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08" windowWidth="15180" windowHeight="5244" activeTab="2"/>
  </bookViews>
  <sheets>
    <sheet name="Y14MF" sheetId="5" r:id="rId1"/>
    <sheet name="Y12MF" sheetId="6" r:id="rId2"/>
    <sheet name="Y10MF" sheetId="7" r:id="rId3"/>
    <sheet name="MFY10" sheetId="4" r:id="rId4"/>
    <sheet name="MF SJC" sheetId="1" r:id="rId5"/>
    <sheet name="MFY14" sheetId="2" r:id="rId6"/>
    <sheet name="MFY12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adetCutoff">'[3]Point Tables'!$S$4</definedName>
    <definedName name="JuniorCutoff">'[3]Point Tables'!$S$3</definedName>
    <definedName name="_xlnm.Print_Area" localSheetId="2">Y10MF!$D$1:$BJ$69</definedName>
    <definedName name="_xlnm.Print_Area" localSheetId="1">Y12MF!$D$1:$BJ$105</definedName>
    <definedName name="_xlnm.Print_Area" localSheetId="0">Y14MF!$D$1:$AW$142</definedName>
    <definedName name="_xlnm.Print_Titles" localSheetId="2">Y10MF!$1:$3</definedName>
    <definedName name="_xlnm.Print_Titles" localSheetId="1">Y12MF!$1:$3</definedName>
    <definedName name="_xlnm.Print_Titles" localSheetId="0">Y14MF!$1:$3</definedName>
    <definedName name="U13Cutoff">'[3]Point Tables'!$S$6</definedName>
    <definedName name="YouthCutoff">'[3]Point Tables'!$S$5</definedName>
  </definedNames>
  <calcPr calcId="125725" fullCalcOnLoad="1"/>
</workbook>
</file>

<file path=xl/calcChain.xml><?xml version="1.0" encoding="utf-8"?>
<calcChain xmlns="http://schemas.openxmlformats.org/spreadsheetml/2006/main">
  <c r="BI71" i="7"/>
  <c r="BJ71" s="1"/>
  <c r="CN71" s="1"/>
  <c r="BG71"/>
  <c r="BH71" s="1"/>
  <c r="CM71" s="1"/>
  <c r="BE71"/>
  <c r="BF71" s="1"/>
  <c r="CL71" s="1"/>
  <c r="BC71"/>
  <c r="BD71" s="1"/>
  <c r="CK71" s="1"/>
  <c r="BA71"/>
  <c r="BB71" s="1"/>
  <c r="CJ71" s="1"/>
  <c r="AY71"/>
  <c r="AZ71" s="1"/>
  <c r="CI71" s="1"/>
  <c r="AW71"/>
  <c r="AX71" s="1"/>
  <c r="CH71" s="1"/>
  <c r="AU71"/>
  <c r="AV71" s="1"/>
  <c r="CG71" s="1"/>
  <c r="AS71"/>
  <c r="AT71" s="1"/>
  <c r="CF71" s="1"/>
  <c r="AR71"/>
  <c r="AQ71"/>
  <c r="CE71" s="1"/>
  <c r="AP71"/>
  <c r="AO71"/>
  <c r="CD71" s="1"/>
  <c r="AN71"/>
  <c r="AM71"/>
  <c r="CC71" s="1"/>
  <c r="AL71"/>
  <c r="AK71"/>
  <c r="CB71" s="1"/>
  <c r="AJ71"/>
  <c r="AI71"/>
  <c r="CA71" s="1"/>
  <c r="AH71"/>
  <c r="AG71"/>
  <c r="BZ71" s="1"/>
  <c r="AF71"/>
  <c r="AE71"/>
  <c r="BY71" s="1"/>
  <c r="AD71"/>
  <c r="AC71"/>
  <c r="BX71" s="1"/>
  <c r="AB71"/>
  <c r="AA71"/>
  <c r="BW71" s="1"/>
  <c r="CP71" s="1"/>
  <c r="Z71"/>
  <c r="Y71"/>
  <c r="W71"/>
  <c r="X71" s="1"/>
  <c r="CR71" s="1"/>
  <c r="U71"/>
  <c r="V71" s="1"/>
  <c r="CS71" s="1"/>
  <c r="T71"/>
  <c r="S71"/>
  <c r="DG71" s="1"/>
  <c r="R71"/>
  <c r="Q71"/>
  <c r="DH71" s="1"/>
  <c r="P71"/>
  <c r="O71"/>
  <c r="BJ70"/>
  <c r="CN70" s="1"/>
  <c r="BI70"/>
  <c r="BH70"/>
  <c r="CM70" s="1"/>
  <c r="BG70"/>
  <c r="BF70"/>
  <c r="CL70" s="1"/>
  <c r="BE70"/>
  <c r="BC70"/>
  <c r="BD70" s="1"/>
  <c r="CK70" s="1"/>
  <c r="BA70"/>
  <c r="BB70" s="1"/>
  <c r="CJ70" s="1"/>
  <c r="AY70"/>
  <c r="AZ70" s="1"/>
  <c r="CI70" s="1"/>
  <c r="AW70"/>
  <c r="AX70" s="1"/>
  <c r="CH70" s="1"/>
  <c r="AU70"/>
  <c r="AV70" s="1"/>
  <c r="CG70" s="1"/>
  <c r="AS70"/>
  <c r="AT70" s="1"/>
  <c r="CF70" s="1"/>
  <c r="AR70"/>
  <c r="AQ70"/>
  <c r="CE70" s="1"/>
  <c r="AP70"/>
  <c r="AO70"/>
  <c r="CD70" s="1"/>
  <c r="AN70"/>
  <c r="AM70"/>
  <c r="CC70" s="1"/>
  <c r="AL70"/>
  <c r="AK70"/>
  <c r="CB70" s="1"/>
  <c r="AJ70"/>
  <c r="AI70"/>
  <c r="CA70" s="1"/>
  <c r="AH70"/>
  <c r="AG70"/>
  <c r="BZ70" s="1"/>
  <c r="AF70"/>
  <c r="AE70"/>
  <c r="BY70" s="1"/>
  <c r="AD70"/>
  <c r="AB70"/>
  <c r="AC70" s="1"/>
  <c r="BX70" s="1"/>
  <c r="Z70"/>
  <c r="AA70" s="1"/>
  <c r="BW70" s="1"/>
  <c r="CP70" s="1"/>
  <c r="W70"/>
  <c r="X70" s="1"/>
  <c r="CR70" s="1"/>
  <c r="U70"/>
  <c r="V70" s="1"/>
  <c r="CS70" s="1"/>
  <c r="T70"/>
  <c r="Y70" s="1"/>
  <c r="R70"/>
  <c r="S70" s="1"/>
  <c r="P70"/>
  <c r="Q70" s="1"/>
  <c r="O70"/>
  <c r="BI69"/>
  <c r="BJ69" s="1"/>
  <c r="CN69" s="1"/>
  <c r="BG69"/>
  <c r="BH69" s="1"/>
  <c r="CM69" s="1"/>
  <c r="BE69"/>
  <c r="BF69" s="1"/>
  <c r="CL69" s="1"/>
  <c r="BC69"/>
  <c r="BD69" s="1"/>
  <c r="CK69" s="1"/>
  <c r="BA69"/>
  <c r="BB69" s="1"/>
  <c r="CJ69" s="1"/>
  <c r="AY69"/>
  <c r="AZ69" s="1"/>
  <c r="CI69" s="1"/>
  <c r="AW69"/>
  <c r="AX69" s="1"/>
  <c r="CH69" s="1"/>
  <c r="AU69"/>
  <c r="AV69" s="1"/>
  <c r="CG69" s="1"/>
  <c r="AS69"/>
  <c r="AT69" s="1"/>
  <c r="CF69" s="1"/>
  <c r="AR69"/>
  <c r="AQ69"/>
  <c r="CE69" s="1"/>
  <c r="AP69"/>
  <c r="AO69"/>
  <c r="CD69" s="1"/>
  <c r="AN69"/>
  <c r="AM69"/>
  <c r="CC69" s="1"/>
  <c r="AL69"/>
  <c r="AK69"/>
  <c r="CB69" s="1"/>
  <c r="AJ69"/>
  <c r="AI69"/>
  <c r="CA69" s="1"/>
  <c r="AH69"/>
  <c r="AG69"/>
  <c r="BZ69" s="1"/>
  <c r="AF69"/>
  <c r="AE69"/>
  <c r="BY69" s="1"/>
  <c r="AD69"/>
  <c r="AC69"/>
  <c r="BX69" s="1"/>
  <c r="AB69"/>
  <c r="AA69"/>
  <c r="BW69" s="1"/>
  <c r="CP69" s="1"/>
  <c r="Z69"/>
  <c r="Y69"/>
  <c r="W69"/>
  <c r="X69" s="1"/>
  <c r="CR69" s="1"/>
  <c r="U69"/>
  <c r="V69" s="1"/>
  <c r="CS69" s="1"/>
  <c r="T69"/>
  <c r="S69"/>
  <c r="DG69" s="1"/>
  <c r="R69"/>
  <c r="Q69"/>
  <c r="DH69" s="1"/>
  <c r="P69"/>
  <c r="O69"/>
  <c r="BJ68"/>
  <c r="CN68" s="1"/>
  <c r="BI68"/>
  <c r="BH68"/>
  <c r="CM68" s="1"/>
  <c r="BG68"/>
  <c r="BF68"/>
  <c r="CL68" s="1"/>
  <c r="BE68"/>
  <c r="BD68"/>
  <c r="CK68" s="1"/>
  <c r="BC68"/>
  <c r="BB68"/>
  <c r="CJ68" s="1"/>
  <c r="BA68"/>
  <c r="AZ68"/>
  <c r="CI68" s="1"/>
  <c r="AY68"/>
  <c r="AX68"/>
  <c r="CH68" s="1"/>
  <c r="AW68"/>
  <c r="AV68"/>
  <c r="CG68" s="1"/>
  <c r="AU68"/>
  <c r="AS68"/>
  <c r="AT68" s="1"/>
  <c r="CF68" s="1"/>
  <c r="CQ68" s="1"/>
  <c r="AR68"/>
  <c r="AP68"/>
  <c r="AQ68" s="1"/>
  <c r="CE68" s="1"/>
  <c r="AN68"/>
  <c r="AO68" s="1"/>
  <c r="CD68" s="1"/>
  <c r="AL68"/>
  <c r="AM68" s="1"/>
  <c r="CC68" s="1"/>
  <c r="AJ68"/>
  <c r="AK68" s="1"/>
  <c r="CB68" s="1"/>
  <c r="AH68"/>
  <c r="AI68" s="1"/>
  <c r="CA68" s="1"/>
  <c r="AF68"/>
  <c r="AG68" s="1"/>
  <c r="BZ68" s="1"/>
  <c r="AD68"/>
  <c r="AE68" s="1"/>
  <c r="BY68" s="1"/>
  <c r="AB68"/>
  <c r="AC68" s="1"/>
  <c r="BX68" s="1"/>
  <c r="Z68"/>
  <c r="AA68" s="1"/>
  <c r="BW68" s="1"/>
  <c r="CP68" s="1"/>
  <c r="X68"/>
  <c r="CR68" s="1"/>
  <c r="W68"/>
  <c r="V68"/>
  <c r="CS68" s="1"/>
  <c r="U68"/>
  <c r="T68"/>
  <c r="Y68" s="1"/>
  <c r="R68"/>
  <c r="S68" s="1"/>
  <c r="P68"/>
  <c r="Q68" s="1"/>
  <c r="O68"/>
  <c r="BI67"/>
  <c r="BJ67" s="1"/>
  <c r="CN67" s="1"/>
  <c r="BG67"/>
  <c r="BH67" s="1"/>
  <c r="CM67" s="1"/>
  <c r="BE67"/>
  <c r="BF67" s="1"/>
  <c r="CL67" s="1"/>
  <c r="BC67"/>
  <c r="BD67" s="1"/>
  <c r="CK67" s="1"/>
  <c r="BA67"/>
  <c r="BB67" s="1"/>
  <c r="CJ67" s="1"/>
  <c r="AY67"/>
  <c r="AZ67" s="1"/>
  <c r="CI67" s="1"/>
  <c r="AW67"/>
  <c r="AX67" s="1"/>
  <c r="CH67" s="1"/>
  <c r="AU67"/>
  <c r="AV67" s="1"/>
  <c r="CG67" s="1"/>
  <c r="AS67"/>
  <c r="AT67" s="1"/>
  <c r="CF67" s="1"/>
  <c r="CQ67" s="1"/>
  <c r="AR67"/>
  <c r="AQ67"/>
  <c r="CE67" s="1"/>
  <c r="AP67"/>
  <c r="AO67"/>
  <c r="CD67" s="1"/>
  <c r="AN67"/>
  <c r="AM67"/>
  <c r="CC67" s="1"/>
  <c r="AL67"/>
  <c r="AK67"/>
  <c r="CB67" s="1"/>
  <c r="AJ67"/>
  <c r="AI67"/>
  <c r="CA67" s="1"/>
  <c r="AH67"/>
  <c r="AG67"/>
  <c r="BZ67" s="1"/>
  <c r="AF67"/>
  <c r="AE67"/>
  <c r="BY67" s="1"/>
  <c r="AD67"/>
  <c r="AC67"/>
  <c r="BX67" s="1"/>
  <c r="AB67"/>
  <c r="AA67"/>
  <c r="BW67" s="1"/>
  <c r="CP67" s="1"/>
  <c r="Z67"/>
  <c r="Y67"/>
  <c r="W67"/>
  <c r="X67" s="1"/>
  <c r="CR67" s="1"/>
  <c r="U67"/>
  <c r="V67" s="1"/>
  <c r="CS67" s="1"/>
  <c r="T67"/>
  <c r="S67"/>
  <c r="DG67" s="1"/>
  <c r="R67"/>
  <c r="Q67"/>
  <c r="DH67" s="1"/>
  <c r="P67"/>
  <c r="O67"/>
  <c r="BJ66"/>
  <c r="CN66" s="1"/>
  <c r="BI66"/>
  <c r="BH66"/>
  <c r="CM66" s="1"/>
  <c r="BG66"/>
  <c r="BF66"/>
  <c r="CL66" s="1"/>
  <c r="BE66"/>
  <c r="BD66"/>
  <c r="CK66" s="1"/>
  <c r="BC66"/>
  <c r="BB66"/>
  <c r="CJ66" s="1"/>
  <c r="BA66"/>
  <c r="AZ66"/>
  <c r="CI66" s="1"/>
  <c r="AY66"/>
  <c r="AX66"/>
  <c r="CH66" s="1"/>
  <c r="AW66"/>
  <c r="AV66"/>
  <c r="CG66" s="1"/>
  <c r="AU66"/>
  <c r="AT66"/>
  <c r="CF66" s="1"/>
  <c r="CQ66" s="1"/>
  <c r="AS66"/>
  <c r="AR66"/>
  <c r="AP66"/>
  <c r="AQ66" s="1"/>
  <c r="CE66" s="1"/>
  <c r="AN66"/>
  <c r="AO66" s="1"/>
  <c r="CD66" s="1"/>
  <c r="AL66"/>
  <c r="AM66" s="1"/>
  <c r="CC66" s="1"/>
  <c r="AJ66"/>
  <c r="AK66" s="1"/>
  <c r="CB66" s="1"/>
  <c r="AH66"/>
  <c r="AI66" s="1"/>
  <c r="CA66" s="1"/>
  <c r="AF66"/>
  <c r="AG66" s="1"/>
  <c r="BZ66" s="1"/>
  <c r="AD66"/>
  <c r="AE66" s="1"/>
  <c r="BY66" s="1"/>
  <c r="AB66"/>
  <c r="AC66" s="1"/>
  <c r="BX66" s="1"/>
  <c r="Z66"/>
  <c r="AA66" s="1"/>
  <c r="BW66" s="1"/>
  <c r="CP66" s="1"/>
  <c r="X66"/>
  <c r="CR66" s="1"/>
  <c r="W66"/>
  <c r="V66"/>
  <c r="CS66" s="1"/>
  <c r="U66"/>
  <c r="T66"/>
  <c r="Y66" s="1"/>
  <c r="R66"/>
  <c r="S66" s="1"/>
  <c r="P66"/>
  <c r="Q66" s="1"/>
  <c r="O66"/>
  <c r="BI65"/>
  <c r="BJ65" s="1"/>
  <c r="CN65" s="1"/>
  <c r="BG65"/>
  <c r="BH65" s="1"/>
  <c r="CM65" s="1"/>
  <c r="BE65"/>
  <c r="BF65" s="1"/>
  <c r="CL65" s="1"/>
  <c r="BC65"/>
  <c r="BD65" s="1"/>
  <c r="CK65" s="1"/>
  <c r="BA65"/>
  <c r="BB65" s="1"/>
  <c r="CJ65" s="1"/>
  <c r="AY65"/>
  <c r="AZ65" s="1"/>
  <c r="CI65" s="1"/>
  <c r="AW65"/>
  <c r="AX65" s="1"/>
  <c r="CH65" s="1"/>
  <c r="AU65"/>
  <c r="AV65" s="1"/>
  <c r="CG65" s="1"/>
  <c r="AS65"/>
  <c r="AT65" s="1"/>
  <c r="CF65" s="1"/>
  <c r="AR65"/>
  <c r="AQ65"/>
  <c r="CE65" s="1"/>
  <c r="AP65"/>
  <c r="AO65"/>
  <c r="CD65" s="1"/>
  <c r="AN65"/>
  <c r="AM65"/>
  <c r="CC65" s="1"/>
  <c r="AL65"/>
  <c r="AK65"/>
  <c r="CB65" s="1"/>
  <c r="AJ65"/>
  <c r="AI65"/>
  <c r="CA65" s="1"/>
  <c r="AH65"/>
  <c r="AG65"/>
  <c r="BZ65" s="1"/>
  <c r="AF65"/>
  <c r="AE65"/>
  <c r="BY65" s="1"/>
  <c r="AD65"/>
  <c r="AC65"/>
  <c r="BX65" s="1"/>
  <c r="AB65"/>
  <c r="AA65"/>
  <c r="BW65" s="1"/>
  <c r="CP65" s="1"/>
  <c r="Z65"/>
  <c r="Y65"/>
  <c r="W65"/>
  <c r="X65" s="1"/>
  <c r="CR65" s="1"/>
  <c r="U65"/>
  <c r="V65" s="1"/>
  <c r="CS65" s="1"/>
  <c r="T65"/>
  <c r="S65"/>
  <c r="DG65" s="1"/>
  <c r="R65"/>
  <c r="Q65"/>
  <c r="DH65" s="1"/>
  <c r="P65"/>
  <c r="O65"/>
  <c r="BJ64"/>
  <c r="CN64" s="1"/>
  <c r="BI64"/>
  <c r="BH64"/>
  <c r="CM64" s="1"/>
  <c r="BG64"/>
  <c r="BF64"/>
  <c r="CL64" s="1"/>
  <c r="BE64"/>
  <c r="BD64"/>
  <c r="CK64" s="1"/>
  <c r="BC64"/>
  <c r="BB64"/>
  <c r="CJ64" s="1"/>
  <c r="BA64"/>
  <c r="AZ64"/>
  <c r="CI64" s="1"/>
  <c r="AY64"/>
  <c r="AX64"/>
  <c r="CH64" s="1"/>
  <c r="AW64"/>
  <c r="AV64"/>
  <c r="CG64" s="1"/>
  <c r="AU64"/>
  <c r="AT64"/>
  <c r="CF64" s="1"/>
  <c r="CQ64" s="1"/>
  <c r="AS64"/>
  <c r="AR64"/>
  <c r="AP64"/>
  <c r="AQ64" s="1"/>
  <c r="CE64" s="1"/>
  <c r="AN64"/>
  <c r="AO64" s="1"/>
  <c r="CD64" s="1"/>
  <c r="AL64"/>
  <c r="AM64" s="1"/>
  <c r="CC64" s="1"/>
  <c r="AJ64"/>
  <c r="AK64" s="1"/>
  <c r="CB64" s="1"/>
  <c r="AH64"/>
  <c r="AI64" s="1"/>
  <c r="CA64" s="1"/>
  <c r="AF64"/>
  <c r="AG64" s="1"/>
  <c r="BZ64" s="1"/>
  <c r="AD64"/>
  <c r="AE64" s="1"/>
  <c r="BY64" s="1"/>
  <c r="AB64"/>
  <c r="AC64" s="1"/>
  <c r="BX64" s="1"/>
  <c r="Z64"/>
  <c r="AA64" s="1"/>
  <c r="BW64" s="1"/>
  <c r="X64"/>
  <c r="CR64" s="1"/>
  <c r="W64"/>
  <c r="V64"/>
  <c r="CS64" s="1"/>
  <c r="U64"/>
  <c r="T64"/>
  <c r="Y64" s="1"/>
  <c r="R64"/>
  <c r="S64" s="1"/>
  <c r="P64"/>
  <c r="Q64" s="1"/>
  <c r="O64"/>
  <c r="BJ63"/>
  <c r="CN63" s="1"/>
  <c r="BI63"/>
  <c r="BH63"/>
  <c r="CM63" s="1"/>
  <c r="BG63"/>
  <c r="BF63"/>
  <c r="CL63" s="1"/>
  <c r="BE63"/>
  <c r="BD63"/>
  <c r="CK63" s="1"/>
  <c r="BC63"/>
  <c r="BB63"/>
  <c r="CJ63" s="1"/>
  <c r="BA63"/>
  <c r="AZ63"/>
  <c r="CI63" s="1"/>
  <c r="AY63"/>
  <c r="AW63"/>
  <c r="AX63" s="1"/>
  <c r="CH63" s="1"/>
  <c r="AU63"/>
  <c r="AV63" s="1"/>
  <c r="CG63" s="1"/>
  <c r="AS63"/>
  <c r="AT63" s="1"/>
  <c r="CF63" s="1"/>
  <c r="AR63"/>
  <c r="AQ63"/>
  <c r="CE63" s="1"/>
  <c r="AP63"/>
  <c r="AO63"/>
  <c r="CD63" s="1"/>
  <c r="AN63"/>
  <c r="AM63"/>
  <c r="CC63" s="1"/>
  <c r="AL63"/>
  <c r="AJ63"/>
  <c r="AK63" s="1"/>
  <c r="CB63" s="1"/>
  <c r="AH63"/>
  <c r="AI63" s="1"/>
  <c r="CA63" s="1"/>
  <c r="AF63"/>
  <c r="AG63" s="1"/>
  <c r="BZ63" s="1"/>
  <c r="AD63"/>
  <c r="AE63" s="1"/>
  <c r="BY63" s="1"/>
  <c r="AB63"/>
  <c r="AC63" s="1"/>
  <c r="BX63" s="1"/>
  <c r="Z63"/>
  <c r="AA63" s="1"/>
  <c r="BW63" s="1"/>
  <c r="CP63" s="1"/>
  <c r="X63"/>
  <c r="CR63" s="1"/>
  <c r="W63"/>
  <c r="V63"/>
  <c r="CS63" s="1"/>
  <c r="U63"/>
  <c r="T63"/>
  <c r="Y63" s="1"/>
  <c r="R63"/>
  <c r="S63" s="1"/>
  <c r="P63"/>
  <c r="Q63" s="1"/>
  <c r="O63"/>
  <c r="BI62"/>
  <c r="BJ62" s="1"/>
  <c r="CN62" s="1"/>
  <c r="BG62"/>
  <c r="BH62" s="1"/>
  <c r="CM62" s="1"/>
  <c r="BE62"/>
  <c r="BF62" s="1"/>
  <c r="CL62" s="1"/>
  <c r="BC62"/>
  <c r="BD62" s="1"/>
  <c r="CK62" s="1"/>
  <c r="BA62"/>
  <c r="BB62" s="1"/>
  <c r="CJ62" s="1"/>
  <c r="AY62"/>
  <c r="AZ62" s="1"/>
  <c r="CI62" s="1"/>
  <c r="AW62"/>
  <c r="AX62" s="1"/>
  <c r="CH62" s="1"/>
  <c r="AU62"/>
  <c r="AV62" s="1"/>
  <c r="CG62" s="1"/>
  <c r="AS62"/>
  <c r="AT62" s="1"/>
  <c r="CF62" s="1"/>
  <c r="CQ62" s="1"/>
  <c r="AR62"/>
  <c r="AQ62"/>
  <c r="CE62" s="1"/>
  <c r="AP62"/>
  <c r="AO62"/>
  <c r="CD62" s="1"/>
  <c r="AN62"/>
  <c r="AM62"/>
  <c r="CC62" s="1"/>
  <c r="AL62"/>
  <c r="AK62"/>
  <c r="CB62" s="1"/>
  <c r="AJ62"/>
  <c r="AI62"/>
  <c r="CA62" s="1"/>
  <c r="AH62"/>
  <c r="AG62"/>
  <c r="BZ62" s="1"/>
  <c r="AF62"/>
  <c r="AE62"/>
  <c r="BY62" s="1"/>
  <c r="AD62"/>
  <c r="AC62"/>
  <c r="BX62" s="1"/>
  <c r="AB62"/>
  <c r="AA62"/>
  <c r="BW62" s="1"/>
  <c r="CP62" s="1"/>
  <c r="Z62"/>
  <c r="Y62"/>
  <c r="W62"/>
  <c r="X62" s="1"/>
  <c r="CR62" s="1"/>
  <c r="U62"/>
  <c r="V62" s="1"/>
  <c r="CS62" s="1"/>
  <c r="T62"/>
  <c r="S62"/>
  <c r="DG62" s="1"/>
  <c r="R62"/>
  <c r="Q62"/>
  <c r="DH62" s="1"/>
  <c r="P62"/>
  <c r="O62"/>
  <c r="BJ61"/>
  <c r="CN61" s="1"/>
  <c r="BI61"/>
  <c r="BH61"/>
  <c r="CM61" s="1"/>
  <c r="BG61"/>
  <c r="BF61"/>
  <c r="CL61" s="1"/>
  <c r="BE61"/>
  <c r="BD61"/>
  <c r="CK61" s="1"/>
  <c r="BC61"/>
  <c r="BB61"/>
  <c r="CJ61" s="1"/>
  <c r="BA61"/>
  <c r="AZ61"/>
  <c r="CI61" s="1"/>
  <c r="AY61"/>
  <c r="AX61"/>
  <c r="CH61" s="1"/>
  <c r="AW61"/>
  <c r="AU61"/>
  <c r="AV61" s="1"/>
  <c r="CG61" s="1"/>
  <c r="AS61"/>
  <c r="AT61" s="1"/>
  <c r="CF61" s="1"/>
  <c r="CQ61" s="1"/>
  <c r="AR61"/>
  <c r="AQ61"/>
  <c r="CE61" s="1"/>
  <c r="AP61"/>
  <c r="AO61"/>
  <c r="CD61" s="1"/>
  <c r="AN61"/>
  <c r="AL61"/>
  <c r="AM61" s="1"/>
  <c r="CC61" s="1"/>
  <c r="AJ61"/>
  <c r="AK61" s="1"/>
  <c r="CB61" s="1"/>
  <c r="AH61"/>
  <c r="AI61" s="1"/>
  <c r="CA61" s="1"/>
  <c r="AF61"/>
  <c r="AG61" s="1"/>
  <c r="BZ61" s="1"/>
  <c r="AD61"/>
  <c r="AE61" s="1"/>
  <c r="BY61" s="1"/>
  <c r="AB61"/>
  <c r="AC61" s="1"/>
  <c r="BX61" s="1"/>
  <c r="Z61"/>
  <c r="AA61" s="1"/>
  <c r="BW61" s="1"/>
  <c r="CP61" s="1"/>
  <c r="X61"/>
  <c r="CR61" s="1"/>
  <c r="W61"/>
  <c r="V61"/>
  <c r="CS61" s="1"/>
  <c r="U61"/>
  <c r="T61"/>
  <c r="Y61" s="1"/>
  <c r="R61"/>
  <c r="S61" s="1"/>
  <c r="P61"/>
  <c r="Q61" s="1"/>
  <c r="O61"/>
  <c r="BI60"/>
  <c r="BJ60" s="1"/>
  <c r="CN60" s="1"/>
  <c r="BG60"/>
  <c r="BH60" s="1"/>
  <c r="CM60" s="1"/>
  <c r="BE60"/>
  <c r="BF60" s="1"/>
  <c r="CL60" s="1"/>
  <c r="BC60"/>
  <c r="BD60" s="1"/>
  <c r="CK60" s="1"/>
  <c r="BA60"/>
  <c r="BB60" s="1"/>
  <c r="CJ60" s="1"/>
  <c r="AY60"/>
  <c r="AZ60" s="1"/>
  <c r="CI60" s="1"/>
  <c r="AW60"/>
  <c r="AX60" s="1"/>
  <c r="CH60" s="1"/>
  <c r="AU60"/>
  <c r="AV60" s="1"/>
  <c r="CG60" s="1"/>
  <c r="AS60"/>
  <c r="AT60" s="1"/>
  <c r="CF60" s="1"/>
  <c r="AR60"/>
  <c r="AQ60"/>
  <c r="CE60" s="1"/>
  <c r="AP60"/>
  <c r="AO60"/>
  <c r="CD60" s="1"/>
  <c r="AN60"/>
  <c r="AM60"/>
  <c r="CC60" s="1"/>
  <c r="AL60"/>
  <c r="AK60"/>
  <c r="CB60" s="1"/>
  <c r="AJ60"/>
  <c r="AI60"/>
  <c r="CA60" s="1"/>
  <c r="AH60"/>
  <c r="AG60"/>
  <c r="BZ60" s="1"/>
  <c r="AF60"/>
  <c r="AE60"/>
  <c r="BY60" s="1"/>
  <c r="AD60"/>
  <c r="AC60"/>
  <c r="BX60" s="1"/>
  <c r="AB60"/>
  <c r="AA60"/>
  <c r="BW60" s="1"/>
  <c r="CP60" s="1"/>
  <c r="Z60"/>
  <c r="Y60"/>
  <c r="W60"/>
  <c r="X60" s="1"/>
  <c r="CR60" s="1"/>
  <c r="U60"/>
  <c r="V60" s="1"/>
  <c r="CS60" s="1"/>
  <c r="T60"/>
  <c r="S60"/>
  <c r="DG60" s="1"/>
  <c r="R60"/>
  <c r="Q60"/>
  <c r="DH60" s="1"/>
  <c r="P60"/>
  <c r="O60"/>
  <c r="BJ59"/>
  <c r="CN59" s="1"/>
  <c r="BI59"/>
  <c r="BH59"/>
  <c r="CM59" s="1"/>
  <c r="BG59"/>
  <c r="BF59"/>
  <c r="CL59" s="1"/>
  <c r="BE59"/>
  <c r="BD59"/>
  <c r="CK59" s="1"/>
  <c r="BC59"/>
  <c r="BB59"/>
  <c r="CJ59" s="1"/>
  <c r="BA59"/>
  <c r="AZ59"/>
  <c r="CI59" s="1"/>
  <c r="AY59"/>
  <c r="AX59"/>
  <c r="CH59" s="1"/>
  <c r="AW59"/>
  <c r="AV59"/>
  <c r="CG59" s="1"/>
  <c r="AU59"/>
  <c r="AT59"/>
  <c r="CF59" s="1"/>
  <c r="CQ59" s="1"/>
  <c r="AS59"/>
  <c r="AR59"/>
  <c r="AP59"/>
  <c r="AQ59" s="1"/>
  <c r="CE59" s="1"/>
  <c r="AN59"/>
  <c r="AO59" s="1"/>
  <c r="CD59" s="1"/>
  <c r="AL59"/>
  <c r="AM59" s="1"/>
  <c r="CC59" s="1"/>
  <c r="AJ59"/>
  <c r="AK59" s="1"/>
  <c r="CB59" s="1"/>
  <c r="AH59"/>
  <c r="AI59" s="1"/>
  <c r="CA59" s="1"/>
  <c r="AF59"/>
  <c r="AG59" s="1"/>
  <c r="BZ59" s="1"/>
  <c r="AD59"/>
  <c r="AE59" s="1"/>
  <c r="BY59" s="1"/>
  <c r="AB59"/>
  <c r="AC59" s="1"/>
  <c r="BX59" s="1"/>
  <c r="Z59"/>
  <c r="AA59" s="1"/>
  <c r="BW59" s="1"/>
  <c r="X59"/>
  <c r="CR59" s="1"/>
  <c r="W59"/>
  <c r="V59"/>
  <c r="CS59" s="1"/>
  <c r="U59"/>
  <c r="T59"/>
  <c r="Y59" s="1"/>
  <c r="R59"/>
  <c r="S59" s="1"/>
  <c r="P59"/>
  <c r="Q59" s="1"/>
  <c r="O59"/>
  <c r="CC58"/>
  <c r="BI58"/>
  <c r="BJ58" s="1"/>
  <c r="CN58" s="1"/>
  <c r="BG58"/>
  <c r="BH58" s="1"/>
  <c r="CM58" s="1"/>
  <c r="BE58"/>
  <c r="BF58" s="1"/>
  <c r="CL58" s="1"/>
  <c r="BC58"/>
  <c r="BD58" s="1"/>
  <c r="CK58" s="1"/>
  <c r="BA58"/>
  <c r="BB58" s="1"/>
  <c r="CJ58" s="1"/>
  <c r="AY58"/>
  <c r="AZ58" s="1"/>
  <c r="CI58" s="1"/>
  <c r="AW58"/>
  <c r="AX58" s="1"/>
  <c r="CH58" s="1"/>
  <c r="AU58"/>
  <c r="AV58" s="1"/>
  <c r="CG58" s="1"/>
  <c r="AS58"/>
  <c r="AT58" s="1"/>
  <c r="CF58" s="1"/>
  <c r="AR58"/>
  <c r="AQ58"/>
  <c r="CE58" s="1"/>
  <c r="AP58"/>
  <c r="AO58"/>
  <c r="CD58" s="1"/>
  <c r="AN58"/>
  <c r="AL58"/>
  <c r="AJ58"/>
  <c r="AK58" s="1"/>
  <c r="CB58" s="1"/>
  <c r="AH58"/>
  <c r="AI58" s="1"/>
  <c r="CA58" s="1"/>
  <c r="AF58"/>
  <c r="AG58" s="1"/>
  <c r="BZ58" s="1"/>
  <c r="AD58"/>
  <c r="AE58" s="1"/>
  <c r="BY58" s="1"/>
  <c r="AB58"/>
  <c r="AC58" s="1"/>
  <c r="BX58" s="1"/>
  <c r="Z58"/>
  <c r="AA58" s="1"/>
  <c r="BW58" s="1"/>
  <c r="CP58" s="1"/>
  <c r="X58"/>
  <c r="CR58" s="1"/>
  <c r="W58"/>
  <c r="V58"/>
  <c r="CS58" s="1"/>
  <c r="U58"/>
  <c r="T58"/>
  <c r="Y58" s="1"/>
  <c r="R58"/>
  <c r="S58" s="1"/>
  <c r="P58"/>
  <c r="Q58" s="1"/>
  <c r="O58"/>
  <c r="CC57"/>
  <c r="BI57"/>
  <c r="BJ57" s="1"/>
  <c r="CN57" s="1"/>
  <c r="BG57"/>
  <c r="BH57" s="1"/>
  <c r="CM57" s="1"/>
  <c r="BE57"/>
  <c r="BF57" s="1"/>
  <c r="CL57" s="1"/>
  <c r="BC57"/>
  <c r="BD57" s="1"/>
  <c r="CK57" s="1"/>
  <c r="BA57"/>
  <c r="BB57" s="1"/>
  <c r="CJ57" s="1"/>
  <c r="AY57"/>
  <c r="AZ57" s="1"/>
  <c r="CI57" s="1"/>
  <c r="AW57"/>
  <c r="AX57" s="1"/>
  <c r="CH57" s="1"/>
  <c r="AU57"/>
  <c r="AV57" s="1"/>
  <c r="CG57" s="1"/>
  <c r="AS57"/>
  <c r="AT57" s="1"/>
  <c r="CF57" s="1"/>
  <c r="AR57"/>
  <c r="AQ57"/>
  <c r="CE57" s="1"/>
  <c r="AP57"/>
  <c r="AO57"/>
  <c r="CD57" s="1"/>
  <c r="AN57"/>
  <c r="AL57"/>
  <c r="AJ57"/>
  <c r="AK57" s="1"/>
  <c r="CB57" s="1"/>
  <c r="AH57"/>
  <c r="AI57" s="1"/>
  <c r="CA57" s="1"/>
  <c r="AF57"/>
  <c r="AG57" s="1"/>
  <c r="BZ57" s="1"/>
  <c r="AD57"/>
  <c r="AE57" s="1"/>
  <c r="BY57" s="1"/>
  <c r="AB57"/>
  <c r="AC57" s="1"/>
  <c r="BX57" s="1"/>
  <c r="Z57"/>
  <c r="AA57" s="1"/>
  <c r="BW57" s="1"/>
  <c r="CP57" s="1"/>
  <c r="X57"/>
  <c r="CR57" s="1"/>
  <c r="W57"/>
  <c r="V57"/>
  <c r="CS57" s="1"/>
  <c r="U57"/>
  <c r="T57"/>
  <c r="Y57" s="1"/>
  <c r="R57"/>
  <c r="S57" s="1"/>
  <c r="P57"/>
  <c r="Q57" s="1"/>
  <c r="DH57" s="1"/>
  <c r="O57"/>
  <c r="BI56"/>
  <c r="BJ56" s="1"/>
  <c r="CN56" s="1"/>
  <c r="BG56"/>
  <c r="BH56" s="1"/>
  <c r="CM56" s="1"/>
  <c r="BE56"/>
  <c r="BF56" s="1"/>
  <c r="CL56" s="1"/>
  <c r="BC56"/>
  <c r="BD56" s="1"/>
  <c r="CK56" s="1"/>
  <c r="BA56"/>
  <c r="BB56" s="1"/>
  <c r="CJ56" s="1"/>
  <c r="AY56"/>
  <c r="AZ56" s="1"/>
  <c r="CI56" s="1"/>
  <c r="AW56"/>
  <c r="AX56" s="1"/>
  <c r="CH56" s="1"/>
  <c r="AU56"/>
  <c r="AV56" s="1"/>
  <c r="CG56" s="1"/>
  <c r="AS56"/>
  <c r="AT56" s="1"/>
  <c r="CF56" s="1"/>
  <c r="AR56"/>
  <c r="AQ56"/>
  <c r="CE56" s="1"/>
  <c r="AP56"/>
  <c r="AO56"/>
  <c r="CD56" s="1"/>
  <c r="AN56"/>
  <c r="AM56"/>
  <c r="CC56" s="1"/>
  <c r="AL56"/>
  <c r="AK56"/>
  <c r="CB56" s="1"/>
  <c r="AJ56"/>
  <c r="AI56"/>
  <c r="CA56" s="1"/>
  <c r="AH56"/>
  <c r="AG56"/>
  <c r="BZ56" s="1"/>
  <c r="AF56"/>
  <c r="AE56"/>
  <c r="BY56" s="1"/>
  <c r="AD56"/>
  <c r="AC56"/>
  <c r="BX56" s="1"/>
  <c r="AB56"/>
  <c r="AA56"/>
  <c r="BW56" s="1"/>
  <c r="CP56" s="1"/>
  <c r="Z56"/>
  <c r="Y56"/>
  <c r="W56"/>
  <c r="X56" s="1"/>
  <c r="CR56" s="1"/>
  <c r="U56"/>
  <c r="V56" s="1"/>
  <c r="CS56" s="1"/>
  <c r="T56"/>
  <c r="S56"/>
  <c r="R56"/>
  <c r="Q56"/>
  <c r="DH56" s="1"/>
  <c r="P56"/>
  <c r="O56"/>
  <c r="BJ55"/>
  <c r="CN55" s="1"/>
  <c r="BI55"/>
  <c r="BH55"/>
  <c r="CM55" s="1"/>
  <c r="BG55"/>
  <c r="BF55"/>
  <c r="CL55" s="1"/>
  <c r="BE55"/>
  <c r="BD55"/>
  <c r="CK55" s="1"/>
  <c r="BC55"/>
  <c r="BB55"/>
  <c r="CJ55" s="1"/>
  <c r="BA55"/>
  <c r="AZ55"/>
  <c r="CI55" s="1"/>
  <c r="AY55"/>
  <c r="AW55"/>
  <c r="AX55" s="1"/>
  <c r="CH55" s="1"/>
  <c r="AU55"/>
  <c r="AV55" s="1"/>
  <c r="CG55" s="1"/>
  <c r="AS55"/>
  <c r="AT55" s="1"/>
  <c r="CF55" s="1"/>
  <c r="CQ55" s="1"/>
  <c r="AR55"/>
  <c r="AQ55"/>
  <c r="CE55" s="1"/>
  <c r="AP55"/>
  <c r="AO55"/>
  <c r="CD55" s="1"/>
  <c r="AN55"/>
  <c r="AM55"/>
  <c r="CC55" s="1"/>
  <c r="AL55"/>
  <c r="AK55"/>
  <c r="CB55" s="1"/>
  <c r="AJ55"/>
  <c r="AI55"/>
  <c r="CA55" s="1"/>
  <c r="AH55"/>
  <c r="AG55"/>
  <c r="BZ55" s="1"/>
  <c r="AF55"/>
  <c r="AE55"/>
  <c r="BY55" s="1"/>
  <c r="AD55"/>
  <c r="AC55"/>
  <c r="BX55" s="1"/>
  <c r="AB55"/>
  <c r="Z55"/>
  <c r="AA55" s="1"/>
  <c r="BW55" s="1"/>
  <c r="CP55" s="1"/>
  <c r="W55"/>
  <c r="X55" s="1"/>
  <c r="CR55" s="1"/>
  <c r="U55"/>
  <c r="V55" s="1"/>
  <c r="CS55" s="1"/>
  <c r="T55"/>
  <c r="Y55" s="1"/>
  <c r="S55"/>
  <c r="DG55" s="1"/>
  <c r="R55"/>
  <c r="P55"/>
  <c r="Q55" s="1"/>
  <c r="O55"/>
  <c r="CC54"/>
  <c r="BI54"/>
  <c r="BJ54" s="1"/>
  <c r="CN54" s="1"/>
  <c r="BG54"/>
  <c r="BH54" s="1"/>
  <c r="CM54" s="1"/>
  <c r="BE54"/>
  <c r="BF54" s="1"/>
  <c r="CL54" s="1"/>
  <c r="BC54"/>
  <c r="BD54" s="1"/>
  <c r="CK54" s="1"/>
  <c r="BA54"/>
  <c r="BB54" s="1"/>
  <c r="CJ54" s="1"/>
  <c r="AY54"/>
  <c r="AZ54" s="1"/>
  <c r="CI54" s="1"/>
  <c r="AW54"/>
  <c r="AX54" s="1"/>
  <c r="CH54" s="1"/>
  <c r="AU54"/>
  <c r="AV54" s="1"/>
  <c r="CG54" s="1"/>
  <c r="AS54"/>
  <c r="AT54" s="1"/>
  <c r="CF54" s="1"/>
  <c r="AR54"/>
  <c r="AQ54"/>
  <c r="CE54" s="1"/>
  <c r="AP54"/>
  <c r="AO54"/>
  <c r="CD54" s="1"/>
  <c r="AN54"/>
  <c r="AL54"/>
  <c r="AJ54"/>
  <c r="AK54" s="1"/>
  <c r="CB54" s="1"/>
  <c r="AH54"/>
  <c r="AI54" s="1"/>
  <c r="CA54" s="1"/>
  <c r="AF54"/>
  <c r="AG54" s="1"/>
  <c r="BZ54" s="1"/>
  <c r="AD54"/>
  <c r="AE54" s="1"/>
  <c r="BY54" s="1"/>
  <c r="AB54"/>
  <c r="AC54" s="1"/>
  <c r="BX54" s="1"/>
  <c r="Z54"/>
  <c r="AA54" s="1"/>
  <c r="BW54" s="1"/>
  <c r="X54"/>
  <c r="CR54" s="1"/>
  <c r="W54"/>
  <c r="V54"/>
  <c r="CS54" s="1"/>
  <c r="U54"/>
  <c r="T54"/>
  <c r="Y54" s="1"/>
  <c r="R54"/>
  <c r="S54" s="1"/>
  <c r="P54"/>
  <c r="Q54" s="1"/>
  <c r="O54"/>
  <c r="BI53"/>
  <c r="BJ53" s="1"/>
  <c r="CN53" s="1"/>
  <c r="BG53"/>
  <c r="BH53" s="1"/>
  <c r="CM53" s="1"/>
  <c r="BE53"/>
  <c r="BF53" s="1"/>
  <c r="CL53" s="1"/>
  <c r="BC53"/>
  <c r="BD53" s="1"/>
  <c r="CK53" s="1"/>
  <c r="BA53"/>
  <c r="BB53" s="1"/>
  <c r="CJ53" s="1"/>
  <c r="AY53"/>
  <c r="AZ53" s="1"/>
  <c r="CI53" s="1"/>
  <c r="AW53"/>
  <c r="AX53" s="1"/>
  <c r="CH53" s="1"/>
  <c r="AU53"/>
  <c r="AV53" s="1"/>
  <c r="CG53" s="1"/>
  <c r="AS53"/>
  <c r="AT53" s="1"/>
  <c r="CF53" s="1"/>
  <c r="CQ53" s="1"/>
  <c r="AR53"/>
  <c r="AQ53"/>
  <c r="CE53" s="1"/>
  <c r="AP53"/>
  <c r="AO53"/>
  <c r="CD53" s="1"/>
  <c r="AN53"/>
  <c r="AM53"/>
  <c r="CC53" s="1"/>
  <c r="AL53"/>
  <c r="AK53"/>
  <c r="CB53" s="1"/>
  <c r="AJ53"/>
  <c r="AI53"/>
  <c r="CA53" s="1"/>
  <c r="AH53"/>
  <c r="AG53"/>
  <c r="BZ53" s="1"/>
  <c r="AF53"/>
  <c r="AE53"/>
  <c r="BY53" s="1"/>
  <c r="AD53"/>
  <c r="AC53"/>
  <c r="BX53" s="1"/>
  <c r="AB53"/>
  <c r="AA53"/>
  <c r="BW53" s="1"/>
  <c r="CP53" s="1"/>
  <c r="Z53"/>
  <c r="Y53"/>
  <c r="W53"/>
  <c r="X53" s="1"/>
  <c r="CR53" s="1"/>
  <c r="U53"/>
  <c r="V53" s="1"/>
  <c r="CS53" s="1"/>
  <c r="T53"/>
  <c r="S53"/>
  <c r="DG53" s="1"/>
  <c r="R53"/>
  <c r="Q53"/>
  <c r="DH53" s="1"/>
  <c r="P53"/>
  <c r="O53"/>
  <c r="BJ52"/>
  <c r="CN52" s="1"/>
  <c r="BI52"/>
  <c r="BH52"/>
  <c r="CM52" s="1"/>
  <c r="BG52"/>
  <c r="BF52"/>
  <c r="CL52" s="1"/>
  <c r="BE52"/>
  <c r="BD52"/>
  <c r="CK52" s="1"/>
  <c r="BC52"/>
  <c r="BB52"/>
  <c r="CJ52" s="1"/>
  <c r="BA52"/>
  <c r="AZ52"/>
  <c r="CI52" s="1"/>
  <c r="AY52"/>
  <c r="AX52"/>
  <c r="CH52" s="1"/>
  <c r="AW52"/>
  <c r="AV52"/>
  <c r="CG52" s="1"/>
  <c r="AU52"/>
  <c r="AT52"/>
  <c r="CF52" s="1"/>
  <c r="CQ52" s="1"/>
  <c r="AS52"/>
  <c r="AR52"/>
  <c r="AP52"/>
  <c r="AQ52" s="1"/>
  <c r="CE52" s="1"/>
  <c r="AN52"/>
  <c r="AO52" s="1"/>
  <c r="CD52" s="1"/>
  <c r="AL52"/>
  <c r="AM52" s="1"/>
  <c r="CC52" s="1"/>
  <c r="AJ52"/>
  <c r="AK52" s="1"/>
  <c r="CB52" s="1"/>
  <c r="AH52"/>
  <c r="AI52" s="1"/>
  <c r="CA52" s="1"/>
  <c r="AF52"/>
  <c r="AG52" s="1"/>
  <c r="BZ52" s="1"/>
  <c r="AD52"/>
  <c r="AE52" s="1"/>
  <c r="BY52" s="1"/>
  <c r="AB52"/>
  <c r="AC52" s="1"/>
  <c r="BX52" s="1"/>
  <c r="Z52"/>
  <c r="AA52" s="1"/>
  <c r="BW52" s="1"/>
  <c r="CP52" s="1"/>
  <c r="X52"/>
  <c r="CR52" s="1"/>
  <c r="W52"/>
  <c r="V52"/>
  <c r="CS52" s="1"/>
  <c r="U52"/>
  <c r="T52"/>
  <c r="Y52" s="1"/>
  <c r="R52"/>
  <c r="S52" s="1"/>
  <c r="P52"/>
  <c r="Q52" s="1"/>
  <c r="O52"/>
  <c r="BI51"/>
  <c r="BJ51" s="1"/>
  <c r="CN51" s="1"/>
  <c r="BG51"/>
  <c r="BH51" s="1"/>
  <c r="CM51" s="1"/>
  <c r="BE51"/>
  <c r="BF51" s="1"/>
  <c r="CL51" s="1"/>
  <c r="BC51"/>
  <c r="BD51" s="1"/>
  <c r="CK51" s="1"/>
  <c r="BA51"/>
  <c r="BB51" s="1"/>
  <c r="CJ51" s="1"/>
  <c r="AY51"/>
  <c r="AZ51" s="1"/>
  <c r="CI51" s="1"/>
  <c r="AW51"/>
  <c r="AX51" s="1"/>
  <c r="CH51" s="1"/>
  <c r="AU51"/>
  <c r="AV51" s="1"/>
  <c r="CG51" s="1"/>
  <c r="AS51"/>
  <c r="AT51" s="1"/>
  <c r="CF51" s="1"/>
  <c r="AR51"/>
  <c r="AQ51"/>
  <c r="CE51" s="1"/>
  <c r="AP51"/>
  <c r="AO51"/>
  <c r="CD51" s="1"/>
  <c r="AN51"/>
  <c r="AM51"/>
  <c r="CC51" s="1"/>
  <c r="AL51"/>
  <c r="AK51"/>
  <c r="CB51" s="1"/>
  <c r="AJ51"/>
  <c r="AI51"/>
  <c r="CA51" s="1"/>
  <c r="AH51"/>
  <c r="AG51"/>
  <c r="BZ51" s="1"/>
  <c r="AF51"/>
  <c r="AE51"/>
  <c r="BY51" s="1"/>
  <c r="AD51"/>
  <c r="AC51"/>
  <c r="BX51" s="1"/>
  <c r="AB51"/>
  <c r="AA51"/>
  <c r="BW51" s="1"/>
  <c r="CP51" s="1"/>
  <c r="Z51"/>
  <c r="Y51"/>
  <c r="W51"/>
  <c r="X51" s="1"/>
  <c r="CR51" s="1"/>
  <c r="U51"/>
  <c r="V51" s="1"/>
  <c r="CS51" s="1"/>
  <c r="T51"/>
  <c r="S51"/>
  <c r="DG51" s="1"/>
  <c r="R51"/>
  <c r="Q51"/>
  <c r="DH51" s="1"/>
  <c r="P51"/>
  <c r="O51"/>
  <c r="BJ50"/>
  <c r="CN50" s="1"/>
  <c r="BI50"/>
  <c r="BH50"/>
  <c r="CM50" s="1"/>
  <c r="BG50"/>
  <c r="BF50"/>
  <c r="CL50" s="1"/>
  <c r="BE50"/>
  <c r="BD50"/>
  <c r="CK50" s="1"/>
  <c r="BC50"/>
  <c r="BB50"/>
  <c r="CJ50" s="1"/>
  <c r="BA50"/>
  <c r="AZ50"/>
  <c r="CI50" s="1"/>
  <c r="AY50"/>
  <c r="AX50"/>
  <c r="CH50" s="1"/>
  <c r="AW50"/>
  <c r="AV50"/>
  <c r="CG50" s="1"/>
  <c r="AU50"/>
  <c r="AT50"/>
  <c r="CF50" s="1"/>
  <c r="CQ50" s="1"/>
  <c r="AS50"/>
  <c r="AR50"/>
  <c r="AP50"/>
  <c r="AQ50" s="1"/>
  <c r="CE50" s="1"/>
  <c r="AN50"/>
  <c r="AO50" s="1"/>
  <c r="CD50" s="1"/>
  <c r="AL50"/>
  <c r="AM50" s="1"/>
  <c r="CC50" s="1"/>
  <c r="AJ50"/>
  <c r="AK50" s="1"/>
  <c r="CB50" s="1"/>
  <c r="AH50"/>
  <c r="AI50" s="1"/>
  <c r="CA50" s="1"/>
  <c r="AF50"/>
  <c r="AG50" s="1"/>
  <c r="BZ50" s="1"/>
  <c r="AD50"/>
  <c r="AE50" s="1"/>
  <c r="BY50" s="1"/>
  <c r="AB50"/>
  <c r="AC50" s="1"/>
  <c r="BX50" s="1"/>
  <c r="Z50"/>
  <c r="AA50" s="1"/>
  <c r="BW50" s="1"/>
  <c r="X50"/>
  <c r="CR50" s="1"/>
  <c r="W50"/>
  <c r="V50"/>
  <c r="CS50" s="1"/>
  <c r="U50"/>
  <c r="T50"/>
  <c r="Y50" s="1"/>
  <c r="R50"/>
  <c r="S50" s="1"/>
  <c r="P50"/>
  <c r="Q50" s="1"/>
  <c r="O50"/>
  <c r="BI49"/>
  <c r="BJ49" s="1"/>
  <c r="CN49" s="1"/>
  <c r="BG49"/>
  <c r="BH49" s="1"/>
  <c r="CM49" s="1"/>
  <c r="BE49"/>
  <c r="BF49" s="1"/>
  <c r="CL49" s="1"/>
  <c r="BC49"/>
  <c r="BD49" s="1"/>
  <c r="CK49" s="1"/>
  <c r="BA49"/>
  <c r="BB49" s="1"/>
  <c r="CJ49" s="1"/>
  <c r="AY49"/>
  <c r="AZ49" s="1"/>
  <c r="CI49" s="1"/>
  <c r="AW49"/>
  <c r="AX49" s="1"/>
  <c r="CH49" s="1"/>
  <c r="AU49"/>
  <c r="AV49" s="1"/>
  <c r="CG49" s="1"/>
  <c r="AS49"/>
  <c r="AT49" s="1"/>
  <c r="CF49" s="1"/>
  <c r="CQ49" s="1"/>
  <c r="AR49"/>
  <c r="AQ49"/>
  <c r="CE49" s="1"/>
  <c r="AP49"/>
  <c r="AO49"/>
  <c r="CD49" s="1"/>
  <c r="AN49"/>
  <c r="AM49"/>
  <c r="CC49" s="1"/>
  <c r="AL49"/>
  <c r="AK49"/>
  <c r="CB49" s="1"/>
  <c r="AJ49"/>
  <c r="AI49"/>
  <c r="CA49" s="1"/>
  <c r="AH49"/>
  <c r="AG49"/>
  <c r="BZ49" s="1"/>
  <c r="AF49"/>
  <c r="AE49"/>
  <c r="BY49" s="1"/>
  <c r="AD49"/>
  <c r="AC49"/>
  <c r="BX49" s="1"/>
  <c r="AB49"/>
  <c r="AA49"/>
  <c r="BW49" s="1"/>
  <c r="CP49" s="1"/>
  <c r="Z49"/>
  <c r="Y49"/>
  <c r="W49"/>
  <c r="X49" s="1"/>
  <c r="CR49" s="1"/>
  <c r="U49"/>
  <c r="V49" s="1"/>
  <c r="CS49" s="1"/>
  <c r="T49"/>
  <c r="S49"/>
  <c r="DG49" s="1"/>
  <c r="R49"/>
  <c r="Q49"/>
  <c r="DH49" s="1"/>
  <c r="P49"/>
  <c r="O49"/>
  <c r="BJ48"/>
  <c r="CN48" s="1"/>
  <c r="BI48"/>
  <c r="BH48"/>
  <c r="CM48" s="1"/>
  <c r="BG48"/>
  <c r="BF48"/>
  <c r="CL48" s="1"/>
  <c r="BE48"/>
  <c r="BD48"/>
  <c r="CK48" s="1"/>
  <c r="BC48"/>
  <c r="BB48"/>
  <c r="CJ48" s="1"/>
  <c r="BA48"/>
  <c r="AZ48"/>
  <c r="CI48" s="1"/>
  <c r="AY48"/>
  <c r="AX48"/>
  <c r="CH48" s="1"/>
  <c r="AW48"/>
  <c r="AV48"/>
  <c r="CG48" s="1"/>
  <c r="AU48"/>
  <c r="AT48"/>
  <c r="CF48" s="1"/>
  <c r="CQ48" s="1"/>
  <c r="AS48"/>
  <c r="AR48"/>
  <c r="AP48"/>
  <c r="AQ48" s="1"/>
  <c r="CE48" s="1"/>
  <c r="AN48"/>
  <c r="AO48" s="1"/>
  <c r="CD48" s="1"/>
  <c r="AL48"/>
  <c r="AM48" s="1"/>
  <c r="CC48" s="1"/>
  <c r="AJ48"/>
  <c r="AK48" s="1"/>
  <c r="CB48" s="1"/>
  <c r="AH48"/>
  <c r="AI48" s="1"/>
  <c r="CA48" s="1"/>
  <c r="AF48"/>
  <c r="AG48" s="1"/>
  <c r="BZ48" s="1"/>
  <c r="AD48"/>
  <c r="AE48" s="1"/>
  <c r="BY48" s="1"/>
  <c r="AB48"/>
  <c r="AC48" s="1"/>
  <c r="BX48" s="1"/>
  <c r="Z48"/>
  <c r="AA48" s="1"/>
  <c r="BW48" s="1"/>
  <c r="CP48" s="1"/>
  <c r="X48"/>
  <c r="CR48" s="1"/>
  <c r="W48"/>
  <c r="V48"/>
  <c r="CS48" s="1"/>
  <c r="U48"/>
  <c r="T48"/>
  <c r="Y48" s="1"/>
  <c r="R48"/>
  <c r="S48" s="1"/>
  <c r="P48"/>
  <c r="Q48" s="1"/>
  <c r="O48"/>
  <c r="BI47"/>
  <c r="BJ47" s="1"/>
  <c r="CN47" s="1"/>
  <c r="BG47"/>
  <c r="BH47" s="1"/>
  <c r="CM47" s="1"/>
  <c r="BE47"/>
  <c r="BF47" s="1"/>
  <c r="CL47" s="1"/>
  <c r="BC47"/>
  <c r="BD47" s="1"/>
  <c r="CK47" s="1"/>
  <c r="BA47"/>
  <c r="BB47" s="1"/>
  <c r="CJ47" s="1"/>
  <c r="AY47"/>
  <c r="AZ47" s="1"/>
  <c r="CI47" s="1"/>
  <c r="AW47"/>
  <c r="AX47" s="1"/>
  <c r="CH47" s="1"/>
  <c r="AU47"/>
  <c r="AV47" s="1"/>
  <c r="CG47" s="1"/>
  <c r="AS47"/>
  <c r="AT47" s="1"/>
  <c r="CF47" s="1"/>
  <c r="AR47"/>
  <c r="AQ47"/>
  <c r="CE47" s="1"/>
  <c r="AP47"/>
  <c r="AO47"/>
  <c r="CD47" s="1"/>
  <c r="AN47"/>
  <c r="AM47"/>
  <c r="CC47" s="1"/>
  <c r="AL47"/>
  <c r="AK47"/>
  <c r="CB47" s="1"/>
  <c r="AJ47"/>
  <c r="AI47"/>
  <c r="CA47" s="1"/>
  <c r="AH47"/>
  <c r="AG47"/>
  <c r="BZ47" s="1"/>
  <c r="AF47"/>
  <c r="AE47"/>
  <c r="BY47" s="1"/>
  <c r="AD47"/>
  <c r="AC47"/>
  <c r="BX47" s="1"/>
  <c r="AB47"/>
  <c r="AA47"/>
  <c r="BW47" s="1"/>
  <c r="CP47" s="1"/>
  <c r="Z47"/>
  <c r="Y47"/>
  <c r="W47"/>
  <c r="X47" s="1"/>
  <c r="CR47" s="1"/>
  <c r="U47"/>
  <c r="V47" s="1"/>
  <c r="CS47" s="1"/>
  <c r="T47"/>
  <c r="S47"/>
  <c r="DG47" s="1"/>
  <c r="R47"/>
  <c r="Q47"/>
  <c r="DH47" s="1"/>
  <c r="P47"/>
  <c r="O47"/>
  <c r="BJ46"/>
  <c r="CN46" s="1"/>
  <c r="BI46"/>
  <c r="BH46"/>
  <c r="CM46" s="1"/>
  <c r="BG46"/>
  <c r="BF46"/>
  <c r="CL46" s="1"/>
  <c r="BE46"/>
  <c r="BD46"/>
  <c r="CK46" s="1"/>
  <c r="BC46"/>
  <c r="BB46"/>
  <c r="CJ46" s="1"/>
  <c r="BA46"/>
  <c r="AZ46"/>
  <c r="CI46" s="1"/>
  <c r="AY46"/>
  <c r="AX46"/>
  <c r="CH46" s="1"/>
  <c r="AW46"/>
  <c r="AV46"/>
  <c r="CG46" s="1"/>
  <c r="AU46"/>
  <c r="AT46"/>
  <c r="CF46" s="1"/>
  <c r="CQ46" s="1"/>
  <c r="AS46"/>
  <c r="AR46"/>
  <c r="AP46"/>
  <c r="AQ46" s="1"/>
  <c r="CE46" s="1"/>
  <c r="AN46"/>
  <c r="AO46" s="1"/>
  <c r="CD46" s="1"/>
  <c r="AL46"/>
  <c r="AM46" s="1"/>
  <c r="CC46" s="1"/>
  <c r="AJ46"/>
  <c r="AK46" s="1"/>
  <c r="CB46" s="1"/>
  <c r="AH46"/>
  <c r="AI46" s="1"/>
  <c r="CA46" s="1"/>
  <c r="AF46"/>
  <c r="AG46" s="1"/>
  <c r="BZ46" s="1"/>
  <c r="AD46"/>
  <c r="AE46" s="1"/>
  <c r="BY46" s="1"/>
  <c r="AB46"/>
  <c r="AC46" s="1"/>
  <c r="BX46" s="1"/>
  <c r="Z46"/>
  <c r="AA46" s="1"/>
  <c r="BW46" s="1"/>
  <c r="X46"/>
  <c r="CR46" s="1"/>
  <c r="W46"/>
  <c r="V46"/>
  <c r="CS46" s="1"/>
  <c r="U46"/>
  <c r="T46"/>
  <c r="Y46" s="1"/>
  <c r="R46"/>
  <c r="S46" s="1"/>
  <c r="P46"/>
  <c r="Q46" s="1"/>
  <c r="O46"/>
  <c r="BI45"/>
  <c r="BJ45" s="1"/>
  <c r="CN45" s="1"/>
  <c r="BG45"/>
  <c r="BH45" s="1"/>
  <c r="CM45" s="1"/>
  <c r="BE45"/>
  <c r="BF45" s="1"/>
  <c r="CL45" s="1"/>
  <c r="BC45"/>
  <c r="BD45" s="1"/>
  <c r="CK45" s="1"/>
  <c r="BA45"/>
  <c r="BB45" s="1"/>
  <c r="CJ45" s="1"/>
  <c r="AY45"/>
  <c r="AZ45" s="1"/>
  <c r="CI45" s="1"/>
  <c r="AW45"/>
  <c r="AX45" s="1"/>
  <c r="CH45" s="1"/>
  <c r="AU45"/>
  <c r="AV45" s="1"/>
  <c r="CG45" s="1"/>
  <c r="AS45"/>
  <c r="AT45" s="1"/>
  <c r="CF45" s="1"/>
  <c r="CQ45" s="1"/>
  <c r="AR45"/>
  <c r="AQ45"/>
  <c r="CE45" s="1"/>
  <c r="AP45"/>
  <c r="AO45"/>
  <c r="CD45" s="1"/>
  <c r="AN45"/>
  <c r="AM45"/>
  <c r="CC45" s="1"/>
  <c r="AL45"/>
  <c r="AK45"/>
  <c r="CB45" s="1"/>
  <c r="AJ45"/>
  <c r="AI45"/>
  <c r="CA45" s="1"/>
  <c r="AH45"/>
  <c r="AG45"/>
  <c r="BZ45" s="1"/>
  <c r="AF45"/>
  <c r="AE45"/>
  <c r="BY45" s="1"/>
  <c r="AD45"/>
  <c r="AC45"/>
  <c r="BX45" s="1"/>
  <c r="AB45"/>
  <c r="AA45"/>
  <c r="BW45" s="1"/>
  <c r="CP45" s="1"/>
  <c r="Z45"/>
  <c r="Y45"/>
  <c r="W45"/>
  <c r="X45" s="1"/>
  <c r="CR45" s="1"/>
  <c r="U45"/>
  <c r="V45" s="1"/>
  <c r="CS45" s="1"/>
  <c r="T45"/>
  <c r="S45"/>
  <c r="DG45" s="1"/>
  <c r="R45"/>
  <c r="Q45"/>
  <c r="DH45" s="1"/>
  <c r="P45"/>
  <c r="O45"/>
  <c r="BJ44"/>
  <c r="CN44" s="1"/>
  <c r="BI44"/>
  <c r="BH44"/>
  <c r="CM44" s="1"/>
  <c r="BG44"/>
  <c r="BF44"/>
  <c r="CL44" s="1"/>
  <c r="BE44"/>
  <c r="BD44"/>
  <c r="CK44" s="1"/>
  <c r="BC44"/>
  <c r="BB44"/>
  <c r="CJ44" s="1"/>
  <c r="BA44"/>
  <c r="AZ44"/>
  <c r="CI44" s="1"/>
  <c r="AY44"/>
  <c r="AX44"/>
  <c r="CH44" s="1"/>
  <c r="AW44"/>
  <c r="AV44"/>
  <c r="CG44" s="1"/>
  <c r="AU44"/>
  <c r="AT44"/>
  <c r="CF44" s="1"/>
  <c r="CQ44" s="1"/>
  <c r="AS44"/>
  <c r="AR44"/>
  <c r="AP44"/>
  <c r="AQ44" s="1"/>
  <c r="CE44" s="1"/>
  <c r="AN44"/>
  <c r="AO44" s="1"/>
  <c r="CD44" s="1"/>
  <c r="AL44"/>
  <c r="AM44" s="1"/>
  <c r="CC44" s="1"/>
  <c r="AJ44"/>
  <c r="AK44" s="1"/>
  <c r="CB44" s="1"/>
  <c r="AH44"/>
  <c r="AI44" s="1"/>
  <c r="CA44" s="1"/>
  <c r="AF44"/>
  <c r="AG44" s="1"/>
  <c r="BZ44" s="1"/>
  <c r="AD44"/>
  <c r="AE44" s="1"/>
  <c r="BY44" s="1"/>
  <c r="AB44"/>
  <c r="AC44" s="1"/>
  <c r="BX44" s="1"/>
  <c r="Z44"/>
  <c r="AA44" s="1"/>
  <c r="BW44" s="1"/>
  <c r="CP44" s="1"/>
  <c r="X44"/>
  <c r="CR44" s="1"/>
  <c r="W44"/>
  <c r="V44"/>
  <c r="CS44" s="1"/>
  <c r="U44"/>
  <c r="T44"/>
  <c r="Y44" s="1"/>
  <c r="R44"/>
  <c r="S44" s="1"/>
  <c r="P44"/>
  <c r="Q44" s="1"/>
  <c r="O44"/>
  <c r="BI43"/>
  <c r="BJ43" s="1"/>
  <c r="CN43" s="1"/>
  <c r="BG43"/>
  <c r="BH43" s="1"/>
  <c r="CM43" s="1"/>
  <c r="BE43"/>
  <c r="BF43" s="1"/>
  <c r="CL43" s="1"/>
  <c r="BC43"/>
  <c r="BD43" s="1"/>
  <c r="CK43" s="1"/>
  <c r="BA43"/>
  <c r="BB43" s="1"/>
  <c r="CJ43" s="1"/>
  <c r="AY43"/>
  <c r="AZ43" s="1"/>
  <c r="CI43" s="1"/>
  <c r="AW43"/>
  <c r="AX43" s="1"/>
  <c r="CH43" s="1"/>
  <c r="AU43"/>
  <c r="AV43" s="1"/>
  <c r="CG43" s="1"/>
  <c r="AS43"/>
  <c r="AT43" s="1"/>
  <c r="CF43" s="1"/>
  <c r="AR43"/>
  <c r="AQ43"/>
  <c r="CE43" s="1"/>
  <c r="AP43"/>
  <c r="AO43"/>
  <c r="CD43" s="1"/>
  <c r="AN43"/>
  <c r="AM43"/>
  <c r="CC43" s="1"/>
  <c r="AL43"/>
  <c r="AK43"/>
  <c r="CB43" s="1"/>
  <c r="AJ43"/>
  <c r="AI43"/>
  <c r="CA43" s="1"/>
  <c r="AH43"/>
  <c r="AG43"/>
  <c r="BZ43" s="1"/>
  <c r="AF43"/>
  <c r="AE43"/>
  <c r="BY43" s="1"/>
  <c r="AD43"/>
  <c r="AC43"/>
  <c r="BX43" s="1"/>
  <c r="AB43"/>
  <c r="AA43"/>
  <c r="BW43" s="1"/>
  <c r="CP43" s="1"/>
  <c r="Z43"/>
  <c r="Y43"/>
  <c r="W43"/>
  <c r="X43" s="1"/>
  <c r="CR43" s="1"/>
  <c r="U43"/>
  <c r="V43" s="1"/>
  <c r="CS43" s="1"/>
  <c r="T43"/>
  <c r="S43"/>
  <c r="R43"/>
  <c r="Q43"/>
  <c r="P43"/>
  <c r="O43"/>
  <c r="CN42"/>
  <c r="CJ42"/>
  <c r="CF42"/>
  <c r="CQ42" s="1"/>
  <c r="BJ42"/>
  <c r="BI42"/>
  <c r="BH42"/>
  <c r="CM42" s="1"/>
  <c r="BG42"/>
  <c r="BF42"/>
  <c r="CL42" s="1"/>
  <c r="BE42"/>
  <c r="BD42"/>
  <c r="CK42" s="1"/>
  <c r="BC42"/>
  <c r="BB42"/>
  <c r="BA42"/>
  <c r="AZ42"/>
  <c r="CI42" s="1"/>
  <c r="AY42"/>
  <c r="AX42"/>
  <c r="CH42" s="1"/>
  <c r="AW42"/>
  <c r="AV42"/>
  <c r="CG42" s="1"/>
  <c r="AU42"/>
  <c r="AT42"/>
  <c r="AS42"/>
  <c r="AR42"/>
  <c r="AP42"/>
  <c r="AQ42" s="1"/>
  <c r="CE42" s="1"/>
  <c r="AN42"/>
  <c r="AO42" s="1"/>
  <c r="CD42" s="1"/>
  <c r="AL42"/>
  <c r="AM42" s="1"/>
  <c r="CC42" s="1"/>
  <c r="AJ42"/>
  <c r="AK42" s="1"/>
  <c r="CB42" s="1"/>
  <c r="AH42"/>
  <c r="AI42" s="1"/>
  <c r="CA42" s="1"/>
  <c r="AF42"/>
  <c r="AG42" s="1"/>
  <c r="BZ42" s="1"/>
  <c r="AD42"/>
  <c r="AE42" s="1"/>
  <c r="BY42" s="1"/>
  <c r="AB42"/>
  <c r="AC42" s="1"/>
  <c r="BX42" s="1"/>
  <c r="Z42"/>
  <c r="AA42" s="1"/>
  <c r="BW42" s="1"/>
  <c r="X42"/>
  <c r="CR42" s="1"/>
  <c r="W42"/>
  <c r="V42"/>
  <c r="CS42" s="1"/>
  <c r="U42"/>
  <c r="T42"/>
  <c r="Y42" s="1"/>
  <c r="R42"/>
  <c r="S42" s="1"/>
  <c r="DG42" s="1"/>
  <c r="P42"/>
  <c r="Q42" s="1"/>
  <c r="O42"/>
  <c r="BJ41"/>
  <c r="CN41" s="1"/>
  <c r="BI41"/>
  <c r="BH41"/>
  <c r="CM41" s="1"/>
  <c r="BG41"/>
  <c r="BF41"/>
  <c r="CL41" s="1"/>
  <c r="BE41"/>
  <c r="BC41"/>
  <c r="BD41" s="1"/>
  <c r="CK41" s="1"/>
  <c r="BA41"/>
  <c r="BB41" s="1"/>
  <c r="CJ41" s="1"/>
  <c r="AY41"/>
  <c r="AZ41" s="1"/>
  <c r="CI41" s="1"/>
  <c r="AW41"/>
  <c r="AX41" s="1"/>
  <c r="CH41" s="1"/>
  <c r="AU41"/>
  <c r="AV41" s="1"/>
  <c r="CG41" s="1"/>
  <c r="AS41"/>
  <c r="AT41" s="1"/>
  <c r="CF41" s="1"/>
  <c r="CQ41" s="1"/>
  <c r="AR41"/>
  <c r="AQ41"/>
  <c r="CE41" s="1"/>
  <c r="AP41"/>
  <c r="AO41"/>
  <c r="CD41" s="1"/>
  <c r="AN41"/>
  <c r="AM41"/>
  <c r="CC41" s="1"/>
  <c r="AL41"/>
  <c r="AK41"/>
  <c r="CB41" s="1"/>
  <c r="AJ41"/>
  <c r="AI41"/>
  <c r="CA41" s="1"/>
  <c r="AH41"/>
  <c r="AG41"/>
  <c r="BZ41" s="1"/>
  <c r="AF41"/>
  <c r="AE41"/>
  <c r="BY41" s="1"/>
  <c r="AD41"/>
  <c r="AC41"/>
  <c r="BX41" s="1"/>
  <c r="AB41"/>
  <c r="Z41"/>
  <c r="AA41" s="1"/>
  <c r="BW41" s="1"/>
  <c r="CP41" s="1"/>
  <c r="W41"/>
  <c r="X41" s="1"/>
  <c r="CR41" s="1"/>
  <c r="U41"/>
  <c r="V41" s="1"/>
  <c r="CS41" s="1"/>
  <c r="T41"/>
  <c r="Y41" s="1"/>
  <c r="S41"/>
  <c r="R41"/>
  <c r="Q41"/>
  <c r="DH41" s="1"/>
  <c r="P41"/>
  <c r="O41"/>
  <c r="BJ40"/>
  <c r="CN40" s="1"/>
  <c r="BI40"/>
  <c r="BG40"/>
  <c r="BH40" s="1"/>
  <c r="CM40" s="1"/>
  <c r="BE40"/>
  <c r="BF40" s="1"/>
  <c r="CL40" s="1"/>
  <c r="BC40"/>
  <c r="BD40" s="1"/>
  <c r="CK40" s="1"/>
  <c r="BA40"/>
  <c r="BB40" s="1"/>
  <c r="CJ40" s="1"/>
  <c r="AY40"/>
  <c r="AZ40" s="1"/>
  <c r="CI40" s="1"/>
  <c r="AW40"/>
  <c r="AX40" s="1"/>
  <c r="CH40" s="1"/>
  <c r="AU40"/>
  <c r="AV40" s="1"/>
  <c r="CG40" s="1"/>
  <c r="AS40"/>
  <c r="AT40" s="1"/>
  <c r="CF40" s="1"/>
  <c r="CQ40" s="1"/>
  <c r="AR40"/>
  <c r="AQ40"/>
  <c r="CE40" s="1"/>
  <c r="AP40"/>
  <c r="AO40"/>
  <c r="CD40" s="1"/>
  <c r="AN40"/>
  <c r="AM40"/>
  <c r="CC40" s="1"/>
  <c r="AL40"/>
  <c r="AK40"/>
  <c r="CB40" s="1"/>
  <c r="AJ40"/>
  <c r="AI40"/>
  <c r="CA40" s="1"/>
  <c r="AH40"/>
  <c r="AG40"/>
  <c r="BZ40" s="1"/>
  <c r="AF40"/>
  <c r="AE40"/>
  <c r="BY40" s="1"/>
  <c r="AD40"/>
  <c r="AC40"/>
  <c r="BX40" s="1"/>
  <c r="AB40"/>
  <c r="AA40"/>
  <c r="BW40" s="1"/>
  <c r="CP40" s="1"/>
  <c r="Z40"/>
  <c r="Y40"/>
  <c r="W40"/>
  <c r="X40" s="1"/>
  <c r="CR40" s="1"/>
  <c r="U40"/>
  <c r="V40" s="1"/>
  <c r="CS40" s="1"/>
  <c r="T40"/>
  <c r="S40"/>
  <c r="DG40" s="1"/>
  <c r="R40"/>
  <c r="Q40"/>
  <c r="DH40" s="1"/>
  <c r="P40"/>
  <c r="O40"/>
  <c r="BJ39"/>
  <c r="CN39" s="1"/>
  <c r="BI39"/>
  <c r="BH39"/>
  <c r="CM39" s="1"/>
  <c r="BG39"/>
  <c r="BF39"/>
  <c r="CL39" s="1"/>
  <c r="BE39"/>
  <c r="BD39"/>
  <c r="CK39" s="1"/>
  <c r="BC39"/>
  <c r="BA39"/>
  <c r="BB39" s="1"/>
  <c r="CJ39" s="1"/>
  <c r="AY39"/>
  <c r="AZ39" s="1"/>
  <c r="CI39" s="1"/>
  <c r="AW39"/>
  <c r="AX39" s="1"/>
  <c r="CH39" s="1"/>
  <c r="AU39"/>
  <c r="AV39" s="1"/>
  <c r="CG39" s="1"/>
  <c r="AS39"/>
  <c r="AT39" s="1"/>
  <c r="CF39" s="1"/>
  <c r="AR39"/>
  <c r="AQ39"/>
  <c r="CE39" s="1"/>
  <c r="AP39"/>
  <c r="AO39"/>
  <c r="CD39" s="1"/>
  <c r="AN39"/>
  <c r="AM39"/>
  <c r="CC39" s="1"/>
  <c r="AL39"/>
  <c r="AK39"/>
  <c r="CB39" s="1"/>
  <c r="AJ39"/>
  <c r="AI39"/>
  <c r="CA39" s="1"/>
  <c r="AH39"/>
  <c r="AG39"/>
  <c r="BZ39" s="1"/>
  <c r="AF39"/>
  <c r="AD39"/>
  <c r="AE39" s="1"/>
  <c r="BY39" s="1"/>
  <c r="AB39"/>
  <c r="AC39" s="1"/>
  <c r="BX39" s="1"/>
  <c r="Z39"/>
  <c r="AA39" s="1"/>
  <c r="BW39" s="1"/>
  <c r="X39"/>
  <c r="CR39" s="1"/>
  <c r="W39"/>
  <c r="U39"/>
  <c r="V39" s="1"/>
  <c r="CS39" s="1"/>
  <c r="T39"/>
  <c r="Y39" s="1"/>
  <c r="R39"/>
  <c r="S39" s="1"/>
  <c r="P39"/>
  <c r="Q39" s="1"/>
  <c r="O39"/>
  <c r="BI38"/>
  <c r="BJ38" s="1"/>
  <c r="CN38" s="1"/>
  <c r="BG38"/>
  <c r="BH38" s="1"/>
  <c r="CM38" s="1"/>
  <c r="BE38"/>
  <c r="BF38" s="1"/>
  <c r="CL38" s="1"/>
  <c r="BC38"/>
  <c r="BD38" s="1"/>
  <c r="CK38" s="1"/>
  <c r="BA38"/>
  <c r="BB38" s="1"/>
  <c r="CJ38" s="1"/>
  <c r="AY38"/>
  <c r="AZ38" s="1"/>
  <c r="CI38" s="1"/>
  <c r="AW38"/>
  <c r="AX38" s="1"/>
  <c r="CH38" s="1"/>
  <c r="AU38"/>
  <c r="AV38" s="1"/>
  <c r="CG38" s="1"/>
  <c r="AS38"/>
  <c r="AT38" s="1"/>
  <c r="CF38" s="1"/>
  <c r="CQ38" s="1"/>
  <c r="AR38"/>
  <c r="AQ38"/>
  <c r="CE38" s="1"/>
  <c r="AP38"/>
  <c r="AO38"/>
  <c r="CD38" s="1"/>
  <c r="AN38"/>
  <c r="AM38"/>
  <c r="CC38" s="1"/>
  <c r="AL38"/>
  <c r="AK38"/>
  <c r="CB38" s="1"/>
  <c r="AJ38"/>
  <c r="AI38"/>
  <c r="CA38" s="1"/>
  <c r="AH38"/>
  <c r="AG38"/>
  <c r="BZ38" s="1"/>
  <c r="AF38"/>
  <c r="AE38"/>
  <c r="BY38" s="1"/>
  <c r="AD38"/>
  <c r="AC38"/>
  <c r="BX38" s="1"/>
  <c r="AB38"/>
  <c r="AA38"/>
  <c r="BW38" s="1"/>
  <c r="CP38" s="1"/>
  <c r="Z38"/>
  <c r="Y38"/>
  <c r="W38"/>
  <c r="X38" s="1"/>
  <c r="CR38" s="1"/>
  <c r="U38"/>
  <c r="V38" s="1"/>
  <c r="CS38" s="1"/>
  <c r="T38"/>
  <c r="S38"/>
  <c r="DG38" s="1"/>
  <c r="R38"/>
  <c r="Q38"/>
  <c r="DH38" s="1"/>
  <c r="P38"/>
  <c r="O38"/>
  <c r="BJ37"/>
  <c r="CN37" s="1"/>
  <c r="BI37"/>
  <c r="BH37"/>
  <c r="CM37" s="1"/>
  <c r="BG37"/>
  <c r="BF37"/>
  <c r="CL37" s="1"/>
  <c r="BE37"/>
  <c r="BD37"/>
  <c r="CK37" s="1"/>
  <c r="BC37"/>
  <c r="BB37"/>
  <c r="CJ37" s="1"/>
  <c r="BA37"/>
  <c r="AZ37"/>
  <c r="CI37" s="1"/>
  <c r="AY37"/>
  <c r="AW37"/>
  <c r="AX37" s="1"/>
  <c r="CH37" s="1"/>
  <c r="AU37"/>
  <c r="AV37" s="1"/>
  <c r="CG37" s="1"/>
  <c r="AS37"/>
  <c r="AT37" s="1"/>
  <c r="CF37" s="1"/>
  <c r="AR37"/>
  <c r="AQ37"/>
  <c r="CE37" s="1"/>
  <c r="AP37"/>
  <c r="AO37"/>
  <c r="CD37" s="1"/>
  <c r="AN37"/>
  <c r="AM37"/>
  <c r="CC37" s="1"/>
  <c r="AL37"/>
  <c r="AK37"/>
  <c r="CB37" s="1"/>
  <c r="AJ37"/>
  <c r="AH37"/>
  <c r="AI37" s="1"/>
  <c r="CA37" s="1"/>
  <c r="AF37"/>
  <c r="AG37" s="1"/>
  <c r="BZ37" s="1"/>
  <c r="AD37"/>
  <c r="AE37" s="1"/>
  <c r="BY37" s="1"/>
  <c r="AB37"/>
  <c r="AC37" s="1"/>
  <c r="BX37" s="1"/>
  <c r="Z37"/>
  <c r="AA37" s="1"/>
  <c r="BW37" s="1"/>
  <c r="W37"/>
  <c r="X37" s="1"/>
  <c r="CR37" s="1"/>
  <c r="U37"/>
  <c r="V37" s="1"/>
  <c r="CS37" s="1"/>
  <c r="T37"/>
  <c r="Y37" s="1"/>
  <c r="S37"/>
  <c r="DG37" s="1"/>
  <c r="R37"/>
  <c r="Q37"/>
  <c r="DH37" s="1"/>
  <c r="P37"/>
  <c r="O37"/>
  <c r="BJ36"/>
  <c r="CN36" s="1"/>
  <c r="BI36"/>
  <c r="BH36"/>
  <c r="CM36" s="1"/>
  <c r="BG36"/>
  <c r="BE36"/>
  <c r="BF36" s="1"/>
  <c r="CL36" s="1"/>
  <c r="BC36"/>
  <c r="BD36" s="1"/>
  <c r="CK36" s="1"/>
  <c r="BA36"/>
  <c r="BB36" s="1"/>
  <c r="CJ36" s="1"/>
  <c r="AY36"/>
  <c r="AZ36" s="1"/>
  <c r="CI36" s="1"/>
  <c r="AW36"/>
  <c r="AX36" s="1"/>
  <c r="CH36" s="1"/>
  <c r="AU36"/>
  <c r="AV36" s="1"/>
  <c r="CG36" s="1"/>
  <c r="AS36"/>
  <c r="AT36" s="1"/>
  <c r="CF36" s="1"/>
  <c r="CQ36" s="1"/>
  <c r="AR36"/>
  <c r="AQ36"/>
  <c r="CE36" s="1"/>
  <c r="AP36"/>
  <c r="AO36"/>
  <c r="CD36" s="1"/>
  <c r="AN36"/>
  <c r="AM36"/>
  <c r="CC36" s="1"/>
  <c r="AL36"/>
  <c r="AK36"/>
  <c r="CB36" s="1"/>
  <c r="AJ36"/>
  <c r="AI36"/>
  <c r="CA36" s="1"/>
  <c r="AH36"/>
  <c r="AG36"/>
  <c r="BZ36" s="1"/>
  <c r="AF36"/>
  <c r="AE36"/>
  <c r="BY36" s="1"/>
  <c r="AD36"/>
  <c r="AC36"/>
  <c r="BX36" s="1"/>
  <c r="AB36"/>
  <c r="AA36"/>
  <c r="BW36" s="1"/>
  <c r="CP36" s="1"/>
  <c r="Z36"/>
  <c r="Y36"/>
  <c r="W36"/>
  <c r="X36" s="1"/>
  <c r="CR36" s="1"/>
  <c r="U36"/>
  <c r="V36" s="1"/>
  <c r="CS36" s="1"/>
  <c r="T36"/>
  <c r="S36"/>
  <c r="DG36" s="1"/>
  <c r="R36"/>
  <c r="Q36"/>
  <c r="DH36" s="1"/>
  <c r="P36"/>
  <c r="O36"/>
  <c r="BI35"/>
  <c r="BJ35" s="1"/>
  <c r="CN35" s="1"/>
  <c r="BG35"/>
  <c r="BH35" s="1"/>
  <c r="CM35" s="1"/>
  <c r="BE35"/>
  <c r="BF35" s="1"/>
  <c r="CL35" s="1"/>
  <c r="BC35"/>
  <c r="BD35" s="1"/>
  <c r="CK35" s="1"/>
  <c r="BA35"/>
  <c r="BB35" s="1"/>
  <c r="CJ35" s="1"/>
  <c r="AY35"/>
  <c r="AZ35" s="1"/>
  <c r="CI35" s="1"/>
  <c r="AW35"/>
  <c r="AX35" s="1"/>
  <c r="CH35" s="1"/>
  <c r="AU35"/>
  <c r="AV35" s="1"/>
  <c r="CG35" s="1"/>
  <c r="AS35"/>
  <c r="AT35" s="1"/>
  <c r="CF35" s="1"/>
  <c r="AR35"/>
  <c r="AQ35"/>
  <c r="CE35" s="1"/>
  <c r="AP35"/>
  <c r="AO35"/>
  <c r="CD35" s="1"/>
  <c r="AN35"/>
  <c r="AM35"/>
  <c r="CC35" s="1"/>
  <c r="AL35"/>
  <c r="AK35"/>
  <c r="CB35" s="1"/>
  <c r="AJ35"/>
  <c r="AI35"/>
  <c r="CA35" s="1"/>
  <c r="AH35"/>
  <c r="AG35"/>
  <c r="BZ35" s="1"/>
  <c r="AF35"/>
  <c r="AE35"/>
  <c r="BY35" s="1"/>
  <c r="AD35"/>
  <c r="AC35"/>
  <c r="BX35" s="1"/>
  <c r="AB35"/>
  <c r="AA35"/>
  <c r="BW35" s="1"/>
  <c r="CP35" s="1"/>
  <c r="Z35"/>
  <c r="Y35"/>
  <c r="W35"/>
  <c r="X35" s="1"/>
  <c r="CR35" s="1"/>
  <c r="U35"/>
  <c r="V35" s="1"/>
  <c r="CS35" s="1"/>
  <c r="T35"/>
  <c r="S35"/>
  <c r="DG35" s="1"/>
  <c r="R35"/>
  <c r="Q35"/>
  <c r="DH35" s="1"/>
  <c r="P35"/>
  <c r="O35"/>
  <c r="BJ34"/>
  <c r="CN34" s="1"/>
  <c r="BI34"/>
  <c r="BH34"/>
  <c r="CM34" s="1"/>
  <c r="BG34"/>
  <c r="BF34"/>
  <c r="CL34" s="1"/>
  <c r="BE34"/>
  <c r="BD34"/>
  <c r="CK34" s="1"/>
  <c r="BC34"/>
  <c r="BB34"/>
  <c r="CJ34" s="1"/>
  <c r="BA34"/>
  <c r="AY34"/>
  <c r="AZ34" s="1"/>
  <c r="CI34" s="1"/>
  <c r="AW34"/>
  <c r="AX34" s="1"/>
  <c r="CH34" s="1"/>
  <c r="AU34"/>
  <c r="AV34" s="1"/>
  <c r="CG34" s="1"/>
  <c r="AS34"/>
  <c r="AT34" s="1"/>
  <c r="CF34" s="1"/>
  <c r="AR34"/>
  <c r="AQ34"/>
  <c r="CE34" s="1"/>
  <c r="AP34"/>
  <c r="AO34"/>
  <c r="CD34" s="1"/>
  <c r="AN34"/>
  <c r="AM34"/>
  <c r="CC34" s="1"/>
  <c r="AL34"/>
  <c r="AK34"/>
  <c r="CB34" s="1"/>
  <c r="AJ34"/>
  <c r="AI34"/>
  <c r="CA34" s="1"/>
  <c r="AH34"/>
  <c r="AF34"/>
  <c r="AG34" s="1"/>
  <c r="BZ34" s="1"/>
  <c r="AD34"/>
  <c r="AE34" s="1"/>
  <c r="BY34" s="1"/>
  <c r="AB34"/>
  <c r="AC34" s="1"/>
  <c r="BX34" s="1"/>
  <c r="Z34"/>
  <c r="AA34" s="1"/>
  <c r="BW34" s="1"/>
  <c r="CP34" s="1"/>
  <c r="X34"/>
  <c r="CR34" s="1"/>
  <c r="W34"/>
  <c r="U34"/>
  <c r="V34" s="1"/>
  <c r="CS34" s="1"/>
  <c r="T34"/>
  <c r="Y34" s="1"/>
  <c r="R34"/>
  <c r="S34" s="1"/>
  <c r="P34"/>
  <c r="Q34" s="1"/>
  <c r="O34"/>
  <c r="BI33"/>
  <c r="BJ33" s="1"/>
  <c r="CN33" s="1"/>
  <c r="BG33"/>
  <c r="BH33" s="1"/>
  <c r="CM33" s="1"/>
  <c r="BE33"/>
  <c r="BF33" s="1"/>
  <c r="CL33" s="1"/>
  <c r="BC33"/>
  <c r="BD33" s="1"/>
  <c r="CK33" s="1"/>
  <c r="BA33"/>
  <c r="BB33" s="1"/>
  <c r="CJ33" s="1"/>
  <c r="AY33"/>
  <c r="AZ33" s="1"/>
  <c r="CI33" s="1"/>
  <c r="AW33"/>
  <c r="AX33" s="1"/>
  <c r="CH33" s="1"/>
  <c r="AU33"/>
  <c r="AV33" s="1"/>
  <c r="CG33" s="1"/>
  <c r="AS33"/>
  <c r="AT33" s="1"/>
  <c r="CF33" s="1"/>
  <c r="CQ33" s="1"/>
  <c r="AR33"/>
  <c r="AQ33"/>
  <c r="CE33" s="1"/>
  <c r="AP33"/>
  <c r="AO33"/>
  <c r="CD33" s="1"/>
  <c r="AN33"/>
  <c r="AM33"/>
  <c r="CC33" s="1"/>
  <c r="AL33"/>
  <c r="AK33"/>
  <c r="CB33" s="1"/>
  <c r="AJ33"/>
  <c r="AI33"/>
  <c r="CA33" s="1"/>
  <c r="AH33"/>
  <c r="AG33"/>
  <c r="BZ33" s="1"/>
  <c r="AF33"/>
  <c r="AE33"/>
  <c r="BY33" s="1"/>
  <c r="AD33"/>
  <c r="AC33"/>
  <c r="BX33" s="1"/>
  <c r="AB33"/>
  <c r="AA33"/>
  <c r="BW33" s="1"/>
  <c r="CP33" s="1"/>
  <c r="Z33"/>
  <c r="Y33"/>
  <c r="W33"/>
  <c r="X33" s="1"/>
  <c r="CR33" s="1"/>
  <c r="U33"/>
  <c r="V33" s="1"/>
  <c r="CS33" s="1"/>
  <c r="T33"/>
  <c r="S33"/>
  <c r="DG33" s="1"/>
  <c r="R33"/>
  <c r="Q33"/>
  <c r="DH33" s="1"/>
  <c r="P33"/>
  <c r="O33"/>
  <c r="BJ32"/>
  <c r="CN32" s="1"/>
  <c r="BI32"/>
  <c r="BH32"/>
  <c r="CM32" s="1"/>
  <c r="BG32"/>
  <c r="BF32"/>
  <c r="CL32" s="1"/>
  <c r="BE32"/>
  <c r="BD32"/>
  <c r="CK32" s="1"/>
  <c r="BC32"/>
  <c r="BB32"/>
  <c r="CJ32" s="1"/>
  <c r="BA32"/>
  <c r="AZ32"/>
  <c r="CI32" s="1"/>
  <c r="AY32"/>
  <c r="AX32"/>
  <c r="CH32" s="1"/>
  <c r="AW32"/>
  <c r="AV32"/>
  <c r="CG32" s="1"/>
  <c r="AU32"/>
  <c r="AS32"/>
  <c r="AT32" s="1"/>
  <c r="CF32" s="1"/>
  <c r="CQ32" s="1"/>
  <c r="AR32"/>
  <c r="AP32"/>
  <c r="AQ32" s="1"/>
  <c r="CE32" s="1"/>
  <c r="AN32"/>
  <c r="AO32" s="1"/>
  <c r="CD32" s="1"/>
  <c r="AL32"/>
  <c r="AM32" s="1"/>
  <c r="CC32" s="1"/>
  <c r="AJ32"/>
  <c r="AK32" s="1"/>
  <c r="CB32" s="1"/>
  <c r="AH32"/>
  <c r="AI32" s="1"/>
  <c r="CA32" s="1"/>
  <c r="AF32"/>
  <c r="AG32" s="1"/>
  <c r="BZ32" s="1"/>
  <c r="AD32"/>
  <c r="AE32" s="1"/>
  <c r="BY32" s="1"/>
  <c r="AB32"/>
  <c r="AC32" s="1"/>
  <c r="BX32" s="1"/>
  <c r="Z32"/>
  <c r="AA32" s="1"/>
  <c r="BW32" s="1"/>
  <c r="X32"/>
  <c r="CR32" s="1"/>
  <c r="W32"/>
  <c r="V32"/>
  <c r="CS32" s="1"/>
  <c r="U32"/>
  <c r="T32"/>
  <c r="Y32" s="1"/>
  <c r="R32"/>
  <c r="S32" s="1"/>
  <c r="P32"/>
  <c r="Q32" s="1"/>
  <c r="O32"/>
  <c r="BI31"/>
  <c r="BJ31" s="1"/>
  <c r="CN31" s="1"/>
  <c r="BG31"/>
  <c r="BH31" s="1"/>
  <c r="CM31" s="1"/>
  <c r="BE31"/>
  <c r="BF31" s="1"/>
  <c r="CL31" s="1"/>
  <c r="BC31"/>
  <c r="BD31" s="1"/>
  <c r="CK31" s="1"/>
  <c r="BA31"/>
  <c r="BB31" s="1"/>
  <c r="CJ31" s="1"/>
  <c r="AY31"/>
  <c r="AZ31" s="1"/>
  <c r="CI31" s="1"/>
  <c r="AW31"/>
  <c r="AX31" s="1"/>
  <c r="CH31" s="1"/>
  <c r="AU31"/>
  <c r="AV31" s="1"/>
  <c r="CG31" s="1"/>
  <c r="AS31"/>
  <c r="AT31" s="1"/>
  <c r="CF31" s="1"/>
  <c r="CQ31" s="1"/>
  <c r="AR31"/>
  <c r="AQ31"/>
  <c r="CE31" s="1"/>
  <c r="AP31"/>
  <c r="AO31"/>
  <c r="CD31" s="1"/>
  <c r="AN31"/>
  <c r="AM31"/>
  <c r="CC31" s="1"/>
  <c r="AL31"/>
  <c r="AK31"/>
  <c r="CB31" s="1"/>
  <c r="AJ31"/>
  <c r="AI31"/>
  <c r="CA31" s="1"/>
  <c r="AH31"/>
  <c r="AG31"/>
  <c r="BZ31" s="1"/>
  <c r="AF31"/>
  <c r="AE31"/>
  <c r="BY31" s="1"/>
  <c r="AD31"/>
  <c r="AC31"/>
  <c r="BX31" s="1"/>
  <c r="AB31"/>
  <c r="AA31"/>
  <c r="BW31" s="1"/>
  <c r="CP31" s="1"/>
  <c r="Z31"/>
  <c r="Y31"/>
  <c r="W31"/>
  <c r="X31" s="1"/>
  <c r="CR31" s="1"/>
  <c r="U31"/>
  <c r="V31" s="1"/>
  <c r="CS31" s="1"/>
  <c r="T31"/>
  <c r="S31"/>
  <c r="DG31" s="1"/>
  <c r="R31"/>
  <c r="Q31"/>
  <c r="DH31" s="1"/>
  <c r="P31"/>
  <c r="O31"/>
  <c r="BJ30"/>
  <c r="CN30" s="1"/>
  <c r="BI30"/>
  <c r="BH30"/>
  <c r="CM30" s="1"/>
  <c r="BG30"/>
  <c r="BF30"/>
  <c r="CL30" s="1"/>
  <c r="BE30"/>
  <c r="BD30"/>
  <c r="CK30" s="1"/>
  <c r="BC30"/>
  <c r="BB30"/>
  <c r="CJ30" s="1"/>
  <c r="BA30"/>
  <c r="AZ30"/>
  <c r="CI30" s="1"/>
  <c r="AY30"/>
  <c r="AX30"/>
  <c r="CH30" s="1"/>
  <c r="AW30"/>
  <c r="AV30"/>
  <c r="CG30" s="1"/>
  <c r="AU30"/>
  <c r="AT30"/>
  <c r="CF30" s="1"/>
  <c r="CQ30" s="1"/>
  <c r="AS30"/>
  <c r="AR30"/>
  <c r="AP30"/>
  <c r="AQ30" s="1"/>
  <c r="CE30" s="1"/>
  <c r="AN30"/>
  <c r="AO30" s="1"/>
  <c r="CD30" s="1"/>
  <c r="AL30"/>
  <c r="AM30" s="1"/>
  <c r="CC30" s="1"/>
  <c r="AJ30"/>
  <c r="AK30" s="1"/>
  <c r="CB30" s="1"/>
  <c r="AH30"/>
  <c r="AI30" s="1"/>
  <c r="CA30" s="1"/>
  <c r="AF30"/>
  <c r="AG30" s="1"/>
  <c r="BZ30" s="1"/>
  <c r="AD30"/>
  <c r="AE30" s="1"/>
  <c r="BY30" s="1"/>
  <c r="AB30"/>
  <c r="AC30" s="1"/>
  <c r="BX30" s="1"/>
  <c r="Z30"/>
  <c r="AA30" s="1"/>
  <c r="BW30" s="1"/>
  <c r="CP30" s="1"/>
  <c r="X30"/>
  <c r="CR30" s="1"/>
  <c r="W30"/>
  <c r="V30"/>
  <c r="CS30" s="1"/>
  <c r="U30"/>
  <c r="T30"/>
  <c r="Y30" s="1"/>
  <c r="R30"/>
  <c r="S30" s="1"/>
  <c r="P30"/>
  <c r="Q30" s="1"/>
  <c r="O30"/>
  <c r="BI29"/>
  <c r="BJ29" s="1"/>
  <c r="CN29" s="1"/>
  <c r="BG29"/>
  <c r="BH29" s="1"/>
  <c r="CM29" s="1"/>
  <c r="BE29"/>
  <c r="BF29" s="1"/>
  <c r="CL29" s="1"/>
  <c r="BC29"/>
  <c r="BD29" s="1"/>
  <c r="CK29" s="1"/>
  <c r="BA29"/>
  <c r="BB29" s="1"/>
  <c r="CJ29" s="1"/>
  <c r="AY29"/>
  <c r="AZ29" s="1"/>
  <c r="CI29" s="1"/>
  <c r="AW29"/>
  <c r="AX29" s="1"/>
  <c r="CH29" s="1"/>
  <c r="AU29"/>
  <c r="AV29" s="1"/>
  <c r="CG29" s="1"/>
  <c r="AS29"/>
  <c r="AT29" s="1"/>
  <c r="CF29" s="1"/>
  <c r="AR29"/>
  <c r="AQ29"/>
  <c r="CE29" s="1"/>
  <c r="AP29"/>
  <c r="AO29"/>
  <c r="CD29" s="1"/>
  <c r="AN29"/>
  <c r="AM29"/>
  <c r="CC29" s="1"/>
  <c r="AL29"/>
  <c r="AK29"/>
  <c r="CB29" s="1"/>
  <c r="AJ29"/>
  <c r="AI29"/>
  <c r="CA29" s="1"/>
  <c r="AH29"/>
  <c r="AG29"/>
  <c r="BZ29" s="1"/>
  <c r="AF29"/>
  <c r="AE29"/>
  <c r="BY29" s="1"/>
  <c r="AD29"/>
  <c r="AC29"/>
  <c r="BX29" s="1"/>
  <c r="AB29"/>
  <c r="AA29"/>
  <c r="BW29" s="1"/>
  <c r="CP29" s="1"/>
  <c r="Z29"/>
  <c r="Y29"/>
  <c r="W29"/>
  <c r="X29" s="1"/>
  <c r="CR29" s="1"/>
  <c r="U29"/>
  <c r="V29" s="1"/>
  <c r="CS29" s="1"/>
  <c r="T29"/>
  <c r="S29"/>
  <c r="DG29" s="1"/>
  <c r="R29"/>
  <c r="Q29"/>
  <c r="DH29" s="1"/>
  <c r="P29"/>
  <c r="O29"/>
  <c r="BJ28"/>
  <c r="CN28" s="1"/>
  <c r="BI28"/>
  <c r="BH28"/>
  <c r="CM28" s="1"/>
  <c r="BG28"/>
  <c r="BF28"/>
  <c r="CL28" s="1"/>
  <c r="BE28"/>
  <c r="BD28"/>
  <c r="CK28" s="1"/>
  <c r="BC28"/>
  <c r="BB28"/>
  <c r="CJ28" s="1"/>
  <c r="BA28"/>
  <c r="AZ28"/>
  <c r="CI28" s="1"/>
  <c r="AY28"/>
  <c r="AX28"/>
  <c r="CH28" s="1"/>
  <c r="AW28"/>
  <c r="AV28"/>
  <c r="CG28" s="1"/>
  <c r="AU28"/>
  <c r="AT28"/>
  <c r="CF28" s="1"/>
  <c r="CQ28" s="1"/>
  <c r="AS28"/>
  <c r="AR28"/>
  <c r="AP28"/>
  <c r="AQ28" s="1"/>
  <c r="CE28" s="1"/>
  <c r="AN28"/>
  <c r="AO28" s="1"/>
  <c r="CD28" s="1"/>
  <c r="AL28"/>
  <c r="AM28" s="1"/>
  <c r="CC28" s="1"/>
  <c r="AJ28"/>
  <c r="AK28" s="1"/>
  <c r="CB28" s="1"/>
  <c r="AH28"/>
  <c r="AI28" s="1"/>
  <c r="CA28" s="1"/>
  <c r="AF28"/>
  <c r="AG28" s="1"/>
  <c r="BZ28" s="1"/>
  <c r="AD28"/>
  <c r="AE28" s="1"/>
  <c r="BY28" s="1"/>
  <c r="AB28"/>
  <c r="AC28" s="1"/>
  <c r="BX28" s="1"/>
  <c r="Z28"/>
  <c r="AA28" s="1"/>
  <c r="BW28" s="1"/>
  <c r="X28"/>
  <c r="CR28" s="1"/>
  <c r="W28"/>
  <c r="V28"/>
  <c r="CS28" s="1"/>
  <c r="U28"/>
  <c r="T28"/>
  <c r="Y28" s="1"/>
  <c r="R28"/>
  <c r="S28" s="1"/>
  <c r="P28"/>
  <c r="Q28" s="1"/>
  <c r="O28"/>
  <c r="BI27"/>
  <c r="BJ27" s="1"/>
  <c r="CN27" s="1"/>
  <c r="BG27"/>
  <c r="BH27" s="1"/>
  <c r="CM27" s="1"/>
  <c r="BE27"/>
  <c r="BF27" s="1"/>
  <c r="CL27" s="1"/>
  <c r="BC27"/>
  <c r="BD27" s="1"/>
  <c r="CK27" s="1"/>
  <c r="BA27"/>
  <c r="BB27" s="1"/>
  <c r="CJ27" s="1"/>
  <c r="AY27"/>
  <c r="AZ27" s="1"/>
  <c r="CI27" s="1"/>
  <c r="AW27"/>
  <c r="AX27" s="1"/>
  <c r="CH27" s="1"/>
  <c r="AU27"/>
  <c r="AV27" s="1"/>
  <c r="CG27" s="1"/>
  <c r="AS27"/>
  <c r="AT27" s="1"/>
  <c r="CF27" s="1"/>
  <c r="CQ27" s="1"/>
  <c r="AR27"/>
  <c r="AQ27"/>
  <c r="CE27" s="1"/>
  <c r="AP27"/>
  <c r="AO27"/>
  <c r="CD27" s="1"/>
  <c r="AN27"/>
  <c r="AM27"/>
  <c r="CC27" s="1"/>
  <c r="AL27"/>
  <c r="AK27"/>
  <c r="CB27" s="1"/>
  <c r="AJ27"/>
  <c r="AI27"/>
  <c r="CA27" s="1"/>
  <c r="AH27"/>
  <c r="AG27"/>
  <c r="BZ27" s="1"/>
  <c r="AF27"/>
  <c r="AE27"/>
  <c r="BY27" s="1"/>
  <c r="AD27"/>
  <c r="AC27"/>
  <c r="BX27" s="1"/>
  <c r="AB27"/>
  <c r="AA27"/>
  <c r="BW27" s="1"/>
  <c r="CP27" s="1"/>
  <c r="Z27"/>
  <c r="Y27"/>
  <c r="W27"/>
  <c r="X27" s="1"/>
  <c r="CR27" s="1"/>
  <c r="U27"/>
  <c r="V27" s="1"/>
  <c r="CS27" s="1"/>
  <c r="T27"/>
  <c r="S27"/>
  <c r="DG27" s="1"/>
  <c r="R27"/>
  <c r="Q27"/>
  <c r="DH27" s="1"/>
  <c r="P27"/>
  <c r="O27"/>
  <c r="BJ26"/>
  <c r="CN26" s="1"/>
  <c r="BI26"/>
  <c r="BH26"/>
  <c r="CM26" s="1"/>
  <c r="BG26"/>
  <c r="BF26"/>
  <c r="CL26" s="1"/>
  <c r="BE26"/>
  <c r="BD26"/>
  <c r="CK26" s="1"/>
  <c r="BC26"/>
  <c r="BB26"/>
  <c r="CJ26" s="1"/>
  <c r="BA26"/>
  <c r="AZ26"/>
  <c r="CI26" s="1"/>
  <c r="AY26"/>
  <c r="AX26"/>
  <c r="CH26" s="1"/>
  <c r="AW26"/>
  <c r="AV26"/>
  <c r="CG26" s="1"/>
  <c r="AU26"/>
  <c r="AT26"/>
  <c r="CF26" s="1"/>
  <c r="CQ26" s="1"/>
  <c r="AS26"/>
  <c r="AR26"/>
  <c r="AP26"/>
  <c r="AQ26" s="1"/>
  <c r="CE26" s="1"/>
  <c r="AN26"/>
  <c r="AO26" s="1"/>
  <c r="CD26" s="1"/>
  <c r="AL26"/>
  <c r="AM26" s="1"/>
  <c r="CC26" s="1"/>
  <c r="AJ26"/>
  <c r="AK26" s="1"/>
  <c r="CB26" s="1"/>
  <c r="AH26"/>
  <c r="AI26" s="1"/>
  <c r="CA26" s="1"/>
  <c r="AF26"/>
  <c r="AG26" s="1"/>
  <c r="BZ26" s="1"/>
  <c r="AD26"/>
  <c r="AE26" s="1"/>
  <c r="BY26" s="1"/>
  <c r="AB26"/>
  <c r="AC26" s="1"/>
  <c r="BX26" s="1"/>
  <c r="Z26"/>
  <c r="AA26" s="1"/>
  <c r="BW26" s="1"/>
  <c r="CP26" s="1"/>
  <c r="X26"/>
  <c r="CR26" s="1"/>
  <c r="W26"/>
  <c r="V26"/>
  <c r="CS26" s="1"/>
  <c r="U26"/>
  <c r="T26"/>
  <c r="Y26" s="1"/>
  <c r="R26"/>
  <c r="S26" s="1"/>
  <c r="P26"/>
  <c r="Q26" s="1"/>
  <c r="O26"/>
  <c r="BI25"/>
  <c r="BJ25" s="1"/>
  <c r="CN25" s="1"/>
  <c r="BG25"/>
  <c r="BH25" s="1"/>
  <c r="CM25" s="1"/>
  <c r="BE25"/>
  <c r="BF25" s="1"/>
  <c r="CL25" s="1"/>
  <c r="BC25"/>
  <c r="BD25" s="1"/>
  <c r="CK25" s="1"/>
  <c r="BA25"/>
  <c r="BB25" s="1"/>
  <c r="CJ25" s="1"/>
  <c r="AY25"/>
  <c r="AZ25" s="1"/>
  <c r="CI25" s="1"/>
  <c r="AW25"/>
  <c r="AX25" s="1"/>
  <c r="CH25" s="1"/>
  <c r="AU25"/>
  <c r="AV25" s="1"/>
  <c r="CG25" s="1"/>
  <c r="AS25"/>
  <c r="AT25" s="1"/>
  <c r="CF25" s="1"/>
  <c r="AR25"/>
  <c r="AQ25"/>
  <c r="CE25" s="1"/>
  <c r="AP25"/>
  <c r="AO25"/>
  <c r="CD25" s="1"/>
  <c r="AN25"/>
  <c r="AM25"/>
  <c r="CC25" s="1"/>
  <c r="AL25"/>
  <c r="AK25"/>
  <c r="CB25" s="1"/>
  <c r="AJ25"/>
  <c r="AI25"/>
  <c r="CA25" s="1"/>
  <c r="AH25"/>
  <c r="AG25"/>
  <c r="BZ25" s="1"/>
  <c r="AF25"/>
  <c r="AE25"/>
  <c r="BY25" s="1"/>
  <c r="AD25"/>
  <c r="AC25"/>
  <c r="BX25" s="1"/>
  <c r="AB25"/>
  <c r="AA25"/>
  <c r="BW25" s="1"/>
  <c r="CP25" s="1"/>
  <c r="Z25"/>
  <c r="Y25"/>
  <c r="W25"/>
  <c r="X25" s="1"/>
  <c r="CR25" s="1"/>
  <c r="U25"/>
  <c r="V25" s="1"/>
  <c r="CS25" s="1"/>
  <c r="T25"/>
  <c r="S25"/>
  <c r="DG25" s="1"/>
  <c r="R25"/>
  <c r="Q25"/>
  <c r="DH25" s="1"/>
  <c r="P25"/>
  <c r="O25"/>
  <c r="BJ24"/>
  <c r="CN24" s="1"/>
  <c r="BI24"/>
  <c r="BH24"/>
  <c r="CM24" s="1"/>
  <c r="BG24"/>
  <c r="BF24"/>
  <c r="CL24" s="1"/>
  <c r="BE24"/>
  <c r="BD24"/>
  <c r="CK24" s="1"/>
  <c r="BC24"/>
  <c r="BB24"/>
  <c r="CJ24" s="1"/>
  <c r="BA24"/>
  <c r="AZ24"/>
  <c r="CI24" s="1"/>
  <c r="AY24"/>
  <c r="AX24"/>
  <c r="CH24" s="1"/>
  <c r="AW24"/>
  <c r="AV24"/>
  <c r="CG24" s="1"/>
  <c r="AU24"/>
  <c r="AT24"/>
  <c r="CF24" s="1"/>
  <c r="CQ24" s="1"/>
  <c r="AS24"/>
  <c r="AR24"/>
  <c r="AP24"/>
  <c r="AQ24" s="1"/>
  <c r="CE24" s="1"/>
  <c r="AN24"/>
  <c r="AO24" s="1"/>
  <c r="CD24" s="1"/>
  <c r="AL24"/>
  <c r="AM24" s="1"/>
  <c r="CC24" s="1"/>
  <c r="AJ24"/>
  <c r="AK24" s="1"/>
  <c r="CB24" s="1"/>
  <c r="AH24"/>
  <c r="AI24" s="1"/>
  <c r="CA24" s="1"/>
  <c r="AF24"/>
  <c r="AG24" s="1"/>
  <c r="BZ24" s="1"/>
  <c r="AD24"/>
  <c r="AE24" s="1"/>
  <c r="BY24" s="1"/>
  <c r="AB24"/>
  <c r="AC24" s="1"/>
  <c r="BX24" s="1"/>
  <c r="Z24"/>
  <c r="AA24" s="1"/>
  <c r="BW24" s="1"/>
  <c r="X24"/>
  <c r="CR24" s="1"/>
  <c r="W24"/>
  <c r="V24"/>
  <c r="CS24" s="1"/>
  <c r="U24"/>
  <c r="T24"/>
  <c r="Y24" s="1"/>
  <c r="R24"/>
  <c r="S24" s="1"/>
  <c r="P24"/>
  <c r="Q24" s="1"/>
  <c r="O24"/>
  <c r="BI23"/>
  <c r="BJ23" s="1"/>
  <c r="CN23" s="1"/>
  <c r="BG23"/>
  <c r="BH23" s="1"/>
  <c r="CM23" s="1"/>
  <c r="BE23"/>
  <c r="BF23" s="1"/>
  <c r="CL23" s="1"/>
  <c r="BC23"/>
  <c r="BD23" s="1"/>
  <c r="CK23" s="1"/>
  <c r="BA23"/>
  <c r="BB23" s="1"/>
  <c r="CJ23" s="1"/>
  <c r="AY23"/>
  <c r="AZ23" s="1"/>
  <c r="CI23" s="1"/>
  <c r="AW23"/>
  <c r="AX23" s="1"/>
  <c r="CH23" s="1"/>
  <c r="AU23"/>
  <c r="AV23" s="1"/>
  <c r="CG23" s="1"/>
  <c r="AS23"/>
  <c r="AT23" s="1"/>
  <c r="CF23" s="1"/>
  <c r="CQ23" s="1"/>
  <c r="AR23"/>
  <c r="AQ23"/>
  <c r="CE23" s="1"/>
  <c r="AP23"/>
  <c r="AO23"/>
  <c r="CD23" s="1"/>
  <c r="AN23"/>
  <c r="AM23"/>
  <c r="CC23" s="1"/>
  <c r="AL23"/>
  <c r="AK23"/>
  <c r="CB23" s="1"/>
  <c r="AJ23"/>
  <c r="AI23"/>
  <c r="CA23" s="1"/>
  <c r="AH23"/>
  <c r="AG23"/>
  <c r="BZ23" s="1"/>
  <c r="AF23"/>
  <c r="AE23"/>
  <c r="BY23" s="1"/>
  <c r="AD23"/>
  <c r="AC23"/>
  <c r="BX23" s="1"/>
  <c r="AB23"/>
  <c r="AA23"/>
  <c r="BW23" s="1"/>
  <c r="CP23" s="1"/>
  <c r="Z23"/>
  <c r="Y23"/>
  <c r="W23"/>
  <c r="X23" s="1"/>
  <c r="CR23" s="1"/>
  <c r="U23"/>
  <c r="V23" s="1"/>
  <c r="CS23" s="1"/>
  <c r="T23"/>
  <c r="S23"/>
  <c r="DG23" s="1"/>
  <c r="R23"/>
  <c r="Q23"/>
  <c r="DH23" s="1"/>
  <c r="P23"/>
  <c r="O23"/>
  <c r="BJ22"/>
  <c r="CN22" s="1"/>
  <c r="BI22"/>
  <c r="BH22"/>
  <c r="CM22" s="1"/>
  <c r="BG22"/>
  <c r="BF22"/>
  <c r="CL22" s="1"/>
  <c r="BE22"/>
  <c r="BD22"/>
  <c r="CK22" s="1"/>
  <c r="BC22"/>
  <c r="BB22"/>
  <c r="CJ22" s="1"/>
  <c r="BA22"/>
  <c r="AZ22"/>
  <c r="CI22" s="1"/>
  <c r="AY22"/>
  <c r="AX22"/>
  <c r="CH22" s="1"/>
  <c r="AW22"/>
  <c r="AV22"/>
  <c r="CG22" s="1"/>
  <c r="AU22"/>
  <c r="AT22"/>
  <c r="CF22" s="1"/>
  <c r="CQ22" s="1"/>
  <c r="AS22"/>
  <c r="AR22"/>
  <c r="AP22"/>
  <c r="AQ22" s="1"/>
  <c r="CE22" s="1"/>
  <c r="AN22"/>
  <c r="AO22" s="1"/>
  <c r="CD22" s="1"/>
  <c r="AL22"/>
  <c r="AM22" s="1"/>
  <c r="CC22" s="1"/>
  <c r="AJ22"/>
  <c r="AK22" s="1"/>
  <c r="CB22" s="1"/>
  <c r="AH22"/>
  <c r="AI22" s="1"/>
  <c r="CA22" s="1"/>
  <c r="AF22"/>
  <c r="AG22" s="1"/>
  <c r="BZ22" s="1"/>
  <c r="AD22"/>
  <c r="AE22" s="1"/>
  <c r="BY22" s="1"/>
  <c r="AB22"/>
  <c r="AC22" s="1"/>
  <c r="BX22" s="1"/>
  <c r="Z22"/>
  <c r="AA22" s="1"/>
  <c r="BW22" s="1"/>
  <c r="CP22" s="1"/>
  <c r="X22"/>
  <c r="CR22" s="1"/>
  <c r="W22"/>
  <c r="V22"/>
  <c r="CS22" s="1"/>
  <c r="U22"/>
  <c r="T22"/>
  <c r="Y22" s="1"/>
  <c r="R22"/>
  <c r="S22" s="1"/>
  <c r="P22"/>
  <c r="Q22" s="1"/>
  <c r="O22"/>
  <c r="BI21"/>
  <c r="BJ21" s="1"/>
  <c r="CN21" s="1"/>
  <c r="BG21"/>
  <c r="BH21" s="1"/>
  <c r="CM21" s="1"/>
  <c r="BE21"/>
  <c r="BF21" s="1"/>
  <c r="CL21" s="1"/>
  <c r="BC21"/>
  <c r="BD21" s="1"/>
  <c r="CK21" s="1"/>
  <c r="BA21"/>
  <c r="BB21" s="1"/>
  <c r="CJ21" s="1"/>
  <c r="AY21"/>
  <c r="AZ21" s="1"/>
  <c r="CI21" s="1"/>
  <c r="AW21"/>
  <c r="AX21" s="1"/>
  <c r="CH21" s="1"/>
  <c r="AU21"/>
  <c r="AV21" s="1"/>
  <c r="CG21" s="1"/>
  <c r="AS21"/>
  <c r="AT21" s="1"/>
  <c r="CF21" s="1"/>
  <c r="CQ21" s="1"/>
  <c r="AR21"/>
  <c r="AQ21"/>
  <c r="CE21" s="1"/>
  <c r="AP21"/>
  <c r="AO21"/>
  <c r="CD21" s="1"/>
  <c r="AN21"/>
  <c r="AM21"/>
  <c r="CC21" s="1"/>
  <c r="AL21"/>
  <c r="AK21"/>
  <c r="CB21" s="1"/>
  <c r="AJ21"/>
  <c r="AI21"/>
  <c r="CA21" s="1"/>
  <c r="AH21"/>
  <c r="AG21"/>
  <c r="BZ21" s="1"/>
  <c r="AF21"/>
  <c r="AE21"/>
  <c r="BY21" s="1"/>
  <c r="AD21"/>
  <c r="AC21"/>
  <c r="BX21" s="1"/>
  <c r="AB21"/>
  <c r="AA21"/>
  <c r="BW21" s="1"/>
  <c r="CP21" s="1"/>
  <c r="Z21"/>
  <c r="Y21"/>
  <c r="W21"/>
  <c r="X21" s="1"/>
  <c r="CR21" s="1"/>
  <c r="U21"/>
  <c r="V21" s="1"/>
  <c r="CS21" s="1"/>
  <c r="T21"/>
  <c r="S21"/>
  <c r="R21"/>
  <c r="Q21"/>
  <c r="P21"/>
  <c r="O21"/>
  <c r="CU20"/>
  <c r="BJ20"/>
  <c r="CN20" s="1"/>
  <c r="BI20"/>
  <c r="BH20"/>
  <c r="CM20" s="1"/>
  <c r="BG20"/>
  <c r="BF20"/>
  <c r="CL20" s="1"/>
  <c r="BE20"/>
  <c r="BD20"/>
  <c r="CK20" s="1"/>
  <c r="BC20"/>
  <c r="BB20"/>
  <c r="CJ20" s="1"/>
  <c r="BA20"/>
  <c r="AZ20"/>
  <c r="CI20" s="1"/>
  <c r="AY20"/>
  <c r="AX20"/>
  <c r="CH20" s="1"/>
  <c r="AW20"/>
  <c r="AV20"/>
  <c r="CG20" s="1"/>
  <c r="AU20"/>
  <c r="AT20"/>
  <c r="CF20" s="1"/>
  <c r="CQ20" s="1"/>
  <c r="AS20"/>
  <c r="AR20"/>
  <c r="AP20"/>
  <c r="AQ20" s="1"/>
  <c r="CE20" s="1"/>
  <c r="AN20"/>
  <c r="AO20" s="1"/>
  <c r="CD20" s="1"/>
  <c r="AL20"/>
  <c r="AM20" s="1"/>
  <c r="CC20" s="1"/>
  <c r="AJ20"/>
  <c r="AK20" s="1"/>
  <c r="CB20" s="1"/>
  <c r="AH20"/>
  <c r="AI20" s="1"/>
  <c r="CA20" s="1"/>
  <c r="AF20"/>
  <c r="AG20" s="1"/>
  <c r="BZ20" s="1"/>
  <c r="AD20"/>
  <c r="AE20" s="1"/>
  <c r="BY20" s="1"/>
  <c r="AB20"/>
  <c r="AC20" s="1"/>
  <c r="BX20" s="1"/>
  <c r="Z20"/>
  <c r="AA20" s="1"/>
  <c r="BW20" s="1"/>
  <c r="X20"/>
  <c r="CR20" s="1"/>
  <c r="W20"/>
  <c r="V20"/>
  <c r="CS20" s="1"/>
  <c r="U20"/>
  <c r="T20"/>
  <c r="Y20" s="1"/>
  <c r="R20"/>
  <c r="S20" s="1"/>
  <c r="DG20" s="1"/>
  <c r="P20"/>
  <c r="Q20" s="1"/>
  <c r="O20"/>
  <c r="CK19"/>
  <c r="CG19"/>
  <c r="BI19"/>
  <c r="BJ19" s="1"/>
  <c r="CN19" s="1"/>
  <c r="BG19"/>
  <c r="BH19" s="1"/>
  <c r="CM19" s="1"/>
  <c r="BE19"/>
  <c r="BF19" s="1"/>
  <c r="CL19" s="1"/>
  <c r="BC19"/>
  <c r="BD19" s="1"/>
  <c r="BA19"/>
  <c r="BB19" s="1"/>
  <c r="CJ19" s="1"/>
  <c r="AY19"/>
  <c r="AZ19" s="1"/>
  <c r="CI19" s="1"/>
  <c r="AW19"/>
  <c r="AX19" s="1"/>
  <c r="CH19" s="1"/>
  <c r="AU19"/>
  <c r="AV19" s="1"/>
  <c r="AS19"/>
  <c r="AT19" s="1"/>
  <c r="CF19" s="1"/>
  <c r="AR19"/>
  <c r="AQ19"/>
  <c r="CE19" s="1"/>
  <c r="AP19"/>
  <c r="AO19"/>
  <c r="CD19" s="1"/>
  <c r="AN19"/>
  <c r="AM19"/>
  <c r="CC19" s="1"/>
  <c r="AL19"/>
  <c r="AK19"/>
  <c r="CB19" s="1"/>
  <c r="AJ19"/>
  <c r="AI19"/>
  <c r="CA19" s="1"/>
  <c r="AH19"/>
  <c r="AG19"/>
  <c r="BZ19" s="1"/>
  <c r="AF19"/>
  <c r="AE19"/>
  <c r="BY19" s="1"/>
  <c r="AD19"/>
  <c r="AC19"/>
  <c r="BX19" s="1"/>
  <c r="AB19"/>
  <c r="AA19"/>
  <c r="BW19" s="1"/>
  <c r="CP19" s="1"/>
  <c r="Z19"/>
  <c r="Y19"/>
  <c r="W19"/>
  <c r="X19" s="1"/>
  <c r="CR19" s="1"/>
  <c r="U19"/>
  <c r="V19" s="1"/>
  <c r="CS19" s="1"/>
  <c r="T19"/>
  <c r="S19"/>
  <c r="R19"/>
  <c r="Q19"/>
  <c r="DH19" s="1"/>
  <c r="P19"/>
  <c r="O19"/>
  <c r="CU18"/>
  <c r="BJ18"/>
  <c r="CN18" s="1"/>
  <c r="BI18"/>
  <c r="BH18"/>
  <c r="CM18" s="1"/>
  <c r="BG18"/>
  <c r="BF18"/>
  <c r="CL18" s="1"/>
  <c r="BE18"/>
  <c r="BD18"/>
  <c r="CK18" s="1"/>
  <c r="BC18"/>
  <c r="BB18"/>
  <c r="CJ18" s="1"/>
  <c r="BA18"/>
  <c r="AZ18"/>
  <c r="CI18" s="1"/>
  <c r="AY18"/>
  <c r="AX18"/>
  <c r="CH18" s="1"/>
  <c r="AW18"/>
  <c r="AV18"/>
  <c r="CG18" s="1"/>
  <c r="AU18"/>
  <c r="AT18"/>
  <c r="CF18" s="1"/>
  <c r="CQ18" s="1"/>
  <c r="AS18"/>
  <c r="AR18"/>
  <c r="AP18"/>
  <c r="AQ18" s="1"/>
  <c r="CE18" s="1"/>
  <c r="AN18"/>
  <c r="AO18" s="1"/>
  <c r="CD18" s="1"/>
  <c r="AL18"/>
  <c r="AM18" s="1"/>
  <c r="CC18" s="1"/>
  <c r="AJ18"/>
  <c r="AK18" s="1"/>
  <c r="CB18" s="1"/>
  <c r="AH18"/>
  <c r="AI18" s="1"/>
  <c r="CA18" s="1"/>
  <c r="AF18"/>
  <c r="AG18" s="1"/>
  <c r="BZ18" s="1"/>
  <c r="AD18"/>
  <c r="AE18" s="1"/>
  <c r="BY18" s="1"/>
  <c r="AB18"/>
  <c r="AC18" s="1"/>
  <c r="BX18" s="1"/>
  <c r="Z18"/>
  <c r="AA18" s="1"/>
  <c r="BW18" s="1"/>
  <c r="X18"/>
  <c r="CR18" s="1"/>
  <c r="W18"/>
  <c r="V18"/>
  <c r="CS18" s="1"/>
  <c r="U18"/>
  <c r="T18"/>
  <c r="Y18" s="1"/>
  <c r="R18"/>
  <c r="S18" s="1"/>
  <c r="DG18" s="1"/>
  <c r="P18"/>
  <c r="Q18" s="1"/>
  <c r="O18"/>
  <c r="CK17"/>
  <c r="CG17"/>
  <c r="BI17"/>
  <c r="BJ17" s="1"/>
  <c r="CN17" s="1"/>
  <c r="BG17"/>
  <c r="BH17" s="1"/>
  <c r="CM17" s="1"/>
  <c r="BE17"/>
  <c r="BF17" s="1"/>
  <c r="CL17" s="1"/>
  <c r="BC17"/>
  <c r="BD17" s="1"/>
  <c r="BA17"/>
  <c r="BB17" s="1"/>
  <c r="CJ17" s="1"/>
  <c r="AY17"/>
  <c r="AZ17" s="1"/>
  <c r="CI17" s="1"/>
  <c r="AW17"/>
  <c r="AX17" s="1"/>
  <c r="CH17" s="1"/>
  <c r="AU17"/>
  <c r="AV17" s="1"/>
  <c r="AS17"/>
  <c r="AT17" s="1"/>
  <c r="CF17" s="1"/>
  <c r="AR17"/>
  <c r="AQ17"/>
  <c r="CE17" s="1"/>
  <c r="AP17"/>
  <c r="AO17"/>
  <c r="CD17" s="1"/>
  <c r="AN17"/>
  <c r="AM17"/>
  <c r="CC17" s="1"/>
  <c r="AL17"/>
  <c r="AK17"/>
  <c r="CB17" s="1"/>
  <c r="AJ17"/>
  <c r="AI17"/>
  <c r="CA17" s="1"/>
  <c r="AH17"/>
  <c r="AG17"/>
  <c r="BZ17" s="1"/>
  <c r="AF17"/>
  <c r="AE17"/>
  <c r="BY17" s="1"/>
  <c r="AD17"/>
  <c r="AC17"/>
  <c r="BX17" s="1"/>
  <c r="AB17"/>
  <c r="AA17"/>
  <c r="BW17" s="1"/>
  <c r="CP17" s="1"/>
  <c r="Z17"/>
  <c r="Y17"/>
  <c r="W17"/>
  <c r="X17" s="1"/>
  <c r="CR17" s="1"/>
  <c r="U17"/>
  <c r="V17" s="1"/>
  <c r="CS17" s="1"/>
  <c r="T17"/>
  <c r="S17"/>
  <c r="R17"/>
  <c r="Q17"/>
  <c r="DH17" s="1"/>
  <c r="P17"/>
  <c r="O17"/>
  <c r="BJ16"/>
  <c r="CN16" s="1"/>
  <c r="BI16"/>
  <c r="BH16"/>
  <c r="CM16" s="1"/>
  <c r="BG16"/>
  <c r="BF16"/>
  <c r="CL16" s="1"/>
  <c r="BE16"/>
  <c r="BD16"/>
  <c r="CK16" s="1"/>
  <c r="BC16"/>
  <c r="BB16"/>
  <c r="CJ16" s="1"/>
  <c r="BA16"/>
  <c r="AZ16"/>
  <c r="CI16" s="1"/>
  <c r="AY16"/>
  <c r="AX16"/>
  <c r="CH16" s="1"/>
  <c r="AW16"/>
  <c r="AV16"/>
  <c r="CG16" s="1"/>
  <c r="AU16"/>
  <c r="AT16"/>
  <c r="CF16" s="1"/>
  <c r="CQ16" s="1"/>
  <c r="AS16"/>
  <c r="AR16"/>
  <c r="AP16"/>
  <c r="AQ16" s="1"/>
  <c r="CE16" s="1"/>
  <c r="AN16"/>
  <c r="AO16" s="1"/>
  <c r="CD16" s="1"/>
  <c r="AL16"/>
  <c r="AM16" s="1"/>
  <c r="CC16" s="1"/>
  <c r="AJ16"/>
  <c r="AK16" s="1"/>
  <c r="CB16" s="1"/>
  <c r="AH16"/>
  <c r="AI16" s="1"/>
  <c r="CA16" s="1"/>
  <c r="AF16"/>
  <c r="AG16" s="1"/>
  <c r="BZ16" s="1"/>
  <c r="AD16"/>
  <c r="AE16" s="1"/>
  <c r="BY16" s="1"/>
  <c r="AB16"/>
  <c r="AC16" s="1"/>
  <c r="BX16" s="1"/>
  <c r="Z16"/>
  <c r="AA16" s="1"/>
  <c r="BW16" s="1"/>
  <c r="CP16" s="1"/>
  <c r="X16"/>
  <c r="CR16" s="1"/>
  <c r="W16"/>
  <c r="V16"/>
  <c r="CS16" s="1"/>
  <c r="U16"/>
  <c r="T16"/>
  <c r="Y16" s="1"/>
  <c r="R16"/>
  <c r="S16" s="1"/>
  <c r="P16"/>
  <c r="Q16" s="1"/>
  <c r="O16"/>
  <c r="BI15"/>
  <c r="BJ15" s="1"/>
  <c r="CN15" s="1"/>
  <c r="BG15"/>
  <c r="BH15" s="1"/>
  <c r="CM15" s="1"/>
  <c r="BE15"/>
  <c r="BF15" s="1"/>
  <c r="CL15" s="1"/>
  <c r="BC15"/>
  <c r="BD15" s="1"/>
  <c r="CK15" s="1"/>
  <c r="BA15"/>
  <c r="BB15" s="1"/>
  <c r="CJ15" s="1"/>
  <c r="AY15"/>
  <c r="AZ15" s="1"/>
  <c r="CI15" s="1"/>
  <c r="AW15"/>
  <c r="AX15" s="1"/>
  <c r="CH15" s="1"/>
  <c r="AU15"/>
  <c r="AV15" s="1"/>
  <c r="CG15" s="1"/>
  <c r="AS15"/>
  <c r="AT15" s="1"/>
  <c r="CF15" s="1"/>
  <c r="CQ15" s="1"/>
  <c r="AR15"/>
  <c r="AQ15"/>
  <c r="CE15" s="1"/>
  <c r="AP15"/>
  <c r="AO15"/>
  <c r="CD15" s="1"/>
  <c r="AN15"/>
  <c r="AM15"/>
  <c r="CC15" s="1"/>
  <c r="AL15"/>
  <c r="AK15"/>
  <c r="CB15" s="1"/>
  <c r="AJ15"/>
  <c r="AI15"/>
  <c r="CA15" s="1"/>
  <c r="AH15"/>
  <c r="AG15"/>
  <c r="BZ15" s="1"/>
  <c r="AF15"/>
  <c r="AE15"/>
  <c r="BY15" s="1"/>
  <c r="AD15"/>
  <c r="AC15"/>
  <c r="BX15" s="1"/>
  <c r="AB15"/>
  <c r="AA15"/>
  <c r="BW15" s="1"/>
  <c r="CP15" s="1"/>
  <c r="Z15"/>
  <c r="Y15"/>
  <c r="W15"/>
  <c r="X15" s="1"/>
  <c r="CR15" s="1"/>
  <c r="U15"/>
  <c r="V15" s="1"/>
  <c r="CS15" s="1"/>
  <c r="T15"/>
  <c r="S15"/>
  <c r="DG15" s="1"/>
  <c r="R15"/>
  <c r="Q15"/>
  <c r="DH15" s="1"/>
  <c r="P15"/>
  <c r="O15"/>
  <c r="BJ14"/>
  <c r="CN14" s="1"/>
  <c r="BI14"/>
  <c r="BH14"/>
  <c r="CM14" s="1"/>
  <c r="BG14"/>
  <c r="BF14"/>
  <c r="CL14" s="1"/>
  <c r="BE14"/>
  <c r="BD14"/>
  <c r="CK14" s="1"/>
  <c r="BC14"/>
  <c r="BB14"/>
  <c r="CJ14" s="1"/>
  <c r="BA14"/>
  <c r="AZ14"/>
  <c r="CI14" s="1"/>
  <c r="AY14"/>
  <c r="AX14"/>
  <c r="CH14" s="1"/>
  <c r="AW14"/>
  <c r="AV14"/>
  <c r="CG14" s="1"/>
  <c r="AU14"/>
  <c r="AT14"/>
  <c r="CF14" s="1"/>
  <c r="CQ14" s="1"/>
  <c r="AS14"/>
  <c r="AR14"/>
  <c r="AP14"/>
  <c r="AQ14" s="1"/>
  <c r="CE14" s="1"/>
  <c r="AN14"/>
  <c r="AO14" s="1"/>
  <c r="CD14" s="1"/>
  <c r="AL14"/>
  <c r="AM14" s="1"/>
  <c r="CC14" s="1"/>
  <c r="AJ14"/>
  <c r="AK14" s="1"/>
  <c r="CB14" s="1"/>
  <c r="AH14"/>
  <c r="AI14" s="1"/>
  <c r="CA14" s="1"/>
  <c r="AF14"/>
  <c r="AG14" s="1"/>
  <c r="BZ14" s="1"/>
  <c r="AD14"/>
  <c r="AE14" s="1"/>
  <c r="BY14" s="1"/>
  <c r="AB14"/>
  <c r="AC14" s="1"/>
  <c r="BX14" s="1"/>
  <c r="Z14"/>
  <c r="AA14" s="1"/>
  <c r="BW14" s="1"/>
  <c r="CP14" s="1"/>
  <c r="X14"/>
  <c r="CR14" s="1"/>
  <c r="W14"/>
  <c r="V14"/>
  <c r="CS14" s="1"/>
  <c r="U14"/>
  <c r="T14"/>
  <c r="Y14" s="1"/>
  <c r="R14"/>
  <c r="S14" s="1"/>
  <c r="P14"/>
  <c r="Q14" s="1"/>
  <c r="O14"/>
  <c r="BI13"/>
  <c r="BJ13" s="1"/>
  <c r="CN13" s="1"/>
  <c r="BG13"/>
  <c r="BH13" s="1"/>
  <c r="CM13" s="1"/>
  <c r="BE13"/>
  <c r="BF13" s="1"/>
  <c r="CL13" s="1"/>
  <c r="BC13"/>
  <c r="BD13" s="1"/>
  <c r="CK13" s="1"/>
  <c r="BA13"/>
  <c r="BB13" s="1"/>
  <c r="CJ13" s="1"/>
  <c r="AY13"/>
  <c r="AZ13" s="1"/>
  <c r="CI13" s="1"/>
  <c r="AW13"/>
  <c r="AX13" s="1"/>
  <c r="CH13" s="1"/>
  <c r="AU13"/>
  <c r="AV13" s="1"/>
  <c r="CG13" s="1"/>
  <c r="AS13"/>
  <c r="AT13" s="1"/>
  <c r="CF13" s="1"/>
  <c r="CQ13" s="1"/>
  <c r="AR13"/>
  <c r="AQ13"/>
  <c r="CE13" s="1"/>
  <c r="AP13"/>
  <c r="AO13"/>
  <c r="CD13" s="1"/>
  <c r="AN13"/>
  <c r="AM13"/>
  <c r="CC13" s="1"/>
  <c r="AL13"/>
  <c r="AK13"/>
  <c r="CB13" s="1"/>
  <c r="AJ13"/>
  <c r="AI13"/>
  <c r="CA13" s="1"/>
  <c r="AH13"/>
  <c r="AG13"/>
  <c r="BZ13" s="1"/>
  <c r="AF13"/>
  <c r="AE13"/>
  <c r="BY13" s="1"/>
  <c r="AD13"/>
  <c r="AC13"/>
  <c r="BX13" s="1"/>
  <c r="AB13"/>
  <c r="AA13"/>
  <c r="BW13" s="1"/>
  <c r="CP13" s="1"/>
  <c r="Z13"/>
  <c r="Y13"/>
  <c r="W13"/>
  <c r="X13" s="1"/>
  <c r="CR13" s="1"/>
  <c r="U13"/>
  <c r="V13" s="1"/>
  <c r="CS13" s="1"/>
  <c r="T13"/>
  <c r="S13"/>
  <c r="DG13" s="1"/>
  <c r="R13"/>
  <c r="Q13"/>
  <c r="DH13" s="1"/>
  <c r="P13"/>
  <c r="O13"/>
  <c r="BJ12"/>
  <c r="CN12" s="1"/>
  <c r="BI12"/>
  <c r="BH12"/>
  <c r="CM12" s="1"/>
  <c r="BG12"/>
  <c r="BF12"/>
  <c r="CL12" s="1"/>
  <c r="BE12"/>
  <c r="BD12"/>
  <c r="CK12" s="1"/>
  <c r="BC12"/>
  <c r="BB12"/>
  <c r="CJ12" s="1"/>
  <c r="BA12"/>
  <c r="AZ12"/>
  <c r="CI12" s="1"/>
  <c r="AY12"/>
  <c r="AX12"/>
  <c r="CH12" s="1"/>
  <c r="AW12"/>
  <c r="AV12"/>
  <c r="CG12" s="1"/>
  <c r="AU12"/>
  <c r="AT12"/>
  <c r="CF12" s="1"/>
  <c r="CQ12" s="1"/>
  <c r="AS12"/>
  <c r="AR12"/>
  <c r="AP12"/>
  <c r="AQ12" s="1"/>
  <c r="CE12" s="1"/>
  <c r="AN12"/>
  <c r="AO12" s="1"/>
  <c r="CD12" s="1"/>
  <c r="AL12"/>
  <c r="AM12" s="1"/>
  <c r="CC12" s="1"/>
  <c r="AJ12"/>
  <c r="AK12" s="1"/>
  <c r="CB12" s="1"/>
  <c r="AH12"/>
  <c r="AI12" s="1"/>
  <c r="CA12" s="1"/>
  <c r="AF12"/>
  <c r="AG12" s="1"/>
  <c r="BZ12" s="1"/>
  <c r="AD12"/>
  <c r="AE12" s="1"/>
  <c r="BY12" s="1"/>
  <c r="AB12"/>
  <c r="AC12" s="1"/>
  <c r="BX12" s="1"/>
  <c r="Z12"/>
  <c r="AA12" s="1"/>
  <c r="BW12" s="1"/>
  <c r="X12"/>
  <c r="CR12" s="1"/>
  <c r="W12"/>
  <c r="V12"/>
  <c r="CS12" s="1"/>
  <c r="U12"/>
  <c r="T12"/>
  <c r="Y12" s="1"/>
  <c r="R12"/>
  <c r="S12" s="1"/>
  <c r="P12"/>
  <c r="Q12" s="1"/>
  <c r="O12"/>
  <c r="BI11"/>
  <c r="BJ11" s="1"/>
  <c r="CN11" s="1"/>
  <c r="BG11"/>
  <c r="BH11" s="1"/>
  <c r="CM11" s="1"/>
  <c r="BE11"/>
  <c r="BF11" s="1"/>
  <c r="CL11" s="1"/>
  <c r="BC11"/>
  <c r="BD11" s="1"/>
  <c r="CK11" s="1"/>
  <c r="BA11"/>
  <c r="BB11" s="1"/>
  <c r="CJ11" s="1"/>
  <c r="AY11"/>
  <c r="AZ11" s="1"/>
  <c r="CI11" s="1"/>
  <c r="AW11"/>
  <c r="AX11" s="1"/>
  <c r="CH11" s="1"/>
  <c r="AU11"/>
  <c r="AV11" s="1"/>
  <c r="CG11" s="1"/>
  <c r="AS11"/>
  <c r="AT11" s="1"/>
  <c r="CF11" s="1"/>
  <c r="CQ11" s="1"/>
  <c r="AR11"/>
  <c r="AQ11"/>
  <c r="CE11" s="1"/>
  <c r="AP11"/>
  <c r="AO11"/>
  <c r="CD11" s="1"/>
  <c r="AN11"/>
  <c r="AM11"/>
  <c r="CC11" s="1"/>
  <c r="AL11"/>
  <c r="AK11"/>
  <c r="CB11" s="1"/>
  <c r="AJ11"/>
  <c r="AI11"/>
  <c r="CA11" s="1"/>
  <c r="AH11"/>
  <c r="AG11"/>
  <c r="BZ11" s="1"/>
  <c r="AF11"/>
  <c r="AE11"/>
  <c r="BY11" s="1"/>
  <c r="AD11"/>
  <c r="AC11"/>
  <c r="BX11" s="1"/>
  <c r="AB11"/>
  <c r="AA11"/>
  <c r="BW11" s="1"/>
  <c r="CP11" s="1"/>
  <c r="Z11"/>
  <c r="Y11"/>
  <c r="W11"/>
  <c r="X11" s="1"/>
  <c r="CR11" s="1"/>
  <c r="U11"/>
  <c r="V11" s="1"/>
  <c r="CS11" s="1"/>
  <c r="T11"/>
  <c r="S11"/>
  <c r="DG11" s="1"/>
  <c r="R11"/>
  <c r="Q11"/>
  <c r="DH11" s="1"/>
  <c r="P11"/>
  <c r="O11"/>
  <c r="BJ10"/>
  <c r="CN10" s="1"/>
  <c r="BI10"/>
  <c r="BH10"/>
  <c r="CM10" s="1"/>
  <c r="BG10"/>
  <c r="BF10"/>
  <c r="CL10" s="1"/>
  <c r="BE10"/>
  <c r="BD10"/>
  <c r="CK10" s="1"/>
  <c r="BC10"/>
  <c r="BB10"/>
  <c r="CJ10" s="1"/>
  <c r="BA10"/>
  <c r="AZ10"/>
  <c r="CI10" s="1"/>
  <c r="AY10"/>
  <c r="AX10"/>
  <c r="CH10" s="1"/>
  <c r="AW10"/>
  <c r="AV10"/>
  <c r="CG10" s="1"/>
  <c r="AU10"/>
  <c r="AT10"/>
  <c r="CF10" s="1"/>
  <c r="CQ10" s="1"/>
  <c r="AS10"/>
  <c r="AR10"/>
  <c r="AP10"/>
  <c r="AQ10" s="1"/>
  <c r="CE10" s="1"/>
  <c r="AN10"/>
  <c r="AO10" s="1"/>
  <c r="CD10" s="1"/>
  <c r="AL10"/>
  <c r="AM10" s="1"/>
  <c r="CC10" s="1"/>
  <c r="AJ10"/>
  <c r="AK10" s="1"/>
  <c r="CB10" s="1"/>
  <c r="AH10"/>
  <c r="AI10" s="1"/>
  <c r="CA10" s="1"/>
  <c r="AF10"/>
  <c r="AG10" s="1"/>
  <c r="BZ10" s="1"/>
  <c r="AD10"/>
  <c r="AE10" s="1"/>
  <c r="BY10" s="1"/>
  <c r="AB10"/>
  <c r="AC10" s="1"/>
  <c r="BX10" s="1"/>
  <c r="Z10"/>
  <c r="AA10" s="1"/>
  <c r="BW10" s="1"/>
  <c r="X10"/>
  <c r="CR10" s="1"/>
  <c r="W10"/>
  <c r="V10"/>
  <c r="CS10" s="1"/>
  <c r="U10"/>
  <c r="T10"/>
  <c r="Y10" s="1"/>
  <c r="R10"/>
  <c r="S10" s="1"/>
  <c r="P10"/>
  <c r="Q10" s="1"/>
  <c r="O10"/>
  <c r="BI9"/>
  <c r="BJ9" s="1"/>
  <c r="CN9" s="1"/>
  <c r="BG9"/>
  <c r="BH9" s="1"/>
  <c r="CM9" s="1"/>
  <c r="BE9"/>
  <c r="BF9" s="1"/>
  <c r="CL9" s="1"/>
  <c r="BC9"/>
  <c r="BD9" s="1"/>
  <c r="CK9" s="1"/>
  <c r="BA9"/>
  <c r="BB9" s="1"/>
  <c r="CJ9" s="1"/>
  <c r="AY9"/>
  <c r="AZ9" s="1"/>
  <c r="CI9" s="1"/>
  <c r="AW9"/>
  <c r="AX9" s="1"/>
  <c r="CH9" s="1"/>
  <c r="AU9"/>
  <c r="AV9" s="1"/>
  <c r="CG9" s="1"/>
  <c r="AS9"/>
  <c r="AT9" s="1"/>
  <c r="CF9" s="1"/>
  <c r="CQ9" s="1"/>
  <c r="AR9"/>
  <c r="AQ9"/>
  <c r="CE9" s="1"/>
  <c r="AP9"/>
  <c r="AO9"/>
  <c r="CD9" s="1"/>
  <c r="AN9"/>
  <c r="AM9"/>
  <c r="CC9" s="1"/>
  <c r="AL9"/>
  <c r="AK9"/>
  <c r="CB9" s="1"/>
  <c r="AJ9"/>
  <c r="AI9"/>
  <c r="CA9" s="1"/>
  <c r="AH9"/>
  <c r="AG9"/>
  <c r="BZ9" s="1"/>
  <c r="AF9"/>
  <c r="AE9"/>
  <c r="BY9" s="1"/>
  <c r="AD9"/>
  <c r="AC9"/>
  <c r="BX9" s="1"/>
  <c r="AB9"/>
  <c r="AA9"/>
  <c r="BW9" s="1"/>
  <c r="CP9" s="1"/>
  <c r="Z9"/>
  <c r="Y9"/>
  <c r="W9"/>
  <c r="X9" s="1"/>
  <c r="CR9" s="1"/>
  <c r="U9"/>
  <c r="V9" s="1"/>
  <c r="CS9" s="1"/>
  <c r="T9"/>
  <c r="S9"/>
  <c r="DG9" s="1"/>
  <c r="R9"/>
  <c r="Q9"/>
  <c r="DH9" s="1"/>
  <c r="P9"/>
  <c r="O9"/>
  <c r="BJ8"/>
  <c r="CN8" s="1"/>
  <c r="BI8"/>
  <c r="BH8"/>
  <c r="CM8" s="1"/>
  <c r="BG8"/>
  <c r="BF8"/>
  <c r="CL8" s="1"/>
  <c r="BE8"/>
  <c r="BD8"/>
  <c r="CK8" s="1"/>
  <c r="BC8"/>
  <c r="BB8"/>
  <c r="CJ8" s="1"/>
  <c r="BA8"/>
  <c r="AZ8"/>
  <c r="CI8" s="1"/>
  <c r="AY8"/>
  <c r="AX8"/>
  <c r="CH8" s="1"/>
  <c r="AW8"/>
  <c r="AV8"/>
  <c r="CG8" s="1"/>
  <c r="AU8"/>
  <c r="AT8"/>
  <c r="CF8" s="1"/>
  <c r="CQ8" s="1"/>
  <c r="AS8"/>
  <c r="AR8"/>
  <c r="AP8"/>
  <c r="AQ8" s="1"/>
  <c r="CE8" s="1"/>
  <c r="AN8"/>
  <c r="AO8" s="1"/>
  <c r="CD8" s="1"/>
  <c r="AL8"/>
  <c r="AM8" s="1"/>
  <c r="CC8" s="1"/>
  <c r="AJ8"/>
  <c r="AK8" s="1"/>
  <c r="CB8" s="1"/>
  <c r="AH8"/>
  <c r="AI8" s="1"/>
  <c r="CA8" s="1"/>
  <c r="AF8"/>
  <c r="AG8" s="1"/>
  <c r="BZ8" s="1"/>
  <c r="AD8"/>
  <c r="AE8" s="1"/>
  <c r="BY8" s="1"/>
  <c r="AB8"/>
  <c r="AC8" s="1"/>
  <c r="BX8" s="1"/>
  <c r="Z8"/>
  <c r="AA8" s="1"/>
  <c r="BW8" s="1"/>
  <c r="X8"/>
  <c r="CR8" s="1"/>
  <c r="W8"/>
  <c r="V8"/>
  <c r="CS8" s="1"/>
  <c r="U8"/>
  <c r="T8"/>
  <c r="Y8" s="1"/>
  <c r="R8"/>
  <c r="S8" s="1"/>
  <c r="P8"/>
  <c r="Q8" s="1"/>
  <c r="O8"/>
  <c r="BI7"/>
  <c r="BJ7" s="1"/>
  <c r="CN7" s="1"/>
  <c r="BG7"/>
  <c r="BH7" s="1"/>
  <c r="CM7" s="1"/>
  <c r="BE7"/>
  <c r="BF7" s="1"/>
  <c r="CL7" s="1"/>
  <c r="BC7"/>
  <c r="BD7" s="1"/>
  <c r="CK7" s="1"/>
  <c r="BA7"/>
  <c r="BB7" s="1"/>
  <c r="CJ7" s="1"/>
  <c r="AY7"/>
  <c r="AZ7" s="1"/>
  <c r="CI7" s="1"/>
  <c r="AW7"/>
  <c r="AX7" s="1"/>
  <c r="CH7" s="1"/>
  <c r="AU7"/>
  <c r="AV7" s="1"/>
  <c r="CG7" s="1"/>
  <c r="AS7"/>
  <c r="AT7" s="1"/>
  <c r="CF7" s="1"/>
  <c r="CQ7" s="1"/>
  <c r="AR7"/>
  <c r="AQ7"/>
  <c r="CE7" s="1"/>
  <c r="AP7"/>
  <c r="AO7"/>
  <c r="CD7" s="1"/>
  <c r="AN7"/>
  <c r="AM7"/>
  <c r="CC7" s="1"/>
  <c r="AL7"/>
  <c r="AK7"/>
  <c r="CB7" s="1"/>
  <c r="AJ7"/>
  <c r="AI7"/>
  <c r="CA7" s="1"/>
  <c r="AH7"/>
  <c r="AG7"/>
  <c r="BZ7" s="1"/>
  <c r="AF7"/>
  <c r="AE7"/>
  <c r="BY7" s="1"/>
  <c r="AD7"/>
  <c r="AC7"/>
  <c r="BX7" s="1"/>
  <c r="AB7"/>
  <c r="AA7"/>
  <c r="BW7" s="1"/>
  <c r="CP7" s="1"/>
  <c r="Z7"/>
  <c r="Y7"/>
  <c r="W7"/>
  <c r="X7" s="1"/>
  <c r="CR7" s="1"/>
  <c r="U7"/>
  <c r="V7" s="1"/>
  <c r="CS7" s="1"/>
  <c r="T7"/>
  <c r="S7"/>
  <c r="DG7" s="1"/>
  <c r="R7"/>
  <c r="Q7"/>
  <c r="DH7" s="1"/>
  <c r="P7"/>
  <c r="O7"/>
  <c r="BJ6"/>
  <c r="CN6" s="1"/>
  <c r="BI6"/>
  <c r="BH6"/>
  <c r="CM6" s="1"/>
  <c r="BG6"/>
  <c r="BF6"/>
  <c r="CL6" s="1"/>
  <c r="BE6"/>
  <c r="BD6"/>
  <c r="CK6" s="1"/>
  <c r="BC6"/>
  <c r="BB6"/>
  <c r="CJ6" s="1"/>
  <c r="BA6"/>
  <c r="AZ6"/>
  <c r="CI6" s="1"/>
  <c r="AY6"/>
  <c r="AX6"/>
  <c r="CH6" s="1"/>
  <c r="AW6"/>
  <c r="AV6"/>
  <c r="CG6" s="1"/>
  <c r="AU6"/>
  <c r="AT6"/>
  <c r="CF6" s="1"/>
  <c r="CQ6" s="1"/>
  <c r="AS6"/>
  <c r="AR6"/>
  <c r="AP6"/>
  <c r="AQ6" s="1"/>
  <c r="CE6" s="1"/>
  <c r="AN6"/>
  <c r="AO6" s="1"/>
  <c r="CD6" s="1"/>
  <c r="AL6"/>
  <c r="AM6" s="1"/>
  <c r="CC6" s="1"/>
  <c r="AJ6"/>
  <c r="AK6" s="1"/>
  <c r="CB6" s="1"/>
  <c r="AH6"/>
  <c r="AI6" s="1"/>
  <c r="CA6" s="1"/>
  <c r="AF6"/>
  <c r="AG6" s="1"/>
  <c r="BZ6" s="1"/>
  <c r="AD6"/>
  <c r="AE6" s="1"/>
  <c r="BY6" s="1"/>
  <c r="AB6"/>
  <c r="AC6" s="1"/>
  <c r="BX6" s="1"/>
  <c r="Z6"/>
  <c r="AA6" s="1"/>
  <c r="BW6" s="1"/>
  <c r="CP6" s="1"/>
  <c r="X6"/>
  <c r="CR6" s="1"/>
  <c r="W6"/>
  <c r="V6"/>
  <c r="CS6" s="1"/>
  <c r="U6"/>
  <c r="T6"/>
  <c r="Y6" s="1"/>
  <c r="R6"/>
  <c r="S6" s="1"/>
  <c r="P6"/>
  <c r="Q6" s="1"/>
  <c r="O6"/>
  <c r="BI5"/>
  <c r="BJ5" s="1"/>
  <c r="CN5" s="1"/>
  <c r="BG5"/>
  <c r="BH5" s="1"/>
  <c r="CM5" s="1"/>
  <c r="BE5"/>
  <c r="BF5" s="1"/>
  <c r="CL5" s="1"/>
  <c r="BC5"/>
  <c r="BD5" s="1"/>
  <c r="CK5" s="1"/>
  <c r="BA5"/>
  <c r="BB5" s="1"/>
  <c r="CJ5" s="1"/>
  <c r="AY5"/>
  <c r="AZ5" s="1"/>
  <c r="CI5" s="1"/>
  <c r="AW5"/>
  <c r="AX5" s="1"/>
  <c r="CH5" s="1"/>
  <c r="AU5"/>
  <c r="AV5" s="1"/>
  <c r="CG5" s="1"/>
  <c r="AS5"/>
  <c r="AT5" s="1"/>
  <c r="CF5" s="1"/>
  <c r="AR5"/>
  <c r="AQ5"/>
  <c r="CE5" s="1"/>
  <c r="AP5"/>
  <c r="AO5"/>
  <c r="CD5" s="1"/>
  <c r="AN5"/>
  <c r="AM5"/>
  <c r="CC5" s="1"/>
  <c r="AL5"/>
  <c r="AK5"/>
  <c r="CB5" s="1"/>
  <c r="AJ5"/>
  <c r="AI5"/>
  <c r="CA5" s="1"/>
  <c r="AH5"/>
  <c r="AG5"/>
  <c r="BZ5" s="1"/>
  <c r="AF5"/>
  <c r="AE5"/>
  <c r="BY5" s="1"/>
  <c r="AD5"/>
  <c r="AC5"/>
  <c r="BX5" s="1"/>
  <c r="AB5"/>
  <c r="AA5"/>
  <c r="BW5" s="1"/>
  <c r="CP5" s="1"/>
  <c r="Z5"/>
  <c r="Y5"/>
  <c r="W5"/>
  <c r="X5" s="1"/>
  <c r="CR5" s="1"/>
  <c r="U5"/>
  <c r="V5" s="1"/>
  <c r="CS5" s="1"/>
  <c r="T5"/>
  <c r="S5"/>
  <c r="DG5" s="1"/>
  <c r="R5"/>
  <c r="Q5"/>
  <c r="DH5" s="1"/>
  <c r="P5"/>
  <c r="O5"/>
  <c r="BJ4"/>
  <c r="CN4" s="1"/>
  <c r="BI4"/>
  <c r="BH4"/>
  <c r="CM4" s="1"/>
  <c r="BG4"/>
  <c r="BF4"/>
  <c r="CL4" s="1"/>
  <c r="BE4"/>
  <c r="BD4"/>
  <c r="CK4" s="1"/>
  <c r="BC4"/>
  <c r="BB4"/>
  <c r="CJ4" s="1"/>
  <c r="BA4"/>
  <c r="AZ4"/>
  <c r="CI4" s="1"/>
  <c r="AY4"/>
  <c r="AX4"/>
  <c r="CH4" s="1"/>
  <c r="AW4"/>
  <c r="AV4"/>
  <c r="CG4" s="1"/>
  <c r="AU4"/>
  <c r="AT4"/>
  <c r="CF4" s="1"/>
  <c r="CQ4" s="1"/>
  <c r="AS4"/>
  <c r="AR4"/>
  <c r="AP4"/>
  <c r="AQ4" s="1"/>
  <c r="CE4" s="1"/>
  <c r="AN4"/>
  <c r="AO4" s="1"/>
  <c r="CD4" s="1"/>
  <c r="AL4"/>
  <c r="AM4" s="1"/>
  <c r="CC4" s="1"/>
  <c r="AJ4"/>
  <c r="AK4" s="1"/>
  <c r="CB4" s="1"/>
  <c r="AH4"/>
  <c r="AI4" s="1"/>
  <c r="CA4" s="1"/>
  <c r="AF4"/>
  <c r="AG4" s="1"/>
  <c r="BZ4" s="1"/>
  <c r="AD4"/>
  <c r="AE4" s="1"/>
  <c r="BY4" s="1"/>
  <c r="AB4"/>
  <c r="AC4" s="1"/>
  <c r="BX4" s="1"/>
  <c r="Z4"/>
  <c r="AA4" s="1"/>
  <c r="BW4" s="1"/>
  <c r="X4"/>
  <c r="CR4" s="1"/>
  <c r="W4"/>
  <c r="V4"/>
  <c r="CS4" s="1"/>
  <c r="U4"/>
  <c r="T4"/>
  <c r="Y4" s="1"/>
  <c r="R4"/>
  <c r="S4" s="1"/>
  <c r="P4"/>
  <c r="Q4" s="1"/>
  <c r="O4"/>
  <c r="BA1"/>
  <c r="AJ1"/>
  <c r="W1"/>
  <c r="S1"/>
  <c r="DK105" i="6"/>
  <c r="DJ105"/>
  <c r="DN105" s="1"/>
  <c r="CX105"/>
  <c r="CW105"/>
  <c r="CG105"/>
  <c r="CF105"/>
  <c r="CE105"/>
  <c r="CD105"/>
  <c r="CC105"/>
  <c r="CB105"/>
  <c r="CA105"/>
  <c r="BZ105"/>
  <c r="BY105"/>
  <c r="CR105" s="1"/>
  <c r="BL105"/>
  <c r="CP105" s="1"/>
  <c r="BK105"/>
  <c r="BJ105"/>
  <c r="CO105" s="1"/>
  <c r="BI105"/>
  <c r="BH105"/>
  <c r="CN105" s="1"/>
  <c r="BG105"/>
  <c r="BF105"/>
  <c r="CM105" s="1"/>
  <c r="BE105"/>
  <c r="BD105"/>
  <c r="CL105" s="1"/>
  <c r="BC105"/>
  <c r="BB105"/>
  <c r="CK105" s="1"/>
  <c r="BA105"/>
  <c r="AZ105"/>
  <c r="CJ105" s="1"/>
  <c r="AY105"/>
  <c r="AX105"/>
  <c r="CI105" s="1"/>
  <c r="AW105"/>
  <c r="AV105"/>
  <c r="CH105" s="1"/>
  <c r="CS105" s="1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CV105" s="1"/>
  <c r="Y105"/>
  <c r="X105"/>
  <c r="CU105" s="1"/>
  <c r="W105"/>
  <c r="V105"/>
  <c r="CT105" s="1"/>
  <c r="U105"/>
  <c r="T105"/>
  <c r="S105"/>
  <c r="R105"/>
  <c r="Q105"/>
  <c r="P105"/>
  <c r="O105"/>
  <c r="DK104"/>
  <c r="DN104" s="1"/>
  <c r="DJ104"/>
  <c r="DM104" s="1"/>
  <c r="CX104"/>
  <c r="CW104"/>
  <c r="CG104"/>
  <c r="CF104"/>
  <c r="CE104"/>
  <c r="CD104"/>
  <c r="CC104"/>
  <c r="CB104"/>
  <c r="CA104"/>
  <c r="BZ104"/>
  <c r="BY104"/>
  <c r="CR104" s="1"/>
  <c r="BL104"/>
  <c r="CP104" s="1"/>
  <c r="BK104"/>
  <c r="BJ104"/>
  <c r="CO104" s="1"/>
  <c r="BI104"/>
  <c r="BH104"/>
  <c r="CN104" s="1"/>
  <c r="BG104"/>
  <c r="BF104"/>
  <c r="CM104" s="1"/>
  <c r="BE104"/>
  <c r="BD104"/>
  <c r="CL104" s="1"/>
  <c r="BC104"/>
  <c r="BB104"/>
  <c r="CK104" s="1"/>
  <c r="BA104"/>
  <c r="AZ104"/>
  <c r="CJ104" s="1"/>
  <c r="AY104"/>
  <c r="AX104"/>
  <c r="CI104" s="1"/>
  <c r="AW104"/>
  <c r="AV104"/>
  <c r="CH104" s="1"/>
  <c r="CS104" s="1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CV104" s="1"/>
  <c r="Y104"/>
  <c r="X104"/>
  <c r="CU104" s="1"/>
  <c r="W104"/>
  <c r="V104"/>
  <c r="CT104" s="1"/>
  <c r="U104"/>
  <c r="T104"/>
  <c r="S104"/>
  <c r="R104"/>
  <c r="Q104"/>
  <c r="P104"/>
  <c r="O104"/>
  <c r="DK103"/>
  <c r="DN103" s="1"/>
  <c r="DJ103"/>
  <c r="DM103" s="1"/>
  <c r="DP103" s="1"/>
  <c r="CX103"/>
  <c r="CW103"/>
  <c r="CG103"/>
  <c r="CF103"/>
  <c r="CE103"/>
  <c r="CD103"/>
  <c r="CC103"/>
  <c r="CB103"/>
  <c r="CA103"/>
  <c r="BZ103"/>
  <c r="BY103"/>
  <c r="CR103" s="1"/>
  <c r="BL103"/>
  <c r="CP103" s="1"/>
  <c r="BK103"/>
  <c r="BJ103"/>
  <c r="CO103" s="1"/>
  <c r="BI103"/>
  <c r="BH103"/>
  <c r="CN103" s="1"/>
  <c r="BG103"/>
  <c r="BF103"/>
  <c r="CM103" s="1"/>
  <c r="BE103"/>
  <c r="BD103"/>
  <c r="CL103" s="1"/>
  <c r="BC103"/>
  <c r="BB103"/>
  <c r="CK103" s="1"/>
  <c r="BA103"/>
  <c r="AZ103"/>
  <c r="CJ103" s="1"/>
  <c r="AY103"/>
  <c r="AX103"/>
  <c r="CI103" s="1"/>
  <c r="AW103"/>
  <c r="AV103"/>
  <c r="CH103" s="1"/>
  <c r="CS103" s="1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CV103" s="1"/>
  <c r="Y103"/>
  <c r="X103"/>
  <c r="CU103" s="1"/>
  <c r="W103"/>
  <c r="V103"/>
  <c r="CT103" s="1"/>
  <c r="U103"/>
  <c r="T103"/>
  <c r="S103"/>
  <c r="R103"/>
  <c r="Q103"/>
  <c r="P103"/>
  <c r="O103"/>
  <c r="DK102"/>
  <c r="DN102" s="1"/>
  <c r="DJ102"/>
  <c r="DM102" s="1"/>
  <c r="CX102"/>
  <c r="CW102"/>
  <c r="CG102"/>
  <c r="CF102"/>
  <c r="CE102"/>
  <c r="CD102"/>
  <c r="CC102"/>
  <c r="CB102"/>
  <c r="CA102"/>
  <c r="BZ102"/>
  <c r="BY102"/>
  <c r="CR102" s="1"/>
  <c r="BL102"/>
  <c r="CP102" s="1"/>
  <c r="BK102"/>
  <c r="BJ102"/>
  <c r="CO102" s="1"/>
  <c r="BI102"/>
  <c r="BH102"/>
  <c r="CN102" s="1"/>
  <c r="BG102"/>
  <c r="BF102"/>
  <c r="CM102" s="1"/>
  <c r="BE102"/>
  <c r="BD102"/>
  <c r="CL102" s="1"/>
  <c r="BC102"/>
  <c r="BB102"/>
  <c r="CK102" s="1"/>
  <c r="BA102"/>
  <c r="AZ102"/>
  <c r="CJ102" s="1"/>
  <c r="AY102"/>
  <c r="AX102"/>
  <c r="CI102" s="1"/>
  <c r="AW102"/>
  <c r="AV102"/>
  <c r="CH102" s="1"/>
  <c r="CS102" s="1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CV102" s="1"/>
  <c r="Y102"/>
  <c r="X102"/>
  <c r="CU102" s="1"/>
  <c r="W102"/>
  <c r="V102"/>
  <c r="CT102" s="1"/>
  <c r="U102"/>
  <c r="T102"/>
  <c r="S102"/>
  <c r="R102"/>
  <c r="Q102"/>
  <c r="P102"/>
  <c r="O102"/>
  <c r="CG101"/>
  <c r="CF101"/>
  <c r="CE101"/>
  <c r="CD101"/>
  <c r="CC101"/>
  <c r="CB101"/>
  <c r="CA101"/>
  <c r="BZ101"/>
  <c r="BY101"/>
  <c r="CR101" s="1"/>
  <c r="BL101"/>
  <c r="CP101" s="1"/>
  <c r="BK101"/>
  <c r="BJ101"/>
  <c r="CO101" s="1"/>
  <c r="BI101"/>
  <c r="BH101"/>
  <c r="CN101" s="1"/>
  <c r="BG101"/>
  <c r="BF101"/>
  <c r="CM101" s="1"/>
  <c r="BE101"/>
  <c r="BD101"/>
  <c r="CL101" s="1"/>
  <c r="BC101"/>
  <c r="BB101"/>
  <c r="CK101" s="1"/>
  <c r="BA101"/>
  <c r="AZ101"/>
  <c r="CJ101" s="1"/>
  <c r="AY101"/>
  <c r="AX101"/>
  <c r="CI101" s="1"/>
  <c r="AW101"/>
  <c r="AV101"/>
  <c r="CH101" s="1"/>
  <c r="CS101" s="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CV101" s="1"/>
  <c r="Y101"/>
  <c r="X101"/>
  <c r="CU101" s="1"/>
  <c r="W101"/>
  <c r="U101"/>
  <c r="V101" s="1"/>
  <c r="CT101" s="1"/>
  <c r="T101"/>
  <c r="S101"/>
  <c r="DJ101" s="1"/>
  <c r="R101"/>
  <c r="Q101"/>
  <c r="DK101" s="1"/>
  <c r="P101"/>
  <c r="O101"/>
  <c r="BK100"/>
  <c r="BL100" s="1"/>
  <c r="CP100" s="1"/>
  <c r="BI100"/>
  <c r="BJ100" s="1"/>
  <c r="CO100" s="1"/>
  <c r="BG100"/>
  <c r="BH100" s="1"/>
  <c r="CN100" s="1"/>
  <c r="BE100"/>
  <c r="BF100" s="1"/>
  <c r="CM100" s="1"/>
  <c r="BC100"/>
  <c r="BD100" s="1"/>
  <c r="CL100" s="1"/>
  <c r="BA100"/>
  <c r="BB100" s="1"/>
  <c r="CK100" s="1"/>
  <c r="AY100"/>
  <c r="AZ100" s="1"/>
  <c r="CJ100" s="1"/>
  <c r="AW100"/>
  <c r="AX100" s="1"/>
  <c r="CI100" s="1"/>
  <c r="AU100"/>
  <c r="AV100" s="1"/>
  <c r="CH100" s="1"/>
  <c r="AT100"/>
  <c r="AS100"/>
  <c r="CG100" s="1"/>
  <c r="AR100"/>
  <c r="AQ100"/>
  <c r="CF100" s="1"/>
  <c r="AP100"/>
  <c r="AO100"/>
  <c r="CE100" s="1"/>
  <c r="AN100"/>
  <c r="AM100"/>
  <c r="CD100" s="1"/>
  <c r="AL100"/>
  <c r="AK100"/>
  <c r="CC100" s="1"/>
  <c r="AJ100"/>
  <c r="AI100"/>
  <c r="CB100" s="1"/>
  <c r="AH100"/>
  <c r="AG100"/>
  <c r="CA100" s="1"/>
  <c r="AF100"/>
  <c r="AE100"/>
  <c r="BZ100" s="1"/>
  <c r="AD100"/>
  <c r="AC100"/>
  <c r="BY100" s="1"/>
  <c r="CR100" s="1"/>
  <c r="AB100"/>
  <c r="AA100"/>
  <c r="Y100"/>
  <c r="Z100" s="1"/>
  <c r="CV100" s="1"/>
  <c r="W100"/>
  <c r="X100" s="1"/>
  <c r="CU100" s="1"/>
  <c r="U100"/>
  <c r="V100" s="1"/>
  <c r="CT100" s="1"/>
  <c r="T100"/>
  <c r="S100"/>
  <c r="DJ100" s="1"/>
  <c r="R100"/>
  <c r="Q100"/>
  <c r="DK100" s="1"/>
  <c r="P100"/>
  <c r="O100"/>
  <c r="BK99"/>
  <c r="BL99" s="1"/>
  <c r="CP99" s="1"/>
  <c r="BI99"/>
  <c r="BJ99" s="1"/>
  <c r="CO99" s="1"/>
  <c r="BG99"/>
  <c r="BH99" s="1"/>
  <c r="CN99" s="1"/>
  <c r="BE99"/>
  <c r="BF99" s="1"/>
  <c r="CM99" s="1"/>
  <c r="BC99"/>
  <c r="BD99" s="1"/>
  <c r="CL99" s="1"/>
  <c r="BA99"/>
  <c r="BB99" s="1"/>
  <c r="CK99" s="1"/>
  <c r="AY99"/>
  <c r="AZ99" s="1"/>
  <c r="CJ99" s="1"/>
  <c r="AW99"/>
  <c r="AX99" s="1"/>
  <c r="CI99" s="1"/>
  <c r="AU99"/>
  <c r="AV99" s="1"/>
  <c r="CH99" s="1"/>
  <c r="AT99"/>
  <c r="AS99"/>
  <c r="CG99" s="1"/>
  <c r="AR99"/>
  <c r="AQ99"/>
  <c r="CF99" s="1"/>
  <c r="AP99"/>
  <c r="AO99"/>
  <c r="CE99" s="1"/>
  <c r="AN99"/>
  <c r="AM99"/>
  <c r="CD99" s="1"/>
  <c r="AL99"/>
  <c r="AK99"/>
  <c r="CC99" s="1"/>
  <c r="AJ99"/>
  <c r="AI99"/>
  <c r="CB99" s="1"/>
  <c r="AH99"/>
  <c r="AG99"/>
  <c r="CA99" s="1"/>
  <c r="AF99"/>
  <c r="AE99"/>
  <c r="BZ99" s="1"/>
  <c r="AD99"/>
  <c r="AC99"/>
  <c r="BY99" s="1"/>
  <c r="CR99" s="1"/>
  <c r="AB99"/>
  <c r="AA99"/>
  <c r="Y99"/>
  <c r="Z99" s="1"/>
  <c r="CV99" s="1"/>
  <c r="W99"/>
  <c r="X99" s="1"/>
  <c r="CU99" s="1"/>
  <c r="U99"/>
  <c r="V99" s="1"/>
  <c r="CT99" s="1"/>
  <c r="T99"/>
  <c r="S99"/>
  <c r="DJ99" s="1"/>
  <c r="R99"/>
  <c r="Q99"/>
  <c r="DK99" s="1"/>
  <c r="P99"/>
  <c r="O99"/>
  <c r="BK98"/>
  <c r="BL98" s="1"/>
  <c r="CP98" s="1"/>
  <c r="BI98"/>
  <c r="BJ98" s="1"/>
  <c r="CO98" s="1"/>
  <c r="BG98"/>
  <c r="BH98" s="1"/>
  <c r="CN98" s="1"/>
  <c r="BE98"/>
  <c r="BF98" s="1"/>
  <c r="CM98" s="1"/>
  <c r="BC98"/>
  <c r="BD98" s="1"/>
  <c r="CL98" s="1"/>
  <c r="BA98"/>
  <c r="BB98" s="1"/>
  <c r="CK98" s="1"/>
  <c r="AY98"/>
  <c r="AZ98" s="1"/>
  <c r="CJ98" s="1"/>
  <c r="AW98"/>
  <c r="AX98" s="1"/>
  <c r="CI98" s="1"/>
  <c r="AU98"/>
  <c r="AV98" s="1"/>
  <c r="CH98" s="1"/>
  <c r="AT98"/>
  <c r="AS98"/>
  <c r="CG98" s="1"/>
  <c r="AR98"/>
  <c r="AQ98"/>
  <c r="CF98" s="1"/>
  <c r="AP98"/>
  <c r="AO98"/>
  <c r="CE98" s="1"/>
  <c r="AN98"/>
  <c r="AM98"/>
  <c r="CD98" s="1"/>
  <c r="AL98"/>
  <c r="AK98"/>
  <c r="CC98" s="1"/>
  <c r="AJ98"/>
  <c r="AI98"/>
  <c r="CB98" s="1"/>
  <c r="AH98"/>
  <c r="AG98"/>
  <c r="CA98" s="1"/>
  <c r="AF98"/>
  <c r="AE98"/>
  <c r="BZ98" s="1"/>
  <c r="AD98"/>
  <c r="AC98"/>
  <c r="BY98" s="1"/>
  <c r="CR98" s="1"/>
  <c r="AB98"/>
  <c r="AA98"/>
  <c r="Y98"/>
  <c r="Z98" s="1"/>
  <c r="CV98" s="1"/>
  <c r="W98"/>
  <c r="X98" s="1"/>
  <c r="CU98" s="1"/>
  <c r="U98"/>
  <c r="V98" s="1"/>
  <c r="CT98" s="1"/>
  <c r="T98"/>
  <c r="S98"/>
  <c r="DJ98" s="1"/>
  <c r="R98"/>
  <c r="Q98"/>
  <c r="DK98" s="1"/>
  <c r="P98"/>
  <c r="O98"/>
  <c r="E98"/>
  <c r="BL97"/>
  <c r="CP97" s="1"/>
  <c r="BK97"/>
  <c r="BJ97"/>
  <c r="CO97" s="1"/>
  <c r="BI97"/>
  <c r="BH97"/>
  <c r="CN97" s="1"/>
  <c r="BG97"/>
  <c r="BF97"/>
  <c r="CM97" s="1"/>
  <c r="BE97"/>
  <c r="BD97"/>
  <c r="CL97" s="1"/>
  <c r="BC97"/>
  <c r="BB97"/>
  <c r="CK97" s="1"/>
  <c r="BA97"/>
  <c r="AZ97"/>
  <c r="CJ97" s="1"/>
  <c r="AY97"/>
  <c r="AX97"/>
  <c r="CI97" s="1"/>
  <c r="AW97"/>
  <c r="AV97"/>
  <c r="CH97" s="1"/>
  <c r="CS97" s="1"/>
  <c r="AU97"/>
  <c r="AT97"/>
  <c r="AR97"/>
  <c r="AS97" s="1"/>
  <c r="CG97" s="1"/>
  <c r="AP97"/>
  <c r="AQ97" s="1"/>
  <c r="CF97" s="1"/>
  <c r="AN97"/>
  <c r="AO97" s="1"/>
  <c r="CE97" s="1"/>
  <c r="AL97"/>
  <c r="AM97" s="1"/>
  <c r="CD97" s="1"/>
  <c r="AJ97"/>
  <c r="AK97" s="1"/>
  <c r="CC97" s="1"/>
  <c r="AH97"/>
  <c r="AI97" s="1"/>
  <c r="CB97" s="1"/>
  <c r="AF97"/>
  <c r="AG97" s="1"/>
  <c r="CA97" s="1"/>
  <c r="AD97"/>
  <c r="AE97" s="1"/>
  <c r="BZ97" s="1"/>
  <c r="AB97"/>
  <c r="AC97" s="1"/>
  <c r="BY97" s="1"/>
  <c r="CR97" s="1"/>
  <c r="Z97"/>
  <c r="CV97" s="1"/>
  <c r="Y97"/>
  <c r="X97"/>
  <c r="CU97" s="1"/>
  <c r="W97"/>
  <c r="V97"/>
  <c r="CT97" s="1"/>
  <c r="U97"/>
  <c r="T97"/>
  <c r="AA97" s="1"/>
  <c r="R97"/>
  <c r="S97" s="1"/>
  <c r="P97"/>
  <c r="Q97" s="1"/>
  <c r="O97"/>
  <c r="BL96"/>
  <c r="CP96" s="1"/>
  <c r="BK96"/>
  <c r="BJ96"/>
  <c r="CO96" s="1"/>
  <c r="BI96"/>
  <c r="BH96"/>
  <c r="CN96" s="1"/>
  <c r="BG96"/>
  <c r="BF96"/>
  <c r="CM96" s="1"/>
  <c r="BE96"/>
  <c r="BD96"/>
  <c r="CL96" s="1"/>
  <c r="BC96"/>
  <c r="BB96"/>
  <c r="CK96" s="1"/>
  <c r="BA96"/>
  <c r="AZ96"/>
  <c r="CJ96" s="1"/>
  <c r="AY96"/>
  <c r="AX96"/>
  <c r="CI96" s="1"/>
  <c r="AW96"/>
  <c r="AV96"/>
  <c r="CH96" s="1"/>
  <c r="CS96" s="1"/>
  <c r="AU96"/>
  <c r="AT96"/>
  <c r="AR96"/>
  <c r="AS96" s="1"/>
  <c r="CG96" s="1"/>
  <c r="AP96"/>
  <c r="AQ96" s="1"/>
  <c r="CF96" s="1"/>
  <c r="AN96"/>
  <c r="AO96" s="1"/>
  <c r="CE96" s="1"/>
  <c r="AL96"/>
  <c r="AM96" s="1"/>
  <c r="CD96" s="1"/>
  <c r="AJ96"/>
  <c r="AK96" s="1"/>
  <c r="CC96" s="1"/>
  <c r="AH96"/>
  <c r="AI96" s="1"/>
  <c r="CB96" s="1"/>
  <c r="AF96"/>
  <c r="AG96" s="1"/>
  <c r="CA96" s="1"/>
  <c r="AD96"/>
  <c r="AE96" s="1"/>
  <c r="BZ96" s="1"/>
  <c r="AB96"/>
  <c r="AC96" s="1"/>
  <c r="BY96" s="1"/>
  <c r="CR96" s="1"/>
  <c r="Z96"/>
  <c r="CV96" s="1"/>
  <c r="Y96"/>
  <c r="X96"/>
  <c r="CU96" s="1"/>
  <c r="W96"/>
  <c r="V96"/>
  <c r="CT96" s="1"/>
  <c r="U96"/>
  <c r="T96"/>
  <c r="AA96" s="1"/>
  <c r="R96"/>
  <c r="S96" s="1"/>
  <c r="P96"/>
  <c r="Q96" s="1"/>
  <c r="O96"/>
  <c r="BL95"/>
  <c r="CP95" s="1"/>
  <c r="BK95"/>
  <c r="BJ95"/>
  <c r="CO95" s="1"/>
  <c r="BI95"/>
  <c r="BH95"/>
  <c r="CN95" s="1"/>
  <c r="BG95"/>
  <c r="BF95"/>
  <c r="CM95" s="1"/>
  <c r="BE95"/>
  <c r="BD95"/>
  <c r="CL95" s="1"/>
  <c r="BC95"/>
  <c r="BB95"/>
  <c r="CK95" s="1"/>
  <c r="BA95"/>
  <c r="AZ95"/>
  <c r="CJ95" s="1"/>
  <c r="AY95"/>
  <c r="AX95"/>
  <c r="CI95" s="1"/>
  <c r="AW95"/>
  <c r="AV95"/>
  <c r="CH95" s="1"/>
  <c r="CS95" s="1"/>
  <c r="AU95"/>
  <c r="AT95"/>
  <c r="AR95"/>
  <c r="AS95" s="1"/>
  <c r="CG95" s="1"/>
  <c r="AP95"/>
  <c r="AQ95" s="1"/>
  <c r="CF95" s="1"/>
  <c r="AN95"/>
  <c r="AO95" s="1"/>
  <c r="CE95" s="1"/>
  <c r="AL95"/>
  <c r="AM95" s="1"/>
  <c r="CD95" s="1"/>
  <c r="AJ95"/>
  <c r="AK95" s="1"/>
  <c r="CC95" s="1"/>
  <c r="AH95"/>
  <c r="AI95" s="1"/>
  <c r="CB95" s="1"/>
  <c r="AF95"/>
  <c r="AG95" s="1"/>
  <c r="CA95" s="1"/>
  <c r="AD95"/>
  <c r="AE95" s="1"/>
  <c r="BZ95" s="1"/>
  <c r="AB95"/>
  <c r="AC95" s="1"/>
  <c r="BY95" s="1"/>
  <c r="CR95" s="1"/>
  <c r="Z95"/>
  <c r="CV95" s="1"/>
  <c r="Y95"/>
  <c r="X95"/>
  <c r="CU95" s="1"/>
  <c r="W95"/>
  <c r="V95"/>
  <c r="CT95" s="1"/>
  <c r="U95"/>
  <c r="T95"/>
  <c r="AA95" s="1"/>
  <c r="R95"/>
  <c r="S95" s="1"/>
  <c r="P95"/>
  <c r="Q95" s="1"/>
  <c r="O95"/>
  <c r="BL94"/>
  <c r="CP94" s="1"/>
  <c r="BK94"/>
  <c r="BJ94"/>
  <c r="CO94" s="1"/>
  <c r="BI94"/>
  <c r="BH94"/>
  <c r="CN94" s="1"/>
  <c r="BG94"/>
  <c r="BF94"/>
  <c r="CM94" s="1"/>
  <c r="BE94"/>
  <c r="BD94"/>
  <c r="CL94" s="1"/>
  <c r="BC94"/>
  <c r="BB94"/>
  <c r="CK94" s="1"/>
  <c r="BA94"/>
  <c r="AZ94"/>
  <c r="CJ94" s="1"/>
  <c r="AY94"/>
  <c r="AX94"/>
  <c r="CI94" s="1"/>
  <c r="AW94"/>
  <c r="AV94"/>
  <c r="CH94" s="1"/>
  <c r="CS94" s="1"/>
  <c r="AU94"/>
  <c r="AT94"/>
  <c r="AR94"/>
  <c r="AS94" s="1"/>
  <c r="CG94" s="1"/>
  <c r="AP94"/>
  <c r="AQ94" s="1"/>
  <c r="CF94" s="1"/>
  <c r="AN94"/>
  <c r="AO94" s="1"/>
  <c r="CE94" s="1"/>
  <c r="AL94"/>
  <c r="AM94" s="1"/>
  <c r="CD94" s="1"/>
  <c r="AJ94"/>
  <c r="AK94" s="1"/>
  <c r="CC94" s="1"/>
  <c r="AH94"/>
  <c r="AI94" s="1"/>
  <c r="CB94" s="1"/>
  <c r="AF94"/>
  <c r="AG94" s="1"/>
  <c r="CA94" s="1"/>
  <c r="AD94"/>
  <c r="AE94" s="1"/>
  <c r="BZ94" s="1"/>
  <c r="AB94"/>
  <c r="AC94" s="1"/>
  <c r="BY94" s="1"/>
  <c r="CR94" s="1"/>
  <c r="Z94"/>
  <c r="CV94" s="1"/>
  <c r="Y94"/>
  <c r="X94"/>
  <c r="CU94" s="1"/>
  <c r="W94"/>
  <c r="V94"/>
  <c r="CT94" s="1"/>
  <c r="U94"/>
  <c r="T94"/>
  <c r="AA94" s="1"/>
  <c r="R94"/>
  <c r="S94" s="1"/>
  <c r="P94"/>
  <c r="Q94" s="1"/>
  <c r="O94"/>
  <c r="BL93"/>
  <c r="CP93" s="1"/>
  <c r="BK93"/>
  <c r="BJ93"/>
  <c r="CO93" s="1"/>
  <c r="BI93"/>
  <c r="BH93"/>
  <c r="CN93" s="1"/>
  <c r="BG93"/>
  <c r="BF93"/>
  <c r="CM93" s="1"/>
  <c r="BE93"/>
  <c r="BD93"/>
  <c r="CL93" s="1"/>
  <c r="BC93"/>
  <c r="BB93"/>
  <c r="CK93" s="1"/>
  <c r="BA93"/>
  <c r="AZ93"/>
  <c r="CJ93" s="1"/>
  <c r="AY93"/>
  <c r="AX93"/>
  <c r="CI93" s="1"/>
  <c r="AW93"/>
  <c r="AV93"/>
  <c r="CH93" s="1"/>
  <c r="CS93" s="1"/>
  <c r="AU93"/>
  <c r="AT93"/>
  <c r="AR93"/>
  <c r="AS93" s="1"/>
  <c r="CG93" s="1"/>
  <c r="AP93"/>
  <c r="AQ93" s="1"/>
  <c r="CF93" s="1"/>
  <c r="AN93"/>
  <c r="AO93" s="1"/>
  <c r="CE93" s="1"/>
  <c r="AL93"/>
  <c r="AM93" s="1"/>
  <c r="CD93" s="1"/>
  <c r="AJ93"/>
  <c r="AK93" s="1"/>
  <c r="CC93" s="1"/>
  <c r="AH93"/>
  <c r="AI93" s="1"/>
  <c r="CB93" s="1"/>
  <c r="AF93"/>
  <c r="AG93" s="1"/>
  <c r="CA93" s="1"/>
  <c r="AD93"/>
  <c r="AE93" s="1"/>
  <c r="BZ93" s="1"/>
  <c r="AB93"/>
  <c r="AC93" s="1"/>
  <c r="BY93" s="1"/>
  <c r="CR93" s="1"/>
  <c r="Z93"/>
  <c r="CV93" s="1"/>
  <c r="Y93"/>
  <c r="X93"/>
  <c r="CU93" s="1"/>
  <c r="W93"/>
  <c r="V93"/>
  <c r="CT93" s="1"/>
  <c r="U93"/>
  <c r="T93"/>
  <c r="AA93" s="1"/>
  <c r="R93"/>
  <c r="S93" s="1"/>
  <c r="P93"/>
  <c r="Q93" s="1"/>
  <c r="O93"/>
  <c r="BL92"/>
  <c r="CP92" s="1"/>
  <c r="BK92"/>
  <c r="BJ92"/>
  <c r="CO92" s="1"/>
  <c r="BI92"/>
  <c r="BH92"/>
  <c r="CN92" s="1"/>
  <c r="BG92"/>
  <c r="BF92"/>
  <c r="CM92" s="1"/>
  <c r="BE92"/>
  <c r="BD92"/>
  <c r="CL92" s="1"/>
  <c r="BC92"/>
  <c r="BB92"/>
  <c r="CK92" s="1"/>
  <c r="BA92"/>
  <c r="AZ92"/>
  <c r="CJ92" s="1"/>
  <c r="AY92"/>
  <c r="AX92"/>
  <c r="CI92" s="1"/>
  <c r="AW92"/>
  <c r="AV92"/>
  <c r="CH92" s="1"/>
  <c r="CS92" s="1"/>
  <c r="AU92"/>
  <c r="AT92"/>
  <c r="AR92"/>
  <c r="AS92" s="1"/>
  <c r="CG92" s="1"/>
  <c r="AP92"/>
  <c r="AQ92" s="1"/>
  <c r="CF92" s="1"/>
  <c r="AN92"/>
  <c r="AO92" s="1"/>
  <c r="CE92" s="1"/>
  <c r="AL92"/>
  <c r="AM92" s="1"/>
  <c r="CD92" s="1"/>
  <c r="AJ92"/>
  <c r="AK92" s="1"/>
  <c r="CC92" s="1"/>
  <c r="AH92"/>
  <c r="AI92" s="1"/>
  <c r="CB92" s="1"/>
  <c r="AF92"/>
  <c r="AG92" s="1"/>
  <c r="CA92" s="1"/>
  <c r="AD92"/>
  <c r="AE92" s="1"/>
  <c r="BZ92" s="1"/>
  <c r="AB92"/>
  <c r="AC92" s="1"/>
  <c r="BY92" s="1"/>
  <c r="Z92"/>
  <c r="CV92" s="1"/>
  <c r="Y92"/>
  <c r="X92"/>
  <c r="CU92" s="1"/>
  <c r="W92"/>
  <c r="V92"/>
  <c r="CT92" s="1"/>
  <c r="U92"/>
  <c r="T92"/>
  <c r="AA92" s="1"/>
  <c r="R92"/>
  <c r="S92" s="1"/>
  <c r="P92"/>
  <c r="Q92" s="1"/>
  <c r="DK92" s="1"/>
  <c r="O92"/>
  <c r="BL91"/>
  <c r="CP91" s="1"/>
  <c r="BK91"/>
  <c r="BJ91"/>
  <c r="CO91" s="1"/>
  <c r="BI91"/>
  <c r="BH91"/>
  <c r="CN91" s="1"/>
  <c r="BG91"/>
  <c r="BF91"/>
  <c r="CM91" s="1"/>
  <c r="BE91"/>
  <c r="BD91"/>
  <c r="CL91" s="1"/>
  <c r="BC91"/>
  <c r="BB91"/>
  <c r="CK91" s="1"/>
  <c r="BA91"/>
  <c r="AZ91"/>
  <c r="CJ91" s="1"/>
  <c r="AY91"/>
  <c r="AX91"/>
  <c r="CI91" s="1"/>
  <c r="AW91"/>
  <c r="AV91"/>
  <c r="CH91" s="1"/>
  <c r="CS91" s="1"/>
  <c r="AU91"/>
  <c r="AT91"/>
  <c r="AR91"/>
  <c r="AS91" s="1"/>
  <c r="CG91" s="1"/>
  <c r="AP91"/>
  <c r="AQ91" s="1"/>
  <c r="CF91" s="1"/>
  <c r="AN91"/>
  <c r="AO91" s="1"/>
  <c r="CE91" s="1"/>
  <c r="AL91"/>
  <c r="AM91" s="1"/>
  <c r="CD91" s="1"/>
  <c r="AJ91"/>
  <c r="AK91" s="1"/>
  <c r="CC91" s="1"/>
  <c r="AH91"/>
  <c r="AI91" s="1"/>
  <c r="CB91" s="1"/>
  <c r="AF91"/>
  <c r="AG91" s="1"/>
  <c r="CA91" s="1"/>
  <c r="AD91"/>
  <c r="AE91" s="1"/>
  <c r="BZ91" s="1"/>
  <c r="AB91"/>
  <c r="AC91" s="1"/>
  <c r="BY91" s="1"/>
  <c r="Z91"/>
  <c r="CV91" s="1"/>
  <c r="Y91"/>
  <c r="X91"/>
  <c r="CU91" s="1"/>
  <c r="W91"/>
  <c r="V91"/>
  <c r="CT91" s="1"/>
  <c r="U91"/>
  <c r="T91"/>
  <c r="AA91" s="1"/>
  <c r="R91"/>
  <c r="S91" s="1"/>
  <c r="P91"/>
  <c r="Q91" s="1"/>
  <c r="DK91" s="1"/>
  <c r="O91"/>
  <c r="BL90"/>
  <c r="CP90" s="1"/>
  <c r="BK90"/>
  <c r="BJ90"/>
  <c r="CO90" s="1"/>
  <c r="BI90"/>
  <c r="BH90"/>
  <c r="CN90" s="1"/>
  <c r="BG90"/>
  <c r="BF90"/>
  <c r="CM90" s="1"/>
  <c r="BE90"/>
  <c r="BD90"/>
  <c r="CL90" s="1"/>
  <c r="BC90"/>
  <c r="BB90"/>
  <c r="CK90" s="1"/>
  <c r="BA90"/>
  <c r="AZ90"/>
  <c r="CJ90" s="1"/>
  <c r="AY90"/>
  <c r="AX90"/>
  <c r="CI90" s="1"/>
  <c r="AW90"/>
  <c r="AV90"/>
  <c r="CH90" s="1"/>
  <c r="CS90" s="1"/>
  <c r="AU90"/>
  <c r="AT90"/>
  <c r="AR90"/>
  <c r="AS90" s="1"/>
  <c r="CG90" s="1"/>
  <c r="AP90"/>
  <c r="AQ90" s="1"/>
  <c r="CF90" s="1"/>
  <c r="AN90"/>
  <c r="AO90" s="1"/>
  <c r="CE90" s="1"/>
  <c r="AL90"/>
  <c r="AM90" s="1"/>
  <c r="CD90" s="1"/>
  <c r="AJ90"/>
  <c r="AK90" s="1"/>
  <c r="CC90" s="1"/>
  <c r="AH90"/>
  <c r="AI90" s="1"/>
  <c r="CB90" s="1"/>
  <c r="AF90"/>
  <c r="AG90" s="1"/>
  <c r="CA90" s="1"/>
  <c r="AD90"/>
  <c r="AE90" s="1"/>
  <c r="BZ90" s="1"/>
  <c r="AB90"/>
  <c r="AC90" s="1"/>
  <c r="BY90" s="1"/>
  <c r="Z90"/>
  <c r="CV90" s="1"/>
  <c r="Y90"/>
  <c r="X90"/>
  <c r="CU90" s="1"/>
  <c r="W90"/>
  <c r="V90"/>
  <c r="CT90" s="1"/>
  <c r="U90"/>
  <c r="T90"/>
  <c r="AA90" s="1"/>
  <c r="R90"/>
  <c r="S90" s="1"/>
  <c r="P90"/>
  <c r="Q90" s="1"/>
  <c r="O90"/>
  <c r="BL89"/>
  <c r="CP89" s="1"/>
  <c r="BK89"/>
  <c r="BJ89"/>
  <c r="CO89" s="1"/>
  <c r="BI89"/>
  <c r="BH89"/>
  <c r="CN89" s="1"/>
  <c r="BG89"/>
  <c r="BF89"/>
  <c r="CM89" s="1"/>
  <c r="BE89"/>
  <c r="BD89"/>
  <c r="CL89" s="1"/>
  <c r="BC89"/>
  <c r="BB89"/>
  <c r="CK89" s="1"/>
  <c r="BA89"/>
  <c r="AZ89"/>
  <c r="CJ89" s="1"/>
  <c r="AY89"/>
  <c r="AX89"/>
  <c r="CI89" s="1"/>
  <c r="AW89"/>
  <c r="AV89"/>
  <c r="CH89" s="1"/>
  <c r="CS89" s="1"/>
  <c r="AU89"/>
  <c r="AT89"/>
  <c r="AR89"/>
  <c r="AS89" s="1"/>
  <c r="CG89" s="1"/>
  <c r="AP89"/>
  <c r="AQ89" s="1"/>
  <c r="CF89" s="1"/>
  <c r="AN89"/>
  <c r="AO89" s="1"/>
  <c r="CE89" s="1"/>
  <c r="AL89"/>
  <c r="AM89" s="1"/>
  <c r="CD89" s="1"/>
  <c r="AJ89"/>
  <c r="AK89" s="1"/>
  <c r="CC89" s="1"/>
  <c r="AH89"/>
  <c r="AI89" s="1"/>
  <c r="CB89" s="1"/>
  <c r="AF89"/>
  <c r="AG89" s="1"/>
  <c r="CA89" s="1"/>
  <c r="AD89"/>
  <c r="AE89" s="1"/>
  <c r="BZ89" s="1"/>
  <c r="AB89"/>
  <c r="AC89" s="1"/>
  <c r="BY89" s="1"/>
  <c r="CR89" s="1"/>
  <c r="Z89"/>
  <c r="CV89" s="1"/>
  <c r="Y89"/>
  <c r="X89"/>
  <c r="CU89" s="1"/>
  <c r="W89"/>
  <c r="V89"/>
  <c r="CT89" s="1"/>
  <c r="U89"/>
  <c r="T89"/>
  <c r="AA89" s="1"/>
  <c r="R89"/>
  <c r="S89" s="1"/>
  <c r="P89"/>
  <c r="Q89" s="1"/>
  <c r="O89"/>
  <c r="E89"/>
  <c r="BK88"/>
  <c r="BL88" s="1"/>
  <c r="CP88" s="1"/>
  <c r="BI88"/>
  <c r="BJ88" s="1"/>
  <c r="CO88" s="1"/>
  <c r="BG88"/>
  <c r="BH88" s="1"/>
  <c r="CN88" s="1"/>
  <c r="BE88"/>
  <c r="BF88" s="1"/>
  <c r="CM88" s="1"/>
  <c r="BC88"/>
  <c r="BD88" s="1"/>
  <c r="CL88" s="1"/>
  <c r="BA88"/>
  <c r="BB88" s="1"/>
  <c r="CK88" s="1"/>
  <c r="AY88"/>
  <c r="AZ88" s="1"/>
  <c r="CJ88" s="1"/>
  <c r="AW88"/>
  <c r="AX88" s="1"/>
  <c r="CI88" s="1"/>
  <c r="AU88"/>
  <c r="AV88" s="1"/>
  <c r="CH88" s="1"/>
  <c r="CS88" s="1"/>
  <c r="AT88"/>
  <c r="AS88"/>
  <c r="CG88" s="1"/>
  <c r="AR88"/>
  <c r="AQ88"/>
  <c r="CF88" s="1"/>
  <c r="AP88"/>
  <c r="AO88"/>
  <c r="CE88" s="1"/>
  <c r="AN88"/>
  <c r="AM88"/>
  <c r="CD88" s="1"/>
  <c r="AL88"/>
  <c r="AK88"/>
  <c r="CC88" s="1"/>
  <c r="AJ88"/>
  <c r="AI88"/>
  <c r="CB88" s="1"/>
  <c r="AH88"/>
  <c r="AG88"/>
  <c r="CA88" s="1"/>
  <c r="AF88"/>
  <c r="AE88"/>
  <c r="BZ88" s="1"/>
  <c r="AD88"/>
  <c r="AC88"/>
  <c r="BY88" s="1"/>
  <c r="CR88" s="1"/>
  <c r="AB88"/>
  <c r="AA88"/>
  <c r="Y88"/>
  <c r="Z88" s="1"/>
  <c r="CV88" s="1"/>
  <c r="W88"/>
  <c r="X88" s="1"/>
  <c r="CU88" s="1"/>
  <c r="U88"/>
  <c r="V88" s="1"/>
  <c r="CT88" s="1"/>
  <c r="T88"/>
  <c r="S88"/>
  <c r="DJ88" s="1"/>
  <c r="R88"/>
  <c r="Q88"/>
  <c r="DK88" s="1"/>
  <c r="P88"/>
  <c r="O88"/>
  <c r="BK87"/>
  <c r="BL87" s="1"/>
  <c r="CP87" s="1"/>
  <c r="BI87"/>
  <c r="BJ87" s="1"/>
  <c r="CO87" s="1"/>
  <c r="BG87"/>
  <c r="BH87" s="1"/>
  <c r="CN87" s="1"/>
  <c r="BE87"/>
  <c r="BF87" s="1"/>
  <c r="CM87" s="1"/>
  <c r="BC87"/>
  <c r="BD87" s="1"/>
  <c r="CL87" s="1"/>
  <c r="BA87"/>
  <c r="BB87" s="1"/>
  <c r="CK87" s="1"/>
  <c r="AY87"/>
  <c r="AZ87" s="1"/>
  <c r="CJ87" s="1"/>
  <c r="AW87"/>
  <c r="AX87" s="1"/>
  <c r="CI87" s="1"/>
  <c r="AU87"/>
  <c r="AV87" s="1"/>
  <c r="CH87" s="1"/>
  <c r="CS87" s="1"/>
  <c r="AT87"/>
  <c r="AS87"/>
  <c r="CG87" s="1"/>
  <c r="AR87"/>
  <c r="AQ87"/>
  <c r="CF87" s="1"/>
  <c r="AP87"/>
  <c r="AO87"/>
  <c r="CE87" s="1"/>
  <c r="AN87"/>
  <c r="AM87"/>
  <c r="CD87" s="1"/>
  <c r="AL87"/>
  <c r="AK87"/>
  <c r="CC87" s="1"/>
  <c r="AJ87"/>
  <c r="AI87"/>
  <c r="CB87" s="1"/>
  <c r="AH87"/>
  <c r="AG87"/>
  <c r="CA87" s="1"/>
  <c r="AF87"/>
  <c r="AE87"/>
  <c r="BZ87" s="1"/>
  <c r="AD87"/>
  <c r="AC87"/>
  <c r="BY87" s="1"/>
  <c r="CR87" s="1"/>
  <c r="AB87"/>
  <c r="AA87"/>
  <c r="Y87"/>
  <c r="Z87" s="1"/>
  <c r="CV87" s="1"/>
  <c r="W87"/>
  <c r="X87" s="1"/>
  <c r="CU87" s="1"/>
  <c r="U87"/>
  <c r="V87" s="1"/>
  <c r="CT87" s="1"/>
  <c r="T87"/>
  <c r="S87"/>
  <c r="DJ87" s="1"/>
  <c r="R87"/>
  <c r="Q87"/>
  <c r="DK87" s="1"/>
  <c r="P87"/>
  <c r="O87"/>
  <c r="BK86"/>
  <c r="BL86" s="1"/>
  <c r="CP86" s="1"/>
  <c r="BI86"/>
  <c r="BJ86" s="1"/>
  <c r="CO86" s="1"/>
  <c r="BG86"/>
  <c r="BH86" s="1"/>
  <c r="CN86" s="1"/>
  <c r="BE86"/>
  <c r="BF86" s="1"/>
  <c r="CM86" s="1"/>
  <c r="BC86"/>
  <c r="BD86" s="1"/>
  <c r="CL86" s="1"/>
  <c r="BA86"/>
  <c r="BB86" s="1"/>
  <c r="CK86" s="1"/>
  <c r="AY86"/>
  <c r="AZ86" s="1"/>
  <c r="CJ86" s="1"/>
  <c r="AW86"/>
  <c r="AX86" s="1"/>
  <c r="CI86" s="1"/>
  <c r="AU86"/>
  <c r="AV86" s="1"/>
  <c r="CH86" s="1"/>
  <c r="CS86" s="1"/>
  <c r="AT86"/>
  <c r="AS86"/>
  <c r="CG86" s="1"/>
  <c r="AR86"/>
  <c r="AQ86"/>
  <c r="CF86" s="1"/>
  <c r="AP86"/>
  <c r="AO86"/>
  <c r="CE86" s="1"/>
  <c r="AN86"/>
  <c r="AM86"/>
  <c r="CD86" s="1"/>
  <c r="AL86"/>
  <c r="AK86"/>
  <c r="CC86" s="1"/>
  <c r="AJ86"/>
  <c r="AI86"/>
  <c r="CB86" s="1"/>
  <c r="AH86"/>
  <c r="AG86"/>
  <c r="CA86" s="1"/>
  <c r="AF86"/>
  <c r="AE86"/>
  <c r="BZ86" s="1"/>
  <c r="AD86"/>
  <c r="AC86"/>
  <c r="BY86" s="1"/>
  <c r="CR86" s="1"/>
  <c r="AB86"/>
  <c r="AA86"/>
  <c r="Y86"/>
  <c r="Z86" s="1"/>
  <c r="CV86" s="1"/>
  <c r="W86"/>
  <c r="X86" s="1"/>
  <c r="CU86" s="1"/>
  <c r="U86"/>
  <c r="V86" s="1"/>
  <c r="CT86" s="1"/>
  <c r="T86"/>
  <c r="S86"/>
  <c r="DJ86" s="1"/>
  <c r="R86"/>
  <c r="Q86"/>
  <c r="DK86" s="1"/>
  <c r="P86"/>
  <c r="O86"/>
  <c r="BK85"/>
  <c r="BL85" s="1"/>
  <c r="CP85" s="1"/>
  <c r="BI85"/>
  <c r="BJ85" s="1"/>
  <c r="CO85" s="1"/>
  <c r="BG85"/>
  <c r="BH85" s="1"/>
  <c r="CN85" s="1"/>
  <c r="BE85"/>
  <c r="BF85" s="1"/>
  <c r="CM85" s="1"/>
  <c r="BC85"/>
  <c r="BD85" s="1"/>
  <c r="CL85" s="1"/>
  <c r="BA85"/>
  <c r="BB85" s="1"/>
  <c r="CK85" s="1"/>
  <c r="AY85"/>
  <c r="AZ85" s="1"/>
  <c r="CJ85" s="1"/>
  <c r="AW85"/>
  <c r="AX85" s="1"/>
  <c r="CI85" s="1"/>
  <c r="AU85"/>
  <c r="AV85" s="1"/>
  <c r="CH85" s="1"/>
  <c r="CS85" s="1"/>
  <c r="AT85"/>
  <c r="AS85"/>
  <c r="CG85" s="1"/>
  <c r="AR85"/>
  <c r="AQ85"/>
  <c r="CF85" s="1"/>
  <c r="AP85"/>
  <c r="AO85"/>
  <c r="CE85" s="1"/>
  <c r="AN85"/>
  <c r="AM85"/>
  <c r="CD85" s="1"/>
  <c r="AL85"/>
  <c r="AK85"/>
  <c r="CC85" s="1"/>
  <c r="AJ85"/>
  <c r="AI85"/>
  <c r="CB85" s="1"/>
  <c r="AH85"/>
  <c r="AG85"/>
  <c r="CA85" s="1"/>
  <c r="AF85"/>
  <c r="AE85"/>
  <c r="BZ85" s="1"/>
  <c r="AD85"/>
  <c r="AC85"/>
  <c r="BY85" s="1"/>
  <c r="CR85" s="1"/>
  <c r="AB85"/>
  <c r="AA85"/>
  <c r="Y85"/>
  <c r="Z85" s="1"/>
  <c r="CV85" s="1"/>
  <c r="W85"/>
  <c r="X85" s="1"/>
  <c r="CU85" s="1"/>
  <c r="U85"/>
  <c r="V85" s="1"/>
  <c r="CT85" s="1"/>
  <c r="T85"/>
  <c r="S85"/>
  <c r="DJ85" s="1"/>
  <c r="R85"/>
  <c r="Q85"/>
  <c r="DK85" s="1"/>
  <c r="P85"/>
  <c r="O85"/>
  <c r="BK84"/>
  <c r="BL84" s="1"/>
  <c r="CP84" s="1"/>
  <c r="BI84"/>
  <c r="BJ84" s="1"/>
  <c r="CO84" s="1"/>
  <c r="BG84"/>
  <c r="BH84" s="1"/>
  <c r="CN84" s="1"/>
  <c r="BE84"/>
  <c r="BF84" s="1"/>
  <c r="CM84" s="1"/>
  <c r="BC84"/>
  <c r="BD84" s="1"/>
  <c r="CL84" s="1"/>
  <c r="BA84"/>
  <c r="BB84" s="1"/>
  <c r="CK84" s="1"/>
  <c r="AY84"/>
  <c r="AZ84" s="1"/>
  <c r="CJ84" s="1"/>
  <c r="AW84"/>
  <c r="AX84" s="1"/>
  <c r="CI84" s="1"/>
  <c r="AU84"/>
  <c r="AV84" s="1"/>
  <c r="CH84" s="1"/>
  <c r="CS84" s="1"/>
  <c r="AT84"/>
  <c r="AS84"/>
  <c r="CG84" s="1"/>
  <c r="AR84"/>
  <c r="AQ84"/>
  <c r="CF84" s="1"/>
  <c r="AP84"/>
  <c r="AO84"/>
  <c r="CE84" s="1"/>
  <c r="AN84"/>
  <c r="AM84"/>
  <c r="CD84" s="1"/>
  <c r="AL84"/>
  <c r="AK84"/>
  <c r="CC84" s="1"/>
  <c r="AJ84"/>
  <c r="AI84"/>
  <c r="CB84" s="1"/>
  <c r="AH84"/>
  <c r="AG84"/>
  <c r="CA84" s="1"/>
  <c r="AF84"/>
  <c r="AE84"/>
  <c r="BZ84" s="1"/>
  <c r="AD84"/>
  <c r="AC84"/>
  <c r="BY84" s="1"/>
  <c r="CR84" s="1"/>
  <c r="AB84"/>
  <c r="AA84"/>
  <c r="Y84"/>
  <c r="Z84" s="1"/>
  <c r="CV84" s="1"/>
  <c r="W84"/>
  <c r="X84" s="1"/>
  <c r="CU84" s="1"/>
  <c r="U84"/>
  <c r="V84" s="1"/>
  <c r="CT84" s="1"/>
  <c r="T84"/>
  <c r="S84"/>
  <c r="DJ84" s="1"/>
  <c r="R84"/>
  <c r="Q84"/>
  <c r="DK84" s="1"/>
  <c r="P84"/>
  <c r="O84"/>
  <c r="E84"/>
  <c r="BL83"/>
  <c r="CP83" s="1"/>
  <c r="BK83"/>
  <c r="BJ83"/>
  <c r="CO83" s="1"/>
  <c r="BI83"/>
  <c r="BH83"/>
  <c r="CN83" s="1"/>
  <c r="BG83"/>
  <c r="BF83"/>
  <c r="CM83" s="1"/>
  <c r="BE83"/>
  <c r="BD83"/>
  <c r="CL83" s="1"/>
  <c r="BC83"/>
  <c r="BB83"/>
  <c r="CK83" s="1"/>
  <c r="BA83"/>
  <c r="AZ83"/>
  <c r="CJ83" s="1"/>
  <c r="AY83"/>
  <c r="AX83"/>
  <c r="CI83" s="1"/>
  <c r="AW83"/>
  <c r="AV83"/>
  <c r="CH83" s="1"/>
  <c r="CS83" s="1"/>
  <c r="AU83"/>
  <c r="AT83"/>
  <c r="AR83"/>
  <c r="AS83" s="1"/>
  <c r="CG83" s="1"/>
  <c r="AP83"/>
  <c r="AQ83" s="1"/>
  <c r="CF83" s="1"/>
  <c r="AN83"/>
  <c r="AO83" s="1"/>
  <c r="CE83" s="1"/>
  <c r="AL83"/>
  <c r="AM83" s="1"/>
  <c r="CD83" s="1"/>
  <c r="AJ83"/>
  <c r="AK83" s="1"/>
  <c r="CC83" s="1"/>
  <c r="AH83"/>
  <c r="AI83" s="1"/>
  <c r="CB83" s="1"/>
  <c r="AF83"/>
  <c r="AG83" s="1"/>
  <c r="CA83" s="1"/>
  <c r="AD83"/>
  <c r="AE83" s="1"/>
  <c r="BZ83" s="1"/>
  <c r="AB83"/>
  <c r="AC83" s="1"/>
  <c r="BY83" s="1"/>
  <c r="CR83" s="1"/>
  <c r="Z83"/>
  <c r="CV83" s="1"/>
  <c r="Y83"/>
  <c r="X83"/>
  <c r="CU83" s="1"/>
  <c r="W83"/>
  <c r="V83"/>
  <c r="CT83" s="1"/>
  <c r="U83"/>
  <c r="T83"/>
  <c r="AA83" s="1"/>
  <c r="R83"/>
  <c r="S83" s="1"/>
  <c r="P83"/>
  <c r="Q83" s="1"/>
  <c r="O83"/>
  <c r="E83"/>
  <c r="BK82"/>
  <c r="BL82" s="1"/>
  <c r="CP82" s="1"/>
  <c r="BI82"/>
  <c r="BJ82" s="1"/>
  <c r="CO82" s="1"/>
  <c r="BG82"/>
  <c r="BH82" s="1"/>
  <c r="CN82" s="1"/>
  <c r="BE82"/>
  <c r="BF82" s="1"/>
  <c r="CM82" s="1"/>
  <c r="BC82"/>
  <c r="BD82" s="1"/>
  <c r="CL82" s="1"/>
  <c r="BA82"/>
  <c r="BB82" s="1"/>
  <c r="CK82" s="1"/>
  <c r="AY82"/>
  <c r="AZ82" s="1"/>
  <c r="CJ82" s="1"/>
  <c r="AW82"/>
  <c r="AX82" s="1"/>
  <c r="CI82" s="1"/>
  <c r="AU82"/>
  <c r="AV82" s="1"/>
  <c r="CH82" s="1"/>
  <c r="CS82" s="1"/>
  <c r="AT82"/>
  <c r="AS82"/>
  <c r="CG82" s="1"/>
  <c r="AR82"/>
  <c r="AQ82"/>
  <c r="CF82" s="1"/>
  <c r="AP82"/>
  <c r="AO82"/>
  <c r="CE82" s="1"/>
  <c r="AN82"/>
  <c r="AM82"/>
  <c r="CD82" s="1"/>
  <c r="AL82"/>
  <c r="AK82"/>
  <c r="CC82" s="1"/>
  <c r="AJ82"/>
  <c r="AI82"/>
  <c r="CB82" s="1"/>
  <c r="AH82"/>
  <c r="AG82"/>
  <c r="CA82" s="1"/>
  <c r="AF82"/>
  <c r="AE82"/>
  <c r="BZ82" s="1"/>
  <c r="AD82"/>
  <c r="AC82"/>
  <c r="BY82" s="1"/>
  <c r="CR82" s="1"/>
  <c r="AB82"/>
  <c r="AA82"/>
  <c r="Y82"/>
  <c r="Z82" s="1"/>
  <c r="CV82" s="1"/>
  <c r="W82"/>
  <c r="X82" s="1"/>
  <c r="CU82" s="1"/>
  <c r="U82"/>
  <c r="V82" s="1"/>
  <c r="CT82" s="1"/>
  <c r="T82"/>
  <c r="S82"/>
  <c r="DJ82" s="1"/>
  <c r="R82"/>
  <c r="Q82"/>
  <c r="DK82" s="1"/>
  <c r="P82"/>
  <c r="O82"/>
  <c r="BK81"/>
  <c r="BL81" s="1"/>
  <c r="CP81" s="1"/>
  <c r="BI81"/>
  <c r="BJ81" s="1"/>
  <c r="CO81" s="1"/>
  <c r="BG81"/>
  <c r="BH81" s="1"/>
  <c r="CN81" s="1"/>
  <c r="BE81"/>
  <c r="BF81" s="1"/>
  <c r="CM81" s="1"/>
  <c r="BC81"/>
  <c r="BD81" s="1"/>
  <c r="CL81" s="1"/>
  <c r="BA81"/>
  <c r="BB81" s="1"/>
  <c r="CK81" s="1"/>
  <c r="AY81"/>
  <c r="AZ81" s="1"/>
  <c r="CJ81" s="1"/>
  <c r="AW81"/>
  <c r="AX81" s="1"/>
  <c r="CI81" s="1"/>
  <c r="AU81"/>
  <c r="AV81" s="1"/>
  <c r="CH81" s="1"/>
  <c r="CS81" s="1"/>
  <c r="AT81"/>
  <c r="AS81"/>
  <c r="CG81" s="1"/>
  <c r="AR81"/>
  <c r="AQ81"/>
  <c r="CF81" s="1"/>
  <c r="AP81"/>
  <c r="AO81"/>
  <c r="CE81" s="1"/>
  <c r="AN81"/>
  <c r="AM81"/>
  <c r="CD81" s="1"/>
  <c r="AL81"/>
  <c r="AK81"/>
  <c r="CC81" s="1"/>
  <c r="AJ81"/>
  <c r="AI81"/>
  <c r="CB81" s="1"/>
  <c r="AH81"/>
  <c r="AG81"/>
  <c r="CA81" s="1"/>
  <c r="AF81"/>
  <c r="AE81"/>
  <c r="BZ81" s="1"/>
  <c r="AD81"/>
  <c r="AC81"/>
  <c r="BY81" s="1"/>
  <c r="CR81" s="1"/>
  <c r="AB81"/>
  <c r="AA81"/>
  <c r="Y81"/>
  <c r="Z81" s="1"/>
  <c r="CV81" s="1"/>
  <c r="W81"/>
  <c r="X81" s="1"/>
  <c r="CU81" s="1"/>
  <c r="U81"/>
  <c r="V81" s="1"/>
  <c r="CT81" s="1"/>
  <c r="T81"/>
  <c r="S81"/>
  <c r="DJ81" s="1"/>
  <c r="R81"/>
  <c r="Q81"/>
  <c r="DK81" s="1"/>
  <c r="P81"/>
  <c r="O81"/>
  <c r="E81"/>
  <c r="BL80"/>
  <c r="CP80" s="1"/>
  <c r="BK80"/>
  <c r="BJ80"/>
  <c r="CO80" s="1"/>
  <c r="BI80"/>
  <c r="BH80"/>
  <c r="CN80" s="1"/>
  <c r="BG80"/>
  <c r="BF80"/>
  <c r="CM80" s="1"/>
  <c r="BE80"/>
  <c r="BD80"/>
  <c r="CL80" s="1"/>
  <c r="BC80"/>
  <c r="BB80"/>
  <c r="CK80" s="1"/>
  <c r="BA80"/>
  <c r="AZ80"/>
  <c r="CJ80" s="1"/>
  <c r="AY80"/>
  <c r="AX80"/>
  <c r="CI80" s="1"/>
  <c r="AW80"/>
  <c r="AV80"/>
  <c r="CH80" s="1"/>
  <c r="CS80" s="1"/>
  <c r="AU80"/>
  <c r="AT80"/>
  <c r="AR80"/>
  <c r="AS80" s="1"/>
  <c r="CG80" s="1"/>
  <c r="AP80"/>
  <c r="AQ80" s="1"/>
  <c r="CF80" s="1"/>
  <c r="AN80"/>
  <c r="AO80" s="1"/>
  <c r="CE80" s="1"/>
  <c r="AL80"/>
  <c r="AM80" s="1"/>
  <c r="CD80" s="1"/>
  <c r="AJ80"/>
  <c r="AK80" s="1"/>
  <c r="CC80" s="1"/>
  <c r="AH80"/>
  <c r="AI80" s="1"/>
  <c r="CB80" s="1"/>
  <c r="AF80"/>
  <c r="AG80" s="1"/>
  <c r="CA80" s="1"/>
  <c r="AD80"/>
  <c r="AE80" s="1"/>
  <c r="BZ80" s="1"/>
  <c r="AB80"/>
  <c r="AC80" s="1"/>
  <c r="BY80" s="1"/>
  <c r="CR80" s="1"/>
  <c r="Z80"/>
  <c r="CV80" s="1"/>
  <c r="Y80"/>
  <c r="X80"/>
  <c r="CU80" s="1"/>
  <c r="W80"/>
  <c r="V80"/>
  <c r="CT80" s="1"/>
  <c r="U80"/>
  <c r="T80"/>
  <c r="AA80" s="1"/>
  <c r="R80"/>
  <c r="S80" s="1"/>
  <c r="P80"/>
  <c r="Q80" s="1"/>
  <c r="O80"/>
  <c r="BL79"/>
  <c r="CP79" s="1"/>
  <c r="BK79"/>
  <c r="BJ79"/>
  <c r="CO79" s="1"/>
  <c r="BI79"/>
  <c r="BH79"/>
  <c r="CN79" s="1"/>
  <c r="BG79"/>
  <c r="BF79"/>
  <c r="CM79" s="1"/>
  <c r="BE79"/>
  <c r="BD79"/>
  <c r="CL79" s="1"/>
  <c r="BC79"/>
  <c r="BB79"/>
  <c r="CK79" s="1"/>
  <c r="BA79"/>
  <c r="AZ79"/>
  <c r="CJ79" s="1"/>
  <c r="AY79"/>
  <c r="AX79"/>
  <c r="CI79" s="1"/>
  <c r="AW79"/>
  <c r="AV79"/>
  <c r="CH79" s="1"/>
  <c r="CS79" s="1"/>
  <c r="AU79"/>
  <c r="AT79"/>
  <c r="AR79"/>
  <c r="AS79" s="1"/>
  <c r="CG79" s="1"/>
  <c r="AP79"/>
  <c r="AQ79" s="1"/>
  <c r="CF79" s="1"/>
  <c r="AN79"/>
  <c r="AO79" s="1"/>
  <c r="CE79" s="1"/>
  <c r="AL79"/>
  <c r="AM79" s="1"/>
  <c r="CD79" s="1"/>
  <c r="AJ79"/>
  <c r="AK79" s="1"/>
  <c r="CC79" s="1"/>
  <c r="AH79"/>
  <c r="AI79" s="1"/>
  <c r="CB79" s="1"/>
  <c r="AF79"/>
  <c r="AG79" s="1"/>
  <c r="CA79" s="1"/>
  <c r="AD79"/>
  <c r="AE79" s="1"/>
  <c r="BZ79" s="1"/>
  <c r="AB79"/>
  <c r="AC79" s="1"/>
  <c r="BY79" s="1"/>
  <c r="CR79" s="1"/>
  <c r="Z79"/>
  <c r="CV79" s="1"/>
  <c r="Y79"/>
  <c r="X79"/>
  <c r="CU79" s="1"/>
  <c r="W79"/>
  <c r="V79"/>
  <c r="CT79" s="1"/>
  <c r="U79"/>
  <c r="T79"/>
  <c r="AA79" s="1"/>
  <c r="R79"/>
  <c r="S79" s="1"/>
  <c r="P79"/>
  <c r="Q79" s="1"/>
  <c r="O79"/>
  <c r="E79"/>
  <c r="CM78"/>
  <c r="CI78"/>
  <c r="BK78"/>
  <c r="BL78" s="1"/>
  <c r="CP78" s="1"/>
  <c r="BI78"/>
  <c r="BJ78" s="1"/>
  <c r="CO78" s="1"/>
  <c r="BG78"/>
  <c r="BH78" s="1"/>
  <c r="CN78" s="1"/>
  <c r="BE78"/>
  <c r="BF78" s="1"/>
  <c r="BC78"/>
  <c r="BD78" s="1"/>
  <c r="CL78" s="1"/>
  <c r="BA78"/>
  <c r="BB78" s="1"/>
  <c r="CK78" s="1"/>
  <c r="AY78"/>
  <c r="AZ78" s="1"/>
  <c r="CJ78" s="1"/>
  <c r="AW78"/>
  <c r="AX78" s="1"/>
  <c r="AU78"/>
  <c r="AV78" s="1"/>
  <c r="CH78" s="1"/>
  <c r="AT78"/>
  <c r="AS78"/>
  <c r="CG78" s="1"/>
  <c r="AR78"/>
  <c r="AQ78"/>
  <c r="CF78" s="1"/>
  <c r="AP78"/>
  <c r="AO78"/>
  <c r="CE78" s="1"/>
  <c r="AN78"/>
  <c r="AM78"/>
  <c r="CD78" s="1"/>
  <c r="AL78"/>
  <c r="AK78"/>
  <c r="CC78" s="1"/>
  <c r="AJ78"/>
  <c r="AI78"/>
  <c r="CB78" s="1"/>
  <c r="AH78"/>
  <c r="AG78"/>
  <c r="CA78" s="1"/>
  <c r="AF78"/>
  <c r="AE78"/>
  <c r="BZ78" s="1"/>
  <c r="AD78"/>
  <c r="AC78"/>
  <c r="BY78" s="1"/>
  <c r="CR78" s="1"/>
  <c r="AB78"/>
  <c r="AA78"/>
  <c r="Y78"/>
  <c r="Z78" s="1"/>
  <c r="CV78" s="1"/>
  <c r="W78"/>
  <c r="X78" s="1"/>
  <c r="CU78" s="1"/>
  <c r="U78"/>
  <c r="V78" s="1"/>
  <c r="CT78" s="1"/>
  <c r="T78"/>
  <c r="S78"/>
  <c r="CX78" s="1"/>
  <c r="R78"/>
  <c r="Q78"/>
  <c r="P78"/>
  <c r="O78"/>
  <c r="E78"/>
  <c r="CP77"/>
  <c r="CL77"/>
  <c r="CH77"/>
  <c r="CD77"/>
  <c r="BL77"/>
  <c r="BK77"/>
  <c r="BJ77"/>
  <c r="CO77" s="1"/>
  <c r="BI77"/>
  <c r="BH77"/>
  <c r="CN77" s="1"/>
  <c r="BG77"/>
  <c r="BF77"/>
  <c r="CM77" s="1"/>
  <c r="BE77"/>
  <c r="BD77"/>
  <c r="BC77"/>
  <c r="BB77"/>
  <c r="CK77" s="1"/>
  <c r="BA77"/>
  <c r="AZ77"/>
  <c r="CJ77" s="1"/>
  <c r="AY77"/>
  <c r="AX77"/>
  <c r="CI77" s="1"/>
  <c r="AW77"/>
  <c r="AV77"/>
  <c r="AU77"/>
  <c r="AT77"/>
  <c r="AR77"/>
  <c r="AS77" s="1"/>
  <c r="CG77" s="1"/>
  <c r="AP77"/>
  <c r="AQ77" s="1"/>
  <c r="CF77" s="1"/>
  <c r="AN77"/>
  <c r="AO77" s="1"/>
  <c r="CE77" s="1"/>
  <c r="AL77"/>
  <c r="AM77" s="1"/>
  <c r="AJ77"/>
  <c r="AK77" s="1"/>
  <c r="CC77" s="1"/>
  <c r="AH77"/>
  <c r="AI77" s="1"/>
  <c r="CB77" s="1"/>
  <c r="AF77"/>
  <c r="AG77" s="1"/>
  <c r="CA77" s="1"/>
  <c r="AD77"/>
  <c r="AE77" s="1"/>
  <c r="BZ77" s="1"/>
  <c r="AB77"/>
  <c r="AC77" s="1"/>
  <c r="BY77" s="1"/>
  <c r="Z77"/>
  <c r="CV77" s="1"/>
  <c r="Y77"/>
  <c r="X77"/>
  <c r="CU77" s="1"/>
  <c r="W77"/>
  <c r="V77"/>
  <c r="CT77" s="1"/>
  <c r="U77"/>
  <c r="T77"/>
  <c r="AA77" s="1"/>
  <c r="R77"/>
  <c r="S77" s="1"/>
  <c r="P77"/>
  <c r="Q77" s="1"/>
  <c r="DK77" s="1"/>
  <c r="O77"/>
  <c r="CP76"/>
  <c r="CL76"/>
  <c r="CH76"/>
  <c r="CD76"/>
  <c r="BL76"/>
  <c r="BK76"/>
  <c r="BJ76"/>
  <c r="CO76" s="1"/>
  <c r="BI76"/>
  <c r="BH76"/>
  <c r="CN76" s="1"/>
  <c r="BG76"/>
  <c r="BF76"/>
  <c r="CM76" s="1"/>
  <c r="BE76"/>
  <c r="BD76"/>
  <c r="BC76"/>
  <c r="BB76"/>
  <c r="CK76" s="1"/>
  <c r="BA76"/>
  <c r="AZ76"/>
  <c r="CJ76" s="1"/>
  <c r="AY76"/>
  <c r="AX76"/>
  <c r="CI76" s="1"/>
  <c r="AW76"/>
  <c r="AV76"/>
  <c r="AU76"/>
  <c r="AT76"/>
  <c r="AR76"/>
  <c r="AS76" s="1"/>
  <c r="CG76" s="1"/>
  <c r="AP76"/>
  <c r="AQ76" s="1"/>
  <c r="CF76" s="1"/>
  <c r="AN76"/>
  <c r="AO76" s="1"/>
  <c r="CE76" s="1"/>
  <c r="AL76"/>
  <c r="AM76" s="1"/>
  <c r="AJ76"/>
  <c r="AK76" s="1"/>
  <c r="CC76" s="1"/>
  <c r="AH76"/>
  <c r="AI76" s="1"/>
  <c r="CB76" s="1"/>
  <c r="AF76"/>
  <c r="AG76" s="1"/>
  <c r="CA76" s="1"/>
  <c r="AD76"/>
  <c r="AE76" s="1"/>
  <c r="BZ76" s="1"/>
  <c r="AB76"/>
  <c r="AC76" s="1"/>
  <c r="BY76" s="1"/>
  <c r="Z76"/>
  <c r="CV76" s="1"/>
  <c r="Y76"/>
  <c r="X76"/>
  <c r="CU76" s="1"/>
  <c r="W76"/>
  <c r="V76"/>
  <c r="CT76" s="1"/>
  <c r="U76"/>
  <c r="T76"/>
  <c r="AA76" s="1"/>
  <c r="R76"/>
  <c r="S76" s="1"/>
  <c r="P76"/>
  <c r="Q76" s="1"/>
  <c r="DK76" s="1"/>
  <c r="O76"/>
  <c r="BL75"/>
  <c r="CP75" s="1"/>
  <c r="BK75"/>
  <c r="BJ75"/>
  <c r="CO75" s="1"/>
  <c r="BI75"/>
  <c r="BH75"/>
  <c r="CN75" s="1"/>
  <c r="BG75"/>
  <c r="BF75"/>
  <c r="CM75" s="1"/>
  <c r="BE75"/>
  <c r="BD75"/>
  <c r="CL75" s="1"/>
  <c r="BC75"/>
  <c r="BA75"/>
  <c r="BB75" s="1"/>
  <c r="CK75" s="1"/>
  <c r="AY75"/>
  <c r="AZ75" s="1"/>
  <c r="CJ75" s="1"/>
  <c r="AW75"/>
  <c r="AX75" s="1"/>
  <c r="CI75" s="1"/>
  <c r="AU75"/>
  <c r="AV75" s="1"/>
  <c r="CH75" s="1"/>
  <c r="AT75"/>
  <c r="AS75"/>
  <c r="CG75" s="1"/>
  <c r="AR75"/>
  <c r="AQ75"/>
  <c r="CF75" s="1"/>
  <c r="AP75"/>
  <c r="AO75"/>
  <c r="CE75" s="1"/>
  <c r="AN75"/>
  <c r="AM75"/>
  <c r="CD75" s="1"/>
  <c r="AL75"/>
  <c r="AJ75"/>
  <c r="AK75" s="1"/>
  <c r="CC75" s="1"/>
  <c r="AH75"/>
  <c r="AI75" s="1"/>
  <c r="CB75" s="1"/>
  <c r="AF75"/>
  <c r="AG75" s="1"/>
  <c r="CA75" s="1"/>
  <c r="AD75"/>
  <c r="AE75" s="1"/>
  <c r="BZ75" s="1"/>
  <c r="AB75"/>
  <c r="AC75" s="1"/>
  <c r="BY75" s="1"/>
  <c r="CR75" s="1"/>
  <c r="Z75"/>
  <c r="CV75" s="1"/>
  <c r="Y75"/>
  <c r="X75"/>
  <c r="CU75" s="1"/>
  <c r="W75"/>
  <c r="U75"/>
  <c r="V75" s="1"/>
  <c r="CT75" s="1"/>
  <c r="T75"/>
  <c r="AA75" s="1"/>
  <c r="R75"/>
  <c r="S75" s="1"/>
  <c r="P75"/>
  <c r="Q75" s="1"/>
  <c r="O75"/>
  <c r="BL74"/>
  <c r="CP74" s="1"/>
  <c r="BK74"/>
  <c r="BJ74"/>
  <c r="CO74" s="1"/>
  <c r="BI74"/>
  <c r="BG74"/>
  <c r="BH74" s="1"/>
  <c r="CN74" s="1"/>
  <c r="BE74"/>
  <c r="BF74" s="1"/>
  <c r="CM74" s="1"/>
  <c r="BC74"/>
  <c r="BD74" s="1"/>
  <c r="CL74" s="1"/>
  <c r="BA74"/>
  <c r="BB74" s="1"/>
  <c r="CK74" s="1"/>
  <c r="AY74"/>
  <c r="AZ74" s="1"/>
  <c r="CJ74" s="1"/>
  <c r="AW74"/>
  <c r="AX74" s="1"/>
  <c r="CI74" s="1"/>
  <c r="AU74"/>
  <c r="AV74" s="1"/>
  <c r="CH74" s="1"/>
  <c r="CS74" s="1"/>
  <c r="AT74"/>
  <c r="AS74"/>
  <c r="CG74" s="1"/>
  <c r="AR74"/>
  <c r="AQ74"/>
  <c r="CF74" s="1"/>
  <c r="AP74"/>
  <c r="AO74"/>
  <c r="CE74" s="1"/>
  <c r="AN74"/>
  <c r="AM74"/>
  <c r="CD74" s="1"/>
  <c r="AL74"/>
  <c r="AK74"/>
  <c r="CC74" s="1"/>
  <c r="AJ74"/>
  <c r="AI74"/>
  <c r="CB74" s="1"/>
  <c r="AH74"/>
  <c r="AG74"/>
  <c r="CA74" s="1"/>
  <c r="AF74"/>
  <c r="AE74"/>
  <c r="BZ74" s="1"/>
  <c r="AD74"/>
  <c r="AB74"/>
  <c r="AC74" s="1"/>
  <c r="BY74" s="1"/>
  <c r="CR74" s="1"/>
  <c r="Y74"/>
  <c r="Z74" s="1"/>
  <c r="CV74" s="1"/>
  <c r="W74"/>
  <c r="X74" s="1"/>
  <c r="CU74" s="1"/>
  <c r="U74"/>
  <c r="V74" s="1"/>
  <c r="CT74" s="1"/>
  <c r="T74"/>
  <c r="AA74" s="1"/>
  <c r="S74"/>
  <c r="DJ74" s="1"/>
  <c r="R74"/>
  <c r="Q74"/>
  <c r="DK74" s="1"/>
  <c r="P74"/>
  <c r="O74"/>
  <c r="E74"/>
  <c r="BL73"/>
  <c r="CP73" s="1"/>
  <c r="BK73"/>
  <c r="BI73"/>
  <c r="BJ73" s="1"/>
  <c r="CO73" s="1"/>
  <c r="BG73"/>
  <c r="BH73" s="1"/>
  <c r="CN73" s="1"/>
  <c r="BE73"/>
  <c r="BF73" s="1"/>
  <c r="CM73" s="1"/>
  <c r="BC73"/>
  <c r="BD73" s="1"/>
  <c r="CL73" s="1"/>
  <c r="BA73"/>
  <c r="BB73" s="1"/>
  <c r="CK73" s="1"/>
  <c r="AY73"/>
  <c r="AZ73" s="1"/>
  <c r="CJ73" s="1"/>
  <c r="AW73"/>
  <c r="AX73" s="1"/>
  <c r="CI73" s="1"/>
  <c r="AU73"/>
  <c r="AV73" s="1"/>
  <c r="CH73" s="1"/>
  <c r="CS73" s="1"/>
  <c r="AT73"/>
  <c r="AS73"/>
  <c r="CG73" s="1"/>
  <c r="AR73"/>
  <c r="AQ73"/>
  <c r="CF73" s="1"/>
  <c r="AP73"/>
  <c r="AO73"/>
  <c r="CE73" s="1"/>
  <c r="AN73"/>
  <c r="AM73"/>
  <c r="CD73" s="1"/>
  <c r="AL73"/>
  <c r="AK73"/>
  <c r="CC73" s="1"/>
  <c r="AJ73"/>
  <c r="AI73"/>
  <c r="CB73" s="1"/>
  <c r="AH73"/>
  <c r="AG73"/>
  <c r="CA73" s="1"/>
  <c r="AF73"/>
  <c r="AE73"/>
  <c r="BZ73" s="1"/>
  <c r="AD73"/>
  <c r="AC73"/>
  <c r="BY73" s="1"/>
  <c r="CR73" s="1"/>
  <c r="AB73"/>
  <c r="AA73"/>
  <c r="Y73"/>
  <c r="Z73" s="1"/>
  <c r="CV73" s="1"/>
  <c r="W73"/>
  <c r="X73" s="1"/>
  <c r="CU73" s="1"/>
  <c r="U73"/>
  <c r="V73" s="1"/>
  <c r="CT73" s="1"/>
  <c r="T73"/>
  <c r="S73"/>
  <c r="DJ73" s="1"/>
  <c r="R73"/>
  <c r="Q73"/>
  <c r="DK73" s="1"/>
  <c r="P73"/>
  <c r="O73"/>
  <c r="E73"/>
  <c r="BL72"/>
  <c r="CP72" s="1"/>
  <c r="BK72"/>
  <c r="BJ72"/>
  <c r="CO72" s="1"/>
  <c r="BI72"/>
  <c r="BH72"/>
  <c r="CN72" s="1"/>
  <c r="BG72"/>
  <c r="BE72"/>
  <c r="BF72" s="1"/>
  <c r="CM72" s="1"/>
  <c r="BC72"/>
  <c r="BD72" s="1"/>
  <c r="CL72" s="1"/>
  <c r="BA72"/>
  <c r="BB72" s="1"/>
  <c r="CK72" s="1"/>
  <c r="AY72"/>
  <c r="AZ72" s="1"/>
  <c r="CJ72" s="1"/>
  <c r="AW72"/>
  <c r="AX72" s="1"/>
  <c r="CI72" s="1"/>
  <c r="AU72"/>
  <c r="AV72" s="1"/>
  <c r="CH72" s="1"/>
  <c r="CS72" s="1"/>
  <c r="AT72"/>
  <c r="AS72"/>
  <c r="CG72" s="1"/>
  <c r="AR72"/>
  <c r="AQ72"/>
  <c r="CF72" s="1"/>
  <c r="AP72"/>
  <c r="AO72"/>
  <c r="CE72" s="1"/>
  <c r="AN72"/>
  <c r="AM72"/>
  <c r="CD72" s="1"/>
  <c r="AL72"/>
  <c r="AK72"/>
  <c r="CC72" s="1"/>
  <c r="AJ72"/>
  <c r="AI72"/>
  <c r="CB72" s="1"/>
  <c r="AH72"/>
  <c r="AF72"/>
  <c r="AG72" s="1"/>
  <c r="CA72" s="1"/>
  <c r="AD72"/>
  <c r="AE72" s="1"/>
  <c r="BZ72" s="1"/>
  <c r="AB72"/>
  <c r="AC72" s="1"/>
  <c r="BY72" s="1"/>
  <c r="CR72" s="1"/>
  <c r="Y72"/>
  <c r="Z72" s="1"/>
  <c r="CV72" s="1"/>
  <c r="W72"/>
  <c r="X72" s="1"/>
  <c r="CU72" s="1"/>
  <c r="U72"/>
  <c r="V72" s="1"/>
  <c r="CT72" s="1"/>
  <c r="T72"/>
  <c r="AA72" s="1"/>
  <c r="S72"/>
  <c r="DJ72" s="1"/>
  <c r="R72"/>
  <c r="Q72"/>
  <c r="DK72" s="1"/>
  <c r="P72"/>
  <c r="O72"/>
  <c r="BK71"/>
  <c r="BL71" s="1"/>
  <c r="CP71" s="1"/>
  <c r="BI71"/>
  <c r="BJ71" s="1"/>
  <c r="CO71" s="1"/>
  <c r="BG71"/>
  <c r="BH71" s="1"/>
  <c r="CN71" s="1"/>
  <c r="BE71"/>
  <c r="BF71" s="1"/>
  <c r="CM71" s="1"/>
  <c r="BC71"/>
  <c r="BD71" s="1"/>
  <c r="CL71" s="1"/>
  <c r="BA71"/>
  <c r="BB71" s="1"/>
  <c r="CK71" s="1"/>
  <c r="AY71"/>
  <c r="AZ71" s="1"/>
  <c r="CJ71" s="1"/>
  <c r="AW71"/>
  <c r="AX71" s="1"/>
  <c r="CI71" s="1"/>
  <c r="AU71"/>
  <c r="AV71" s="1"/>
  <c r="CH71" s="1"/>
  <c r="CS71" s="1"/>
  <c r="AT71"/>
  <c r="AS71"/>
  <c r="CG71" s="1"/>
  <c r="AR71"/>
  <c r="AQ71"/>
  <c r="CF71" s="1"/>
  <c r="AP71"/>
  <c r="AO71"/>
  <c r="CE71" s="1"/>
  <c r="AN71"/>
  <c r="AM71"/>
  <c r="CD71" s="1"/>
  <c r="AL71"/>
  <c r="AK71"/>
  <c r="CC71" s="1"/>
  <c r="AJ71"/>
  <c r="AI71"/>
  <c r="CB71" s="1"/>
  <c r="AH71"/>
  <c r="AG71"/>
  <c r="CA71" s="1"/>
  <c r="AF71"/>
  <c r="AE71"/>
  <c r="BZ71" s="1"/>
  <c r="AD71"/>
  <c r="AC71"/>
  <c r="BY71" s="1"/>
  <c r="CR71" s="1"/>
  <c r="AB71"/>
  <c r="AA71"/>
  <c r="Y71"/>
  <c r="Z71" s="1"/>
  <c r="CV71" s="1"/>
  <c r="W71"/>
  <c r="X71" s="1"/>
  <c r="CU71" s="1"/>
  <c r="U71"/>
  <c r="V71" s="1"/>
  <c r="CT71" s="1"/>
  <c r="T71"/>
  <c r="S71"/>
  <c r="DJ71" s="1"/>
  <c r="R71"/>
  <c r="Q71"/>
  <c r="DK71" s="1"/>
  <c r="P71"/>
  <c r="O71"/>
  <c r="BK70"/>
  <c r="BL70" s="1"/>
  <c r="CP70" s="1"/>
  <c r="BI70"/>
  <c r="BJ70" s="1"/>
  <c r="CO70" s="1"/>
  <c r="BG70"/>
  <c r="BH70" s="1"/>
  <c r="CN70" s="1"/>
  <c r="BE70"/>
  <c r="BF70" s="1"/>
  <c r="CM70" s="1"/>
  <c r="BC70"/>
  <c r="BD70" s="1"/>
  <c r="CL70" s="1"/>
  <c r="BA70"/>
  <c r="BB70" s="1"/>
  <c r="CK70" s="1"/>
  <c r="AY70"/>
  <c r="AZ70" s="1"/>
  <c r="CJ70" s="1"/>
  <c r="AW70"/>
  <c r="AX70" s="1"/>
  <c r="CI70" s="1"/>
  <c r="AU70"/>
  <c r="AV70" s="1"/>
  <c r="CH70" s="1"/>
  <c r="CS70" s="1"/>
  <c r="AT70"/>
  <c r="AS70"/>
  <c r="CG70" s="1"/>
  <c r="AR70"/>
  <c r="AQ70"/>
  <c r="CF70" s="1"/>
  <c r="AP70"/>
  <c r="AO70"/>
  <c r="CE70" s="1"/>
  <c r="AN70"/>
  <c r="AM70"/>
  <c r="CD70" s="1"/>
  <c r="AL70"/>
  <c r="AK70"/>
  <c r="CC70" s="1"/>
  <c r="AJ70"/>
  <c r="AI70"/>
  <c r="CB70" s="1"/>
  <c r="AH70"/>
  <c r="AG70"/>
  <c r="CA70" s="1"/>
  <c r="AF70"/>
  <c r="AE70"/>
  <c r="BZ70" s="1"/>
  <c r="AD70"/>
  <c r="AC70"/>
  <c r="BY70" s="1"/>
  <c r="CR70" s="1"/>
  <c r="AB70"/>
  <c r="AA70"/>
  <c r="Y70"/>
  <c r="Z70" s="1"/>
  <c r="CV70" s="1"/>
  <c r="W70"/>
  <c r="X70" s="1"/>
  <c r="CU70" s="1"/>
  <c r="U70"/>
  <c r="V70" s="1"/>
  <c r="CT70" s="1"/>
  <c r="T70"/>
  <c r="S70"/>
  <c r="DJ70" s="1"/>
  <c r="R70"/>
  <c r="Q70"/>
  <c r="DK70" s="1"/>
  <c r="P70"/>
  <c r="O70"/>
  <c r="BK69"/>
  <c r="BL69" s="1"/>
  <c r="CP69" s="1"/>
  <c r="BI69"/>
  <c r="BJ69" s="1"/>
  <c r="CO69" s="1"/>
  <c r="BG69"/>
  <c r="BH69" s="1"/>
  <c r="CN69" s="1"/>
  <c r="BE69"/>
  <c r="BF69" s="1"/>
  <c r="CM69" s="1"/>
  <c r="BC69"/>
  <c r="BD69" s="1"/>
  <c r="CL69" s="1"/>
  <c r="BA69"/>
  <c r="BB69" s="1"/>
  <c r="CK69" s="1"/>
  <c r="AY69"/>
  <c r="AZ69" s="1"/>
  <c r="CJ69" s="1"/>
  <c r="AW69"/>
  <c r="AX69" s="1"/>
  <c r="CI69" s="1"/>
  <c r="AU69"/>
  <c r="AV69" s="1"/>
  <c r="CH69" s="1"/>
  <c r="CS69" s="1"/>
  <c r="AT69"/>
  <c r="AS69"/>
  <c r="CG69" s="1"/>
  <c r="AR69"/>
  <c r="AQ69"/>
  <c r="CF69" s="1"/>
  <c r="AP69"/>
  <c r="AO69"/>
  <c r="CE69" s="1"/>
  <c r="AN69"/>
  <c r="AM69"/>
  <c r="CD69" s="1"/>
  <c r="AL69"/>
  <c r="AK69"/>
  <c r="CC69" s="1"/>
  <c r="AJ69"/>
  <c r="AI69"/>
  <c r="CB69" s="1"/>
  <c r="AH69"/>
  <c r="AG69"/>
  <c r="CA69" s="1"/>
  <c r="AF69"/>
  <c r="AE69"/>
  <c r="BZ69" s="1"/>
  <c r="AD69"/>
  <c r="AC69"/>
  <c r="BY69" s="1"/>
  <c r="CR69" s="1"/>
  <c r="AB69"/>
  <c r="AA69"/>
  <c r="Y69"/>
  <c r="Z69" s="1"/>
  <c r="CV69" s="1"/>
  <c r="W69"/>
  <c r="X69" s="1"/>
  <c r="CU69" s="1"/>
  <c r="U69"/>
  <c r="V69" s="1"/>
  <c r="CT69" s="1"/>
  <c r="T69"/>
  <c r="S69"/>
  <c r="DJ69" s="1"/>
  <c r="R69"/>
  <c r="Q69"/>
  <c r="DK69" s="1"/>
  <c r="P69"/>
  <c r="O69"/>
  <c r="E69"/>
  <c r="BL68"/>
  <c r="CP68" s="1"/>
  <c r="BK68"/>
  <c r="BJ68"/>
  <c r="CO68" s="1"/>
  <c r="BI68"/>
  <c r="BH68"/>
  <c r="CN68" s="1"/>
  <c r="BG68"/>
  <c r="BF68"/>
  <c r="CM68" s="1"/>
  <c r="BE68"/>
  <c r="BD68"/>
  <c r="CL68" s="1"/>
  <c r="BC68"/>
  <c r="BB68"/>
  <c r="CK68" s="1"/>
  <c r="BA68"/>
  <c r="AZ68"/>
  <c r="CJ68" s="1"/>
  <c r="AY68"/>
  <c r="AX68"/>
  <c r="CI68" s="1"/>
  <c r="AW68"/>
  <c r="AV68"/>
  <c r="CH68" s="1"/>
  <c r="CS68" s="1"/>
  <c r="AU68"/>
  <c r="AT68"/>
  <c r="AR68"/>
  <c r="AS68" s="1"/>
  <c r="CG68" s="1"/>
  <c r="AP68"/>
  <c r="AQ68" s="1"/>
  <c r="CF68" s="1"/>
  <c r="AN68"/>
  <c r="AO68" s="1"/>
  <c r="CE68" s="1"/>
  <c r="AL68"/>
  <c r="AM68" s="1"/>
  <c r="CD68" s="1"/>
  <c r="AJ68"/>
  <c r="AK68" s="1"/>
  <c r="CC68" s="1"/>
  <c r="AH68"/>
  <c r="AI68" s="1"/>
  <c r="CB68" s="1"/>
  <c r="AF68"/>
  <c r="AG68" s="1"/>
  <c r="CA68" s="1"/>
  <c r="AD68"/>
  <c r="AE68" s="1"/>
  <c r="BZ68" s="1"/>
  <c r="AB68"/>
  <c r="AC68" s="1"/>
  <c r="BY68" s="1"/>
  <c r="CR68" s="1"/>
  <c r="Z68"/>
  <c r="CV68" s="1"/>
  <c r="Y68"/>
  <c r="X68"/>
  <c r="CU68" s="1"/>
  <c r="W68"/>
  <c r="V68"/>
  <c r="CT68" s="1"/>
  <c r="U68"/>
  <c r="T68"/>
  <c r="AA68" s="1"/>
  <c r="R68"/>
  <c r="S68" s="1"/>
  <c r="P68"/>
  <c r="Q68" s="1"/>
  <c r="O68"/>
  <c r="E68"/>
  <c r="BK67"/>
  <c r="BL67" s="1"/>
  <c r="CP67" s="1"/>
  <c r="BI67"/>
  <c r="BJ67" s="1"/>
  <c r="CO67" s="1"/>
  <c r="BG67"/>
  <c r="BH67" s="1"/>
  <c r="CN67" s="1"/>
  <c r="BE67"/>
  <c r="BF67" s="1"/>
  <c r="CM67" s="1"/>
  <c r="BC67"/>
  <c r="BD67" s="1"/>
  <c r="CL67" s="1"/>
  <c r="BA67"/>
  <c r="BB67" s="1"/>
  <c r="CK67" s="1"/>
  <c r="AY67"/>
  <c r="AZ67" s="1"/>
  <c r="CJ67" s="1"/>
  <c r="AW67"/>
  <c r="AX67" s="1"/>
  <c r="CI67" s="1"/>
  <c r="AU67"/>
  <c r="AV67" s="1"/>
  <c r="CH67" s="1"/>
  <c r="CS67" s="1"/>
  <c r="AT67"/>
  <c r="AS67"/>
  <c r="CG67" s="1"/>
  <c r="AR67"/>
  <c r="AQ67"/>
  <c r="CF67" s="1"/>
  <c r="AP67"/>
  <c r="AO67"/>
  <c r="CE67" s="1"/>
  <c r="AN67"/>
  <c r="AM67"/>
  <c r="CD67" s="1"/>
  <c r="AL67"/>
  <c r="AK67"/>
  <c r="CC67" s="1"/>
  <c r="AJ67"/>
  <c r="AI67"/>
  <c r="CB67" s="1"/>
  <c r="AH67"/>
  <c r="AG67"/>
  <c r="CA67" s="1"/>
  <c r="AF67"/>
  <c r="AE67"/>
  <c r="BZ67" s="1"/>
  <c r="AD67"/>
  <c r="AC67"/>
  <c r="BY67" s="1"/>
  <c r="CR67" s="1"/>
  <c r="AB67"/>
  <c r="AA67"/>
  <c r="Y67"/>
  <c r="Z67" s="1"/>
  <c r="CV67" s="1"/>
  <c r="W67"/>
  <c r="X67" s="1"/>
  <c r="CU67" s="1"/>
  <c r="U67"/>
  <c r="V67" s="1"/>
  <c r="CT67" s="1"/>
  <c r="T67"/>
  <c r="S67"/>
  <c r="DJ67" s="1"/>
  <c r="R67"/>
  <c r="Q67"/>
  <c r="DK67" s="1"/>
  <c r="P67"/>
  <c r="O67"/>
  <c r="E67"/>
  <c r="BL66"/>
  <c r="CP66" s="1"/>
  <c r="BK66"/>
  <c r="BJ66"/>
  <c r="CO66" s="1"/>
  <c r="BI66"/>
  <c r="BH66"/>
  <c r="CN66" s="1"/>
  <c r="BG66"/>
  <c r="BF66"/>
  <c r="CM66" s="1"/>
  <c r="BE66"/>
  <c r="BD66"/>
  <c r="CL66" s="1"/>
  <c r="BC66"/>
  <c r="BB66"/>
  <c r="CK66" s="1"/>
  <c r="BA66"/>
  <c r="AZ66"/>
  <c r="CJ66" s="1"/>
  <c r="AY66"/>
  <c r="AX66"/>
  <c r="CI66" s="1"/>
  <c r="AW66"/>
  <c r="AV66"/>
  <c r="CH66" s="1"/>
  <c r="CS66" s="1"/>
  <c r="AU66"/>
  <c r="AT66"/>
  <c r="AR66"/>
  <c r="AS66" s="1"/>
  <c r="CG66" s="1"/>
  <c r="AP66"/>
  <c r="AQ66" s="1"/>
  <c r="CF66" s="1"/>
  <c r="AN66"/>
  <c r="AO66" s="1"/>
  <c r="CE66" s="1"/>
  <c r="AL66"/>
  <c r="AM66" s="1"/>
  <c r="CD66" s="1"/>
  <c r="AJ66"/>
  <c r="AK66" s="1"/>
  <c r="CC66" s="1"/>
  <c r="AH66"/>
  <c r="AI66" s="1"/>
  <c r="CB66" s="1"/>
  <c r="AF66"/>
  <c r="AG66" s="1"/>
  <c r="CA66" s="1"/>
  <c r="AD66"/>
  <c r="AE66" s="1"/>
  <c r="BZ66" s="1"/>
  <c r="AB66"/>
  <c r="AC66" s="1"/>
  <c r="BY66" s="1"/>
  <c r="CR66" s="1"/>
  <c r="Z66"/>
  <c r="CV66" s="1"/>
  <c r="Y66"/>
  <c r="X66"/>
  <c r="CU66" s="1"/>
  <c r="W66"/>
  <c r="V66"/>
  <c r="CT66" s="1"/>
  <c r="U66"/>
  <c r="T66"/>
  <c r="AA66" s="1"/>
  <c r="R66"/>
  <c r="S66" s="1"/>
  <c r="P66"/>
  <c r="Q66" s="1"/>
  <c r="O66"/>
  <c r="E66"/>
  <c r="BK65"/>
  <c r="BL65" s="1"/>
  <c r="CP65" s="1"/>
  <c r="BI65"/>
  <c r="BJ65" s="1"/>
  <c r="CO65" s="1"/>
  <c r="BG65"/>
  <c r="BH65" s="1"/>
  <c r="CN65" s="1"/>
  <c r="BE65"/>
  <c r="BF65" s="1"/>
  <c r="CM65" s="1"/>
  <c r="BC65"/>
  <c r="BD65" s="1"/>
  <c r="CL65" s="1"/>
  <c r="BA65"/>
  <c r="BB65" s="1"/>
  <c r="CK65" s="1"/>
  <c r="AY65"/>
  <c r="AZ65" s="1"/>
  <c r="CJ65" s="1"/>
  <c r="AW65"/>
  <c r="AX65" s="1"/>
  <c r="CI65" s="1"/>
  <c r="AU65"/>
  <c r="AV65" s="1"/>
  <c r="CH65" s="1"/>
  <c r="CS65" s="1"/>
  <c r="AT65"/>
  <c r="AS65"/>
  <c r="CG65" s="1"/>
  <c r="AR65"/>
  <c r="AQ65"/>
  <c r="CF65" s="1"/>
  <c r="AP65"/>
  <c r="AO65"/>
  <c r="CE65" s="1"/>
  <c r="AN65"/>
  <c r="AM65"/>
  <c r="CD65" s="1"/>
  <c r="AL65"/>
  <c r="AK65"/>
  <c r="CC65" s="1"/>
  <c r="AJ65"/>
  <c r="AI65"/>
  <c r="CB65" s="1"/>
  <c r="AH65"/>
  <c r="AG65"/>
  <c r="CA65" s="1"/>
  <c r="AF65"/>
  <c r="AE65"/>
  <c r="BZ65" s="1"/>
  <c r="AD65"/>
  <c r="AC65"/>
  <c r="BY65" s="1"/>
  <c r="CR65" s="1"/>
  <c r="AB65"/>
  <c r="AA65"/>
  <c r="Y65"/>
  <c r="Z65" s="1"/>
  <c r="CV65" s="1"/>
  <c r="W65"/>
  <c r="X65" s="1"/>
  <c r="CU65" s="1"/>
  <c r="U65"/>
  <c r="V65" s="1"/>
  <c r="CT65" s="1"/>
  <c r="T65"/>
  <c r="S65"/>
  <c r="DJ65" s="1"/>
  <c r="R65"/>
  <c r="Q65"/>
  <c r="DK65" s="1"/>
  <c r="P65"/>
  <c r="O65"/>
  <c r="E65"/>
  <c r="BL64"/>
  <c r="CP64" s="1"/>
  <c r="BK64"/>
  <c r="BJ64"/>
  <c r="CO64" s="1"/>
  <c r="BI64"/>
  <c r="BH64"/>
  <c r="CN64" s="1"/>
  <c r="BG64"/>
  <c r="BF64"/>
  <c r="CM64" s="1"/>
  <c r="BE64"/>
  <c r="BD64"/>
  <c r="CL64" s="1"/>
  <c r="BC64"/>
  <c r="BB64"/>
  <c r="CK64" s="1"/>
  <c r="BA64"/>
  <c r="AZ64"/>
  <c r="CJ64" s="1"/>
  <c r="AY64"/>
  <c r="AX64"/>
  <c r="CI64" s="1"/>
  <c r="AW64"/>
  <c r="AV64"/>
  <c r="CH64" s="1"/>
  <c r="CS64" s="1"/>
  <c r="AU64"/>
  <c r="AT64"/>
  <c r="AR64"/>
  <c r="AS64" s="1"/>
  <c r="CG64" s="1"/>
  <c r="AP64"/>
  <c r="AQ64" s="1"/>
  <c r="CF64" s="1"/>
  <c r="AN64"/>
  <c r="AO64" s="1"/>
  <c r="CE64" s="1"/>
  <c r="AL64"/>
  <c r="AM64" s="1"/>
  <c r="CD64" s="1"/>
  <c r="AJ64"/>
  <c r="AK64" s="1"/>
  <c r="CC64" s="1"/>
  <c r="AH64"/>
  <c r="AI64" s="1"/>
  <c r="CB64" s="1"/>
  <c r="AF64"/>
  <c r="AG64" s="1"/>
  <c r="CA64" s="1"/>
  <c r="AD64"/>
  <c r="AE64" s="1"/>
  <c r="BZ64" s="1"/>
  <c r="AB64"/>
  <c r="AC64" s="1"/>
  <c r="BY64" s="1"/>
  <c r="CR64" s="1"/>
  <c r="Z64"/>
  <c r="CV64" s="1"/>
  <c r="Y64"/>
  <c r="X64"/>
  <c r="CU64" s="1"/>
  <c r="W64"/>
  <c r="V64"/>
  <c r="CT64" s="1"/>
  <c r="U64"/>
  <c r="T64"/>
  <c r="AA64" s="1"/>
  <c r="R64"/>
  <c r="S64" s="1"/>
  <c r="P64"/>
  <c r="Q64" s="1"/>
  <c r="O64"/>
  <c r="E64"/>
  <c r="BK63"/>
  <c r="BL63" s="1"/>
  <c r="CP63" s="1"/>
  <c r="BI63"/>
  <c r="BJ63" s="1"/>
  <c r="CO63" s="1"/>
  <c r="BG63"/>
  <c r="BH63" s="1"/>
  <c r="CN63" s="1"/>
  <c r="BE63"/>
  <c r="BF63" s="1"/>
  <c r="CM63" s="1"/>
  <c r="BC63"/>
  <c r="BD63" s="1"/>
  <c r="CL63" s="1"/>
  <c r="BA63"/>
  <c r="BB63" s="1"/>
  <c r="CK63" s="1"/>
  <c r="AY63"/>
  <c r="AZ63" s="1"/>
  <c r="CJ63" s="1"/>
  <c r="AW63"/>
  <c r="AX63" s="1"/>
  <c r="CI63" s="1"/>
  <c r="AU63"/>
  <c r="AV63" s="1"/>
  <c r="CH63" s="1"/>
  <c r="CS63" s="1"/>
  <c r="AT63"/>
  <c r="AS63"/>
  <c r="CG63" s="1"/>
  <c r="AR63"/>
  <c r="AQ63"/>
  <c r="CF63" s="1"/>
  <c r="AP63"/>
  <c r="AO63"/>
  <c r="CE63" s="1"/>
  <c r="AN63"/>
  <c r="AM63"/>
  <c r="CD63" s="1"/>
  <c r="AL63"/>
  <c r="AK63"/>
  <c r="CC63" s="1"/>
  <c r="AJ63"/>
  <c r="AI63"/>
  <c r="CB63" s="1"/>
  <c r="AH63"/>
  <c r="AG63"/>
  <c r="CA63" s="1"/>
  <c r="AF63"/>
  <c r="AE63"/>
  <c r="BZ63" s="1"/>
  <c r="AD63"/>
  <c r="AC63"/>
  <c r="BY63" s="1"/>
  <c r="CR63" s="1"/>
  <c r="AB63"/>
  <c r="AA63"/>
  <c r="Y63"/>
  <c r="Z63" s="1"/>
  <c r="CV63" s="1"/>
  <c r="W63"/>
  <c r="X63" s="1"/>
  <c r="CU63" s="1"/>
  <c r="U63"/>
  <c r="V63" s="1"/>
  <c r="CT63" s="1"/>
  <c r="T63"/>
  <c r="S63"/>
  <c r="DJ63" s="1"/>
  <c r="R63"/>
  <c r="Q63"/>
  <c r="DK63" s="1"/>
  <c r="P63"/>
  <c r="O63"/>
  <c r="E63"/>
  <c r="BL62"/>
  <c r="CP62" s="1"/>
  <c r="BK62"/>
  <c r="BJ62"/>
  <c r="CO62" s="1"/>
  <c r="BI62"/>
  <c r="BH62"/>
  <c r="CN62" s="1"/>
  <c r="BG62"/>
  <c r="BF62"/>
  <c r="CM62" s="1"/>
  <c r="BE62"/>
  <c r="BD62"/>
  <c r="CL62" s="1"/>
  <c r="BC62"/>
  <c r="BB62"/>
  <c r="CK62" s="1"/>
  <c r="BA62"/>
  <c r="AZ62"/>
  <c r="CJ62" s="1"/>
  <c r="AY62"/>
  <c r="AX62"/>
  <c r="CI62" s="1"/>
  <c r="AW62"/>
  <c r="AV62"/>
  <c r="CH62" s="1"/>
  <c r="CS62" s="1"/>
  <c r="AU62"/>
  <c r="AT62"/>
  <c r="AR62"/>
  <c r="AS62" s="1"/>
  <c r="CG62" s="1"/>
  <c r="AP62"/>
  <c r="AQ62" s="1"/>
  <c r="CF62" s="1"/>
  <c r="AN62"/>
  <c r="AO62" s="1"/>
  <c r="CE62" s="1"/>
  <c r="AL62"/>
  <c r="AM62" s="1"/>
  <c r="CD62" s="1"/>
  <c r="AJ62"/>
  <c r="AK62" s="1"/>
  <c r="CC62" s="1"/>
  <c r="AH62"/>
  <c r="AI62" s="1"/>
  <c r="CB62" s="1"/>
  <c r="AF62"/>
  <c r="AG62" s="1"/>
  <c r="CA62" s="1"/>
  <c r="AD62"/>
  <c r="AE62" s="1"/>
  <c r="BZ62" s="1"/>
  <c r="AB62"/>
  <c r="AC62" s="1"/>
  <c r="BY62" s="1"/>
  <c r="CR62" s="1"/>
  <c r="Z62"/>
  <c r="CV62" s="1"/>
  <c r="Y62"/>
  <c r="X62"/>
  <c r="CU62" s="1"/>
  <c r="W62"/>
  <c r="V62"/>
  <c r="CT62" s="1"/>
  <c r="U62"/>
  <c r="T62"/>
  <c r="AA62" s="1"/>
  <c r="R62"/>
  <c r="S62" s="1"/>
  <c r="P62"/>
  <c r="Q62" s="1"/>
  <c r="O62"/>
  <c r="CU61"/>
  <c r="CP61"/>
  <c r="CL61"/>
  <c r="CH61"/>
  <c r="CS61" s="1"/>
  <c r="CD61"/>
  <c r="BZ61"/>
  <c r="BL61"/>
  <c r="BK61"/>
  <c r="BJ61"/>
  <c r="CO61" s="1"/>
  <c r="BI61"/>
  <c r="BH61"/>
  <c r="CN61" s="1"/>
  <c r="BG61"/>
  <c r="BF61"/>
  <c r="CM61" s="1"/>
  <c r="BE61"/>
  <c r="BD61"/>
  <c r="BC61"/>
  <c r="BB61"/>
  <c r="CK61" s="1"/>
  <c r="BA61"/>
  <c r="AZ61"/>
  <c r="CJ61" s="1"/>
  <c r="AY61"/>
  <c r="AX61"/>
  <c r="CI61" s="1"/>
  <c r="AW61"/>
  <c r="AV61"/>
  <c r="AU61"/>
  <c r="AT61"/>
  <c r="AR61"/>
  <c r="AS61" s="1"/>
  <c r="CG61" s="1"/>
  <c r="AP61"/>
  <c r="AQ61" s="1"/>
  <c r="CF61" s="1"/>
  <c r="AN61"/>
  <c r="AO61" s="1"/>
  <c r="CE61" s="1"/>
  <c r="AL61"/>
  <c r="AM61" s="1"/>
  <c r="AJ61"/>
  <c r="AK61" s="1"/>
  <c r="CC61" s="1"/>
  <c r="AH61"/>
  <c r="AI61" s="1"/>
  <c r="CB61" s="1"/>
  <c r="AF61"/>
  <c r="AG61" s="1"/>
  <c r="CA61" s="1"/>
  <c r="AD61"/>
  <c r="AE61" s="1"/>
  <c r="AB61"/>
  <c r="AC61" s="1"/>
  <c r="BY61" s="1"/>
  <c r="Z61"/>
  <c r="CV61" s="1"/>
  <c r="Y61"/>
  <c r="X61"/>
  <c r="W61"/>
  <c r="V61"/>
  <c r="CT61" s="1"/>
  <c r="U61"/>
  <c r="T61"/>
  <c r="AA61" s="1"/>
  <c r="R61"/>
  <c r="S61" s="1"/>
  <c r="P61"/>
  <c r="Q61" s="1"/>
  <c r="DK61" s="1"/>
  <c r="O61"/>
  <c r="E61"/>
  <c r="BK60"/>
  <c r="BL60" s="1"/>
  <c r="CP60" s="1"/>
  <c r="BI60"/>
  <c r="BJ60" s="1"/>
  <c r="CO60" s="1"/>
  <c r="BG60"/>
  <c r="BH60" s="1"/>
  <c r="CN60" s="1"/>
  <c r="BE60"/>
  <c r="BF60" s="1"/>
  <c r="CM60" s="1"/>
  <c r="BC60"/>
  <c r="BD60" s="1"/>
  <c r="CL60" s="1"/>
  <c r="BA60"/>
  <c r="BB60" s="1"/>
  <c r="CK60" s="1"/>
  <c r="AY60"/>
  <c r="AZ60" s="1"/>
  <c r="CJ60" s="1"/>
  <c r="AW60"/>
  <c r="AX60" s="1"/>
  <c r="CI60" s="1"/>
  <c r="AU60"/>
  <c r="AV60" s="1"/>
  <c r="CH60" s="1"/>
  <c r="CS60" s="1"/>
  <c r="AT60"/>
  <c r="AS60"/>
  <c r="CG60" s="1"/>
  <c r="AR60"/>
  <c r="AQ60"/>
  <c r="CF60" s="1"/>
  <c r="AP60"/>
  <c r="AO60"/>
  <c r="CE60" s="1"/>
  <c r="AN60"/>
  <c r="AL60"/>
  <c r="AM60" s="1"/>
  <c r="CD60" s="1"/>
  <c r="AJ60"/>
  <c r="AK60" s="1"/>
  <c r="CC60" s="1"/>
  <c r="AH60"/>
  <c r="AI60" s="1"/>
  <c r="CB60" s="1"/>
  <c r="AF60"/>
  <c r="AG60" s="1"/>
  <c r="CA60" s="1"/>
  <c r="AD60"/>
  <c r="AE60" s="1"/>
  <c r="BZ60" s="1"/>
  <c r="AB60"/>
  <c r="AC60" s="1"/>
  <c r="BY60" s="1"/>
  <c r="CR60" s="1"/>
  <c r="Z60"/>
  <c r="CV60" s="1"/>
  <c r="Y60"/>
  <c r="X60"/>
  <c r="CU60" s="1"/>
  <c r="W60"/>
  <c r="V60"/>
  <c r="CT60" s="1"/>
  <c r="U60"/>
  <c r="T60"/>
  <c r="AA60" s="1"/>
  <c r="R60"/>
  <c r="S60" s="1"/>
  <c r="P60"/>
  <c r="Q60" s="1"/>
  <c r="O60"/>
  <c r="BL59"/>
  <c r="CP59" s="1"/>
  <c r="BK59"/>
  <c r="BJ59"/>
  <c r="CO59" s="1"/>
  <c r="BI59"/>
  <c r="BH59"/>
  <c r="CN59" s="1"/>
  <c r="BG59"/>
  <c r="BF59"/>
  <c r="CM59" s="1"/>
  <c r="BE59"/>
  <c r="BD59"/>
  <c r="CL59" s="1"/>
  <c r="BC59"/>
  <c r="BB59"/>
  <c r="CK59" s="1"/>
  <c r="BA59"/>
  <c r="AZ59"/>
  <c r="CJ59" s="1"/>
  <c r="AY59"/>
  <c r="AX59"/>
  <c r="CI59" s="1"/>
  <c r="AW59"/>
  <c r="AV59"/>
  <c r="CH59" s="1"/>
  <c r="CS59" s="1"/>
  <c r="AU59"/>
  <c r="AT59"/>
  <c r="AR59"/>
  <c r="AS59" s="1"/>
  <c r="CG59" s="1"/>
  <c r="AP59"/>
  <c r="AQ59" s="1"/>
  <c r="CF59" s="1"/>
  <c r="AN59"/>
  <c r="AO59" s="1"/>
  <c r="CE59" s="1"/>
  <c r="AL59"/>
  <c r="AM59" s="1"/>
  <c r="CD59" s="1"/>
  <c r="AJ59"/>
  <c r="AK59" s="1"/>
  <c r="CC59" s="1"/>
  <c r="AH59"/>
  <c r="AI59" s="1"/>
  <c r="CB59" s="1"/>
  <c r="AF59"/>
  <c r="AG59" s="1"/>
  <c r="CA59" s="1"/>
  <c r="AD59"/>
  <c r="AE59" s="1"/>
  <c r="BZ59" s="1"/>
  <c r="AB59"/>
  <c r="AC59" s="1"/>
  <c r="BY59" s="1"/>
  <c r="Z59"/>
  <c r="CV59" s="1"/>
  <c r="Y59"/>
  <c r="X59"/>
  <c r="CU59" s="1"/>
  <c r="W59"/>
  <c r="V59"/>
  <c r="CT59" s="1"/>
  <c r="U59"/>
  <c r="T59"/>
  <c r="AA59" s="1"/>
  <c r="R59"/>
  <c r="S59" s="1"/>
  <c r="P59"/>
  <c r="Q59" s="1"/>
  <c r="O59"/>
  <c r="BL58"/>
  <c r="CP58" s="1"/>
  <c r="BK58"/>
  <c r="BJ58"/>
  <c r="CO58" s="1"/>
  <c r="BI58"/>
  <c r="BH58"/>
  <c r="CN58" s="1"/>
  <c r="BG58"/>
  <c r="BF58"/>
  <c r="CM58" s="1"/>
  <c r="BE58"/>
  <c r="BD58"/>
  <c r="CL58" s="1"/>
  <c r="BC58"/>
  <c r="BB58"/>
  <c r="CK58" s="1"/>
  <c r="BA58"/>
  <c r="AZ58"/>
  <c r="CJ58" s="1"/>
  <c r="AY58"/>
  <c r="AX58"/>
  <c r="CI58" s="1"/>
  <c r="AW58"/>
  <c r="AV58"/>
  <c r="CH58" s="1"/>
  <c r="CS58" s="1"/>
  <c r="AU58"/>
  <c r="AT58"/>
  <c r="AR58"/>
  <c r="AS58" s="1"/>
  <c r="CG58" s="1"/>
  <c r="AP58"/>
  <c r="AQ58" s="1"/>
  <c r="CF58" s="1"/>
  <c r="AN58"/>
  <c r="AO58" s="1"/>
  <c r="CE58" s="1"/>
  <c r="AL58"/>
  <c r="AM58" s="1"/>
  <c r="CD58" s="1"/>
  <c r="AJ58"/>
  <c r="AK58" s="1"/>
  <c r="CC58" s="1"/>
  <c r="AH58"/>
  <c r="AI58" s="1"/>
  <c r="CB58" s="1"/>
  <c r="AF58"/>
  <c r="AG58" s="1"/>
  <c r="CA58" s="1"/>
  <c r="AD58"/>
  <c r="AE58" s="1"/>
  <c r="BZ58" s="1"/>
  <c r="AB58"/>
  <c r="AC58" s="1"/>
  <c r="BY58" s="1"/>
  <c r="Z58"/>
  <c r="CV58" s="1"/>
  <c r="Y58"/>
  <c r="X58"/>
  <c r="CU58" s="1"/>
  <c r="W58"/>
  <c r="V58"/>
  <c r="CT58" s="1"/>
  <c r="U58"/>
  <c r="T58"/>
  <c r="AA58" s="1"/>
  <c r="R58"/>
  <c r="S58" s="1"/>
  <c r="P58"/>
  <c r="Q58" s="1"/>
  <c r="O58"/>
  <c r="E58"/>
  <c r="BK57"/>
  <c r="BL57" s="1"/>
  <c r="CP57" s="1"/>
  <c r="BI57"/>
  <c r="BJ57" s="1"/>
  <c r="CO57" s="1"/>
  <c r="BG57"/>
  <c r="BH57" s="1"/>
  <c r="CN57" s="1"/>
  <c r="BE57"/>
  <c r="BF57" s="1"/>
  <c r="CM57" s="1"/>
  <c r="BC57"/>
  <c r="BD57" s="1"/>
  <c r="CL57" s="1"/>
  <c r="BA57"/>
  <c r="BB57" s="1"/>
  <c r="CK57" s="1"/>
  <c r="AY57"/>
  <c r="AZ57" s="1"/>
  <c r="CJ57" s="1"/>
  <c r="AW57"/>
  <c r="AX57" s="1"/>
  <c r="CI57" s="1"/>
  <c r="AU57"/>
  <c r="AV57" s="1"/>
  <c r="CH57" s="1"/>
  <c r="AT57"/>
  <c r="AS57"/>
  <c r="CG57" s="1"/>
  <c r="AR57"/>
  <c r="AQ57"/>
  <c r="CF57" s="1"/>
  <c r="AP57"/>
  <c r="AO57"/>
  <c r="CE57" s="1"/>
  <c r="AN57"/>
  <c r="AM57"/>
  <c r="CD57" s="1"/>
  <c r="AL57"/>
  <c r="AK57"/>
  <c r="CC57" s="1"/>
  <c r="AJ57"/>
  <c r="AI57"/>
  <c r="CB57" s="1"/>
  <c r="AH57"/>
  <c r="AG57"/>
  <c r="CA57" s="1"/>
  <c r="AF57"/>
  <c r="AE57"/>
  <c r="BZ57" s="1"/>
  <c r="AD57"/>
  <c r="AC57"/>
  <c r="BY57" s="1"/>
  <c r="CR57" s="1"/>
  <c r="AB57"/>
  <c r="AA57"/>
  <c r="Y57"/>
  <c r="Z57" s="1"/>
  <c r="CV57" s="1"/>
  <c r="W57"/>
  <c r="X57" s="1"/>
  <c r="CU57" s="1"/>
  <c r="U57"/>
  <c r="V57" s="1"/>
  <c r="CT57" s="1"/>
  <c r="T57"/>
  <c r="S57"/>
  <c r="DJ57" s="1"/>
  <c r="R57"/>
  <c r="Q57"/>
  <c r="DK57" s="1"/>
  <c r="P57"/>
  <c r="O57"/>
  <c r="E57"/>
  <c r="BL56"/>
  <c r="CP56" s="1"/>
  <c r="BK56"/>
  <c r="BJ56"/>
  <c r="CO56" s="1"/>
  <c r="BI56"/>
  <c r="BH56"/>
  <c r="CN56" s="1"/>
  <c r="BG56"/>
  <c r="BF56"/>
  <c r="CM56" s="1"/>
  <c r="BE56"/>
  <c r="BD56"/>
  <c r="CL56" s="1"/>
  <c r="BC56"/>
  <c r="BB56"/>
  <c r="CK56" s="1"/>
  <c r="BA56"/>
  <c r="AZ56"/>
  <c r="CJ56" s="1"/>
  <c r="AY56"/>
  <c r="AX56"/>
  <c r="CI56" s="1"/>
  <c r="AW56"/>
  <c r="AV56"/>
  <c r="CH56" s="1"/>
  <c r="CS56" s="1"/>
  <c r="AU56"/>
  <c r="AT56"/>
  <c r="AR56"/>
  <c r="AS56" s="1"/>
  <c r="CG56" s="1"/>
  <c r="AP56"/>
  <c r="AQ56" s="1"/>
  <c r="CF56" s="1"/>
  <c r="AN56"/>
  <c r="AO56" s="1"/>
  <c r="CE56" s="1"/>
  <c r="AL56"/>
  <c r="AM56" s="1"/>
  <c r="CD56" s="1"/>
  <c r="AJ56"/>
  <c r="AK56" s="1"/>
  <c r="CC56" s="1"/>
  <c r="AH56"/>
  <c r="AI56" s="1"/>
  <c r="CB56" s="1"/>
  <c r="AF56"/>
  <c r="AG56" s="1"/>
  <c r="CA56" s="1"/>
  <c r="AD56"/>
  <c r="AE56" s="1"/>
  <c r="BZ56" s="1"/>
  <c r="AB56"/>
  <c r="AC56" s="1"/>
  <c r="BY56" s="1"/>
  <c r="Z56"/>
  <c r="CV56" s="1"/>
  <c r="Y56"/>
  <c r="X56"/>
  <c r="CU56" s="1"/>
  <c r="W56"/>
  <c r="V56"/>
  <c r="CT56" s="1"/>
  <c r="U56"/>
  <c r="T56"/>
  <c r="AA56" s="1"/>
  <c r="R56"/>
  <c r="S56" s="1"/>
  <c r="P56"/>
  <c r="Q56" s="1"/>
  <c r="O56"/>
  <c r="E56"/>
  <c r="BK55"/>
  <c r="BL55" s="1"/>
  <c r="CP55" s="1"/>
  <c r="BI55"/>
  <c r="BJ55" s="1"/>
  <c r="CO55" s="1"/>
  <c r="BG55"/>
  <c r="BH55" s="1"/>
  <c r="CN55" s="1"/>
  <c r="BE55"/>
  <c r="BF55" s="1"/>
  <c r="CM55" s="1"/>
  <c r="BC55"/>
  <c r="BD55" s="1"/>
  <c r="CL55" s="1"/>
  <c r="BA55"/>
  <c r="BB55" s="1"/>
  <c r="CK55" s="1"/>
  <c r="AY55"/>
  <c r="AZ55" s="1"/>
  <c r="CJ55" s="1"/>
  <c r="AW55"/>
  <c r="AX55" s="1"/>
  <c r="CI55" s="1"/>
  <c r="AU55"/>
  <c r="AV55" s="1"/>
  <c r="CH55" s="1"/>
  <c r="AT55"/>
  <c r="AS55"/>
  <c r="CG55" s="1"/>
  <c r="AR55"/>
  <c r="AQ55"/>
  <c r="CF55" s="1"/>
  <c r="AP55"/>
  <c r="AO55"/>
  <c r="CE55" s="1"/>
  <c r="AN55"/>
  <c r="AM55"/>
  <c r="CD55" s="1"/>
  <c r="AL55"/>
  <c r="AK55"/>
  <c r="CC55" s="1"/>
  <c r="AJ55"/>
  <c r="AI55"/>
  <c r="CB55" s="1"/>
  <c r="AH55"/>
  <c r="AG55"/>
  <c r="CA55" s="1"/>
  <c r="AF55"/>
  <c r="AE55"/>
  <c r="BZ55" s="1"/>
  <c r="AD55"/>
  <c r="AC55"/>
  <c r="BY55" s="1"/>
  <c r="CR55" s="1"/>
  <c r="AB55"/>
  <c r="AA55"/>
  <c r="Y55"/>
  <c r="Z55" s="1"/>
  <c r="CV55" s="1"/>
  <c r="W55"/>
  <c r="X55" s="1"/>
  <c r="CU55" s="1"/>
  <c r="U55"/>
  <c r="V55" s="1"/>
  <c r="CT55" s="1"/>
  <c r="T55"/>
  <c r="S55"/>
  <c r="DJ55" s="1"/>
  <c r="R55"/>
  <c r="Q55"/>
  <c r="DK55" s="1"/>
  <c r="P55"/>
  <c r="O55"/>
  <c r="E55"/>
  <c r="BL54"/>
  <c r="CP54" s="1"/>
  <c r="BK54"/>
  <c r="BJ54"/>
  <c r="CO54" s="1"/>
  <c r="BI54"/>
  <c r="BH54"/>
  <c r="CN54" s="1"/>
  <c r="BG54"/>
  <c r="BF54"/>
  <c r="CM54" s="1"/>
  <c r="BE54"/>
  <c r="BD54"/>
  <c r="CL54" s="1"/>
  <c r="BC54"/>
  <c r="BB54"/>
  <c r="CK54" s="1"/>
  <c r="BA54"/>
  <c r="AZ54"/>
  <c r="CJ54" s="1"/>
  <c r="AY54"/>
  <c r="AX54"/>
  <c r="CI54" s="1"/>
  <c r="AW54"/>
  <c r="AV54"/>
  <c r="CH54" s="1"/>
  <c r="CS54" s="1"/>
  <c r="AU54"/>
  <c r="AT54"/>
  <c r="AR54"/>
  <c r="AS54" s="1"/>
  <c r="CG54" s="1"/>
  <c r="AP54"/>
  <c r="AQ54" s="1"/>
  <c r="CF54" s="1"/>
  <c r="AN54"/>
  <c r="AO54" s="1"/>
  <c r="CE54" s="1"/>
  <c r="AL54"/>
  <c r="AM54" s="1"/>
  <c r="CD54" s="1"/>
  <c r="AJ54"/>
  <c r="AK54" s="1"/>
  <c r="CC54" s="1"/>
  <c r="AH54"/>
  <c r="AI54" s="1"/>
  <c r="CB54" s="1"/>
  <c r="AF54"/>
  <c r="AG54" s="1"/>
  <c r="CA54" s="1"/>
  <c r="AD54"/>
  <c r="AE54" s="1"/>
  <c r="BZ54" s="1"/>
  <c r="AB54"/>
  <c r="AC54" s="1"/>
  <c r="BY54" s="1"/>
  <c r="Z54"/>
  <c r="CV54" s="1"/>
  <c r="Y54"/>
  <c r="X54"/>
  <c r="CU54" s="1"/>
  <c r="W54"/>
  <c r="V54"/>
  <c r="CT54" s="1"/>
  <c r="U54"/>
  <c r="T54"/>
  <c r="AA54" s="1"/>
  <c r="R54"/>
  <c r="S54" s="1"/>
  <c r="P54"/>
  <c r="Q54" s="1"/>
  <c r="O54"/>
  <c r="E54"/>
  <c r="BK53"/>
  <c r="BL53" s="1"/>
  <c r="CP53" s="1"/>
  <c r="BI53"/>
  <c r="BJ53" s="1"/>
  <c r="CO53" s="1"/>
  <c r="BG53"/>
  <c r="BH53" s="1"/>
  <c r="CN53" s="1"/>
  <c r="BE53"/>
  <c r="BF53" s="1"/>
  <c r="CM53" s="1"/>
  <c r="BC53"/>
  <c r="BD53" s="1"/>
  <c r="CL53" s="1"/>
  <c r="BA53"/>
  <c r="BB53" s="1"/>
  <c r="CK53" s="1"/>
  <c r="AY53"/>
  <c r="AZ53" s="1"/>
  <c r="CJ53" s="1"/>
  <c r="AW53"/>
  <c r="AX53" s="1"/>
  <c r="CI53" s="1"/>
  <c r="AU53"/>
  <c r="AV53" s="1"/>
  <c r="CH53" s="1"/>
  <c r="AT53"/>
  <c r="AS53"/>
  <c r="CG53" s="1"/>
  <c r="AR53"/>
  <c r="AQ53"/>
  <c r="CF53" s="1"/>
  <c r="AP53"/>
  <c r="AO53"/>
  <c r="CE53" s="1"/>
  <c r="AN53"/>
  <c r="AM53"/>
  <c r="CD53" s="1"/>
  <c r="AL53"/>
  <c r="AK53"/>
  <c r="CC53" s="1"/>
  <c r="AJ53"/>
  <c r="AI53"/>
  <c r="CB53" s="1"/>
  <c r="AH53"/>
  <c r="AG53"/>
  <c r="CA53" s="1"/>
  <c r="AF53"/>
  <c r="AE53"/>
  <c r="BZ53" s="1"/>
  <c r="AD53"/>
  <c r="AC53"/>
  <c r="BY53" s="1"/>
  <c r="CR53" s="1"/>
  <c r="AB53"/>
  <c r="AA53"/>
  <c r="Y53"/>
  <c r="Z53" s="1"/>
  <c r="CV53" s="1"/>
  <c r="W53"/>
  <c r="X53" s="1"/>
  <c r="CU53" s="1"/>
  <c r="U53"/>
  <c r="V53" s="1"/>
  <c r="CT53" s="1"/>
  <c r="T53"/>
  <c r="S53"/>
  <c r="DJ53" s="1"/>
  <c r="R53"/>
  <c r="Q53"/>
  <c r="DK53" s="1"/>
  <c r="P53"/>
  <c r="O53"/>
  <c r="E53"/>
  <c r="BL52"/>
  <c r="CP52" s="1"/>
  <c r="BK52"/>
  <c r="BJ52"/>
  <c r="CO52" s="1"/>
  <c r="BI52"/>
  <c r="BH52"/>
  <c r="CN52" s="1"/>
  <c r="BG52"/>
  <c r="BF52"/>
  <c r="CM52" s="1"/>
  <c r="BE52"/>
  <c r="BD52"/>
  <c r="CL52" s="1"/>
  <c r="BC52"/>
  <c r="BB52"/>
  <c r="CK52" s="1"/>
  <c r="BA52"/>
  <c r="AZ52"/>
  <c r="CJ52" s="1"/>
  <c r="AY52"/>
  <c r="AX52"/>
  <c r="CI52" s="1"/>
  <c r="AW52"/>
  <c r="AV52"/>
  <c r="CH52" s="1"/>
  <c r="CS52" s="1"/>
  <c r="AU52"/>
  <c r="AT52"/>
  <c r="AR52"/>
  <c r="AS52" s="1"/>
  <c r="CG52" s="1"/>
  <c r="AP52"/>
  <c r="AQ52" s="1"/>
  <c r="CF52" s="1"/>
  <c r="AN52"/>
  <c r="AO52" s="1"/>
  <c r="CE52" s="1"/>
  <c r="AL52"/>
  <c r="AM52" s="1"/>
  <c r="CD52" s="1"/>
  <c r="AJ52"/>
  <c r="AK52" s="1"/>
  <c r="CC52" s="1"/>
  <c r="AH52"/>
  <c r="AI52" s="1"/>
  <c r="CB52" s="1"/>
  <c r="AF52"/>
  <c r="AG52" s="1"/>
  <c r="CA52" s="1"/>
  <c r="AD52"/>
  <c r="AE52" s="1"/>
  <c r="BZ52" s="1"/>
  <c r="AB52"/>
  <c r="AC52" s="1"/>
  <c r="BY52" s="1"/>
  <c r="Z52"/>
  <c r="CV52" s="1"/>
  <c r="Y52"/>
  <c r="X52"/>
  <c r="CU52" s="1"/>
  <c r="W52"/>
  <c r="V52"/>
  <c r="CT52" s="1"/>
  <c r="U52"/>
  <c r="T52"/>
  <c r="AA52" s="1"/>
  <c r="R52"/>
  <c r="S52" s="1"/>
  <c r="P52"/>
  <c r="Q52" s="1"/>
  <c r="O52"/>
  <c r="BL51"/>
  <c r="CP51" s="1"/>
  <c r="BK51"/>
  <c r="BJ51"/>
  <c r="CO51" s="1"/>
  <c r="BI51"/>
  <c r="BH51"/>
  <c r="CN51" s="1"/>
  <c r="BG51"/>
  <c r="BF51"/>
  <c r="CM51" s="1"/>
  <c r="BE51"/>
  <c r="BD51"/>
  <c r="CL51" s="1"/>
  <c r="BC51"/>
  <c r="BB51"/>
  <c r="CK51" s="1"/>
  <c r="BA51"/>
  <c r="AZ51"/>
  <c r="CJ51" s="1"/>
  <c r="AY51"/>
  <c r="AX51"/>
  <c r="CI51" s="1"/>
  <c r="AW51"/>
  <c r="AV51"/>
  <c r="CH51" s="1"/>
  <c r="CS51" s="1"/>
  <c r="AU51"/>
  <c r="AT51"/>
  <c r="AR51"/>
  <c r="AS51" s="1"/>
  <c r="CG51" s="1"/>
  <c r="AP51"/>
  <c r="AQ51" s="1"/>
  <c r="CF51" s="1"/>
  <c r="AN51"/>
  <c r="AO51" s="1"/>
  <c r="CE51" s="1"/>
  <c r="AL51"/>
  <c r="AM51" s="1"/>
  <c r="CD51" s="1"/>
  <c r="AJ51"/>
  <c r="AK51" s="1"/>
  <c r="CC51" s="1"/>
  <c r="AH51"/>
  <c r="AI51" s="1"/>
  <c r="CB51" s="1"/>
  <c r="AF51"/>
  <c r="AG51" s="1"/>
  <c r="CA51" s="1"/>
  <c r="AD51"/>
  <c r="AE51" s="1"/>
  <c r="BZ51" s="1"/>
  <c r="AB51"/>
  <c r="AC51" s="1"/>
  <c r="BY51" s="1"/>
  <c r="Z51"/>
  <c r="CV51" s="1"/>
  <c r="Y51"/>
  <c r="X51"/>
  <c r="CU51" s="1"/>
  <c r="W51"/>
  <c r="V51"/>
  <c r="CT51" s="1"/>
  <c r="U51"/>
  <c r="T51"/>
  <c r="AA51" s="1"/>
  <c r="R51"/>
  <c r="S51" s="1"/>
  <c r="P51"/>
  <c r="Q51" s="1"/>
  <c r="O51"/>
  <c r="E51"/>
  <c r="BK50"/>
  <c r="BL50" s="1"/>
  <c r="CP50" s="1"/>
  <c r="BI50"/>
  <c r="BJ50" s="1"/>
  <c r="CO50" s="1"/>
  <c r="BG50"/>
  <c r="BH50" s="1"/>
  <c r="CN50" s="1"/>
  <c r="BE50"/>
  <c r="BF50" s="1"/>
  <c r="CM50" s="1"/>
  <c r="BC50"/>
  <c r="BD50" s="1"/>
  <c r="CL50" s="1"/>
  <c r="BA50"/>
  <c r="BB50" s="1"/>
  <c r="CK50" s="1"/>
  <c r="AY50"/>
  <c r="AZ50" s="1"/>
  <c r="CJ50" s="1"/>
  <c r="AW50"/>
  <c r="AX50" s="1"/>
  <c r="CI50" s="1"/>
  <c r="AU50"/>
  <c r="AV50" s="1"/>
  <c r="CH50" s="1"/>
  <c r="AT50"/>
  <c r="AS50"/>
  <c r="CG50" s="1"/>
  <c r="AR50"/>
  <c r="AQ50"/>
  <c r="CF50" s="1"/>
  <c r="AP50"/>
  <c r="AO50"/>
  <c r="CE50" s="1"/>
  <c r="AN50"/>
  <c r="AM50"/>
  <c r="CD50" s="1"/>
  <c r="AL50"/>
  <c r="AK50"/>
  <c r="CC50" s="1"/>
  <c r="AJ50"/>
  <c r="AI50"/>
  <c r="CB50" s="1"/>
  <c r="AH50"/>
  <c r="AG50"/>
  <c r="CA50" s="1"/>
  <c r="AF50"/>
  <c r="AE50"/>
  <c r="BZ50" s="1"/>
  <c r="AD50"/>
  <c r="AC50"/>
  <c r="BY50" s="1"/>
  <c r="CR50" s="1"/>
  <c r="AB50"/>
  <c r="AA50"/>
  <c r="Y50"/>
  <c r="Z50" s="1"/>
  <c r="CV50" s="1"/>
  <c r="W50"/>
  <c r="X50" s="1"/>
  <c r="CU50" s="1"/>
  <c r="U50"/>
  <c r="V50" s="1"/>
  <c r="CT50" s="1"/>
  <c r="T50"/>
  <c r="S50"/>
  <c r="DJ50" s="1"/>
  <c r="R50"/>
  <c r="Q50"/>
  <c r="DK50" s="1"/>
  <c r="P50"/>
  <c r="O50"/>
  <c r="E50"/>
  <c r="BL49"/>
  <c r="CP49" s="1"/>
  <c r="BK49"/>
  <c r="BJ49"/>
  <c r="CO49" s="1"/>
  <c r="BI49"/>
  <c r="BH49"/>
  <c r="CN49" s="1"/>
  <c r="BG49"/>
  <c r="BF49"/>
  <c r="CM49" s="1"/>
  <c r="BE49"/>
  <c r="BD49"/>
  <c r="CL49" s="1"/>
  <c r="BC49"/>
  <c r="BB49"/>
  <c r="CK49" s="1"/>
  <c r="BA49"/>
  <c r="AZ49"/>
  <c r="CJ49" s="1"/>
  <c r="AY49"/>
  <c r="AX49"/>
  <c r="CI49" s="1"/>
  <c r="AW49"/>
  <c r="AV49"/>
  <c r="CH49" s="1"/>
  <c r="CS49" s="1"/>
  <c r="AU49"/>
  <c r="AT49"/>
  <c r="AR49"/>
  <c r="AS49" s="1"/>
  <c r="CG49" s="1"/>
  <c r="AP49"/>
  <c r="AQ49" s="1"/>
  <c r="CF49" s="1"/>
  <c r="AN49"/>
  <c r="AO49" s="1"/>
  <c r="CE49" s="1"/>
  <c r="AL49"/>
  <c r="AM49" s="1"/>
  <c r="CD49" s="1"/>
  <c r="AJ49"/>
  <c r="AK49" s="1"/>
  <c r="CC49" s="1"/>
  <c r="AH49"/>
  <c r="AI49" s="1"/>
  <c r="CB49" s="1"/>
  <c r="AF49"/>
  <c r="AG49" s="1"/>
  <c r="CA49" s="1"/>
  <c r="AD49"/>
  <c r="AE49" s="1"/>
  <c r="BZ49" s="1"/>
  <c r="AB49"/>
  <c r="AC49" s="1"/>
  <c r="BY49" s="1"/>
  <c r="Z49"/>
  <c r="CV49" s="1"/>
  <c r="Y49"/>
  <c r="X49"/>
  <c r="CU49" s="1"/>
  <c r="W49"/>
  <c r="V49"/>
  <c r="CT49" s="1"/>
  <c r="U49"/>
  <c r="T49"/>
  <c r="AA49" s="1"/>
  <c r="R49"/>
  <c r="S49" s="1"/>
  <c r="P49"/>
  <c r="Q49" s="1"/>
  <c r="O49"/>
  <c r="BL48"/>
  <c r="CP48" s="1"/>
  <c r="BK48"/>
  <c r="BJ48"/>
  <c r="CO48" s="1"/>
  <c r="BI48"/>
  <c r="BH48"/>
  <c r="CN48" s="1"/>
  <c r="BG48"/>
  <c r="BF48"/>
  <c r="CM48" s="1"/>
  <c r="BE48"/>
  <c r="BD48"/>
  <c r="CL48" s="1"/>
  <c r="BC48"/>
  <c r="BB48"/>
  <c r="CK48" s="1"/>
  <c r="BA48"/>
  <c r="AZ48"/>
  <c r="CJ48" s="1"/>
  <c r="AY48"/>
  <c r="AX48"/>
  <c r="CI48" s="1"/>
  <c r="AW48"/>
  <c r="AV48"/>
  <c r="CH48" s="1"/>
  <c r="CS48" s="1"/>
  <c r="AU48"/>
  <c r="AT48"/>
  <c r="AR48"/>
  <c r="AS48" s="1"/>
  <c r="CG48" s="1"/>
  <c r="AP48"/>
  <c r="AQ48" s="1"/>
  <c r="CF48" s="1"/>
  <c r="AN48"/>
  <c r="AO48" s="1"/>
  <c r="CE48" s="1"/>
  <c r="AL48"/>
  <c r="AM48" s="1"/>
  <c r="CD48" s="1"/>
  <c r="AJ48"/>
  <c r="AK48" s="1"/>
  <c r="CC48" s="1"/>
  <c r="AH48"/>
  <c r="AI48" s="1"/>
  <c r="CB48" s="1"/>
  <c r="AF48"/>
  <c r="AG48" s="1"/>
  <c r="CA48" s="1"/>
  <c r="AD48"/>
  <c r="AE48" s="1"/>
  <c r="BZ48" s="1"/>
  <c r="AB48"/>
  <c r="AC48" s="1"/>
  <c r="BY48" s="1"/>
  <c r="Z48"/>
  <c r="CV48" s="1"/>
  <c r="Y48"/>
  <c r="X48"/>
  <c r="CU48" s="1"/>
  <c r="W48"/>
  <c r="V48"/>
  <c r="CT48" s="1"/>
  <c r="U48"/>
  <c r="T48"/>
  <c r="AA48" s="1"/>
  <c r="R48"/>
  <c r="S48" s="1"/>
  <c r="P48"/>
  <c r="Q48" s="1"/>
  <c r="O48"/>
  <c r="E48"/>
  <c r="BK47"/>
  <c r="BL47" s="1"/>
  <c r="CP47" s="1"/>
  <c r="BI47"/>
  <c r="BJ47" s="1"/>
  <c r="CO47" s="1"/>
  <c r="BG47"/>
  <c r="BH47" s="1"/>
  <c r="CN47" s="1"/>
  <c r="BE47"/>
  <c r="BF47" s="1"/>
  <c r="CM47" s="1"/>
  <c r="BC47"/>
  <c r="BD47" s="1"/>
  <c r="CL47" s="1"/>
  <c r="BA47"/>
  <c r="BB47" s="1"/>
  <c r="CK47" s="1"/>
  <c r="AY47"/>
  <c r="AZ47" s="1"/>
  <c r="CJ47" s="1"/>
  <c r="AW47"/>
  <c r="AX47" s="1"/>
  <c r="CI47" s="1"/>
  <c r="AU47"/>
  <c r="AV47" s="1"/>
  <c r="CH47" s="1"/>
  <c r="AT47"/>
  <c r="AS47"/>
  <c r="CG47" s="1"/>
  <c r="AR47"/>
  <c r="AQ47"/>
  <c r="CF47" s="1"/>
  <c r="AP47"/>
  <c r="AO47"/>
  <c r="CE47" s="1"/>
  <c r="AN47"/>
  <c r="AM47"/>
  <c r="CD47" s="1"/>
  <c r="AL47"/>
  <c r="AK47"/>
  <c r="CC47" s="1"/>
  <c r="AJ47"/>
  <c r="AI47"/>
  <c r="CB47" s="1"/>
  <c r="AH47"/>
  <c r="AG47"/>
  <c r="CA47" s="1"/>
  <c r="AF47"/>
  <c r="AE47"/>
  <c r="BZ47" s="1"/>
  <c r="AD47"/>
  <c r="AC47"/>
  <c r="BY47" s="1"/>
  <c r="CR47" s="1"/>
  <c r="AB47"/>
  <c r="AA47"/>
  <c r="Y47"/>
  <c r="Z47" s="1"/>
  <c r="CV47" s="1"/>
  <c r="W47"/>
  <c r="X47" s="1"/>
  <c r="CU47" s="1"/>
  <c r="U47"/>
  <c r="V47" s="1"/>
  <c r="CT47" s="1"/>
  <c r="T47"/>
  <c r="S47"/>
  <c r="DJ47" s="1"/>
  <c r="R47"/>
  <c r="Q47"/>
  <c r="DK47" s="1"/>
  <c r="P47"/>
  <c r="O47"/>
  <c r="E47"/>
  <c r="BL46"/>
  <c r="CP46" s="1"/>
  <c r="BK46"/>
  <c r="BJ46"/>
  <c r="CO46" s="1"/>
  <c r="BI46"/>
  <c r="BH46"/>
  <c r="CN46" s="1"/>
  <c r="BG46"/>
  <c r="BF46"/>
  <c r="CM46" s="1"/>
  <c r="BE46"/>
  <c r="BD46"/>
  <c r="CL46" s="1"/>
  <c r="BC46"/>
  <c r="BB46"/>
  <c r="CK46" s="1"/>
  <c r="BA46"/>
  <c r="AZ46"/>
  <c r="CJ46" s="1"/>
  <c r="AY46"/>
  <c r="AX46"/>
  <c r="CI46" s="1"/>
  <c r="AW46"/>
  <c r="AV46"/>
  <c r="CH46" s="1"/>
  <c r="CS46" s="1"/>
  <c r="AU46"/>
  <c r="AT46"/>
  <c r="AR46"/>
  <c r="AS46" s="1"/>
  <c r="CG46" s="1"/>
  <c r="AP46"/>
  <c r="AQ46" s="1"/>
  <c r="CF46" s="1"/>
  <c r="AN46"/>
  <c r="AO46" s="1"/>
  <c r="CE46" s="1"/>
  <c r="AL46"/>
  <c r="AM46" s="1"/>
  <c r="CD46" s="1"/>
  <c r="AJ46"/>
  <c r="AK46" s="1"/>
  <c r="CC46" s="1"/>
  <c r="AH46"/>
  <c r="AI46" s="1"/>
  <c r="CB46" s="1"/>
  <c r="AF46"/>
  <c r="AG46" s="1"/>
  <c r="CA46" s="1"/>
  <c r="AD46"/>
  <c r="AE46" s="1"/>
  <c r="BZ46" s="1"/>
  <c r="AB46"/>
  <c r="AC46" s="1"/>
  <c r="BY46" s="1"/>
  <c r="CR46" s="1"/>
  <c r="Z46"/>
  <c r="CV46" s="1"/>
  <c r="Y46"/>
  <c r="X46"/>
  <c r="CU46" s="1"/>
  <c r="W46"/>
  <c r="V46"/>
  <c r="CT46" s="1"/>
  <c r="U46"/>
  <c r="T46"/>
  <c r="AA46" s="1"/>
  <c r="R46"/>
  <c r="S46" s="1"/>
  <c r="P46"/>
  <c r="Q46" s="1"/>
  <c r="O46"/>
  <c r="BL45"/>
  <c r="CP45" s="1"/>
  <c r="BK45"/>
  <c r="BJ45"/>
  <c r="CO45" s="1"/>
  <c r="BI45"/>
  <c r="BH45"/>
  <c r="CN45" s="1"/>
  <c r="BG45"/>
  <c r="BF45"/>
  <c r="CM45" s="1"/>
  <c r="BE45"/>
  <c r="BD45"/>
  <c r="CL45" s="1"/>
  <c r="BC45"/>
  <c r="BB45"/>
  <c r="CK45" s="1"/>
  <c r="BA45"/>
  <c r="AZ45"/>
  <c r="CJ45" s="1"/>
  <c r="AY45"/>
  <c r="AX45"/>
  <c r="CI45" s="1"/>
  <c r="AW45"/>
  <c r="AV45"/>
  <c r="CH45" s="1"/>
  <c r="CS45" s="1"/>
  <c r="AU45"/>
  <c r="AT45"/>
  <c r="AR45"/>
  <c r="AS45" s="1"/>
  <c r="CG45" s="1"/>
  <c r="AP45"/>
  <c r="AQ45" s="1"/>
  <c r="CF45" s="1"/>
  <c r="AN45"/>
  <c r="AO45" s="1"/>
  <c r="CE45" s="1"/>
  <c r="AL45"/>
  <c r="AM45" s="1"/>
  <c r="CD45" s="1"/>
  <c r="AJ45"/>
  <c r="AK45" s="1"/>
  <c r="CC45" s="1"/>
  <c r="AH45"/>
  <c r="AI45" s="1"/>
  <c r="CB45" s="1"/>
  <c r="AF45"/>
  <c r="AG45" s="1"/>
  <c r="CA45" s="1"/>
  <c r="AD45"/>
  <c r="AE45" s="1"/>
  <c r="BZ45" s="1"/>
  <c r="AB45"/>
  <c r="AC45" s="1"/>
  <c r="BY45" s="1"/>
  <c r="CR45" s="1"/>
  <c r="Z45"/>
  <c r="CV45" s="1"/>
  <c r="Y45"/>
  <c r="X45"/>
  <c r="CU45" s="1"/>
  <c r="W45"/>
  <c r="V45"/>
  <c r="CT45" s="1"/>
  <c r="U45"/>
  <c r="T45"/>
  <c r="AA45" s="1"/>
  <c r="R45"/>
  <c r="S45" s="1"/>
  <c r="P45"/>
  <c r="Q45" s="1"/>
  <c r="O45"/>
  <c r="E45"/>
  <c r="BK44"/>
  <c r="BL44" s="1"/>
  <c r="CP44" s="1"/>
  <c r="BI44"/>
  <c r="BJ44" s="1"/>
  <c r="CO44" s="1"/>
  <c r="BG44"/>
  <c r="BH44" s="1"/>
  <c r="CN44" s="1"/>
  <c r="BE44"/>
  <c r="BF44" s="1"/>
  <c r="CM44" s="1"/>
  <c r="BC44"/>
  <c r="BD44" s="1"/>
  <c r="CL44" s="1"/>
  <c r="BA44"/>
  <c r="BB44" s="1"/>
  <c r="CK44" s="1"/>
  <c r="AY44"/>
  <c r="AZ44" s="1"/>
  <c r="CJ44" s="1"/>
  <c r="AW44"/>
  <c r="AX44" s="1"/>
  <c r="CI44" s="1"/>
  <c r="AU44"/>
  <c r="AV44" s="1"/>
  <c r="CH44" s="1"/>
  <c r="AT44"/>
  <c r="AS44"/>
  <c r="CG44" s="1"/>
  <c r="AR44"/>
  <c r="AQ44"/>
  <c r="CF44" s="1"/>
  <c r="AP44"/>
  <c r="AO44"/>
  <c r="CE44" s="1"/>
  <c r="AN44"/>
  <c r="AM44"/>
  <c r="CD44" s="1"/>
  <c r="AL44"/>
  <c r="AK44"/>
  <c r="CC44" s="1"/>
  <c r="AJ44"/>
  <c r="AI44"/>
  <c r="CB44" s="1"/>
  <c r="AH44"/>
  <c r="AG44"/>
  <c r="CA44" s="1"/>
  <c r="AF44"/>
  <c r="AE44"/>
  <c r="BZ44" s="1"/>
  <c r="AD44"/>
  <c r="AC44"/>
  <c r="BY44" s="1"/>
  <c r="CR44" s="1"/>
  <c r="AB44"/>
  <c r="AA44"/>
  <c r="Y44"/>
  <c r="Z44" s="1"/>
  <c r="CV44" s="1"/>
  <c r="W44"/>
  <c r="X44" s="1"/>
  <c r="CU44" s="1"/>
  <c r="U44"/>
  <c r="V44" s="1"/>
  <c r="CT44" s="1"/>
  <c r="T44"/>
  <c r="S44"/>
  <c r="DJ44" s="1"/>
  <c r="R44"/>
  <c r="Q44"/>
  <c r="DK44" s="1"/>
  <c r="P44"/>
  <c r="O44"/>
  <c r="E44"/>
  <c r="BL43"/>
  <c r="CP43" s="1"/>
  <c r="BK43"/>
  <c r="BJ43"/>
  <c r="CO43" s="1"/>
  <c r="BI43"/>
  <c r="BH43"/>
  <c r="CN43" s="1"/>
  <c r="BG43"/>
  <c r="BF43"/>
  <c r="CM43" s="1"/>
  <c r="BE43"/>
  <c r="BD43"/>
  <c r="CL43" s="1"/>
  <c r="BC43"/>
  <c r="BB43"/>
  <c r="CK43" s="1"/>
  <c r="BA43"/>
  <c r="AZ43"/>
  <c r="CJ43" s="1"/>
  <c r="AY43"/>
  <c r="AX43"/>
  <c r="CI43" s="1"/>
  <c r="AW43"/>
  <c r="AV43"/>
  <c r="CH43" s="1"/>
  <c r="CS43" s="1"/>
  <c r="AU43"/>
  <c r="AT43"/>
  <c r="AR43"/>
  <c r="AS43" s="1"/>
  <c r="CG43" s="1"/>
  <c r="AP43"/>
  <c r="AQ43" s="1"/>
  <c r="CF43" s="1"/>
  <c r="AN43"/>
  <c r="AO43" s="1"/>
  <c r="CE43" s="1"/>
  <c r="AL43"/>
  <c r="AM43" s="1"/>
  <c r="CD43" s="1"/>
  <c r="AJ43"/>
  <c r="AK43" s="1"/>
  <c r="CC43" s="1"/>
  <c r="AH43"/>
  <c r="AI43" s="1"/>
  <c r="CB43" s="1"/>
  <c r="AF43"/>
  <c r="AG43" s="1"/>
  <c r="CA43" s="1"/>
  <c r="AD43"/>
  <c r="AE43" s="1"/>
  <c r="BZ43" s="1"/>
  <c r="AB43"/>
  <c r="AC43" s="1"/>
  <c r="BY43" s="1"/>
  <c r="CR43" s="1"/>
  <c r="Z43"/>
  <c r="CV43" s="1"/>
  <c r="Y43"/>
  <c r="X43"/>
  <c r="CU43" s="1"/>
  <c r="W43"/>
  <c r="V43"/>
  <c r="CT43" s="1"/>
  <c r="U43"/>
  <c r="T43"/>
  <c r="AA43" s="1"/>
  <c r="R43"/>
  <c r="S43" s="1"/>
  <c r="P43"/>
  <c r="Q43" s="1"/>
  <c r="O43"/>
  <c r="E43"/>
  <c r="BK42"/>
  <c r="BL42" s="1"/>
  <c r="CP42" s="1"/>
  <c r="BI42"/>
  <c r="BJ42" s="1"/>
  <c r="CO42" s="1"/>
  <c r="BG42"/>
  <c r="BH42" s="1"/>
  <c r="CN42" s="1"/>
  <c r="BE42"/>
  <c r="BF42" s="1"/>
  <c r="CM42" s="1"/>
  <c r="BC42"/>
  <c r="BD42" s="1"/>
  <c r="CL42" s="1"/>
  <c r="BA42"/>
  <c r="BB42" s="1"/>
  <c r="CK42" s="1"/>
  <c r="AY42"/>
  <c r="AZ42" s="1"/>
  <c r="CJ42" s="1"/>
  <c r="AW42"/>
  <c r="AX42" s="1"/>
  <c r="CI42" s="1"/>
  <c r="AU42"/>
  <c r="AV42" s="1"/>
  <c r="CH42" s="1"/>
  <c r="CS42" s="1"/>
  <c r="AT42"/>
  <c r="AS42"/>
  <c r="CG42" s="1"/>
  <c r="AR42"/>
  <c r="AQ42"/>
  <c r="CF42" s="1"/>
  <c r="AP42"/>
  <c r="AO42"/>
  <c r="CE42" s="1"/>
  <c r="AN42"/>
  <c r="AM42"/>
  <c r="CD42" s="1"/>
  <c r="AL42"/>
  <c r="AK42"/>
  <c r="CC42" s="1"/>
  <c r="AJ42"/>
  <c r="AI42"/>
  <c r="CB42" s="1"/>
  <c r="AH42"/>
  <c r="AG42"/>
  <c r="CA42" s="1"/>
  <c r="AF42"/>
  <c r="AE42"/>
  <c r="BZ42" s="1"/>
  <c r="AD42"/>
  <c r="AC42"/>
  <c r="BY42" s="1"/>
  <c r="CR42" s="1"/>
  <c r="AB42"/>
  <c r="AA42"/>
  <c r="Y42"/>
  <c r="Z42" s="1"/>
  <c r="CV42" s="1"/>
  <c r="W42"/>
  <c r="X42" s="1"/>
  <c r="CU42" s="1"/>
  <c r="U42"/>
  <c r="V42" s="1"/>
  <c r="CT42" s="1"/>
  <c r="T42"/>
  <c r="S42"/>
  <c r="DJ42" s="1"/>
  <c r="R42"/>
  <c r="Q42"/>
  <c r="DK42" s="1"/>
  <c r="P42"/>
  <c r="O42"/>
  <c r="E42"/>
  <c r="BL41"/>
  <c r="CP41" s="1"/>
  <c r="BK41"/>
  <c r="BJ41"/>
  <c r="CO41" s="1"/>
  <c r="BI41"/>
  <c r="BH41"/>
  <c r="CN41" s="1"/>
  <c r="BG41"/>
  <c r="BF41"/>
  <c r="CM41" s="1"/>
  <c r="BE41"/>
  <c r="BD41"/>
  <c r="CL41" s="1"/>
  <c r="BC41"/>
  <c r="BB41"/>
  <c r="CK41" s="1"/>
  <c r="BA41"/>
  <c r="AZ41"/>
  <c r="CJ41" s="1"/>
  <c r="AY41"/>
  <c r="AX41"/>
  <c r="CI41" s="1"/>
  <c r="AW41"/>
  <c r="AV41"/>
  <c r="CH41" s="1"/>
  <c r="CS41" s="1"/>
  <c r="AU41"/>
  <c r="AT41"/>
  <c r="AR41"/>
  <c r="AS41" s="1"/>
  <c r="CG41" s="1"/>
  <c r="AP41"/>
  <c r="AQ41" s="1"/>
  <c r="CF41" s="1"/>
  <c r="AN41"/>
  <c r="AO41" s="1"/>
  <c r="CE41" s="1"/>
  <c r="AL41"/>
  <c r="AM41" s="1"/>
  <c r="CD41" s="1"/>
  <c r="AJ41"/>
  <c r="AK41" s="1"/>
  <c r="CC41" s="1"/>
  <c r="AH41"/>
  <c r="AI41" s="1"/>
  <c r="CB41" s="1"/>
  <c r="AF41"/>
  <c r="AG41" s="1"/>
  <c r="CA41" s="1"/>
  <c r="AD41"/>
  <c r="AE41" s="1"/>
  <c r="BZ41" s="1"/>
  <c r="AB41"/>
  <c r="AC41" s="1"/>
  <c r="BY41" s="1"/>
  <c r="CR41" s="1"/>
  <c r="Z41"/>
  <c r="CV41" s="1"/>
  <c r="Y41"/>
  <c r="X41"/>
  <c r="CU41" s="1"/>
  <c r="W41"/>
  <c r="V41"/>
  <c r="CT41" s="1"/>
  <c r="U41"/>
  <c r="T41"/>
  <c r="AA41" s="1"/>
  <c r="R41"/>
  <c r="S41" s="1"/>
  <c r="P41"/>
  <c r="Q41" s="1"/>
  <c r="O41"/>
  <c r="E41"/>
  <c r="BK40"/>
  <c r="BL40" s="1"/>
  <c r="CP40" s="1"/>
  <c r="BI40"/>
  <c r="BJ40" s="1"/>
  <c r="CO40" s="1"/>
  <c r="BG40"/>
  <c r="BH40" s="1"/>
  <c r="CN40" s="1"/>
  <c r="BE40"/>
  <c r="BF40" s="1"/>
  <c r="CM40" s="1"/>
  <c r="BC40"/>
  <c r="BD40" s="1"/>
  <c r="CL40" s="1"/>
  <c r="BA40"/>
  <c r="BB40" s="1"/>
  <c r="CK40" s="1"/>
  <c r="AY40"/>
  <c r="AZ40" s="1"/>
  <c r="CJ40" s="1"/>
  <c r="AW40"/>
  <c r="AX40" s="1"/>
  <c r="CI40" s="1"/>
  <c r="AU40"/>
  <c r="AV40" s="1"/>
  <c r="CH40" s="1"/>
  <c r="CS40" s="1"/>
  <c r="AT40"/>
  <c r="AS40"/>
  <c r="CG40" s="1"/>
  <c r="AR40"/>
  <c r="AQ40"/>
  <c r="CF40" s="1"/>
  <c r="AP40"/>
  <c r="AO40"/>
  <c r="CE40" s="1"/>
  <c r="AN40"/>
  <c r="AM40"/>
  <c r="CD40" s="1"/>
  <c r="AL40"/>
  <c r="AK40"/>
  <c r="CC40" s="1"/>
  <c r="AJ40"/>
  <c r="AI40"/>
  <c r="CB40" s="1"/>
  <c r="AH40"/>
  <c r="AG40"/>
  <c r="CA40" s="1"/>
  <c r="AF40"/>
  <c r="AE40"/>
  <c r="BZ40" s="1"/>
  <c r="AD40"/>
  <c r="AC40"/>
  <c r="BY40" s="1"/>
  <c r="CR40" s="1"/>
  <c r="AB40"/>
  <c r="AA40"/>
  <c r="Y40"/>
  <c r="Z40" s="1"/>
  <c r="CV40" s="1"/>
  <c r="W40"/>
  <c r="X40" s="1"/>
  <c r="CU40" s="1"/>
  <c r="U40"/>
  <c r="V40" s="1"/>
  <c r="CT40" s="1"/>
  <c r="T40"/>
  <c r="S40"/>
  <c r="DJ40" s="1"/>
  <c r="R40"/>
  <c r="Q40"/>
  <c r="DK40" s="1"/>
  <c r="P40"/>
  <c r="O40"/>
  <c r="E40"/>
  <c r="BL39"/>
  <c r="CP39" s="1"/>
  <c r="BK39"/>
  <c r="BJ39"/>
  <c r="CO39" s="1"/>
  <c r="BI39"/>
  <c r="BH39"/>
  <c r="CN39" s="1"/>
  <c r="BG39"/>
  <c r="BF39"/>
  <c r="CM39" s="1"/>
  <c r="BE39"/>
  <c r="BD39"/>
  <c r="CL39" s="1"/>
  <c r="BC39"/>
  <c r="BB39"/>
  <c r="CK39" s="1"/>
  <c r="BA39"/>
  <c r="AZ39"/>
  <c r="CJ39" s="1"/>
  <c r="AY39"/>
  <c r="AX39"/>
  <c r="CI39" s="1"/>
  <c r="AW39"/>
  <c r="AV39"/>
  <c r="CH39" s="1"/>
  <c r="CS39" s="1"/>
  <c r="AU39"/>
  <c r="AT39"/>
  <c r="AR39"/>
  <c r="AS39" s="1"/>
  <c r="CG39" s="1"/>
  <c r="AP39"/>
  <c r="AQ39" s="1"/>
  <c r="CF39" s="1"/>
  <c r="AN39"/>
  <c r="AO39" s="1"/>
  <c r="CE39" s="1"/>
  <c r="AL39"/>
  <c r="AM39" s="1"/>
  <c r="CD39" s="1"/>
  <c r="AJ39"/>
  <c r="AK39" s="1"/>
  <c r="CC39" s="1"/>
  <c r="AH39"/>
  <c r="AI39" s="1"/>
  <c r="CB39" s="1"/>
  <c r="AF39"/>
  <c r="AG39" s="1"/>
  <c r="CA39" s="1"/>
  <c r="AD39"/>
  <c r="AE39" s="1"/>
  <c r="BZ39" s="1"/>
  <c r="AB39"/>
  <c r="AC39" s="1"/>
  <c r="BY39" s="1"/>
  <c r="CR39" s="1"/>
  <c r="Z39"/>
  <c r="CV39" s="1"/>
  <c r="Y39"/>
  <c r="X39"/>
  <c r="CU39" s="1"/>
  <c r="W39"/>
  <c r="V39"/>
  <c r="CT39" s="1"/>
  <c r="U39"/>
  <c r="T39"/>
  <c r="AA39" s="1"/>
  <c r="R39"/>
  <c r="S39" s="1"/>
  <c r="P39"/>
  <c r="Q39" s="1"/>
  <c r="O39"/>
  <c r="E39"/>
  <c r="BK38"/>
  <c r="BL38" s="1"/>
  <c r="CP38" s="1"/>
  <c r="BI38"/>
  <c r="BJ38" s="1"/>
  <c r="CO38" s="1"/>
  <c r="BG38"/>
  <c r="BH38" s="1"/>
  <c r="CN38" s="1"/>
  <c r="BE38"/>
  <c r="BF38" s="1"/>
  <c r="CM38" s="1"/>
  <c r="BC38"/>
  <c r="BD38" s="1"/>
  <c r="CL38" s="1"/>
  <c r="BA38"/>
  <c r="BB38" s="1"/>
  <c r="CK38" s="1"/>
  <c r="AY38"/>
  <c r="AZ38" s="1"/>
  <c r="CJ38" s="1"/>
  <c r="AW38"/>
  <c r="AX38" s="1"/>
  <c r="CI38" s="1"/>
  <c r="AU38"/>
  <c r="AV38" s="1"/>
  <c r="CH38" s="1"/>
  <c r="CS38" s="1"/>
  <c r="AT38"/>
  <c r="AS38"/>
  <c r="CG38" s="1"/>
  <c r="AR38"/>
  <c r="AQ38"/>
  <c r="CF38" s="1"/>
  <c r="AP38"/>
  <c r="AO38"/>
  <c r="CE38" s="1"/>
  <c r="AN38"/>
  <c r="AM38"/>
  <c r="CD38" s="1"/>
  <c r="AL38"/>
  <c r="AK38"/>
  <c r="CC38" s="1"/>
  <c r="AJ38"/>
  <c r="AI38"/>
  <c r="CB38" s="1"/>
  <c r="AH38"/>
  <c r="AG38"/>
  <c r="CA38" s="1"/>
  <c r="AF38"/>
  <c r="AE38"/>
  <c r="BZ38" s="1"/>
  <c r="AD38"/>
  <c r="AC38"/>
  <c r="BY38" s="1"/>
  <c r="CR38" s="1"/>
  <c r="AB38"/>
  <c r="AA38"/>
  <c r="Y38"/>
  <c r="Z38" s="1"/>
  <c r="CV38" s="1"/>
  <c r="W38"/>
  <c r="X38" s="1"/>
  <c r="CU38" s="1"/>
  <c r="U38"/>
  <c r="V38" s="1"/>
  <c r="CT38" s="1"/>
  <c r="T38"/>
  <c r="S38"/>
  <c r="DJ38" s="1"/>
  <c r="R38"/>
  <c r="Q38"/>
  <c r="DK38" s="1"/>
  <c r="P38"/>
  <c r="O38"/>
  <c r="E38"/>
  <c r="BL37"/>
  <c r="CP37" s="1"/>
  <c r="BK37"/>
  <c r="BJ37"/>
  <c r="CO37" s="1"/>
  <c r="BI37"/>
  <c r="BH37"/>
  <c r="CN37" s="1"/>
  <c r="BG37"/>
  <c r="BF37"/>
  <c r="CM37" s="1"/>
  <c r="BE37"/>
  <c r="BD37"/>
  <c r="CL37" s="1"/>
  <c r="BC37"/>
  <c r="BB37"/>
  <c r="CK37" s="1"/>
  <c r="BA37"/>
  <c r="AZ37"/>
  <c r="CJ37" s="1"/>
  <c r="AY37"/>
  <c r="AX37"/>
  <c r="CI37" s="1"/>
  <c r="AW37"/>
  <c r="AV37"/>
  <c r="CH37" s="1"/>
  <c r="CS37" s="1"/>
  <c r="AU37"/>
  <c r="AT37"/>
  <c r="AR37"/>
  <c r="AS37" s="1"/>
  <c r="CG37" s="1"/>
  <c r="AP37"/>
  <c r="AQ37" s="1"/>
  <c r="CF37" s="1"/>
  <c r="AN37"/>
  <c r="AO37" s="1"/>
  <c r="CE37" s="1"/>
  <c r="AL37"/>
  <c r="AM37" s="1"/>
  <c r="CD37" s="1"/>
  <c r="AJ37"/>
  <c r="AK37" s="1"/>
  <c r="CC37" s="1"/>
  <c r="AH37"/>
  <c r="AI37" s="1"/>
  <c r="CB37" s="1"/>
  <c r="AF37"/>
  <c r="AG37" s="1"/>
  <c r="CA37" s="1"/>
  <c r="AD37"/>
  <c r="AE37" s="1"/>
  <c r="BZ37" s="1"/>
  <c r="AB37"/>
  <c r="AC37" s="1"/>
  <c r="BY37" s="1"/>
  <c r="CR37" s="1"/>
  <c r="Z37"/>
  <c r="CV37" s="1"/>
  <c r="Y37"/>
  <c r="X37"/>
  <c r="CU37" s="1"/>
  <c r="W37"/>
  <c r="V37"/>
  <c r="CT37" s="1"/>
  <c r="U37"/>
  <c r="T37"/>
  <c r="AA37" s="1"/>
  <c r="R37"/>
  <c r="S37" s="1"/>
  <c r="P37"/>
  <c r="Q37" s="1"/>
  <c r="O37"/>
  <c r="BL36"/>
  <c r="CP36" s="1"/>
  <c r="BK36"/>
  <c r="BJ36"/>
  <c r="CO36" s="1"/>
  <c r="BI36"/>
  <c r="BH36"/>
  <c r="CN36" s="1"/>
  <c r="BG36"/>
  <c r="BF36"/>
  <c r="CM36" s="1"/>
  <c r="BE36"/>
  <c r="BD36"/>
  <c r="CL36" s="1"/>
  <c r="BC36"/>
  <c r="BB36"/>
  <c r="CK36" s="1"/>
  <c r="BA36"/>
  <c r="AZ36"/>
  <c r="CJ36" s="1"/>
  <c r="AY36"/>
  <c r="AX36"/>
  <c r="CI36" s="1"/>
  <c r="AW36"/>
  <c r="AV36"/>
  <c r="CH36" s="1"/>
  <c r="CS36" s="1"/>
  <c r="AU36"/>
  <c r="AT36"/>
  <c r="AR36"/>
  <c r="AS36" s="1"/>
  <c r="CG36" s="1"/>
  <c r="AP36"/>
  <c r="AQ36" s="1"/>
  <c r="CF36" s="1"/>
  <c r="AN36"/>
  <c r="AO36" s="1"/>
  <c r="CE36" s="1"/>
  <c r="AL36"/>
  <c r="AM36" s="1"/>
  <c r="CD36" s="1"/>
  <c r="AJ36"/>
  <c r="AK36" s="1"/>
  <c r="CC36" s="1"/>
  <c r="AH36"/>
  <c r="AI36" s="1"/>
  <c r="CB36" s="1"/>
  <c r="AF36"/>
  <c r="AG36" s="1"/>
  <c r="CA36" s="1"/>
  <c r="AD36"/>
  <c r="AE36" s="1"/>
  <c r="BZ36" s="1"/>
  <c r="AB36"/>
  <c r="AC36" s="1"/>
  <c r="BY36" s="1"/>
  <c r="CR36" s="1"/>
  <c r="Z36"/>
  <c r="CV36" s="1"/>
  <c r="Y36"/>
  <c r="X36"/>
  <c r="CU36" s="1"/>
  <c r="W36"/>
  <c r="V36"/>
  <c r="CT36" s="1"/>
  <c r="U36"/>
  <c r="T36"/>
  <c r="AA36" s="1"/>
  <c r="R36"/>
  <c r="S36" s="1"/>
  <c r="P36"/>
  <c r="Q36" s="1"/>
  <c r="O36"/>
  <c r="E36"/>
  <c r="BK35"/>
  <c r="BL35" s="1"/>
  <c r="CP35" s="1"/>
  <c r="BI35"/>
  <c r="BJ35" s="1"/>
  <c r="CO35" s="1"/>
  <c r="BG35"/>
  <c r="BH35" s="1"/>
  <c r="CN35" s="1"/>
  <c r="BE35"/>
  <c r="BF35" s="1"/>
  <c r="CM35" s="1"/>
  <c r="BC35"/>
  <c r="BD35" s="1"/>
  <c r="CL35" s="1"/>
  <c r="BA35"/>
  <c r="BB35" s="1"/>
  <c r="CK35" s="1"/>
  <c r="AY35"/>
  <c r="AZ35" s="1"/>
  <c r="CJ35" s="1"/>
  <c r="AW35"/>
  <c r="AX35" s="1"/>
  <c r="CI35" s="1"/>
  <c r="AU35"/>
  <c r="AV35" s="1"/>
  <c r="CH35" s="1"/>
  <c r="CS35" s="1"/>
  <c r="AT35"/>
  <c r="AS35"/>
  <c r="CG35" s="1"/>
  <c r="AR35"/>
  <c r="AQ35"/>
  <c r="CF35" s="1"/>
  <c r="AP35"/>
  <c r="AO35"/>
  <c r="CE35" s="1"/>
  <c r="AN35"/>
  <c r="AM35"/>
  <c r="CD35" s="1"/>
  <c r="AL35"/>
  <c r="AK35"/>
  <c r="CC35" s="1"/>
  <c r="AJ35"/>
  <c r="AI35"/>
  <c r="CB35" s="1"/>
  <c r="AH35"/>
  <c r="AG35"/>
  <c r="CA35" s="1"/>
  <c r="AF35"/>
  <c r="AE35"/>
  <c r="BZ35" s="1"/>
  <c r="AD35"/>
  <c r="AC35"/>
  <c r="BY35" s="1"/>
  <c r="CR35" s="1"/>
  <c r="AB35"/>
  <c r="AA35"/>
  <c r="Y35"/>
  <c r="Z35" s="1"/>
  <c r="CV35" s="1"/>
  <c r="W35"/>
  <c r="X35" s="1"/>
  <c r="CU35" s="1"/>
  <c r="U35"/>
  <c r="V35" s="1"/>
  <c r="CT35" s="1"/>
  <c r="T35"/>
  <c r="S35"/>
  <c r="R35"/>
  <c r="Q35"/>
  <c r="P35"/>
  <c r="O35"/>
  <c r="E35"/>
  <c r="CU34"/>
  <c r="CP34"/>
  <c r="CL34"/>
  <c r="CH34"/>
  <c r="CD34"/>
  <c r="BZ34"/>
  <c r="BL34"/>
  <c r="BK34"/>
  <c r="BJ34"/>
  <c r="CO34" s="1"/>
  <c r="BI34"/>
  <c r="BH34"/>
  <c r="CN34" s="1"/>
  <c r="BG34"/>
  <c r="BF34"/>
  <c r="CM34" s="1"/>
  <c r="BE34"/>
  <c r="BD34"/>
  <c r="BC34"/>
  <c r="BB34"/>
  <c r="CK34" s="1"/>
  <c r="BA34"/>
  <c r="AZ34"/>
  <c r="CJ34" s="1"/>
  <c r="AY34"/>
  <c r="AX34"/>
  <c r="CI34" s="1"/>
  <c r="AW34"/>
  <c r="AV34"/>
  <c r="AU34"/>
  <c r="AT34"/>
  <c r="AR34"/>
  <c r="AS34" s="1"/>
  <c r="CG34" s="1"/>
  <c r="AP34"/>
  <c r="AQ34" s="1"/>
  <c r="CF34" s="1"/>
  <c r="AN34"/>
  <c r="AO34" s="1"/>
  <c r="CE34" s="1"/>
  <c r="AL34"/>
  <c r="AM34" s="1"/>
  <c r="AJ34"/>
  <c r="AK34" s="1"/>
  <c r="CC34" s="1"/>
  <c r="AH34"/>
  <c r="AI34" s="1"/>
  <c r="CB34" s="1"/>
  <c r="AF34"/>
  <c r="AG34" s="1"/>
  <c r="CA34" s="1"/>
  <c r="AD34"/>
  <c r="AE34" s="1"/>
  <c r="AB34"/>
  <c r="AC34" s="1"/>
  <c r="BY34" s="1"/>
  <c r="Z34"/>
  <c r="CV34" s="1"/>
  <c r="Y34"/>
  <c r="X34"/>
  <c r="W34"/>
  <c r="V34"/>
  <c r="CT34" s="1"/>
  <c r="U34"/>
  <c r="T34"/>
  <c r="AA34" s="1"/>
  <c r="R34"/>
  <c r="S34" s="1"/>
  <c r="P34"/>
  <c r="Q34" s="1"/>
  <c r="DK34" s="1"/>
  <c r="O34"/>
  <c r="E34"/>
  <c r="CV33"/>
  <c r="CM33"/>
  <c r="CI33"/>
  <c r="BK33"/>
  <c r="BL33" s="1"/>
  <c r="CP33" s="1"/>
  <c r="BI33"/>
  <c r="BJ33" s="1"/>
  <c r="CO33" s="1"/>
  <c r="BG33"/>
  <c r="BH33" s="1"/>
  <c r="CN33" s="1"/>
  <c r="BE33"/>
  <c r="BF33" s="1"/>
  <c r="BC33"/>
  <c r="BD33" s="1"/>
  <c r="CL33" s="1"/>
  <c r="BA33"/>
  <c r="BB33" s="1"/>
  <c r="CK33" s="1"/>
  <c r="AY33"/>
  <c r="AZ33" s="1"/>
  <c r="CJ33" s="1"/>
  <c r="AW33"/>
  <c r="AX33" s="1"/>
  <c r="AU33"/>
  <c r="AV33" s="1"/>
  <c r="CH33" s="1"/>
  <c r="AT33"/>
  <c r="AS33"/>
  <c r="CG33" s="1"/>
  <c r="AR33"/>
  <c r="AQ33"/>
  <c r="CF33" s="1"/>
  <c r="AP33"/>
  <c r="AO33"/>
  <c r="CE33" s="1"/>
  <c r="AN33"/>
  <c r="AM33"/>
  <c r="CD33" s="1"/>
  <c r="AL33"/>
  <c r="AK33"/>
  <c r="CC33" s="1"/>
  <c r="AJ33"/>
  <c r="AI33"/>
  <c r="CB33" s="1"/>
  <c r="AH33"/>
  <c r="AG33"/>
  <c r="CA33" s="1"/>
  <c r="AF33"/>
  <c r="AE33"/>
  <c r="BZ33" s="1"/>
  <c r="AD33"/>
  <c r="AC33"/>
  <c r="BY33" s="1"/>
  <c r="CR33" s="1"/>
  <c r="AB33"/>
  <c r="AA33"/>
  <c r="Y33"/>
  <c r="Z33" s="1"/>
  <c r="W33"/>
  <c r="X33" s="1"/>
  <c r="CU33" s="1"/>
  <c r="U33"/>
  <c r="V33" s="1"/>
  <c r="CT33" s="1"/>
  <c r="T33"/>
  <c r="S33"/>
  <c r="DJ33" s="1"/>
  <c r="R33"/>
  <c r="Q33"/>
  <c r="P33"/>
  <c r="O33"/>
  <c r="E33"/>
  <c r="CP32"/>
  <c r="CL32"/>
  <c r="CH32"/>
  <c r="CD32"/>
  <c r="BL32"/>
  <c r="BK32"/>
  <c r="BJ32"/>
  <c r="CO32" s="1"/>
  <c r="BI32"/>
  <c r="BH32"/>
  <c r="CN32" s="1"/>
  <c r="BG32"/>
  <c r="BF32"/>
  <c r="CM32" s="1"/>
  <c r="BE32"/>
  <c r="BD32"/>
  <c r="BC32"/>
  <c r="BB32"/>
  <c r="CK32" s="1"/>
  <c r="BA32"/>
  <c r="AZ32"/>
  <c r="CJ32" s="1"/>
  <c r="AY32"/>
  <c r="AX32"/>
  <c r="CI32" s="1"/>
  <c r="AW32"/>
  <c r="AV32"/>
  <c r="AU32"/>
  <c r="AT32"/>
  <c r="AR32"/>
  <c r="AS32" s="1"/>
  <c r="CG32" s="1"/>
  <c r="AP32"/>
  <c r="AQ32" s="1"/>
  <c r="CF32" s="1"/>
  <c r="AN32"/>
  <c r="AO32" s="1"/>
  <c r="CE32" s="1"/>
  <c r="AL32"/>
  <c r="AM32" s="1"/>
  <c r="AJ32"/>
  <c r="AK32" s="1"/>
  <c r="CC32" s="1"/>
  <c r="AH32"/>
  <c r="AI32" s="1"/>
  <c r="CB32" s="1"/>
  <c r="AF32"/>
  <c r="AG32" s="1"/>
  <c r="CA32" s="1"/>
  <c r="AD32"/>
  <c r="AE32" s="1"/>
  <c r="BZ32" s="1"/>
  <c r="AB32"/>
  <c r="AC32" s="1"/>
  <c r="BY32" s="1"/>
  <c r="Z32"/>
  <c r="CV32" s="1"/>
  <c r="Y32"/>
  <c r="X32"/>
  <c r="CU32" s="1"/>
  <c r="W32"/>
  <c r="V32"/>
  <c r="CT32" s="1"/>
  <c r="U32"/>
  <c r="T32"/>
  <c r="AA32" s="1"/>
  <c r="R32"/>
  <c r="S32" s="1"/>
  <c r="P32"/>
  <c r="Q32" s="1"/>
  <c r="DK32" s="1"/>
  <c r="O32"/>
  <c r="CP31"/>
  <c r="CL31"/>
  <c r="CH31"/>
  <c r="BL31"/>
  <c r="BK31"/>
  <c r="BJ31"/>
  <c r="CO31" s="1"/>
  <c r="BI31"/>
  <c r="BH31"/>
  <c r="CN31" s="1"/>
  <c r="BG31"/>
  <c r="BF31"/>
  <c r="CM31" s="1"/>
  <c r="BE31"/>
  <c r="BD31"/>
  <c r="BC31"/>
  <c r="BB31"/>
  <c r="CK31" s="1"/>
  <c r="BA31"/>
  <c r="AZ31"/>
  <c r="CJ31" s="1"/>
  <c r="AY31"/>
  <c r="AX31"/>
  <c r="CI31" s="1"/>
  <c r="AW31"/>
  <c r="AV31"/>
  <c r="AU31"/>
  <c r="AT31"/>
  <c r="AR31"/>
  <c r="AS31" s="1"/>
  <c r="CG31" s="1"/>
  <c r="AP31"/>
  <c r="AQ31" s="1"/>
  <c r="CF31" s="1"/>
  <c r="AN31"/>
  <c r="AO31" s="1"/>
  <c r="CE31" s="1"/>
  <c r="AL31"/>
  <c r="AM31" s="1"/>
  <c r="CD31" s="1"/>
  <c r="AJ31"/>
  <c r="AK31" s="1"/>
  <c r="CC31" s="1"/>
  <c r="AH31"/>
  <c r="AI31" s="1"/>
  <c r="CB31" s="1"/>
  <c r="AF31"/>
  <c r="AG31" s="1"/>
  <c r="CA31" s="1"/>
  <c r="AD31"/>
  <c r="AE31" s="1"/>
  <c r="BZ31" s="1"/>
  <c r="AB31"/>
  <c r="AC31" s="1"/>
  <c r="BY31" s="1"/>
  <c r="Z31"/>
  <c r="CV31" s="1"/>
  <c r="Y31"/>
  <c r="X31"/>
  <c r="CU31" s="1"/>
  <c r="W31"/>
  <c r="V31"/>
  <c r="CT31" s="1"/>
  <c r="U31"/>
  <c r="T31"/>
  <c r="AA31" s="1"/>
  <c r="R31"/>
  <c r="S31" s="1"/>
  <c r="P31"/>
  <c r="Q31" s="1"/>
  <c r="DK31" s="1"/>
  <c r="O31"/>
  <c r="E31"/>
  <c r="BK30"/>
  <c r="BL30" s="1"/>
  <c r="CP30" s="1"/>
  <c r="BI30"/>
  <c r="BJ30" s="1"/>
  <c r="CO30" s="1"/>
  <c r="BG30"/>
  <c r="BH30" s="1"/>
  <c r="CN30" s="1"/>
  <c r="BE30"/>
  <c r="BF30" s="1"/>
  <c r="CM30" s="1"/>
  <c r="BC30"/>
  <c r="BD30" s="1"/>
  <c r="CL30" s="1"/>
  <c r="BA30"/>
  <c r="BB30" s="1"/>
  <c r="CK30" s="1"/>
  <c r="AY30"/>
  <c r="AZ30" s="1"/>
  <c r="CJ30" s="1"/>
  <c r="AW30"/>
  <c r="AX30" s="1"/>
  <c r="CI30" s="1"/>
  <c r="AU30"/>
  <c r="AV30" s="1"/>
  <c r="CH30" s="1"/>
  <c r="AT30"/>
  <c r="AS30"/>
  <c r="CG30" s="1"/>
  <c r="AR30"/>
  <c r="AQ30"/>
  <c r="CF30" s="1"/>
  <c r="AP30"/>
  <c r="AO30"/>
  <c r="CE30" s="1"/>
  <c r="AN30"/>
  <c r="AM30"/>
  <c r="CD30" s="1"/>
  <c r="AL30"/>
  <c r="AK30"/>
  <c r="CC30" s="1"/>
  <c r="AJ30"/>
  <c r="AI30"/>
  <c r="CB30" s="1"/>
  <c r="AH30"/>
  <c r="AG30"/>
  <c r="CA30" s="1"/>
  <c r="AF30"/>
  <c r="AE30"/>
  <c r="BZ30" s="1"/>
  <c r="AD30"/>
  <c r="AC30"/>
  <c r="BY30" s="1"/>
  <c r="CR30" s="1"/>
  <c r="AB30"/>
  <c r="AA30"/>
  <c r="Y30"/>
  <c r="Z30" s="1"/>
  <c r="CV30" s="1"/>
  <c r="W30"/>
  <c r="X30" s="1"/>
  <c r="CU30" s="1"/>
  <c r="U30"/>
  <c r="V30" s="1"/>
  <c r="CT30" s="1"/>
  <c r="T30"/>
  <c r="S30"/>
  <c r="DJ30" s="1"/>
  <c r="R30"/>
  <c r="Q30"/>
  <c r="DK30" s="1"/>
  <c r="P30"/>
  <c r="O30"/>
  <c r="BK29"/>
  <c r="BL29" s="1"/>
  <c r="CP29" s="1"/>
  <c r="BI29"/>
  <c r="BJ29" s="1"/>
  <c r="CO29" s="1"/>
  <c r="BG29"/>
  <c r="BH29" s="1"/>
  <c r="CN29" s="1"/>
  <c r="BE29"/>
  <c r="BF29" s="1"/>
  <c r="CM29" s="1"/>
  <c r="BC29"/>
  <c r="BD29" s="1"/>
  <c r="CL29" s="1"/>
  <c r="BA29"/>
  <c r="BB29" s="1"/>
  <c r="CK29" s="1"/>
  <c r="AY29"/>
  <c r="AZ29" s="1"/>
  <c r="CJ29" s="1"/>
  <c r="AW29"/>
  <c r="AX29" s="1"/>
  <c r="CI29" s="1"/>
  <c r="AU29"/>
  <c r="AV29" s="1"/>
  <c r="CH29" s="1"/>
  <c r="AT29"/>
  <c r="AS29"/>
  <c r="CG29" s="1"/>
  <c r="AR29"/>
  <c r="AQ29"/>
  <c r="CF29" s="1"/>
  <c r="AP29"/>
  <c r="AO29"/>
  <c r="CE29" s="1"/>
  <c r="AN29"/>
  <c r="AM29"/>
  <c r="CD29" s="1"/>
  <c r="AL29"/>
  <c r="AK29"/>
  <c r="CC29" s="1"/>
  <c r="AJ29"/>
  <c r="AI29"/>
  <c r="CB29" s="1"/>
  <c r="AH29"/>
  <c r="AG29"/>
  <c r="CA29" s="1"/>
  <c r="AF29"/>
  <c r="AE29"/>
  <c r="BZ29" s="1"/>
  <c r="AD29"/>
  <c r="AC29"/>
  <c r="BY29" s="1"/>
  <c r="CR29" s="1"/>
  <c r="AB29"/>
  <c r="AA29"/>
  <c r="Y29"/>
  <c r="Z29" s="1"/>
  <c r="CV29" s="1"/>
  <c r="W29"/>
  <c r="X29" s="1"/>
  <c r="CU29" s="1"/>
  <c r="U29"/>
  <c r="V29" s="1"/>
  <c r="CT29" s="1"/>
  <c r="T29"/>
  <c r="S29"/>
  <c r="DJ29" s="1"/>
  <c r="R29"/>
  <c r="Q29"/>
  <c r="DK29" s="1"/>
  <c r="P29"/>
  <c r="O29"/>
  <c r="E29"/>
  <c r="BL28"/>
  <c r="CP28" s="1"/>
  <c r="BK28"/>
  <c r="BJ28"/>
  <c r="CO28" s="1"/>
  <c r="BI28"/>
  <c r="BH28"/>
  <c r="CN28" s="1"/>
  <c r="BG28"/>
  <c r="BF28"/>
  <c r="CM28" s="1"/>
  <c r="BE28"/>
  <c r="BD28"/>
  <c r="CL28" s="1"/>
  <c r="BC28"/>
  <c r="BB28"/>
  <c r="CK28" s="1"/>
  <c r="BA28"/>
  <c r="AZ28"/>
  <c r="CJ28" s="1"/>
  <c r="AY28"/>
  <c r="AX28"/>
  <c r="CI28" s="1"/>
  <c r="AW28"/>
  <c r="AV28"/>
  <c r="CH28" s="1"/>
  <c r="CS28" s="1"/>
  <c r="AU28"/>
  <c r="AT28"/>
  <c r="AR28"/>
  <c r="AS28" s="1"/>
  <c r="CG28" s="1"/>
  <c r="AP28"/>
  <c r="AQ28" s="1"/>
  <c r="CF28" s="1"/>
  <c r="AN28"/>
  <c r="AO28" s="1"/>
  <c r="CE28" s="1"/>
  <c r="AL28"/>
  <c r="AM28" s="1"/>
  <c r="CD28" s="1"/>
  <c r="AJ28"/>
  <c r="AK28" s="1"/>
  <c r="CC28" s="1"/>
  <c r="AH28"/>
  <c r="AI28" s="1"/>
  <c r="CB28" s="1"/>
  <c r="AF28"/>
  <c r="AG28" s="1"/>
  <c r="CA28" s="1"/>
  <c r="AD28"/>
  <c r="AE28" s="1"/>
  <c r="BZ28" s="1"/>
  <c r="AB28"/>
  <c r="AC28" s="1"/>
  <c r="BY28" s="1"/>
  <c r="Z28"/>
  <c r="CV28" s="1"/>
  <c r="Y28"/>
  <c r="X28"/>
  <c r="CU28" s="1"/>
  <c r="W28"/>
  <c r="V28"/>
  <c r="CT28" s="1"/>
  <c r="U28"/>
  <c r="T28"/>
  <c r="AA28" s="1"/>
  <c r="R28"/>
  <c r="S28" s="1"/>
  <c r="P28"/>
  <c r="Q28" s="1"/>
  <c r="O28"/>
  <c r="E28"/>
  <c r="BK27"/>
  <c r="BL27" s="1"/>
  <c r="CP27" s="1"/>
  <c r="BI27"/>
  <c r="BJ27" s="1"/>
  <c r="CO27" s="1"/>
  <c r="BG27"/>
  <c r="BH27" s="1"/>
  <c r="CN27" s="1"/>
  <c r="BE27"/>
  <c r="BF27" s="1"/>
  <c r="CM27" s="1"/>
  <c r="BC27"/>
  <c r="BD27" s="1"/>
  <c r="CL27" s="1"/>
  <c r="BA27"/>
  <c r="BB27" s="1"/>
  <c r="CK27" s="1"/>
  <c r="AY27"/>
  <c r="AZ27" s="1"/>
  <c r="CJ27" s="1"/>
  <c r="AW27"/>
  <c r="AX27" s="1"/>
  <c r="CI27" s="1"/>
  <c r="AU27"/>
  <c r="AV27" s="1"/>
  <c r="CH27" s="1"/>
  <c r="AT27"/>
  <c r="AS27"/>
  <c r="CG27" s="1"/>
  <c r="AR27"/>
  <c r="AQ27"/>
  <c r="CF27" s="1"/>
  <c r="AP27"/>
  <c r="AO27"/>
  <c r="CE27" s="1"/>
  <c r="AN27"/>
  <c r="AM27"/>
  <c r="CD27" s="1"/>
  <c r="AL27"/>
  <c r="AK27"/>
  <c r="CC27" s="1"/>
  <c r="AJ27"/>
  <c r="AI27"/>
  <c r="CB27" s="1"/>
  <c r="AH27"/>
  <c r="AG27"/>
  <c r="CA27" s="1"/>
  <c r="AF27"/>
  <c r="AE27"/>
  <c r="BZ27" s="1"/>
  <c r="AD27"/>
  <c r="AC27"/>
  <c r="BY27" s="1"/>
  <c r="CR27" s="1"/>
  <c r="AB27"/>
  <c r="AA27"/>
  <c r="Y27"/>
  <c r="Z27" s="1"/>
  <c r="CV27" s="1"/>
  <c r="W27"/>
  <c r="X27" s="1"/>
  <c r="CU27" s="1"/>
  <c r="U27"/>
  <c r="V27" s="1"/>
  <c r="CT27" s="1"/>
  <c r="T27"/>
  <c r="S27"/>
  <c r="DJ27" s="1"/>
  <c r="R27"/>
  <c r="Q27"/>
  <c r="DK27" s="1"/>
  <c r="P27"/>
  <c r="O27"/>
  <c r="E27"/>
  <c r="BL26"/>
  <c r="CP26" s="1"/>
  <c r="BK26"/>
  <c r="BJ26"/>
  <c r="CO26" s="1"/>
  <c r="BI26"/>
  <c r="BH26"/>
  <c r="CN26" s="1"/>
  <c r="BG26"/>
  <c r="BF26"/>
  <c r="CM26" s="1"/>
  <c r="BE26"/>
  <c r="BD26"/>
  <c r="CL26" s="1"/>
  <c r="BC26"/>
  <c r="BB26"/>
  <c r="CK26" s="1"/>
  <c r="BA26"/>
  <c r="AZ26"/>
  <c r="CJ26" s="1"/>
  <c r="AY26"/>
  <c r="AX26"/>
  <c r="CI26" s="1"/>
  <c r="AW26"/>
  <c r="AV26"/>
  <c r="CH26" s="1"/>
  <c r="CS26" s="1"/>
  <c r="AU26"/>
  <c r="AT26"/>
  <c r="AR26"/>
  <c r="AS26" s="1"/>
  <c r="CG26" s="1"/>
  <c r="AP26"/>
  <c r="AQ26" s="1"/>
  <c r="CF26" s="1"/>
  <c r="AN26"/>
  <c r="AO26" s="1"/>
  <c r="CE26" s="1"/>
  <c r="AL26"/>
  <c r="AM26" s="1"/>
  <c r="CD26" s="1"/>
  <c r="AJ26"/>
  <c r="AK26" s="1"/>
  <c r="CC26" s="1"/>
  <c r="AH26"/>
  <c r="AI26" s="1"/>
  <c r="CB26" s="1"/>
  <c r="AF26"/>
  <c r="AG26" s="1"/>
  <c r="CA26" s="1"/>
  <c r="AD26"/>
  <c r="AE26" s="1"/>
  <c r="BZ26" s="1"/>
  <c r="AB26"/>
  <c r="AC26" s="1"/>
  <c r="BY26" s="1"/>
  <c r="Z26"/>
  <c r="CV26" s="1"/>
  <c r="Y26"/>
  <c r="X26"/>
  <c r="CU26" s="1"/>
  <c r="W26"/>
  <c r="V26"/>
  <c r="CT26" s="1"/>
  <c r="U26"/>
  <c r="T26"/>
  <c r="AA26" s="1"/>
  <c r="R26"/>
  <c r="S26" s="1"/>
  <c r="P26"/>
  <c r="Q26" s="1"/>
  <c r="O26"/>
  <c r="E26"/>
  <c r="BK25"/>
  <c r="BL25" s="1"/>
  <c r="CP25" s="1"/>
  <c r="BI25"/>
  <c r="BJ25" s="1"/>
  <c r="CO25" s="1"/>
  <c r="BG25"/>
  <c r="BH25" s="1"/>
  <c r="CN25" s="1"/>
  <c r="BE25"/>
  <c r="BF25" s="1"/>
  <c r="CM25" s="1"/>
  <c r="BC25"/>
  <c r="BD25" s="1"/>
  <c r="CL25" s="1"/>
  <c r="BA25"/>
  <c r="BB25" s="1"/>
  <c r="CK25" s="1"/>
  <c r="AY25"/>
  <c r="AZ25" s="1"/>
  <c r="CJ25" s="1"/>
  <c r="AW25"/>
  <c r="AX25" s="1"/>
  <c r="CI25" s="1"/>
  <c r="AU25"/>
  <c r="AV25" s="1"/>
  <c r="CH25" s="1"/>
  <c r="AT25"/>
  <c r="AS25"/>
  <c r="CG25" s="1"/>
  <c r="AR25"/>
  <c r="AQ25"/>
  <c r="CF25" s="1"/>
  <c r="AP25"/>
  <c r="AO25"/>
  <c r="CE25" s="1"/>
  <c r="AN25"/>
  <c r="AM25"/>
  <c r="CD25" s="1"/>
  <c r="AL25"/>
  <c r="AK25"/>
  <c r="CC25" s="1"/>
  <c r="AJ25"/>
  <c r="AI25"/>
  <c r="CB25" s="1"/>
  <c r="AH25"/>
  <c r="AG25"/>
  <c r="CA25" s="1"/>
  <c r="AF25"/>
  <c r="AE25"/>
  <c r="BZ25" s="1"/>
  <c r="AD25"/>
  <c r="AC25"/>
  <c r="BY25" s="1"/>
  <c r="CR25" s="1"/>
  <c r="AB25"/>
  <c r="AA25"/>
  <c r="Y25"/>
  <c r="Z25" s="1"/>
  <c r="CV25" s="1"/>
  <c r="W25"/>
  <c r="X25" s="1"/>
  <c r="CU25" s="1"/>
  <c r="U25"/>
  <c r="V25" s="1"/>
  <c r="CT25" s="1"/>
  <c r="T25"/>
  <c r="S25"/>
  <c r="DJ25" s="1"/>
  <c r="R25"/>
  <c r="Q25"/>
  <c r="DK25" s="1"/>
  <c r="P25"/>
  <c r="O25"/>
  <c r="E25"/>
  <c r="BL24"/>
  <c r="CP24" s="1"/>
  <c r="BK24"/>
  <c r="BJ24"/>
  <c r="CO24" s="1"/>
  <c r="BI24"/>
  <c r="BH24"/>
  <c r="CN24" s="1"/>
  <c r="BG24"/>
  <c r="BF24"/>
  <c r="CM24" s="1"/>
  <c r="BE24"/>
  <c r="BD24"/>
  <c r="CL24" s="1"/>
  <c r="BC24"/>
  <c r="BB24"/>
  <c r="CK24" s="1"/>
  <c r="BA24"/>
  <c r="AZ24"/>
  <c r="CJ24" s="1"/>
  <c r="AY24"/>
  <c r="AX24"/>
  <c r="CI24" s="1"/>
  <c r="AW24"/>
  <c r="AV24"/>
  <c r="CH24" s="1"/>
  <c r="CS24" s="1"/>
  <c r="AU24"/>
  <c r="AT24"/>
  <c r="AR24"/>
  <c r="AS24" s="1"/>
  <c r="CG24" s="1"/>
  <c r="AP24"/>
  <c r="AQ24" s="1"/>
  <c r="CF24" s="1"/>
  <c r="AN24"/>
  <c r="AO24" s="1"/>
  <c r="CE24" s="1"/>
  <c r="AL24"/>
  <c r="AM24" s="1"/>
  <c r="CD24" s="1"/>
  <c r="AJ24"/>
  <c r="AK24" s="1"/>
  <c r="CC24" s="1"/>
  <c r="AH24"/>
  <c r="AI24" s="1"/>
  <c r="CB24" s="1"/>
  <c r="AF24"/>
  <c r="AG24" s="1"/>
  <c r="CA24" s="1"/>
  <c r="AD24"/>
  <c r="AE24" s="1"/>
  <c r="BZ24" s="1"/>
  <c r="AB24"/>
  <c r="AC24" s="1"/>
  <c r="BY24" s="1"/>
  <c r="Z24"/>
  <c r="CV24" s="1"/>
  <c r="Y24"/>
  <c r="X24"/>
  <c r="CU24" s="1"/>
  <c r="W24"/>
  <c r="V24"/>
  <c r="CT24" s="1"/>
  <c r="U24"/>
  <c r="T24"/>
  <c r="AA24" s="1"/>
  <c r="R24"/>
  <c r="S24" s="1"/>
  <c r="P24"/>
  <c r="Q24" s="1"/>
  <c r="O24"/>
  <c r="E24"/>
  <c r="BK23"/>
  <c r="BL23" s="1"/>
  <c r="CP23" s="1"/>
  <c r="BI23"/>
  <c r="BJ23" s="1"/>
  <c r="CO23" s="1"/>
  <c r="BG23"/>
  <c r="BH23" s="1"/>
  <c r="CN23" s="1"/>
  <c r="BE23"/>
  <c r="BF23" s="1"/>
  <c r="CM23" s="1"/>
  <c r="BC23"/>
  <c r="BD23" s="1"/>
  <c r="CL23" s="1"/>
  <c r="BA23"/>
  <c r="BB23" s="1"/>
  <c r="CK23" s="1"/>
  <c r="AY23"/>
  <c r="AZ23" s="1"/>
  <c r="CJ23" s="1"/>
  <c r="AW23"/>
  <c r="AX23" s="1"/>
  <c r="CI23" s="1"/>
  <c r="AU23"/>
  <c r="AV23" s="1"/>
  <c r="CH23" s="1"/>
  <c r="AT23"/>
  <c r="AS23"/>
  <c r="CG23" s="1"/>
  <c r="AR23"/>
  <c r="AQ23"/>
  <c r="CF23" s="1"/>
  <c r="AP23"/>
  <c r="AO23"/>
  <c r="CE23" s="1"/>
  <c r="AN23"/>
  <c r="AM23"/>
  <c r="CD23" s="1"/>
  <c r="AL23"/>
  <c r="AK23"/>
  <c r="CC23" s="1"/>
  <c r="AJ23"/>
  <c r="AI23"/>
  <c r="CB23" s="1"/>
  <c r="AH23"/>
  <c r="AG23"/>
  <c r="CA23" s="1"/>
  <c r="AF23"/>
  <c r="AE23"/>
  <c r="BZ23" s="1"/>
  <c r="AD23"/>
  <c r="AC23"/>
  <c r="BY23" s="1"/>
  <c r="CR23" s="1"/>
  <c r="AB23"/>
  <c r="AA23"/>
  <c r="Y23"/>
  <c r="Z23" s="1"/>
  <c r="CV23" s="1"/>
  <c r="W23"/>
  <c r="X23" s="1"/>
  <c r="CU23" s="1"/>
  <c r="U23"/>
  <c r="V23" s="1"/>
  <c r="CT23" s="1"/>
  <c r="T23"/>
  <c r="S23"/>
  <c r="DJ23" s="1"/>
  <c r="R23"/>
  <c r="Q23"/>
  <c r="DK23" s="1"/>
  <c r="P23"/>
  <c r="O23"/>
  <c r="BK22"/>
  <c r="BL22" s="1"/>
  <c r="CP22" s="1"/>
  <c r="BI22"/>
  <c r="BJ22" s="1"/>
  <c r="CO22" s="1"/>
  <c r="BG22"/>
  <c r="BH22" s="1"/>
  <c r="CN22" s="1"/>
  <c r="BE22"/>
  <c r="BF22" s="1"/>
  <c r="CM22" s="1"/>
  <c r="BC22"/>
  <c r="BD22" s="1"/>
  <c r="CL22" s="1"/>
  <c r="BA22"/>
  <c r="BB22" s="1"/>
  <c r="CK22" s="1"/>
  <c r="AY22"/>
  <c r="AZ22" s="1"/>
  <c r="CJ22" s="1"/>
  <c r="AW22"/>
  <c r="AX22" s="1"/>
  <c r="CI22" s="1"/>
  <c r="AU22"/>
  <c r="AV22" s="1"/>
  <c r="CH22" s="1"/>
  <c r="AT22"/>
  <c r="AS22"/>
  <c r="CG22" s="1"/>
  <c r="AR22"/>
  <c r="AQ22"/>
  <c r="CF22" s="1"/>
  <c r="AP22"/>
  <c r="AO22"/>
  <c r="CE22" s="1"/>
  <c r="AN22"/>
  <c r="AM22"/>
  <c r="CD22" s="1"/>
  <c r="AL22"/>
  <c r="AK22"/>
  <c r="CC22" s="1"/>
  <c r="AJ22"/>
  <c r="AI22"/>
  <c r="CB22" s="1"/>
  <c r="AH22"/>
  <c r="AG22"/>
  <c r="CA22" s="1"/>
  <c r="AF22"/>
  <c r="AE22"/>
  <c r="BZ22" s="1"/>
  <c r="AD22"/>
  <c r="AC22"/>
  <c r="BY22" s="1"/>
  <c r="CR22" s="1"/>
  <c r="AB22"/>
  <c r="AA22"/>
  <c r="Y22"/>
  <c r="Z22" s="1"/>
  <c r="CV22" s="1"/>
  <c r="W22"/>
  <c r="X22" s="1"/>
  <c r="CU22" s="1"/>
  <c r="U22"/>
  <c r="V22" s="1"/>
  <c r="CT22" s="1"/>
  <c r="T22"/>
  <c r="S22"/>
  <c r="DJ22" s="1"/>
  <c r="R22"/>
  <c r="Q22"/>
  <c r="DK22" s="1"/>
  <c r="P22"/>
  <c r="O22"/>
  <c r="E22"/>
  <c r="BL21"/>
  <c r="CP21" s="1"/>
  <c r="BK21"/>
  <c r="BJ21"/>
  <c r="CO21" s="1"/>
  <c r="BI21"/>
  <c r="BH21"/>
  <c r="CN21" s="1"/>
  <c r="BG21"/>
  <c r="BF21"/>
  <c r="CM21" s="1"/>
  <c r="BE21"/>
  <c r="BD21"/>
  <c r="CL21" s="1"/>
  <c r="BC21"/>
  <c r="BB21"/>
  <c r="CK21" s="1"/>
  <c r="BA21"/>
  <c r="AZ21"/>
  <c r="CJ21" s="1"/>
  <c r="AY21"/>
  <c r="AX21"/>
  <c r="CI21" s="1"/>
  <c r="AW21"/>
  <c r="AV21"/>
  <c r="CH21" s="1"/>
  <c r="CS21" s="1"/>
  <c r="AU21"/>
  <c r="AT21"/>
  <c r="AR21"/>
  <c r="AS21" s="1"/>
  <c r="CG21" s="1"/>
  <c r="AP21"/>
  <c r="AQ21" s="1"/>
  <c r="CF21" s="1"/>
  <c r="AN21"/>
  <c r="AO21" s="1"/>
  <c r="CE21" s="1"/>
  <c r="AL21"/>
  <c r="AM21" s="1"/>
  <c r="CD21" s="1"/>
  <c r="AJ21"/>
  <c r="AK21" s="1"/>
  <c r="CC21" s="1"/>
  <c r="AH21"/>
  <c r="AI21" s="1"/>
  <c r="CB21" s="1"/>
  <c r="AF21"/>
  <c r="AG21" s="1"/>
  <c r="CA21" s="1"/>
  <c r="AD21"/>
  <c r="AE21" s="1"/>
  <c r="BZ21" s="1"/>
  <c r="AB21"/>
  <c r="AC21" s="1"/>
  <c r="BY21" s="1"/>
  <c r="Z21"/>
  <c r="CV21" s="1"/>
  <c r="Y21"/>
  <c r="X21"/>
  <c r="CU21" s="1"/>
  <c r="W21"/>
  <c r="V21"/>
  <c r="CT21" s="1"/>
  <c r="U21"/>
  <c r="T21"/>
  <c r="AA21" s="1"/>
  <c r="R21"/>
  <c r="S21" s="1"/>
  <c r="P21"/>
  <c r="Q21" s="1"/>
  <c r="O21"/>
  <c r="E21"/>
  <c r="BK20"/>
  <c r="BL20" s="1"/>
  <c r="CP20" s="1"/>
  <c r="BI20"/>
  <c r="BJ20" s="1"/>
  <c r="CO20" s="1"/>
  <c r="BG20"/>
  <c r="BH20" s="1"/>
  <c r="CN20" s="1"/>
  <c r="BE20"/>
  <c r="BF20" s="1"/>
  <c r="CM20" s="1"/>
  <c r="BC20"/>
  <c r="BD20" s="1"/>
  <c r="CL20" s="1"/>
  <c r="BA20"/>
  <c r="BB20" s="1"/>
  <c r="CK20" s="1"/>
  <c r="AY20"/>
  <c r="AZ20" s="1"/>
  <c r="CJ20" s="1"/>
  <c r="AW20"/>
  <c r="AX20" s="1"/>
  <c r="CI20" s="1"/>
  <c r="AU20"/>
  <c r="AV20" s="1"/>
  <c r="CH20" s="1"/>
  <c r="AT20"/>
  <c r="AS20"/>
  <c r="CG20" s="1"/>
  <c r="AR20"/>
  <c r="AQ20"/>
  <c r="CF20" s="1"/>
  <c r="AP20"/>
  <c r="AO20"/>
  <c r="CE20" s="1"/>
  <c r="AN20"/>
  <c r="AM20"/>
  <c r="CD20" s="1"/>
  <c r="AL20"/>
  <c r="AK20"/>
  <c r="CC20" s="1"/>
  <c r="AJ20"/>
  <c r="AI20"/>
  <c r="CB20" s="1"/>
  <c r="AH20"/>
  <c r="AG20"/>
  <c r="CA20" s="1"/>
  <c r="AF20"/>
  <c r="AE20"/>
  <c r="BZ20" s="1"/>
  <c r="AD20"/>
  <c r="AC20"/>
  <c r="BY20" s="1"/>
  <c r="CR20" s="1"/>
  <c r="AB20"/>
  <c r="AA20"/>
  <c r="Y20"/>
  <c r="Z20" s="1"/>
  <c r="CV20" s="1"/>
  <c r="W20"/>
  <c r="X20" s="1"/>
  <c r="CU20" s="1"/>
  <c r="U20"/>
  <c r="V20" s="1"/>
  <c r="CT20" s="1"/>
  <c r="T20"/>
  <c r="S20"/>
  <c r="DJ20" s="1"/>
  <c r="R20"/>
  <c r="Q20"/>
  <c r="DK20" s="1"/>
  <c r="P20"/>
  <c r="O20"/>
  <c r="E20"/>
  <c r="BL19"/>
  <c r="CP19" s="1"/>
  <c r="BK19"/>
  <c r="BJ19"/>
  <c r="CO19" s="1"/>
  <c r="BI19"/>
  <c r="BH19"/>
  <c r="CN19" s="1"/>
  <c r="BG19"/>
  <c r="BF19"/>
  <c r="CM19" s="1"/>
  <c r="BE19"/>
  <c r="BD19"/>
  <c r="CL19" s="1"/>
  <c r="BC19"/>
  <c r="BB19"/>
  <c r="CK19" s="1"/>
  <c r="BA19"/>
  <c r="AZ19"/>
  <c r="CJ19" s="1"/>
  <c r="AY19"/>
  <c r="AX19"/>
  <c r="CI19" s="1"/>
  <c r="AW19"/>
  <c r="AV19"/>
  <c r="CH19" s="1"/>
  <c r="CS19" s="1"/>
  <c r="AU19"/>
  <c r="AT19"/>
  <c r="AR19"/>
  <c r="AS19" s="1"/>
  <c r="CG19" s="1"/>
  <c r="AP19"/>
  <c r="AQ19" s="1"/>
  <c r="CF19" s="1"/>
  <c r="AN19"/>
  <c r="AO19" s="1"/>
  <c r="CE19" s="1"/>
  <c r="AL19"/>
  <c r="AM19" s="1"/>
  <c r="CD19" s="1"/>
  <c r="AJ19"/>
  <c r="AK19" s="1"/>
  <c r="CC19" s="1"/>
  <c r="AH19"/>
  <c r="AI19" s="1"/>
  <c r="CB19" s="1"/>
  <c r="AF19"/>
  <c r="AG19" s="1"/>
  <c r="CA19" s="1"/>
  <c r="AD19"/>
  <c r="AE19" s="1"/>
  <c r="BZ19" s="1"/>
  <c r="AB19"/>
  <c r="AC19" s="1"/>
  <c r="BY19" s="1"/>
  <c r="Z19"/>
  <c r="CV19" s="1"/>
  <c r="Y19"/>
  <c r="X19"/>
  <c r="CU19" s="1"/>
  <c r="W19"/>
  <c r="V19"/>
  <c r="CT19" s="1"/>
  <c r="U19"/>
  <c r="T19"/>
  <c r="AA19" s="1"/>
  <c r="R19"/>
  <c r="S19" s="1"/>
  <c r="P19"/>
  <c r="Q19" s="1"/>
  <c r="O19"/>
  <c r="BL18"/>
  <c r="CP18" s="1"/>
  <c r="BK18"/>
  <c r="BJ18"/>
  <c r="CO18" s="1"/>
  <c r="BI18"/>
  <c r="BH18"/>
  <c r="CN18" s="1"/>
  <c r="BG18"/>
  <c r="BF18"/>
  <c r="CM18" s="1"/>
  <c r="BE18"/>
  <c r="BD18"/>
  <c r="CL18" s="1"/>
  <c r="BC18"/>
  <c r="BB18"/>
  <c r="CK18" s="1"/>
  <c r="BA18"/>
  <c r="AZ18"/>
  <c r="CJ18" s="1"/>
  <c r="AY18"/>
  <c r="AX18"/>
  <c r="CI18" s="1"/>
  <c r="AW18"/>
  <c r="AV18"/>
  <c r="CH18" s="1"/>
  <c r="CS18" s="1"/>
  <c r="AU18"/>
  <c r="AT18"/>
  <c r="AR18"/>
  <c r="AS18" s="1"/>
  <c r="CG18" s="1"/>
  <c r="AP18"/>
  <c r="AQ18" s="1"/>
  <c r="CF18" s="1"/>
  <c r="AN18"/>
  <c r="AO18" s="1"/>
  <c r="CE18" s="1"/>
  <c r="AL18"/>
  <c r="AM18" s="1"/>
  <c r="CD18" s="1"/>
  <c r="AJ18"/>
  <c r="AK18" s="1"/>
  <c r="CC18" s="1"/>
  <c r="AH18"/>
  <c r="AI18" s="1"/>
  <c r="CB18" s="1"/>
  <c r="AF18"/>
  <c r="AG18" s="1"/>
  <c r="CA18" s="1"/>
  <c r="AD18"/>
  <c r="AE18" s="1"/>
  <c r="BZ18" s="1"/>
  <c r="AB18"/>
  <c r="AC18" s="1"/>
  <c r="BY18" s="1"/>
  <c r="Z18"/>
  <c r="CV18" s="1"/>
  <c r="Y18"/>
  <c r="X18"/>
  <c r="CU18" s="1"/>
  <c r="W18"/>
  <c r="V18"/>
  <c r="CT18" s="1"/>
  <c r="U18"/>
  <c r="T18"/>
  <c r="AA18" s="1"/>
  <c r="R18"/>
  <c r="S18" s="1"/>
  <c r="P18"/>
  <c r="Q18" s="1"/>
  <c r="O18"/>
  <c r="BL17"/>
  <c r="CP17" s="1"/>
  <c r="BK17"/>
  <c r="BJ17"/>
  <c r="CO17" s="1"/>
  <c r="BI17"/>
  <c r="BH17"/>
  <c r="CN17" s="1"/>
  <c r="BG17"/>
  <c r="BF17"/>
  <c r="CM17" s="1"/>
  <c r="BE17"/>
  <c r="BD17"/>
  <c r="CL17" s="1"/>
  <c r="BC17"/>
  <c r="BB17"/>
  <c r="CK17" s="1"/>
  <c r="BA17"/>
  <c r="AZ17"/>
  <c r="CJ17" s="1"/>
  <c r="AY17"/>
  <c r="AX17"/>
  <c r="CI17" s="1"/>
  <c r="AW17"/>
  <c r="AV17"/>
  <c r="CH17" s="1"/>
  <c r="CS17" s="1"/>
  <c r="AU17"/>
  <c r="AT17"/>
  <c r="AR17"/>
  <c r="AS17" s="1"/>
  <c r="CG17" s="1"/>
  <c r="AP17"/>
  <c r="AQ17" s="1"/>
  <c r="CF17" s="1"/>
  <c r="AN17"/>
  <c r="AO17" s="1"/>
  <c r="CE17" s="1"/>
  <c r="AL17"/>
  <c r="AM17" s="1"/>
  <c r="CD17" s="1"/>
  <c r="AJ17"/>
  <c r="AK17" s="1"/>
  <c r="CC17" s="1"/>
  <c r="AH17"/>
  <c r="AI17" s="1"/>
  <c r="CB17" s="1"/>
  <c r="AF17"/>
  <c r="AG17" s="1"/>
  <c r="CA17" s="1"/>
  <c r="AD17"/>
  <c r="AE17" s="1"/>
  <c r="BZ17" s="1"/>
  <c r="AB17"/>
  <c r="AC17" s="1"/>
  <c r="BY17" s="1"/>
  <c r="Z17"/>
  <c r="CV17" s="1"/>
  <c r="Y17"/>
  <c r="X17"/>
  <c r="CU17" s="1"/>
  <c r="W17"/>
  <c r="V17"/>
  <c r="CT17" s="1"/>
  <c r="U17"/>
  <c r="T17"/>
  <c r="AA17" s="1"/>
  <c r="R17"/>
  <c r="S17" s="1"/>
  <c r="P17"/>
  <c r="Q17" s="1"/>
  <c r="O17"/>
  <c r="E17"/>
  <c r="BK16"/>
  <c r="BL16" s="1"/>
  <c r="CP16" s="1"/>
  <c r="BI16"/>
  <c r="BJ16" s="1"/>
  <c r="CO16" s="1"/>
  <c r="BG16"/>
  <c r="BH16" s="1"/>
  <c r="CN16" s="1"/>
  <c r="BE16"/>
  <c r="BF16" s="1"/>
  <c r="CM16" s="1"/>
  <c r="BC16"/>
  <c r="BD16" s="1"/>
  <c r="CL16" s="1"/>
  <c r="BA16"/>
  <c r="BB16" s="1"/>
  <c r="CK16" s="1"/>
  <c r="AY16"/>
  <c r="AZ16" s="1"/>
  <c r="CJ16" s="1"/>
  <c r="AW16"/>
  <c r="AX16" s="1"/>
  <c r="CI16" s="1"/>
  <c r="AU16"/>
  <c r="AV16" s="1"/>
  <c r="CH16" s="1"/>
  <c r="AT16"/>
  <c r="AS16"/>
  <c r="CG16" s="1"/>
  <c r="AR16"/>
  <c r="AQ16"/>
  <c r="CF16" s="1"/>
  <c r="AP16"/>
  <c r="AO16"/>
  <c r="CE16" s="1"/>
  <c r="AN16"/>
  <c r="AM16"/>
  <c r="CD16" s="1"/>
  <c r="AL16"/>
  <c r="AK16"/>
  <c r="CC16" s="1"/>
  <c r="AJ16"/>
  <c r="AI16"/>
  <c r="CB16" s="1"/>
  <c r="AH16"/>
  <c r="AG16"/>
  <c r="CA16" s="1"/>
  <c r="AF16"/>
  <c r="AE16"/>
  <c r="BZ16" s="1"/>
  <c r="AD16"/>
  <c r="AC16"/>
  <c r="BY16" s="1"/>
  <c r="CR16" s="1"/>
  <c r="AB16"/>
  <c r="AA16"/>
  <c r="Y16"/>
  <c r="Z16" s="1"/>
  <c r="CV16" s="1"/>
  <c r="W16"/>
  <c r="X16" s="1"/>
  <c r="CU16" s="1"/>
  <c r="U16"/>
  <c r="V16" s="1"/>
  <c r="CT16" s="1"/>
  <c r="T16"/>
  <c r="S16"/>
  <c r="DJ16" s="1"/>
  <c r="R16"/>
  <c r="Q16"/>
  <c r="DK16" s="1"/>
  <c r="P16"/>
  <c r="O16"/>
  <c r="BK15"/>
  <c r="BL15" s="1"/>
  <c r="CP15" s="1"/>
  <c r="BI15"/>
  <c r="BJ15" s="1"/>
  <c r="CO15" s="1"/>
  <c r="BG15"/>
  <c r="BH15" s="1"/>
  <c r="CN15" s="1"/>
  <c r="BE15"/>
  <c r="BF15" s="1"/>
  <c r="CM15" s="1"/>
  <c r="BC15"/>
  <c r="BD15" s="1"/>
  <c r="CL15" s="1"/>
  <c r="BA15"/>
  <c r="BB15" s="1"/>
  <c r="CK15" s="1"/>
  <c r="AY15"/>
  <c r="AZ15" s="1"/>
  <c r="CJ15" s="1"/>
  <c r="AW15"/>
  <c r="AX15" s="1"/>
  <c r="CI15" s="1"/>
  <c r="AU15"/>
  <c r="AV15" s="1"/>
  <c r="CH15" s="1"/>
  <c r="AT15"/>
  <c r="AS15"/>
  <c r="CG15" s="1"/>
  <c r="AR15"/>
  <c r="AQ15"/>
  <c r="CF15" s="1"/>
  <c r="AP15"/>
  <c r="AO15"/>
  <c r="CE15" s="1"/>
  <c r="AN15"/>
  <c r="AM15"/>
  <c r="CD15" s="1"/>
  <c r="AL15"/>
  <c r="AK15"/>
  <c r="CC15" s="1"/>
  <c r="AJ15"/>
  <c r="AI15"/>
  <c r="CB15" s="1"/>
  <c r="AH15"/>
  <c r="AG15"/>
  <c r="CA15" s="1"/>
  <c r="AF15"/>
  <c r="AE15"/>
  <c r="BZ15" s="1"/>
  <c r="AD15"/>
  <c r="AC15"/>
  <c r="BY15" s="1"/>
  <c r="CR15" s="1"/>
  <c r="AB15"/>
  <c r="AA15"/>
  <c r="Y15"/>
  <c r="Z15" s="1"/>
  <c r="CV15" s="1"/>
  <c r="W15"/>
  <c r="X15" s="1"/>
  <c r="CU15" s="1"/>
  <c r="U15"/>
  <c r="V15" s="1"/>
  <c r="CT15" s="1"/>
  <c r="T15"/>
  <c r="S15"/>
  <c r="DJ15" s="1"/>
  <c r="R15"/>
  <c r="Q15"/>
  <c r="DK15" s="1"/>
  <c r="P15"/>
  <c r="O15"/>
  <c r="E15"/>
  <c r="BL14"/>
  <c r="CP14" s="1"/>
  <c r="BK14"/>
  <c r="BJ14"/>
  <c r="CO14" s="1"/>
  <c r="BI14"/>
  <c r="BH14"/>
  <c r="CN14" s="1"/>
  <c r="BG14"/>
  <c r="BF14"/>
  <c r="CM14" s="1"/>
  <c r="BE14"/>
  <c r="BD14"/>
  <c r="CL14" s="1"/>
  <c r="BC14"/>
  <c r="BB14"/>
  <c r="CK14" s="1"/>
  <c r="BA14"/>
  <c r="AZ14"/>
  <c r="CJ14" s="1"/>
  <c r="AY14"/>
  <c r="AX14"/>
  <c r="CI14" s="1"/>
  <c r="AW14"/>
  <c r="AV14"/>
  <c r="CH14" s="1"/>
  <c r="CS14" s="1"/>
  <c r="AU14"/>
  <c r="AT14"/>
  <c r="AR14"/>
  <c r="AS14" s="1"/>
  <c r="CG14" s="1"/>
  <c r="AP14"/>
  <c r="AQ14" s="1"/>
  <c r="CF14" s="1"/>
  <c r="AN14"/>
  <c r="AO14" s="1"/>
  <c r="CE14" s="1"/>
  <c r="AL14"/>
  <c r="AM14" s="1"/>
  <c r="CD14" s="1"/>
  <c r="AJ14"/>
  <c r="AK14" s="1"/>
  <c r="CC14" s="1"/>
  <c r="AH14"/>
  <c r="AI14" s="1"/>
  <c r="CB14" s="1"/>
  <c r="AF14"/>
  <c r="AG14" s="1"/>
  <c r="CA14" s="1"/>
  <c r="AD14"/>
  <c r="AE14" s="1"/>
  <c r="BZ14" s="1"/>
  <c r="AB14"/>
  <c r="AC14" s="1"/>
  <c r="BY14" s="1"/>
  <c r="Z14"/>
  <c r="CV14" s="1"/>
  <c r="Y14"/>
  <c r="X14"/>
  <c r="CU14" s="1"/>
  <c r="W14"/>
  <c r="V14"/>
  <c r="CT14" s="1"/>
  <c r="U14"/>
  <c r="T14"/>
  <c r="AA14" s="1"/>
  <c r="R14"/>
  <c r="S14" s="1"/>
  <c r="P14"/>
  <c r="Q14" s="1"/>
  <c r="O14"/>
  <c r="E14"/>
  <c r="BK13"/>
  <c r="BL13" s="1"/>
  <c r="CP13" s="1"/>
  <c r="BI13"/>
  <c r="BJ13" s="1"/>
  <c r="CO13" s="1"/>
  <c r="BG13"/>
  <c r="BH13" s="1"/>
  <c r="CN13" s="1"/>
  <c r="BE13"/>
  <c r="BF13" s="1"/>
  <c r="CM13" s="1"/>
  <c r="BC13"/>
  <c r="BD13" s="1"/>
  <c r="CL13" s="1"/>
  <c r="BA13"/>
  <c r="BB13" s="1"/>
  <c r="CK13" s="1"/>
  <c r="AY13"/>
  <c r="AZ13" s="1"/>
  <c r="CJ13" s="1"/>
  <c r="AW13"/>
  <c r="AX13" s="1"/>
  <c r="CI13" s="1"/>
  <c r="AU13"/>
  <c r="AV13" s="1"/>
  <c r="CH13" s="1"/>
  <c r="AT13"/>
  <c r="AS13"/>
  <c r="CG13" s="1"/>
  <c r="AR13"/>
  <c r="AQ13"/>
  <c r="CF13" s="1"/>
  <c r="AP13"/>
  <c r="AO13"/>
  <c r="CE13" s="1"/>
  <c r="AN13"/>
  <c r="AM13"/>
  <c r="CD13" s="1"/>
  <c r="AL13"/>
  <c r="AK13"/>
  <c r="CC13" s="1"/>
  <c r="AJ13"/>
  <c r="AI13"/>
  <c r="CB13" s="1"/>
  <c r="AH13"/>
  <c r="AG13"/>
  <c r="CA13" s="1"/>
  <c r="AF13"/>
  <c r="AE13"/>
  <c r="BZ13" s="1"/>
  <c r="AD13"/>
  <c r="AC13"/>
  <c r="BY13" s="1"/>
  <c r="CR13" s="1"/>
  <c r="AB13"/>
  <c r="AA13"/>
  <c r="Y13"/>
  <c r="Z13" s="1"/>
  <c r="CV13" s="1"/>
  <c r="W13"/>
  <c r="X13" s="1"/>
  <c r="CU13" s="1"/>
  <c r="U13"/>
  <c r="V13" s="1"/>
  <c r="CT13" s="1"/>
  <c r="T13"/>
  <c r="S13"/>
  <c r="DJ13" s="1"/>
  <c r="R13"/>
  <c r="Q13"/>
  <c r="DK13" s="1"/>
  <c r="P13"/>
  <c r="O13"/>
  <c r="E13"/>
  <c r="BL12"/>
  <c r="CP12" s="1"/>
  <c r="BK12"/>
  <c r="BJ12"/>
  <c r="CO12" s="1"/>
  <c r="BI12"/>
  <c r="BH12"/>
  <c r="CN12" s="1"/>
  <c r="BG12"/>
  <c r="BF12"/>
  <c r="CM12" s="1"/>
  <c r="BE12"/>
  <c r="BD12"/>
  <c r="CL12" s="1"/>
  <c r="BC12"/>
  <c r="BB12"/>
  <c r="CK12" s="1"/>
  <c r="BA12"/>
  <c r="AZ12"/>
  <c r="CJ12" s="1"/>
  <c r="AY12"/>
  <c r="AX12"/>
  <c r="CI12" s="1"/>
  <c r="AW12"/>
  <c r="AV12"/>
  <c r="CH12" s="1"/>
  <c r="CS12" s="1"/>
  <c r="AU12"/>
  <c r="AT12"/>
  <c r="AR12"/>
  <c r="AS12" s="1"/>
  <c r="CG12" s="1"/>
  <c r="AP12"/>
  <c r="AQ12" s="1"/>
  <c r="CF12" s="1"/>
  <c r="AN12"/>
  <c r="AO12" s="1"/>
  <c r="CE12" s="1"/>
  <c r="AL12"/>
  <c r="AM12" s="1"/>
  <c r="CD12" s="1"/>
  <c r="AJ12"/>
  <c r="AK12" s="1"/>
  <c r="CC12" s="1"/>
  <c r="AH12"/>
  <c r="AI12" s="1"/>
  <c r="CB12" s="1"/>
  <c r="AF12"/>
  <c r="AG12" s="1"/>
  <c r="CA12" s="1"/>
  <c r="AD12"/>
  <c r="AE12" s="1"/>
  <c r="BZ12" s="1"/>
  <c r="AB12"/>
  <c r="AC12" s="1"/>
  <c r="BY12" s="1"/>
  <c r="Z12"/>
  <c r="CV12" s="1"/>
  <c r="Y12"/>
  <c r="X12"/>
  <c r="CU12" s="1"/>
  <c r="W12"/>
  <c r="V12"/>
  <c r="CT12" s="1"/>
  <c r="U12"/>
  <c r="T12"/>
  <c r="AA12" s="1"/>
  <c r="R12"/>
  <c r="S12" s="1"/>
  <c r="P12"/>
  <c r="Q12" s="1"/>
  <c r="O12"/>
  <c r="E12"/>
  <c r="BK11"/>
  <c r="BL11" s="1"/>
  <c r="CP11" s="1"/>
  <c r="BI11"/>
  <c r="BJ11" s="1"/>
  <c r="CO11" s="1"/>
  <c r="BG11"/>
  <c r="BH11" s="1"/>
  <c r="CN11" s="1"/>
  <c r="BE11"/>
  <c r="BF11" s="1"/>
  <c r="CM11" s="1"/>
  <c r="BC11"/>
  <c r="BD11" s="1"/>
  <c r="CL11" s="1"/>
  <c r="BA11"/>
  <c r="BB11" s="1"/>
  <c r="CK11" s="1"/>
  <c r="AY11"/>
  <c r="AZ11" s="1"/>
  <c r="CJ11" s="1"/>
  <c r="AW11"/>
  <c r="AX11" s="1"/>
  <c r="CI11" s="1"/>
  <c r="AU11"/>
  <c r="AV11" s="1"/>
  <c r="CH11" s="1"/>
  <c r="CS11" s="1"/>
  <c r="AT11"/>
  <c r="AS11"/>
  <c r="CG11" s="1"/>
  <c r="AR11"/>
  <c r="AQ11"/>
  <c r="CF11" s="1"/>
  <c r="AP11"/>
  <c r="AO11"/>
  <c r="CE11" s="1"/>
  <c r="AN11"/>
  <c r="AM11"/>
  <c r="CD11" s="1"/>
  <c r="AL11"/>
  <c r="AK11"/>
  <c r="CC11" s="1"/>
  <c r="AJ11"/>
  <c r="AI11"/>
  <c r="CB11" s="1"/>
  <c r="AH11"/>
  <c r="AG11"/>
  <c r="CA11" s="1"/>
  <c r="AF11"/>
  <c r="AE11"/>
  <c r="BZ11" s="1"/>
  <c r="AD11"/>
  <c r="AC11"/>
  <c r="BY11" s="1"/>
  <c r="CR11" s="1"/>
  <c r="AB11"/>
  <c r="AA11"/>
  <c r="Y11"/>
  <c r="Z11" s="1"/>
  <c r="CV11" s="1"/>
  <c r="W11"/>
  <c r="X11" s="1"/>
  <c r="CU11" s="1"/>
  <c r="U11"/>
  <c r="V11" s="1"/>
  <c r="CT11" s="1"/>
  <c r="T11"/>
  <c r="S11"/>
  <c r="DJ11" s="1"/>
  <c r="R11"/>
  <c r="Q11"/>
  <c r="DK11" s="1"/>
  <c r="P11"/>
  <c r="O11"/>
  <c r="BK10"/>
  <c r="BL10" s="1"/>
  <c r="CP10" s="1"/>
  <c r="BI10"/>
  <c r="BJ10" s="1"/>
  <c r="CO10" s="1"/>
  <c r="BG10"/>
  <c r="BH10" s="1"/>
  <c r="CN10" s="1"/>
  <c r="BE10"/>
  <c r="BF10" s="1"/>
  <c r="CM10" s="1"/>
  <c r="BC10"/>
  <c r="BD10" s="1"/>
  <c r="CL10" s="1"/>
  <c r="BA10"/>
  <c r="BB10" s="1"/>
  <c r="CK10" s="1"/>
  <c r="AY10"/>
  <c r="AZ10" s="1"/>
  <c r="CJ10" s="1"/>
  <c r="AW10"/>
  <c r="AX10" s="1"/>
  <c r="CI10" s="1"/>
  <c r="AU10"/>
  <c r="AV10" s="1"/>
  <c r="CH10" s="1"/>
  <c r="AT10"/>
  <c r="AS10"/>
  <c r="CG10" s="1"/>
  <c r="AR10"/>
  <c r="AQ10"/>
  <c r="CF10" s="1"/>
  <c r="AP10"/>
  <c r="AO10"/>
  <c r="CE10" s="1"/>
  <c r="AN10"/>
  <c r="AM10"/>
  <c r="CD10" s="1"/>
  <c r="AL10"/>
  <c r="AK10"/>
  <c r="CC10" s="1"/>
  <c r="AJ10"/>
  <c r="AI10"/>
  <c r="CB10" s="1"/>
  <c r="AH10"/>
  <c r="AG10"/>
  <c r="CA10" s="1"/>
  <c r="AF10"/>
  <c r="AE10"/>
  <c r="BZ10" s="1"/>
  <c r="AD10"/>
  <c r="AC10"/>
  <c r="BY10" s="1"/>
  <c r="CR10" s="1"/>
  <c r="AB10"/>
  <c r="AA10"/>
  <c r="Y10"/>
  <c r="Z10" s="1"/>
  <c r="CV10" s="1"/>
  <c r="W10"/>
  <c r="X10" s="1"/>
  <c r="CU10" s="1"/>
  <c r="U10"/>
  <c r="V10" s="1"/>
  <c r="CT10" s="1"/>
  <c r="T10"/>
  <c r="S10"/>
  <c r="DJ10" s="1"/>
  <c r="R10"/>
  <c r="Q10"/>
  <c r="DK10" s="1"/>
  <c r="P10"/>
  <c r="O10"/>
  <c r="BK9"/>
  <c r="BL9" s="1"/>
  <c r="CP9" s="1"/>
  <c r="BI9"/>
  <c r="BJ9" s="1"/>
  <c r="CO9" s="1"/>
  <c r="BG9"/>
  <c r="BH9" s="1"/>
  <c r="CN9" s="1"/>
  <c r="BE9"/>
  <c r="BF9" s="1"/>
  <c r="CM9" s="1"/>
  <c r="BC9"/>
  <c r="BD9" s="1"/>
  <c r="CL9" s="1"/>
  <c r="BA9"/>
  <c r="BB9" s="1"/>
  <c r="CK9" s="1"/>
  <c r="AY9"/>
  <c r="AZ9" s="1"/>
  <c r="CJ9" s="1"/>
  <c r="AW9"/>
  <c r="AX9" s="1"/>
  <c r="CI9" s="1"/>
  <c r="AU9"/>
  <c r="AV9" s="1"/>
  <c r="CH9" s="1"/>
  <c r="AT9"/>
  <c r="AS9"/>
  <c r="CG9" s="1"/>
  <c r="AR9"/>
  <c r="AQ9"/>
  <c r="CF9" s="1"/>
  <c r="AP9"/>
  <c r="AO9"/>
  <c r="CE9" s="1"/>
  <c r="AN9"/>
  <c r="AM9"/>
  <c r="CD9" s="1"/>
  <c r="AL9"/>
  <c r="AK9"/>
  <c r="CC9" s="1"/>
  <c r="AJ9"/>
  <c r="AI9"/>
  <c r="CB9" s="1"/>
  <c r="AH9"/>
  <c r="AG9"/>
  <c r="CA9" s="1"/>
  <c r="AF9"/>
  <c r="AE9"/>
  <c r="BZ9" s="1"/>
  <c r="AD9"/>
  <c r="AC9"/>
  <c r="BY9" s="1"/>
  <c r="CR9" s="1"/>
  <c r="AB9"/>
  <c r="AA9"/>
  <c r="Y9"/>
  <c r="Z9" s="1"/>
  <c r="CV9" s="1"/>
  <c r="W9"/>
  <c r="X9" s="1"/>
  <c r="CU9" s="1"/>
  <c r="U9"/>
  <c r="V9" s="1"/>
  <c r="CT9" s="1"/>
  <c r="T9"/>
  <c r="S9"/>
  <c r="DJ9" s="1"/>
  <c r="R9"/>
  <c r="Q9"/>
  <c r="DK9" s="1"/>
  <c r="P9"/>
  <c r="O9"/>
  <c r="BK8"/>
  <c r="BL8" s="1"/>
  <c r="CP8" s="1"/>
  <c r="BI8"/>
  <c r="BJ8" s="1"/>
  <c r="CO8" s="1"/>
  <c r="BG8"/>
  <c r="BH8" s="1"/>
  <c r="CN8" s="1"/>
  <c r="BE8"/>
  <c r="BF8" s="1"/>
  <c r="CM8" s="1"/>
  <c r="BC8"/>
  <c r="BD8" s="1"/>
  <c r="CL8" s="1"/>
  <c r="BA8"/>
  <c r="BB8" s="1"/>
  <c r="CK8" s="1"/>
  <c r="AY8"/>
  <c r="AZ8" s="1"/>
  <c r="CJ8" s="1"/>
  <c r="AW8"/>
  <c r="AX8" s="1"/>
  <c r="CI8" s="1"/>
  <c r="AU8"/>
  <c r="AV8" s="1"/>
  <c r="CH8" s="1"/>
  <c r="AT8"/>
  <c r="AS8"/>
  <c r="CG8" s="1"/>
  <c r="AR8"/>
  <c r="AQ8"/>
  <c r="CF8" s="1"/>
  <c r="AP8"/>
  <c r="AO8"/>
  <c r="CE8" s="1"/>
  <c r="AN8"/>
  <c r="AM8"/>
  <c r="CD8" s="1"/>
  <c r="AL8"/>
  <c r="AK8"/>
  <c r="CC8" s="1"/>
  <c r="AJ8"/>
  <c r="AI8"/>
  <c r="CB8" s="1"/>
  <c r="AH8"/>
  <c r="AG8"/>
  <c r="CA8" s="1"/>
  <c r="AF8"/>
  <c r="AE8"/>
  <c r="BZ8" s="1"/>
  <c r="AD8"/>
  <c r="AC8"/>
  <c r="BY8" s="1"/>
  <c r="CR8" s="1"/>
  <c r="AB8"/>
  <c r="AA8"/>
  <c r="Y8"/>
  <c r="Z8" s="1"/>
  <c r="CV8" s="1"/>
  <c r="W8"/>
  <c r="X8" s="1"/>
  <c r="CU8" s="1"/>
  <c r="U8"/>
  <c r="V8" s="1"/>
  <c r="CT8" s="1"/>
  <c r="T8"/>
  <c r="S8"/>
  <c r="DJ8" s="1"/>
  <c r="R8"/>
  <c r="Q8"/>
  <c r="DK8" s="1"/>
  <c r="P8"/>
  <c r="O8"/>
  <c r="BK7"/>
  <c r="BL7" s="1"/>
  <c r="CP7" s="1"/>
  <c r="BI7"/>
  <c r="BJ7" s="1"/>
  <c r="CO7" s="1"/>
  <c r="BG7"/>
  <c r="BH7" s="1"/>
  <c r="CN7" s="1"/>
  <c r="BE7"/>
  <c r="BF7" s="1"/>
  <c r="CM7" s="1"/>
  <c r="BC7"/>
  <c r="BD7" s="1"/>
  <c r="CL7" s="1"/>
  <c r="BA7"/>
  <c r="BB7" s="1"/>
  <c r="CK7" s="1"/>
  <c r="AY7"/>
  <c r="AZ7" s="1"/>
  <c r="CJ7" s="1"/>
  <c r="AW7"/>
  <c r="AX7" s="1"/>
  <c r="CI7" s="1"/>
  <c r="AU7"/>
  <c r="AV7" s="1"/>
  <c r="CH7" s="1"/>
  <c r="AT7"/>
  <c r="AS7"/>
  <c r="CG7" s="1"/>
  <c r="AR7"/>
  <c r="AQ7"/>
  <c r="CF7" s="1"/>
  <c r="AP7"/>
  <c r="AO7"/>
  <c r="CE7" s="1"/>
  <c r="AN7"/>
  <c r="AM7"/>
  <c r="CD7" s="1"/>
  <c r="AL7"/>
  <c r="AK7"/>
  <c r="CC7" s="1"/>
  <c r="AJ7"/>
  <c r="AI7"/>
  <c r="CB7" s="1"/>
  <c r="AH7"/>
  <c r="AG7"/>
  <c r="CA7" s="1"/>
  <c r="AF7"/>
  <c r="AE7"/>
  <c r="BZ7" s="1"/>
  <c r="AD7"/>
  <c r="AC7"/>
  <c r="BY7" s="1"/>
  <c r="CR7" s="1"/>
  <c r="AB7"/>
  <c r="AA7"/>
  <c r="Y7"/>
  <c r="Z7" s="1"/>
  <c r="CV7" s="1"/>
  <c r="W7"/>
  <c r="X7" s="1"/>
  <c r="CU7" s="1"/>
  <c r="U7"/>
  <c r="V7" s="1"/>
  <c r="CT7" s="1"/>
  <c r="T7"/>
  <c r="S7"/>
  <c r="DJ7" s="1"/>
  <c r="R7"/>
  <c r="Q7"/>
  <c r="DK7" s="1"/>
  <c r="P7"/>
  <c r="O7"/>
  <c r="E7"/>
  <c r="BL6"/>
  <c r="CP6" s="1"/>
  <c r="BK6"/>
  <c r="BJ6"/>
  <c r="CO6" s="1"/>
  <c r="BI6"/>
  <c r="BH6"/>
  <c r="CN6" s="1"/>
  <c r="BG6"/>
  <c r="BF6"/>
  <c r="CM6" s="1"/>
  <c r="BE6"/>
  <c r="BD6"/>
  <c r="CL6" s="1"/>
  <c r="BC6"/>
  <c r="BB6"/>
  <c r="CK6" s="1"/>
  <c r="BA6"/>
  <c r="AZ6"/>
  <c r="CJ6" s="1"/>
  <c r="AY6"/>
  <c r="AX6"/>
  <c r="CI6" s="1"/>
  <c r="AW6"/>
  <c r="AV6"/>
  <c r="CH6" s="1"/>
  <c r="CS6" s="1"/>
  <c r="AU6"/>
  <c r="AT6"/>
  <c r="AR6"/>
  <c r="AS6" s="1"/>
  <c r="CG6" s="1"/>
  <c r="AP6"/>
  <c r="AQ6" s="1"/>
  <c r="CF6" s="1"/>
  <c r="AN6"/>
  <c r="AO6" s="1"/>
  <c r="CE6" s="1"/>
  <c r="AL6"/>
  <c r="AM6" s="1"/>
  <c r="CD6" s="1"/>
  <c r="AJ6"/>
  <c r="AK6" s="1"/>
  <c r="CC6" s="1"/>
  <c r="AH6"/>
  <c r="AI6" s="1"/>
  <c r="CB6" s="1"/>
  <c r="AF6"/>
  <c r="AG6" s="1"/>
  <c r="CA6" s="1"/>
  <c r="AD6"/>
  <c r="AE6" s="1"/>
  <c r="BZ6" s="1"/>
  <c r="AB6"/>
  <c r="AC6" s="1"/>
  <c r="BY6" s="1"/>
  <c r="Z6"/>
  <c r="CV6" s="1"/>
  <c r="Y6"/>
  <c r="X6"/>
  <c r="CU6" s="1"/>
  <c r="W6"/>
  <c r="V6"/>
  <c r="CT6" s="1"/>
  <c r="U6"/>
  <c r="T6"/>
  <c r="AA6" s="1"/>
  <c r="R6"/>
  <c r="S6" s="1"/>
  <c r="P6"/>
  <c r="Q6" s="1"/>
  <c r="O6"/>
  <c r="E6"/>
  <c r="BK5"/>
  <c r="BL5" s="1"/>
  <c r="CP5" s="1"/>
  <c r="BI5"/>
  <c r="BJ5" s="1"/>
  <c r="CO5" s="1"/>
  <c r="BG5"/>
  <c r="BH5" s="1"/>
  <c r="CN5" s="1"/>
  <c r="BE5"/>
  <c r="BF5" s="1"/>
  <c r="CM5" s="1"/>
  <c r="BC5"/>
  <c r="BD5" s="1"/>
  <c r="CL5" s="1"/>
  <c r="BA5"/>
  <c r="BB5" s="1"/>
  <c r="CK5" s="1"/>
  <c r="AY5"/>
  <c r="AZ5" s="1"/>
  <c r="CJ5" s="1"/>
  <c r="AW5"/>
  <c r="AX5" s="1"/>
  <c r="CI5" s="1"/>
  <c r="AU5"/>
  <c r="AV5" s="1"/>
  <c r="CH5" s="1"/>
  <c r="AT5"/>
  <c r="AS5"/>
  <c r="CG5" s="1"/>
  <c r="AR5"/>
  <c r="AQ5"/>
  <c r="CF5" s="1"/>
  <c r="AP5"/>
  <c r="AO5"/>
  <c r="CE5" s="1"/>
  <c r="AN5"/>
  <c r="AM5"/>
  <c r="CD5" s="1"/>
  <c r="AL5"/>
  <c r="AK5"/>
  <c r="CC5" s="1"/>
  <c r="AJ5"/>
  <c r="AI5"/>
  <c r="CB5" s="1"/>
  <c r="AH5"/>
  <c r="AG5"/>
  <c r="CA5" s="1"/>
  <c r="AF5"/>
  <c r="AE5"/>
  <c r="BZ5" s="1"/>
  <c r="AD5"/>
  <c r="AC5"/>
  <c r="BY5" s="1"/>
  <c r="CR5" s="1"/>
  <c r="AB5"/>
  <c r="AA5"/>
  <c r="Y5"/>
  <c r="Z5" s="1"/>
  <c r="CV5" s="1"/>
  <c r="W5"/>
  <c r="X5" s="1"/>
  <c r="CU5" s="1"/>
  <c r="U5"/>
  <c r="V5" s="1"/>
  <c r="CT5" s="1"/>
  <c r="T5"/>
  <c r="S5"/>
  <c r="DJ5" s="1"/>
  <c r="R5"/>
  <c r="Q5"/>
  <c r="DK5" s="1"/>
  <c r="P5"/>
  <c r="O5"/>
  <c r="E5"/>
  <c r="BL4"/>
  <c r="CP4" s="1"/>
  <c r="BK4"/>
  <c r="BJ4"/>
  <c r="CO4" s="1"/>
  <c r="BI4"/>
  <c r="BH4"/>
  <c r="CN4" s="1"/>
  <c r="BG4"/>
  <c r="BF4"/>
  <c r="CM4" s="1"/>
  <c r="BE4"/>
  <c r="BD4"/>
  <c r="CL4" s="1"/>
  <c r="BC4"/>
  <c r="BB4"/>
  <c r="CK4" s="1"/>
  <c r="BA4"/>
  <c r="AZ4"/>
  <c r="CJ4" s="1"/>
  <c r="AY4"/>
  <c r="AX4"/>
  <c r="CI4" s="1"/>
  <c r="AW4"/>
  <c r="AV4"/>
  <c r="CH4" s="1"/>
  <c r="CS4" s="1"/>
  <c r="AU4"/>
  <c r="AT4"/>
  <c r="AR4"/>
  <c r="AS4" s="1"/>
  <c r="CG4" s="1"/>
  <c r="AP4"/>
  <c r="AQ4" s="1"/>
  <c r="CF4" s="1"/>
  <c r="AN4"/>
  <c r="AO4" s="1"/>
  <c r="CE4" s="1"/>
  <c r="AL4"/>
  <c r="AM4" s="1"/>
  <c r="CD4" s="1"/>
  <c r="AJ4"/>
  <c r="AK4" s="1"/>
  <c r="CC4" s="1"/>
  <c r="AH4"/>
  <c r="AI4" s="1"/>
  <c r="CB4" s="1"/>
  <c r="AF4"/>
  <c r="AG4" s="1"/>
  <c r="CA4" s="1"/>
  <c r="AD4"/>
  <c r="AE4" s="1"/>
  <c r="BZ4" s="1"/>
  <c r="AB4"/>
  <c r="AC4" s="1"/>
  <c r="BY4" s="1"/>
  <c r="Z4"/>
  <c r="CV4" s="1"/>
  <c r="Y4"/>
  <c r="X4"/>
  <c r="CU4" s="1"/>
  <c r="W4"/>
  <c r="V4"/>
  <c r="CT4" s="1"/>
  <c r="U4"/>
  <c r="T4"/>
  <c r="AA4" s="1"/>
  <c r="R4"/>
  <c r="S4" s="1"/>
  <c r="P4"/>
  <c r="Q4" s="1"/>
  <c r="O4"/>
  <c r="E4"/>
  <c r="BC1"/>
  <c r="AI1"/>
  <c r="X1"/>
  <c r="S1"/>
  <c r="AV143" i="5"/>
  <c r="AW143" s="1"/>
  <c r="BY143" s="1"/>
  <c r="AT143"/>
  <c r="AU143" s="1"/>
  <c r="BX143" s="1"/>
  <c r="AR143"/>
  <c r="AS143" s="1"/>
  <c r="BW143" s="1"/>
  <c r="AP143"/>
  <c r="AQ143" s="1"/>
  <c r="BV143" s="1"/>
  <c r="AN143"/>
  <c r="AO143" s="1"/>
  <c r="BU143" s="1"/>
  <c r="AL143"/>
  <c r="AM143" s="1"/>
  <c r="BT143" s="1"/>
  <c r="AJ143"/>
  <c r="AK143" s="1"/>
  <c r="BS143" s="1"/>
  <c r="AH143"/>
  <c r="AI143" s="1"/>
  <c r="BR143" s="1"/>
  <c r="AF143"/>
  <c r="AG143" s="1"/>
  <c r="BQ143" s="1"/>
  <c r="AD143"/>
  <c r="CG143" s="1"/>
  <c r="AC143"/>
  <c r="AB143"/>
  <c r="CF143" s="1"/>
  <c r="AA143"/>
  <c r="Z143"/>
  <c r="CE143" s="1"/>
  <c r="Y143"/>
  <c r="X143"/>
  <c r="CD143" s="1"/>
  <c r="W143"/>
  <c r="V143"/>
  <c r="AE143" s="1"/>
  <c r="T143"/>
  <c r="U143" s="1"/>
  <c r="R143"/>
  <c r="S143" s="1"/>
  <c r="P143"/>
  <c r="Q143" s="1"/>
  <c r="O143"/>
  <c r="AW142"/>
  <c r="BY142" s="1"/>
  <c r="AV142"/>
  <c r="AU142"/>
  <c r="BX142" s="1"/>
  <c r="AT142"/>
  <c r="AS142"/>
  <c r="BW142" s="1"/>
  <c r="AR142"/>
  <c r="AQ142"/>
  <c r="BV142" s="1"/>
  <c r="AP142"/>
  <c r="AO142"/>
  <c r="BU142" s="1"/>
  <c r="AN142"/>
  <c r="AM142"/>
  <c r="BT142" s="1"/>
  <c r="AL142"/>
  <c r="AK142"/>
  <c r="BS142" s="1"/>
  <c r="AJ142"/>
  <c r="AI142"/>
  <c r="BR142" s="1"/>
  <c r="AH142"/>
  <c r="AG142"/>
  <c r="BQ142" s="1"/>
  <c r="BZ142" s="1"/>
  <c r="AF142"/>
  <c r="AE142"/>
  <c r="AC142"/>
  <c r="AD142" s="1"/>
  <c r="CG142" s="1"/>
  <c r="AA142"/>
  <c r="AB142" s="1"/>
  <c r="CF142" s="1"/>
  <c r="Y142"/>
  <c r="Z142" s="1"/>
  <c r="CE142" s="1"/>
  <c r="W142"/>
  <c r="X142" s="1"/>
  <c r="CD142" s="1"/>
  <c r="V142"/>
  <c r="U142"/>
  <c r="CS142" s="1"/>
  <c r="T142"/>
  <c r="S142"/>
  <c r="CU142" s="1"/>
  <c r="R142"/>
  <c r="Q142"/>
  <c r="CT142" s="1"/>
  <c r="P142"/>
  <c r="O142"/>
  <c r="E142"/>
  <c r="AV141"/>
  <c r="AW141" s="1"/>
  <c r="BY141" s="1"/>
  <c r="AT141"/>
  <c r="AU141" s="1"/>
  <c r="BX141" s="1"/>
  <c r="AR141"/>
  <c r="AS141" s="1"/>
  <c r="BW141" s="1"/>
  <c r="AP141"/>
  <c r="AQ141" s="1"/>
  <c r="BV141" s="1"/>
  <c r="AN141"/>
  <c r="AO141" s="1"/>
  <c r="BU141" s="1"/>
  <c r="AL141"/>
  <c r="AM141" s="1"/>
  <c r="BT141" s="1"/>
  <c r="AJ141"/>
  <c r="AK141" s="1"/>
  <c r="BS141" s="1"/>
  <c r="AH141"/>
  <c r="AI141" s="1"/>
  <c r="BR141" s="1"/>
  <c r="AF141"/>
  <c r="AG141" s="1"/>
  <c r="BQ141" s="1"/>
  <c r="BZ141" s="1"/>
  <c r="AD141"/>
  <c r="CG141" s="1"/>
  <c r="AC141"/>
  <c r="AB141"/>
  <c r="CF141" s="1"/>
  <c r="AA141"/>
  <c r="Z141"/>
  <c r="CE141" s="1"/>
  <c r="Y141"/>
  <c r="X141"/>
  <c r="CD141" s="1"/>
  <c r="W141"/>
  <c r="V141"/>
  <c r="AE141" s="1"/>
  <c r="T141"/>
  <c r="U141" s="1"/>
  <c r="R141"/>
  <c r="S141" s="1"/>
  <c r="P141"/>
  <c r="Q141" s="1"/>
  <c r="O141"/>
  <c r="AV140"/>
  <c r="AW140" s="1"/>
  <c r="BY140" s="1"/>
  <c r="AT140"/>
  <c r="AU140" s="1"/>
  <c r="BX140" s="1"/>
  <c r="AR140"/>
  <c r="AS140" s="1"/>
  <c r="BW140" s="1"/>
  <c r="AP140"/>
  <c r="AQ140" s="1"/>
  <c r="BV140" s="1"/>
  <c r="AN140"/>
  <c r="AO140" s="1"/>
  <c r="BU140" s="1"/>
  <c r="AL140"/>
  <c r="AM140" s="1"/>
  <c r="BT140" s="1"/>
  <c r="AJ140"/>
  <c r="AK140" s="1"/>
  <c r="BS140" s="1"/>
  <c r="AH140"/>
  <c r="AI140" s="1"/>
  <c r="BR140" s="1"/>
  <c r="AF140"/>
  <c r="AG140" s="1"/>
  <c r="BQ140" s="1"/>
  <c r="AD140"/>
  <c r="CG140" s="1"/>
  <c r="AC140"/>
  <c r="AB140"/>
  <c r="CF140" s="1"/>
  <c r="AA140"/>
  <c r="Z140"/>
  <c r="CE140" s="1"/>
  <c r="Y140"/>
  <c r="X140"/>
  <c r="CD140" s="1"/>
  <c r="W140"/>
  <c r="V140"/>
  <c r="AE140" s="1"/>
  <c r="T140"/>
  <c r="U140" s="1"/>
  <c r="R140"/>
  <c r="S140" s="1"/>
  <c r="P140"/>
  <c r="Q140" s="1"/>
  <c r="O140"/>
  <c r="AV139"/>
  <c r="AW139" s="1"/>
  <c r="BY139" s="1"/>
  <c r="AT139"/>
  <c r="AU139" s="1"/>
  <c r="BX139" s="1"/>
  <c r="AR139"/>
  <c r="AS139" s="1"/>
  <c r="BW139" s="1"/>
  <c r="AP139"/>
  <c r="AQ139" s="1"/>
  <c r="BV139" s="1"/>
  <c r="AN139"/>
  <c r="AO139" s="1"/>
  <c r="BU139" s="1"/>
  <c r="AL139"/>
  <c r="AM139" s="1"/>
  <c r="BT139" s="1"/>
  <c r="AJ139"/>
  <c r="AK139" s="1"/>
  <c r="BS139" s="1"/>
  <c r="AH139"/>
  <c r="AI139" s="1"/>
  <c r="BR139" s="1"/>
  <c r="AF139"/>
  <c r="AG139" s="1"/>
  <c r="BQ139" s="1"/>
  <c r="AD139"/>
  <c r="CG139" s="1"/>
  <c r="AC139"/>
  <c r="AB139"/>
  <c r="CF139" s="1"/>
  <c r="AA139"/>
  <c r="Z139"/>
  <c r="CE139" s="1"/>
  <c r="Y139"/>
  <c r="X139"/>
  <c r="CD139" s="1"/>
  <c r="W139"/>
  <c r="V139"/>
  <c r="AE139" s="1"/>
  <c r="T139"/>
  <c r="U139" s="1"/>
  <c r="R139"/>
  <c r="S139" s="1"/>
  <c r="P139"/>
  <c r="Q139" s="1"/>
  <c r="O139"/>
  <c r="E139"/>
  <c r="AW138"/>
  <c r="BY138" s="1"/>
  <c r="AV138"/>
  <c r="AU138"/>
  <c r="BX138" s="1"/>
  <c r="AT138"/>
  <c r="AS138"/>
  <c r="BW138" s="1"/>
  <c r="AR138"/>
  <c r="AQ138"/>
  <c r="BV138" s="1"/>
  <c r="AP138"/>
  <c r="AO138"/>
  <c r="BU138" s="1"/>
  <c r="AN138"/>
  <c r="AM138"/>
  <c r="BT138" s="1"/>
  <c r="AL138"/>
  <c r="AK138"/>
  <c r="BS138" s="1"/>
  <c r="AJ138"/>
  <c r="AI138"/>
  <c r="BR138" s="1"/>
  <c r="AH138"/>
  <c r="AG138"/>
  <c r="BQ138" s="1"/>
  <c r="BZ138" s="1"/>
  <c r="AF138"/>
  <c r="AE138"/>
  <c r="AC138"/>
  <c r="AD138" s="1"/>
  <c r="CG138" s="1"/>
  <c r="AA138"/>
  <c r="AB138" s="1"/>
  <c r="CF138" s="1"/>
  <c r="Y138"/>
  <c r="Z138" s="1"/>
  <c r="CE138" s="1"/>
  <c r="W138"/>
  <c r="X138" s="1"/>
  <c r="CD138" s="1"/>
  <c r="V138"/>
  <c r="U138"/>
  <c r="CS138" s="1"/>
  <c r="T138"/>
  <c r="S138"/>
  <c r="CU138" s="1"/>
  <c r="R138"/>
  <c r="Q138"/>
  <c r="CT138" s="1"/>
  <c r="P138"/>
  <c r="O138"/>
  <c r="E138"/>
  <c r="AV137"/>
  <c r="AW137" s="1"/>
  <c r="BY137" s="1"/>
  <c r="AT137"/>
  <c r="AU137" s="1"/>
  <c r="BX137" s="1"/>
  <c r="AR137"/>
  <c r="AS137" s="1"/>
  <c r="BW137" s="1"/>
  <c r="AP137"/>
  <c r="AQ137" s="1"/>
  <c r="BV137" s="1"/>
  <c r="AN137"/>
  <c r="AO137" s="1"/>
  <c r="BU137" s="1"/>
  <c r="AL137"/>
  <c r="AM137" s="1"/>
  <c r="BT137" s="1"/>
  <c r="AJ137"/>
  <c r="AK137" s="1"/>
  <c r="BS137" s="1"/>
  <c r="AH137"/>
  <c r="AI137" s="1"/>
  <c r="BR137" s="1"/>
  <c r="AF137"/>
  <c r="AG137" s="1"/>
  <c r="BQ137" s="1"/>
  <c r="BZ137" s="1"/>
  <c r="AD137"/>
  <c r="CG137" s="1"/>
  <c r="AC137"/>
  <c r="AB137"/>
  <c r="CF137" s="1"/>
  <c r="AA137"/>
  <c r="Z137"/>
  <c r="CE137" s="1"/>
  <c r="Y137"/>
  <c r="X137"/>
  <c r="CD137" s="1"/>
  <c r="W137"/>
  <c r="V137"/>
  <c r="AE137" s="1"/>
  <c r="T137"/>
  <c r="U137" s="1"/>
  <c r="R137"/>
  <c r="S137" s="1"/>
  <c r="P137"/>
  <c r="Q137" s="1"/>
  <c r="O137"/>
  <c r="BY136"/>
  <c r="AV136"/>
  <c r="AW136" s="1"/>
  <c r="AT136"/>
  <c r="AU136" s="1"/>
  <c r="BX136" s="1"/>
  <c r="AR136"/>
  <c r="AS136" s="1"/>
  <c r="BW136" s="1"/>
  <c r="AP136"/>
  <c r="AQ136" s="1"/>
  <c r="BV136" s="1"/>
  <c r="AN136"/>
  <c r="AO136" s="1"/>
  <c r="BU136" s="1"/>
  <c r="AL136"/>
  <c r="AM136" s="1"/>
  <c r="BT136" s="1"/>
  <c r="AJ136"/>
  <c r="AK136" s="1"/>
  <c r="BS136" s="1"/>
  <c r="AH136"/>
  <c r="AI136" s="1"/>
  <c r="BR136" s="1"/>
  <c r="AF136"/>
  <c r="AG136" s="1"/>
  <c r="BQ136" s="1"/>
  <c r="BZ136" s="1"/>
  <c r="AD136"/>
  <c r="CG136" s="1"/>
  <c r="AC136"/>
  <c r="AB136"/>
  <c r="CF136" s="1"/>
  <c r="AA136"/>
  <c r="Z136"/>
  <c r="CE136" s="1"/>
  <c r="Y136"/>
  <c r="X136"/>
  <c r="CD136" s="1"/>
  <c r="W136"/>
  <c r="V136"/>
  <c r="AE136" s="1"/>
  <c r="T136"/>
  <c r="U136" s="1"/>
  <c r="CS136" s="1"/>
  <c r="R136"/>
  <c r="S136" s="1"/>
  <c r="CU136" s="1"/>
  <c r="P136"/>
  <c r="Q136" s="1"/>
  <c r="O136"/>
  <c r="BY135"/>
  <c r="AV135"/>
  <c r="AW135" s="1"/>
  <c r="AT135"/>
  <c r="AU135" s="1"/>
  <c r="BX135" s="1"/>
  <c r="AR135"/>
  <c r="AS135" s="1"/>
  <c r="BW135" s="1"/>
  <c r="AP135"/>
  <c r="AQ135" s="1"/>
  <c r="BV135" s="1"/>
  <c r="AN135"/>
  <c r="AO135" s="1"/>
  <c r="BU135" s="1"/>
  <c r="AL135"/>
  <c r="AM135" s="1"/>
  <c r="BT135" s="1"/>
  <c r="AJ135"/>
  <c r="AK135" s="1"/>
  <c r="BS135" s="1"/>
  <c r="AH135"/>
  <c r="AI135" s="1"/>
  <c r="BR135" s="1"/>
  <c r="AF135"/>
  <c r="AG135" s="1"/>
  <c r="BQ135" s="1"/>
  <c r="BZ135" s="1"/>
  <c r="AD135"/>
  <c r="CG135" s="1"/>
  <c r="AC135"/>
  <c r="AB135"/>
  <c r="CF135" s="1"/>
  <c r="AA135"/>
  <c r="Z135"/>
  <c r="CE135" s="1"/>
  <c r="Y135"/>
  <c r="X135"/>
  <c r="CD135" s="1"/>
  <c r="W135"/>
  <c r="V135"/>
  <c r="AE135" s="1"/>
  <c r="T135"/>
  <c r="U135" s="1"/>
  <c r="CS135" s="1"/>
  <c r="R135"/>
  <c r="S135" s="1"/>
  <c r="CU135" s="1"/>
  <c r="Q135"/>
  <c r="P135"/>
  <c r="O135"/>
  <c r="E135"/>
  <c r="AV134"/>
  <c r="AW134" s="1"/>
  <c r="BY134" s="1"/>
  <c r="AT134"/>
  <c r="AU134" s="1"/>
  <c r="BX134" s="1"/>
  <c r="AR134"/>
  <c r="AS134" s="1"/>
  <c r="BW134" s="1"/>
  <c r="AP134"/>
  <c r="AQ134" s="1"/>
  <c r="BV134" s="1"/>
  <c r="AN134"/>
  <c r="AO134" s="1"/>
  <c r="BU134" s="1"/>
  <c r="AL134"/>
  <c r="AM134" s="1"/>
  <c r="BT134" s="1"/>
  <c r="AJ134"/>
  <c r="AK134" s="1"/>
  <c r="BS134" s="1"/>
  <c r="AH134"/>
  <c r="AI134" s="1"/>
  <c r="BR134" s="1"/>
  <c r="AF134"/>
  <c r="AG134" s="1"/>
  <c r="BQ134" s="1"/>
  <c r="BZ134" s="1"/>
  <c r="AD134"/>
  <c r="CG134" s="1"/>
  <c r="AC134"/>
  <c r="AB134"/>
  <c r="CF134" s="1"/>
  <c r="AA134"/>
  <c r="Z134"/>
  <c r="CE134" s="1"/>
  <c r="Y134"/>
  <c r="W134"/>
  <c r="X134" s="1"/>
  <c r="CD134" s="1"/>
  <c r="V134"/>
  <c r="AE134" s="1"/>
  <c r="T134"/>
  <c r="U134" s="1"/>
  <c r="R134"/>
  <c r="S134" s="1"/>
  <c r="P134"/>
  <c r="Q134" s="1"/>
  <c r="O134"/>
  <c r="AV133"/>
  <c r="AW133" s="1"/>
  <c r="BY133" s="1"/>
  <c r="AT133"/>
  <c r="AU133" s="1"/>
  <c r="BX133" s="1"/>
  <c r="AR133"/>
  <c r="AS133" s="1"/>
  <c r="BW133" s="1"/>
  <c r="AP133"/>
  <c r="AQ133" s="1"/>
  <c r="BV133" s="1"/>
  <c r="AN133"/>
  <c r="AO133" s="1"/>
  <c r="BU133" s="1"/>
  <c r="AL133"/>
  <c r="AM133" s="1"/>
  <c r="BT133" s="1"/>
  <c r="AJ133"/>
  <c r="AK133" s="1"/>
  <c r="BS133" s="1"/>
  <c r="AH133"/>
  <c r="AI133" s="1"/>
  <c r="BR133" s="1"/>
  <c r="AF133"/>
  <c r="AG133" s="1"/>
  <c r="BQ133" s="1"/>
  <c r="AD133"/>
  <c r="CG133" s="1"/>
  <c r="AC133"/>
  <c r="AB133"/>
  <c r="CF133" s="1"/>
  <c r="AA133"/>
  <c r="Z133"/>
  <c r="CE133" s="1"/>
  <c r="Y133"/>
  <c r="X133"/>
  <c r="CD133" s="1"/>
  <c r="W133"/>
  <c r="V133"/>
  <c r="AE133" s="1"/>
  <c r="T133"/>
  <c r="U133" s="1"/>
  <c r="R133"/>
  <c r="S133" s="1"/>
  <c r="P133"/>
  <c r="Q133" s="1"/>
  <c r="O133"/>
  <c r="E133"/>
  <c r="AW132"/>
  <c r="BY132" s="1"/>
  <c r="AV132"/>
  <c r="AU132"/>
  <c r="BX132" s="1"/>
  <c r="AT132"/>
  <c r="AS132"/>
  <c r="BW132" s="1"/>
  <c r="AR132"/>
  <c r="AQ132"/>
  <c r="BV132" s="1"/>
  <c r="AP132"/>
  <c r="AO132"/>
  <c r="BU132" s="1"/>
  <c r="AN132"/>
  <c r="AM132"/>
  <c r="BT132" s="1"/>
  <c r="AL132"/>
  <c r="AK132"/>
  <c r="BS132" s="1"/>
  <c r="AJ132"/>
  <c r="AI132"/>
  <c r="BR132" s="1"/>
  <c r="AH132"/>
  <c r="AG132"/>
  <c r="BQ132" s="1"/>
  <c r="BZ132" s="1"/>
  <c r="AF132"/>
  <c r="AE132"/>
  <c r="AC132"/>
  <c r="AD132" s="1"/>
  <c r="CG132" s="1"/>
  <c r="AA132"/>
  <c r="AB132" s="1"/>
  <c r="CF132" s="1"/>
  <c r="Y132"/>
  <c r="Z132" s="1"/>
  <c r="CE132" s="1"/>
  <c r="W132"/>
  <c r="X132" s="1"/>
  <c r="CD132" s="1"/>
  <c r="V132"/>
  <c r="U132"/>
  <c r="CS132" s="1"/>
  <c r="T132"/>
  <c r="S132"/>
  <c r="CU132" s="1"/>
  <c r="R132"/>
  <c r="Q132"/>
  <c r="CT132" s="1"/>
  <c r="P132"/>
  <c r="O132"/>
  <c r="E132"/>
  <c r="AV131"/>
  <c r="AW131" s="1"/>
  <c r="BY131" s="1"/>
  <c r="AT131"/>
  <c r="AU131" s="1"/>
  <c r="BX131" s="1"/>
  <c r="AR131"/>
  <c r="AS131" s="1"/>
  <c r="BW131" s="1"/>
  <c r="AP131"/>
  <c r="AQ131" s="1"/>
  <c r="BV131" s="1"/>
  <c r="AN131"/>
  <c r="AO131" s="1"/>
  <c r="BU131" s="1"/>
  <c r="AL131"/>
  <c r="AM131" s="1"/>
  <c r="BT131" s="1"/>
  <c r="AJ131"/>
  <c r="AK131" s="1"/>
  <c r="BS131" s="1"/>
  <c r="AH131"/>
  <c r="AI131" s="1"/>
  <c r="BR131" s="1"/>
  <c r="AF131"/>
  <c r="AG131" s="1"/>
  <c r="BQ131" s="1"/>
  <c r="BZ131" s="1"/>
  <c r="AD131"/>
  <c r="CG131" s="1"/>
  <c r="AC131"/>
  <c r="AB131"/>
  <c r="CF131" s="1"/>
  <c r="AA131"/>
  <c r="Z131"/>
  <c r="CE131" s="1"/>
  <c r="Y131"/>
  <c r="X131"/>
  <c r="CD131" s="1"/>
  <c r="W131"/>
  <c r="V131"/>
  <c r="AE131" s="1"/>
  <c r="T131"/>
  <c r="U131" s="1"/>
  <c r="R131"/>
  <c r="S131" s="1"/>
  <c r="P131"/>
  <c r="Q131" s="1"/>
  <c r="O131"/>
  <c r="AV130"/>
  <c r="AW130" s="1"/>
  <c r="BY130" s="1"/>
  <c r="AT130"/>
  <c r="AU130" s="1"/>
  <c r="BX130" s="1"/>
  <c r="AR130"/>
  <c r="AS130" s="1"/>
  <c r="BW130" s="1"/>
  <c r="AP130"/>
  <c r="AQ130" s="1"/>
  <c r="BV130" s="1"/>
  <c r="AN130"/>
  <c r="AO130" s="1"/>
  <c r="BU130" s="1"/>
  <c r="AL130"/>
  <c r="AM130" s="1"/>
  <c r="BT130" s="1"/>
  <c r="AJ130"/>
  <c r="AK130" s="1"/>
  <c r="BS130" s="1"/>
  <c r="AH130"/>
  <c r="AI130" s="1"/>
  <c r="BR130" s="1"/>
  <c r="AF130"/>
  <c r="AG130" s="1"/>
  <c r="BQ130" s="1"/>
  <c r="BZ130" s="1"/>
  <c r="AD130"/>
  <c r="CG130" s="1"/>
  <c r="AC130"/>
  <c r="AB130"/>
  <c r="CF130" s="1"/>
  <c r="AA130"/>
  <c r="Z130"/>
  <c r="CE130" s="1"/>
  <c r="Y130"/>
  <c r="X130"/>
  <c r="CD130" s="1"/>
  <c r="W130"/>
  <c r="V130"/>
  <c r="AE130" s="1"/>
  <c r="T130"/>
  <c r="U130" s="1"/>
  <c r="R130"/>
  <c r="S130" s="1"/>
  <c r="P130"/>
  <c r="Q130" s="1"/>
  <c r="O130"/>
  <c r="AV129"/>
  <c r="AW129" s="1"/>
  <c r="BY129" s="1"/>
  <c r="AT129"/>
  <c r="AU129" s="1"/>
  <c r="BX129" s="1"/>
  <c r="AR129"/>
  <c r="AS129" s="1"/>
  <c r="BW129" s="1"/>
  <c r="AP129"/>
  <c r="AQ129" s="1"/>
  <c r="BV129" s="1"/>
  <c r="AN129"/>
  <c r="AO129" s="1"/>
  <c r="BU129" s="1"/>
  <c r="AL129"/>
  <c r="AM129" s="1"/>
  <c r="BT129" s="1"/>
  <c r="AJ129"/>
  <c r="AK129" s="1"/>
  <c r="BS129" s="1"/>
  <c r="AH129"/>
  <c r="AI129" s="1"/>
  <c r="BR129" s="1"/>
  <c r="AF129"/>
  <c r="AG129" s="1"/>
  <c r="BQ129" s="1"/>
  <c r="BZ129" s="1"/>
  <c r="AD129"/>
  <c r="CG129" s="1"/>
  <c r="AC129"/>
  <c r="AB129"/>
  <c r="CF129" s="1"/>
  <c r="AA129"/>
  <c r="Z129"/>
  <c r="CE129" s="1"/>
  <c r="Y129"/>
  <c r="X129"/>
  <c r="CD129" s="1"/>
  <c r="W129"/>
  <c r="V129"/>
  <c r="AE129" s="1"/>
  <c r="T129"/>
  <c r="U129" s="1"/>
  <c r="R129"/>
  <c r="S129" s="1"/>
  <c r="P129"/>
  <c r="Q129" s="1"/>
  <c r="O129"/>
  <c r="AV128"/>
  <c r="AW128" s="1"/>
  <c r="BY128" s="1"/>
  <c r="AT128"/>
  <c r="AU128" s="1"/>
  <c r="BX128" s="1"/>
  <c r="AR128"/>
  <c r="AS128" s="1"/>
  <c r="BW128" s="1"/>
  <c r="AP128"/>
  <c r="AQ128" s="1"/>
  <c r="BV128" s="1"/>
  <c r="AN128"/>
  <c r="AO128" s="1"/>
  <c r="BU128" s="1"/>
  <c r="AL128"/>
  <c r="AM128" s="1"/>
  <c r="BT128" s="1"/>
  <c r="AJ128"/>
  <c r="AK128" s="1"/>
  <c r="BS128" s="1"/>
  <c r="AH128"/>
  <c r="AI128" s="1"/>
  <c r="BR128" s="1"/>
  <c r="AF128"/>
  <c r="AG128" s="1"/>
  <c r="BQ128" s="1"/>
  <c r="BZ128" s="1"/>
  <c r="AD128"/>
  <c r="CG128" s="1"/>
  <c r="AC128"/>
  <c r="AB128"/>
  <c r="CF128" s="1"/>
  <c r="AA128"/>
  <c r="Z128"/>
  <c r="CE128" s="1"/>
  <c r="Y128"/>
  <c r="X128"/>
  <c r="CD128" s="1"/>
  <c r="W128"/>
  <c r="V128"/>
  <c r="AE128" s="1"/>
  <c r="T128"/>
  <c r="U128" s="1"/>
  <c r="R128"/>
  <c r="S128" s="1"/>
  <c r="P128"/>
  <c r="Q128" s="1"/>
  <c r="O128"/>
  <c r="E128"/>
  <c r="AW127"/>
  <c r="BY127" s="1"/>
  <c r="AV127"/>
  <c r="AU127"/>
  <c r="BX127" s="1"/>
  <c r="AT127"/>
  <c r="AS127"/>
  <c r="BW127" s="1"/>
  <c r="AR127"/>
  <c r="AQ127"/>
  <c r="BV127" s="1"/>
  <c r="AP127"/>
  <c r="AO127"/>
  <c r="BU127" s="1"/>
  <c r="AN127"/>
  <c r="AM127"/>
  <c r="BT127" s="1"/>
  <c r="AL127"/>
  <c r="AK127"/>
  <c r="BS127" s="1"/>
  <c r="AJ127"/>
  <c r="AI127"/>
  <c r="BR127" s="1"/>
  <c r="AH127"/>
  <c r="AG127"/>
  <c r="BQ127" s="1"/>
  <c r="BZ127" s="1"/>
  <c r="AF127"/>
  <c r="AE127"/>
  <c r="AC127"/>
  <c r="AD127" s="1"/>
  <c r="CG127" s="1"/>
  <c r="AA127"/>
  <c r="AB127" s="1"/>
  <c r="CF127" s="1"/>
  <c r="Y127"/>
  <c r="Z127" s="1"/>
  <c r="CE127" s="1"/>
  <c r="W127"/>
  <c r="X127" s="1"/>
  <c r="CD127" s="1"/>
  <c r="V127"/>
  <c r="U127"/>
  <c r="CS127" s="1"/>
  <c r="T127"/>
  <c r="S127"/>
  <c r="CU127" s="1"/>
  <c r="R127"/>
  <c r="Q127"/>
  <c r="CT127" s="1"/>
  <c r="P127"/>
  <c r="O127"/>
  <c r="AW126"/>
  <c r="BY126" s="1"/>
  <c r="AV126"/>
  <c r="AU126"/>
  <c r="BX126" s="1"/>
  <c r="AT126"/>
  <c r="AS126"/>
  <c r="BW126" s="1"/>
  <c r="AR126"/>
  <c r="AQ126"/>
  <c r="BV126" s="1"/>
  <c r="AP126"/>
  <c r="AO126"/>
  <c r="BU126" s="1"/>
  <c r="AN126"/>
  <c r="AM126"/>
  <c r="BT126" s="1"/>
  <c r="AL126"/>
  <c r="AK126"/>
  <c r="BS126" s="1"/>
  <c r="AJ126"/>
  <c r="AI126"/>
  <c r="BR126" s="1"/>
  <c r="AH126"/>
  <c r="AG126"/>
  <c r="BQ126" s="1"/>
  <c r="BZ126" s="1"/>
  <c r="AF126"/>
  <c r="AE126"/>
  <c r="AC126"/>
  <c r="AD126" s="1"/>
  <c r="CG126" s="1"/>
  <c r="AA126"/>
  <c r="AB126" s="1"/>
  <c r="CF126" s="1"/>
  <c r="Y126"/>
  <c r="Z126" s="1"/>
  <c r="CE126" s="1"/>
  <c r="W126"/>
  <c r="X126" s="1"/>
  <c r="CD126" s="1"/>
  <c r="V126"/>
  <c r="U126"/>
  <c r="CS126" s="1"/>
  <c r="T126"/>
  <c r="S126"/>
  <c r="CU126" s="1"/>
  <c r="R126"/>
  <c r="Q126"/>
  <c r="CT126" s="1"/>
  <c r="P126"/>
  <c r="O126"/>
  <c r="E126"/>
  <c r="AV125"/>
  <c r="AW125" s="1"/>
  <c r="BY125" s="1"/>
  <c r="AT125"/>
  <c r="AU125" s="1"/>
  <c r="BX125" s="1"/>
  <c r="AR125"/>
  <c r="AS125" s="1"/>
  <c r="BW125" s="1"/>
  <c r="AP125"/>
  <c r="AQ125" s="1"/>
  <c r="BV125" s="1"/>
  <c r="AN125"/>
  <c r="AO125" s="1"/>
  <c r="BU125" s="1"/>
  <c r="AL125"/>
  <c r="AM125" s="1"/>
  <c r="BT125" s="1"/>
  <c r="AJ125"/>
  <c r="AK125" s="1"/>
  <c r="BS125" s="1"/>
  <c r="AH125"/>
  <c r="AI125" s="1"/>
  <c r="BR125" s="1"/>
  <c r="AF125"/>
  <c r="AG125" s="1"/>
  <c r="BQ125" s="1"/>
  <c r="BZ125" s="1"/>
  <c r="AD125"/>
  <c r="CG125" s="1"/>
  <c r="AC125"/>
  <c r="AB125"/>
  <c r="CF125" s="1"/>
  <c r="AA125"/>
  <c r="Z125"/>
  <c r="CE125" s="1"/>
  <c r="Y125"/>
  <c r="X125"/>
  <c r="CD125" s="1"/>
  <c r="W125"/>
  <c r="V125"/>
  <c r="AE125" s="1"/>
  <c r="T125"/>
  <c r="U125" s="1"/>
  <c r="R125"/>
  <c r="S125" s="1"/>
  <c r="P125"/>
  <c r="Q125" s="1"/>
  <c r="O125"/>
  <c r="E125"/>
  <c r="AW124"/>
  <c r="BY124" s="1"/>
  <c r="AV124"/>
  <c r="AU124"/>
  <c r="BX124" s="1"/>
  <c r="AT124"/>
  <c r="AS124"/>
  <c r="BW124" s="1"/>
  <c r="AR124"/>
  <c r="AQ124"/>
  <c r="BV124" s="1"/>
  <c r="AP124"/>
  <c r="AO124"/>
  <c r="BU124" s="1"/>
  <c r="AN124"/>
  <c r="AM124"/>
  <c r="BT124" s="1"/>
  <c r="AL124"/>
  <c r="AK124"/>
  <c r="BS124" s="1"/>
  <c r="AJ124"/>
  <c r="AI124"/>
  <c r="BR124" s="1"/>
  <c r="AH124"/>
  <c r="AG124"/>
  <c r="BQ124" s="1"/>
  <c r="BZ124" s="1"/>
  <c r="AF124"/>
  <c r="AE124"/>
  <c r="AC124"/>
  <c r="AD124" s="1"/>
  <c r="CG124" s="1"/>
  <c r="AA124"/>
  <c r="AB124" s="1"/>
  <c r="CF124" s="1"/>
  <c r="Y124"/>
  <c r="Z124" s="1"/>
  <c r="CE124" s="1"/>
  <c r="W124"/>
  <c r="X124" s="1"/>
  <c r="CD124" s="1"/>
  <c r="V124"/>
  <c r="U124"/>
  <c r="CS124" s="1"/>
  <c r="T124"/>
  <c r="S124"/>
  <c r="CU124" s="1"/>
  <c r="R124"/>
  <c r="Q124"/>
  <c r="CT124" s="1"/>
  <c r="P124"/>
  <c r="O124"/>
  <c r="E124"/>
  <c r="AV123"/>
  <c r="AW123" s="1"/>
  <c r="BY123" s="1"/>
  <c r="AT123"/>
  <c r="AU123" s="1"/>
  <c r="BX123" s="1"/>
  <c r="AR123"/>
  <c r="AS123" s="1"/>
  <c r="BW123" s="1"/>
  <c r="AP123"/>
  <c r="AQ123" s="1"/>
  <c r="BV123" s="1"/>
  <c r="AN123"/>
  <c r="AO123" s="1"/>
  <c r="BU123" s="1"/>
  <c r="AL123"/>
  <c r="AM123" s="1"/>
  <c r="BT123" s="1"/>
  <c r="AJ123"/>
  <c r="AK123" s="1"/>
  <c r="BS123" s="1"/>
  <c r="AH123"/>
  <c r="AI123" s="1"/>
  <c r="BR123" s="1"/>
  <c r="AF123"/>
  <c r="AG123" s="1"/>
  <c r="BQ123" s="1"/>
  <c r="AD123"/>
  <c r="CG123" s="1"/>
  <c r="AC123"/>
  <c r="AB123"/>
  <c r="CF123" s="1"/>
  <c r="AA123"/>
  <c r="Z123"/>
  <c r="CE123" s="1"/>
  <c r="Y123"/>
  <c r="X123"/>
  <c r="CD123" s="1"/>
  <c r="W123"/>
  <c r="V123"/>
  <c r="AE123" s="1"/>
  <c r="T123"/>
  <c r="U123" s="1"/>
  <c r="R123"/>
  <c r="S123" s="1"/>
  <c r="P123"/>
  <c r="Q123" s="1"/>
  <c r="O123"/>
  <c r="E123"/>
  <c r="BV122"/>
  <c r="BR122"/>
  <c r="AW122"/>
  <c r="BY122" s="1"/>
  <c r="AV122"/>
  <c r="AU122"/>
  <c r="BX122" s="1"/>
  <c r="AT122"/>
  <c r="AS122"/>
  <c r="BW122" s="1"/>
  <c r="AR122"/>
  <c r="AQ122"/>
  <c r="AP122"/>
  <c r="AO122"/>
  <c r="BU122" s="1"/>
  <c r="AN122"/>
  <c r="AM122"/>
  <c r="BT122" s="1"/>
  <c r="AL122"/>
  <c r="AK122"/>
  <c r="BS122" s="1"/>
  <c r="AJ122"/>
  <c r="AI122"/>
  <c r="AH122"/>
  <c r="AG122"/>
  <c r="BQ122" s="1"/>
  <c r="AF122"/>
  <c r="AE122"/>
  <c r="AC122"/>
  <c r="AD122" s="1"/>
  <c r="CG122" s="1"/>
  <c r="AA122"/>
  <c r="AB122" s="1"/>
  <c r="CF122" s="1"/>
  <c r="Y122"/>
  <c r="Z122" s="1"/>
  <c r="CE122" s="1"/>
  <c r="W122"/>
  <c r="X122" s="1"/>
  <c r="CD122" s="1"/>
  <c r="V122"/>
  <c r="U122"/>
  <c r="T122"/>
  <c r="S122"/>
  <c r="R122"/>
  <c r="Q122"/>
  <c r="P122"/>
  <c r="O122"/>
  <c r="AW121"/>
  <c r="BY121" s="1"/>
  <c r="AV121"/>
  <c r="AU121"/>
  <c r="BX121" s="1"/>
  <c r="AT121"/>
  <c r="AS121"/>
  <c r="BW121" s="1"/>
  <c r="AR121"/>
  <c r="AQ121"/>
  <c r="BV121" s="1"/>
  <c r="AP121"/>
  <c r="AO121"/>
  <c r="BU121" s="1"/>
  <c r="AN121"/>
  <c r="AM121"/>
  <c r="BT121" s="1"/>
  <c r="AL121"/>
  <c r="AK121"/>
  <c r="BS121" s="1"/>
  <c r="AJ121"/>
  <c r="AI121"/>
  <c r="BR121" s="1"/>
  <c r="AH121"/>
  <c r="AG121"/>
  <c r="BQ121" s="1"/>
  <c r="BZ121" s="1"/>
  <c r="AF121"/>
  <c r="AE121"/>
  <c r="AC121"/>
  <c r="AD121" s="1"/>
  <c r="CG121" s="1"/>
  <c r="AA121"/>
  <c r="AB121" s="1"/>
  <c r="CF121" s="1"/>
  <c r="Y121"/>
  <c r="Z121" s="1"/>
  <c r="CE121" s="1"/>
  <c r="W121"/>
  <c r="X121" s="1"/>
  <c r="CD121" s="1"/>
  <c r="V121"/>
  <c r="U121"/>
  <c r="T121"/>
  <c r="S121"/>
  <c r="R121"/>
  <c r="Q121"/>
  <c r="CT121" s="1"/>
  <c r="P121"/>
  <c r="O121"/>
  <c r="AW120"/>
  <c r="BY120" s="1"/>
  <c r="AV120"/>
  <c r="AU120"/>
  <c r="BX120" s="1"/>
  <c r="AT120"/>
  <c r="AS120"/>
  <c r="BW120" s="1"/>
  <c r="AR120"/>
  <c r="AQ120"/>
  <c r="BV120" s="1"/>
  <c r="AP120"/>
  <c r="AO120"/>
  <c r="BU120" s="1"/>
  <c r="AN120"/>
  <c r="AM120"/>
  <c r="BT120" s="1"/>
  <c r="AL120"/>
  <c r="AK120"/>
  <c r="BS120" s="1"/>
  <c r="AJ120"/>
  <c r="AI120"/>
  <c r="BR120" s="1"/>
  <c r="AH120"/>
  <c r="AG120"/>
  <c r="BQ120" s="1"/>
  <c r="BZ120" s="1"/>
  <c r="AF120"/>
  <c r="AE120"/>
  <c r="AC120"/>
  <c r="AD120" s="1"/>
  <c r="CG120" s="1"/>
  <c r="AA120"/>
  <c r="AB120" s="1"/>
  <c r="CF120" s="1"/>
  <c r="Y120"/>
  <c r="Z120" s="1"/>
  <c r="CE120" s="1"/>
  <c r="W120"/>
  <c r="X120" s="1"/>
  <c r="CD120" s="1"/>
  <c r="V120"/>
  <c r="U120"/>
  <c r="T120"/>
  <c r="S120"/>
  <c r="R120"/>
  <c r="Q120"/>
  <c r="CT120" s="1"/>
  <c r="P120"/>
  <c r="O120"/>
  <c r="AW119"/>
  <c r="BY119" s="1"/>
  <c r="AV119"/>
  <c r="AU119"/>
  <c r="BX119" s="1"/>
  <c r="AT119"/>
  <c r="AS119"/>
  <c r="BW119" s="1"/>
  <c r="AR119"/>
  <c r="AQ119"/>
  <c r="BV119" s="1"/>
  <c r="AP119"/>
  <c r="AO119"/>
  <c r="BU119" s="1"/>
  <c r="AN119"/>
  <c r="AM119"/>
  <c r="BT119" s="1"/>
  <c r="AL119"/>
  <c r="AK119"/>
  <c r="BS119" s="1"/>
  <c r="AJ119"/>
  <c r="AI119"/>
  <c r="BR119" s="1"/>
  <c r="AH119"/>
  <c r="AG119"/>
  <c r="BQ119" s="1"/>
  <c r="BZ119" s="1"/>
  <c r="AF119"/>
  <c r="AE119"/>
  <c r="AC119"/>
  <c r="AD119" s="1"/>
  <c r="CG119" s="1"/>
  <c r="AA119"/>
  <c r="AB119" s="1"/>
  <c r="CF119" s="1"/>
  <c r="Y119"/>
  <c r="Z119" s="1"/>
  <c r="CE119" s="1"/>
  <c r="W119"/>
  <c r="X119" s="1"/>
  <c r="CD119" s="1"/>
  <c r="V119"/>
  <c r="U119"/>
  <c r="CS119" s="1"/>
  <c r="T119"/>
  <c r="S119"/>
  <c r="CU119" s="1"/>
  <c r="R119"/>
  <c r="Q119"/>
  <c r="CT119" s="1"/>
  <c r="P119"/>
  <c r="O119"/>
  <c r="AW118"/>
  <c r="BY118" s="1"/>
  <c r="AV118"/>
  <c r="AU118"/>
  <c r="BX118" s="1"/>
  <c r="AT118"/>
  <c r="AS118"/>
  <c r="BW118" s="1"/>
  <c r="AR118"/>
  <c r="AQ118"/>
  <c r="BV118" s="1"/>
  <c r="AP118"/>
  <c r="AO118"/>
  <c r="BU118" s="1"/>
  <c r="AN118"/>
  <c r="AM118"/>
  <c r="BT118" s="1"/>
  <c r="AL118"/>
  <c r="AK118"/>
  <c r="BS118" s="1"/>
  <c r="AJ118"/>
  <c r="AI118"/>
  <c r="BR118" s="1"/>
  <c r="AH118"/>
  <c r="AG118"/>
  <c r="BQ118" s="1"/>
  <c r="BZ118" s="1"/>
  <c r="AF118"/>
  <c r="AE118"/>
  <c r="AC118"/>
  <c r="AD118" s="1"/>
  <c r="CG118" s="1"/>
  <c r="AA118"/>
  <c r="AB118" s="1"/>
  <c r="CF118" s="1"/>
  <c r="Y118"/>
  <c r="Z118" s="1"/>
  <c r="CE118" s="1"/>
  <c r="W118"/>
  <c r="X118" s="1"/>
  <c r="CD118" s="1"/>
  <c r="V118"/>
  <c r="U118"/>
  <c r="CS118" s="1"/>
  <c r="T118"/>
  <c r="S118"/>
  <c r="CU118" s="1"/>
  <c r="R118"/>
  <c r="Q118"/>
  <c r="CT118" s="1"/>
  <c r="P118"/>
  <c r="O118"/>
  <c r="AW117"/>
  <c r="BY117" s="1"/>
  <c r="AV117"/>
  <c r="AU117"/>
  <c r="BX117" s="1"/>
  <c r="AT117"/>
  <c r="AS117"/>
  <c r="BW117" s="1"/>
  <c r="AR117"/>
  <c r="AQ117"/>
  <c r="BV117" s="1"/>
  <c r="AP117"/>
  <c r="AO117"/>
  <c r="BU117" s="1"/>
  <c r="AN117"/>
  <c r="AM117"/>
  <c r="BT117" s="1"/>
  <c r="AL117"/>
  <c r="AK117"/>
  <c r="BS117" s="1"/>
  <c r="AJ117"/>
  <c r="AI117"/>
  <c r="BR117" s="1"/>
  <c r="AH117"/>
  <c r="AG117"/>
  <c r="BQ117" s="1"/>
  <c r="BZ117" s="1"/>
  <c r="AF117"/>
  <c r="AE117"/>
  <c r="AC117"/>
  <c r="AD117" s="1"/>
  <c r="CG117" s="1"/>
  <c r="AA117"/>
  <c r="AB117" s="1"/>
  <c r="CF117" s="1"/>
  <c r="Y117"/>
  <c r="Z117" s="1"/>
  <c r="CE117" s="1"/>
  <c r="W117"/>
  <c r="X117" s="1"/>
  <c r="CD117" s="1"/>
  <c r="V117"/>
  <c r="U117"/>
  <c r="CS117" s="1"/>
  <c r="T117"/>
  <c r="S117"/>
  <c r="CU117" s="1"/>
  <c r="R117"/>
  <c r="Q117"/>
  <c r="CT117" s="1"/>
  <c r="P117"/>
  <c r="O117"/>
  <c r="E117"/>
  <c r="AV116"/>
  <c r="AW116" s="1"/>
  <c r="BY116" s="1"/>
  <c r="AT116"/>
  <c r="AU116" s="1"/>
  <c r="BX116" s="1"/>
  <c r="AR116"/>
  <c r="AS116" s="1"/>
  <c r="BW116" s="1"/>
  <c r="AP116"/>
  <c r="AQ116" s="1"/>
  <c r="BV116" s="1"/>
  <c r="AN116"/>
  <c r="AO116" s="1"/>
  <c r="BU116" s="1"/>
  <c r="AL116"/>
  <c r="AM116" s="1"/>
  <c r="BT116" s="1"/>
  <c r="AJ116"/>
  <c r="AK116" s="1"/>
  <c r="BS116" s="1"/>
  <c r="AH116"/>
  <c r="AI116" s="1"/>
  <c r="BR116" s="1"/>
  <c r="AF116"/>
  <c r="AG116" s="1"/>
  <c r="BQ116" s="1"/>
  <c r="BZ116" s="1"/>
  <c r="AD116"/>
  <c r="CG116" s="1"/>
  <c r="AC116"/>
  <c r="AB116"/>
  <c r="CF116" s="1"/>
  <c r="AA116"/>
  <c r="Z116"/>
  <c r="CE116" s="1"/>
  <c r="Y116"/>
  <c r="X116"/>
  <c r="CD116" s="1"/>
  <c r="W116"/>
  <c r="V116"/>
  <c r="AE116" s="1"/>
  <c r="T116"/>
  <c r="U116" s="1"/>
  <c r="R116"/>
  <c r="S116" s="1"/>
  <c r="P116"/>
  <c r="Q116" s="1"/>
  <c r="O116"/>
  <c r="AV115"/>
  <c r="AW115" s="1"/>
  <c r="BY115" s="1"/>
  <c r="AT115"/>
  <c r="AU115" s="1"/>
  <c r="BX115" s="1"/>
  <c r="AR115"/>
  <c r="AS115" s="1"/>
  <c r="BW115" s="1"/>
  <c r="AP115"/>
  <c r="AQ115" s="1"/>
  <c r="BV115" s="1"/>
  <c r="AN115"/>
  <c r="AO115" s="1"/>
  <c r="BU115" s="1"/>
  <c r="AL115"/>
  <c r="AM115" s="1"/>
  <c r="BT115" s="1"/>
  <c r="AJ115"/>
  <c r="AK115" s="1"/>
  <c r="BS115" s="1"/>
  <c r="AH115"/>
  <c r="AI115" s="1"/>
  <c r="BR115" s="1"/>
  <c r="AF115"/>
  <c r="AG115" s="1"/>
  <c r="BQ115" s="1"/>
  <c r="AD115"/>
  <c r="CG115" s="1"/>
  <c r="AC115"/>
  <c r="AB115"/>
  <c r="CF115" s="1"/>
  <c r="AA115"/>
  <c r="Z115"/>
  <c r="CE115" s="1"/>
  <c r="Y115"/>
  <c r="X115"/>
  <c r="CD115" s="1"/>
  <c r="W115"/>
  <c r="V115"/>
  <c r="AE115" s="1"/>
  <c r="T115"/>
  <c r="U115" s="1"/>
  <c r="R115"/>
  <c r="S115" s="1"/>
  <c r="P115"/>
  <c r="Q115" s="1"/>
  <c r="O115"/>
  <c r="AV114"/>
  <c r="AW114" s="1"/>
  <c r="BY114" s="1"/>
  <c r="AT114"/>
  <c r="AU114" s="1"/>
  <c r="BX114" s="1"/>
  <c r="AR114"/>
  <c r="AS114" s="1"/>
  <c r="BW114" s="1"/>
  <c r="AP114"/>
  <c r="AQ114" s="1"/>
  <c r="BV114" s="1"/>
  <c r="AN114"/>
  <c r="AO114" s="1"/>
  <c r="BU114" s="1"/>
  <c r="AL114"/>
  <c r="AM114" s="1"/>
  <c r="BT114" s="1"/>
  <c r="AJ114"/>
  <c r="AK114" s="1"/>
  <c r="BS114" s="1"/>
  <c r="AH114"/>
  <c r="AI114" s="1"/>
  <c r="BR114" s="1"/>
  <c r="AF114"/>
  <c r="AG114" s="1"/>
  <c r="BQ114" s="1"/>
  <c r="AD114"/>
  <c r="CG114" s="1"/>
  <c r="AC114"/>
  <c r="AB114"/>
  <c r="CF114" s="1"/>
  <c r="AA114"/>
  <c r="Z114"/>
  <c r="CE114" s="1"/>
  <c r="Y114"/>
  <c r="X114"/>
  <c r="CD114" s="1"/>
  <c r="W114"/>
  <c r="V114"/>
  <c r="AE114" s="1"/>
  <c r="T114"/>
  <c r="U114" s="1"/>
  <c r="R114"/>
  <c r="S114" s="1"/>
  <c r="P114"/>
  <c r="Q114" s="1"/>
  <c r="O114"/>
  <c r="AV113"/>
  <c r="AW113" s="1"/>
  <c r="BY113" s="1"/>
  <c r="AT113"/>
  <c r="AU113" s="1"/>
  <c r="BX113" s="1"/>
  <c r="AR113"/>
  <c r="AS113" s="1"/>
  <c r="BW113" s="1"/>
  <c r="AP113"/>
  <c r="AQ113" s="1"/>
  <c r="BV113" s="1"/>
  <c r="AN113"/>
  <c r="AO113" s="1"/>
  <c r="BU113" s="1"/>
  <c r="AL113"/>
  <c r="AM113" s="1"/>
  <c r="BT113" s="1"/>
  <c r="AJ113"/>
  <c r="AK113" s="1"/>
  <c r="BS113" s="1"/>
  <c r="AH113"/>
  <c r="AI113" s="1"/>
  <c r="BR113" s="1"/>
  <c r="AF113"/>
  <c r="AG113" s="1"/>
  <c r="BQ113" s="1"/>
  <c r="AD113"/>
  <c r="CG113" s="1"/>
  <c r="AC113"/>
  <c r="AB113"/>
  <c r="CF113" s="1"/>
  <c r="AA113"/>
  <c r="Z113"/>
  <c r="CE113" s="1"/>
  <c r="Y113"/>
  <c r="X113"/>
  <c r="CD113" s="1"/>
  <c r="W113"/>
  <c r="V113"/>
  <c r="AE113" s="1"/>
  <c r="T113"/>
  <c r="U113" s="1"/>
  <c r="R113"/>
  <c r="S113" s="1"/>
  <c r="P113"/>
  <c r="Q113" s="1"/>
  <c r="O113"/>
  <c r="AW112"/>
  <c r="BY112" s="1"/>
  <c r="AV112"/>
  <c r="AU112"/>
  <c r="BX112" s="1"/>
  <c r="AT112"/>
  <c r="AS112"/>
  <c r="BW112" s="1"/>
  <c r="AR112"/>
  <c r="AQ112"/>
  <c r="BV112" s="1"/>
  <c r="AP112"/>
  <c r="AO112"/>
  <c r="BU112" s="1"/>
  <c r="AN112"/>
  <c r="AM112"/>
  <c r="BT112" s="1"/>
  <c r="AL112"/>
  <c r="AK112"/>
  <c r="BS112" s="1"/>
  <c r="AJ112"/>
  <c r="AI112"/>
  <c r="BR112" s="1"/>
  <c r="AH112"/>
  <c r="AF112"/>
  <c r="AG112" s="1"/>
  <c r="BQ112" s="1"/>
  <c r="BZ112" s="1"/>
  <c r="AD112"/>
  <c r="CG112" s="1"/>
  <c r="AC112"/>
  <c r="AB112"/>
  <c r="CF112" s="1"/>
  <c r="AA112"/>
  <c r="Z112"/>
  <c r="CE112" s="1"/>
  <c r="Y112"/>
  <c r="X112"/>
  <c r="CD112" s="1"/>
  <c r="W112"/>
  <c r="V112"/>
  <c r="AE112" s="1"/>
  <c r="T112"/>
  <c r="U112" s="1"/>
  <c r="R112"/>
  <c r="S112" s="1"/>
  <c r="P112"/>
  <c r="Q112" s="1"/>
  <c r="O112"/>
  <c r="AW111"/>
  <c r="BY111" s="1"/>
  <c r="AV111"/>
  <c r="AU111"/>
  <c r="BX111" s="1"/>
  <c r="AT111"/>
  <c r="AS111"/>
  <c r="BW111" s="1"/>
  <c r="AR111"/>
  <c r="AQ111"/>
  <c r="BV111" s="1"/>
  <c r="AP111"/>
  <c r="AO111"/>
  <c r="BU111" s="1"/>
  <c r="AN111"/>
  <c r="AM111"/>
  <c r="BT111" s="1"/>
  <c r="AL111"/>
  <c r="AK111"/>
  <c r="BS111" s="1"/>
  <c r="AJ111"/>
  <c r="AI111"/>
  <c r="BR111" s="1"/>
  <c r="AH111"/>
  <c r="AG111"/>
  <c r="BQ111" s="1"/>
  <c r="BZ111" s="1"/>
  <c r="AF111"/>
  <c r="AE111"/>
  <c r="AC111"/>
  <c r="AD111" s="1"/>
  <c r="CG111" s="1"/>
  <c r="AA111"/>
  <c r="AB111" s="1"/>
  <c r="CF111" s="1"/>
  <c r="Y111"/>
  <c r="Z111" s="1"/>
  <c r="CE111" s="1"/>
  <c r="W111"/>
  <c r="X111" s="1"/>
  <c r="CD111" s="1"/>
  <c r="V111"/>
  <c r="U111"/>
  <c r="CS111" s="1"/>
  <c r="T111"/>
  <c r="S111"/>
  <c r="CU111" s="1"/>
  <c r="R111"/>
  <c r="Q111"/>
  <c r="CT111" s="1"/>
  <c r="P111"/>
  <c r="O111"/>
  <c r="E111"/>
  <c r="AV110"/>
  <c r="AW110" s="1"/>
  <c r="BY110" s="1"/>
  <c r="AT110"/>
  <c r="AU110" s="1"/>
  <c r="BX110" s="1"/>
  <c r="AR110"/>
  <c r="AS110" s="1"/>
  <c r="BW110" s="1"/>
  <c r="AP110"/>
  <c r="AQ110" s="1"/>
  <c r="BV110" s="1"/>
  <c r="AN110"/>
  <c r="AO110" s="1"/>
  <c r="BU110" s="1"/>
  <c r="AL110"/>
  <c r="AM110" s="1"/>
  <c r="BT110" s="1"/>
  <c r="AJ110"/>
  <c r="AK110" s="1"/>
  <c r="BS110" s="1"/>
  <c r="AH110"/>
  <c r="AI110" s="1"/>
  <c r="BR110" s="1"/>
  <c r="AF110"/>
  <c r="AG110" s="1"/>
  <c r="BQ110" s="1"/>
  <c r="AD110"/>
  <c r="CG110" s="1"/>
  <c r="AC110"/>
  <c r="AB110"/>
  <c r="CF110" s="1"/>
  <c r="AA110"/>
  <c r="Z110"/>
  <c r="CE110" s="1"/>
  <c r="Y110"/>
  <c r="X110"/>
  <c r="CD110" s="1"/>
  <c r="W110"/>
  <c r="V110"/>
  <c r="AE110" s="1"/>
  <c r="T110"/>
  <c r="U110" s="1"/>
  <c r="R110"/>
  <c r="S110" s="1"/>
  <c r="P110"/>
  <c r="Q110" s="1"/>
  <c r="O110"/>
  <c r="AV109"/>
  <c r="AW109" s="1"/>
  <c r="BY109" s="1"/>
  <c r="AT109"/>
  <c r="AU109" s="1"/>
  <c r="BX109" s="1"/>
  <c r="AR109"/>
  <c r="AS109" s="1"/>
  <c r="BW109" s="1"/>
  <c r="AP109"/>
  <c r="AQ109" s="1"/>
  <c r="BV109" s="1"/>
  <c r="AN109"/>
  <c r="AO109" s="1"/>
  <c r="BU109" s="1"/>
  <c r="AL109"/>
  <c r="AM109" s="1"/>
  <c r="BT109" s="1"/>
  <c r="AJ109"/>
  <c r="AK109" s="1"/>
  <c r="BS109" s="1"/>
  <c r="AH109"/>
  <c r="AI109" s="1"/>
  <c r="BR109" s="1"/>
  <c r="AF109"/>
  <c r="AG109" s="1"/>
  <c r="BQ109" s="1"/>
  <c r="AD109"/>
  <c r="CG109" s="1"/>
  <c r="AC109"/>
  <c r="AB109"/>
  <c r="CF109" s="1"/>
  <c r="AA109"/>
  <c r="Z109"/>
  <c r="CE109" s="1"/>
  <c r="Y109"/>
  <c r="X109"/>
  <c r="CD109" s="1"/>
  <c r="W109"/>
  <c r="V109"/>
  <c r="AE109" s="1"/>
  <c r="T109"/>
  <c r="U109" s="1"/>
  <c r="R109"/>
  <c r="S109" s="1"/>
  <c r="P109"/>
  <c r="Q109" s="1"/>
  <c r="O109"/>
  <c r="AV108"/>
  <c r="AW108" s="1"/>
  <c r="BY108" s="1"/>
  <c r="AT108"/>
  <c r="AU108" s="1"/>
  <c r="BX108" s="1"/>
  <c r="AR108"/>
  <c r="AS108" s="1"/>
  <c r="BW108" s="1"/>
  <c r="AP108"/>
  <c r="AQ108" s="1"/>
  <c r="BV108" s="1"/>
  <c r="AN108"/>
  <c r="AO108" s="1"/>
  <c r="BU108" s="1"/>
  <c r="AL108"/>
  <c r="AM108" s="1"/>
  <c r="BT108" s="1"/>
  <c r="AJ108"/>
  <c r="AK108" s="1"/>
  <c r="BS108" s="1"/>
  <c r="AH108"/>
  <c r="AI108" s="1"/>
  <c r="BR108" s="1"/>
  <c r="AF108"/>
  <c r="AG108" s="1"/>
  <c r="BQ108" s="1"/>
  <c r="AD108"/>
  <c r="CG108" s="1"/>
  <c r="AC108"/>
  <c r="AB108"/>
  <c r="CF108" s="1"/>
  <c r="AA108"/>
  <c r="Z108"/>
  <c r="CE108" s="1"/>
  <c r="Y108"/>
  <c r="X108"/>
  <c r="CD108" s="1"/>
  <c r="W108"/>
  <c r="V108"/>
  <c r="AE108" s="1"/>
  <c r="T108"/>
  <c r="U108" s="1"/>
  <c r="R108"/>
  <c r="S108" s="1"/>
  <c r="P108"/>
  <c r="Q108" s="1"/>
  <c r="O108"/>
  <c r="AV107"/>
  <c r="AW107" s="1"/>
  <c r="BY107" s="1"/>
  <c r="AT107"/>
  <c r="AU107" s="1"/>
  <c r="BX107" s="1"/>
  <c r="AR107"/>
  <c r="AS107" s="1"/>
  <c r="BW107" s="1"/>
  <c r="AP107"/>
  <c r="AQ107" s="1"/>
  <c r="BV107" s="1"/>
  <c r="AN107"/>
  <c r="AO107" s="1"/>
  <c r="BU107" s="1"/>
  <c r="AL107"/>
  <c r="AM107" s="1"/>
  <c r="BT107" s="1"/>
  <c r="AJ107"/>
  <c r="AK107" s="1"/>
  <c r="BS107" s="1"/>
  <c r="AH107"/>
  <c r="AI107" s="1"/>
  <c r="BR107" s="1"/>
  <c r="AF107"/>
  <c r="AG107" s="1"/>
  <c r="BQ107" s="1"/>
  <c r="AD107"/>
  <c r="CG107" s="1"/>
  <c r="AC107"/>
  <c r="AB107"/>
  <c r="CF107" s="1"/>
  <c r="AA107"/>
  <c r="Z107"/>
  <c r="CE107" s="1"/>
  <c r="Y107"/>
  <c r="X107"/>
  <c r="CD107" s="1"/>
  <c r="W107"/>
  <c r="V107"/>
  <c r="AE107" s="1"/>
  <c r="T107"/>
  <c r="U107" s="1"/>
  <c r="R107"/>
  <c r="S107" s="1"/>
  <c r="P107"/>
  <c r="Q107" s="1"/>
  <c r="O107"/>
  <c r="AV106"/>
  <c r="AW106" s="1"/>
  <c r="BY106" s="1"/>
  <c r="AT106"/>
  <c r="AU106" s="1"/>
  <c r="BX106" s="1"/>
  <c r="AR106"/>
  <c r="AS106" s="1"/>
  <c r="BW106" s="1"/>
  <c r="AP106"/>
  <c r="AQ106" s="1"/>
  <c r="BV106" s="1"/>
  <c r="AN106"/>
  <c r="AO106" s="1"/>
  <c r="BU106" s="1"/>
  <c r="AL106"/>
  <c r="AM106" s="1"/>
  <c r="BT106" s="1"/>
  <c r="AJ106"/>
  <c r="AK106" s="1"/>
  <c r="BS106" s="1"/>
  <c r="AH106"/>
  <c r="AI106" s="1"/>
  <c r="BR106" s="1"/>
  <c r="AF106"/>
  <c r="AG106" s="1"/>
  <c r="BQ106" s="1"/>
  <c r="AD106"/>
  <c r="CG106" s="1"/>
  <c r="AC106"/>
  <c r="AB106"/>
  <c r="CF106" s="1"/>
  <c r="AA106"/>
  <c r="Z106"/>
  <c r="CE106" s="1"/>
  <c r="Y106"/>
  <c r="X106"/>
  <c r="CD106" s="1"/>
  <c r="W106"/>
  <c r="V106"/>
  <c r="AE106" s="1"/>
  <c r="T106"/>
  <c r="U106" s="1"/>
  <c r="R106"/>
  <c r="S106" s="1"/>
  <c r="P106"/>
  <c r="Q106" s="1"/>
  <c r="O106"/>
  <c r="AV105"/>
  <c r="AW105" s="1"/>
  <c r="BY105" s="1"/>
  <c r="AT105"/>
  <c r="AU105" s="1"/>
  <c r="BX105" s="1"/>
  <c r="AR105"/>
  <c r="AS105" s="1"/>
  <c r="BW105" s="1"/>
  <c r="AP105"/>
  <c r="AQ105" s="1"/>
  <c r="BV105" s="1"/>
  <c r="AN105"/>
  <c r="AO105" s="1"/>
  <c r="BU105" s="1"/>
  <c r="AL105"/>
  <c r="AM105" s="1"/>
  <c r="BT105" s="1"/>
  <c r="AJ105"/>
  <c r="AK105" s="1"/>
  <c r="BS105" s="1"/>
  <c r="AH105"/>
  <c r="AI105" s="1"/>
  <c r="BR105" s="1"/>
  <c r="AF105"/>
  <c r="AG105" s="1"/>
  <c r="BQ105" s="1"/>
  <c r="AD105"/>
  <c r="CG105" s="1"/>
  <c r="AC105"/>
  <c r="AB105"/>
  <c r="CF105" s="1"/>
  <c r="AA105"/>
  <c r="Z105"/>
  <c r="CE105" s="1"/>
  <c r="Y105"/>
  <c r="X105"/>
  <c r="CD105" s="1"/>
  <c r="W105"/>
  <c r="V105"/>
  <c r="AE105" s="1"/>
  <c r="T105"/>
  <c r="U105" s="1"/>
  <c r="R105"/>
  <c r="S105" s="1"/>
  <c r="P105"/>
  <c r="Q105" s="1"/>
  <c r="O105"/>
  <c r="E105"/>
  <c r="AW104"/>
  <c r="BY104" s="1"/>
  <c r="AV104"/>
  <c r="AU104"/>
  <c r="BX104" s="1"/>
  <c r="AT104"/>
  <c r="AS104"/>
  <c r="BW104" s="1"/>
  <c r="AR104"/>
  <c r="AQ104"/>
  <c r="BV104" s="1"/>
  <c r="AP104"/>
  <c r="AO104"/>
  <c r="BU104" s="1"/>
  <c r="AN104"/>
  <c r="AM104"/>
  <c r="BT104" s="1"/>
  <c r="AL104"/>
  <c r="AK104"/>
  <c r="BS104" s="1"/>
  <c r="AJ104"/>
  <c r="AI104"/>
  <c r="BR104" s="1"/>
  <c r="AH104"/>
  <c r="AG104"/>
  <c r="BQ104" s="1"/>
  <c r="BZ104" s="1"/>
  <c r="AF104"/>
  <c r="AE104"/>
  <c r="AC104"/>
  <c r="AD104" s="1"/>
  <c r="CG104" s="1"/>
  <c r="AA104"/>
  <c r="AB104" s="1"/>
  <c r="CF104" s="1"/>
  <c r="Y104"/>
  <c r="Z104" s="1"/>
  <c r="CE104" s="1"/>
  <c r="W104"/>
  <c r="X104" s="1"/>
  <c r="CD104" s="1"/>
  <c r="V104"/>
  <c r="U104"/>
  <c r="CS104" s="1"/>
  <c r="T104"/>
  <c r="S104"/>
  <c r="CU104" s="1"/>
  <c r="R104"/>
  <c r="Q104"/>
  <c r="CT104" s="1"/>
  <c r="P104"/>
  <c r="O104"/>
  <c r="AW103"/>
  <c r="BY103" s="1"/>
  <c r="AV103"/>
  <c r="AU103"/>
  <c r="BX103" s="1"/>
  <c r="AT103"/>
  <c r="AS103"/>
  <c r="BW103" s="1"/>
  <c r="AR103"/>
  <c r="AQ103"/>
  <c r="BV103" s="1"/>
  <c r="AP103"/>
  <c r="AO103"/>
  <c r="BU103" s="1"/>
  <c r="AN103"/>
  <c r="AM103"/>
  <c r="BT103" s="1"/>
  <c r="AL103"/>
  <c r="AK103"/>
  <c r="BS103" s="1"/>
  <c r="AJ103"/>
  <c r="AI103"/>
  <c r="BR103" s="1"/>
  <c r="AH103"/>
  <c r="AG103"/>
  <c r="BQ103" s="1"/>
  <c r="BZ103" s="1"/>
  <c r="AF103"/>
  <c r="AE103"/>
  <c r="AC103"/>
  <c r="AD103" s="1"/>
  <c r="CG103" s="1"/>
  <c r="AA103"/>
  <c r="AB103" s="1"/>
  <c r="CF103" s="1"/>
  <c r="Y103"/>
  <c r="Z103" s="1"/>
  <c r="CE103" s="1"/>
  <c r="W103"/>
  <c r="X103" s="1"/>
  <c r="CD103" s="1"/>
  <c r="V103"/>
  <c r="U103"/>
  <c r="T103"/>
  <c r="S103"/>
  <c r="R103"/>
  <c r="Q103"/>
  <c r="P103"/>
  <c r="O103"/>
  <c r="E103"/>
  <c r="CE102"/>
  <c r="AV102"/>
  <c r="AW102" s="1"/>
  <c r="BY102" s="1"/>
  <c r="AT102"/>
  <c r="AU102" s="1"/>
  <c r="BX102" s="1"/>
  <c r="AR102"/>
  <c r="AS102" s="1"/>
  <c r="BW102" s="1"/>
  <c r="AP102"/>
  <c r="AQ102" s="1"/>
  <c r="BV102" s="1"/>
  <c r="AN102"/>
  <c r="AO102" s="1"/>
  <c r="BU102" s="1"/>
  <c r="AL102"/>
  <c r="AM102" s="1"/>
  <c r="BT102" s="1"/>
  <c r="AJ102"/>
  <c r="AK102" s="1"/>
  <c r="BS102" s="1"/>
  <c r="AH102"/>
  <c r="AI102" s="1"/>
  <c r="BR102" s="1"/>
  <c r="AF102"/>
  <c r="AG102" s="1"/>
  <c r="BQ102" s="1"/>
  <c r="BZ102" s="1"/>
  <c r="AD102"/>
  <c r="CG102" s="1"/>
  <c r="AC102"/>
  <c r="AB102"/>
  <c r="CF102" s="1"/>
  <c r="AA102"/>
  <c r="Z102"/>
  <c r="Y102"/>
  <c r="X102"/>
  <c r="CD102" s="1"/>
  <c r="W102"/>
  <c r="V102"/>
  <c r="AE102" s="1"/>
  <c r="T102"/>
  <c r="U102" s="1"/>
  <c r="CS102" s="1"/>
  <c r="R102"/>
  <c r="S102" s="1"/>
  <c r="CU102" s="1"/>
  <c r="P102"/>
  <c r="Q102" s="1"/>
  <c r="O102"/>
  <c r="BY101"/>
  <c r="BU101"/>
  <c r="BQ101"/>
  <c r="AV101"/>
  <c r="AW101" s="1"/>
  <c r="AT101"/>
  <c r="AU101" s="1"/>
  <c r="BX101" s="1"/>
  <c r="AR101"/>
  <c r="AS101" s="1"/>
  <c r="BW101" s="1"/>
  <c r="AP101"/>
  <c r="AQ101" s="1"/>
  <c r="BV101" s="1"/>
  <c r="AN101"/>
  <c r="AO101" s="1"/>
  <c r="AL101"/>
  <c r="AM101" s="1"/>
  <c r="BT101" s="1"/>
  <c r="AJ101"/>
  <c r="AK101" s="1"/>
  <c r="BS101" s="1"/>
  <c r="AH101"/>
  <c r="AI101" s="1"/>
  <c r="BR101" s="1"/>
  <c r="AF101"/>
  <c r="AG101" s="1"/>
  <c r="AD101"/>
  <c r="CG101" s="1"/>
  <c r="AC101"/>
  <c r="AB101"/>
  <c r="CF101" s="1"/>
  <c r="AA101"/>
  <c r="Z101"/>
  <c r="CE101" s="1"/>
  <c r="Y101"/>
  <c r="X101"/>
  <c r="CD101" s="1"/>
  <c r="W101"/>
  <c r="V101"/>
  <c r="AE101" s="1"/>
  <c r="T101"/>
  <c r="U101" s="1"/>
  <c r="CS101" s="1"/>
  <c r="R101"/>
  <c r="S101" s="1"/>
  <c r="CU101" s="1"/>
  <c r="P101"/>
  <c r="Q101" s="1"/>
  <c r="O101"/>
  <c r="AV100"/>
  <c r="AW100" s="1"/>
  <c r="BY100" s="1"/>
  <c r="AT100"/>
  <c r="AU100" s="1"/>
  <c r="BX100" s="1"/>
  <c r="AR100"/>
  <c r="AS100" s="1"/>
  <c r="BW100" s="1"/>
  <c r="AP100"/>
  <c r="AQ100" s="1"/>
  <c r="BV100" s="1"/>
  <c r="AN100"/>
  <c r="AO100" s="1"/>
  <c r="BU100" s="1"/>
  <c r="AL100"/>
  <c r="AM100" s="1"/>
  <c r="BT100" s="1"/>
  <c r="AJ100"/>
  <c r="AK100" s="1"/>
  <c r="BS100" s="1"/>
  <c r="AH100"/>
  <c r="AI100" s="1"/>
  <c r="BR100" s="1"/>
  <c r="AF100"/>
  <c r="AG100" s="1"/>
  <c r="BQ100" s="1"/>
  <c r="AD100"/>
  <c r="CG100" s="1"/>
  <c r="AC100"/>
  <c r="AB100"/>
  <c r="CF100" s="1"/>
  <c r="AA100"/>
  <c r="Z100"/>
  <c r="CE100" s="1"/>
  <c r="Y100"/>
  <c r="X100"/>
  <c r="CD100" s="1"/>
  <c r="W100"/>
  <c r="V100"/>
  <c r="AE100" s="1"/>
  <c r="T100"/>
  <c r="U100" s="1"/>
  <c r="R100"/>
  <c r="S100" s="1"/>
  <c r="P100"/>
  <c r="Q100" s="1"/>
  <c r="O100"/>
  <c r="AV99"/>
  <c r="AW99" s="1"/>
  <c r="BY99" s="1"/>
  <c r="AT99"/>
  <c r="AU99" s="1"/>
  <c r="BX99" s="1"/>
  <c r="AR99"/>
  <c r="AS99" s="1"/>
  <c r="BW99" s="1"/>
  <c r="AP99"/>
  <c r="AQ99" s="1"/>
  <c r="BV99" s="1"/>
  <c r="AN99"/>
  <c r="AO99" s="1"/>
  <c r="BU99" s="1"/>
  <c r="AL99"/>
  <c r="AM99" s="1"/>
  <c r="BT99" s="1"/>
  <c r="AJ99"/>
  <c r="AK99" s="1"/>
  <c r="BS99" s="1"/>
  <c r="AH99"/>
  <c r="AI99" s="1"/>
  <c r="BR99" s="1"/>
  <c r="AF99"/>
  <c r="AG99" s="1"/>
  <c r="BQ99" s="1"/>
  <c r="BZ99" s="1"/>
  <c r="AD99"/>
  <c r="CG99" s="1"/>
  <c r="AC99"/>
  <c r="AB99"/>
  <c r="CF99" s="1"/>
  <c r="AA99"/>
  <c r="Z99"/>
  <c r="CE99" s="1"/>
  <c r="Y99"/>
  <c r="X99"/>
  <c r="CD99" s="1"/>
  <c r="W99"/>
  <c r="V99"/>
  <c r="AE99" s="1"/>
  <c r="T99"/>
  <c r="U99" s="1"/>
  <c r="R99"/>
  <c r="S99" s="1"/>
  <c r="P99"/>
  <c r="Q99" s="1"/>
  <c r="O99"/>
  <c r="AV98"/>
  <c r="AW98" s="1"/>
  <c r="BY98" s="1"/>
  <c r="AT98"/>
  <c r="AU98" s="1"/>
  <c r="BX98" s="1"/>
  <c r="AR98"/>
  <c r="AS98" s="1"/>
  <c r="BW98" s="1"/>
  <c r="AP98"/>
  <c r="AQ98" s="1"/>
  <c r="BV98" s="1"/>
  <c r="AN98"/>
  <c r="AO98" s="1"/>
  <c r="BU98" s="1"/>
  <c r="AL98"/>
  <c r="AM98" s="1"/>
  <c r="BT98" s="1"/>
  <c r="AJ98"/>
  <c r="AK98" s="1"/>
  <c r="BS98" s="1"/>
  <c r="AH98"/>
  <c r="AI98" s="1"/>
  <c r="BR98" s="1"/>
  <c r="AF98"/>
  <c r="AG98" s="1"/>
  <c r="BQ98" s="1"/>
  <c r="BZ98" s="1"/>
  <c r="AD98"/>
  <c r="CG98" s="1"/>
  <c r="AC98"/>
  <c r="AB98"/>
  <c r="CF98" s="1"/>
  <c r="AA98"/>
  <c r="Z98"/>
  <c r="CE98" s="1"/>
  <c r="Y98"/>
  <c r="X98"/>
  <c r="CD98" s="1"/>
  <c r="W98"/>
  <c r="V98"/>
  <c r="AE98" s="1"/>
  <c r="T98"/>
  <c r="U98" s="1"/>
  <c r="R98"/>
  <c r="S98" s="1"/>
  <c r="P98"/>
  <c r="Q98" s="1"/>
  <c r="O98"/>
  <c r="AV97"/>
  <c r="AW97" s="1"/>
  <c r="BY97" s="1"/>
  <c r="AT97"/>
  <c r="AU97" s="1"/>
  <c r="BX97" s="1"/>
  <c r="AR97"/>
  <c r="AS97" s="1"/>
  <c r="BW97" s="1"/>
  <c r="AP97"/>
  <c r="AQ97" s="1"/>
  <c r="BV97" s="1"/>
  <c r="AN97"/>
  <c r="AO97" s="1"/>
  <c r="BU97" s="1"/>
  <c r="AL97"/>
  <c r="AM97" s="1"/>
  <c r="BT97" s="1"/>
  <c r="AJ97"/>
  <c r="AK97" s="1"/>
  <c r="BS97" s="1"/>
  <c r="AH97"/>
  <c r="AI97" s="1"/>
  <c r="BR97" s="1"/>
  <c r="AF97"/>
  <c r="AG97" s="1"/>
  <c r="BQ97" s="1"/>
  <c r="BZ97" s="1"/>
  <c r="AD97"/>
  <c r="CG97" s="1"/>
  <c r="AC97"/>
  <c r="AB97"/>
  <c r="CF97" s="1"/>
  <c r="AA97"/>
  <c r="Z97"/>
  <c r="CE97" s="1"/>
  <c r="Y97"/>
  <c r="X97"/>
  <c r="CD97" s="1"/>
  <c r="W97"/>
  <c r="V97"/>
  <c r="AE97" s="1"/>
  <c r="T97"/>
  <c r="U97" s="1"/>
  <c r="R97"/>
  <c r="S97" s="1"/>
  <c r="P97"/>
  <c r="Q97" s="1"/>
  <c r="O97"/>
  <c r="AV96"/>
  <c r="AW96" s="1"/>
  <c r="BY96" s="1"/>
  <c r="AT96"/>
  <c r="AU96" s="1"/>
  <c r="BX96" s="1"/>
  <c r="AR96"/>
  <c r="AS96" s="1"/>
  <c r="BW96" s="1"/>
  <c r="AP96"/>
  <c r="AQ96" s="1"/>
  <c r="BV96" s="1"/>
  <c r="AN96"/>
  <c r="AO96" s="1"/>
  <c r="BU96" s="1"/>
  <c r="AL96"/>
  <c r="AM96" s="1"/>
  <c r="BT96" s="1"/>
  <c r="AJ96"/>
  <c r="AK96" s="1"/>
  <c r="BS96" s="1"/>
  <c r="AH96"/>
  <c r="AI96" s="1"/>
  <c r="BR96" s="1"/>
  <c r="AF96"/>
  <c r="AG96" s="1"/>
  <c r="BQ96" s="1"/>
  <c r="BZ96" s="1"/>
  <c r="AD96"/>
  <c r="CG96" s="1"/>
  <c r="AC96"/>
  <c r="AB96"/>
  <c r="CF96" s="1"/>
  <c r="AA96"/>
  <c r="Z96"/>
  <c r="CE96" s="1"/>
  <c r="Y96"/>
  <c r="X96"/>
  <c r="CD96" s="1"/>
  <c r="W96"/>
  <c r="V96"/>
  <c r="AE96" s="1"/>
  <c r="T96"/>
  <c r="U96" s="1"/>
  <c r="R96"/>
  <c r="S96" s="1"/>
  <c r="P96"/>
  <c r="Q96" s="1"/>
  <c r="O96"/>
  <c r="AV95"/>
  <c r="AW95" s="1"/>
  <c r="BY95" s="1"/>
  <c r="AT95"/>
  <c r="AU95" s="1"/>
  <c r="BX95" s="1"/>
  <c r="AR95"/>
  <c r="AS95" s="1"/>
  <c r="BW95" s="1"/>
  <c r="AP95"/>
  <c r="AQ95" s="1"/>
  <c r="BV95" s="1"/>
  <c r="AN95"/>
  <c r="AO95" s="1"/>
  <c r="BU95" s="1"/>
  <c r="AL95"/>
  <c r="AM95" s="1"/>
  <c r="BT95" s="1"/>
  <c r="AJ95"/>
  <c r="AK95" s="1"/>
  <c r="BS95" s="1"/>
  <c r="AH95"/>
  <c r="AI95" s="1"/>
  <c r="BR95" s="1"/>
  <c r="AF95"/>
  <c r="AG95" s="1"/>
  <c r="BQ95" s="1"/>
  <c r="BZ95" s="1"/>
  <c r="AD95"/>
  <c r="CG95" s="1"/>
  <c r="AC95"/>
  <c r="AB95"/>
  <c r="CF95" s="1"/>
  <c r="AA95"/>
  <c r="Z95"/>
  <c r="CE95" s="1"/>
  <c r="Y95"/>
  <c r="X95"/>
  <c r="CD95" s="1"/>
  <c r="W95"/>
  <c r="V95"/>
  <c r="AE95" s="1"/>
  <c r="T95"/>
  <c r="U95" s="1"/>
  <c r="R95"/>
  <c r="S95" s="1"/>
  <c r="P95"/>
  <c r="Q95" s="1"/>
  <c r="O95"/>
  <c r="AV94"/>
  <c r="AW94" s="1"/>
  <c r="BY94" s="1"/>
  <c r="AT94"/>
  <c r="AU94" s="1"/>
  <c r="BX94" s="1"/>
  <c r="AR94"/>
  <c r="AS94" s="1"/>
  <c r="BW94" s="1"/>
  <c r="AP94"/>
  <c r="AQ94" s="1"/>
  <c r="BV94" s="1"/>
  <c r="AN94"/>
  <c r="AO94" s="1"/>
  <c r="BU94" s="1"/>
  <c r="AL94"/>
  <c r="AM94" s="1"/>
  <c r="BT94" s="1"/>
  <c r="AJ94"/>
  <c r="AK94" s="1"/>
  <c r="BS94" s="1"/>
  <c r="AH94"/>
  <c r="AI94" s="1"/>
  <c r="BR94" s="1"/>
  <c r="AF94"/>
  <c r="AG94" s="1"/>
  <c r="BQ94" s="1"/>
  <c r="BZ94" s="1"/>
  <c r="AD94"/>
  <c r="CG94" s="1"/>
  <c r="AC94"/>
  <c r="AB94"/>
  <c r="CF94" s="1"/>
  <c r="AA94"/>
  <c r="Z94"/>
  <c r="CE94" s="1"/>
  <c r="Y94"/>
  <c r="X94"/>
  <c r="CD94" s="1"/>
  <c r="W94"/>
  <c r="V94"/>
  <c r="AE94" s="1"/>
  <c r="T94"/>
  <c r="U94" s="1"/>
  <c r="R94"/>
  <c r="S94" s="1"/>
  <c r="P94"/>
  <c r="Q94" s="1"/>
  <c r="O94"/>
  <c r="AV93"/>
  <c r="AW93" s="1"/>
  <c r="BY93" s="1"/>
  <c r="AT93"/>
  <c r="AU93" s="1"/>
  <c r="BX93" s="1"/>
  <c r="AR93"/>
  <c r="AS93" s="1"/>
  <c r="BW93" s="1"/>
  <c r="AP93"/>
  <c r="AQ93" s="1"/>
  <c r="BV93" s="1"/>
  <c r="AN93"/>
  <c r="AO93" s="1"/>
  <c r="BU93" s="1"/>
  <c r="AL93"/>
  <c r="AM93" s="1"/>
  <c r="BT93" s="1"/>
  <c r="AJ93"/>
  <c r="AK93" s="1"/>
  <c r="BS93" s="1"/>
  <c r="AH93"/>
  <c r="AI93" s="1"/>
  <c r="BR93" s="1"/>
  <c r="AF93"/>
  <c r="AG93" s="1"/>
  <c r="BQ93" s="1"/>
  <c r="BZ93" s="1"/>
  <c r="AD93"/>
  <c r="CG93" s="1"/>
  <c r="AC93"/>
  <c r="AB93"/>
  <c r="CF93" s="1"/>
  <c r="AA93"/>
  <c r="Z93"/>
  <c r="CE93" s="1"/>
  <c r="Y93"/>
  <c r="X93"/>
  <c r="CD93" s="1"/>
  <c r="W93"/>
  <c r="V93"/>
  <c r="AE93" s="1"/>
  <c r="T93"/>
  <c r="U93" s="1"/>
  <c r="R93"/>
  <c r="S93" s="1"/>
  <c r="P93"/>
  <c r="Q93" s="1"/>
  <c r="O93"/>
  <c r="AV92"/>
  <c r="AW92" s="1"/>
  <c r="BY92" s="1"/>
  <c r="AT92"/>
  <c r="AU92" s="1"/>
  <c r="BX92" s="1"/>
  <c r="AR92"/>
  <c r="AS92" s="1"/>
  <c r="BW92" s="1"/>
  <c r="AP92"/>
  <c r="AQ92" s="1"/>
  <c r="BV92" s="1"/>
  <c r="AN92"/>
  <c r="AO92" s="1"/>
  <c r="BU92" s="1"/>
  <c r="AL92"/>
  <c r="AM92" s="1"/>
  <c r="BT92" s="1"/>
  <c r="AJ92"/>
  <c r="AK92" s="1"/>
  <c r="BS92" s="1"/>
  <c r="AH92"/>
  <c r="AI92" s="1"/>
  <c r="BR92" s="1"/>
  <c r="AF92"/>
  <c r="AG92" s="1"/>
  <c r="BQ92" s="1"/>
  <c r="BZ92" s="1"/>
  <c r="AD92"/>
  <c r="CG92" s="1"/>
  <c r="AC92"/>
  <c r="AB92"/>
  <c r="CF92" s="1"/>
  <c r="AA92"/>
  <c r="Z92"/>
  <c r="CE92" s="1"/>
  <c r="Y92"/>
  <c r="X92"/>
  <c r="CD92" s="1"/>
  <c r="W92"/>
  <c r="V92"/>
  <c r="AE92" s="1"/>
  <c r="T92"/>
  <c r="U92" s="1"/>
  <c r="R92"/>
  <c r="S92" s="1"/>
  <c r="P92"/>
  <c r="Q92" s="1"/>
  <c r="O92"/>
  <c r="AV91"/>
  <c r="AW91" s="1"/>
  <c r="BY91" s="1"/>
  <c r="AT91"/>
  <c r="AU91" s="1"/>
  <c r="BX91" s="1"/>
  <c r="AR91"/>
  <c r="AS91" s="1"/>
  <c r="BW91" s="1"/>
  <c r="AP91"/>
  <c r="AQ91" s="1"/>
  <c r="BV91" s="1"/>
  <c r="AN91"/>
  <c r="AO91" s="1"/>
  <c r="BU91" s="1"/>
  <c r="AL91"/>
  <c r="AM91" s="1"/>
  <c r="BT91" s="1"/>
  <c r="AJ91"/>
  <c r="AK91" s="1"/>
  <c r="BS91" s="1"/>
  <c r="AH91"/>
  <c r="AI91" s="1"/>
  <c r="BR91" s="1"/>
  <c r="AF91"/>
  <c r="AG91" s="1"/>
  <c r="BQ91" s="1"/>
  <c r="AD91"/>
  <c r="CG91" s="1"/>
  <c r="AC91"/>
  <c r="AB91"/>
  <c r="CF91" s="1"/>
  <c r="AA91"/>
  <c r="Z91"/>
  <c r="CE91" s="1"/>
  <c r="Y91"/>
  <c r="X91"/>
  <c r="CD91" s="1"/>
  <c r="W91"/>
  <c r="V91"/>
  <c r="AE91" s="1"/>
  <c r="T91"/>
  <c r="U91" s="1"/>
  <c r="R91"/>
  <c r="S91" s="1"/>
  <c r="P91"/>
  <c r="Q91" s="1"/>
  <c r="O91"/>
  <c r="E91"/>
  <c r="AW90"/>
  <c r="BY90" s="1"/>
  <c r="AV90"/>
  <c r="AU90"/>
  <c r="BX90" s="1"/>
  <c r="AT90"/>
  <c r="AS90"/>
  <c r="BW90" s="1"/>
  <c r="AR90"/>
  <c r="AQ90"/>
  <c r="BV90" s="1"/>
  <c r="AP90"/>
  <c r="AO90"/>
  <c r="BU90" s="1"/>
  <c r="AN90"/>
  <c r="AM90"/>
  <c r="BT90" s="1"/>
  <c r="AL90"/>
  <c r="AK90"/>
  <c r="BS90" s="1"/>
  <c r="AJ90"/>
  <c r="AI90"/>
  <c r="BR90" s="1"/>
  <c r="AH90"/>
  <c r="AG90"/>
  <c r="BQ90" s="1"/>
  <c r="BZ90" s="1"/>
  <c r="AF90"/>
  <c r="AE90"/>
  <c r="AC90"/>
  <c r="AD90" s="1"/>
  <c r="CG90" s="1"/>
  <c r="AA90"/>
  <c r="AB90" s="1"/>
  <c r="CF90" s="1"/>
  <c r="Y90"/>
  <c r="Z90" s="1"/>
  <c r="CE90" s="1"/>
  <c r="W90"/>
  <c r="X90" s="1"/>
  <c r="CD90" s="1"/>
  <c r="V90"/>
  <c r="U90"/>
  <c r="CS90" s="1"/>
  <c r="T90"/>
  <c r="S90"/>
  <c r="CU90" s="1"/>
  <c r="R90"/>
  <c r="Q90"/>
  <c r="CT90" s="1"/>
  <c r="P90"/>
  <c r="O90"/>
  <c r="AW89"/>
  <c r="BY89" s="1"/>
  <c r="AV89"/>
  <c r="AU89"/>
  <c r="BX89" s="1"/>
  <c r="AT89"/>
  <c r="AS89"/>
  <c r="BW89" s="1"/>
  <c r="AR89"/>
  <c r="AQ89"/>
  <c r="BV89" s="1"/>
  <c r="AP89"/>
  <c r="AO89"/>
  <c r="BU89" s="1"/>
  <c r="AN89"/>
  <c r="AM89"/>
  <c r="BT89" s="1"/>
  <c r="AL89"/>
  <c r="AK89"/>
  <c r="BS89" s="1"/>
  <c r="AJ89"/>
  <c r="AI89"/>
  <c r="BR89" s="1"/>
  <c r="AH89"/>
  <c r="AG89"/>
  <c r="BQ89" s="1"/>
  <c r="BZ89" s="1"/>
  <c r="AF89"/>
  <c r="AE89"/>
  <c r="AC89"/>
  <c r="AD89" s="1"/>
  <c r="CG89" s="1"/>
  <c r="AA89"/>
  <c r="AB89" s="1"/>
  <c r="CF89" s="1"/>
  <c r="Y89"/>
  <c r="Z89" s="1"/>
  <c r="CE89" s="1"/>
  <c r="W89"/>
  <c r="X89" s="1"/>
  <c r="CD89" s="1"/>
  <c r="V89"/>
  <c r="U89"/>
  <c r="CS89" s="1"/>
  <c r="T89"/>
  <c r="S89"/>
  <c r="CU89" s="1"/>
  <c r="R89"/>
  <c r="Q89"/>
  <c r="CT89" s="1"/>
  <c r="P89"/>
  <c r="O89"/>
  <c r="AW88"/>
  <c r="BY88" s="1"/>
  <c r="AV88"/>
  <c r="AU88"/>
  <c r="BX88" s="1"/>
  <c r="AT88"/>
  <c r="AS88"/>
  <c r="BW88" s="1"/>
  <c r="AR88"/>
  <c r="AQ88"/>
  <c r="BV88" s="1"/>
  <c r="AP88"/>
  <c r="AO88"/>
  <c r="BU88" s="1"/>
  <c r="AN88"/>
  <c r="AM88"/>
  <c r="BT88" s="1"/>
  <c r="AL88"/>
  <c r="AK88"/>
  <c r="BS88" s="1"/>
  <c r="AJ88"/>
  <c r="AI88"/>
  <c r="BR88" s="1"/>
  <c r="AH88"/>
  <c r="AG88"/>
  <c r="BQ88" s="1"/>
  <c r="BZ88" s="1"/>
  <c r="AF88"/>
  <c r="AE88"/>
  <c r="AC88"/>
  <c r="AD88" s="1"/>
  <c r="CG88" s="1"/>
  <c r="AA88"/>
  <c r="AB88" s="1"/>
  <c r="CF88" s="1"/>
  <c r="Y88"/>
  <c r="Z88" s="1"/>
  <c r="CE88" s="1"/>
  <c r="W88"/>
  <c r="X88" s="1"/>
  <c r="CD88" s="1"/>
  <c r="V88"/>
  <c r="U88"/>
  <c r="CS88" s="1"/>
  <c r="T88"/>
  <c r="S88"/>
  <c r="CU88" s="1"/>
  <c r="R88"/>
  <c r="Q88"/>
  <c r="CT88" s="1"/>
  <c r="P88"/>
  <c r="O88"/>
  <c r="AW87"/>
  <c r="BY87" s="1"/>
  <c r="AV87"/>
  <c r="AU87"/>
  <c r="BX87" s="1"/>
  <c r="AT87"/>
  <c r="AS87"/>
  <c r="BW87" s="1"/>
  <c r="AR87"/>
  <c r="AQ87"/>
  <c r="BV87" s="1"/>
  <c r="AP87"/>
  <c r="AO87"/>
  <c r="BU87" s="1"/>
  <c r="AN87"/>
  <c r="AM87"/>
  <c r="BT87" s="1"/>
  <c r="AL87"/>
  <c r="AK87"/>
  <c r="BS87" s="1"/>
  <c r="AJ87"/>
  <c r="AI87"/>
  <c r="BR87" s="1"/>
  <c r="AH87"/>
  <c r="AG87"/>
  <c r="BQ87" s="1"/>
  <c r="BZ87" s="1"/>
  <c r="AF87"/>
  <c r="AE87"/>
  <c r="AC87"/>
  <c r="AD87" s="1"/>
  <c r="CG87" s="1"/>
  <c r="AA87"/>
  <c r="AB87" s="1"/>
  <c r="CF87" s="1"/>
  <c r="Y87"/>
  <c r="Z87" s="1"/>
  <c r="CE87" s="1"/>
  <c r="W87"/>
  <c r="X87" s="1"/>
  <c r="CD87" s="1"/>
  <c r="V87"/>
  <c r="U87"/>
  <c r="CS87" s="1"/>
  <c r="T87"/>
  <c r="S87"/>
  <c r="CU87" s="1"/>
  <c r="R87"/>
  <c r="Q87"/>
  <c r="CT87" s="1"/>
  <c r="P87"/>
  <c r="O87"/>
  <c r="AW86"/>
  <c r="BY86" s="1"/>
  <c r="AV86"/>
  <c r="AU86"/>
  <c r="BX86" s="1"/>
  <c r="AT86"/>
  <c r="AS86"/>
  <c r="BW86" s="1"/>
  <c r="AR86"/>
  <c r="AQ86"/>
  <c r="BV86" s="1"/>
  <c r="AP86"/>
  <c r="AO86"/>
  <c r="BU86" s="1"/>
  <c r="AN86"/>
  <c r="AM86"/>
  <c r="BT86" s="1"/>
  <c r="AL86"/>
  <c r="AK86"/>
  <c r="BS86" s="1"/>
  <c r="AJ86"/>
  <c r="AI86"/>
  <c r="BR86" s="1"/>
  <c r="AH86"/>
  <c r="AG86"/>
  <c r="BQ86" s="1"/>
  <c r="BZ86" s="1"/>
  <c r="AF86"/>
  <c r="AE86"/>
  <c r="AC86"/>
  <c r="AD86" s="1"/>
  <c r="CG86" s="1"/>
  <c r="AA86"/>
  <c r="AB86" s="1"/>
  <c r="CF86" s="1"/>
  <c r="Y86"/>
  <c r="Z86" s="1"/>
  <c r="CE86" s="1"/>
  <c r="W86"/>
  <c r="X86" s="1"/>
  <c r="CD86" s="1"/>
  <c r="V86"/>
  <c r="U86"/>
  <c r="CS86" s="1"/>
  <c r="T86"/>
  <c r="S86"/>
  <c r="CU86" s="1"/>
  <c r="R86"/>
  <c r="Q86"/>
  <c r="CT86" s="1"/>
  <c r="P86"/>
  <c r="O86"/>
  <c r="AW85"/>
  <c r="BY85" s="1"/>
  <c r="AV85"/>
  <c r="AU85"/>
  <c r="BX85" s="1"/>
  <c r="AT85"/>
  <c r="AS85"/>
  <c r="BW85" s="1"/>
  <c r="AR85"/>
  <c r="AQ85"/>
  <c r="BV85" s="1"/>
  <c r="AP85"/>
  <c r="AO85"/>
  <c r="BU85" s="1"/>
  <c r="AN85"/>
  <c r="AM85"/>
  <c r="BT85" s="1"/>
  <c r="AL85"/>
  <c r="AK85"/>
  <c r="BS85" s="1"/>
  <c r="AJ85"/>
  <c r="AI85"/>
  <c r="BR85" s="1"/>
  <c r="AH85"/>
  <c r="AG85"/>
  <c r="BQ85" s="1"/>
  <c r="BZ85" s="1"/>
  <c r="AF85"/>
  <c r="AE85"/>
  <c r="AC85"/>
  <c r="AD85" s="1"/>
  <c r="CG85" s="1"/>
  <c r="AA85"/>
  <c r="AB85" s="1"/>
  <c r="CF85" s="1"/>
  <c r="Y85"/>
  <c r="Z85" s="1"/>
  <c r="CE85" s="1"/>
  <c r="W85"/>
  <c r="X85" s="1"/>
  <c r="CD85" s="1"/>
  <c r="V85"/>
  <c r="U85"/>
  <c r="T85"/>
  <c r="S85"/>
  <c r="R85"/>
  <c r="Q85"/>
  <c r="P85"/>
  <c r="O85"/>
  <c r="AW84"/>
  <c r="BY84" s="1"/>
  <c r="AV84"/>
  <c r="AU84"/>
  <c r="BX84" s="1"/>
  <c r="AT84"/>
  <c r="AS84"/>
  <c r="BW84" s="1"/>
  <c r="AR84"/>
  <c r="AQ84"/>
  <c r="BV84" s="1"/>
  <c r="AP84"/>
  <c r="AO84"/>
  <c r="BU84" s="1"/>
  <c r="AN84"/>
  <c r="AM84"/>
  <c r="BT84" s="1"/>
  <c r="AL84"/>
  <c r="AK84"/>
  <c r="BS84" s="1"/>
  <c r="AJ84"/>
  <c r="AI84"/>
  <c r="BR84" s="1"/>
  <c r="AH84"/>
  <c r="AG84"/>
  <c r="BQ84" s="1"/>
  <c r="BZ84" s="1"/>
  <c r="AF84"/>
  <c r="AE84"/>
  <c r="AC84"/>
  <c r="AD84" s="1"/>
  <c r="CG84" s="1"/>
  <c r="AA84"/>
  <c r="AB84" s="1"/>
  <c r="CF84" s="1"/>
  <c r="Y84"/>
  <c r="Z84" s="1"/>
  <c r="CE84" s="1"/>
  <c r="W84"/>
  <c r="X84" s="1"/>
  <c r="CD84" s="1"/>
  <c r="V84"/>
  <c r="U84"/>
  <c r="T84"/>
  <c r="S84"/>
  <c r="R84"/>
  <c r="Q84"/>
  <c r="CT84" s="1"/>
  <c r="P84"/>
  <c r="O84"/>
  <c r="BV83"/>
  <c r="BR83"/>
  <c r="BZ83" s="1"/>
  <c r="AW83"/>
  <c r="BY83" s="1"/>
  <c r="AV83"/>
  <c r="AU83"/>
  <c r="BX83" s="1"/>
  <c r="AT83"/>
  <c r="AS83"/>
  <c r="BW83" s="1"/>
  <c r="AR83"/>
  <c r="AQ83"/>
  <c r="AP83"/>
  <c r="AO83"/>
  <c r="BU83" s="1"/>
  <c r="AN83"/>
  <c r="AM83"/>
  <c r="BT83" s="1"/>
  <c r="AL83"/>
  <c r="AK83"/>
  <c r="BS83" s="1"/>
  <c r="AJ83"/>
  <c r="AI83"/>
  <c r="AH83"/>
  <c r="AG83"/>
  <c r="BQ83" s="1"/>
  <c r="AF83"/>
  <c r="AE83"/>
  <c r="AC83"/>
  <c r="AD83" s="1"/>
  <c r="CG83" s="1"/>
  <c r="AA83"/>
  <c r="AB83" s="1"/>
  <c r="CF83" s="1"/>
  <c r="Y83"/>
  <c r="Z83" s="1"/>
  <c r="CE83" s="1"/>
  <c r="W83"/>
  <c r="X83" s="1"/>
  <c r="CD83" s="1"/>
  <c r="V83"/>
  <c r="U83"/>
  <c r="T83"/>
  <c r="S83"/>
  <c r="R83"/>
  <c r="Q83"/>
  <c r="CT83" s="1"/>
  <c r="P83"/>
  <c r="O83"/>
  <c r="AW82"/>
  <c r="BY82" s="1"/>
  <c r="AV82"/>
  <c r="AT82"/>
  <c r="AU82" s="1"/>
  <c r="BX82" s="1"/>
  <c r="AR82"/>
  <c r="AS82" s="1"/>
  <c r="BW82" s="1"/>
  <c r="AP82"/>
  <c r="AQ82" s="1"/>
  <c r="BV82" s="1"/>
  <c r="AN82"/>
  <c r="AO82" s="1"/>
  <c r="BU82" s="1"/>
  <c r="AL82"/>
  <c r="AM82" s="1"/>
  <c r="BT82" s="1"/>
  <c r="AJ82"/>
  <c r="AK82" s="1"/>
  <c r="BS82" s="1"/>
  <c r="AH82"/>
  <c r="AI82" s="1"/>
  <c r="BR82" s="1"/>
  <c r="AF82"/>
  <c r="AG82" s="1"/>
  <c r="BQ82" s="1"/>
  <c r="AD82"/>
  <c r="CG82" s="1"/>
  <c r="AC82"/>
  <c r="AB82"/>
  <c r="CF82" s="1"/>
  <c r="AA82"/>
  <c r="Z82"/>
  <c r="CE82" s="1"/>
  <c r="Y82"/>
  <c r="X82"/>
  <c r="CD82" s="1"/>
  <c r="W82"/>
  <c r="V82"/>
  <c r="AE82" s="1"/>
  <c r="T82"/>
  <c r="U82" s="1"/>
  <c r="R82"/>
  <c r="S82" s="1"/>
  <c r="P82"/>
  <c r="Q82" s="1"/>
  <c r="O82"/>
  <c r="AV81"/>
  <c r="AW81" s="1"/>
  <c r="BY81" s="1"/>
  <c r="AT81"/>
  <c r="AU81" s="1"/>
  <c r="BX81" s="1"/>
  <c r="AR81"/>
  <c r="AS81" s="1"/>
  <c r="BW81" s="1"/>
  <c r="AP81"/>
  <c r="AQ81" s="1"/>
  <c r="BV81" s="1"/>
  <c r="AN81"/>
  <c r="AO81" s="1"/>
  <c r="BU81" s="1"/>
  <c r="AL81"/>
  <c r="AM81" s="1"/>
  <c r="BT81" s="1"/>
  <c r="AJ81"/>
  <c r="AK81" s="1"/>
  <c r="BS81" s="1"/>
  <c r="AH81"/>
  <c r="AI81" s="1"/>
  <c r="BR81" s="1"/>
  <c r="AF81"/>
  <c r="AG81" s="1"/>
  <c r="BQ81" s="1"/>
  <c r="BZ81" s="1"/>
  <c r="AD81"/>
  <c r="CG81" s="1"/>
  <c r="AC81"/>
  <c r="AB81"/>
  <c r="CF81" s="1"/>
  <c r="AA81"/>
  <c r="Z81"/>
  <c r="CE81" s="1"/>
  <c r="Y81"/>
  <c r="X81"/>
  <c r="CD81" s="1"/>
  <c r="W81"/>
  <c r="V81"/>
  <c r="AE81" s="1"/>
  <c r="T81"/>
  <c r="U81" s="1"/>
  <c r="R81"/>
  <c r="S81" s="1"/>
  <c r="P81"/>
  <c r="Q81" s="1"/>
  <c r="O81"/>
  <c r="E81"/>
  <c r="AW80"/>
  <c r="BY80" s="1"/>
  <c r="AV80"/>
  <c r="AU80"/>
  <c r="BX80" s="1"/>
  <c r="AT80"/>
  <c r="AS80"/>
  <c r="BW80" s="1"/>
  <c r="AR80"/>
  <c r="AQ80"/>
  <c r="BV80" s="1"/>
  <c r="AP80"/>
  <c r="AO80"/>
  <c r="BU80" s="1"/>
  <c r="AN80"/>
  <c r="AM80"/>
  <c r="BT80" s="1"/>
  <c r="AL80"/>
  <c r="AK80"/>
  <c r="BS80" s="1"/>
  <c r="AJ80"/>
  <c r="AI80"/>
  <c r="BR80" s="1"/>
  <c r="AH80"/>
  <c r="AG80"/>
  <c r="BQ80" s="1"/>
  <c r="BZ80" s="1"/>
  <c r="AF80"/>
  <c r="AE80"/>
  <c r="AC80"/>
  <c r="AD80" s="1"/>
  <c r="CG80" s="1"/>
  <c r="AA80"/>
  <c r="AB80" s="1"/>
  <c r="CF80" s="1"/>
  <c r="Y80"/>
  <c r="Z80" s="1"/>
  <c r="CE80" s="1"/>
  <c r="W80"/>
  <c r="X80" s="1"/>
  <c r="CD80" s="1"/>
  <c r="V80"/>
  <c r="U80"/>
  <c r="CS80" s="1"/>
  <c r="T80"/>
  <c r="S80"/>
  <c r="CU80" s="1"/>
  <c r="R80"/>
  <c r="Q80"/>
  <c r="CT80" s="1"/>
  <c r="P80"/>
  <c r="O80"/>
  <c r="AW79"/>
  <c r="BY79" s="1"/>
  <c r="AV79"/>
  <c r="AU79"/>
  <c r="BX79" s="1"/>
  <c r="AT79"/>
  <c r="AS79"/>
  <c r="BW79" s="1"/>
  <c r="AR79"/>
  <c r="AQ79"/>
  <c r="BV79" s="1"/>
  <c r="AP79"/>
  <c r="AO79"/>
  <c r="BU79" s="1"/>
  <c r="AN79"/>
  <c r="AM79"/>
  <c r="BT79" s="1"/>
  <c r="AL79"/>
  <c r="AK79"/>
  <c r="BS79" s="1"/>
  <c r="AJ79"/>
  <c r="AI79"/>
  <c r="BR79" s="1"/>
  <c r="AH79"/>
  <c r="AG79"/>
  <c r="BQ79" s="1"/>
  <c r="BZ79" s="1"/>
  <c r="AF79"/>
  <c r="AE79"/>
  <c r="AC79"/>
  <c r="AD79" s="1"/>
  <c r="CG79" s="1"/>
  <c r="AA79"/>
  <c r="AB79" s="1"/>
  <c r="CF79" s="1"/>
  <c r="Y79"/>
  <c r="Z79" s="1"/>
  <c r="CE79" s="1"/>
  <c r="W79"/>
  <c r="X79" s="1"/>
  <c r="CD79" s="1"/>
  <c r="V79"/>
  <c r="U79"/>
  <c r="CS79" s="1"/>
  <c r="T79"/>
  <c r="S79"/>
  <c r="CU79" s="1"/>
  <c r="R79"/>
  <c r="Q79"/>
  <c r="CT79" s="1"/>
  <c r="P79"/>
  <c r="O79"/>
  <c r="AW78"/>
  <c r="BY78" s="1"/>
  <c r="AV78"/>
  <c r="AU78"/>
  <c r="BX78" s="1"/>
  <c r="AT78"/>
  <c r="AS78"/>
  <c r="BW78" s="1"/>
  <c r="AR78"/>
  <c r="AQ78"/>
  <c r="BV78" s="1"/>
  <c r="AP78"/>
  <c r="AO78"/>
  <c r="BU78" s="1"/>
  <c r="AN78"/>
  <c r="AM78"/>
  <c r="BT78" s="1"/>
  <c r="AL78"/>
  <c r="AK78"/>
  <c r="BS78" s="1"/>
  <c r="AJ78"/>
  <c r="AI78"/>
  <c r="BR78" s="1"/>
  <c r="AH78"/>
  <c r="AG78"/>
  <c r="BQ78" s="1"/>
  <c r="BZ78" s="1"/>
  <c r="AF78"/>
  <c r="AE78"/>
  <c r="AC78"/>
  <c r="AD78" s="1"/>
  <c r="CG78" s="1"/>
  <c r="AA78"/>
  <c r="AB78" s="1"/>
  <c r="CF78" s="1"/>
  <c r="Y78"/>
  <c r="Z78" s="1"/>
  <c r="CE78" s="1"/>
  <c r="W78"/>
  <c r="X78" s="1"/>
  <c r="CD78" s="1"/>
  <c r="V78"/>
  <c r="U78"/>
  <c r="CS78" s="1"/>
  <c r="T78"/>
  <c r="S78"/>
  <c r="CU78" s="1"/>
  <c r="R78"/>
  <c r="Q78"/>
  <c r="CT78" s="1"/>
  <c r="P78"/>
  <c r="O78"/>
  <c r="AW77"/>
  <c r="BY77" s="1"/>
  <c r="AV77"/>
  <c r="AU77"/>
  <c r="BX77" s="1"/>
  <c r="AT77"/>
  <c r="AS77"/>
  <c r="BW77" s="1"/>
  <c r="AR77"/>
  <c r="AQ77"/>
  <c r="BV77" s="1"/>
  <c r="AP77"/>
  <c r="AO77"/>
  <c r="BU77" s="1"/>
  <c r="AN77"/>
  <c r="AM77"/>
  <c r="BT77" s="1"/>
  <c r="AL77"/>
  <c r="AK77"/>
  <c r="BS77" s="1"/>
  <c r="AJ77"/>
  <c r="AI77"/>
  <c r="BR77" s="1"/>
  <c r="AH77"/>
  <c r="AG77"/>
  <c r="BQ77" s="1"/>
  <c r="BZ77" s="1"/>
  <c r="AF77"/>
  <c r="AE77"/>
  <c r="AC77"/>
  <c r="AD77" s="1"/>
  <c r="CG77" s="1"/>
  <c r="AA77"/>
  <c r="AB77" s="1"/>
  <c r="CF77" s="1"/>
  <c r="Y77"/>
  <c r="Z77" s="1"/>
  <c r="CE77" s="1"/>
  <c r="W77"/>
  <c r="X77" s="1"/>
  <c r="CD77" s="1"/>
  <c r="V77"/>
  <c r="U77"/>
  <c r="CS77" s="1"/>
  <c r="T77"/>
  <c r="S77"/>
  <c r="CU77" s="1"/>
  <c r="R77"/>
  <c r="Q77"/>
  <c r="CT77" s="1"/>
  <c r="P77"/>
  <c r="O77"/>
  <c r="AW76"/>
  <c r="BY76" s="1"/>
  <c r="AV76"/>
  <c r="AU76"/>
  <c r="BX76" s="1"/>
  <c r="AT76"/>
  <c r="AS76"/>
  <c r="BW76" s="1"/>
  <c r="AR76"/>
  <c r="AQ76"/>
  <c r="BV76" s="1"/>
  <c r="AP76"/>
  <c r="AO76"/>
  <c r="BU76" s="1"/>
  <c r="AN76"/>
  <c r="AM76"/>
  <c r="BT76" s="1"/>
  <c r="AL76"/>
  <c r="AK76"/>
  <c r="BS76" s="1"/>
  <c r="AJ76"/>
  <c r="AI76"/>
  <c r="BR76" s="1"/>
  <c r="AH76"/>
  <c r="AG76"/>
  <c r="BQ76" s="1"/>
  <c r="BZ76" s="1"/>
  <c r="AF76"/>
  <c r="AE76"/>
  <c r="AC76"/>
  <c r="AD76" s="1"/>
  <c r="CG76" s="1"/>
  <c r="AA76"/>
  <c r="AB76" s="1"/>
  <c r="CF76" s="1"/>
  <c r="Y76"/>
  <c r="Z76" s="1"/>
  <c r="CE76" s="1"/>
  <c r="W76"/>
  <c r="X76" s="1"/>
  <c r="CD76" s="1"/>
  <c r="V76"/>
  <c r="U76"/>
  <c r="CS76" s="1"/>
  <c r="T76"/>
  <c r="S76"/>
  <c r="CU76" s="1"/>
  <c r="R76"/>
  <c r="Q76"/>
  <c r="CT76" s="1"/>
  <c r="P76"/>
  <c r="O76"/>
  <c r="E76"/>
  <c r="AV75"/>
  <c r="AW75" s="1"/>
  <c r="BY75" s="1"/>
  <c r="AT75"/>
  <c r="AU75" s="1"/>
  <c r="BX75" s="1"/>
  <c r="AR75"/>
  <c r="AS75" s="1"/>
  <c r="BW75" s="1"/>
  <c r="AP75"/>
  <c r="AQ75" s="1"/>
  <c r="BV75" s="1"/>
  <c r="AN75"/>
  <c r="AO75" s="1"/>
  <c r="BU75" s="1"/>
  <c r="AL75"/>
  <c r="AM75" s="1"/>
  <c r="BT75" s="1"/>
  <c r="AJ75"/>
  <c r="AK75" s="1"/>
  <c r="BS75" s="1"/>
  <c r="AH75"/>
  <c r="AI75" s="1"/>
  <c r="BR75" s="1"/>
  <c r="AF75"/>
  <c r="AG75" s="1"/>
  <c r="BQ75" s="1"/>
  <c r="AD75"/>
  <c r="CG75" s="1"/>
  <c r="AC75"/>
  <c r="AB75"/>
  <c r="CF75" s="1"/>
  <c r="AA75"/>
  <c r="Z75"/>
  <c r="CE75" s="1"/>
  <c r="Y75"/>
  <c r="X75"/>
  <c r="CD75" s="1"/>
  <c r="W75"/>
  <c r="V75"/>
  <c r="AE75" s="1"/>
  <c r="T75"/>
  <c r="U75" s="1"/>
  <c r="R75"/>
  <c r="S75" s="1"/>
  <c r="P75"/>
  <c r="Q75" s="1"/>
  <c r="O75"/>
  <c r="E75"/>
  <c r="AW74"/>
  <c r="BY74" s="1"/>
  <c r="AV74"/>
  <c r="AU74"/>
  <c r="BX74" s="1"/>
  <c r="AT74"/>
  <c r="AS74"/>
  <c r="BW74" s="1"/>
  <c r="AR74"/>
  <c r="AQ74"/>
  <c r="BV74" s="1"/>
  <c r="AP74"/>
  <c r="AO74"/>
  <c r="BU74" s="1"/>
  <c r="AN74"/>
  <c r="AM74"/>
  <c r="BT74" s="1"/>
  <c r="AL74"/>
  <c r="AK74"/>
  <c r="BS74" s="1"/>
  <c r="AJ74"/>
  <c r="AI74"/>
  <c r="BR74" s="1"/>
  <c r="AH74"/>
  <c r="AG74"/>
  <c r="BQ74" s="1"/>
  <c r="BZ74" s="1"/>
  <c r="AF74"/>
  <c r="AE74"/>
  <c r="AC74"/>
  <c r="AD74" s="1"/>
  <c r="CG74" s="1"/>
  <c r="AA74"/>
  <c r="AB74" s="1"/>
  <c r="CF74" s="1"/>
  <c r="Y74"/>
  <c r="Z74" s="1"/>
  <c r="CE74" s="1"/>
  <c r="W74"/>
  <c r="X74" s="1"/>
  <c r="CD74" s="1"/>
  <c r="V74"/>
  <c r="U74"/>
  <c r="CS74" s="1"/>
  <c r="T74"/>
  <c r="R74"/>
  <c r="S74" s="1"/>
  <c r="P74"/>
  <c r="Q74" s="1"/>
  <c r="O74"/>
  <c r="AV73"/>
  <c r="AW73" s="1"/>
  <c r="BY73" s="1"/>
  <c r="AT73"/>
  <c r="AU73" s="1"/>
  <c r="BX73" s="1"/>
  <c r="AR73"/>
  <c r="AS73" s="1"/>
  <c r="BW73" s="1"/>
  <c r="AP73"/>
  <c r="AQ73" s="1"/>
  <c r="BV73" s="1"/>
  <c r="AN73"/>
  <c r="AO73" s="1"/>
  <c r="BU73" s="1"/>
  <c r="AL73"/>
  <c r="AM73" s="1"/>
  <c r="BT73" s="1"/>
  <c r="AJ73"/>
  <c r="AK73" s="1"/>
  <c r="BS73" s="1"/>
  <c r="AH73"/>
  <c r="AI73" s="1"/>
  <c r="BR73" s="1"/>
  <c r="AF73"/>
  <c r="AG73" s="1"/>
  <c r="BQ73" s="1"/>
  <c r="AD73"/>
  <c r="CG73" s="1"/>
  <c r="AC73"/>
  <c r="AB73"/>
  <c r="CF73" s="1"/>
  <c r="AA73"/>
  <c r="Z73"/>
  <c r="CE73" s="1"/>
  <c r="Y73"/>
  <c r="X73"/>
  <c r="CD73" s="1"/>
  <c r="W73"/>
  <c r="V73"/>
  <c r="AE73" s="1"/>
  <c r="T73"/>
  <c r="U73" s="1"/>
  <c r="R73"/>
  <c r="S73" s="1"/>
  <c r="P73"/>
  <c r="Q73" s="1"/>
  <c r="O73"/>
  <c r="AV72"/>
  <c r="AW72" s="1"/>
  <c r="BY72" s="1"/>
  <c r="AT72"/>
  <c r="AU72" s="1"/>
  <c r="BX72" s="1"/>
  <c r="AR72"/>
  <c r="AS72" s="1"/>
  <c r="BW72" s="1"/>
  <c r="AP72"/>
  <c r="AQ72" s="1"/>
  <c r="BV72" s="1"/>
  <c r="AN72"/>
  <c r="AO72" s="1"/>
  <c r="BU72" s="1"/>
  <c r="AL72"/>
  <c r="AM72" s="1"/>
  <c r="BT72" s="1"/>
  <c r="AJ72"/>
  <c r="AK72" s="1"/>
  <c r="BS72" s="1"/>
  <c r="AH72"/>
  <c r="AI72" s="1"/>
  <c r="BR72" s="1"/>
  <c r="AF72"/>
  <c r="AG72" s="1"/>
  <c r="BQ72" s="1"/>
  <c r="AD72"/>
  <c r="CG72" s="1"/>
  <c r="AC72"/>
  <c r="AB72"/>
  <c r="CF72" s="1"/>
  <c r="AA72"/>
  <c r="Z72"/>
  <c r="CE72" s="1"/>
  <c r="Y72"/>
  <c r="X72"/>
  <c r="CD72" s="1"/>
  <c r="W72"/>
  <c r="V72"/>
  <c r="AE72" s="1"/>
  <c r="T72"/>
  <c r="U72" s="1"/>
  <c r="R72"/>
  <c r="S72" s="1"/>
  <c r="P72"/>
  <c r="Q72" s="1"/>
  <c r="O72"/>
  <c r="E72"/>
  <c r="AW71"/>
  <c r="BY71" s="1"/>
  <c r="AV71"/>
  <c r="AU71"/>
  <c r="BX71" s="1"/>
  <c r="AT71"/>
  <c r="AS71"/>
  <c r="BW71" s="1"/>
  <c r="AR71"/>
  <c r="AQ71"/>
  <c r="BV71" s="1"/>
  <c r="AP71"/>
  <c r="AO71"/>
  <c r="BU71" s="1"/>
  <c r="AN71"/>
  <c r="AM71"/>
  <c r="BT71" s="1"/>
  <c r="AL71"/>
  <c r="AK71"/>
  <c r="BS71" s="1"/>
  <c r="AJ71"/>
  <c r="AI71"/>
  <c r="BR71" s="1"/>
  <c r="AH71"/>
  <c r="AG71"/>
  <c r="BQ71" s="1"/>
  <c r="BZ71" s="1"/>
  <c r="AF71"/>
  <c r="AE71"/>
  <c r="AC71"/>
  <c r="AD71" s="1"/>
  <c r="CG71" s="1"/>
  <c r="AA71"/>
  <c r="AB71" s="1"/>
  <c r="CF71" s="1"/>
  <c r="Y71"/>
  <c r="Z71" s="1"/>
  <c r="CE71" s="1"/>
  <c r="W71"/>
  <c r="X71" s="1"/>
  <c r="CD71" s="1"/>
  <c r="V71"/>
  <c r="U71"/>
  <c r="CS71" s="1"/>
  <c r="T71"/>
  <c r="S71"/>
  <c r="CU71" s="1"/>
  <c r="R71"/>
  <c r="Q71"/>
  <c r="CT71" s="1"/>
  <c r="P71"/>
  <c r="O71"/>
  <c r="E71"/>
  <c r="AV70"/>
  <c r="AW70" s="1"/>
  <c r="BY70" s="1"/>
  <c r="AT70"/>
  <c r="AU70" s="1"/>
  <c r="BX70" s="1"/>
  <c r="AR70"/>
  <c r="AS70" s="1"/>
  <c r="BW70" s="1"/>
  <c r="AP70"/>
  <c r="AQ70" s="1"/>
  <c r="BV70" s="1"/>
  <c r="AN70"/>
  <c r="AO70" s="1"/>
  <c r="BU70" s="1"/>
  <c r="AL70"/>
  <c r="AM70" s="1"/>
  <c r="BT70" s="1"/>
  <c r="AJ70"/>
  <c r="AK70" s="1"/>
  <c r="BS70" s="1"/>
  <c r="AH70"/>
  <c r="AI70" s="1"/>
  <c r="BR70" s="1"/>
  <c r="AF70"/>
  <c r="AG70" s="1"/>
  <c r="BQ70" s="1"/>
  <c r="BZ70" s="1"/>
  <c r="AD70"/>
  <c r="CG70" s="1"/>
  <c r="AC70"/>
  <c r="AB70"/>
  <c r="CF70" s="1"/>
  <c r="AA70"/>
  <c r="Z70"/>
  <c r="CE70" s="1"/>
  <c r="Y70"/>
  <c r="X70"/>
  <c r="CD70" s="1"/>
  <c r="W70"/>
  <c r="V70"/>
  <c r="AE70" s="1"/>
  <c r="T70"/>
  <c r="U70" s="1"/>
  <c r="R70"/>
  <c r="S70" s="1"/>
  <c r="P70"/>
  <c r="Q70" s="1"/>
  <c r="O70"/>
  <c r="AV69"/>
  <c r="AW69" s="1"/>
  <c r="BY69" s="1"/>
  <c r="AT69"/>
  <c r="AU69" s="1"/>
  <c r="BX69" s="1"/>
  <c r="AR69"/>
  <c r="AS69" s="1"/>
  <c r="BW69" s="1"/>
  <c r="AP69"/>
  <c r="AQ69" s="1"/>
  <c r="BV69" s="1"/>
  <c r="AN69"/>
  <c r="AO69" s="1"/>
  <c r="BU69" s="1"/>
  <c r="AL69"/>
  <c r="AM69" s="1"/>
  <c r="BT69" s="1"/>
  <c r="AJ69"/>
  <c r="AK69" s="1"/>
  <c r="BS69" s="1"/>
  <c r="AH69"/>
  <c r="AI69" s="1"/>
  <c r="BR69" s="1"/>
  <c r="AF69"/>
  <c r="AG69" s="1"/>
  <c r="BQ69" s="1"/>
  <c r="BZ69" s="1"/>
  <c r="AD69"/>
  <c r="CG69" s="1"/>
  <c r="AC69"/>
  <c r="AB69"/>
  <c r="CF69" s="1"/>
  <c r="AA69"/>
  <c r="Z69"/>
  <c r="CE69" s="1"/>
  <c r="Y69"/>
  <c r="X69"/>
  <c r="CD69" s="1"/>
  <c r="W69"/>
  <c r="V69"/>
  <c r="AE69" s="1"/>
  <c r="T69"/>
  <c r="U69" s="1"/>
  <c r="R69"/>
  <c r="S69" s="1"/>
  <c r="P69"/>
  <c r="Q69" s="1"/>
  <c r="O69"/>
  <c r="E69"/>
  <c r="AW68"/>
  <c r="BY68" s="1"/>
  <c r="AV68"/>
  <c r="AU68"/>
  <c r="BX68" s="1"/>
  <c r="AT68"/>
  <c r="AS68"/>
  <c r="BW68" s="1"/>
  <c r="AR68"/>
  <c r="AQ68"/>
  <c r="BV68" s="1"/>
  <c r="AP68"/>
  <c r="AO68"/>
  <c r="BU68" s="1"/>
  <c r="AN68"/>
  <c r="AM68"/>
  <c r="BT68" s="1"/>
  <c r="AL68"/>
  <c r="AK68"/>
  <c r="BS68" s="1"/>
  <c r="AJ68"/>
  <c r="AI68"/>
  <c r="BR68" s="1"/>
  <c r="AH68"/>
  <c r="AG68"/>
  <c r="BQ68" s="1"/>
  <c r="BZ68" s="1"/>
  <c r="AF68"/>
  <c r="AE68"/>
  <c r="AC68"/>
  <c r="AD68" s="1"/>
  <c r="CG68" s="1"/>
  <c r="AA68"/>
  <c r="AB68" s="1"/>
  <c r="CF68" s="1"/>
  <c r="Y68"/>
  <c r="Z68" s="1"/>
  <c r="CE68" s="1"/>
  <c r="W68"/>
  <c r="X68" s="1"/>
  <c r="CD68" s="1"/>
  <c r="V68"/>
  <c r="U68"/>
  <c r="CS68" s="1"/>
  <c r="T68"/>
  <c r="S68"/>
  <c r="CU68" s="1"/>
  <c r="R68"/>
  <c r="Q68"/>
  <c r="CT68" s="1"/>
  <c r="P68"/>
  <c r="O68"/>
  <c r="E68"/>
  <c r="AV67"/>
  <c r="AW67" s="1"/>
  <c r="BY67" s="1"/>
  <c r="AT67"/>
  <c r="AU67" s="1"/>
  <c r="BX67" s="1"/>
  <c r="AR67"/>
  <c r="AS67" s="1"/>
  <c r="BW67" s="1"/>
  <c r="AP67"/>
  <c r="AQ67" s="1"/>
  <c r="BV67" s="1"/>
  <c r="AN67"/>
  <c r="AO67" s="1"/>
  <c r="BU67" s="1"/>
  <c r="AL67"/>
  <c r="AM67" s="1"/>
  <c r="BT67" s="1"/>
  <c r="AJ67"/>
  <c r="AK67" s="1"/>
  <c r="BS67" s="1"/>
  <c r="AH67"/>
  <c r="AI67" s="1"/>
  <c r="BR67" s="1"/>
  <c r="AF67"/>
  <c r="AG67" s="1"/>
  <c r="BQ67" s="1"/>
  <c r="AD67"/>
  <c r="CG67" s="1"/>
  <c r="AC67"/>
  <c r="AB67"/>
  <c r="CF67" s="1"/>
  <c r="AA67"/>
  <c r="Z67"/>
  <c r="CE67" s="1"/>
  <c r="Y67"/>
  <c r="X67"/>
  <c r="CD67" s="1"/>
  <c r="W67"/>
  <c r="V67"/>
  <c r="AE67" s="1"/>
  <c r="T67"/>
  <c r="U67" s="1"/>
  <c r="R67"/>
  <c r="S67" s="1"/>
  <c r="P67"/>
  <c r="Q67" s="1"/>
  <c r="O67"/>
  <c r="AV66"/>
  <c r="AW66" s="1"/>
  <c r="BY66" s="1"/>
  <c r="AT66"/>
  <c r="AU66" s="1"/>
  <c r="BX66" s="1"/>
  <c r="AR66"/>
  <c r="AS66" s="1"/>
  <c r="BW66" s="1"/>
  <c r="AP66"/>
  <c r="AQ66" s="1"/>
  <c r="BV66" s="1"/>
  <c r="AN66"/>
  <c r="AO66" s="1"/>
  <c r="BU66" s="1"/>
  <c r="AL66"/>
  <c r="AM66" s="1"/>
  <c r="BT66" s="1"/>
  <c r="AJ66"/>
  <c r="AK66" s="1"/>
  <c r="BS66" s="1"/>
  <c r="AH66"/>
  <c r="AI66" s="1"/>
  <c r="BR66" s="1"/>
  <c r="AF66"/>
  <c r="AG66" s="1"/>
  <c r="BQ66" s="1"/>
  <c r="AD66"/>
  <c r="CG66" s="1"/>
  <c r="AC66"/>
  <c r="AB66"/>
  <c r="CF66" s="1"/>
  <c r="AA66"/>
  <c r="Z66"/>
  <c r="CE66" s="1"/>
  <c r="Y66"/>
  <c r="X66"/>
  <c r="CD66" s="1"/>
  <c r="W66"/>
  <c r="V66"/>
  <c r="AE66" s="1"/>
  <c r="T66"/>
  <c r="U66" s="1"/>
  <c r="R66"/>
  <c r="S66" s="1"/>
  <c r="P66"/>
  <c r="Q66" s="1"/>
  <c r="O66"/>
  <c r="AV65"/>
  <c r="AW65" s="1"/>
  <c r="BY65" s="1"/>
  <c r="AT65"/>
  <c r="AU65" s="1"/>
  <c r="BX65" s="1"/>
  <c r="AR65"/>
  <c r="AS65" s="1"/>
  <c r="BW65" s="1"/>
  <c r="AP65"/>
  <c r="AQ65" s="1"/>
  <c r="BV65" s="1"/>
  <c r="AN65"/>
  <c r="AO65" s="1"/>
  <c r="BU65" s="1"/>
  <c r="AL65"/>
  <c r="AM65" s="1"/>
  <c r="BT65" s="1"/>
  <c r="AJ65"/>
  <c r="AK65" s="1"/>
  <c r="BS65" s="1"/>
  <c r="AH65"/>
  <c r="AI65" s="1"/>
  <c r="BR65" s="1"/>
  <c r="AF65"/>
  <c r="AG65" s="1"/>
  <c r="BQ65" s="1"/>
  <c r="AD65"/>
  <c r="CG65" s="1"/>
  <c r="AC65"/>
  <c r="AB65"/>
  <c r="CF65" s="1"/>
  <c r="AA65"/>
  <c r="Z65"/>
  <c r="CE65" s="1"/>
  <c r="Y65"/>
  <c r="X65"/>
  <c r="CD65" s="1"/>
  <c r="W65"/>
  <c r="V65"/>
  <c r="AE65" s="1"/>
  <c r="T65"/>
  <c r="U65" s="1"/>
  <c r="R65"/>
  <c r="S65" s="1"/>
  <c r="P65"/>
  <c r="Q65" s="1"/>
  <c r="O65"/>
  <c r="AV64"/>
  <c r="AW64" s="1"/>
  <c r="BY64" s="1"/>
  <c r="AT64"/>
  <c r="AU64" s="1"/>
  <c r="BX64" s="1"/>
  <c r="AR64"/>
  <c r="AS64" s="1"/>
  <c r="BW64" s="1"/>
  <c r="AP64"/>
  <c r="AQ64" s="1"/>
  <c r="BV64" s="1"/>
  <c r="AN64"/>
  <c r="AO64" s="1"/>
  <c r="BU64" s="1"/>
  <c r="AL64"/>
  <c r="AM64" s="1"/>
  <c r="BT64" s="1"/>
  <c r="AJ64"/>
  <c r="AK64" s="1"/>
  <c r="BS64" s="1"/>
  <c r="AH64"/>
  <c r="AI64" s="1"/>
  <c r="BR64" s="1"/>
  <c r="AF64"/>
  <c r="AG64" s="1"/>
  <c r="BQ64" s="1"/>
  <c r="AD64"/>
  <c r="CG64" s="1"/>
  <c r="AC64"/>
  <c r="AB64"/>
  <c r="CF64" s="1"/>
  <c r="AA64"/>
  <c r="Z64"/>
  <c r="CE64" s="1"/>
  <c r="Y64"/>
  <c r="X64"/>
  <c r="CD64" s="1"/>
  <c r="W64"/>
  <c r="V64"/>
  <c r="AE64" s="1"/>
  <c r="T64"/>
  <c r="U64" s="1"/>
  <c r="R64"/>
  <c r="S64" s="1"/>
  <c r="P64"/>
  <c r="Q64" s="1"/>
  <c r="O64"/>
  <c r="E64"/>
  <c r="AW63"/>
  <c r="BY63" s="1"/>
  <c r="AV63"/>
  <c r="AU63"/>
  <c r="BX63" s="1"/>
  <c r="AT63"/>
  <c r="AS63"/>
  <c r="BW63" s="1"/>
  <c r="AR63"/>
  <c r="AQ63"/>
  <c r="BV63" s="1"/>
  <c r="AP63"/>
  <c r="AO63"/>
  <c r="BU63" s="1"/>
  <c r="AN63"/>
  <c r="AM63"/>
  <c r="BT63" s="1"/>
  <c r="AL63"/>
  <c r="AK63"/>
  <c r="BS63" s="1"/>
  <c r="AJ63"/>
  <c r="AI63"/>
  <c r="BR63" s="1"/>
  <c r="AH63"/>
  <c r="AG63"/>
  <c r="BQ63" s="1"/>
  <c r="BZ63" s="1"/>
  <c r="AF63"/>
  <c r="AE63"/>
  <c r="AC63"/>
  <c r="AD63" s="1"/>
  <c r="CG63" s="1"/>
  <c r="AA63"/>
  <c r="AB63" s="1"/>
  <c r="CF63" s="1"/>
  <c r="Y63"/>
  <c r="Z63" s="1"/>
  <c r="CE63" s="1"/>
  <c r="W63"/>
  <c r="X63" s="1"/>
  <c r="CD63" s="1"/>
  <c r="V63"/>
  <c r="U63"/>
  <c r="CS63" s="1"/>
  <c r="T63"/>
  <c r="S63"/>
  <c r="CU63" s="1"/>
  <c r="R63"/>
  <c r="Q63"/>
  <c r="CT63" s="1"/>
  <c r="P63"/>
  <c r="O63"/>
  <c r="E63"/>
  <c r="AV62"/>
  <c r="AW62" s="1"/>
  <c r="BY62" s="1"/>
  <c r="AT62"/>
  <c r="AU62" s="1"/>
  <c r="BX62" s="1"/>
  <c r="AR62"/>
  <c r="AS62" s="1"/>
  <c r="BW62" s="1"/>
  <c r="AP62"/>
  <c r="AQ62" s="1"/>
  <c r="BV62" s="1"/>
  <c r="AN62"/>
  <c r="AO62" s="1"/>
  <c r="BU62" s="1"/>
  <c r="AL62"/>
  <c r="AM62" s="1"/>
  <c r="BT62" s="1"/>
  <c r="AJ62"/>
  <c r="AK62" s="1"/>
  <c r="BS62" s="1"/>
  <c r="AH62"/>
  <c r="AI62" s="1"/>
  <c r="BR62" s="1"/>
  <c r="AF62"/>
  <c r="AG62" s="1"/>
  <c r="BQ62" s="1"/>
  <c r="BZ62" s="1"/>
  <c r="AD62"/>
  <c r="CG62" s="1"/>
  <c r="AC62"/>
  <c r="AB62"/>
  <c r="CF62" s="1"/>
  <c r="AA62"/>
  <c r="Z62"/>
  <c r="CE62" s="1"/>
  <c r="Y62"/>
  <c r="X62"/>
  <c r="CD62" s="1"/>
  <c r="W62"/>
  <c r="V62"/>
  <c r="AE62" s="1"/>
  <c r="T62"/>
  <c r="U62" s="1"/>
  <c r="R62"/>
  <c r="S62" s="1"/>
  <c r="P62"/>
  <c r="Q62" s="1"/>
  <c r="O62"/>
  <c r="E62"/>
  <c r="AW61"/>
  <c r="BY61" s="1"/>
  <c r="AV61"/>
  <c r="AU61"/>
  <c r="BX61" s="1"/>
  <c r="AT61"/>
  <c r="AS61"/>
  <c r="BW61" s="1"/>
  <c r="AR61"/>
  <c r="AQ61"/>
  <c r="BV61" s="1"/>
  <c r="AP61"/>
  <c r="AO61"/>
  <c r="BU61" s="1"/>
  <c r="AN61"/>
  <c r="AM61"/>
  <c r="BT61" s="1"/>
  <c r="AL61"/>
  <c r="AK61"/>
  <c r="BS61" s="1"/>
  <c r="AJ61"/>
  <c r="AI61"/>
  <c r="BR61" s="1"/>
  <c r="AH61"/>
  <c r="AG61"/>
  <c r="BQ61" s="1"/>
  <c r="BZ61" s="1"/>
  <c r="AF61"/>
  <c r="AE61"/>
  <c r="AC61"/>
  <c r="AD61" s="1"/>
  <c r="CG61" s="1"/>
  <c r="AA61"/>
  <c r="AB61" s="1"/>
  <c r="CF61" s="1"/>
  <c r="Y61"/>
  <c r="Z61" s="1"/>
  <c r="CE61" s="1"/>
  <c r="W61"/>
  <c r="X61" s="1"/>
  <c r="CD61" s="1"/>
  <c r="V61"/>
  <c r="U61"/>
  <c r="CS61" s="1"/>
  <c r="T61"/>
  <c r="S61"/>
  <c r="CU61" s="1"/>
  <c r="R61"/>
  <c r="Q61"/>
  <c r="CT61" s="1"/>
  <c r="P61"/>
  <c r="O61"/>
  <c r="E61"/>
  <c r="AV60"/>
  <c r="AW60" s="1"/>
  <c r="BY60" s="1"/>
  <c r="AT60"/>
  <c r="AU60" s="1"/>
  <c r="BX60" s="1"/>
  <c r="AR60"/>
  <c r="AS60" s="1"/>
  <c r="BW60" s="1"/>
  <c r="AP60"/>
  <c r="AQ60" s="1"/>
  <c r="BV60" s="1"/>
  <c r="AN60"/>
  <c r="AO60" s="1"/>
  <c r="BU60" s="1"/>
  <c r="AL60"/>
  <c r="AM60" s="1"/>
  <c r="BT60" s="1"/>
  <c r="AJ60"/>
  <c r="AK60" s="1"/>
  <c r="BS60" s="1"/>
  <c r="AH60"/>
  <c r="AI60" s="1"/>
  <c r="BR60" s="1"/>
  <c r="AF60"/>
  <c r="AG60" s="1"/>
  <c r="BQ60" s="1"/>
  <c r="AD60"/>
  <c r="CG60" s="1"/>
  <c r="AC60"/>
  <c r="AB60"/>
  <c r="CF60" s="1"/>
  <c r="AA60"/>
  <c r="Z60"/>
  <c r="CE60" s="1"/>
  <c r="Y60"/>
  <c r="X60"/>
  <c r="CD60" s="1"/>
  <c r="W60"/>
  <c r="V60"/>
  <c r="AE60" s="1"/>
  <c r="T60"/>
  <c r="U60" s="1"/>
  <c r="R60"/>
  <c r="S60" s="1"/>
  <c r="P60"/>
  <c r="Q60" s="1"/>
  <c r="O60"/>
  <c r="AV59"/>
  <c r="AW59" s="1"/>
  <c r="BY59" s="1"/>
  <c r="AT59"/>
  <c r="AU59" s="1"/>
  <c r="BX59" s="1"/>
  <c r="AR59"/>
  <c r="AS59" s="1"/>
  <c r="BW59" s="1"/>
  <c r="AP59"/>
  <c r="AQ59" s="1"/>
  <c r="BV59" s="1"/>
  <c r="AN59"/>
  <c r="AO59" s="1"/>
  <c r="BU59" s="1"/>
  <c r="AL59"/>
  <c r="AM59" s="1"/>
  <c r="BT59" s="1"/>
  <c r="AJ59"/>
  <c r="AK59" s="1"/>
  <c r="BS59" s="1"/>
  <c r="AH59"/>
  <c r="AI59" s="1"/>
  <c r="BR59" s="1"/>
  <c r="AF59"/>
  <c r="AG59" s="1"/>
  <c r="BQ59" s="1"/>
  <c r="AD59"/>
  <c r="CG59" s="1"/>
  <c r="AC59"/>
  <c r="AB59"/>
  <c r="CF59" s="1"/>
  <c r="AA59"/>
  <c r="Z59"/>
  <c r="CE59" s="1"/>
  <c r="Y59"/>
  <c r="X59"/>
  <c r="CD59" s="1"/>
  <c r="W59"/>
  <c r="V59"/>
  <c r="AE59" s="1"/>
  <c r="T59"/>
  <c r="U59" s="1"/>
  <c r="R59"/>
  <c r="S59" s="1"/>
  <c r="P59"/>
  <c r="Q59" s="1"/>
  <c r="O59"/>
  <c r="AV58"/>
  <c r="AW58" s="1"/>
  <c r="BY58" s="1"/>
  <c r="AT58"/>
  <c r="AU58" s="1"/>
  <c r="BX58" s="1"/>
  <c r="AR58"/>
  <c r="AS58" s="1"/>
  <c r="BW58" s="1"/>
  <c r="AP58"/>
  <c r="AQ58" s="1"/>
  <c r="BV58" s="1"/>
  <c r="AN58"/>
  <c r="AO58" s="1"/>
  <c r="BU58" s="1"/>
  <c r="AL58"/>
  <c r="AM58" s="1"/>
  <c r="BT58" s="1"/>
  <c r="AJ58"/>
  <c r="AK58" s="1"/>
  <c r="BS58" s="1"/>
  <c r="AH58"/>
  <c r="AI58" s="1"/>
  <c r="BR58" s="1"/>
  <c r="AF58"/>
  <c r="AG58" s="1"/>
  <c r="BQ58" s="1"/>
  <c r="AD58"/>
  <c r="CG58" s="1"/>
  <c r="AC58"/>
  <c r="AB58"/>
  <c r="CF58" s="1"/>
  <c r="AA58"/>
  <c r="Z58"/>
  <c r="CE58" s="1"/>
  <c r="Y58"/>
  <c r="X58"/>
  <c r="CD58" s="1"/>
  <c r="W58"/>
  <c r="V58"/>
  <c r="AE58" s="1"/>
  <c r="T58"/>
  <c r="U58" s="1"/>
  <c r="R58"/>
  <c r="S58" s="1"/>
  <c r="P58"/>
  <c r="Q58" s="1"/>
  <c r="O58"/>
  <c r="AV57"/>
  <c r="AW57" s="1"/>
  <c r="BY57" s="1"/>
  <c r="AT57"/>
  <c r="AU57" s="1"/>
  <c r="BX57" s="1"/>
  <c r="AR57"/>
  <c r="AS57" s="1"/>
  <c r="BW57" s="1"/>
  <c r="AP57"/>
  <c r="AQ57" s="1"/>
  <c r="BV57" s="1"/>
  <c r="AN57"/>
  <c r="AO57" s="1"/>
  <c r="BU57" s="1"/>
  <c r="AL57"/>
  <c r="AM57" s="1"/>
  <c r="BT57" s="1"/>
  <c r="AJ57"/>
  <c r="AK57" s="1"/>
  <c r="BS57" s="1"/>
  <c r="AH57"/>
  <c r="AI57" s="1"/>
  <c r="BR57" s="1"/>
  <c r="AF57"/>
  <c r="AG57" s="1"/>
  <c r="BQ57" s="1"/>
  <c r="AD57"/>
  <c r="CG57" s="1"/>
  <c r="AC57"/>
  <c r="AB57"/>
  <c r="CF57" s="1"/>
  <c r="AA57"/>
  <c r="Z57"/>
  <c r="CE57" s="1"/>
  <c r="Y57"/>
  <c r="X57"/>
  <c r="CD57" s="1"/>
  <c r="W57"/>
  <c r="V57"/>
  <c r="AE57" s="1"/>
  <c r="T57"/>
  <c r="U57" s="1"/>
  <c r="R57"/>
  <c r="S57" s="1"/>
  <c r="P57"/>
  <c r="Q57" s="1"/>
  <c r="O57"/>
  <c r="AV56"/>
  <c r="AW56" s="1"/>
  <c r="BY56" s="1"/>
  <c r="AT56"/>
  <c r="AU56" s="1"/>
  <c r="BX56" s="1"/>
  <c r="AR56"/>
  <c r="AS56" s="1"/>
  <c r="BW56" s="1"/>
  <c r="AP56"/>
  <c r="AQ56" s="1"/>
  <c r="BV56" s="1"/>
  <c r="AN56"/>
  <c r="AO56" s="1"/>
  <c r="BU56" s="1"/>
  <c r="AL56"/>
  <c r="AM56" s="1"/>
  <c r="BT56" s="1"/>
  <c r="AJ56"/>
  <c r="AK56" s="1"/>
  <c r="BS56" s="1"/>
  <c r="AH56"/>
  <c r="AI56" s="1"/>
  <c r="BR56" s="1"/>
  <c r="AF56"/>
  <c r="AG56" s="1"/>
  <c r="BQ56" s="1"/>
  <c r="AD56"/>
  <c r="CG56" s="1"/>
  <c r="AC56"/>
  <c r="AB56"/>
  <c r="CF56" s="1"/>
  <c r="AA56"/>
  <c r="Z56"/>
  <c r="CE56" s="1"/>
  <c r="Y56"/>
  <c r="X56"/>
  <c r="CD56" s="1"/>
  <c r="W56"/>
  <c r="V56"/>
  <c r="AE56" s="1"/>
  <c r="T56"/>
  <c r="U56" s="1"/>
  <c r="R56"/>
  <c r="S56" s="1"/>
  <c r="P56"/>
  <c r="Q56" s="1"/>
  <c r="O56"/>
  <c r="E56"/>
  <c r="AW55"/>
  <c r="BY55" s="1"/>
  <c r="AV55"/>
  <c r="AU55"/>
  <c r="BX55" s="1"/>
  <c r="AT55"/>
  <c r="AS55"/>
  <c r="BW55" s="1"/>
  <c r="AR55"/>
  <c r="AQ55"/>
  <c r="BV55" s="1"/>
  <c r="AP55"/>
  <c r="AO55"/>
  <c r="BU55" s="1"/>
  <c r="AN55"/>
  <c r="AM55"/>
  <c r="BT55" s="1"/>
  <c r="AL55"/>
  <c r="AK55"/>
  <c r="BS55" s="1"/>
  <c r="AJ55"/>
  <c r="AI55"/>
  <c r="BR55" s="1"/>
  <c r="AH55"/>
  <c r="AG55"/>
  <c r="BQ55" s="1"/>
  <c r="BZ55" s="1"/>
  <c r="AF55"/>
  <c r="AE55"/>
  <c r="AC55"/>
  <c r="AD55" s="1"/>
  <c r="CG55" s="1"/>
  <c r="AA55"/>
  <c r="AB55" s="1"/>
  <c r="CF55" s="1"/>
  <c r="Y55"/>
  <c r="Z55" s="1"/>
  <c r="CE55" s="1"/>
  <c r="W55"/>
  <c r="X55" s="1"/>
  <c r="CD55" s="1"/>
  <c r="V55"/>
  <c r="U55"/>
  <c r="CS55" s="1"/>
  <c r="T55"/>
  <c r="S55"/>
  <c r="CU55" s="1"/>
  <c r="R55"/>
  <c r="Q55"/>
  <c r="CT55" s="1"/>
  <c r="P55"/>
  <c r="O55"/>
  <c r="E55"/>
  <c r="AV54"/>
  <c r="AW54" s="1"/>
  <c r="BY54" s="1"/>
  <c r="AT54"/>
  <c r="AU54" s="1"/>
  <c r="BX54" s="1"/>
  <c r="AR54"/>
  <c r="AS54" s="1"/>
  <c r="BW54" s="1"/>
  <c r="AP54"/>
  <c r="AQ54" s="1"/>
  <c r="BV54" s="1"/>
  <c r="AN54"/>
  <c r="AO54" s="1"/>
  <c r="BU54" s="1"/>
  <c r="AL54"/>
  <c r="AM54" s="1"/>
  <c r="BT54" s="1"/>
  <c r="AJ54"/>
  <c r="AK54" s="1"/>
  <c r="BS54" s="1"/>
  <c r="AH54"/>
  <c r="AI54" s="1"/>
  <c r="BR54" s="1"/>
  <c r="AF54"/>
  <c r="AG54" s="1"/>
  <c r="BQ54" s="1"/>
  <c r="BZ54" s="1"/>
  <c r="AD54"/>
  <c r="CG54" s="1"/>
  <c r="AC54"/>
  <c r="AB54"/>
  <c r="CF54" s="1"/>
  <c r="AA54"/>
  <c r="Z54"/>
  <c r="CE54" s="1"/>
  <c r="Y54"/>
  <c r="X54"/>
  <c r="CD54" s="1"/>
  <c r="W54"/>
  <c r="V54"/>
  <c r="AE54" s="1"/>
  <c r="T54"/>
  <c r="U54" s="1"/>
  <c r="R54"/>
  <c r="S54" s="1"/>
  <c r="P54"/>
  <c r="Q54" s="1"/>
  <c r="O54"/>
  <c r="AV53"/>
  <c r="AW53" s="1"/>
  <c r="BY53" s="1"/>
  <c r="AT53"/>
  <c r="AU53" s="1"/>
  <c r="BX53" s="1"/>
  <c r="AR53"/>
  <c r="AS53" s="1"/>
  <c r="BW53" s="1"/>
  <c r="AP53"/>
  <c r="AQ53" s="1"/>
  <c r="BV53" s="1"/>
  <c r="AN53"/>
  <c r="AO53" s="1"/>
  <c r="BU53" s="1"/>
  <c r="AL53"/>
  <c r="AM53" s="1"/>
  <c r="BT53" s="1"/>
  <c r="AJ53"/>
  <c r="AK53" s="1"/>
  <c r="BS53" s="1"/>
  <c r="AH53"/>
  <c r="AI53" s="1"/>
  <c r="BR53" s="1"/>
  <c r="AF53"/>
  <c r="AG53" s="1"/>
  <c r="BQ53" s="1"/>
  <c r="BZ53" s="1"/>
  <c r="AD53"/>
  <c r="CG53" s="1"/>
  <c r="AC53"/>
  <c r="AB53"/>
  <c r="CF53" s="1"/>
  <c r="AA53"/>
  <c r="Z53"/>
  <c r="CE53" s="1"/>
  <c r="Y53"/>
  <c r="X53"/>
  <c r="CD53" s="1"/>
  <c r="W53"/>
  <c r="V53"/>
  <c r="AE53" s="1"/>
  <c r="T53"/>
  <c r="U53" s="1"/>
  <c r="R53"/>
  <c r="S53" s="1"/>
  <c r="P53"/>
  <c r="Q53" s="1"/>
  <c r="O53"/>
  <c r="E53"/>
  <c r="CD52"/>
  <c r="BV52"/>
  <c r="BR52"/>
  <c r="BZ52" s="1"/>
  <c r="AW52"/>
  <c r="BY52" s="1"/>
  <c r="AV52"/>
  <c r="AU52"/>
  <c r="BX52" s="1"/>
  <c r="AT52"/>
  <c r="AS52"/>
  <c r="BW52" s="1"/>
  <c r="AR52"/>
  <c r="AQ52"/>
  <c r="AP52"/>
  <c r="AO52"/>
  <c r="BU52" s="1"/>
  <c r="AN52"/>
  <c r="AM52"/>
  <c r="BT52" s="1"/>
  <c r="AL52"/>
  <c r="AK52"/>
  <c r="BS52" s="1"/>
  <c r="AJ52"/>
  <c r="AI52"/>
  <c r="AH52"/>
  <c r="AG52"/>
  <c r="BQ52" s="1"/>
  <c r="AF52"/>
  <c r="AE52"/>
  <c r="AC52"/>
  <c r="AD52" s="1"/>
  <c r="CG52" s="1"/>
  <c r="AA52"/>
  <c r="AB52" s="1"/>
  <c r="CF52" s="1"/>
  <c r="Y52"/>
  <c r="Z52" s="1"/>
  <c r="CE52" s="1"/>
  <c r="W52"/>
  <c r="X52" s="1"/>
  <c r="V52"/>
  <c r="U52"/>
  <c r="T52"/>
  <c r="S52"/>
  <c r="R52"/>
  <c r="Q52"/>
  <c r="CT52" s="1"/>
  <c r="P52"/>
  <c r="O52"/>
  <c r="E52"/>
  <c r="CE51"/>
  <c r="AV51"/>
  <c r="AW51" s="1"/>
  <c r="BY51" s="1"/>
  <c r="AT51"/>
  <c r="AU51" s="1"/>
  <c r="BX51" s="1"/>
  <c r="AR51"/>
  <c r="AS51" s="1"/>
  <c r="BW51" s="1"/>
  <c r="AP51"/>
  <c r="AQ51" s="1"/>
  <c r="BV51" s="1"/>
  <c r="AN51"/>
  <c r="AO51" s="1"/>
  <c r="BU51" s="1"/>
  <c r="AL51"/>
  <c r="AM51" s="1"/>
  <c r="BT51" s="1"/>
  <c r="AJ51"/>
  <c r="AK51" s="1"/>
  <c r="BS51" s="1"/>
  <c r="AH51"/>
  <c r="AI51" s="1"/>
  <c r="BR51" s="1"/>
  <c r="AF51"/>
  <c r="AG51" s="1"/>
  <c r="BQ51" s="1"/>
  <c r="BZ51" s="1"/>
  <c r="AD51"/>
  <c r="CG51" s="1"/>
  <c r="AC51"/>
  <c r="AB51"/>
  <c r="CF51" s="1"/>
  <c r="AA51"/>
  <c r="Z51"/>
  <c r="Y51"/>
  <c r="X51"/>
  <c r="CD51" s="1"/>
  <c r="W51"/>
  <c r="V51"/>
  <c r="AE51" s="1"/>
  <c r="T51"/>
  <c r="U51" s="1"/>
  <c r="CS51" s="1"/>
  <c r="R51"/>
  <c r="S51" s="1"/>
  <c r="CU51" s="1"/>
  <c r="P51"/>
  <c r="Q51" s="1"/>
  <c r="O51"/>
  <c r="BY50"/>
  <c r="BU50"/>
  <c r="BQ50"/>
  <c r="AV50"/>
  <c r="AW50" s="1"/>
  <c r="AT50"/>
  <c r="AU50" s="1"/>
  <c r="BX50" s="1"/>
  <c r="AR50"/>
  <c r="AS50" s="1"/>
  <c r="BW50" s="1"/>
  <c r="AP50"/>
  <c r="AQ50" s="1"/>
  <c r="BV50" s="1"/>
  <c r="AN50"/>
  <c r="AO50" s="1"/>
  <c r="AL50"/>
  <c r="AM50" s="1"/>
  <c r="BT50" s="1"/>
  <c r="AJ50"/>
  <c r="AK50" s="1"/>
  <c r="BS50" s="1"/>
  <c r="AH50"/>
  <c r="AI50" s="1"/>
  <c r="BR50" s="1"/>
  <c r="AF50"/>
  <c r="AG50" s="1"/>
  <c r="AD50"/>
  <c r="CG50" s="1"/>
  <c r="AC50"/>
  <c r="AB50"/>
  <c r="CF50" s="1"/>
  <c r="AA50"/>
  <c r="Z50"/>
  <c r="CE50" s="1"/>
  <c r="Y50"/>
  <c r="X50"/>
  <c r="CD50" s="1"/>
  <c r="W50"/>
  <c r="V50"/>
  <c r="AE50" s="1"/>
  <c r="T50"/>
  <c r="U50" s="1"/>
  <c r="CS50" s="1"/>
  <c r="R50"/>
  <c r="S50" s="1"/>
  <c r="CU50" s="1"/>
  <c r="P50"/>
  <c r="Q50" s="1"/>
  <c r="O50"/>
  <c r="E50"/>
  <c r="AW49"/>
  <c r="BY49" s="1"/>
  <c r="AV49"/>
  <c r="AU49"/>
  <c r="BX49" s="1"/>
  <c r="AT49"/>
  <c r="AS49"/>
  <c r="BW49" s="1"/>
  <c r="AR49"/>
  <c r="AQ49"/>
  <c r="BV49" s="1"/>
  <c r="AP49"/>
  <c r="AO49"/>
  <c r="BU49" s="1"/>
  <c r="AN49"/>
  <c r="AM49"/>
  <c r="BT49" s="1"/>
  <c r="AL49"/>
  <c r="AK49"/>
  <c r="BS49" s="1"/>
  <c r="AJ49"/>
  <c r="AI49"/>
  <c r="BR49" s="1"/>
  <c r="AH49"/>
  <c r="AG49"/>
  <c r="BQ49" s="1"/>
  <c r="BZ49" s="1"/>
  <c r="AF49"/>
  <c r="AE49"/>
  <c r="AC49"/>
  <c r="AD49" s="1"/>
  <c r="CG49" s="1"/>
  <c r="AA49"/>
  <c r="AB49" s="1"/>
  <c r="CF49" s="1"/>
  <c r="Y49"/>
  <c r="Z49" s="1"/>
  <c r="CE49" s="1"/>
  <c r="W49"/>
  <c r="X49" s="1"/>
  <c r="CD49" s="1"/>
  <c r="V49"/>
  <c r="U49"/>
  <c r="T49"/>
  <c r="S49"/>
  <c r="R49"/>
  <c r="Q49"/>
  <c r="CT49" s="1"/>
  <c r="P49"/>
  <c r="O49"/>
  <c r="CD48"/>
  <c r="BV48"/>
  <c r="BR48"/>
  <c r="AW48"/>
  <c r="BY48" s="1"/>
  <c r="AV48"/>
  <c r="AU48"/>
  <c r="BX48" s="1"/>
  <c r="AT48"/>
  <c r="AS48"/>
  <c r="BW48" s="1"/>
  <c r="AR48"/>
  <c r="AQ48"/>
  <c r="AP48"/>
  <c r="AO48"/>
  <c r="BU48" s="1"/>
  <c r="AN48"/>
  <c r="AM48"/>
  <c r="BT48" s="1"/>
  <c r="AL48"/>
  <c r="AK48"/>
  <c r="BS48" s="1"/>
  <c r="AJ48"/>
  <c r="AI48"/>
  <c r="AH48"/>
  <c r="AG48"/>
  <c r="BQ48" s="1"/>
  <c r="AF48"/>
  <c r="AE48"/>
  <c r="AC48"/>
  <c r="AD48" s="1"/>
  <c r="CG48" s="1"/>
  <c r="AA48"/>
  <c r="AB48" s="1"/>
  <c r="CF48" s="1"/>
  <c r="Y48"/>
  <c r="Z48" s="1"/>
  <c r="CE48" s="1"/>
  <c r="W48"/>
  <c r="X48" s="1"/>
  <c r="V48"/>
  <c r="U48"/>
  <c r="T48"/>
  <c r="S48"/>
  <c r="R48"/>
  <c r="Q48"/>
  <c r="CT48" s="1"/>
  <c r="P48"/>
  <c r="O48"/>
  <c r="AW47"/>
  <c r="BY47" s="1"/>
  <c r="AV47"/>
  <c r="AU47"/>
  <c r="BX47" s="1"/>
  <c r="AT47"/>
  <c r="AS47"/>
  <c r="BW47" s="1"/>
  <c r="AR47"/>
  <c r="AQ47"/>
  <c r="BV47" s="1"/>
  <c r="AP47"/>
  <c r="AO47"/>
  <c r="BU47" s="1"/>
  <c r="AN47"/>
  <c r="AM47"/>
  <c r="BT47" s="1"/>
  <c r="AL47"/>
  <c r="AK47"/>
  <c r="BS47" s="1"/>
  <c r="AJ47"/>
  <c r="AI47"/>
  <c r="BR47" s="1"/>
  <c r="AH47"/>
  <c r="AG47"/>
  <c r="BQ47" s="1"/>
  <c r="BZ47" s="1"/>
  <c r="AF47"/>
  <c r="AE47"/>
  <c r="AC47"/>
  <c r="AD47" s="1"/>
  <c r="CG47" s="1"/>
  <c r="AA47"/>
  <c r="AB47" s="1"/>
  <c r="CF47" s="1"/>
  <c r="Y47"/>
  <c r="Z47" s="1"/>
  <c r="CE47" s="1"/>
  <c r="W47"/>
  <c r="X47" s="1"/>
  <c r="CD47" s="1"/>
  <c r="V47"/>
  <c r="U47"/>
  <c r="T47"/>
  <c r="S47"/>
  <c r="R47"/>
  <c r="Q47"/>
  <c r="CT47" s="1"/>
  <c r="P47"/>
  <c r="O47"/>
  <c r="E47"/>
  <c r="BY46"/>
  <c r="BU46"/>
  <c r="BQ46"/>
  <c r="AV46"/>
  <c r="AW46" s="1"/>
  <c r="AT46"/>
  <c r="AU46" s="1"/>
  <c r="BX46" s="1"/>
  <c r="AR46"/>
  <c r="AS46" s="1"/>
  <c r="BW46" s="1"/>
  <c r="AP46"/>
  <c r="AQ46" s="1"/>
  <c r="BV46" s="1"/>
  <c r="AN46"/>
  <c r="AO46" s="1"/>
  <c r="AL46"/>
  <c r="AM46" s="1"/>
  <c r="BT46" s="1"/>
  <c r="AJ46"/>
  <c r="AK46" s="1"/>
  <c r="BS46" s="1"/>
  <c r="AH46"/>
  <c r="AI46" s="1"/>
  <c r="BR46" s="1"/>
  <c r="AF46"/>
  <c r="AG46" s="1"/>
  <c r="AD46"/>
  <c r="CG46" s="1"/>
  <c r="AC46"/>
  <c r="AB46"/>
  <c r="CF46" s="1"/>
  <c r="AA46"/>
  <c r="Z46"/>
  <c r="CE46" s="1"/>
  <c r="Y46"/>
  <c r="X46"/>
  <c r="CD46" s="1"/>
  <c r="W46"/>
  <c r="V46"/>
  <c r="AE46" s="1"/>
  <c r="T46"/>
  <c r="U46" s="1"/>
  <c r="CS46" s="1"/>
  <c r="R46"/>
  <c r="S46" s="1"/>
  <c r="CU46" s="1"/>
  <c r="P46"/>
  <c r="Q46" s="1"/>
  <c r="O46"/>
  <c r="E46"/>
  <c r="AW45"/>
  <c r="BY45" s="1"/>
  <c r="AV45"/>
  <c r="AU45"/>
  <c r="BX45" s="1"/>
  <c r="AT45"/>
  <c r="AS45"/>
  <c r="BW45" s="1"/>
  <c r="AR45"/>
  <c r="AQ45"/>
  <c r="BV45" s="1"/>
  <c r="AP45"/>
  <c r="AO45"/>
  <c r="BU45" s="1"/>
  <c r="AN45"/>
  <c r="AM45"/>
  <c r="BT45" s="1"/>
  <c r="AL45"/>
  <c r="AK45"/>
  <c r="BS45" s="1"/>
  <c r="AJ45"/>
  <c r="AI45"/>
  <c r="BR45" s="1"/>
  <c r="AH45"/>
  <c r="AG45"/>
  <c r="BQ45" s="1"/>
  <c r="BZ45" s="1"/>
  <c r="AF45"/>
  <c r="AE45"/>
  <c r="AC45"/>
  <c r="AD45" s="1"/>
  <c r="CG45" s="1"/>
  <c r="AA45"/>
  <c r="AB45" s="1"/>
  <c r="CF45" s="1"/>
  <c r="Y45"/>
  <c r="Z45" s="1"/>
  <c r="CE45" s="1"/>
  <c r="W45"/>
  <c r="X45" s="1"/>
  <c r="CD45" s="1"/>
  <c r="V45"/>
  <c r="U45"/>
  <c r="T45"/>
  <c r="S45"/>
  <c r="R45"/>
  <c r="Q45"/>
  <c r="CT45" s="1"/>
  <c r="P45"/>
  <c r="O45"/>
  <c r="E45"/>
  <c r="BY44"/>
  <c r="AV44"/>
  <c r="AW44" s="1"/>
  <c r="AU44"/>
  <c r="BX44" s="1"/>
  <c r="AT44"/>
  <c r="AS44"/>
  <c r="BW44" s="1"/>
  <c r="AR44"/>
  <c r="AQ44"/>
  <c r="BV44" s="1"/>
  <c r="AP44"/>
  <c r="AO44"/>
  <c r="BU44" s="1"/>
  <c r="AN44"/>
  <c r="AM44"/>
  <c r="BT44" s="1"/>
  <c r="AL44"/>
  <c r="AK44"/>
  <c r="BS44" s="1"/>
  <c r="AJ44"/>
  <c r="AI44"/>
  <c r="BR44" s="1"/>
  <c r="AH44"/>
  <c r="AG44"/>
  <c r="BQ44" s="1"/>
  <c r="BZ44" s="1"/>
  <c r="AF44"/>
  <c r="AE44"/>
  <c r="AC44"/>
  <c r="AD44" s="1"/>
  <c r="CG44" s="1"/>
  <c r="AA44"/>
  <c r="AB44" s="1"/>
  <c r="CF44" s="1"/>
  <c r="Y44"/>
  <c r="Z44" s="1"/>
  <c r="CE44" s="1"/>
  <c r="W44"/>
  <c r="X44" s="1"/>
  <c r="CD44" s="1"/>
  <c r="V44"/>
  <c r="U44"/>
  <c r="CS44" s="1"/>
  <c r="T44"/>
  <c r="S44"/>
  <c r="CU44" s="1"/>
  <c r="R44"/>
  <c r="Q44"/>
  <c r="P44"/>
  <c r="O44"/>
  <c r="AW43"/>
  <c r="BY43" s="1"/>
  <c r="AV43"/>
  <c r="AU43"/>
  <c r="BX43" s="1"/>
  <c r="AT43"/>
  <c r="AS43"/>
  <c r="BW43" s="1"/>
  <c r="AR43"/>
  <c r="AQ43"/>
  <c r="BV43" s="1"/>
  <c r="AP43"/>
  <c r="AO43"/>
  <c r="BU43" s="1"/>
  <c r="AN43"/>
  <c r="AM43"/>
  <c r="BT43" s="1"/>
  <c r="AL43"/>
  <c r="AK43"/>
  <c r="BS43" s="1"/>
  <c r="AJ43"/>
  <c r="AI43"/>
  <c r="BR43" s="1"/>
  <c r="AH43"/>
  <c r="AG43"/>
  <c r="BQ43" s="1"/>
  <c r="BZ43" s="1"/>
  <c r="AF43"/>
  <c r="AE43"/>
  <c r="AC43"/>
  <c r="AD43" s="1"/>
  <c r="CG43" s="1"/>
  <c r="AA43"/>
  <c r="AB43" s="1"/>
  <c r="CF43" s="1"/>
  <c r="Y43"/>
  <c r="Z43" s="1"/>
  <c r="CE43" s="1"/>
  <c r="W43"/>
  <c r="X43" s="1"/>
  <c r="CD43" s="1"/>
  <c r="V43"/>
  <c r="U43"/>
  <c r="CS43" s="1"/>
  <c r="T43"/>
  <c r="S43"/>
  <c r="CU43" s="1"/>
  <c r="R43"/>
  <c r="Q43"/>
  <c r="CT43" s="1"/>
  <c r="P43"/>
  <c r="O43"/>
  <c r="E43"/>
  <c r="AV42"/>
  <c r="AW42" s="1"/>
  <c r="BY42" s="1"/>
  <c r="AT42"/>
  <c r="AU42" s="1"/>
  <c r="BX42" s="1"/>
  <c r="AR42"/>
  <c r="AS42" s="1"/>
  <c r="BW42" s="1"/>
  <c r="AP42"/>
  <c r="AQ42" s="1"/>
  <c r="BV42" s="1"/>
  <c r="AN42"/>
  <c r="AO42" s="1"/>
  <c r="BU42" s="1"/>
  <c r="AL42"/>
  <c r="AM42" s="1"/>
  <c r="BT42" s="1"/>
  <c r="AJ42"/>
  <c r="AK42" s="1"/>
  <c r="BS42" s="1"/>
  <c r="AH42"/>
  <c r="AI42" s="1"/>
  <c r="BR42" s="1"/>
  <c r="AF42"/>
  <c r="AG42" s="1"/>
  <c r="BQ42" s="1"/>
  <c r="BZ42" s="1"/>
  <c r="AD42"/>
  <c r="CG42" s="1"/>
  <c r="AC42"/>
  <c r="AB42"/>
  <c r="CF42" s="1"/>
  <c r="AA42"/>
  <c r="Z42"/>
  <c r="CE42" s="1"/>
  <c r="Y42"/>
  <c r="X42"/>
  <c r="CD42" s="1"/>
  <c r="W42"/>
  <c r="V42"/>
  <c r="AE42" s="1"/>
  <c r="T42"/>
  <c r="U42" s="1"/>
  <c r="R42"/>
  <c r="S42" s="1"/>
  <c r="P42"/>
  <c r="Q42" s="1"/>
  <c r="O42"/>
  <c r="E42"/>
  <c r="AW41"/>
  <c r="BY41" s="1"/>
  <c r="AV41"/>
  <c r="AU41"/>
  <c r="BX41" s="1"/>
  <c r="AT41"/>
  <c r="AS41"/>
  <c r="BW41" s="1"/>
  <c r="AR41"/>
  <c r="AQ41"/>
  <c r="BV41" s="1"/>
  <c r="AP41"/>
  <c r="AO41"/>
  <c r="BU41" s="1"/>
  <c r="AN41"/>
  <c r="AM41"/>
  <c r="BT41" s="1"/>
  <c r="AL41"/>
  <c r="AK41"/>
  <c r="BS41" s="1"/>
  <c r="AJ41"/>
  <c r="AI41"/>
  <c r="BR41" s="1"/>
  <c r="AH41"/>
  <c r="AG41"/>
  <c r="BQ41" s="1"/>
  <c r="BZ41" s="1"/>
  <c r="AF41"/>
  <c r="AE41"/>
  <c r="AC41"/>
  <c r="AD41" s="1"/>
  <c r="CG41" s="1"/>
  <c r="AA41"/>
  <c r="AB41" s="1"/>
  <c r="CF41" s="1"/>
  <c r="Y41"/>
  <c r="Z41" s="1"/>
  <c r="CE41" s="1"/>
  <c r="W41"/>
  <c r="X41" s="1"/>
  <c r="CD41" s="1"/>
  <c r="V41"/>
  <c r="U41"/>
  <c r="CS41" s="1"/>
  <c r="T41"/>
  <c r="S41"/>
  <c r="CU41" s="1"/>
  <c r="R41"/>
  <c r="Q41"/>
  <c r="CT41" s="1"/>
  <c r="P41"/>
  <c r="O41"/>
  <c r="AW40"/>
  <c r="BY40" s="1"/>
  <c r="AV40"/>
  <c r="AU40"/>
  <c r="BX40" s="1"/>
  <c r="AT40"/>
  <c r="AS40"/>
  <c r="BW40" s="1"/>
  <c r="AR40"/>
  <c r="AQ40"/>
  <c r="BV40" s="1"/>
  <c r="AP40"/>
  <c r="AO40"/>
  <c r="BU40" s="1"/>
  <c r="AN40"/>
  <c r="AM40"/>
  <c r="BT40" s="1"/>
  <c r="AL40"/>
  <c r="AK40"/>
  <c r="BS40" s="1"/>
  <c r="AJ40"/>
  <c r="AI40"/>
  <c r="BR40" s="1"/>
  <c r="AH40"/>
  <c r="AG40"/>
  <c r="BQ40" s="1"/>
  <c r="BZ40" s="1"/>
  <c r="AF40"/>
  <c r="AE40"/>
  <c r="AC40"/>
  <c r="AD40" s="1"/>
  <c r="CG40" s="1"/>
  <c r="AA40"/>
  <c r="AB40" s="1"/>
  <c r="CF40" s="1"/>
  <c r="Y40"/>
  <c r="Z40" s="1"/>
  <c r="CE40" s="1"/>
  <c r="W40"/>
  <c r="X40" s="1"/>
  <c r="CD40" s="1"/>
  <c r="V40"/>
  <c r="U40"/>
  <c r="CS40" s="1"/>
  <c r="T40"/>
  <c r="S40"/>
  <c r="CU40" s="1"/>
  <c r="R40"/>
  <c r="Q40"/>
  <c r="CT40" s="1"/>
  <c r="P40"/>
  <c r="O40"/>
  <c r="E40"/>
  <c r="AV39"/>
  <c r="AW39" s="1"/>
  <c r="BY39" s="1"/>
  <c r="AT39"/>
  <c r="AU39" s="1"/>
  <c r="BX39" s="1"/>
  <c r="AR39"/>
  <c r="AS39" s="1"/>
  <c r="BW39" s="1"/>
  <c r="AP39"/>
  <c r="AQ39" s="1"/>
  <c r="BV39" s="1"/>
  <c r="AN39"/>
  <c r="AO39" s="1"/>
  <c r="BU39" s="1"/>
  <c r="AL39"/>
  <c r="AM39" s="1"/>
  <c r="BT39" s="1"/>
  <c r="AJ39"/>
  <c r="AK39" s="1"/>
  <c r="BS39" s="1"/>
  <c r="AH39"/>
  <c r="AI39" s="1"/>
  <c r="BR39" s="1"/>
  <c r="AF39"/>
  <c r="AG39" s="1"/>
  <c r="BQ39" s="1"/>
  <c r="BZ39" s="1"/>
  <c r="AD39"/>
  <c r="CG39" s="1"/>
  <c r="AC39"/>
  <c r="AB39"/>
  <c r="CF39" s="1"/>
  <c r="AA39"/>
  <c r="Z39"/>
  <c r="CE39" s="1"/>
  <c r="Y39"/>
  <c r="X39"/>
  <c r="CD39" s="1"/>
  <c r="W39"/>
  <c r="V39"/>
  <c r="AE39" s="1"/>
  <c r="T39"/>
  <c r="U39" s="1"/>
  <c r="R39"/>
  <c r="S39" s="1"/>
  <c r="P39"/>
  <c r="Q39" s="1"/>
  <c r="O39"/>
  <c r="E39"/>
  <c r="AW38"/>
  <c r="BY38" s="1"/>
  <c r="AV38"/>
  <c r="AU38"/>
  <c r="BX38" s="1"/>
  <c r="AT38"/>
  <c r="AS38"/>
  <c r="BW38" s="1"/>
  <c r="AR38"/>
  <c r="AQ38"/>
  <c r="BV38" s="1"/>
  <c r="AP38"/>
  <c r="AO38"/>
  <c r="BU38" s="1"/>
  <c r="AN38"/>
  <c r="AM38"/>
  <c r="BT38" s="1"/>
  <c r="AL38"/>
  <c r="AK38"/>
  <c r="BS38" s="1"/>
  <c r="AJ38"/>
  <c r="AI38"/>
  <c r="BR38" s="1"/>
  <c r="AH38"/>
  <c r="AG38"/>
  <c r="BQ38" s="1"/>
  <c r="BZ38" s="1"/>
  <c r="AF38"/>
  <c r="AE38"/>
  <c r="AC38"/>
  <c r="AD38" s="1"/>
  <c r="CG38" s="1"/>
  <c r="AA38"/>
  <c r="AB38" s="1"/>
  <c r="CF38" s="1"/>
  <c r="Y38"/>
  <c r="Z38" s="1"/>
  <c r="CE38" s="1"/>
  <c r="W38"/>
  <c r="X38" s="1"/>
  <c r="CD38" s="1"/>
  <c r="V38"/>
  <c r="U38"/>
  <c r="CS38" s="1"/>
  <c r="T38"/>
  <c r="S38"/>
  <c r="CU38" s="1"/>
  <c r="R38"/>
  <c r="Q38"/>
  <c r="CT38" s="1"/>
  <c r="P38"/>
  <c r="O38"/>
  <c r="AW37"/>
  <c r="BY37" s="1"/>
  <c r="AV37"/>
  <c r="AU37"/>
  <c r="BX37" s="1"/>
  <c r="AT37"/>
  <c r="AS37"/>
  <c r="BW37" s="1"/>
  <c r="AR37"/>
  <c r="AQ37"/>
  <c r="BV37" s="1"/>
  <c r="AP37"/>
  <c r="AO37"/>
  <c r="BU37" s="1"/>
  <c r="AN37"/>
  <c r="AM37"/>
  <c r="BT37" s="1"/>
  <c r="AL37"/>
  <c r="AK37"/>
  <c r="BS37" s="1"/>
  <c r="AJ37"/>
  <c r="AI37"/>
  <c r="BR37" s="1"/>
  <c r="AH37"/>
  <c r="AG37"/>
  <c r="BQ37" s="1"/>
  <c r="BZ37" s="1"/>
  <c r="AF37"/>
  <c r="AE37"/>
  <c r="AC37"/>
  <c r="AD37" s="1"/>
  <c r="CG37" s="1"/>
  <c r="AA37"/>
  <c r="AB37" s="1"/>
  <c r="CF37" s="1"/>
  <c r="Y37"/>
  <c r="Z37" s="1"/>
  <c r="CE37" s="1"/>
  <c r="W37"/>
  <c r="X37" s="1"/>
  <c r="CD37" s="1"/>
  <c r="V37"/>
  <c r="U37"/>
  <c r="CS37" s="1"/>
  <c r="T37"/>
  <c r="S37"/>
  <c r="CU37" s="1"/>
  <c r="R37"/>
  <c r="Q37"/>
  <c r="CT37" s="1"/>
  <c r="P37"/>
  <c r="O37"/>
  <c r="AW36"/>
  <c r="BY36" s="1"/>
  <c r="AV36"/>
  <c r="AU36"/>
  <c r="BX36" s="1"/>
  <c r="AT36"/>
  <c r="AS36"/>
  <c r="BW36" s="1"/>
  <c r="AR36"/>
  <c r="AQ36"/>
  <c r="BV36" s="1"/>
  <c r="AP36"/>
  <c r="AO36"/>
  <c r="BU36" s="1"/>
  <c r="AN36"/>
  <c r="AM36"/>
  <c r="BT36" s="1"/>
  <c r="AL36"/>
  <c r="AK36"/>
  <c r="BS36" s="1"/>
  <c r="AJ36"/>
  <c r="AI36"/>
  <c r="BR36" s="1"/>
  <c r="AH36"/>
  <c r="AG36"/>
  <c r="BQ36" s="1"/>
  <c r="BZ36" s="1"/>
  <c r="AF36"/>
  <c r="AE36"/>
  <c r="AC36"/>
  <c r="AD36" s="1"/>
  <c r="CG36" s="1"/>
  <c r="AA36"/>
  <c r="AB36" s="1"/>
  <c r="CF36" s="1"/>
  <c r="Y36"/>
  <c r="Z36" s="1"/>
  <c r="CE36" s="1"/>
  <c r="W36"/>
  <c r="X36" s="1"/>
  <c r="CD36" s="1"/>
  <c r="V36"/>
  <c r="U36"/>
  <c r="CS36" s="1"/>
  <c r="T36"/>
  <c r="S36"/>
  <c r="CU36" s="1"/>
  <c r="R36"/>
  <c r="Q36"/>
  <c r="CT36" s="1"/>
  <c r="P36"/>
  <c r="O36"/>
  <c r="E36"/>
  <c r="AV35"/>
  <c r="AW35" s="1"/>
  <c r="BY35" s="1"/>
  <c r="AT35"/>
  <c r="AU35" s="1"/>
  <c r="BX35" s="1"/>
  <c r="AR35"/>
  <c r="AS35" s="1"/>
  <c r="BW35" s="1"/>
  <c r="AP35"/>
  <c r="AQ35" s="1"/>
  <c r="BV35" s="1"/>
  <c r="AN35"/>
  <c r="AO35" s="1"/>
  <c r="BU35" s="1"/>
  <c r="AL35"/>
  <c r="AM35" s="1"/>
  <c r="BT35" s="1"/>
  <c r="AJ35"/>
  <c r="AK35" s="1"/>
  <c r="BS35" s="1"/>
  <c r="AH35"/>
  <c r="AI35" s="1"/>
  <c r="BR35" s="1"/>
  <c r="AF35"/>
  <c r="AG35" s="1"/>
  <c r="BQ35" s="1"/>
  <c r="AD35"/>
  <c r="CG35" s="1"/>
  <c r="AC35"/>
  <c r="AB35"/>
  <c r="CF35" s="1"/>
  <c r="AA35"/>
  <c r="Z35"/>
  <c r="CE35" s="1"/>
  <c r="Y35"/>
  <c r="X35"/>
  <c r="CD35" s="1"/>
  <c r="W35"/>
  <c r="V35"/>
  <c r="AE35" s="1"/>
  <c r="T35"/>
  <c r="U35" s="1"/>
  <c r="R35"/>
  <c r="S35" s="1"/>
  <c r="P35"/>
  <c r="Q35" s="1"/>
  <c r="O35"/>
  <c r="AV34"/>
  <c r="AW34" s="1"/>
  <c r="BY34" s="1"/>
  <c r="AT34"/>
  <c r="AU34" s="1"/>
  <c r="BX34" s="1"/>
  <c r="AR34"/>
  <c r="AS34" s="1"/>
  <c r="BW34" s="1"/>
  <c r="AP34"/>
  <c r="AQ34" s="1"/>
  <c r="BV34" s="1"/>
  <c r="AN34"/>
  <c r="AO34" s="1"/>
  <c r="BU34" s="1"/>
  <c r="AL34"/>
  <c r="AM34" s="1"/>
  <c r="BT34" s="1"/>
  <c r="AJ34"/>
  <c r="AK34" s="1"/>
  <c r="BS34" s="1"/>
  <c r="AH34"/>
  <c r="AI34" s="1"/>
  <c r="BR34" s="1"/>
  <c r="AF34"/>
  <c r="AG34" s="1"/>
  <c r="BQ34" s="1"/>
  <c r="AD34"/>
  <c r="CG34" s="1"/>
  <c r="AC34"/>
  <c r="AB34"/>
  <c r="CF34" s="1"/>
  <c r="AA34"/>
  <c r="Z34"/>
  <c r="CE34" s="1"/>
  <c r="Y34"/>
  <c r="X34"/>
  <c r="CD34" s="1"/>
  <c r="W34"/>
  <c r="V34"/>
  <c r="AE34" s="1"/>
  <c r="T34"/>
  <c r="U34" s="1"/>
  <c r="R34"/>
  <c r="S34" s="1"/>
  <c r="P34"/>
  <c r="Q34" s="1"/>
  <c r="O34"/>
  <c r="AV33"/>
  <c r="AW33" s="1"/>
  <c r="BY33" s="1"/>
  <c r="AT33"/>
  <c r="AU33" s="1"/>
  <c r="BX33" s="1"/>
  <c r="AR33"/>
  <c r="AS33" s="1"/>
  <c r="BW33" s="1"/>
  <c r="AP33"/>
  <c r="AQ33" s="1"/>
  <c r="BV33" s="1"/>
  <c r="AN33"/>
  <c r="AO33" s="1"/>
  <c r="BU33" s="1"/>
  <c r="AL33"/>
  <c r="AM33" s="1"/>
  <c r="BT33" s="1"/>
  <c r="AJ33"/>
  <c r="AK33" s="1"/>
  <c r="BS33" s="1"/>
  <c r="AH33"/>
  <c r="AI33" s="1"/>
  <c r="BR33" s="1"/>
  <c r="AF33"/>
  <c r="AG33" s="1"/>
  <c r="BQ33" s="1"/>
  <c r="BZ33" s="1"/>
  <c r="AD33"/>
  <c r="CG33" s="1"/>
  <c r="AC33"/>
  <c r="AB33"/>
  <c r="CF33" s="1"/>
  <c r="AA33"/>
  <c r="Z33"/>
  <c r="CE33" s="1"/>
  <c r="Y33"/>
  <c r="X33"/>
  <c r="CD33" s="1"/>
  <c r="W33"/>
  <c r="V33"/>
  <c r="AE33" s="1"/>
  <c r="T33"/>
  <c r="U33" s="1"/>
  <c r="R33"/>
  <c r="S33" s="1"/>
  <c r="P33"/>
  <c r="Q33" s="1"/>
  <c r="O33"/>
  <c r="E33"/>
  <c r="AW32"/>
  <c r="BY32" s="1"/>
  <c r="AV32"/>
  <c r="AU32"/>
  <c r="BX32" s="1"/>
  <c r="AT32"/>
  <c r="AS32"/>
  <c r="BW32" s="1"/>
  <c r="AR32"/>
  <c r="AQ32"/>
  <c r="BV32" s="1"/>
  <c r="AP32"/>
  <c r="AO32"/>
  <c r="BU32" s="1"/>
  <c r="AN32"/>
  <c r="AM32"/>
  <c r="BT32" s="1"/>
  <c r="AL32"/>
  <c r="AK32"/>
  <c r="BS32" s="1"/>
  <c r="AJ32"/>
  <c r="AI32"/>
  <c r="BR32" s="1"/>
  <c r="AH32"/>
  <c r="AG32"/>
  <c r="BQ32" s="1"/>
  <c r="BZ32" s="1"/>
  <c r="AF32"/>
  <c r="AE32"/>
  <c r="AC32"/>
  <c r="AD32" s="1"/>
  <c r="CG32" s="1"/>
  <c r="AA32"/>
  <c r="AB32" s="1"/>
  <c r="CF32" s="1"/>
  <c r="Y32"/>
  <c r="Z32" s="1"/>
  <c r="CE32" s="1"/>
  <c r="W32"/>
  <c r="X32" s="1"/>
  <c r="CD32" s="1"/>
  <c r="V32"/>
  <c r="U32"/>
  <c r="CS32" s="1"/>
  <c r="T32"/>
  <c r="S32"/>
  <c r="CU32" s="1"/>
  <c r="R32"/>
  <c r="Q32"/>
  <c r="CT32" s="1"/>
  <c r="P32"/>
  <c r="O32"/>
  <c r="E32"/>
  <c r="AV31"/>
  <c r="AW31" s="1"/>
  <c r="BY31" s="1"/>
  <c r="AT31"/>
  <c r="AU31" s="1"/>
  <c r="BX31" s="1"/>
  <c r="AR31"/>
  <c r="AS31" s="1"/>
  <c r="BW31" s="1"/>
  <c r="AP31"/>
  <c r="AQ31" s="1"/>
  <c r="BV31" s="1"/>
  <c r="AN31"/>
  <c r="AO31" s="1"/>
  <c r="BU31" s="1"/>
  <c r="AL31"/>
  <c r="AM31" s="1"/>
  <c r="BT31" s="1"/>
  <c r="AJ31"/>
  <c r="AK31" s="1"/>
  <c r="BS31" s="1"/>
  <c r="AH31"/>
  <c r="AI31" s="1"/>
  <c r="BR31" s="1"/>
  <c r="AF31"/>
  <c r="AG31" s="1"/>
  <c r="BQ31" s="1"/>
  <c r="AD31"/>
  <c r="CG31" s="1"/>
  <c r="AC31"/>
  <c r="AB31"/>
  <c r="CF31" s="1"/>
  <c r="AA31"/>
  <c r="Z31"/>
  <c r="CE31" s="1"/>
  <c r="Y31"/>
  <c r="X31"/>
  <c r="CD31" s="1"/>
  <c r="W31"/>
  <c r="V31"/>
  <c r="AE31" s="1"/>
  <c r="T31"/>
  <c r="U31" s="1"/>
  <c r="R31"/>
  <c r="S31" s="1"/>
  <c r="P31"/>
  <c r="Q31" s="1"/>
  <c r="O31"/>
  <c r="E31"/>
  <c r="AW30"/>
  <c r="BY30" s="1"/>
  <c r="AV30"/>
  <c r="AU30"/>
  <c r="BX30" s="1"/>
  <c r="AT30"/>
  <c r="AS30"/>
  <c r="BW30" s="1"/>
  <c r="AR30"/>
  <c r="AQ30"/>
  <c r="BV30" s="1"/>
  <c r="AP30"/>
  <c r="AO30"/>
  <c r="BU30" s="1"/>
  <c r="AN30"/>
  <c r="AM30"/>
  <c r="BT30" s="1"/>
  <c r="AL30"/>
  <c r="AK30"/>
  <c r="BS30" s="1"/>
  <c r="AJ30"/>
  <c r="AI30"/>
  <c r="BR30" s="1"/>
  <c r="AH30"/>
  <c r="AG30"/>
  <c r="BQ30" s="1"/>
  <c r="BZ30" s="1"/>
  <c r="AF30"/>
  <c r="AE30"/>
  <c r="AC30"/>
  <c r="AD30" s="1"/>
  <c r="CG30" s="1"/>
  <c r="AA30"/>
  <c r="AB30" s="1"/>
  <c r="CF30" s="1"/>
  <c r="Y30"/>
  <c r="Z30" s="1"/>
  <c r="CE30" s="1"/>
  <c r="W30"/>
  <c r="X30" s="1"/>
  <c r="CD30" s="1"/>
  <c r="V30"/>
  <c r="U30"/>
  <c r="CS30" s="1"/>
  <c r="T30"/>
  <c r="S30"/>
  <c r="CU30" s="1"/>
  <c r="R30"/>
  <c r="Q30"/>
  <c r="CT30" s="1"/>
  <c r="P30"/>
  <c r="O30"/>
  <c r="AW29"/>
  <c r="BY29" s="1"/>
  <c r="AV29"/>
  <c r="AU29"/>
  <c r="BX29" s="1"/>
  <c r="AT29"/>
  <c r="AS29"/>
  <c r="BW29" s="1"/>
  <c r="AR29"/>
  <c r="AQ29"/>
  <c r="BV29" s="1"/>
  <c r="AP29"/>
  <c r="AO29"/>
  <c r="BU29" s="1"/>
  <c r="AN29"/>
  <c r="AM29"/>
  <c r="BT29" s="1"/>
  <c r="AL29"/>
  <c r="AK29"/>
  <c r="BS29" s="1"/>
  <c r="AJ29"/>
  <c r="AI29"/>
  <c r="BR29" s="1"/>
  <c r="AH29"/>
  <c r="AG29"/>
  <c r="BQ29" s="1"/>
  <c r="BZ29" s="1"/>
  <c r="AF29"/>
  <c r="AE29"/>
  <c r="AC29"/>
  <c r="AD29" s="1"/>
  <c r="CG29" s="1"/>
  <c r="AA29"/>
  <c r="AB29" s="1"/>
  <c r="CF29" s="1"/>
  <c r="Y29"/>
  <c r="Z29" s="1"/>
  <c r="CE29" s="1"/>
  <c r="W29"/>
  <c r="X29" s="1"/>
  <c r="CD29" s="1"/>
  <c r="V29"/>
  <c r="U29"/>
  <c r="CS29" s="1"/>
  <c r="T29"/>
  <c r="S29"/>
  <c r="CU29" s="1"/>
  <c r="R29"/>
  <c r="Q29"/>
  <c r="CT29" s="1"/>
  <c r="P29"/>
  <c r="O29"/>
  <c r="E29"/>
  <c r="AV28"/>
  <c r="AW28" s="1"/>
  <c r="BY28" s="1"/>
  <c r="AT28"/>
  <c r="AU28" s="1"/>
  <c r="BX28" s="1"/>
  <c r="AR28"/>
  <c r="AS28" s="1"/>
  <c r="BW28" s="1"/>
  <c r="AP28"/>
  <c r="AQ28" s="1"/>
  <c r="BV28" s="1"/>
  <c r="AN28"/>
  <c r="AO28" s="1"/>
  <c r="BU28" s="1"/>
  <c r="AL28"/>
  <c r="AM28" s="1"/>
  <c r="BT28" s="1"/>
  <c r="AJ28"/>
  <c r="AK28" s="1"/>
  <c r="BS28" s="1"/>
  <c r="AH28"/>
  <c r="AI28" s="1"/>
  <c r="BR28" s="1"/>
  <c r="AF28"/>
  <c r="AG28" s="1"/>
  <c r="BQ28" s="1"/>
  <c r="BZ28" s="1"/>
  <c r="AD28"/>
  <c r="CG28" s="1"/>
  <c r="AC28"/>
  <c r="AB28"/>
  <c r="CF28" s="1"/>
  <c r="AA28"/>
  <c r="Z28"/>
  <c r="CE28" s="1"/>
  <c r="Y28"/>
  <c r="X28"/>
  <c r="CD28" s="1"/>
  <c r="W28"/>
  <c r="V28"/>
  <c r="AE28" s="1"/>
  <c r="T28"/>
  <c r="U28" s="1"/>
  <c r="R28"/>
  <c r="S28" s="1"/>
  <c r="P28"/>
  <c r="Q28" s="1"/>
  <c r="O28"/>
  <c r="AV27"/>
  <c r="AW27" s="1"/>
  <c r="BY27" s="1"/>
  <c r="AT27"/>
  <c r="AU27" s="1"/>
  <c r="BX27" s="1"/>
  <c r="AR27"/>
  <c r="AS27" s="1"/>
  <c r="BW27" s="1"/>
  <c r="AP27"/>
  <c r="AQ27" s="1"/>
  <c r="BV27" s="1"/>
  <c r="AN27"/>
  <c r="AO27" s="1"/>
  <c r="BU27" s="1"/>
  <c r="AL27"/>
  <c r="AM27" s="1"/>
  <c r="BT27" s="1"/>
  <c r="AJ27"/>
  <c r="AK27" s="1"/>
  <c r="BS27" s="1"/>
  <c r="AH27"/>
  <c r="AI27" s="1"/>
  <c r="BR27" s="1"/>
  <c r="AF27"/>
  <c r="AG27" s="1"/>
  <c r="BQ27" s="1"/>
  <c r="BZ27" s="1"/>
  <c r="AD27"/>
  <c r="CG27" s="1"/>
  <c r="AC27"/>
  <c r="AB27"/>
  <c r="CF27" s="1"/>
  <c r="AA27"/>
  <c r="Z27"/>
  <c r="CE27" s="1"/>
  <c r="Y27"/>
  <c r="X27"/>
  <c r="CD27" s="1"/>
  <c r="W27"/>
  <c r="V27"/>
  <c r="AE27" s="1"/>
  <c r="T27"/>
  <c r="U27" s="1"/>
  <c r="R27"/>
  <c r="S27" s="1"/>
  <c r="P27"/>
  <c r="Q27" s="1"/>
  <c r="O27"/>
  <c r="E27"/>
  <c r="AW26"/>
  <c r="BY26" s="1"/>
  <c r="AV26"/>
  <c r="AU26"/>
  <c r="BX26" s="1"/>
  <c r="AT26"/>
  <c r="AS26"/>
  <c r="BW26" s="1"/>
  <c r="AR26"/>
  <c r="AQ26"/>
  <c r="BV26" s="1"/>
  <c r="AP26"/>
  <c r="AO26"/>
  <c r="BU26" s="1"/>
  <c r="AN26"/>
  <c r="AM26"/>
  <c r="BT26" s="1"/>
  <c r="AL26"/>
  <c r="AK26"/>
  <c r="BS26" s="1"/>
  <c r="AJ26"/>
  <c r="AI26"/>
  <c r="BR26" s="1"/>
  <c r="AH26"/>
  <c r="AG26"/>
  <c r="BQ26" s="1"/>
  <c r="BZ26" s="1"/>
  <c r="AF26"/>
  <c r="AE26"/>
  <c r="AC26"/>
  <c r="AD26" s="1"/>
  <c r="CG26" s="1"/>
  <c r="AA26"/>
  <c r="AB26" s="1"/>
  <c r="CF26" s="1"/>
  <c r="Y26"/>
  <c r="Z26" s="1"/>
  <c r="CE26" s="1"/>
  <c r="W26"/>
  <c r="X26" s="1"/>
  <c r="CD26" s="1"/>
  <c r="V26"/>
  <c r="U26"/>
  <c r="CS26" s="1"/>
  <c r="T26"/>
  <c r="S26"/>
  <c r="CU26" s="1"/>
  <c r="R26"/>
  <c r="Q26"/>
  <c r="CT26" s="1"/>
  <c r="P26"/>
  <c r="O26"/>
  <c r="AW25"/>
  <c r="BY25" s="1"/>
  <c r="AV25"/>
  <c r="AU25"/>
  <c r="BX25" s="1"/>
  <c r="AT25"/>
  <c r="AS25"/>
  <c r="BW25" s="1"/>
  <c r="AR25"/>
  <c r="AQ25"/>
  <c r="BV25" s="1"/>
  <c r="AP25"/>
  <c r="AO25"/>
  <c r="BU25" s="1"/>
  <c r="AN25"/>
  <c r="AM25"/>
  <c r="BT25" s="1"/>
  <c r="AL25"/>
  <c r="AK25"/>
  <c r="BS25" s="1"/>
  <c r="AJ25"/>
  <c r="AI25"/>
  <c r="BR25" s="1"/>
  <c r="AH25"/>
  <c r="AG25"/>
  <c r="BQ25" s="1"/>
  <c r="BZ25" s="1"/>
  <c r="AF25"/>
  <c r="AE25"/>
  <c r="AC25"/>
  <c r="AD25" s="1"/>
  <c r="CG25" s="1"/>
  <c r="AA25"/>
  <c r="AB25" s="1"/>
  <c r="CF25" s="1"/>
  <c r="Y25"/>
  <c r="Z25" s="1"/>
  <c r="CE25" s="1"/>
  <c r="W25"/>
  <c r="X25" s="1"/>
  <c r="CD25" s="1"/>
  <c r="V25"/>
  <c r="U25"/>
  <c r="CS25" s="1"/>
  <c r="T25"/>
  <c r="S25"/>
  <c r="CU25" s="1"/>
  <c r="R25"/>
  <c r="Q25"/>
  <c r="CT25" s="1"/>
  <c r="P25"/>
  <c r="O25"/>
  <c r="E25"/>
  <c r="AV24"/>
  <c r="AW24" s="1"/>
  <c r="BY24" s="1"/>
  <c r="AT24"/>
  <c r="AU24" s="1"/>
  <c r="BX24" s="1"/>
  <c r="AR24"/>
  <c r="AS24" s="1"/>
  <c r="BW24" s="1"/>
  <c r="AP24"/>
  <c r="AQ24" s="1"/>
  <c r="BV24" s="1"/>
  <c r="AN24"/>
  <c r="AO24" s="1"/>
  <c r="BU24" s="1"/>
  <c r="AL24"/>
  <c r="AM24" s="1"/>
  <c r="BT24" s="1"/>
  <c r="AJ24"/>
  <c r="AK24" s="1"/>
  <c r="BS24" s="1"/>
  <c r="AH24"/>
  <c r="AI24" s="1"/>
  <c r="BR24" s="1"/>
  <c r="AF24"/>
  <c r="AG24" s="1"/>
  <c r="BQ24" s="1"/>
  <c r="BZ24" s="1"/>
  <c r="AD24"/>
  <c r="CG24" s="1"/>
  <c r="AC24"/>
  <c r="AB24"/>
  <c r="CF24" s="1"/>
  <c r="AA24"/>
  <c r="Z24"/>
  <c r="CE24" s="1"/>
  <c r="Y24"/>
  <c r="X24"/>
  <c r="CD24" s="1"/>
  <c r="W24"/>
  <c r="V24"/>
  <c r="AE24" s="1"/>
  <c r="T24"/>
  <c r="U24" s="1"/>
  <c r="R24"/>
  <c r="S24" s="1"/>
  <c r="P24"/>
  <c r="Q24" s="1"/>
  <c r="O24"/>
  <c r="E24"/>
  <c r="AW23"/>
  <c r="BY23" s="1"/>
  <c r="AV23"/>
  <c r="AU23"/>
  <c r="BX23" s="1"/>
  <c r="AT23"/>
  <c r="AS23"/>
  <c r="BW23" s="1"/>
  <c r="AR23"/>
  <c r="AQ23"/>
  <c r="BV23" s="1"/>
  <c r="AP23"/>
  <c r="AO23"/>
  <c r="BU23" s="1"/>
  <c r="AN23"/>
  <c r="AM23"/>
  <c r="BT23" s="1"/>
  <c r="AL23"/>
  <c r="AK23"/>
  <c r="BS23" s="1"/>
  <c r="AJ23"/>
  <c r="AI23"/>
  <c r="BR23" s="1"/>
  <c r="AH23"/>
  <c r="AG23"/>
  <c r="BQ23" s="1"/>
  <c r="BZ23" s="1"/>
  <c r="AF23"/>
  <c r="AE23"/>
  <c r="AC23"/>
  <c r="AD23" s="1"/>
  <c r="CG23" s="1"/>
  <c r="AA23"/>
  <c r="AB23" s="1"/>
  <c r="CF23" s="1"/>
  <c r="Y23"/>
  <c r="Z23" s="1"/>
  <c r="CE23" s="1"/>
  <c r="W23"/>
  <c r="X23" s="1"/>
  <c r="CD23" s="1"/>
  <c r="V23"/>
  <c r="U23"/>
  <c r="CS23" s="1"/>
  <c r="T23"/>
  <c r="S23"/>
  <c r="CU23" s="1"/>
  <c r="R23"/>
  <c r="Q23"/>
  <c r="CT23" s="1"/>
  <c r="P23"/>
  <c r="O23"/>
  <c r="E23"/>
  <c r="AV22"/>
  <c r="AW22" s="1"/>
  <c r="BY22" s="1"/>
  <c r="AT22"/>
  <c r="AU22" s="1"/>
  <c r="BX22" s="1"/>
  <c r="AR22"/>
  <c r="AS22" s="1"/>
  <c r="BW22" s="1"/>
  <c r="AP22"/>
  <c r="AQ22" s="1"/>
  <c r="BV22" s="1"/>
  <c r="AN22"/>
  <c r="AO22" s="1"/>
  <c r="BU22" s="1"/>
  <c r="AL22"/>
  <c r="AM22" s="1"/>
  <c r="BT22" s="1"/>
  <c r="AJ22"/>
  <c r="AK22" s="1"/>
  <c r="BS22" s="1"/>
  <c r="AH22"/>
  <c r="AI22" s="1"/>
  <c r="BR22" s="1"/>
  <c r="AF22"/>
  <c r="AG22" s="1"/>
  <c r="BQ22" s="1"/>
  <c r="AD22"/>
  <c r="CG22" s="1"/>
  <c r="AC22"/>
  <c r="AB22"/>
  <c r="CF22" s="1"/>
  <c r="AA22"/>
  <c r="Z22"/>
  <c r="CE22" s="1"/>
  <c r="Y22"/>
  <c r="X22"/>
  <c r="CD22" s="1"/>
  <c r="W22"/>
  <c r="V22"/>
  <c r="AE22" s="1"/>
  <c r="T22"/>
  <c r="U22" s="1"/>
  <c r="R22"/>
  <c r="S22" s="1"/>
  <c r="P22"/>
  <c r="Q22" s="1"/>
  <c r="O22"/>
  <c r="AV21"/>
  <c r="AW21" s="1"/>
  <c r="BY21" s="1"/>
  <c r="AT21"/>
  <c r="AU21" s="1"/>
  <c r="BX21" s="1"/>
  <c r="AR21"/>
  <c r="AS21" s="1"/>
  <c r="BW21" s="1"/>
  <c r="AP21"/>
  <c r="AQ21" s="1"/>
  <c r="BV21" s="1"/>
  <c r="AN21"/>
  <c r="AO21" s="1"/>
  <c r="BU21" s="1"/>
  <c r="AL21"/>
  <c r="AM21" s="1"/>
  <c r="BT21" s="1"/>
  <c r="AJ21"/>
  <c r="AK21" s="1"/>
  <c r="BS21" s="1"/>
  <c r="AH21"/>
  <c r="AI21" s="1"/>
  <c r="BR21" s="1"/>
  <c r="AF21"/>
  <c r="AG21" s="1"/>
  <c r="BQ21" s="1"/>
  <c r="AD21"/>
  <c r="CG21" s="1"/>
  <c r="AC21"/>
  <c r="AB21"/>
  <c r="CF21" s="1"/>
  <c r="AA21"/>
  <c r="Z21"/>
  <c r="CE21" s="1"/>
  <c r="Y21"/>
  <c r="X21"/>
  <c r="CD21" s="1"/>
  <c r="W21"/>
  <c r="V21"/>
  <c r="AE21" s="1"/>
  <c r="T21"/>
  <c r="U21" s="1"/>
  <c r="R21"/>
  <c r="S21" s="1"/>
  <c r="P21"/>
  <c r="Q21" s="1"/>
  <c r="O21"/>
  <c r="E21"/>
  <c r="AW20"/>
  <c r="BY20" s="1"/>
  <c r="AV20"/>
  <c r="AU20"/>
  <c r="BX20" s="1"/>
  <c r="AT20"/>
  <c r="AS20"/>
  <c r="BW20" s="1"/>
  <c r="AR20"/>
  <c r="AQ20"/>
  <c r="BV20" s="1"/>
  <c r="AP20"/>
  <c r="AO20"/>
  <c r="BU20" s="1"/>
  <c r="AN20"/>
  <c r="AM20"/>
  <c r="BT20" s="1"/>
  <c r="AL20"/>
  <c r="AK20"/>
  <c r="BS20" s="1"/>
  <c r="AJ20"/>
  <c r="AI20"/>
  <c r="BR20" s="1"/>
  <c r="AH20"/>
  <c r="AG20"/>
  <c r="BQ20" s="1"/>
  <c r="BZ20" s="1"/>
  <c r="AF20"/>
  <c r="AE20"/>
  <c r="AC20"/>
  <c r="AD20" s="1"/>
  <c r="CG20" s="1"/>
  <c r="AA20"/>
  <c r="AB20" s="1"/>
  <c r="CF20" s="1"/>
  <c r="Y20"/>
  <c r="Z20" s="1"/>
  <c r="CE20" s="1"/>
  <c r="W20"/>
  <c r="X20" s="1"/>
  <c r="CD20" s="1"/>
  <c r="V20"/>
  <c r="U20"/>
  <c r="CS20" s="1"/>
  <c r="T20"/>
  <c r="S20"/>
  <c r="CU20" s="1"/>
  <c r="R20"/>
  <c r="Q20"/>
  <c r="CT20" s="1"/>
  <c r="P20"/>
  <c r="O20"/>
  <c r="E20"/>
  <c r="AV19"/>
  <c r="AW19" s="1"/>
  <c r="BY19" s="1"/>
  <c r="AT19"/>
  <c r="AU19" s="1"/>
  <c r="BX19" s="1"/>
  <c r="AR19"/>
  <c r="AS19" s="1"/>
  <c r="BW19" s="1"/>
  <c r="AP19"/>
  <c r="AQ19" s="1"/>
  <c r="BV19" s="1"/>
  <c r="AN19"/>
  <c r="AO19" s="1"/>
  <c r="BU19" s="1"/>
  <c r="AL19"/>
  <c r="AM19" s="1"/>
  <c r="BT19" s="1"/>
  <c r="AJ19"/>
  <c r="AK19" s="1"/>
  <c r="BS19" s="1"/>
  <c r="AH19"/>
  <c r="AI19" s="1"/>
  <c r="BR19" s="1"/>
  <c r="AF19"/>
  <c r="AG19" s="1"/>
  <c r="BQ19" s="1"/>
  <c r="BZ19" s="1"/>
  <c r="AD19"/>
  <c r="CG19" s="1"/>
  <c r="AC19"/>
  <c r="AB19"/>
  <c r="CF19" s="1"/>
  <c r="AA19"/>
  <c r="Z19"/>
  <c r="CE19" s="1"/>
  <c r="Y19"/>
  <c r="X19"/>
  <c r="CD19" s="1"/>
  <c r="W19"/>
  <c r="V19"/>
  <c r="AE19" s="1"/>
  <c r="T19"/>
  <c r="U19" s="1"/>
  <c r="R19"/>
  <c r="S19" s="1"/>
  <c r="P19"/>
  <c r="Q19" s="1"/>
  <c r="O19"/>
  <c r="E19"/>
  <c r="AW18"/>
  <c r="BY18" s="1"/>
  <c r="AV18"/>
  <c r="AU18"/>
  <c r="BX18" s="1"/>
  <c r="AT18"/>
  <c r="AS18"/>
  <c r="BW18" s="1"/>
  <c r="AR18"/>
  <c r="AQ18"/>
  <c r="BV18" s="1"/>
  <c r="AP18"/>
  <c r="AO18"/>
  <c r="BU18" s="1"/>
  <c r="AN18"/>
  <c r="AM18"/>
  <c r="BT18" s="1"/>
  <c r="AL18"/>
  <c r="AK18"/>
  <c r="BS18" s="1"/>
  <c r="AJ18"/>
  <c r="AI18"/>
  <c r="BR18" s="1"/>
  <c r="AH18"/>
  <c r="AG18"/>
  <c r="BQ18" s="1"/>
  <c r="BZ18" s="1"/>
  <c r="AF18"/>
  <c r="AE18"/>
  <c r="AC18"/>
  <c r="AD18" s="1"/>
  <c r="CG18" s="1"/>
  <c r="AA18"/>
  <c r="AB18" s="1"/>
  <c r="CF18" s="1"/>
  <c r="Y18"/>
  <c r="Z18" s="1"/>
  <c r="CE18" s="1"/>
  <c r="W18"/>
  <c r="X18" s="1"/>
  <c r="CD18" s="1"/>
  <c r="V18"/>
  <c r="U18"/>
  <c r="CS18" s="1"/>
  <c r="T18"/>
  <c r="S18"/>
  <c r="CU18" s="1"/>
  <c r="R18"/>
  <c r="Q18"/>
  <c r="CT18" s="1"/>
  <c r="P18"/>
  <c r="O18"/>
  <c r="AW17"/>
  <c r="BY17" s="1"/>
  <c r="AV17"/>
  <c r="AU17"/>
  <c r="BX17" s="1"/>
  <c r="AT17"/>
  <c r="AS17"/>
  <c r="BW17" s="1"/>
  <c r="AR17"/>
  <c r="AQ17"/>
  <c r="BV17" s="1"/>
  <c r="AP17"/>
  <c r="AO17"/>
  <c r="BU17" s="1"/>
  <c r="AN17"/>
  <c r="AM17"/>
  <c r="BT17" s="1"/>
  <c r="AL17"/>
  <c r="AK17"/>
  <c r="BS17" s="1"/>
  <c r="AJ17"/>
  <c r="AI17"/>
  <c r="BR17" s="1"/>
  <c r="AH17"/>
  <c r="AG17"/>
  <c r="BQ17" s="1"/>
  <c r="BZ17" s="1"/>
  <c r="AF17"/>
  <c r="AE17"/>
  <c r="AC17"/>
  <c r="AD17" s="1"/>
  <c r="CG17" s="1"/>
  <c r="AA17"/>
  <c r="AB17" s="1"/>
  <c r="CF17" s="1"/>
  <c r="Y17"/>
  <c r="Z17" s="1"/>
  <c r="CE17" s="1"/>
  <c r="W17"/>
  <c r="X17" s="1"/>
  <c r="CD17" s="1"/>
  <c r="V17"/>
  <c r="U17"/>
  <c r="CS17" s="1"/>
  <c r="T17"/>
  <c r="S17"/>
  <c r="CU17" s="1"/>
  <c r="R17"/>
  <c r="Q17"/>
  <c r="CT17" s="1"/>
  <c r="P17"/>
  <c r="O17"/>
  <c r="E17"/>
  <c r="AV16"/>
  <c r="AW16" s="1"/>
  <c r="BY16" s="1"/>
  <c r="AT16"/>
  <c r="AU16" s="1"/>
  <c r="BX16" s="1"/>
  <c r="AR16"/>
  <c r="AS16" s="1"/>
  <c r="BW16" s="1"/>
  <c r="AP16"/>
  <c r="AQ16" s="1"/>
  <c r="BV16" s="1"/>
  <c r="AN16"/>
  <c r="AO16" s="1"/>
  <c r="BU16" s="1"/>
  <c r="AL16"/>
  <c r="AM16" s="1"/>
  <c r="BT16" s="1"/>
  <c r="AJ16"/>
  <c r="AK16" s="1"/>
  <c r="BS16" s="1"/>
  <c r="AH16"/>
  <c r="AI16" s="1"/>
  <c r="BR16" s="1"/>
  <c r="AF16"/>
  <c r="AG16" s="1"/>
  <c r="BQ16" s="1"/>
  <c r="BZ16" s="1"/>
  <c r="AD16"/>
  <c r="CG16" s="1"/>
  <c r="AC16"/>
  <c r="AB16"/>
  <c r="CF16" s="1"/>
  <c r="AA16"/>
  <c r="Z16"/>
  <c r="CE16" s="1"/>
  <c r="Y16"/>
  <c r="X16"/>
  <c r="CD16" s="1"/>
  <c r="W16"/>
  <c r="V16"/>
  <c r="AE16" s="1"/>
  <c r="T16"/>
  <c r="U16" s="1"/>
  <c r="R16"/>
  <c r="S16" s="1"/>
  <c r="P16"/>
  <c r="Q16" s="1"/>
  <c r="O16"/>
  <c r="E16"/>
  <c r="BV15"/>
  <c r="BR15"/>
  <c r="BZ15" s="1"/>
  <c r="AW15"/>
  <c r="BY15" s="1"/>
  <c r="AV15"/>
  <c r="AU15"/>
  <c r="BX15" s="1"/>
  <c r="AT15"/>
  <c r="AS15"/>
  <c r="BW15" s="1"/>
  <c r="AR15"/>
  <c r="AQ15"/>
  <c r="AP15"/>
  <c r="AO15"/>
  <c r="BU15" s="1"/>
  <c r="AN15"/>
  <c r="AM15"/>
  <c r="BT15" s="1"/>
  <c r="AL15"/>
  <c r="AK15"/>
  <c r="BS15" s="1"/>
  <c r="AJ15"/>
  <c r="AI15"/>
  <c r="AH15"/>
  <c r="AG15"/>
  <c r="BQ15" s="1"/>
  <c r="AF15"/>
  <c r="AE15"/>
  <c r="AC15"/>
  <c r="AD15" s="1"/>
  <c r="CG15" s="1"/>
  <c r="AA15"/>
  <c r="AB15" s="1"/>
  <c r="CF15" s="1"/>
  <c r="Y15"/>
  <c r="Z15" s="1"/>
  <c r="CE15" s="1"/>
  <c r="W15"/>
  <c r="X15" s="1"/>
  <c r="CD15" s="1"/>
  <c r="V15"/>
  <c r="U15"/>
  <c r="T15"/>
  <c r="S15"/>
  <c r="R15"/>
  <c r="Q15"/>
  <c r="CT15" s="1"/>
  <c r="P15"/>
  <c r="O15"/>
  <c r="BV14"/>
  <c r="BR14"/>
  <c r="AW14"/>
  <c r="BY14" s="1"/>
  <c r="AV14"/>
  <c r="AU14"/>
  <c r="BX14" s="1"/>
  <c r="AT14"/>
  <c r="AS14"/>
  <c r="BW14" s="1"/>
  <c r="AR14"/>
  <c r="AQ14"/>
  <c r="AP14"/>
  <c r="AO14"/>
  <c r="BU14" s="1"/>
  <c r="AN14"/>
  <c r="AM14"/>
  <c r="BT14" s="1"/>
  <c r="AL14"/>
  <c r="AK14"/>
  <c r="BS14" s="1"/>
  <c r="AJ14"/>
  <c r="AI14"/>
  <c r="AH14"/>
  <c r="AG14"/>
  <c r="BQ14" s="1"/>
  <c r="AF14"/>
  <c r="AE14"/>
  <c r="AC14"/>
  <c r="AD14" s="1"/>
  <c r="CG14" s="1"/>
  <c r="AA14"/>
  <c r="AB14" s="1"/>
  <c r="CF14" s="1"/>
  <c r="Y14"/>
  <c r="Z14" s="1"/>
  <c r="CE14" s="1"/>
  <c r="W14"/>
  <c r="X14" s="1"/>
  <c r="CD14" s="1"/>
  <c r="V14"/>
  <c r="U14"/>
  <c r="T14"/>
  <c r="S14"/>
  <c r="R14"/>
  <c r="Q14"/>
  <c r="CT14" s="1"/>
  <c r="P14"/>
  <c r="O14"/>
  <c r="E14"/>
  <c r="AV13"/>
  <c r="AW13" s="1"/>
  <c r="BY13" s="1"/>
  <c r="AT13"/>
  <c r="AU13" s="1"/>
  <c r="BX13" s="1"/>
  <c r="AR13"/>
  <c r="AS13" s="1"/>
  <c r="BW13" s="1"/>
  <c r="AP13"/>
  <c r="AQ13" s="1"/>
  <c r="BV13" s="1"/>
  <c r="AN13"/>
  <c r="AO13" s="1"/>
  <c r="BU13" s="1"/>
  <c r="AL13"/>
  <c r="AM13" s="1"/>
  <c r="BT13" s="1"/>
  <c r="AJ13"/>
  <c r="AK13" s="1"/>
  <c r="BS13" s="1"/>
  <c r="AH13"/>
  <c r="AI13" s="1"/>
  <c r="BR13" s="1"/>
  <c r="AF13"/>
  <c r="AG13" s="1"/>
  <c r="BQ13" s="1"/>
  <c r="BZ13" s="1"/>
  <c r="AD13"/>
  <c r="CG13" s="1"/>
  <c r="AC13"/>
  <c r="AB13"/>
  <c r="CF13" s="1"/>
  <c r="AA13"/>
  <c r="Z13"/>
  <c r="CE13" s="1"/>
  <c r="Y13"/>
  <c r="X13"/>
  <c r="CD13" s="1"/>
  <c r="W13"/>
  <c r="V13"/>
  <c r="AE13" s="1"/>
  <c r="T13"/>
  <c r="U13" s="1"/>
  <c r="CS13" s="1"/>
  <c r="R13"/>
  <c r="S13" s="1"/>
  <c r="CU13" s="1"/>
  <c r="P13"/>
  <c r="Q13" s="1"/>
  <c r="O13"/>
  <c r="BY12"/>
  <c r="BU12"/>
  <c r="AV12"/>
  <c r="AW12" s="1"/>
  <c r="AT12"/>
  <c r="AU12" s="1"/>
  <c r="BX12" s="1"/>
  <c r="AR12"/>
  <c r="AS12" s="1"/>
  <c r="BW12" s="1"/>
  <c r="AP12"/>
  <c r="AQ12" s="1"/>
  <c r="BV12" s="1"/>
  <c r="AN12"/>
  <c r="AO12" s="1"/>
  <c r="AL12"/>
  <c r="AM12" s="1"/>
  <c r="BT12" s="1"/>
  <c r="AJ12"/>
  <c r="AK12" s="1"/>
  <c r="BS12" s="1"/>
  <c r="AH12"/>
  <c r="AI12" s="1"/>
  <c r="BR12" s="1"/>
  <c r="AF12"/>
  <c r="AG12" s="1"/>
  <c r="BQ12" s="1"/>
  <c r="BZ12" s="1"/>
  <c r="AD12"/>
  <c r="CG12" s="1"/>
  <c r="AC12"/>
  <c r="AB12"/>
  <c r="CF12" s="1"/>
  <c r="AA12"/>
  <c r="Z12"/>
  <c r="CE12" s="1"/>
  <c r="Y12"/>
  <c r="X12"/>
  <c r="CD12" s="1"/>
  <c r="W12"/>
  <c r="V12"/>
  <c r="AE12" s="1"/>
  <c r="T12"/>
  <c r="U12" s="1"/>
  <c r="CS12" s="1"/>
  <c r="R12"/>
  <c r="S12" s="1"/>
  <c r="CU12" s="1"/>
  <c r="P12"/>
  <c r="Q12" s="1"/>
  <c r="O12"/>
  <c r="CE11"/>
  <c r="AV11"/>
  <c r="AW11" s="1"/>
  <c r="BY11" s="1"/>
  <c r="AT11"/>
  <c r="AU11" s="1"/>
  <c r="BX11" s="1"/>
  <c r="AR11"/>
  <c r="AS11" s="1"/>
  <c r="BW11" s="1"/>
  <c r="AP11"/>
  <c r="AQ11" s="1"/>
  <c r="BV11" s="1"/>
  <c r="AN11"/>
  <c r="AO11" s="1"/>
  <c r="BU11" s="1"/>
  <c r="AL11"/>
  <c r="AM11" s="1"/>
  <c r="BT11" s="1"/>
  <c r="AJ11"/>
  <c r="AK11" s="1"/>
  <c r="BS11" s="1"/>
  <c r="AH11"/>
  <c r="AI11" s="1"/>
  <c r="BR11" s="1"/>
  <c r="AF11"/>
  <c r="AG11" s="1"/>
  <c r="BQ11" s="1"/>
  <c r="BZ11" s="1"/>
  <c r="AD11"/>
  <c r="CG11" s="1"/>
  <c r="AC11"/>
  <c r="AB11"/>
  <c r="CF11" s="1"/>
  <c r="AA11"/>
  <c r="Z11"/>
  <c r="Y11"/>
  <c r="X11"/>
  <c r="CD11" s="1"/>
  <c r="W11"/>
  <c r="V11"/>
  <c r="AE11" s="1"/>
  <c r="T11"/>
  <c r="U11" s="1"/>
  <c r="CS11" s="1"/>
  <c r="R11"/>
  <c r="S11" s="1"/>
  <c r="CU11" s="1"/>
  <c r="P11"/>
  <c r="Q11" s="1"/>
  <c r="O11"/>
  <c r="E11"/>
  <c r="CD10"/>
  <c r="BV10"/>
  <c r="BR10"/>
  <c r="AW10"/>
  <c r="BY10" s="1"/>
  <c r="AV10"/>
  <c r="AU10"/>
  <c r="BX10" s="1"/>
  <c r="AT10"/>
  <c r="AS10"/>
  <c r="BW10" s="1"/>
  <c r="AR10"/>
  <c r="AQ10"/>
  <c r="AP10"/>
  <c r="AO10"/>
  <c r="BU10" s="1"/>
  <c r="AN10"/>
  <c r="AM10"/>
  <c r="BT10" s="1"/>
  <c r="AL10"/>
  <c r="AK10"/>
  <c r="BS10" s="1"/>
  <c r="AJ10"/>
  <c r="AI10"/>
  <c r="AH10"/>
  <c r="AG10"/>
  <c r="BQ10" s="1"/>
  <c r="AF10"/>
  <c r="AE10"/>
  <c r="AC10"/>
  <c r="AD10" s="1"/>
  <c r="CG10" s="1"/>
  <c r="AA10"/>
  <c r="AB10" s="1"/>
  <c r="CF10" s="1"/>
  <c r="Y10"/>
  <c r="Z10" s="1"/>
  <c r="CE10" s="1"/>
  <c r="W10"/>
  <c r="X10" s="1"/>
  <c r="V10"/>
  <c r="U10"/>
  <c r="T10"/>
  <c r="S10"/>
  <c r="R10"/>
  <c r="Q10"/>
  <c r="CT10" s="1"/>
  <c r="P10"/>
  <c r="O10"/>
  <c r="E10"/>
  <c r="AW9"/>
  <c r="BY9" s="1"/>
  <c r="AV9"/>
  <c r="AT9"/>
  <c r="AU9" s="1"/>
  <c r="BX9" s="1"/>
  <c r="AR9"/>
  <c r="AS9" s="1"/>
  <c r="BW9" s="1"/>
  <c r="AP9"/>
  <c r="AQ9" s="1"/>
  <c r="BV9" s="1"/>
  <c r="AN9"/>
  <c r="AO9" s="1"/>
  <c r="BU9" s="1"/>
  <c r="AL9"/>
  <c r="AM9" s="1"/>
  <c r="BT9" s="1"/>
  <c r="AJ9"/>
  <c r="AK9" s="1"/>
  <c r="BS9" s="1"/>
  <c r="AH9"/>
  <c r="AI9" s="1"/>
  <c r="BR9" s="1"/>
  <c r="AF9"/>
  <c r="AG9" s="1"/>
  <c r="BQ9" s="1"/>
  <c r="BZ9" s="1"/>
  <c r="AD9"/>
  <c r="CG9" s="1"/>
  <c r="AC9"/>
  <c r="AB9"/>
  <c r="CF9" s="1"/>
  <c r="AA9"/>
  <c r="Z9"/>
  <c r="CE9" s="1"/>
  <c r="Y9"/>
  <c r="X9"/>
  <c r="CD9" s="1"/>
  <c r="W9"/>
  <c r="V9"/>
  <c r="AE9" s="1"/>
  <c r="T9"/>
  <c r="U9" s="1"/>
  <c r="R9"/>
  <c r="S9" s="1"/>
  <c r="P9"/>
  <c r="Q9" s="1"/>
  <c r="O9"/>
  <c r="AV8"/>
  <c r="AW8" s="1"/>
  <c r="BY8" s="1"/>
  <c r="AT8"/>
  <c r="AU8" s="1"/>
  <c r="BX8" s="1"/>
  <c r="AR8"/>
  <c r="AS8" s="1"/>
  <c r="BW8" s="1"/>
  <c r="AP8"/>
  <c r="AQ8" s="1"/>
  <c r="BV8" s="1"/>
  <c r="AN8"/>
  <c r="AO8" s="1"/>
  <c r="BU8" s="1"/>
  <c r="AL8"/>
  <c r="AM8" s="1"/>
  <c r="BT8" s="1"/>
  <c r="AJ8"/>
  <c r="AK8" s="1"/>
  <c r="BS8" s="1"/>
  <c r="AH8"/>
  <c r="AI8" s="1"/>
  <c r="BR8" s="1"/>
  <c r="AF8"/>
  <c r="AG8" s="1"/>
  <c r="BQ8" s="1"/>
  <c r="BZ8" s="1"/>
  <c r="AD8"/>
  <c r="CG8" s="1"/>
  <c r="AC8"/>
  <c r="AB8"/>
  <c r="CF8" s="1"/>
  <c r="AA8"/>
  <c r="Z8"/>
  <c r="CE8" s="1"/>
  <c r="Y8"/>
  <c r="X8"/>
  <c r="CD8" s="1"/>
  <c r="W8"/>
  <c r="V8"/>
  <c r="AE8" s="1"/>
  <c r="T8"/>
  <c r="U8" s="1"/>
  <c r="R8"/>
  <c r="S8" s="1"/>
  <c r="P8"/>
  <c r="Q8" s="1"/>
  <c r="O8"/>
  <c r="AV7"/>
  <c r="AW7" s="1"/>
  <c r="BY7" s="1"/>
  <c r="AT7"/>
  <c r="AU7" s="1"/>
  <c r="BX7" s="1"/>
  <c r="AR7"/>
  <c r="AS7" s="1"/>
  <c r="BW7" s="1"/>
  <c r="AP7"/>
  <c r="AQ7" s="1"/>
  <c r="BV7" s="1"/>
  <c r="AN7"/>
  <c r="AO7" s="1"/>
  <c r="BU7" s="1"/>
  <c r="AL7"/>
  <c r="AM7" s="1"/>
  <c r="BT7" s="1"/>
  <c r="AJ7"/>
  <c r="AK7" s="1"/>
  <c r="BS7" s="1"/>
  <c r="AH7"/>
  <c r="AI7" s="1"/>
  <c r="BR7" s="1"/>
  <c r="AF7"/>
  <c r="AG7" s="1"/>
  <c r="BQ7" s="1"/>
  <c r="BZ7" s="1"/>
  <c r="AD7"/>
  <c r="CG7" s="1"/>
  <c r="AC7"/>
  <c r="AB7"/>
  <c r="CF7" s="1"/>
  <c r="AA7"/>
  <c r="Z7"/>
  <c r="CE7" s="1"/>
  <c r="Y7"/>
  <c r="X7"/>
  <c r="CD7" s="1"/>
  <c r="W7"/>
  <c r="V7"/>
  <c r="AE7" s="1"/>
  <c r="T7"/>
  <c r="U7" s="1"/>
  <c r="R7"/>
  <c r="S7" s="1"/>
  <c r="P7"/>
  <c r="Q7" s="1"/>
  <c r="O7"/>
  <c r="E7"/>
  <c r="AW6"/>
  <c r="BY6" s="1"/>
  <c r="AV6"/>
  <c r="AU6"/>
  <c r="BX6" s="1"/>
  <c r="AT6"/>
  <c r="AS6"/>
  <c r="BW6" s="1"/>
  <c r="AR6"/>
  <c r="AQ6"/>
  <c r="BV6" s="1"/>
  <c r="AP6"/>
  <c r="AO6"/>
  <c r="BU6" s="1"/>
  <c r="AN6"/>
  <c r="AM6"/>
  <c r="BT6" s="1"/>
  <c r="AL6"/>
  <c r="AK6"/>
  <c r="BS6" s="1"/>
  <c r="AJ6"/>
  <c r="AI6"/>
  <c r="BR6" s="1"/>
  <c r="AH6"/>
  <c r="AG6"/>
  <c r="BQ6" s="1"/>
  <c r="BZ6" s="1"/>
  <c r="AF6"/>
  <c r="AE6"/>
  <c r="AC6"/>
  <c r="AD6" s="1"/>
  <c r="CG6" s="1"/>
  <c r="AA6"/>
  <c r="AB6" s="1"/>
  <c r="CF6" s="1"/>
  <c r="Y6"/>
  <c r="Z6" s="1"/>
  <c r="CE6" s="1"/>
  <c r="W6"/>
  <c r="X6" s="1"/>
  <c r="CD6" s="1"/>
  <c r="V6"/>
  <c r="U6"/>
  <c r="CS6" s="1"/>
  <c r="T6"/>
  <c r="S6"/>
  <c r="CU6" s="1"/>
  <c r="R6"/>
  <c r="Q6"/>
  <c r="CT6" s="1"/>
  <c r="P6"/>
  <c r="O6"/>
  <c r="E6"/>
  <c r="AV5"/>
  <c r="AW5" s="1"/>
  <c r="BY5" s="1"/>
  <c r="AT5"/>
  <c r="AU5" s="1"/>
  <c r="BX5" s="1"/>
  <c r="AR5"/>
  <c r="AS5" s="1"/>
  <c r="BW5" s="1"/>
  <c r="AP5"/>
  <c r="AQ5" s="1"/>
  <c r="BV5" s="1"/>
  <c r="AN5"/>
  <c r="AO5" s="1"/>
  <c r="BU5" s="1"/>
  <c r="AL5"/>
  <c r="AM5" s="1"/>
  <c r="BT5" s="1"/>
  <c r="AJ5"/>
  <c r="AK5" s="1"/>
  <c r="BS5" s="1"/>
  <c r="AH5"/>
  <c r="AI5" s="1"/>
  <c r="BR5" s="1"/>
  <c r="AF5"/>
  <c r="AG5" s="1"/>
  <c r="BQ5" s="1"/>
  <c r="AD5"/>
  <c r="CG5" s="1"/>
  <c r="AC5"/>
  <c r="AB5"/>
  <c r="CF5" s="1"/>
  <c r="AA5"/>
  <c r="Z5"/>
  <c r="CE5" s="1"/>
  <c r="Y5"/>
  <c r="X5"/>
  <c r="CD5" s="1"/>
  <c r="W5"/>
  <c r="V5"/>
  <c r="AE5" s="1"/>
  <c r="T5"/>
  <c r="U5" s="1"/>
  <c r="R5"/>
  <c r="S5" s="1"/>
  <c r="P5"/>
  <c r="Q5" s="1"/>
  <c r="O5"/>
  <c r="AV4"/>
  <c r="AW4" s="1"/>
  <c r="BY4" s="1"/>
  <c r="AT4"/>
  <c r="AU4" s="1"/>
  <c r="BX4" s="1"/>
  <c r="AR4"/>
  <c r="AS4" s="1"/>
  <c r="BW4" s="1"/>
  <c r="AP4"/>
  <c r="AQ4" s="1"/>
  <c r="BV4" s="1"/>
  <c r="AN4"/>
  <c r="AO4" s="1"/>
  <c r="BU4" s="1"/>
  <c r="AL4"/>
  <c r="AM4" s="1"/>
  <c r="BT4" s="1"/>
  <c r="AJ4"/>
  <c r="AK4" s="1"/>
  <c r="BS4" s="1"/>
  <c r="AH4"/>
  <c r="AI4" s="1"/>
  <c r="BR4" s="1"/>
  <c r="AF4"/>
  <c r="AG4" s="1"/>
  <c r="BQ4" s="1"/>
  <c r="AD4"/>
  <c r="CG4" s="1"/>
  <c r="AC4"/>
  <c r="AB4"/>
  <c r="CF4" s="1"/>
  <c r="AA4"/>
  <c r="Z4"/>
  <c r="CE4" s="1"/>
  <c r="Y4"/>
  <c r="X4"/>
  <c r="CD4" s="1"/>
  <c r="W4"/>
  <c r="V4"/>
  <c r="AE4" s="1"/>
  <c r="T4"/>
  <c r="U4" s="1"/>
  <c r="R4"/>
  <c r="S4" s="1"/>
  <c r="P4"/>
  <c r="Q4" s="1"/>
  <c r="O4"/>
  <c r="E4"/>
  <c r="AN1"/>
  <c r="Z1"/>
  <c r="S1"/>
  <c r="Q65" i="4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H40"/>
  <c r="Q39"/>
  <c r="H39"/>
  <c r="Q38"/>
  <c r="H38"/>
  <c r="BJ37"/>
  <c r="Q37"/>
  <c r="H37"/>
  <c r="BJ36"/>
  <c r="Q36"/>
  <c r="H36"/>
  <c r="BJ35"/>
  <c r="Q35"/>
  <c r="H35"/>
  <c r="BJ34"/>
  <c r="Q34"/>
  <c r="H34"/>
  <c r="BJ33"/>
  <c r="AI33"/>
  <c r="Q33"/>
  <c r="H33"/>
  <c r="BS32"/>
  <c r="BJ32"/>
  <c r="AR32"/>
  <c r="AI32"/>
  <c r="Q32"/>
  <c r="H32"/>
  <c r="BS31"/>
  <c r="BJ31"/>
  <c r="AR31"/>
  <c r="AI31"/>
  <c r="Q31"/>
  <c r="H31"/>
  <c r="CT30"/>
  <c r="BS30"/>
  <c r="BJ30"/>
  <c r="AR30"/>
  <c r="AI30"/>
  <c r="Q30"/>
  <c r="H30"/>
  <c r="CT29"/>
  <c r="BS29"/>
  <c r="BJ29"/>
  <c r="AR29"/>
  <c r="AI29"/>
  <c r="Q29"/>
  <c r="H29"/>
  <c r="CT28"/>
  <c r="BS28"/>
  <c r="BJ28"/>
  <c r="AR28"/>
  <c r="AI28"/>
  <c r="Q28"/>
  <c r="H28"/>
  <c r="CT27"/>
  <c r="BS27"/>
  <c r="BJ27"/>
  <c r="AR27"/>
  <c r="AI27"/>
  <c r="Q27"/>
  <c r="H27"/>
  <c r="CT26"/>
  <c r="BS26"/>
  <c r="BJ26"/>
  <c r="BA26"/>
  <c r="AR26"/>
  <c r="AI26"/>
  <c r="Q26"/>
  <c r="H26"/>
  <c r="CT25"/>
  <c r="BS25"/>
  <c r="BJ25"/>
  <c r="BA25"/>
  <c r="AR25"/>
  <c r="AI25"/>
  <c r="Z25"/>
  <c r="Q25"/>
  <c r="H25"/>
  <c r="CT24"/>
  <c r="CK24"/>
  <c r="CB24"/>
  <c r="BS24"/>
  <c r="BJ24"/>
  <c r="BA24"/>
  <c r="AR24"/>
  <c r="AI24"/>
  <c r="Z24"/>
  <c r="Q24"/>
  <c r="H24"/>
  <c r="CT23"/>
  <c r="CK23"/>
  <c r="CB23"/>
  <c r="BS23"/>
  <c r="BJ23"/>
  <c r="BA23"/>
  <c r="AR23"/>
  <c r="AI23"/>
  <c r="Z23"/>
  <c r="Q23"/>
  <c r="H23"/>
  <c r="CT22"/>
  <c r="CK22"/>
  <c r="CB22"/>
  <c r="BS22"/>
  <c r="BJ22"/>
  <c r="BA22"/>
  <c r="AR22"/>
  <c r="AI22"/>
  <c r="Z22"/>
  <c r="Q22"/>
  <c r="H22"/>
  <c r="CT21"/>
  <c r="CK21"/>
  <c r="CB21"/>
  <c r="BS21"/>
  <c r="BJ21"/>
  <c r="BA21"/>
  <c r="AR21"/>
  <c r="AI21"/>
  <c r="Z21"/>
  <c r="Q21"/>
  <c r="H21"/>
  <c r="CT20"/>
  <c r="CK20"/>
  <c r="CB20"/>
  <c r="BS20"/>
  <c r="BJ20"/>
  <c r="BA20"/>
  <c r="AR20"/>
  <c r="AI20"/>
  <c r="Z20"/>
  <c r="Q20"/>
  <c r="H20"/>
  <c r="CT19"/>
  <c r="CK19"/>
  <c r="CB19"/>
  <c r="BS19"/>
  <c r="BJ19"/>
  <c r="BA19"/>
  <c r="AR19"/>
  <c r="AI19"/>
  <c r="Z19"/>
  <c r="Q19"/>
  <c r="H19"/>
  <c r="CT18"/>
  <c r="CK18"/>
  <c r="CB18"/>
  <c r="BS18"/>
  <c r="BJ18"/>
  <c r="BA18"/>
  <c r="AR18"/>
  <c r="AI18"/>
  <c r="Z18"/>
  <c r="Q18"/>
  <c r="H18"/>
  <c r="CT17"/>
  <c r="CK17"/>
  <c r="CB17"/>
  <c r="BS17"/>
  <c r="BJ17"/>
  <c r="BA17"/>
  <c r="AR17"/>
  <c r="AI17"/>
  <c r="Z17"/>
  <c r="Q17"/>
  <c r="H17"/>
  <c r="CT16"/>
  <c r="CK16"/>
  <c r="CB16"/>
  <c r="BS16"/>
  <c r="BJ16"/>
  <c r="BA16"/>
  <c r="AR16"/>
  <c r="AI16"/>
  <c r="Z16"/>
  <c r="Q16"/>
  <c r="H16"/>
  <c r="CT15"/>
  <c r="CK15"/>
  <c r="CB15"/>
  <c r="BS15"/>
  <c r="BJ15"/>
  <c r="BA15"/>
  <c r="AR15"/>
  <c r="AI15"/>
  <c r="Z15"/>
  <c r="Q15"/>
  <c r="H15"/>
  <c r="CT14"/>
  <c r="CK14"/>
  <c r="CB14"/>
  <c r="BS14"/>
  <c r="BJ14"/>
  <c r="BA14"/>
  <c r="AR14"/>
  <c r="AI14"/>
  <c r="Z14"/>
  <c r="Q14"/>
  <c r="H14"/>
  <c r="CT13"/>
  <c r="CK13"/>
  <c r="CB13"/>
  <c r="BS13"/>
  <c r="BJ13"/>
  <c r="BA13"/>
  <c r="AR13"/>
  <c r="AI13"/>
  <c r="Z13"/>
  <c r="Q13"/>
  <c r="H13"/>
  <c r="CT12"/>
  <c r="CK12"/>
  <c r="CB12"/>
  <c r="BS12"/>
  <c r="BJ12"/>
  <c r="BA12"/>
  <c r="AR12"/>
  <c r="AI12"/>
  <c r="Z12"/>
  <c r="Q12"/>
  <c r="H12"/>
  <c r="CT11"/>
  <c r="CK11"/>
  <c r="CB11"/>
  <c r="BS11"/>
  <c r="BJ11"/>
  <c r="BA11"/>
  <c r="AR11"/>
  <c r="AI11"/>
  <c r="Z11"/>
  <c r="Q11"/>
  <c r="H11"/>
  <c r="CT10"/>
  <c r="CK10"/>
  <c r="CB10"/>
  <c r="BS10"/>
  <c r="BJ10"/>
  <c r="BA10"/>
  <c r="AR10"/>
  <c r="AI10"/>
  <c r="Z10"/>
  <c r="Q10"/>
  <c r="H10"/>
  <c r="CT9"/>
  <c r="CK9"/>
  <c r="CB9"/>
  <c r="BS9"/>
  <c r="BJ9"/>
  <c r="BA9"/>
  <c r="AR9"/>
  <c r="AI9"/>
  <c r="Z9"/>
  <c r="Q9"/>
  <c r="H9"/>
  <c r="CT8"/>
  <c r="CK8"/>
  <c r="CB8"/>
  <c r="BS8"/>
  <c r="BJ8"/>
  <c r="BA8"/>
  <c r="AR8"/>
  <c r="AI8"/>
  <c r="Z8"/>
  <c r="Q8"/>
  <c r="H8"/>
  <c r="CT7"/>
  <c r="CK7"/>
  <c r="CB7"/>
  <c r="BS7"/>
  <c r="BJ7"/>
  <c r="BA7"/>
  <c r="AR7"/>
  <c r="AI7"/>
  <c r="Z7"/>
  <c r="Q7"/>
  <c r="H7"/>
  <c r="CT6"/>
  <c r="CK6"/>
  <c r="CB6"/>
  <c r="BS6"/>
  <c r="BJ6"/>
  <c r="BA6"/>
  <c r="AR6"/>
  <c r="AI6"/>
  <c r="Z6"/>
  <c r="Q6"/>
  <c r="H6"/>
  <c r="CT5"/>
  <c r="CK5"/>
  <c r="CB5"/>
  <c r="BS5"/>
  <c r="BJ5"/>
  <c r="BA5"/>
  <c r="AR5"/>
  <c r="AI5"/>
  <c r="Z5"/>
  <c r="Q5"/>
  <c r="H5"/>
  <c r="CT4"/>
  <c r="CK4"/>
  <c r="CB4"/>
  <c r="BS4"/>
  <c r="BJ4"/>
  <c r="BA4"/>
  <c r="AR4"/>
  <c r="AI4"/>
  <c r="Z4"/>
  <c r="Q4"/>
  <c r="H4"/>
  <c r="J80" i="3"/>
  <c r="I80"/>
  <c r="J79"/>
  <c r="I79"/>
  <c r="J78"/>
  <c r="I78"/>
  <c r="J77"/>
  <c r="I77"/>
  <c r="J76"/>
  <c r="I76"/>
  <c r="J75"/>
  <c r="I75"/>
  <c r="J74"/>
  <c r="I74"/>
  <c r="BB73"/>
  <c r="J73"/>
  <c r="I73"/>
  <c r="BB72"/>
  <c r="J72"/>
  <c r="I72"/>
  <c r="BB71"/>
  <c r="J71"/>
  <c r="I71"/>
  <c r="BB70"/>
  <c r="J70"/>
  <c r="I70"/>
  <c r="BB69"/>
  <c r="J69"/>
  <c r="I69"/>
  <c r="BX68"/>
  <c r="BW68"/>
  <c r="BB68"/>
  <c r="J68"/>
  <c r="I68"/>
  <c r="BX67"/>
  <c r="BW67"/>
  <c r="BM67"/>
  <c r="BL67"/>
  <c r="BB67"/>
  <c r="J67"/>
  <c r="I67"/>
  <c r="BX66"/>
  <c r="BW66"/>
  <c r="BM66"/>
  <c r="BL66"/>
  <c r="BB66"/>
  <c r="J66"/>
  <c r="I66"/>
  <c r="BX65"/>
  <c r="BW65"/>
  <c r="BM65"/>
  <c r="BL65"/>
  <c r="BB65"/>
  <c r="J65"/>
  <c r="I65"/>
  <c r="BX64"/>
  <c r="BW64"/>
  <c r="BM64"/>
  <c r="BL64"/>
  <c r="BB64"/>
  <c r="J64"/>
  <c r="I64"/>
  <c r="BX63"/>
  <c r="BW63"/>
  <c r="BM63"/>
  <c r="BL63"/>
  <c r="BB63"/>
  <c r="J63"/>
  <c r="I63"/>
  <c r="BX62"/>
  <c r="BW62"/>
  <c r="BM62"/>
  <c r="BL62"/>
  <c r="BB62"/>
  <c r="J62"/>
  <c r="I62"/>
  <c r="BX61"/>
  <c r="BW61"/>
  <c r="BM61"/>
  <c r="BL61"/>
  <c r="BB61"/>
  <c r="J61"/>
  <c r="I61"/>
  <c r="BX60"/>
  <c r="BW60"/>
  <c r="BM60"/>
  <c r="BL60"/>
  <c r="BB60"/>
  <c r="J60"/>
  <c r="I60"/>
  <c r="BX59"/>
  <c r="BW59"/>
  <c r="BM59"/>
  <c r="BL59"/>
  <c r="BB59"/>
  <c r="J59"/>
  <c r="I59"/>
  <c r="BX58"/>
  <c r="BW58"/>
  <c r="BM58"/>
  <c r="BL58"/>
  <c r="BB58"/>
  <c r="AF58"/>
  <c r="AE58"/>
  <c r="J58"/>
  <c r="I58"/>
  <c r="BX57"/>
  <c r="BW57"/>
  <c r="BM57"/>
  <c r="BL57"/>
  <c r="BB57"/>
  <c r="AF57"/>
  <c r="AE57"/>
  <c r="J57"/>
  <c r="I57"/>
  <c r="BX56"/>
  <c r="BW56"/>
  <c r="BM56"/>
  <c r="BL56"/>
  <c r="BB56"/>
  <c r="AF56"/>
  <c r="AE56"/>
  <c r="J56"/>
  <c r="I56"/>
  <c r="BX55"/>
  <c r="BW55"/>
  <c r="BM55"/>
  <c r="BL55"/>
  <c r="BB55"/>
  <c r="AF55"/>
  <c r="AE55"/>
  <c r="J55"/>
  <c r="I55"/>
  <c r="BX54"/>
  <c r="BW54"/>
  <c r="BM54"/>
  <c r="BL54"/>
  <c r="BB54"/>
  <c r="AF54"/>
  <c r="AE54"/>
  <c r="J54"/>
  <c r="I54"/>
  <c r="BX53"/>
  <c r="BW53"/>
  <c r="BM53"/>
  <c r="BL53"/>
  <c r="BB53"/>
  <c r="AF53"/>
  <c r="AE53"/>
  <c r="J53"/>
  <c r="I53"/>
  <c r="BX52"/>
  <c r="BW52"/>
  <c r="BM52"/>
  <c r="BL52"/>
  <c r="BB52"/>
  <c r="AF52"/>
  <c r="AE52"/>
  <c r="J52"/>
  <c r="I52"/>
  <c r="BX51"/>
  <c r="BW51"/>
  <c r="BM51"/>
  <c r="BL51"/>
  <c r="BB51"/>
  <c r="AF51"/>
  <c r="AE51"/>
  <c r="J51"/>
  <c r="I51"/>
  <c r="BX50"/>
  <c r="BW50"/>
  <c r="BM50"/>
  <c r="BL50"/>
  <c r="BB50"/>
  <c r="AF50"/>
  <c r="AE50"/>
  <c r="J50"/>
  <c r="I50"/>
  <c r="BX49"/>
  <c r="BW49"/>
  <c r="BM49"/>
  <c r="BL49"/>
  <c r="BB49"/>
  <c r="AF49"/>
  <c r="AE49"/>
  <c r="J49"/>
  <c r="I49"/>
  <c r="BX48"/>
  <c r="BW48"/>
  <c r="BM48"/>
  <c r="BL48"/>
  <c r="BB48"/>
  <c r="AF48"/>
  <c r="AE48"/>
  <c r="J48"/>
  <c r="I48"/>
  <c r="BX47"/>
  <c r="BW47"/>
  <c r="BM47"/>
  <c r="BL47"/>
  <c r="BB47"/>
  <c r="AF47"/>
  <c r="AE47"/>
  <c r="J47"/>
  <c r="I47"/>
  <c r="BX46"/>
  <c r="BW46"/>
  <c r="BM46"/>
  <c r="BL46"/>
  <c r="BB46"/>
  <c r="BA46"/>
  <c r="AF46"/>
  <c r="AE46"/>
  <c r="J46"/>
  <c r="I46"/>
  <c r="BX45"/>
  <c r="BW45"/>
  <c r="BM45"/>
  <c r="BL45"/>
  <c r="BB45"/>
  <c r="BA45"/>
  <c r="AQ45"/>
  <c r="AP45"/>
  <c r="AF45"/>
  <c r="AE45"/>
  <c r="J45"/>
  <c r="I45"/>
  <c r="BX44"/>
  <c r="BW44"/>
  <c r="BM44"/>
  <c r="BL44"/>
  <c r="BB44"/>
  <c r="BA44"/>
  <c r="AQ44"/>
  <c r="AP44"/>
  <c r="AF44"/>
  <c r="AE44"/>
  <c r="J44"/>
  <c r="I44"/>
  <c r="DP43"/>
  <c r="DO43"/>
  <c r="CT43"/>
  <c r="BX43"/>
  <c r="BW43"/>
  <c r="BM43"/>
  <c r="BL43"/>
  <c r="BB43"/>
  <c r="BA43"/>
  <c r="AQ43"/>
  <c r="AP43"/>
  <c r="AF43"/>
  <c r="AE43"/>
  <c r="J43"/>
  <c r="I43"/>
  <c r="DP42"/>
  <c r="DO42"/>
  <c r="CT42"/>
  <c r="BX42"/>
  <c r="BW42"/>
  <c r="BM42"/>
  <c r="BL42"/>
  <c r="BB42"/>
  <c r="BA42"/>
  <c r="AQ42"/>
  <c r="AP42"/>
  <c r="AF42"/>
  <c r="AE42"/>
  <c r="U42"/>
  <c r="T42"/>
  <c r="J42"/>
  <c r="I42"/>
  <c r="DP41"/>
  <c r="DO41"/>
  <c r="CT41"/>
  <c r="BX41"/>
  <c r="BW41"/>
  <c r="BM41"/>
  <c r="BL41"/>
  <c r="BB41"/>
  <c r="BA41"/>
  <c r="AQ41"/>
  <c r="AP41"/>
  <c r="AF41"/>
  <c r="AE41"/>
  <c r="U41"/>
  <c r="T41"/>
  <c r="J41"/>
  <c r="I41"/>
  <c r="DP40"/>
  <c r="DO40"/>
  <c r="CT40"/>
  <c r="CS40"/>
  <c r="BX40"/>
  <c r="BW40"/>
  <c r="BM40"/>
  <c r="BL40"/>
  <c r="BB40"/>
  <c r="BA40"/>
  <c r="AQ40"/>
  <c r="AP40"/>
  <c r="AF40"/>
  <c r="AE40"/>
  <c r="U40"/>
  <c r="T40"/>
  <c r="J40"/>
  <c r="I40"/>
  <c r="DP39"/>
  <c r="DO39"/>
  <c r="CT39"/>
  <c r="CS39"/>
  <c r="BX39"/>
  <c r="BW39"/>
  <c r="BM39"/>
  <c r="BL39"/>
  <c r="BB39"/>
  <c r="BA39"/>
  <c r="AQ39"/>
  <c r="AP39"/>
  <c r="AF39"/>
  <c r="AE39"/>
  <c r="U39"/>
  <c r="T39"/>
  <c r="J39"/>
  <c r="I39"/>
  <c r="DP38"/>
  <c r="DO38"/>
  <c r="CT38"/>
  <c r="CS38"/>
  <c r="BX38"/>
  <c r="BW38"/>
  <c r="BM38"/>
  <c r="BL38"/>
  <c r="BB38"/>
  <c r="BA38"/>
  <c r="AQ38"/>
  <c r="AP38"/>
  <c r="AF38"/>
  <c r="AE38"/>
  <c r="U38"/>
  <c r="T38"/>
  <c r="J38"/>
  <c r="I38"/>
  <c r="DP37"/>
  <c r="DO37"/>
  <c r="CT37"/>
  <c r="CS37"/>
  <c r="BX37"/>
  <c r="BW37"/>
  <c r="BM37"/>
  <c r="BL37"/>
  <c r="BB37"/>
  <c r="BA37"/>
  <c r="AQ37"/>
  <c r="AP37"/>
  <c r="AF37"/>
  <c r="AE37"/>
  <c r="U37"/>
  <c r="T37"/>
  <c r="J37"/>
  <c r="I37"/>
  <c r="DP36"/>
  <c r="DO36"/>
  <c r="DE36"/>
  <c r="DD36"/>
  <c r="CT36"/>
  <c r="CS36"/>
  <c r="CI36"/>
  <c r="CH36"/>
  <c r="BX36"/>
  <c r="BW36"/>
  <c r="BM36"/>
  <c r="BL36"/>
  <c r="BB36"/>
  <c r="BA36"/>
  <c r="AQ36"/>
  <c r="AP36"/>
  <c r="AF36"/>
  <c r="AE36"/>
  <c r="U36"/>
  <c r="T36"/>
  <c r="J36"/>
  <c r="I36"/>
  <c r="DP35"/>
  <c r="DO35"/>
  <c r="DE35"/>
  <c r="DD35"/>
  <c r="CT35"/>
  <c r="CS35"/>
  <c r="CI35"/>
  <c r="CH35"/>
  <c r="BX35"/>
  <c r="BW35"/>
  <c r="BM35"/>
  <c r="BL35"/>
  <c r="BB35"/>
  <c r="BA35"/>
  <c r="AQ35"/>
  <c r="AP35"/>
  <c r="AF35"/>
  <c r="AE35"/>
  <c r="U35"/>
  <c r="T35"/>
  <c r="J35"/>
  <c r="I35"/>
  <c r="DP34"/>
  <c r="DO34"/>
  <c r="DE34"/>
  <c r="DD34"/>
  <c r="CT34"/>
  <c r="CS34"/>
  <c r="CI34"/>
  <c r="CH34"/>
  <c r="BX34"/>
  <c r="BW34"/>
  <c r="BM34"/>
  <c r="BL34"/>
  <c r="BB34"/>
  <c r="BA34"/>
  <c r="AQ34"/>
  <c r="AP34"/>
  <c r="AF34"/>
  <c r="AE34"/>
  <c r="U34"/>
  <c r="T34"/>
  <c r="J34"/>
  <c r="I34"/>
  <c r="DP33"/>
  <c r="DO33"/>
  <c r="DE33"/>
  <c r="DD33"/>
  <c r="CT33"/>
  <c r="CS33"/>
  <c r="CI33"/>
  <c r="CH33"/>
  <c r="BX33"/>
  <c r="BW33"/>
  <c r="BM33"/>
  <c r="BL33"/>
  <c r="BB33"/>
  <c r="BA33"/>
  <c r="AQ33"/>
  <c r="AP33"/>
  <c r="AF33"/>
  <c r="AE33"/>
  <c r="U33"/>
  <c r="T33"/>
  <c r="J33"/>
  <c r="I33"/>
  <c r="DP32"/>
  <c r="DO32"/>
  <c r="DE32"/>
  <c r="DD32"/>
  <c r="CT32"/>
  <c r="CS32"/>
  <c r="CI32"/>
  <c r="CH32"/>
  <c r="BX32"/>
  <c r="BW32"/>
  <c r="BM32"/>
  <c r="BL32"/>
  <c r="BB32"/>
  <c r="BA32"/>
  <c r="AQ32"/>
  <c r="AP32"/>
  <c r="AF32"/>
  <c r="AE32"/>
  <c r="U32"/>
  <c r="T32"/>
  <c r="J32"/>
  <c r="I32"/>
  <c r="DP31"/>
  <c r="DO31"/>
  <c r="DE31"/>
  <c r="DD31"/>
  <c r="CT31"/>
  <c r="CS31"/>
  <c r="CI31"/>
  <c r="CH31"/>
  <c r="BX31"/>
  <c r="BW31"/>
  <c r="BM31"/>
  <c r="BL31"/>
  <c r="BB31"/>
  <c r="BA31"/>
  <c r="AQ31"/>
  <c r="AP31"/>
  <c r="AF31"/>
  <c r="AE31"/>
  <c r="U31"/>
  <c r="T31"/>
  <c r="J31"/>
  <c r="I31"/>
  <c r="DP30"/>
  <c r="DO30"/>
  <c r="DE30"/>
  <c r="DD30"/>
  <c r="CT30"/>
  <c r="CS30"/>
  <c r="CI30"/>
  <c r="CH30"/>
  <c r="BX30"/>
  <c r="BW30"/>
  <c r="BM30"/>
  <c r="BL30"/>
  <c r="BB30"/>
  <c r="BA30"/>
  <c r="AQ30"/>
  <c r="AP30"/>
  <c r="AF30"/>
  <c r="AE30"/>
  <c r="U30"/>
  <c r="T30"/>
  <c r="J30"/>
  <c r="I30"/>
  <c r="DP29"/>
  <c r="DO29"/>
  <c r="DE29"/>
  <c r="DD29"/>
  <c r="CT29"/>
  <c r="CS29"/>
  <c r="CI29"/>
  <c r="CH29"/>
  <c r="BX29"/>
  <c r="BW29"/>
  <c r="BM29"/>
  <c r="BL29"/>
  <c r="BB29"/>
  <c r="BA29"/>
  <c r="AQ29"/>
  <c r="AP29"/>
  <c r="AF29"/>
  <c r="AE29"/>
  <c r="U29"/>
  <c r="T29"/>
  <c r="J29"/>
  <c r="I29"/>
  <c r="DP28"/>
  <c r="DO28"/>
  <c r="DE28"/>
  <c r="DD28"/>
  <c r="CT28"/>
  <c r="CS28"/>
  <c r="CI28"/>
  <c r="CH28"/>
  <c r="BX28"/>
  <c r="BW28"/>
  <c r="BM28"/>
  <c r="BL28"/>
  <c r="BB28"/>
  <c r="BA28"/>
  <c r="AQ28"/>
  <c r="AP28"/>
  <c r="AF28"/>
  <c r="AE28"/>
  <c r="U28"/>
  <c r="T28"/>
  <c r="J28"/>
  <c r="I28"/>
  <c r="DP27"/>
  <c r="DO27"/>
  <c r="DE27"/>
  <c r="DD27"/>
  <c r="CT27"/>
  <c r="CS27"/>
  <c r="CI27"/>
  <c r="CH27"/>
  <c r="BX27"/>
  <c r="BW27"/>
  <c r="BM27"/>
  <c r="BL27"/>
  <c r="BB27"/>
  <c r="BA27"/>
  <c r="AQ27"/>
  <c r="AP27"/>
  <c r="AF27"/>
  <c r="AE27"/>
  <c r="U27"/>
  <c r="T27"/>
  <c r="J27"/>
  <c r="I27"/>
  <c r="DP26"/>
  <c r="DO26"/>
  <c r="DE26"/>
  <c r="DD26"/>
  <c r="CT26"/>
  <c r="CS26"/>
  <c r="CI26"/>
  <c r="CH26"/>
  <c r="BX26"/>
  <c r="BW26"/>
  <c r="BM26"/>
  <c r="BL26"/>
  <c r="BB26"/>
  <c r="BA26"/>
  <c r="AQ26"/>
  <c r="AP26"/>
  <c r="AF26"/>
  <c r="AE26"/>
  <c r="U26"/>
  <c r="T26"/>
  <c r="J26"/>
  <c r="I26"/>
  <c r="DP25"/>
  <c r="DO25"/>
  <c r="DE25"/>
  <c r="DD25"/>
  <c r="CT25"/>
  <c r="CS25"/>
  <c r="CI25"/>
  <c r="CH25"/>
  <c r="BX25"/>
  <c r="BW25"/>
  <c r="BM25"/>
  <c r="BL25"/>
  <c r="BB25"/>
  <c r="BA25"/>
  <c r="AQ25"/>
  <c r="AP25"/>
  <c r="AF25"/>
  <c r="AE25"/>
  <c r="U25"/>
  <c r="T25"/>
  <c r="J25"/>
  <c r="I25"/>
  <c r="DP24"/>
  <c r="DO24"/>
  <c r="DE24"/>
  <c r="DD24"/>
  <c r="CT24"/>
  <c r="CS24"/>
  <c r="CI24"/>
  <c r="CH24"/>
  <c r="BX24"/>
  <c r="BW24"/>
  <c r="BM24"/>
  <c r="BL24"/>
  <c r="BB24"/>
  <c r="BA24"/>
  <c r="AQ24"/>
  <c r="AP24"/>
  <c r="AF24"/>
  <c r="AE24"/>
  <c r="U24"/>
  <c r="T24"/>
  <c r="J24"/>
  <c r="I24"/>
  <c r="DP23"/>
  <c r="DO23"/>
  <c r="DE23"/>
  <c r="DD23"/>
  <c r="CT23"/>
  <c r="CS23"/>
  <c r="CI23"/>
  <c r="CH23"/>
  <c r="BX23"/>
  <c r="BW23"/>
  <c r="BM23"/>
  <c r="BL23"/>
  <c r="BB23"/>
  <c r="BA23"/>
  <c r="AQ23"/>
  <c r="AP23"/>
  <c r="AF23"/>
  <c r="AE23"/>
  <c r="U23"/>
  <c r="T23"/>
  <c r="J23"/>
  <c r="I23"/>
  <c r="DP22"/>
  <c r="DO22"/>
  <c r="DE22"/>
  <c r="DD22"/>
  <c r="CT22"/>
  <c r="CS22"/>
  <c r="CI22"/>
  <c r="CH22"/>
  <c r="BX22"/>
  <c r="BW22"/>
  <c r="BM22"/>
  <c r="BL22"/>
  <c r="BB22"/>
  <c r="BA22"/>
  <c r="AQ22"/>
  <c r="AP22"/>
  <c r="AF22"/>
  <c r="AE22"/>
  <c r="U22"/>
  <c r="T22"/>
  <c r="J22"/>
  <c r="I22"/>
  <c r="DP21"/>
  <c r="DO21"/>
  <c r="DE21"/>
  <c r="DD21"/>
  <c r="CT21"/>
  <c r="CS21"/>
  <c r="CI21"/>
  <c r="CH21"/>
  <c r="BX21"/>
  <c r="BW21"/>
  <c r="BM21"/>
  <c r="BL21"/>
  <c r="BB21"/>
  <c r="BA21"/>
  <c r="AQ21"/>
  <c r="AP21"/>
  <c r="AF21"/>
  <c r="AE21"/>
  <c r="U21"/>
  <c r="T21"/>
  <c r="J21"/>
  <c r="I21"/>
  <c r="DP20"/>
  <c r="DO20"/>
  <c r="DE20"/>
  <c r="DD20"/>
  <c r="CT20"/>
  <c r="CS20"/>
  <c r="CI20"/>
  <c r="CH20"/>
  <c r="BX20"/>
  <c r="BW20"/>
  <c r="BM20"/>
  <c r="BL20"/>
  <c r="BB20"/>
  <c r="BA20"/>
  <c r="AQ20"/>
  <c r="AP20"/>
  <c r="AF20"/>
  <c r="AE20"/>
  <c r="U20"/>
  <c r="T20"/>
  <c r="J20"/>
  <c r="I20"/>
  <c r="DP19"/>
  <c r="DO19"/>
  <c r="DE19"/>
  <c r="DD19"/>
  <c r="CT19"/>
  <c r="CS19"/>
  <c r="CI19"/>
  <c r="CH19"/>
  <c r="BX19"/>
  <c r="BW19"/>
  <c r="BM19"/>
  <c r="BL19"/>
  <c r="BB19"/>
  <c r="BA19"/>
  <c r="AQ19"/>
  <c r="AP19"/>
  <c r="AF19"/>
  <c r="AE19"/>
  <c r="U19"/>
  <c r="T19"/>
  <c r="J19"/>
  <c r="I19"/>
  <c r="DP18"/>
  <c r="DO18"/>
  <c r="DE18"/>
  <c r="DD18"/>
  <c r="CT18"/>
  <c r="CS18"/>
  <c r="CI18"/>
  <c r="CH18"/>
  <c r="BX18"/>
  <c r="BW18"/>
  <c r="BM18"/>
  <c r="BL18"/>
  <c r="BB18"/>
  <c r="BA18"/>
  <c r="AQ18"/>
  <c r="AP18"/>
  <c r="AF18"/>
  <c r="AE18"/>
  <c r="U18"/>
  <c r="T18"/>
  <c r="J18"/>
  <c r="I18"/>
  <c r="DP17"/>
  <c r="DO17"/>
  <c r="DE17"/>
  <c r="DD17"/>
  <c r="CT17"/>
  <c r="CS17"/>
  <c r="CI17"/>
  <c r="CH17"/>
  <c r="BX17"/>
  <c r="BW17"/>
  <c r="BM17"/>
  <c r="BL17"/>
  <c r="BB17"/>
  <c r="BA17"/>
  <c r="AQ17"/>
  <c r="AP17"/>
  <c r="AF17"/>
  <c r="AE17"/>
  <c r="U17"/>
  <c r="T17"/>
  <c r="J17"/>
  <c r="I17"/>
  <c r="DP16"/>
  <c r="DO16"/>
  <c r="DE16"/>
  <c r="DD16"/>
  <c r="CT16"/>
  <c r="CS16"/>
  <c r="CI16"/>
  <c r="CH16"/>
  <c r="BX16"/>
  <c r="BW16"/>
  <c r="BM16"/>
  <c r="BL16"/>
  <c r="BB16"/>
  <c r="BA16"/>
  <c r="AQ16"/>
  <c r="AP16"/>
  <c r="AF16"/>
  <c r="AE16"/>
  <c r="U16"/>
  <c r="T16"/>
  <c r="J16"/>
  <c r="I16"/>
  <c r="DP15"/>
  <c r="DO15"/>
  <c r="DE15"/>
  <c r="DD15"/>
  <c r="CT15"/>
  <c r="CS15"/>
  <c r="CI15"/>
  <c r="CH15"/>
  <c r="BX15"/>
  <c r="BW15"/>
  <c r="BM15"/>
  <c r="BL15"/>
  <c r="BB15"/>
  <c r="BA15"/>
  <c r="AQ15"/>
  <c r="AP15"/>
  <c r="AF15"/>
  <c r="AE15"/>
  <c r="U15"/>
  <c r="T15"/>
  <c r="J15"/>
  <c r="I15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AF168" i="2"/>
  <c r="AE168"/>
  <c r="AF167"/>
  <c r="AE167"/>
  <c r="AF166"/>
  <c r="AE166"/>
  <c r="AF165"/>
  <c r="AE165"/>
  <c r="AF164"/>
  <c r="AE164"/>
  <c r="AF163"/>
  <c r="AE163"/>
  <c r="AF162"/>
  <c r="AE162"/>
  <c r="AF161"/>
  <c r="AE161"/>
  <c r="AF160"/>
  <c r="AE160"/>
  <c r="AF159"/>
  <c r="AE159"/>
  <c r="AF158"/>
  <c r="AE158"/>
  <c r="AF157"/>
  <c r="AE157"/>
  <c r="AF156"/>
  <c r="AE156"/>
  <c r="AF155"/>
  <c r="AE155"/>
  <c r="AF154"/>
  <c r="AE154"/>
  <c r="AF153"/>
  <c r="AE153"/>
  <c r="AF152"/>
  <c r="AE152"/>
  <c r="AF151"/>
  <c r="AE151"/>
  <c r="AF150"/>
  <c r="AE150"/>
  <c r="AF149"/>
  <c r="AE149"/>
  <c r="AF148"/>
  <c r="AE148"/>
  <c r="AF147"/>
  <c r="AE147"/>
  <c r="AF146"/>
  <c r="AE146"/>
  <c r="AF145"/>
  <c r="AE145"/>
  <c r="AF144"/>
  <c r="AE144"/>
  <c r="AF143"/>
  <c r="AE143"/>
  <c r="AF142"/>
  <c r="AE142"/>
  <c r="AF141"/>
  <c r="AE141"/>
  <c r="AF140"/>
  <c r="AE140"/>
  <c r="AF139"/>
  <c r="AE139"/>
  <c r="AF138"/>
  <c r="AE138"/>
  <c r="AF137"/>
  <c r="AE137"/>
  <c r="AF136"/>
  <c r="AE136"/>
  <c r="AF135"/>
  <c r="AE135"/>
  <c r="AF134"/>
  <c r="AE134"/>
  <c r="AF133"/>
  <c r="AE133"/>
  <c r="AF132"/>
  <c r="AE132"/>
  <c r="AF131"/>
  <c r="AE131"/>
  <c r="AF130"/>
  <c r="AE130"/>
  <c r="AF129"/>
  <c r="AE129"/>
  <c r="AF128"/>
  <c r="AE128"/>
  <c r="AF127"/>
  <c r="AE127"/>
  <c r="AF126"/>
  <c r="AE126"/>
  <c r="AF125"/>
  <c r="AE125"/>
  <c r="AF124"/>
  <c r="AE124"/>
  <c r="AF123"/>
  <c r="AE123"/>
  <c r="AF122"/>
  <c r="AE122"/>
  <c r="AF121"/>
  <c r="AE121"/>
  <c r="AF120"/>
  <c r="AE120"/>
  <c r="AF119"/>
  <c r="AE119"/>
  <c r="AF118"/>
  <c r="AE118"/>
  <c r="AF117"/>
  <c r="AE117"/>
  <c r="AF116"/>
  <c r="AE116"/>
  <c r="AF115"/>
  <c r="AE115"/>
  <c r="AF114"/>
  <c r="AE114"/>
  <c r="AF113"/>
  <c r="AE113"/>
  <c r="AF112"/>
  <c r="AE112"/>
  <c r="AF111"/>
  <c r="AE111"/>
  <c r="AF110"/>
  <c r="AE110"/>
  <c r="AF109"/>
  <c r="AE109"/>
  <c r="AF108"/>
  <c r="AE108"/>
  <c r="AF107"/>
  <c r="AE107"/>
  <c r="AF106"/>
  <c r="AE106"/>
  <c r="AF105"/>
  <c r="AE105"/>
  <c r="AF104"/>
  <c r="AE104"/>
  <c r="AF103"/>
  <c r="AE103"/>
  <c r="AF102"/>
  <c r="AE102"/>
  <c r="AF101"/>
  <c r="AE101"/>
  <c r="AF100"/>
  <c r="AE100"/>
  <c r="AF99"/>
  <c r="AE99"/>
  <c r="AF98"/>
  <c r="AE98"/>
  <c r="AF97"/>
  <c r="AE97"/>
  <c r="AF96"/>
  <c r="AE96"/>
  <c r="AF95"/>
  <c r="AE95"/>
  <c r="U95"/>
  <c r="T95"/>
  <c r="AF94"/>
  <c r="AE94"/>
  <c r="U94"/>
  <c r="T94"/>
  <c r="DE93"/>
  <c r="DD93"/>
  <c r="BB93"/>
  <c r="BA93"/>
  <c r="AF93"/>
  <c r="AE93"/>
  <c r="U93"/>
  <c r="T93"/>
  <c r="DE92"/>
  <c r="DD92"/>
  <c r="BB92"/>
  <c r="BA92"/>
  <c r="AF92"/>
  <c r="AE92"/>
  <c r="U92"/>
  <c r="T92"/>
  <c r="DE91"/>
  <c r="DD91"/>
  <c r="BB91"/>
  <c r="BA91"/>
  <c r="AF91"/>
  <c r="AE91"/>
  <c r="U91"/>
  <c r="T91"/>
  <c r="DE90"/>
  <c r="DD90"/>
  <c r="BX90"/>
  <c r="BW90"/>
  <c r="BB90"/>
  <c r="BA90"/>
  <c r="AF90"/>
  <c r="AE90"/>
  <c r="U90"/>
  <c r="T90"/>
  <c r="J90"/>
  <c r="I90"/>
  <c r="DE89"/>
  <c r="DD89"/>
  <c r="BX89"/>
  <c r="BW89"/>
  <c r="BB89"/>
  <c r="BA89"/>
  <c r="AF89"/>
  <c r="AE89"/>
  <c r="U89"/>
  <c r="T89"/>
  <c r="J89"/>
  <c r="I89"/>
  <c r="DE88"/>
  <c r="DD88"/>
  <c r="BX88"/>
  <c r="BW88"/>
  <c r="BB88"/>
  <c r="BA88"/>
  <c r="AF88"/>
  <c r="AE88"/>
  <c r="U88"/>
  <c r="T88"/>
  <c r="J88"/>
  <c r="I88"/>
  <c r="DE87"/>
  <c r="DD87"/>
  <c r="BX87"/>
  <c r="BW87"/>
  <c r="BB87"/>
  <c r="BA87"/>
  <c r="AF87"/>
  <c r="AE87"/>
  <c r="U87"/>
  <c r="T87"/>
  <c r="J87"/>
  <c r="I87"/>
  <c r="DE86"/>
  <c r="DD86"/>
  <c r="BX86"/>
  <c r="BW86"/>
  <c r="BB86"/>
  <c r="BA86"/>
  <c r="AF86"/>
  <c r="AE86"/>
  <c r="U86"/>
  <c r="T86"/>
  <c r="J86"/>
  <c r="I86"/>
  <c r="DE85"/>
  <c r="DD85"/>
  <c r="BX85"/>
  <c r="BW85"/>
  <c r="BB85"/>
  <c r="BA85"/>
  <c r="AF85"/>
  <c r="AE85"/>
  <c r="U85"/>
  <c r="T85"/>
  <c r="J85"/>
  <c r="I85"/>
  <c r="DE84"/>
  <c r="DD84"/>
  <c r="BX84"/>
  <c r="BW84"/>
  <c r="BB84"/>
  <c r="BA84"/>
  <c r="AF84"/>
  <c r="AE84"/>
  <c r="U84"/>
  <c r="T84"/>
  <c r="J84"/>
  <c r="I84"/>
  <c r="DE83"/>
  <c r="DD83"/>
  <c r="BX83"/>
  <c r="BW83"/>
  <c r="BB83"/>
  <c r="BA83"/>
  <c r="AF83"/>
  <c r="AE83"/>
  <c r="U83"/>
  <c r="T83"/>
  <c r="J83"/>
  <c r="I83"/>
  <c r="DE82"/>
  <c r="DD82"/>
  <c r="BX82"/>
  <c r="BW82"/>
  <c r="BB82"/>
  <c r="BA82"/>
  <c r="AF82"/>
  <c r="AE82"/>
  <c r="U82"/>
  <c r="T82"/>
  <c r="J82"/>
  <c r="I82"/>
  <c r="DE81"/>
  <c r="DD81"/>
  <c r="BX81"/>
  <c r="BW81"/>
  <c r="BB81"/>
  <c r="BA81"/>
  <c r="AF81"/>
  <c r="AE81"/>
  <c r="U81"/>
  <c r="T81"/>
  <c r="J81"/>
  <c r="I81"/>
  <c r="DE80"/>
  <c r="DD80"/>
  <c r="BX80"/>
  <c r="BW80"/>
  <c r="BB80"/>
  <c r="BA80"/>
  <c r="AF80"/>
  <c r="AE80"/>
  <c r="U80"/>
  <c r="T80"/>
  <c r="J80"/>
  <c r="I80"/>
  <c r="DE79"/>
  <c r="DD79"/>
  <c r="BX79"/>
  <c r="BW79"/>
  <c r="BB79"/>
  <c r="BA79"/>
  <c r="AF79"/>
  <c r="AE79"/>
  <c r="U79"/>
  <c r="T79"/>
  <c r="J79"/>
  <c r="I79"/>
  <c r="DE78"/>
  <c r="DD78"/>
  <c r="BX78"/>
  <c r="BW78"/>
  <c r="BB78"/>
  <c r="BA78"/>
  <c r="AF78"/>
  <c r="AE78"/>
  <c r="U78"/>
  <c r="T78"/>
  <c r="J78"/>
  <c r="I78"/>
  <c r="DE77"/>
  <c r="DD77"/>
  <c r="BX77"/>
  <c r="BW77"/>
  <c r="BB77"/>
  <c r="BA77"/>
  <c r="AF77"/>
  <c r="AE77"/>
  <c r="U77"/>
  <c r="T77"/>
  <c r="J77"/>
  <c r="I77"/>
  <c r="DE76"/>
  <c r="DD76"/>
  <c r="BX76"/>
  <c r="BW76"/>
  <c r="BB76"/>
  <c r="BA76"/>
  <c r="AQ76"/>
  <c r="AP76"/>
  <c r="AF76"/>
  <c r="AE76"/>
  <c r="U76"/>
  <c r="T76"/>
  <c r="J76"/>
  <c r="I76"/>
  <c r="DE75"/>
  <c r="DD75"/>
  <c r="BX75"/>
  <c r="BW75"/>
  <c r="BB75"/>
  <c r="BA75"/>
  <c r="AQ75"/>
  <c r="AP75"/>
  <c r="AF75"/>
  <c r="AE75"/>
  <c r="U75"/>
  <c r="T75"/>
  <c r="J75"/>
  <c r="I75"/>
  <c r="DE74"/>
  <c r="DD74"/>
  <c r="CI74"/>
  <c r="CH74"/>
  <c r="BX74"/>
  <c r="BW74"/>
  <c r="BB74"/>
  <c r="BA74"/>
  <c r="AQ74"/>
  <c r="AP74"/>
  <c r="AF74"/>
  <c r="AE74"/>
  <c r="U74"/>
  <c r="T74"/>
  <c r="J74"/>
  <c r="I74"/>
  <c r="DE73"/>
  <c r="DD73"/>
  <c r="CI73"/>
  <c r="CH73"/>
  <c r="BX73"/>
  <c r="BW73"/>
  <c r="BB73"/>
  <c r="BA73"/>
  <c r="AQ73"/>
  <c r="AP73"/>
  <c r="AF73"/>
  <c r="AE73"/>
  <c r="U73"/>
  <c r="T73"/>
  <c r="J73"/>
  <c r="I73"/>
  <c r="DE72"/>
  <c r="DD72"/>
  <c r="CI72"/>
  <c r="CH72"/>
  <c r="BX72"/>
  <c r="BW72"/>
  <c r="BB72"/>
  <c r="BA72"/>
  <c r="AQ72"/>
  <c r="AP72"/>
  <c r="AF72"/>
  <c r="AE72"/>
  <c r="U72"/>
  <c r="T72"/>
  <c r="J72"/>
  <c r="I72"/>
  <c r="DE71"/>
  <c r="DD71"/>
  <c r="CI71"/>
  <c r="CH71"/>
  <c r="BX71"/>
  <c r="BW71"/>
  <c r="BB71"/>
  <c r="BA71"/>
  <c r="AQ71"/>
  <c r="AP71"/>
  <c r="AF71"/>
  <c r="AE71"/>
  <c r="U71"/>
  <c r="T71"/>
  <c r="J71"/>
  <c r="I71"/>
  <c r="DE70"/>
  <c r="DD70"/>
  <c r="CI70"/>
  <c r="CH70"/>
  <c r="BX70"/>
  <c r="BW70"/>
  <c r="BB70"/>
  <c r="BA70"/>
  <c r="AQ70"/>
  <c r="AP70"/>
  <c r="AF70"/>
  <c r="AE70"/>
  <c r="U70"/>
  <c r="T70"/>
  <c r="J70"/>
  <c r="I70"/>
  <c r="DE69"/>
  <c r="DD69"/>
  <c r="CI69"/>
  <c r="CH69"/>
  <c r="BX69"/>
  <c r="BW69"/>
  <c r="BB69"/>
  <c r="BA69"/>
  <c r="AQ69"/>
  <c r="AP69"/>
  <c r="AF69"/>
  <c r="AE69"/>
  <c r="U69"/>
  <c r="T69"/>
  <c r="J69"/>
  <c r="I69"/>
  <c r="DE68"/>
  <c r="DD68"/>
  <c r="CI68"/>
  <c r="CH68"/>
  <c r="BX68"/>
  <c r="BW68"/>
  <c r="BB68"/>
  <c r="BA68"/>
  <c r="AQ68"/>
  <c r="AP68"/>
  <c r="AF68"/>
  <c r="AE68"/>
  <c r="U68"/>
  <c r="T68"/>
  <c r="J68"/>
  <c r="I68"/>
  <c r="DE67"/>
  <c r="DD67"/>
  <c r="CI67"/>
  <c r="CH67"/>
  <c r="BX67"/>
  <c r="BW67"/>
  <c r="BB67"/>
  <c r="BA67"/>
  <c r="AQ67"/>
  <c r="AP67"/>
  <c r="AF67"/>
  <c r="AE67"/>
  <c r="U67"/>
  <c r="T67"/>
  <c r="J67"/>
  <c r="I67"/>
  <c r="DE66"/>
  <c r="DD66"/>
  <c r="CI66"/>
  <c r="CH66"/>
  <c r="BX66"/>
  <c r="BW66"/>
  <c r="BB66"/>
  <c r="BA66"/>
  <c r="AQ66"/>
  <c r="AP66"/>
  <c r="AF66"/>
  <c r="AE66"/>
  <c r="U66"/>
  <c r="T66"/>
  <c r="J66"/>
  <c r="I66"/>
  <c r="DE65"/>
  <c r="DD65"/>
  <c r="CI65"/>
  <c r="CH65"/>
  <c r="BX65"/>
  <c r="BW65"/>
  <c r="BB65"/>
  <c r="BA65"/>
  <c r="AQ65"/>
  <c r="AP65"/>
  <c r="AF65"/>
  <c r="AE65"/>
  <c r="U65"/>
  <c r="T65"/>
  <c r="J65"/>
  <c r="I65"/>
  <c r="DE64"/>
  <c r="DD64"/>
  <c r="CI64"/>
  <c r="CH64"/>
  <c r="BX64"/>
  <c r="BW64"/>
  <c r="BB64"/>
  <c r="BA64"/>
  <c r="AQ64"/>
  <c r="AP64"/>
  <c r="AF64"/>
  <c r="AE64"/>
  <c r="U64"/>
  <c r="T64"/>
  <c r="J64"/>
  <c r="I64"/>
  <c r="DE63"/>
  <c r="DD63"/>
  <c r="CI63"/>
  <c r="CH63"/>
  <c r="BX63"/>
  <c r="BW63"/>
  <c r="BB63"/>
  <c r="BA63"/>
  <c r="AQ63"/>
  <c r="AP63"/>
  <c r="AF63"/>
  <c r="AE63"/>
  <c r="U63"/>
  <c r="T63"/>
  <c r="J63"/>
  <c r="I63"/>
  <c r="DE62"/>
  <c r="DD62"/>
  <c r="CI62"/>
  <c r="CH62"/>
  <c r="BX62"/>
  <c r="BW62"/>
  <c r="BB62"/>
  <c r="BA62"/>
  <c r="AQ62"/>
  <c r="AP62"/>
  <c r="AF62"/>
  <c r="AE62"/>
  <c r="U62"/>
  <c r="T62"/>
  <c r="J62"/>
  <c r="I62"/>
  <c r="DE61"/>
  <c r="DD61"/>
  <c r="CI61"/>
  <c r="CH61"/>
  <c r="BX61"/>
  <c r="BW61"/>
  <c r="BB61"/>
  <c r="BA61"/>
  <c r="AQ61"/>
  <c r="AP61"/>
  <c r="AF61"/>
  <c r="AE61"/>
  <c r="U61"/>
  <c r="T61"/>
  <c r="J61"/>
  <c r="I61"/>
  <c r="DE60"/>
  <c r="DD60"/>
  <c r="CI60"/>
  <c r="CH60"/>
  <c r="BX60"/>
  <c r="BW60"/>
  <c r="BB60"/>
  <c r="BA60"/>
  <c r="AQ60"/>
  <c r="AP60"/>
  <c r="AF60"/>
  <c r="AE60"/>
  <c r="U60"/>
  <c r="T60"/>
  <c r="J60"/>
  <c r="I60"/>
  <c r="DE59"/>
  <c r="DD59"/>
  <c r="CI59"/>
  <c r="CH59"/>
  <c r="BX59"/>
  <c r="BW59"/>
  <c r="BB59"/>
  <c r="BA59"/>
  <c r="AQ59"/>
  <c r="AP59"/>
  <c r="AF59"/>
  <c r="AE59"/>
  <c r="U59"/>
  <c r="T59"/>
  <c r="J59"/>
  <c r="I59"/>
  <c r="DE58"/>
  <c r="DD58"/>
  <c r="CI58"/>
  <c r="CH58"/>
  <c r="BX58"/>
  <c r="BW58"/>
  <c r="BB58"/>
  <c r="BA58"/>
  <c r="AQ58"/>
  <c r="AP58"/>
  <c r="AF58"/>
  <c r="AE58"/>
  <c r="U58"/>
  <c r="T58"/>
  <c r="J58"/>
  <c r="I58"/>
  <c r="DE57"/>
  <c r="DD57"/>
  <c r="CI57"/>
  <c r="CH57"/>
  <c r="BX57"/>
  <c r="BW57"/>
  <c r="BB57"/>
  <c r="BA57"/>
  <c r="AQ57"/>
  <c r="AP57"/>
  <c r="AF57"/>
  <c r="AE57"/>
  <c r="U57"/>
  <c r="T57"/>
  <c r="J57"/>
  <c r="I57"/>
  <c r="DE56"/>
  <c r="DD56"/>
  <c r="CI56"/>
  <c r="CH56"/>
  <c r="BX56"/>
  <c r="BW56"/>
  <c r="BB56"/>
  <c r="BA56"/>
  <c r="AQ56"/>
  <c r="AP56"/>
  <c r="AF56"/>
  <c r="AE56"/>
  <c r="U56"/>
  <c r="T56"/>
  <c r="J56"/>
  <c r="I56"/>
  <c r="DE55"/>
  <c r="DD55"/>
  <c r="CI55"/>
  <c r="CH55"/>
  <c r="BX55"/>
  <c r="BW55"/>
  <c r="BB55"/>
  <c r="BA55"/>
  <c r="AQ55"/>
  <c r="AP55"/>
  <c r="AF55"/>
  <c r="AE55"/>
  <c r="U55"/>
  <c r="T55"/>
  <c r="J55"/>
  <c r="I55"/>
  <c r="DE54"/>
  <c r="DD54"/>
  <c r="CI54"/>
  <c r="CH54"/>
  <c r="BX54"/>
  <c r="BW54"/>
  <c r="BB54"/>
  <c r="BA54"/>
  <c r="AQ54"/>
  <c r="AP54"/>
  <c r="AF54"/>
  <c r="AE54"/>
  <c r="U54"/>
  <c r="T54"/>
  <c r="J54"/>
  <c r="I54"/>
  <c r="DE53"/>
  <c r="DD53"/>
  <c r="CI53"/>
  <c r="CH53"/>
  <c r="BX53"/>
  <c r="BW53"/>
  <c r="BB53"/>
  <c r="BA53"/>
  <c r="AQ53"/>
  <c r="AP53"/>
  <c r="AF53"/>
  <c r="AE53"/>
  <c r="U53"/>
  <c r="T53"/>
  <c r="J53"/>
  <c r="I53"/>
  <c r="DE52"/>
  <c r="DD52"/>
  <c r="CI52"/>
  <c r="CH52"/>
  <c r="BX52"/>
  <c r="BW52"/>
  <c r="BB52"/>
  <c r="BA52"/>
  <c r="AQ52"/>
  <c r="AP52"/>
  <c r="AF52"/>
  <c r="AE52"/>
  <c r="U52"/>
  <c r="T52"/>
  <c r="J52"/>
  <c r="I52"/>
  <c r="DE51"/>
  <c r="DD51"/>
  <c r="CI51"/>
  <c r="CH51"/>
  <c r="BX51"/>
  <c r="BW51"/>
  <c r="BB51"/>
  <c r="BA51"/>
  <c r="AQ51"/>
  <c r="AP51"/>
  <c r="AF51"/>
  <c r="AE51"/>
  <c r="U51"/>
  <c r="T51"/>
  <c r="J51"/>
  <c r="I51"/>
  <c r="DE50"/>
  <c r="DD50"/>
  <c r="CI50"/>
  <c r="CH50"/>
  <c r="BX50"/>
  <c r="BW50"/>
  <c r="BB50"/>
  <c r="BA50"/>
  <c r="AQ50"/>
  <c r="AP50"/>
  <c r="AF50"/>
  <c r="AE50"/>
  <c r="U50"/>
  <c r="T50"/>
  <c r="J50"/>
  <c r="I50"/>
  <c r="DE49"/>
  <c r="DD49"/>
  <c r="CI49"/>
  <c r="CH49"/>
  <c r="BX49"/>
  <c r="BW49"/>
  <c r="BB49"/>
  <c r="BA49"/>
  <c r="AQ49"/>
  <c r="AP49"/>
  <c r="AF49"/>
  <c r="AE49"/>
  <c r="U49"/>
  <c r="T49"/>
  <c r="J49"/>
  <c r="I49"/>
  <c r="DE48"/>
  <c r="DD48"/>
  <c r="CI48"/>
  <c r="CH48"/>
  <c r="BX48"/>
  <c r="BW48"/>
  <c r="BB48"/>
  <c r="BA48"/>
  <c r="AQ48"/>
  <c r="AP48"/>
  <c r="AF48"/>
  <c r="AE48"/>
  <c r="U48"/>
  <c r="T48"/>
  <c r="J48"/>
  <c r="I48"/>
  <c r="DE47"/>
  <c r="DD47"/>
  <c r="CI47"/>
  <c r="CH47"/>
  <c r="BX47"/>
  <c r="BW47"/>
  <c r="BB47"/>
  <c r="BA47"/>
  <c r="AQ47"/>
  <c r="AP47"/>
  <c r="AF47"/>
  <c r="AE47"/>
  <c r="U47"/>
  <c r="T47"/>
  <c r="J47"/>
  <c r="I47"/>
  <c r="DE46"/>
  <c r="DD46"/>
  <c r="CI46"/>
  <c r="CH46"/>
  <c r="BX46"/>
  <c r="BW46"/>
  <c r="BB46"/>
  <c r="BA46"/>
  <c r="AQ46"/>
  <c r="AP46"/>
  <c r="AF46"/>
  <c r="AE46"/>
  <c r="U46"/>
  <c r="T46"/>
  <c r="J46"/>
  <c r="I46"/>
  <c r="DE45"/>
  <c r="DD45"/>
  <c r="CI45"/>
  <c r="CH45"/>
  <c r="BX45"/>
  <c r="BW45"/>
  <c r="BB45"/>
  <c r="BA45"/>
  <c r="AQ45"/>
  <c r="AP45"/>
  <c r="AF45"/>
  <c r="AE45"/>
  <c r="U45"/>
  <c r="T45"/>
  <c r="J45"/>
  <c r="I45"/>
  <c r="DE44"/>
  <c r="DD44"/>
  <c r="CI44"/>
  <c r="CH44"/>
  <c r="BX44"/>
  <c r="BW44"/>
  <c r="BM44"/>
  <c r="BB44"/>
  <c r="BA44"/>
  <c r="AQ44"/>
  <c r="AP44"/>
  <c r="AF44"/>
  <c r="AE44"/>
  <c r="U44"/>
  <c r="T44"/>
  <c r="J44"/>
  <c r="I44"/>
  <c r="DE43"/>
  <c r="DD43"/>
  <c r="CI43"/>
  <c r="CH43"/>
  <c r="BX43"/>
  <c r="BW43"/>
  <c r="BM43"/>
  <c r="BB43"/>
  <c r="BA43"/>
  <c r="AQ43"/>
  <c r="AP43"/>
  <c r="AF43"/>
  <c r="AE43"/>
  <c r="U43"/>
  <c r="T43"/>
  <c r="J43"/>
  <c r="I43"/>
  <c r="EA42"/>
  <c r="DZ42"/>
  <c r="DE42"/>
  <c r="DD42"/>
  <c r="CI42"/>
  <c r="CH42"/>
  <c r="BX42"/>
  <c r="BW42"/>
  <c r="BM42"/>
  <c r="BB42"/>
  <c r="BA42"/>
  <c r="AQ42"/>
  <c r="AP42"/>
  <c r="AF42"/>
  <c r="AE42"/>
  <c r="U42"/>
  <c r="T42"/>
  <c r="J42"/>
  <c r="I42"/>
  <c r="EA41"/>
  <c r="DZ41"/>
  <c r="DP41"/>
  <c r="DO41"/>
  <c r="DE41"/>
  <c r="DD41"/>
  <c r="CT41"/>
  <c r="CS41"/>
  <c r="CI41"/>
  <c r="CH41"/>
  <c r="BX41"/>
  <c r="BW41"/>
  <c r="BM41"/>
  <c r="BB41"/>
  <c r="BA41"/>
  <c r="AQ41"/>
  <c r="AP41"/>
  <c r="AF41"/>
  <c r="AE41"/>
  <c r="U41"/>
  <c r="T41"/>
  <c r="J41"/>
  <c r="I41"/>
  <c r="EA40"/>
  <c r="DZ40"/>
  <c r="DP40"/>
  <c r="DO40"/>
  <c r="DE40"/>
  <c r="DD40"/>
  <c r="CT40"/>
  <c r="CS40"/>
  <c r="CI40"/>
  <c r="CH40"/>
  <c r="BX40"/>
  <c r="BW40"/>
  <c r="BM40"/>
  <c r="BB40"/>
  <c r="BA40"/>
  <c r="AQ40"/>
  <c r="AP40"/>
  <c r="AF40"/>
  <c r="AE40"/>
  <c r="U40"/>
  <c r="T40"/>
  <c r="J40"/>
  <c r="I40"/>
  <c r="EA39"/>
  <c r="DZ39"/>
  <c r="DP39"/>
  <c r="DO39"/>
  <c r="DE39"/>
  <c r="DD39"/>
  <c r="CT39"/>
  <c r="CS39"/>
  <c r="CI39"/>
  <c r="CH39"/>
  <c r="BX39"/>
  <c r="BW39"/>
  <c r="BM39"/>
  <c r="BL39"/>
  <c r="BB39"/>
  <c r="BA39"/>
  <c r="AQ39"/>
  <c r="AP39"/>
  <c r="AF39"/>
  <c r="AE39"/>
  <c r="U39"/>
  <c r="T39"/>
  <c r="J39"/>
  <c r="I39"/>
  <c r="EA38"/>
  <c r="DZ38"/>
  <c r="DP38"/>
  <c r="DO38"/>
  <c r="DE38"/>
  <c r="DD38"/>
  <c r="CT38"/>
  <c r="CS38"/>
  <c r="CI38"/>
  <c r="CH38"/>
  <c r="BX38"/>
  <c r="BW38"/>
  <c r="BM38"/>
  <c r="BL38"/>
  <c r="BB38"/>
  <c r="BA38"/>
  <c r="AQ38"/>
  <c r="AP38"/>
  <c r="AF38"/>
  <c r="AE38"/>
  <c r="U38"/>
  <c r="T38"/>
  <c r="J38"/>
  <c r="I38"/>
  <c r="EA37"/>
  <c r="DZ37"/>
  <c r="DP37"/>
  <c r="DO37"/>
  <c r="DE37"/>
  <c r="DD37"/>
  <c r="CT37"/>
  <c r="CS37"/>
  <c r="CI37"/>
  <c r="CH37"/>
  <c r="BX37"/>
  <c r="BW37"/>
  <c r="BM37"/>
  <c r="BL37"/>
  <c r="BB37"/>
  <c r="BA37"/>
  <c r="AQ37"/>
  <c r="AP37"/>
  <c r="AF37"/>
  <c r="AE37"/>
  <c r="U37"/>
  <c r="T37"/>
  <c r="J37"/>
  <c r="I37"/>
  <c r="EA36"/>
  <c r="DZ36"/>
  <c r="DP36"/>
  <c r="DO36"/>
  <c r="DE36"/>
  <c r="DD36"/>
  <c r="CT36"/>
  <c r="CS36"/>
  <c r="CI36"/>
  <c r="CH36"/>
  <c r="BX36"/>
  <c r="BW36"/>
  <c r="BM36"/>
  <c r="BL36"/>
  <c r="BB36"/>
  <c r="BA36"/>
  <c r="AQ36"/>
  <c r="AP36"/>
  <c r="AF36"/>
  <c r="AE36"/>
  <c r="U36"/>
  <c r="T36"/>
  <c r="J36"/>
  <c r="I36"/>
  <c r="EA35"/>
  <c r="DZ35"/>
  <c r="DP35"/>
  <c r="DO35"/>
  <c r="DE35"/>
  <c r="DD35"/>
  <c r="CT35"/>
  <c r="CS35"/>
  <c r="CI35"/>
  <c r="CH35"/>
  <c r="BX35"/>
  <c r="BW35"/>
  <c r="BM35"/>
  <c r="BL35"/>
  <c r="BB35"/>
  <c r="BA35"/>
  <c r="AQ35"/>
  <c r="AP35"/>
  <c r="AF35"/>
  <c r="AE35"/>
  <c r="U35"/>
  <c r="T35"/>
  <c r="J35"/>
  <c r="I35"/>
  <c r="EA34"/>
  <c r="DZ34"/>
  <c r="DP34"/>
  <c r="DO34"/>
  <c r="DE34"/>
  <c r="DD34"/>
  <c r="CT34"/>
  <c r="CS34"/>
  <c r="CI34"/>
  <c r="CH34"/>
  <c r="BX34"/>
  <c r="BW34"/>
  <c r="BM34"/>
  <c r="BL34"/>
  <c r="BB34"/>
  <c r="BA34"/>
  <c r="AQ34"/>
  <c r="AP34"/>
  <c r="AF34"/>
  <c r="AE34"/>
  <c r="U34"/>
  <c r="T34"/>
  <c r="J34"/>
  <c r="I34"/>
  <c r="EA33"/>
  <c r="DZ33"/>
  <c r="DP33"/>
  <c r="DO33"/>
  <c r="DE33"/>
  <c r="DD33"/>
  <c r="CT33"/>
  <c r="CS33"/>
  <c r="CI33"/>
  <c r="CH33"/>
  <c r="BX33"/>
  <c r="BW33"/>
  <c r="BM33"/>
  <c r="BL33"/>
  <c r="BB33"/>
  <c r="BA33"/>
  <c r="AQ33"/>
  <c r="AP33"/>
  <c r="AF33"/>
  <c r="AE33"/>
  <c r="U33"/>
  <c r="T33"/>
  <c r="J33"/>
  <c r="I33"/>
  <c r="EA32"/>
  <c r="DZ32"/>
  <c r="DP32"/>
  <c r="DO32"/>
  <c r="DE32"/>
  <c r="DD32"/>
  <c r="CT32"/>
  <c r="CS32"/>
  <c r="CI32"/>
  <c r="CH32"/>
  <c r="BX32"/>
  <c r="BW32"/>
  <c r="BM32"/>
  <c r="BL32"/>
  <c r="BB32"/>
  <c r="BA32"/>
  <c r="AQ32"/>
  <c r="AP32"/>
  <c r="AF32"/>
  <c r="AE32"/>
  <c r="U32"/>
  <c r="T32"/>
  <c r="J32"/>
  <c r="I32"/>
  <c r="EA31"/>
  <c r="DZ31"/>
  <c r="DP31"/>
  <c r="DO31"/>
  <c r="DE31"/>
  <c r="DD31"/>
  <c r="CT31"/>
  <c r="CS31"/>
  <c r="CI31"/>
  <c r="CH31"/>
  <c r="BX31"/>
  <c r="BW31"/>
  <c r="BM31"/>
  <c r="BL31"/>
  <c r="BB31"/>
  <c r="BA31"/>
  <c r="AQ31"/>
  <c r="AP31"/>
  <c r="AF31"/>
  <c r="AE31"/>
  <c r="U31"/>
  <c r="T31"/>
  <c r="J31"/>
  <c r="I31"/>
  <c r="EA30"/>
  <c r="DZ30"/>
  <c r="DP30"/>
  <c r="DO30"/>
  <c r="DE30"/>
  <c r="DD30"/>
  <c r="CT30"/>
  <c r="CS30"/>
  <c r="CI30"/>
  <c r="CH30"/>
  <c r="BX30"/>
  <c r="BW30"/>
  <c r="BM30"/>
  <c r="BL30"/>
  <c r="BB30"/>
  <c r="BA30"/>
  <c r="AQ30"/>
  <c r="AP30"/>
  <c r="AF30"/>
  <c r="AE30"/>
  <c r="U30"/>
  <c r="T30"/>
  <c r="J30"/>
  <c r="I30"/>
  <c r="EA29"/>
  <c r="DZ29"/>
  <c r="DP29"/>
  <c r="DO29"/>
  <c r="DE29"/>
  <c r="DD29"/>
  <c r="CT29"/>
  <c r="CS29"/>
  <c r="CI29"/>
  <c r="CH29"/>
  <c r="BX29"/>
  <c r="BW29"/>
  <c r="BM29"/>
  <c r="BL29"/>
  <c r="BB29"/>
  <c r="BA29"/>
  <c r="AQ29"/>
  <c r="AP29"/>
  <c r="AF29"/>
  <c r="AE29"/>
  <c r="U29"/>
  <c r="T29"/>
  <c r="J29"/>
  <c r="I29"/>
  <c r="EA28"/>
  <c r="DZ28"/>
  <c r="DP28"/>
  <c r="DO28"/>
  <c r="DE28"/>
  <c r="DD28"/>
  <c r="CT28"/>
  <c r="CS28"/>
  <c r="CI28"/>
  <c r="CH28"/>
  <c r="BX28"/>
  <c r="BW28"/>
  <c r="BM28"/>
  <c r="BL28"/>
  <c r="BB28"/>
  <c r="BA28"/>
  <c r="AQ28"/>
  <c r="AP28"/>
  <c r="AF28"/>
  <c r="AE28"/>
  <c r="U28"/>
  <c r="T28"/>
  <c r="J28"/>
  <c r="I28"/>
  <c r="EA27"/>
  <c r="DZ27"/>
  <c r="DP27"/>
  <c r="DO27"/>
  <c r="DE27"/>
  <c r="DD27"/>
  <c r="CT27"/>
  <c r="CS27"/>
  <c r="CI27"/>
  <c r="CH27"/>
  <c r="BX27"/>
  <c r="BW27"/>
  <c r="BM27"/>
  <c r="BL27"/>
  <c r="BB27"/>
  <c r="BA27"/>
  <c r="AQ27"/>
  <c r="AP27"/>
  <c r="AF27"/>
  <c r="AE27"/>
  <c r="U27"/>
  <c r="T27"/>
  <c r="J27"/>
  <c r="I27"/>
  <c r="EA26"/>
  <c r="DZ26"/>
  <c r="DP26"/>
  <c r="DO26"/>
  <c r="DE26"/>
  <c r="DD26"/>
  <c r="CT26"/>
  <c r="CS26"/>
  <c r="CI26"/>
  <c r="CH26"/>
  <c r="BX26"/>
  <c r="BW26"/>
  <c r="BM26"/>
  <c r="BL26"/>
  <c r="BB26"/>
  <c r="BA26"/>
  <c r="AQ26"/>
  <c r="AP26"/>
  <c r="AF26"/>
  <c r="AE26"/>
  <c r="U26"/>
  <c r="T26"/>
  <c r="J26"/>
  <c r="I26"/>
  <c r="EA25"/>
  <c r="DZ25"/>
  <c r="DP25"/>
  <c r="DO25"/>
  <c r="DE25"/>
  <c r="DD25"/>
  <c r="CT25"/>
  <c r="CS25"/>
  <c r="CI25"/>
  <c r="CH25"/>
  <c r="BX25"/>
  <c r="BW25"/>
  <c r="BM25"/>
  <c r="BL25"/>
  <c r="BB25"/>
  <c r="BA25"/>
  <c r="AQ25"/>
  <c r="AP25"/>
  <c r="AF25"/>
  <c r="AE25"/>
  <c r="U25"/>
  <c r="T25"/>
  <c r="J25"/>
  <c r="I25"/>
  <c r="EA24"/>
  <c r="DZ24"/>
  <c r="DP24"/>
  <c r="DO24"/>
  <c r="DE24"/>
  <c r="DD24"/>
  <c r="CT24"/>
  <c r="CS24"/>
  <c r="CI24"/>
  <c r="CH24"/>
  <c r="BX24"/>
  <c r="BW24"/>
  <c r="BM24"/>
  <c r="BL24"/>
  <c r="BB24"/>
  <c r="BA24"/>
  <c r="AQ24"/>
  <c r="AP24"/>
  <c r="AF24"/>
  <c r="AE24"/>
  <c r="U24"/>
  <c r="T24"/>
  <c r="J24"/>
  <c r="I24"/>
  <c r="EA23"/>
  <c r="DZ23"/>
  <c r="DP23"/>
  <c r="DO23"/>
  <c r="DE23"/>
  <c r="DD23"/>
  <c r="CT23"/>
  <c r="CS23"/>
  <c r="CI23"/>
  <c r="CH23"/>
  <c r="BX23"/>
  <c r="BW23"/>
  <c r="BM23"/>
  <c r="BL23"/>
  <c r="BB23"/>
  <c r="BA23"/>
  <c r="AQ23"/>
  <c r="AP23"/>
  <c r="AF23"/>
  <c r="AE23"/>
  <c r="U23"/>
  <c r="T23"/>
  <c r="J23"/>
  <c r="I23"/>
  <c r="EA22"/>
  <c r="DZ22"/>
  <c r="DP22"/>
  <c r="DO22"/>
  <c r="DE22"/>
  <c r="DD22"/>
  <c r="CT22"/>
  <c r="CS22"/>
  <c r="CI22"/>
  <c r="CH22"/>
  <c r="BX22"/>
  <c r="BW22"/>
  <c r="BM22"/>
  <c r="BL22"/>
  <c r="BB22"/>
  <c r="BA22"/>
  <c r="AQ22"/>
  <c r="AP22"/>
  <c r="AF22"/>
  <c r="AE22"/>
  <c r="U22"/>
  <c r="T22"/>
  <c r="J22"/>
  <c r="I22"/>
  <c r="EA21"/>
  <c r="DZ21"/>
  <c r="DP21"/>
  <c r="DO21"/>
  <c r="DE21"/>
  <c r="DD21"/>
  <c r="CT21"/>
  <c r="CS21"/>
  <c r="CI21"/>
  <c r="CH21"/>
  <c r="BX21"/>
  <c r="BW21"/>
  <c r="BM21"/>
  <c r="BL21"/>
  <c r="BB21"/>
  <c r="BA21"/>
  <c r="AQ21"/>
  <c r="AP21"/>
  <c r="AF21"/>
  <c r="AE21"/>
  <c r="U21"/>
  <c r="T21"/>
  <c r="J21"/>
  <c r="I21"/>
  <c r="EA20"/>
  <c r="DZ20"/>
  <c r="DP20"/>
  <c r="DO20"/>
  <c r="DE20"/>
  <c r="DD20"/>
  <c r="CT20"/>
  <c r="CS20"/>
  <c r="CI20"/>
  <c r="CH20"/>
  <c r="BX20"/>
  <c r="BW20"/>
  <c r="BM20"/>
  <c r="BL20"/>
  <c r="BB20"/>
  <c r="BA20"/>
  <c r="AQ20"/>
  <c r="AP20"/>
  <c r="AF20"/>
  <c r="AE20"/>
  <c r="U20"/>
  <c r="T20"/>
  <c r="J20"/>
  <c r="I20"/>
  <c r="EA19"/>
  <c r="DZ19"/>
  <c r="DP19"/>
  <c r="DO19"/>
  <c r="DE19"/>
  <c r="DD19"/>
  <c r="CT19"/>
  <c r="CS19"/>
  <c r="CI19"/>
  <c r="CH19"/>
  <c r="BX19"/>
  <c r="BW19"/>
  <c r="BM19"/>
  <c r="BL19"/>
  <c r="BB19"/>
  <c r="BA19"/>
  <c r="AQ19"/>
  <c r="AP19"/>
  <c r="AF19"/>
  <c r="AE19"/>
  <c r="U19"/>
  <c r="T19"/>
  <c r="J19"/>
  <c r="I19"/>
  <c r="EA18"/>
  <c r="DZ18"/>
  <c r="DP18"/>
  <c r="DO18"/>
  <c r="DE18"/>
  <c r="DD18"/>
  <c r="CT18"/>
  <c r="CS18"/>
  <c r="CI18"/>
  <c r="CH18"/>
  <c r="BX18"/>
  <c r="BW18"/>
  <c r="BM18"/>
  <c r="BL18"/>
  <c r="BB18"/>
  <c r="BA18"/>
  <c r="AQ18"/>
  <c r="AP18"/>
  <c r="AF18"/>
  <c r="AE18"/>
  <c r="U18"/>
  <c r="T18"/>
  <c r="J18"/>
  <c r="I18"/>
  <c r="EA17"/>
  <c r="DZ17"/>
  <c r="DP17"/>
  <c r="DO17"/>
  <c r="DE17"/>
  <c r="DD17"/>
  <c r="CT17"/>
  <c r="CS17"/>
  <c r="CI17"/>
  <c r="CH17"/>
  <c r="BX17"/>
  <c r="BW17"/>
  <c r="BM17"/>
  <c r="BL17"/>
  <c r="BB17"/>
  <c r="BA17"/>
  <c r="AQ17"/>
  <c r="AP17"/>
  <c r="AF17"/>
  <c r="AE17"/>
  <c r="U17"/>
  <c r="T17"/>
  <c r="J17"/>
  <c r="I17"/>
  <c r="EA16"/>
  <c r="DZ16"/>
  <c r="DP16"/>
  <c r="DO16"/>
  <c r="DE16"/>
  <c r="DD16"/>
  <c r="CT16"/>
  <c r="CS16"/>
  <c r="CI16"/>
  <c r="CH16"/>
  <c r="BX16"/>
  <c r="BW16"/>
  <c r="BM16"/>
  <c r="BL16"/>
  <c r="BB16"/>
  <c r="BA16"/>
  <c r="AQ16"/>
  <c r="AP16"/>
  <c r="AF16"/>
  <c r="AE16"/>
  <c r="U16"/>
  <c r="T16"/>
  <c r="J16"/>
  <c r="I16"/>
  <c r="EA15"/>
  <c r="DZ15"/>
  <c r="DP15"/>
  <c r="DO15"/>
  <c r="DE15"/>
  <c r="DD15"/>
  <c r="CT15"/>
  <c r="CS15"/>
  <c r="CI15"/>
  <c r="CH15"/>
  <c r="BX15"/>
  <c r="BW15"/>
  <c r="BM15"/>
  <c r="BL15"/>
  <c r="BB15"/>
  <c r="BA15"/>
  <c r="AQ15"/>
  <c r="AP15"/>
  <c r="AF15"/>
  <c r="AE15"/>
  <c r="U15"/>
  <c r="T15"/>
  <c r="J15"/>
  <c r="I15"/>
  <c r="EA14"/>
  <c r="DZ14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EA13"/>
  <c r="DZ13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EA12"/>
  <c r="DZ12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EA11"/>
  <c r="DZ11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EA10"/>
  <c r="DZ10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EA9"/>
  <c r="DZ9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EA8"/>
  <c r="DZ8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EA7"/>
  <c r="DZ7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EA6"/>
  <c r="DZ6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EA5"/>
  <c r="DZ5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EA4"/>
  <c r="DZ4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CM205" i="1"/>
  <c r="CL205"/>
  <c r="CM204"/>
  <c r="CL204"/>
  <c r="CM203"/>
  <c r="CL203"/>
  <c r="CM202"/>
  <c r="CL202"/>
  <c r="CM201"/>
  <c r="CL201"/>
  <c r="CM200"/>
  <c r="CL200"/>
  <c r="CM199"/>
  <c r="CL199"/>
  <c r="CM198"/>
  <c r="CL198"/>
  <c r="CM197"/>
  <c r="CL197"/>
  <c r="CM196"/>
  <c r="CL196"/>
  <c r="CM195"/>
  <c r="CL195"/>
  <c r="CM194"/>
  <c r="CL194"/>
  <c r="CM193"/>
  <c r="CL193"/>
  <c r="CM192"/>
  <c r="CL192"/>
  <c r="CM191"/>
  <c r="CL191"/>
  <c r="CM190"/>
  <c r="CL190"/>
  <c r="CM189"/>
  <c r="CL189"/>
  <c r="CM188"/>
  <c r="CL188"/>
  <c r="CM187"/>
  <c r="CL187"/>
  <c r="CX186"/>
  <c r="CW186"/>
  <c r="CX185"/>
  <c r="CW185"/>
  <c r="CX184"/>
  <c r="CW184"/>
  <c r="CX183"/>
  <c r="CW183"/>
  <c r="CX182"/>
  <c r="CW182"/>
  <c r="CX181"/>
  <c r="CW181"/>
  <c r="CX180"/>
  <c r="CW180"/>
  <c r="CX179"/>
  <c r="CW179"/>
  <c r="CX178"/>
  <c r="CW178"/>
  <c r="CX177"/>
  <c r="CW177"/>
  <c r="CX176"/>
  <c r="CW176"/>
  <c r="CX175"/>
  <c r="CW175"/>
  <c r="CX174"/>
  <c r="CW174"/>
  <c r="CX173"/>
  <c r="CW173"/>
  <c r="CX172"/>
  <c r="CW172"/>
  <c r="CX171"/>
  <c r="CW171"/>
  <c r="CX170"/>
  <c r="CW170"/>
  <c r="CX169"/>
  <c r="CW169"/>
  <c r="CX168"/>
  <c r="CW168"/>
  <c r="CX167"/>
  <c r="CW167"/>
  <c r="CX166"/>
  <c r="CW166"/>
  <c r="CX165"/>
  <c r="CW165"/>
  <c r="CX164"/>
  <c r="CW164"/>
  <c r="CX163"/>
  <c r="CW163"/>
  <c r="CX162"/>
  <c r="CW162"/>
  <c r="CX161"/>
  <c r="CW161"/>
  <c r="CX160"/>
  <c r="CW160"/>
  <c r="CX159"/>
  <c r="CW159"/>
  <c r="CX158"/>
  <c r="CW158"/>
  <c r="CX157"/>
  <c r="CW157"/>
  <c r="CX156"/>
  <c r="CW156"/>
  <c r="CX155"/>
  <c r="CW155"/>
  <c r="CX154"/>
  <c r="CW154"/>
  <c r="CX153"/>
  <c r="CW153"/>
  <c r="CX152"/>
  <c r="CW152"/>
  <c r="CX151"/>
  <c r="CW151"/>
  <c r="CX150"/>
  <c r="CW150"/>
  <c r="CX149"/>
  <c r="CW149"/>
  <c r="DT148"/>
  <c r="DS148"/>
  <c r="CX148"/>
  <c r="CW148"/>
  <c r="DT147"/>
  <c r="DS147"/>
  <c r="CX147"/>
  <c r="CW147"/>
  <c r="DT146"/>
  <c r="DS146"/>
  <c r="CX146"/>
  <c r="CW146"/>
  <c r="DT145"/>
  <c r="DS145"/>
  <c r="CX145"/>
  <c r="CW145"/>
  <c r="DT144"/>
  <c r="DS144"/>
  <c r="CX144"/>
  <c r="CW144"/>
  <c r="DT143"/>
  <c r="DS143"/>
  <c r="CX143"/>
  <c r="CW143"/>
  <c r="CX142"/>
  <c r="CW142"/>
  <c r="CX141"/>
  <c r="CW141"/>
  <c r="CX140"/>
  <c r="CW140"/>
  <c r="CX139"/>
  <c r="CW139"/>
  <c r="CX138"/>
  <c r="CW138"/>
  <c r="CX137"/>
  <c r="CW137"/>
  <c r="CX136"/>
  <c r="CW136"/>
  <c r="CX135"/>
  <c r="CW135"/>
  <c r="CX134"/>
  <c r="CW134"/>
  <c r="CX133"/>
  <c r="CW133"/>
  <c r="CX132"/>
  <c r="CW132"/>
  <c r="CX131"/>
  <c r="CW131"/>
  <c r="CX130"/>
  <c r="CW130"/>
  <c r="CX129"/>
  <c r="CW129"/>
  <c r="CX128"/>
  <c r="CW128"/>
  <c r="CX127"/>
  <c r="CW127"/>
  <c r="CX126"/>
  <c r="CW126"/>
  <c r="CX125"/>
  <c r="CW125"/>
  <c r="CX124"/>
  <c r="CW124"/>
  <c r="CX123"/>
  <c r="CW123"/>
  <c r="CX122"/>
  <c r="CW122"/>
  <c r="CX121"/>
  <c r="CW121"/>
  <c r="CX120"/>
  <c r="CW120"/>
  <c r="CX119"/>
  <c r="CW119"/>
  <c r="CX118"/>
  <c r="CW118"/>
  <c r="CX117"/>
  <c r="CW117"/>
  <c r="CX116"/>
  <c r="CW116"/>
  <c r="CX115"/>
  <c r="CW115"/>
  <c r="CX114"/>
  <c r="CW114"/>
  <c r="CX113"/>
  <c r="CW113"/>
  <c r="CX112"/>
  <c r="CW112"/>
  <c r="CX111"/>
  <c r="CW111"/>
  <c r="CX110"/>
  <c r="CW110"/>
  <c r="CX109"/>
  <c r="CW109"/>
  <c r="CX108"/>
  <c r="CW108"/>
  <c r="BF108"/>
  <c r="BE108"/>
  <c r="CX107"/>
  <c r="CW107"/>
  <c r="BF107"/>
  <c r="BE107"/>
  <c r="CX106"/>
  <c r="CW106"/>
  <c r="BF106"/>
  <c r="BE106"/>
  <c r="CX105"/>
  <c r="CW105"/>
  <c r="BF105"/>
  <c r="BE105"/>
  <c r="CX104"/>
  <c r="CW104"/>
  <c r="BF104"/>
  <c r="BE104"/>
  <c r="CX103"/>
  <c r="CW103"/>
  <c r="BF103"/>
  <c r="BE103"/>
  <c r="CX102"/>
  <c r="CW102"/>
  <c r="BF102"/>
  <c r="BE102"/>
  <c r="CX101"/>
  <c r="CW101"/>
  <c r="BF101"/>
  <c r="BE101"/>
  <c r="CX100"/>
  <c r="CW100"/>
  <c r="BF100"/>
  <c r="BE100"/>
  <c r="CX99"/>
  <c r="CW99"/>
  <c r="BF99"/>
  <c r="BE99"/>
  <c r="CX98"/>
  <c r="CW98"/>
  <c r="BF98"/>
  <c r="BE98"/>
  <c r="CX97"/>
  <c r="CW97"/>
  <c r="BF97"/>
  <c r="BE97"/>
  <c r="CX96"/>
  <c r="CW96"/>
  <c r="BF96"/>
  <c r="BE96"/>
  <c r="CX95"/>
  <c r="CW95"/>
  <c r="BF95"/>
  <c r="BE95"/>
  <c r="CX94"/>
  <c r="CW94"/>
  <c r="BF94"/>
  <c r="BE94"/>
  <c r="CX93"/>
  <c r="CW93"/>
  <c r="BF93"/>
  <c r="BE93"/>
  <c r="CX92"/>
  <c r="CW92"/>
  <c r="BF92"/>
  <c r="BE92"/>
  <c r="CX91"/>
  <c r="CW91"/>
  <c r="BF91"/>
  <c r="BE91"/>
  <c r="CX90"/>
  <c r="CW90"/>
  <c r="BF90"/>
  <c r="BE90"/>
  <c r="CX89"/>
  <c r="CW89"/>
  <c r="BF89"/>
  <c r="BE89"/>
  <c r="CX88"/>
  <c r="CW88"/>
  <c r="BF88"/>
  <c r="BE88"/>
  <c r="CX87"/>
  <c r="CW87"/>
  <c r="BF87"/>
  <c r="BE87"/>
  <c r="CX86"/>
  <c r="CW86"/>
  <c r="BF86"/>
  <c r="BE86"/>
  <c r="CX85"/>
  <c r="CW85"/>
  <c r="BF85"/>
  <c r="BE85"/>
  <c r="CX84"/>
  <c r="CW84"/>
  <c r="BF84"/>
  <c r="BE84"/>
  <c r="CX83"/>
  <c r="CW83"/>
  <c r="BF83"/>
  <c r="BE83"/>
  <c r="CX82"/>
  <c r="CW82"/>
  <c r="BF82"/>
  <c r="BE82"/>
  <c r="CX81"/>
  <c r="CW81"/>
  <c r="BF81"/>
  <c r="BE81"/>
  <c r="CX80"/>
  <c r="CW80"/>
  <c r="BF80"/>
  <c r="BE80"/>
  <c r="CX79"/>
  <c r="CW79"/>
  <c r="BF79"/>
  <c r="BE79"/>
  <c r="CX78"/>
  <c r="CW78"/>
  <c r="BF78"/>
  <c r="BE78"/>
  <c r="CX77"/>
  <c r="CW77"/>
  <c r="BF77"/>
  <c r="BE77"/>
  <c r="CX76"/>
  <c r="CW76"/>
  <c r="BF76"/>
  <c r="BE76"/>
  <c r="CX75"/>
  <c r="CW75"/>
  <c r="BF75"/>
  <c r="BE75"/>
  <c r="CX74"/>
  <c r="CW74"/>
  <c r="BF74"/>
  <c r="BE74"/>
  <c r="CX73"/>
  <c r="CW73"/>
  <c r="BF73"/>
  <c r="BE73"/>
  <c r="CX72"/>
  <c r="CW72"/>
  <c r="BF72"/>
  <c r="BE72"/>
  <c r="CX71"/>
  <c r="CW71"/>
  <c r="BF71"/>
  <c r="BE71"/>
  <c r="CX70"/>
  <c r="CW70"/>
  <c r="BF70"/>
  <c r="BE70"/>
  <c r="CX69"/>
  <c r="CW69"/>
  <c r="BF69"/>
  <c r="BE69"/>
  <c r="CX68"/>
  <c r="CW68"/>
  <c r="BF68"/>
  <c r="BE68"/>
  <c r="CX67"/>
  <c r="CW67"/>
  <c r="BF67"/>
  <c r="BE67"/>
  <c r="CX66"/>
  <c r="CW66"/>
  <c r="BF66"/>
  <c r="BE66"/>
  <c r="CX65"/>
  <c r="CW65"/>
  <c r="BF65"/>
  <c r="BE65"/>
  <c r="CX64"/>
  <c r="CW64"/>
  <c r="BF64"/>
  <c r="BE64"/>
  <c r="CX63"/>
  <c r="CW63"/>
  <c r="BF63"/>
  <c r="BE63"/>
  <c r="CX62"/>
  <c r="CW62"/>
  <c r="BF62"/>
  <c r="BE62"/>
  <c r="CX61"/>
  <c r="CW61"/>
  <c r="BF61"/>
  <c r="BE61"/>
  <c r="CX60"/>
  <c r="CW60"/>
  <c r="BF60"/>
  <c r="BE60"/>
  <c r="CX59"/>
  <c r="CW59"/>
  <c r="BF59"/>
  <c r="BE59"/>
  <c r="CX58"/>
  <c r="CW58"/>
  <c r="BF58"/>
  <c r="BE58"/>
  <c r="CX57"/>
  <c r="CW57"/>
  <c r="BF57"/>
  <c r="BE57"/>
  <c r="CX56"/>
  <c r="CW56"/>
  <c r="BF56"/>
  <c r="BE56"/>
  <c r="CX55"/>
  <c r="CW55"/>
  <c r="BF55"/>
  <c r="BE55"/>
  <c r="CX54"/>
  <c r="CW54"/>
  <c r="BF54"/>
  <c r="BE54"/>
  <c r="CX53"/>
  <c r="CW53"/>
  <c r="BF53"/>
  <c r="BE53"/>
  <c r="CX52"/>
  <c r="CW52"/>
  <c r="BF52"/>
  <c r="BE52"/>
  <c r="K52"/>
  <c r="J52"/>
  <c r="CX51"/>
  <c r="CW51"/>
  <c r="BF51"/>
  <c r="BE51"/>
  <c r="AI51"/>
  <c r="AH51"/>
  <c r="K51"/>
  <c r="J51"/>
  <c r="CX50"/>
  <c r="CW50"/>
  <c r="BF50"/>
  <c r="BE50"/>
  <c r="AI50"/>
  <c r="AH50"/>
  <c r="K50"/>
  <c r="J50"/>
  <c r="CX49"/>
  <c r="CW49"/>
  <c r="BF49"/>
  <c r="BE49"/>
  <c r="AI49"/>
  <c r="AH49"/>
  <c r="K49"/>
  <c r="J49"/>
  <c r="CX48"/>
  <c r="CW48"/>
  <c r="BF48"/>
  <c r="BE48"/>
  <c r="AI48"/>
  <c r="AH48"/>
  <c r="K48"/>
  <c r="J48"/>
  <c r="CX47"/>
  <c r="CW47"/>
  <c r="BF47"/>
  <c r="BE47"/>
  <c r="AI47"/>
  <c r="AH47"/>
  <c r="K47"/>
  <c r="J47"/>
  <c r="CX46"/>
  <c r="CW46"/>
  <c r="BF46"/>
  <c r="BE46"/>
  <c r="AI46"/>
  <c r="AH46"/>
  <c r="K46"/>
  <c r="J46"/>
  <c r="CX45"/>
  <c r="CW45"/>
  <c r="BF45"/>
  <c r="BE45"/>
  <c r="AI45"/>
  <c r="AH45"/>
  <c r="K45"/>
  <c r="J45"/>
  <c r="CX44"/>
  <c r="CW44"/>
  <c r="BF44"/>
  <c r="BE44"/>
  <c r="AI44"/>
  <c r="AH44"/>
  <c r="K44"/>
  <c r="J44"/>
  <c r="CX43"/>
  <c r="CW43"/>
  <c r="BF43"/>
  <c r="BE43"/>
  <c r="AU43"/>
  <c r="AT43"/>
  <c r="AI43"/>
  <c r="AH43"/>
  <c r="K43"/>
  <c r="J43"/>
  <c r="CX42"/>
  <c r="CW42"/>
  <c r="BF42"/>
  <c r="BE42"/>
  <c r="AU42"/>
  <c r="AT42"/>
  <c r="AI42"/>
  <c r="AH42"/>
  <c r="K42"/>
  <c r="J42"/>
  <c r="CX41"/>
  <c r="CW41"/>
  <c r="BF41"/>
  <c r="BE41"/>
  <c r="AU41"/>
  <c r="AT41"/>
  <c r="AI41"/>
  <c r="AH41"/>
  <c r="K41"/>
  <c r="J41"/>
  <c r="CX40"/>
  <c r="CW40"/>
  <c r="BF40"/>
  <c r="BE40"/>
  <c r="AU40"/>
  <c r="AT40"/>
  <c r="AI40"/>
  <c r="AH40"/>
  <c r="K40"/>
  <c r="J40"/>
  <c r="CX39"/>
  <c r="CW39"/>
  <c r="BF39"/>
  <c r="BE39"/>
  <c r="AU39"/>
  <c r="AT39"/>
  <c r="AI39"/>
  <c r="AH39"/>
  <c r="K39"/>
  <c r="J39"/>
  <c r="CX38"/>
  <c r="CW38"/>
  <c r="BF38"/>
  <c r="BE38"/>
  <c r="AU38"/>
  <c r="AT38"/>
  <c r="AI38"/>
  <c r="AH38"/>
  <c r="K38"/>
  <c r="J38"/>
  <c r="CX37"/>
  <c r="CW37"/>
  <c r="BF37"/>
  <c r="BE37"/>
  <c r="AU37"/>
  <c r="AT37"/>
  <c r="AI37"/>
  <c r="AH37"/>
  <c r="K37"/>
  <c r="J37"/>
  <c r="EE36"/>
  <c r="ED36"/>
  <c r="DT36"/>
  <c r="DS36"/>
  <c r="DI36"/>
  <c r="DH36"/>
  <c r="CX36"/>
  <c r="CW36"/>
  <c r="CM36"/>
  <c r="CL36"/>
  <c r="CB36"/>
  <c r="CA36"/>
  <c r="BQ36"/>
  <c r="BP36"/>
  <c r="BF36"/>
  <c r="BE36"/>
  <c r="AU36"/>
  <c r="AT36"/>
  <c r="AS36"/>
  <c r="AI36"/>
  <c r="AH36"/>
  <c r="AG36"/>
  <c r="W36"/>
  <c r="V36"/>
  <c r="U36"/>
  <c r="K36"/>
  <c r="J36"/>
  <c r="I36"/>
  <c r="EE35"/>
  <c r="ED35"/>
  <c r="DT35"/>
  <c r="DS35"/>
  <c r="DI35"/>
  <c r="DH35"/>
  <c r="CX35"/>
  <c r="CW35"/>
  <c r="CM35"/>
  <c r="CL35"/>
  <c r="CB35"/>
  <c r="CA35"/>
  <c r="BQ35"/>
  <c r="BP35"/>
  <c r="BF35"/>
  <c r="BE35"/>
  <c r="AU35"/>
  <c r="AT35"/>
  <c r="AS35"/>
  <c r="AI35"/>
  <c r="AH35"/>
  <c r="AG35"/>
  <c r="W35"/>
  <c r="V35"/>
  <c r="U35"/>
  <c r="K35"/>
  <c r="J35"/>
  <c r="I35"/>
  <c r="EE34"/>
  <c r="ED34"/>
  <c r="DT34"/>
  <c r="DS34"/>
  <c r="DI34"/>
  <c r="DH34"/>
  <c r="CX34"/>
  <c r="CW34"/>
  <c r="CM34"/>
  <c r="CL34"/>
  <c r="CB34"/>
  <c r="CA34"/>
  <c r="BQ34"/>
  <c r="BP34"/>
  <c r="BF34"/>
  <c r="BE34"/>
  <c r="AU34"/>
  <c r="AT34"/>
  <c r="AS34"/>
  <c r="AI34"/>
  <c r="AH34"/>
  <c r="AG34"/>
  <c r="W34"/>
  <c r="V34"/>
  <c r="U34"/>
  <c r="K34"/>
  <c r="J34"/>
  <c r="I34"/>
  <c r="EE33"/>
  <c r="ED33"/>
  <c r="DT33"/>
  <c r="DS33"/>
  <c r="DI33"/>
  <c r="DH33"/>
  <c r="CX33"/>
  <c r="CW33"/>
  <c r="CM33"/>
  <c r="CL33"/>
  <c r="CB33"/>
  <c r="CA33"/>
  <c r="BQ33"/>
  <c r="BP33"/>
  <c r="BF33"/>
  <c r="BE33"/>
  <c r="AU33"/>
  <c r="AT33"/>
  <c r="AS33"/>
  <c r="AI33"/>
  <c r="AH33"/>
  <c r="AG33"/>
  <c r="W33"/>
  <c r="V33"/>
  <c r="U33"/>
  <c r="K33"/>
  <c r="J33"/>
  <c r="I33"/>
  <c r="EE32"/>
  <c r="ED32"/>
  <c r="DT32"/>
  <c r="DS32"/>
  <c r="DI32"/>
  <c r="DH32"/>
  <c r="CX32"/>
  <c r="CW32"/>
  <c r="CM32"/>
  <c r="CL32"/>
  <c r="CB32"/>
  <c r="CA32"/>
  <c r="BQ32"/>
  <c r="BP32"/>
  <c r="BF32"/>
  <c r="BE32"/>
  <c r="AU32"/>
  <c r="AT32"/>
  <c r="AS32"/>
  <c r="AI32"/>
  <c r="AH32"/>
  <c r="AG32"/>
  <c r="W32"/>
  <c r="V32"/>
  <c r="U32"/>
  <c r="K32"/>
  <c r="J32"/>
  <c r="I32"/>
  <c r="EE31"/>
  <c r="ED31"/>
  <c r="DT31"/>
  <c r="DS31"/>
  <c r="DI31"/>
  <c r="DH31"/>
  <c r="CX31"/>
  <c r="CW31"/>
  <c r="CM31"/>
  <c r="CL31"/>
  <c r="CB31"/>
  <c r="CA31"/>
  <c r="BQ31"/>
  <c r="BP31"/>
  <c r="BF31"/>
  <c r="BE31"/>
  <c r="AU31"/>
  <c r="AT31"/>
  <c r="AS31"/>
  <c r="AI31"/>
  <c r="AH31"/>
  <c r="AG31"/>
  <c r="W31"/>
  <c r="V31"/>
  <c r="U31"/>
  <c r="K31"/>
  <c r="J31"/>
  <c r="I31"/>
  <c r="EE30"/>
  <c r="ED30"/>
  <c r="DT30"/>
  <c r="DS30"/>
  <c r="DI30"/>
  <c r="DH30"/>
  <c r="CX30"/>
  <c r="CW30"/>
  <c r="CM30"/>
  <c r="CL30"/>
  <c r="CB30"/>
  <c r="CA30"/>
  <c r="BQ30"/>
  <c r="BP30"/>
  <c r="BF30"/>
  <c r="BE30"/>
  <c r="AU30"/>
  <c r="AT30"/>
  <c r="AS30"/>
  <c r="AI30"/>
  <c r="AH30"/>
  <c r="AG30"/>
  <c r="W30"/>
  <c r="V30"/>
  <c r="U30"/>
  <c r="K30"/>
  <c r="J30"/>
  <c r="I30"/>
  <c r="EE29"/>
  <c r="ED29"/>
  <c r="DT29"/>
  <c r="DS29"/>
  <c r="DI29"/>
  <c r="DH29"/>
  <c r="CX29"/>
  <c r="CW29"/>
  <c r="CM29"/>
  <c r="CL29"/>
  <c r="CB29"/>
  <c r="CA29"/>
  <c r="BQ29"/>
  <c r="BP29"/>
  <c r="BF29"/>
  <c r="BE29"/>
  <c r="AU29"/>
  <c r="AT29"/>
  <c r="AS29"/>
  <c r="AI29"/>
  <c r="AH29"/>
  <c r="AG29"/>
  <c r="W29"/>
  <c r="V29"/>
  <c r="U29"/>
  <c r="K29"/>
  <c r="J29"/>
  <c r="I29"/>
  <c r="EE28"/>
  <c r="ED28"/>
  <c r="DT28"/>
  <c r="DS28"/>
  <c r="DI28"/>
  <c r="DH28"/>
  <c r="CX28"/>
  <c r="CW28"/>
  <c r="CM28"/>
  <c r="CL28"/>
  <c r="CB28"/>
  <c r="CA28"/>
  <c r="BQ28"/>
  <c r="BP28"/>
  <c r="BF28"/>
  <c r="BE28"/>
  <c r="AU28"/>
  <c r="AT28"/>
  <c r="AS28"/>
  <c r="AI28"/>
  <c r="AH28"/>
  <c r="AG28"/>
  <c r="W28"/>
  <c r="V28"/>
  <c r="U28"/>
  <c r="K28"/>
  <c r="J28"/>
  <c r="I28"/>
  <c r="EE27"/>
  <c r="ED27"/>
  <c r="DT27"/>
  <c r="DS27"/>
  <c r="DI27"/>
  <c r="DH27"/>
  <c r="CX27"/>
  <c r="CW27"/>
  <c r="CM27"/>
  <c r="CL27"/>
  <c r="CB27"/>
  <c r="CA27"/>
  <c r="BQ27"/>
  <c r="BP27"/>
  <c r="BF27"/>
  <c r="BE27"/>
  <c r="AU27"/>
  <c r="AT27"/>
  <c r="AS27"/>
  <c r="AI27"/>
  <c r="AH27"/>
  <c r="AG27"/>
  <c r="W27"/>
  <c r="V27"/>
  <c r="U27"/>
  <c r="K27"/>
  <c r="J27"/>
  <c r="I27"/>
  <c r="EE26"/>
  <c r="ED26"/>
  <c r="DT26"/>
  <c r="DS26"/>
  <c r="DI26"/>
  <c r="DH26"/>
  <c r="CX26"/>
  <c r="CW26"/>
  <c r="CM26"/>
  <c r="CL26"/>
  <c r="CB26"/>
  <c r="CA26"/>
  <c r="BQ26"/>
  <c r="BP26"/>
  <c r="BF26"/>
  <c r="BE26"/>
  <c r="AU26"/>
  <c r="AT26"/>
  <c r="AS26"/>
  <c r="AI26"/>
  <c r="AH26"/>
  <c r="AG26"/>
  <c r="W26"/>
  <c r="V26"/>
  <c r="U26"/>
  <c r="K26"/>
  <c r="J26"/>
  <c r="I26"/>
  <c r="EE25"/>
  <c r="ED25"/>
  <c r="DT25"/>
  <c r="DS25"/>
  <c r="DI25"/>
  <c r="DH25"/>
  <c r="CX25"/>
  <c r="CW25"/>
  <c r="CM25"/>
  <c r="CL25"/>
  <c r="CB25"/>
  <c r="CA25"/>
  <c r="BQ25"/>
  <c r="BP25"/>
  <c r="BF25"/>
  <c r="BE25"/>
  <c r="AU25"/>
  <c r="AT25"/>
  <c r="AS25"/>
  <c r="AI25"/>
  <c r="AH25"/>
  <c r="AG25"/>
  <c r="W25"/>
  <c r="V25"/>
  <c r="U25"/>
  <c r="K25"/>
  <c r="J25"/>
  <c r="I25"/>
  <c r="EE24"/>
  <c r="ED24"/>
  <c r="DT24"/>
  <c r="DS24"/>
  <c r="DI24"/>
  <c r="DH24"/>
  <c r="CX24"/>
  <c r="CW24"/>
  <c r="CM24"/>
  <c r="CL24"/>
  <c r="CB24"/>
  <c r="CA24"/>
  <c r="BQ24"/>
  <c r="BP24"/>
  <c r="BF24"/>
  <c r="BE24"/>
  <c r="AU24"/>
  <c r="AT24"/>
  <c r="AS24"/>
  <c r="AI24"/>
  <c r="AH24"/>
  <c r="AG24"/>
  <c r="W24"/>
  <c r="V24"/>
  <c r="U24"/>
  <c r="K24"/>
  <c r="J24"/>
  <c r="I24"/>
  <c r="EE23"/>
  <c r="ED23"/>
  <c r="DT23"/>
  <c r="DS23"/>
  <c r="DI23"/>
  <c r="DH23"/>
  <c r="CX23"/>
  <c r="CW23"/>
  <c r="CM23"/>
  <c r="CL23"/>
  <c r="CB23"/>
  <c r="CA23"/>
  <c r="BQ23"/>
  <c r="BP23"/>
  <c r="BF23"/>
  <c r="BE23"/>
  <c r="AU23"/>
  <c r="AT23"/>
  <c r="AS23"/>
  <c r="AI23"/>
  <c r="AH23"/>
  <c r="AG23"/>
  <c r="W23"/>
  <c r="V23"/>
  <c r="U23"/>
  <c r="K23"/>
  <c r="J23"/>
  <c r="I23"/>
  <c r="EE22"/>
  <c r="ED22"/>
  <c r="DT22"/>
  <c r="DS22"/>
  <c r="DI22"/>
  <c r="DH22"/>
  <c r="CX22"/>
  <c r="CW22"/>
  <c r="CM22"/>
  <c r="CL22"/>
  <c r="CB22"/>
  <c r="CA22"/>
  <c r="BQ22"/>
  <c r="BP22"/>
  <c r="BF22"/>
  <c r="BE22"/>
  <c r="AU22"/>
  <c r="AT22"/>
  <c r="AS22"/>
  <c r="AI22"/>
  <c r="AH22"/>
  <c r="AG22"/>
  <c r="W22"/>
  <c r="V22"/>
  <c r="U22"/>
  <c r="K22"/>
  <c r="J22"/>
  <c r="I22"/>
  <c r="EE21"/>
  <c r="ED21"/>
  <c r="DT21"/>
  <c r="DS21"/>
  <c r="DI21"/>
  <c r="DH21"/>
  <c r="CX21"/>
  <c r="CW21"/>
  <c r="CM21"/>
  <c r="CL21"/>
  <c r="CB21"/>
  <c r="CA21"/>
  <c r="BQ21"/>
  <c r="BP21"/>
  <c r="BF21"/>
  <c r="BE21"/>
  <c r="AU21"/>
  <c r="AT21"/>
  <c r="AS21"/>
  <c r="AI21"/>
  <c r="AH21"/>
  <c r="AG21"/>
  <c r="W21"/>
  <c r="V21"/>
  <c r="U21"/>
  <c r="K21"/>
  <c r="J21"/>
  <c r="I21"/>
  <c r="EE20"/>
  <c r="ED20"/>
  <c r="DT20"/>
  <c r="DS20"/>
  <c r="DI20"/>
  <c r="DH20"/>
  <c r="CX20"/>
  <c r="CW20"/>
  <c r="CM20"/>
  <c r="CL20"/>
  <c r="CB20"/>
  <c r="CA20"/>
  <c r="BQ20"/>
  <c r="BP20"/>
  <c r="BF20"/>
  <c r="BE20"/>
  <c r="AU20"/>
  <c r="AT20"/>
  <c r="AS20"/>
  <c r="AI20"/>
  <c r="AH20"/>
  <c r="AG20"/>
  <c r="W20"/>
  <c r="V20"/>
  <c r="U20"/>
  <c r="K20"/>
  <c r="J20"/>
  <c r="I20"/>
  <c r="EE19"/>
  <c r="ED19"/>
  <c r="DT19"/>
  <c r="DS19"/>
  <c r="DI19"/>
  <c r="DH19"/>
  <c r="CX19"/>
  <c r="CW19"/>
  <c r="CM19"/>
  <c r="CL19"/>
  <c r="CB19"/>
  <c r="CA19"/>
  <c r="BQ19"/>
  <c r="BP19"/>
  <c r="BF19"/>
  <c r="BE19"/>
  <c r="AU19"/>
  <c r="AT19"/>
  <c r="AS19"/>
  <c r="AI19"/>
  <c r="AH19"/>
  <c r="AG19"/>
  <c r="W19"/>
  <c r="V19"/>
  <c r="U19"/>
  <c r="K19"/>
  <c r="J19"/>
  <c r="I19"/>
  <c r="EE18"/>
  <c r="ED18"/>
  <c r="DT18"/>
  <c r="DS18"/>
  <c r="DI18"/>
  <c r="DH18"/>
  <c r="CX18"/>
  <c r="CW18"/>
  <c r="CM18"/>
  <c r="CL18"/>
  <c r="CB18"/>
  <c r="CA18"/>
  <c r="BQ18"/>
  <c r="BP18"/>
  <c r="BF18"/>
  <c r="BE18"/>
  <c r="AU18"/>
  <c r="AT18"/>
  <c r="AS18"/>
  <c r="AI18"/>
  <c r="AH18"/>
  <c r="AG18"/>
  <c r="W18"/>
  <c r="V18"/>
  <c r="U18"/>
  <c r="K18"/>
  <c r="J18"/>
  <c r="I18"/>
  <c r="EE17"/>
  <c r="ED17"/>
  <c r="DT17"/>
  <c r="DS17"/>
  <c r="DI17"/>
  <c r="DH17"/>
  <c r="CX17"/>
  <c r="CW17"/>
  <c r="CM17"/>
  <c r="CL17"/>
  <c r="CB17"/>
  <c r="CA17"/>
  <c r="BQ17"/>
  <c r="BP17"/>
  <c r="BF17"/>
  <c r="BE17"/>
  <c r="AU17"/>
  <c r="AT17"/>
  <c r="AS17"/>
  <c r="AI17"/>
  <c r="AH17"/>
  <c r="AG17"/>
  <c r="W17"/>
  <c r="V17"/>
  <c r="U17"/>
  <c r="K17"/>
  <c r="J17"/>
  <c r="I17"/>
  <c r="EE16"/>
  <c r="ED16"/>
  <c r="DT16"/>
  <c r="DS16"/>
  <c r="DI16"/>
  <c r="DH16"/>
  <c r="CX16"/>
  <c r="CW16"/>
  <c r="CM16"/>
  <c r="CL16"/>
  <c r="CB16"/>
  <c r="CA16"/>
  <c r="BQ16"/>
  <c r="BP16"/>
  <c r="BF16"/>
  <c r="BE16"/>
  <c r="AU16"/>
  <c r="AT16"/>
  <c r="AS16"/>
  <c r="AI16"/>
  <c r="AH16"/>
  <c r="AG16"/>
  <c r="W16"/>
  <c r="V16"/>
  <c r="U16"/>
  <c r="K16"/>
  <c r="J16"/>
  <c r="I16"/>
  <c r="EE15"/>
  <c r="ED15"/>
  <c r="DT15"/>
  <c r="DS15"/>
  <c r="DI15"/>
  <c r="DH15"/>
  <c r="CX15"/>
  <c r="CW15"/>
  <c r="CM15"/>
  <c r="CL15"/>
  <c r="CB15"/>
  <c r="CA15"/>
  <c r="BQ15"/>
  <c r="BP15"/>
  <c r="BF15"/>
  <c r="BE15"/>
  <c r="AU15"/>
  <c r="AT15"/>
  <c r="AS15"/>
  <c r="AI15"/>
  <c r="AH15"/>
  <c r="AG15"/>
  <c r="W15"/>
  <c r="V15"/>
  <c r="U15"/>
  <c r="K15"/>
  <c r="J15"/>
  <c r="I15"/>
  <c r="EE14"/>
  <c r="ED14"/>
  <c r="DT14"/>
  <c r="DS14"/>
  <c r="DI14"/>
  <c r="DH14"/>
  <c r="CX14"/>
  <c r="CW14"/>
  <c r="CM14"/>
  <c r="CL14"/>
  <c r="CB14"/>
  <c r="CA14"/>
  <c r="BQ14"/>
  <c r="BP14"/>
  <c r="BF14"/>
  <c r="BE14"/>
  <c r="AU14"/>
  <c r="AT14"/>
  <c r="AS14"/>
  <c r="AI14"/>
  <c r="AH14"/>
  <c r="AG14"/>
  <c r="W14"/>
  <c r="V14"/>
  <c r="U14"/>
  <c r="K14"/>
  <c r="J14"/>
  <c r="I14"/>
  <c r="EE13"/>
  <c r="ED13"/>
  <c r="DT13"/>
  <c r="DS13"/>
  <c r="DI13"/>
  <c r="DH13"/>
  <c r="CX13"/>
  <c r="CW13"/>
  <c r="CM13"/>
  <c r="CL13"/>
  <c r="CB13"/>
  <c r="CA13"/>
  <c r="BQ13"/>
  <c r="BP13"/>
  <c r="BF13"/>
  <c r="BE13"/>
  <c r="AU13"/>
  <c r="AT13"/>
  <c r="AS13"/>
  <c r="AI13"/>
  <c r="AH13"/>
  <c r="AG13"/>
  <c r="W13"/>
  <c r="V13"/>
  <c r="U13"/>
  <c r="K13"/>
  <c r="J13"/>
  <c r="I13"/>
  <c r="EE12"/>
  <c r="ED12"/>
  <c r="DT12"/>
  <c r="DS12"/>
  <c r="DI12"/>
  <c r="DH12"/>
  <c r="CX12"/>
  <c r="CW12"/>
  <c r="CM12"/>
  <c r="CL12"/>
  <c r="CB12"/>
  <c r="CA12"/>
  <c r="BQ12"/>
  <c r="BP12"/>
  <c r="BF12"/>
  <c r="BE12"/>
  <c r="AU12"/>
  <c r="AT12"/>
  <c r="AS12"/>
  <c r="AI12"/>
  <c r="AH12"/>
  <c r="AG12"/>
  <c r="W12"/>
  <c r="V12"/>
  <c r="U12"/>
  <c r="K12"/>
  <c r="J12"/>
  <c r="I12"/>
  <c r="EE11"/>
  <c r="ED11"/>
  <c r="DT11"/>
  <c r="DS11"/>
  <c r="DI11"/>
  <c r="DH11"/>
  <c r="CX11"/>
  <c r="CW11"/>
  <c r="CM11"/>
  <c r="CL11"/>
  <c r="CB11"/>
  <c r="CA11"/>
  <c r="BQ11"/>
  <c r="BP11"/>
  <c r="BF11"/>
  <c r="BE11"/>
  <c r="AU11"/>
  <c r="AT11"/>
  <c r="AS11"/>
  <c r="AI11"/>
  <c r="AH11"/>
  <c r="AG11"/>
  <c r="W11"/>
  <c r="V11"/>
  <c r="U11"/>
  <c r="K11"/>
  <c r="J11"/>
  <c r="I11"/>
  <c r="EE10"/>
  <c r="ED10"/>
  <c r="DT10"/>
  <c r="DS10"/>
  <c r="DI10"/>
  <c r="DH10"/>
  <c r="CX10"/>
  <c r="CW10"/>
  <c r="CM10"/>
  <c r="CL10"/>
  <c r="CB10"/>
  <c r="CA10"/>
  <c r="BQ10"/>
  <c r="BP10"/>
  <c r="BF10"/>
  <c r="BE10"/>
  <c r="AU10"/>
  <c r="AT10"/>
  <c r="AS10"/>
  <c r="AI10"/>
  <c r="AH10"/>
  <c r="AG10"/>
  <c r="W10"/>
  <c r="V10"/>
  <c r="U10"/>
  <c r="K10"/>
  <c r="J10"/>
  <c r="I10"/>
  <c r="EE9"/>
  <c r="ED9"/>
  <c r="DT9"/>
  <c r="DS9"/>
  <c r="DI9"/>
  <c r="DH9"/>
  <c r="CX9"/>
  <c r="CW9"/>
  <c r="CM9"/>
  <c r="CL9"/>
  <c r="CB9"/>
  <c r="CA9"/>
  <c r="BQ9"/>
  <c r="BP9"/>
  <c r="BF9"/>
  <c r="BE9"/>
  <c r="AU9"/>
  <c r="AT9"/>
  <c r="AS9"/>
  <c r="AI9"/>
  <c r="AH9"/>
  <c r="AG9"/>
  <c r="W9"/>
  <c r="V9"/>
  <c r="U9"/>
  <c r="K9"/>
  <c r="J9"/>
  <c r="I9"/>
  <c r="EE8"/>
  <c r="ED8"/>
  <c r="DT8"/>
  <c r="DS8"/>
  <c r="DI8"/>
  <c r="DH8"/>
  <c r="CX8"/>
  <c r="CW8"/>
  <c r="CM8"/>
  <c r="CL8"/>
  <c r="CB8"/>
  <c r="CA8"/>
  <c r="BQ8"/>
  <c r="BP8"/>
  <c r="BF8"/>
  <c r="BE8"/>
  <c r="AU8"/>
  <c r="AT8"/>
  <c r="AS8"/>
  <c r="AI8"/>
  <c r="AH8"/>
  <c r="AG8"/>
  <c r="W8"/>
  <c r="V8"/>
  <c r="U8"/>
  <c r="K8"/>
  <c r="J8"/>
  <c r="I8"/>
  <c r="EE7"/>
  <c r="ED7"/>
  <c r="DT7"/>
  <c r="DS7"/>
  <c r="DI7"/>
  <c r="DH7"/>
  <c r="CX7"/>
  <c r="CW7"/>
  <c r="CM7"/>
  <c r="CL7"/>
  <c r="CB7"/>
  <c r="CA7"/>
  <c r="BQ7"/>
  <c r="BP7"/>
  <c r="BF7"/>
  <c r="BE7"/>
  <c r="AU7"/>
  <c r="AT7"/>
  <c r="AS7"/>
  <c r="AI7"/>
  <c r="AH7"/>
  <c r="AG7"/>
  <c r="W7"/>
  <c r="V7"/>
  <c r="U7"/>
  <c r="K7"/>
  <c r="J7"/>
  <c r="I7"/>
  <c r="EE6"/>
  <c r="ED6"/>
  <c r="DT6"/>
  <c r="DS6"/>
  <c r="DI6"/>
  <c r="DH6"/>
  <c r="CX6"/>
  <c r="CW6"/>
  <c r="CM6"/>
  <c r="CL6"/>
  <c r="CB6"/>
  <c r="CA6"/>
  <c r="BQ6"/>
  <c r="BP6"/>
  <c r="BF6"/>
  <c r="BE6"/>
  <c r="AU6"/>
  <c r="AT6"/>
  <c r="AS6"/>
  <c r="AI6"/>
  <c r="AH6"/>
  <c r="AG6"/>
  <c r="W6"/>
  <c r="V6"/>
  <c r="U6"/>
  <c r="K6"/>
  <c r="J6"/>
  <c r="I6"/>
  <c r="EE5"/>
  <c r="ED5"/>
  <c r="DT5"/>
  <c r="DS5"/>
  <c r="DI5"/>
  <c r="DH5"/>
  <c r="CX5"/>
  <c r="CW5"/>
  <c r="CM5"/>
  <c r="CL5"/>
  <c r="CB5"/>
  <c r="CA5"/>
  <c r="BQ5"/>
  <c r="BP5"/>
  <c r="BF5"/>
  <c r="BE5"/>
  <c r="AU5"/>
  <c r="AT5"/>
  <c r="AS5"/>
  <c r="AI5"/>
  <c r="AH5"/>
  <c r="AG5"/>
  <c r="W5"/>
  <c r="V5"/>
  <c r="U5"/>
  <c r="K5"/>
  <c r="J5"/>
  <c r="I5"/>
  <c r="DH4" i="7" l="1"/>
  <c r="CT4"/>
  <c r="DG6"/>
  <c r="CU6"/>
  <c r="DJ7"/>
  <c r="DM7" s="1"/>
  <c r="DK7"/>
  <c r="DH8"/>
  <c r="CT8"/>
  <c r="DG10"/>
  <c r="CU10"/>
  <c r="DJ11"/>
  <c r="DM11" s="1"/>
  <c r="DK11"/>
  <c r="DH12"/>
  <c r="CT12"/>
  <c r="DG14"/>
  <c r="CU14"/>
  <c r="DJ15"/>
  <c r="DM15" s="1"/>
  <c r="DK15"/>
  <c r="DH16"/>
  <c r="CT16"/>
  <c r="CP10"/>
  <c r="DG4"/>
  <c r="CU4"/>
  <c r="DJ5"/>
  <c r="DK5"/>
  <c r="DH6"/>
  <c r="CT6"/>
  <c r="CW6" s="1"/>
  <c r="DG8"/>
  <c r="CU8"/>
  <c r="DJ9"/>
  <c r="DK9"/>
  <c r="DH10"/>
  <c r="CT10"/>
  <c r="DG12"/>
  <c r="CU12"/>
  <c r="DJ13"/>
  <c r="DK13"/>
  <c r="DH14"/>
  <c r="CT14"/>
  <c r="CW14" s="1"/>
  <c r="DG16"/>
  <c r="CU16"/>
  <c r="CY16" s="1"/>
  <c r="M16" s="1"/>
  <c r="CW16"/>
  <c r="CX16"/>
  <c r="L16" s="1"/>
  <c r="CP4"/>
  <c r="CQ5"/>
  <c r="CZ5" s="1"/>
  <c r="N5" s="1"/>
  <c r="CP8"/>
  <c r="CP12"/>
  <c r="DG17"/>
  <c r="CU17"/>
  <c r="DH18"/>
  <c r="DJ18" s="1"/>
  <c r="CT18"/>
  <c r="DG19"/>
  <c r="CU19"/>
  <c r="DH20"/>
  <c r="DJ20" s="1"/>
  <c r="CT20"/>
  <c r="DH21"/>
  <c r="CT21"/>
  <c r="CZ21" s="1"/>
  <c r="N21" s="1"/>
  <c r="DG21"/>
  <c r="CU21"/>
  <c r="DG22"/>
  <c r="CU22"/>
  <c r="DJ23"/>
  <c r="DK23"/>
  <c r="DH24"/>
  <c r="CT24"/>
  <c r="DG26"/>
  <c r="CU26"/>
  <c r="DJ27"/>
  <c r="DK27"/>
  <c r="DH28"/>
  <c r="CT28"/>
  <c r="DG30"/>
  <c r="CU30"/>
  <c r="DJ31"/>
  <c r="DK31"/>
  <c r="DH32"/>
  <c r="CT32"/>
  <c r="DJ33"/>
  <c r="DK33"/>
  <c r="DH34"/>
  <c r="CT34"/>
  <c r="DK36"/>
  <c r="DJ36"/>
  <c r="DM36" s="1"/>
  <c r="DK38"/>
  <c r="DJ38"/>
  <c r="DM38" s="1"/>
  <c r="DH39"/>
  <c r="CT39"/>
  <c r="CT5"/>
  <c r="CT7"/>
  <c r="CX7" s="1"/>
  <c r="L7" s="1"/>
  <c r="CT9"/>
  <c r="CZ9" s="1"/>
  <c r="N9" s="1"/>
  <c r="CT11"/>
  <c r="CX11" s="1"/>
  <c r="L11" s="1"/>
  <c r="CT13"/>
  <c r="CZ13" s="1"/>
  <c r="N13" s="1"/>
  <c r="CT15"/>
  <c r="CX15" s="1"/>
  <c r="L15" s="1"/>
  <c r="CQ17"/>
  <c r="CZ17" s="1"/>
  <c r="N17" s="1"/>
  <c r="CT17"/>
  <c r="CQ19"/>
  <c r="CZ19" s="1"/>
  <c r="N19" s="1"/>
  <c r="CT19"/>
  <c r="CP39"/>
  <c r="CQ39"/>
  <c r="DH22"/>
  <c r="CT22"/>
  <c r="CY22" s="1"/>
  <c r="M22" s="1"/>
  <c r="DG24"/>
  <c r="CU24"/>
  <c r="DJ25"/>
  <c r="DM25" s="1"/>
  <c r="DK25"/>
  <c r="DH26"/>
  <c r="CT26"/>
  <c r="CY26" s="1"/>
  <c r="M26" s="1"/>
  <c r="DG28"/>
  <c r="CU28"/>
  <c r="DJ29"/>
  <c r="DM29" s="1"/>
  <c r="DK29"/>
  <c r="DH30"/>
  <c r="CT30"/>
  <c r="CY30" s="1"/>
  <c r="M30" s="1"/>
  <c r="DG32"/>
  <c r="CU32"/>
  <c r="DG34"/>
  <c r="CU34"/>
  <c r="DJ35"/>
  <c r="DM35" s="1"/>
  <c r="DK35"/>
  <c r="DJ37"/>
  <c r="DM37" s="1"/>
  <c r="DK37"/>
  <c r="DG39"/>
  <c r="CU39"/>
  <c r="DK40"/>
  <c r="DJ40"/>
  <c r="CU5"/>
  <c r="CU7"/>
  <c r="CU9"/>
  <c r="CU11"/>
  <c r="CU13"/>
  <c r="CU15"/>
  <c r="CP18"/>
  <c r="CP20"/>
  <c r="CP24"/>
  <c r="CQ25"/>
  <c r="CZ25" s="1"/>
  <c r="N25" s="1"/>
  <c r="CP28"/>
  <c r="CQ29"/>
  <c r="CZ29" s="1"/>
  <c r="N29" s="1"/>
  <c r="CP32"/>
  <c r="CQ34"/>
  <c r="CY34" s="1"/>
  <c r="M34" s="1"/>
  <c r="CQ35"/>
  <c r="CZ35" s="1"/>
  <c r="N35" s="1"/>
  <c r="CP37"/>
  <c r="CQ37"/>
  <c r="DG41"/>
  <c r="CU41"/>
  <c r="DH42"/>
  <c r="DK42" s="1"/>
  <c r="CT42"/>
  <c r="DH43"/>
  <c r="CT43"/>
  <c r="DG43"/>
  <c r="CU43"/>
  <c r="DH44"/>
  <c r="CT44"/>
  <c r="DG46"/>
  <c r="CU46"/>
  <c r="DJ47"/>
  <c r="DK47"/>
  <c r="DH48"/>
  <c r="CT48"/>
  <c r="DG50"/>
  <c r="CU50"/>
  <c r="DJ51"/>
  <c r="DM51" s="1"/>
  <c r="DK51"/>
  <c r="DH52"/>
  <c r="CT52"/>
  <c r="DG54"/>
  <c r="CU54"/>
  <c r="CT23"/>
  <c r="CZ23" s="1"/>
  <c r="N23" s="1"/>
  <c r="CT25"/>
  <c r="CT27"/>
  <c r="CZ27" s="1"/>
  <c r="N27" s="1"/>
  <c r="CT29"/>
  <c r="CT31"/>
  <c r="CZ31" s="1"/>
  <c r="N31" s="1"/>
  <c r="CT33"/>
  <c r="CZ33" s="1"/>
  <c r="N33" s="1"/>
  <c r="CT35"/>
  <c r="CU36"/>
  <c r="CT37"/>
  <c r="CU38"/>
  <c r="CU40"/>
  <c r="CT41"/>
  <c r="CZ41" s="1"/>
  <c r="N41" s="1"/>
  <c r="CU42"/>
  <c r="CQ43"/>
  <c r="CX43" s="1"/>
  <c r="L43" s="1"/>
  <c r="CP46"/>
  <c r="CQ47"/>
  <c r="CX47" s="1"/>
  <c r="L47" s="1"/>
  <c r="CP50"/>
  <c r="CQ51"/>
  <c r="CX51" s="1"/>
  <c r="L51" s="1"/>
  <c r="CP54"/>
  <c r="CQ54"/>
  <c r="CQ56"/>
  <c r="CX56" s="1"/>
  <c r="L56" s="1"/>
  <c r="DG44"/>
  <c r="CU44"/>
  <c r="CY44" s="1"/>
  <c r="M44" s="1"/>
  <c r="CW44"/>
  <c r="CX44"/>
  <c r="L44" s="1"/>
  <c r="DJ45"/>
  <c r="DK45"/>
  <c r="DH46"/>
  <c r="CT46"/>
  <c r="DG48"/>
  <c r="CU48"/>
  <c r="CY48" s="1"/>
  <c r="M48" s="1"/>
  <c r="CW48"/>
  <c r="CZ48"/>
  <c r="N48" s="1"/>
  <c r="CX48"/>
  <c r="L48" s="1"/>
  <c r="DJ49"/>
  <c r="DK49"/>
  <c r="DH50"/>
  <c r="CT50"/>
  <c r="DG52"/>
  <c r="CU52"/>
  <c r="CY52"/>
  <c r="M52" s="1"/>
  <c r="CW52"/>
  <c r="CZ52"/>
  <c r="N52" s="1"/>
  <c r="CX52"/>
  <c r="L52" s="1"/>
  <c r="DJ53"/>
  <c r="DM53" s="1"/>
  <c r="DK53"/>
  <c r="DH54"/>
  <c r="CT54"/>
  <c r="DH55"/>
  <c r="CT55"/>
  <c r="DK55"/>
  <c r="DJ55"/>
  <c r="DM55" s="1"/>
  <c r="CU23"/>
  <c r="CU25"/>
  <c r="CU27"/>
  <c r="CU29"/>
  <c r="CU31"/>
  <c r="CU33"/>
  <c r="CU35"/>
  <c r="CT36"/>
  <c r="CY36" s="1"/>
  <c r="M36" s="1"/>
  <c r="CU37"/>
  <c r="CT38"/>
  <c r="CY38" s="1"/>
  <c r="M38" s="1"/>
  <c r="CT40"/>
  <c r="CY40" s="1"/>
  <c r="M40" s="1"/>
  <c r="CP42"/>
  <c r="DG56"/>
  <c r="CU56"/>
  <c r="DG57"/>
  <c r="CU57"/>
  <c r="DH58"/>
  <c r="CT58"/>
  <c r="DH59"/>
  <c r="CT59"/>
  <c r="DG61"/>
  <c r="CU61"/>
  <c r="DJ62"/>
  <c r="DM62" s="1"/>
  <c r="DK62"/>
  <c r="DH63"/>
  <c r="CT63"/>
  <c r="CT45"/>
  <c r="CZ45" s="1"/>
  <c r="N45" s="1"/>
  <c r="CT47"/>
  <c r="CT49"/>
  <c r="CZ49" s="1"/>
  <c r="N49" s="1"/>
  <c r="CT51"/>
  <c r="CT53"/>
  <c r="CZ53" s="1"/>
  <c r="N53" s="1"/>
  <c r="CU55"/>
  <c r="CY55" s="1"/>
  <c r="M55" s="1"/>
  <c r="CQ57"/>
  <c r="CZ57" s="1"/>
  <c r="N57" s="1"/>
  <c r="CT57"/>
  <c r="CQ63"/>
  <c r="DG58"/>
  <c r="CU58"/>
  <c r="DG59"/>
  <c r="CU59"/>
  <c r="DJ60"/>
  <c r="DK60"/>
  <c r="DH61"/>
  <c r="CT61"/>
  <c r="CY61" s="1"/>
  <c r="M61" s="1"/>
  <c r="DG63"/>
  <c r="CU63"/>
  <c r="CY63" s="1"/>
  <c r="M63" s="1"/>
  <c r="CW63"/>
  <c r="CZ63"/>
  <c r="N63" s="1"/>
  <c r="CX63"/>
  <c r="L63" s="1"/>
  <c r="CU45"/>
  <c r="CU47"/>
  <c r="CU49"/>
  <c r="CU51"/>
  <c r="CU53"/>
  <c r="CT56"/>
  <c r="CQ58"/>
  <c r="CX58" s="1"/>
  <c r="L58" s="1"/>
  <c r="CP59"/>
  <c r="CQ60"/>
  <c r="CX60" s="1"/>
  <c r="L60" s="1"/>
  <c r="DH64"/>
  <c r="CT64"/>
  <c r="DG66"/>
  <c r="CU66"/>
  <c r="DK67"/>
  <c r="DJ67"/>
  <c r="DM67" s="1"/>
  <c r="DH68"/>
  <c r="CT68"/>
  <c r="DK69"/>
  <c r="DJ69"/>
  <c r="DM69" s="1"/>
  <c r="DH70"/>
  <c r="CT70"/>
  <c r="DK71"/>
  <c r="DJ71"/>
  <c r="DM71" s="1"/>
  <c r="CT60"/>
  <c r="CT62"/>
  <c r="CZ62" s="1"/>
  <c r="N62" s="1"/>
  <c r="CQ69"/>
  <c r="CY69" s="1"/>
  <c r="M69" s="1"/>
  <c r="CQ70"/>
  <c r="CQ71"/>
  <c r="CY71" s="1"/>
  <c r="M71" s="1"/>
  <c r="DG64"/>
  <c r="CU64"/>
  <c r="DK65"/>
  <c r="DJ65"/>
  <c r="DM65" s="1"/>
  <c r="DH66"/>
  <c r="CT66"/>
  <c r="CZ66" s="1"/>
  <c r="N66" s="1"/>
  <c r="DG68"/>
  <c r="CU68"/>
  <c r="CZ68"/>
  <c r="N68" s="1"/>
  <c r="CX68"/>
  <c r="L68" s="1"/>
  <c r="CY68"/>
  <c r="M68" s="1"/>
  <c r="CW68"/>
  <c r="DG70"/>
  <c r="CU70"/>
  <c r="CZ70"/>
  <c r="N70" s="1"/>
  <c r="CX70"/>
  <c r="L70" s="1"/>
  <c r="CY70"/>
  <c r="M70" s="1"/>
  <c r="CW70"/>
  <c r="CU60"/>
  <c r="CU62"/>
  <c r="CP64"/>
  <c r="CQ65"/>
  <c r="CW65" s="1"/>
  <c r="CU65"/>
  <c r="CU67"/>
  <c r="CU69"/>
  <c r="CU71"/>
  <c r="CT65"/>
  <c r="CT67"/>
  <c r="CY67" s="1"/>
  <c r="M67" s="1"/>
  <c r="CT69"/>
  <c r="CT71"/>
  <c r="DK4" i="6"/>
  <c r="CW4"/>
  <c r="DM5"/>
  <c r="DN5"/>
  <c r="DK6"/>
  <c r="CW6"/>
  <c r="DM7"/>
  <c r="DN7"/>
  <c r="DM8"/>
  <c r="DP8" s="1"/>
  <c r="DN8"/>
  <c r="DM9"/>
  <c r="DP9" s="1"/>
  <c r="DN9"/>
  <c r="DM10"/>
  <c r="DP10" s="1"/>
  <c r="DN10"/>
  <c r="DM11"/>
  <c r="DP11" s="1"/>
  <c r="DN11"/>
  <c r="DK12"/>
  <c r="CW12"/>
  <c r="DM13"/>
  <c r="DN13"/>
  <c r="DK14"/>
  <c r="CW14"/>
  <c r="DM15"/>
  <c r="DP15" s="1"/>
  <c r="DN15"/>
  <c r="DM16"/>
  <c r="DP16" s="1"/>
  <c r="DN16"/>
  <c r="DK17"/>
  <c r="CW17"/>
  <c r="DK18"/>
  <c r="CW18"/>
  <c r="DK19"/>
  <c r="CW19"/>
  <c r="DM20"/>
  <c r="DN20"/>
  <c r="DK21"/>
  <c r="CW21"/>
  <c r="DM22"/>
  <c r="DN22"/>
  <c r="DM23"/>
  <c r="DN23"/>
  <c r="DK24"/>
  <c r="CW24"/>
  <c r="DM25"/>
  <c r="DN25"/>
  <c r="DK26"/>
  <c r="CW26"/>
  <c r="DM27"/>
  <c r="DN27"/>
  <c r="DK28"/>
  <c r="CW28"/>
  <c r="DM29"/>
  <c r="DN29"/>
  <c r="DM30"/>
  <c r="DN30"/>
  <c r="DJ4"/>
  <c r="CX4"/>
  <c r="DJ6"/>
  <c r="CX6"/>
  <c r="DJ12"/>
  <c r="CX12"/>
  <c r="DJ14"/>
  <c r="CX14"/>
  <c r="DJ17"/>
  <c r="CX17"/>
  <c r="DJ18"/>
  <c r="CX18"/>
  <c r="DJ19"/>
  <c r="CX19"/>
  <c r="DJ21"/>
  <c r="CX21"/>
  <c r="DJ24"/>
  <c r="CX24"/>
  <c r="DJ26"/>
  <c r="CX26"/>
  <c r="DJ28"/>
  <c r="CX28"/>
  <c r="CR4"/>
  <c r="CS5"/>
  <c r="DA5" s="1"/>
  <c r="L5" s="1"/>
  <c r="CR6"/>
  <c r="CS7"/>
  <c r="DA7" s="1"/>
  <c r="L7" s="1"/>
  <c r="CS8"/>
  <c r="DA8" s="1"/>
  <c r="L8" s="1"/>
  <c r="CS9"/>
  <c r="DA9" s="1"/>
  <c r="L9" s="1"/>
  <c r="CS10"/>
  <c r="DA10" s="1"/>
  <c r="L10" s="1"/>
  <c r="CR12"/>
  <c r="CS13"/>
  <c r="DA13" s="1"/>
  <c r="L13" s="1"/>
  <c r="CR14"/>
  <c r="CS15"/>
  <c r="DA15" s="1"/>
  <c r="L15" s="1"/>
  <c r="CS16"/>
  <c r="DA16" s="1"/>
  <c r="L16" s="1"/>
  <c r="CR17"/>
  <c r="CR18"/>
  <c r="CR19"/>
  <c r="CS20"/>
  <c r="DA20" s="1"/>
  <c r="L20" s="1"/>
  <c r="CR21"/>
  <c r="CS22"/>
  <c r="DA22" s="1"/>
  <c r="L22" s="1"/>
  <c r="CS23"/>
  <c r="DA23" s="1"/>
  <c r="L23" s="1"/>
  <c r="CR24"/>
  <c r="CS25"/>
  <c r="DA25" s="1"/>
  <c r="L25" s="1"/>
  <c r="CR26"/>
  <c r="CS27"/>
  <c r="DA27" s="1"/>
  <c r="L27" s="1"/>
  <c r="CR28"/>
  <c r="CS29"/>
  <c r="DA29" s="1"/>
  <c r="L29" s="1"/>
  <c r="CS30"/>
  <c r="DA30" s="1"/>
  <c r="L30" s="1"/>
  <c r="CS31"/>
  <c r="CS32"/>
  <c r="CS34"/>
  <c r="DK33"/>
  <c r="DM33" s="1"/>
  <c r="CW33"/>
  <c r="DK35"/>
  <c r="CW35"/>
  <c r="DJ35"/>
  <c r="CX35"/>
  <c r="DK36"/>
  <c r="CW36"/>
  <c r="DK37"/>
  <c r="CW37"/>
  <c r="DM38"/>
  <c r="DP38" s="1"/>
  <c r="DN38"/>
  <c r="DK39"/>
  <c r="CW39"/>
  <c r="DM40"/>
  <c r="DP40" s="1"/>
  <c r="DN40"/>
  <c r="DK41"/>
  <c r="CW41"/>
  <c r="DM42"/>
  <c r="DP42" s="1"/>
  <c r="DN42"/>
  <c r="DK43"/>
  <c r="CW43"/>
  <c r="DM44"/>
  <c r="DP44" s="1"/>
  <c r="DN44"/>
  <c r="DK45"/>
  <c r="CW45"/>
  <c r="DK46"/>
  <c r="CW46"/>
  <c r="DM47"/>
  <c r="DP47" s="1"/>
  <c r="DN47"/>
  <c r="DK48"/>
  <c r="CW48"/>
  <c r="DK49"/>
  <c r="CW49"/>
  <c r="DM50"/>
  <c r="DP50" s="1"/>
  <c r="DN50"/>
  <c r="DK51"/>
  <c r="CW51"/>
  <c r="DK52"/>
  <c r="CW52"/>
  <c r="DM53"/>
  <c r="DP53" s="1"/>
  <c r="DN53"/>
  <c r="DK54"/>
  <c r="CW54"/>
  <c r="DM55"/>
  <c r="DP55" s="1"/>
  <c r="DN55"/>
  <c r="DK56"/>
  <c r="CW56"/>
  <c r="DM57"/>
  <c r="DP57" s="1"/>
  <c r="DN57"/>
  <c r="DK58"/>
  <c r="CW58"/>
  <c r="DK59"/>
  <c r="CW59"/>
  <c r="DK60"/>
  <c r="CW60"/>
  <c r="CW5"/>
  <c r="CW7"/>
  <c r="CW8"/>
  <c r="CW9"/>
  <c r="CW10"/>
  <c r="CW11"/>
  <c r="DA11" s="1"/>
  <c r="L11" s="1"/>
  <c r="CW13"/>
  <c r="CW15"/>
  <c r="CW16"/>
  <c r="CW20"/>
  <c r="CW22"/>
  <c r="CW23"/>
  <c r="CW25"/>
  <c r="CW27"/>
  <c r="CW29"/>
  <c r="CW30"/>
  <c r="CW31"/>
  <c r="CW32"/>
  <c r="CX33"/>
  <c r="CW34"/>
  <c r="DJ31"/>
  <c r="CX31"/>
  <c r="DJ32"/>
  <c r="CX32"/>
  <c r="DJ34"/>
  <c r="CX34"/>
  <c r="DC35"/>
  <c r="N35" s="1"/>
  <c r="DA35"/>
  <c r="L35" s="1"/>
  <c r="DB35"/>
  <c r="M35" s="1"/>
  <c r="CZ35"/>
  <c r="DJ36"/>
  <c r="CX36"/>
  <c r="DB36"/>
  <c r="M36" s="1"/>
  <c r="CZ36"/>
  <c r="DC36"/>
  <c r="N36" s="1"/>
  <c r="DA36"/>
  <c r="L36" s="1"/>
  <c r="DJ37"/>
  <c r="CX37"/>
  <c r="DB37"/>
  <c r="M37" s="1"/>
  <c r="CZ37"/>
  <c r="DC37"/>
  <c r="N37" s="1"/>
  <c r="DA37"/>
  <c r="L37" s="1"/>
  <c r="DJ39"/>
  <c r="CX39"/>
  <c r="DB39"/>
  <c r="M39" s="1"/>
  <c r="CZ39"/>
  <c r="DC39"/>
  <c r="N39" s="1"/>
  <c r="DA39"/>
  <c r="L39" s="1"/>
  <c r="DJ41"/>
  <c r="CX41"/>
  <c r="DB41"/>
  <c r="M41" s="1"/>
  <c r="CZ41"/>
  <c r="DC41"/>
  <c r="N41" s="1"/>
  <c r="DA41"/>
  <c r="L41" s="1"/>
  <c r="DJ43"/>
  <c r="CX43"/>
  <c r="DB43"/>
  <c r="M43" s="1"/>
  <c r="CZ43"/>
  <c r="DC43"/>
  <c r="N43" s="1"/>
  <c r="DA43"/>
  <c r="L43" s="1"/>
  <c r="DJ45"/>
  <c r="CX45"/>
  <c r="DB45"/>
  <c r="M45" s="1"/>
  <c r="CZ45"/>
  <c r="DC45"/>
  <c r="N45" s="1"/>
  <c r="DA45"/>
  <c r="L45" s="1"/>
  <c r="DJ46"/>
  <c r="CX46"/>
  <c r="DB46"/>
  <c r="M46" s="1"/>
  <c r="CZ46"/>
  <c r="DC46"/>
  <c r="N46" s="1"/>
  <c r="DA46"/>
  <c r="L46" s="1"/>
  <c r="DJ48"/>
  <c r="CX48"/>
  <c r="DJ49"/>
  <c r="CX49"/>
  <c r="DJ51"/>
  <c r="CX51"/>
  <c r="DJ52"/>
  <c r="CX52"/>
  <c r="DJ54"/>
  <c r="CX54"/>
  <c r="DJ56"/>
  <c r="CX56"/>
  <c r="DJ58"/>
  <c r="CX58"/>
  <c r="DJ59"/>
  <c r="CX59"/>
  <c r="DJ60"/>
  <c r="CX60"/>
  <c r="DB60"/>
  <c r="M60" s="1"/>
  <c r="CZ60"/>
  <c r="DC60"/>
  <c r="N60" s="1"/>
  <c r="DA60"/>
  <c r="L60" s="1"/>
  <c r="CX5"/>
  <c r="CX7"/>
  <c r="CX8"/>
  <c r="CX9"/>
  <c r="CX10"/>
  <c r="CX11"/>
  <c r="CX13"/>
  <c r="CX15"/>
  <c r="CX16"/>
  <c r="CX20"/>
  <c r="CX22"/>
  <c r="CX23"/>
  <c r="CX25"/>
  <c r="CX27"/>
  <c r="CX29"/>
  <c r="CX30"/>
  <c r="CR31"/>
  <c r="CR32"/>
  <c r="CS33"/>
  <c r="CZ33" s="1"/>
  <c r="CR34"/>
  <c r="CS44"/>
  <c r="DC44" s="1"/>
  <c r="N44" s="1"/>
  <c r="CS47"/>
  <c r="DC47" s="1"/>
  <c r="N47" s="1"/>
  <c r="CR48"/>
  <c r="CR49"/>
  <c r="CS50"/>
  <c r="DC50" s="1"/>
  <c r="N50" s="1"/>
  <c r="CR51"/>
  <c r="CR52"/>
  <c r="CS53"/>
  <c r="DC53" s="1"/>
  <c r="N53" s="1"/>
  <c r="CR54"/>
  <c r="CS55"/>
  <c r="DC55" s="1"/>
  <c r="N55" s="1"/>
  <c r="CR56"/>
  <c r="CS57"/>
  <c r="DC57" s="1"/>
  <c r="N57" s="1"/>
  <c r="CR58"/>
  <c r="CR59"/>
  <c r="DJ61"/>
  <c r="CX61"/>
  <c r="DJ62"/>
  <c r="CX62"/>
  <c r="DJ64"/>
  <c r="CX64"/>
  <c r="DJ66"/>
  <c r="CX66"/>
  <c r="DJ68"/>
  <c r="CX68"/>
  <c r="DK75"/>
  <c r="CW75"/>
  <c r="CW38"/>
  <c r="DC38" s="1"/>
  <c r="N38" s="1"/>
  <c r="CW40"/>
  <c r="DC40" s="1"/>
  <c r="N40" s="1"/>
  <c r="CW42"/>
  <c r="DC42" s="1"/>
  <c r="N42" s="1"/>
  <c r="CW44"/>
  <c r="CW47"/>
  <c r="CW50"/>
  <c r="CW53"/>
  <c r="CW55"/>
  <c r="CW57"/>
  <c r="CR61"/>
  <c r="CS75"/>
  <c r="DC75" s="1"/>
  <c r="N75" s="1"/>
  <c r="DK62"/>
  <c r="CW62"/>
  <c r="DB62" s="1"/>
  <c r="M62" s="1"/>
  <c r="DM63"/>
  <c r="DN63"/>
  <c r="DK64"/>
  <c r="CW64"/>
  <c r="DB64" s="1"/>
  <c r="M64" s="1"/>
  <c r="DM65"/>
  <c r="DN65"/>
  <c r="DK66"/>
  <c r="CW66"/>
  <c r="DB66" s="1"/>
  <c r="M66" s="1"/>
  <c r="DM67"/>
  <c r="DP67" s="1"/>
  <c r="DN67"/>
  <c r="DK68"/>
  <c r="CW68"/>
  <c r="DB68" s="1"/>
  <c r="M68" s="1"/>
  <c r="DM69"/>
  <c r="DP69" s="1"/>
  <c r="DN69"/>
  <c r="DM70"/>
  <c r="DP70" s="1"/>
  <c r="DN70"/>
  <c r="DM71"/>
  <c r="DP71" s="1"/>
  <c r="DN71"/>
  <c r="DM72"/>
  <c r="DP72" s="1"/>
  <c r="DN72"/>
  <c r="DN73"/>
  <c r="DM73"/>
  <c r="DM74"/>
  <c r="DP74" s="1"/>
  <c r="DN74"/>
  <c r="DJ75"/>
  <c r="CX75"/>
  <c r="CX38"/>
  <c r="CX40"/>
  <c r="CX42"/>
  <c r="CX44"/>
  <c r="CX47"/>
  <c r="CX50"/>
  <c r="CX53"/>
  <c r="CX55"/>
  <c r="CX57"/>
  <c r="CW61"/>
  <c r="CS76"/>
  <c r="CS77"/>
  <c r="DJ76"/>
  <c r="CX76"/>
  <c r="DJ77"/>
  <c r="CX77"/>
  <c r="DJ79"/>
  <c r="CX79"/>
  <c r="DJ80"/>
  <c r="CX80"/>
  <c r="DJ83"/>
  <c r="CX83"/>
  <c r="DJ89"/>
  <c r="CX89"/>
  <c r="DJ90"/>
  <c r="CX90"/>
  <c r="CW63"/>
  <c r="DC63" s="1"/>
  <c r="N63" s="1"/>
  <c r="CW65"/>
  <c r="DC65" s="1"/>
  <c r="N65" s="1"/>
  <c r="CW67"/>
  <c r="DC67" s="1"/>
  <c r="N67" s="1"/>
  <c r="CW69"/>
  <c r="DC69" s="1"/>
  <c r="N69" s="1"/>
  <c r="CW70"/>
  <c r="DC70" s="1"/>
  <c r="N70" s="1"/>
  <c r="CW71"/>
  <c r="DC71" s="1"/>
  <c r="N71" s="1"/>
  <c r="CW72"/>
  <c r="DC72" s="1"/>
  <c r="N72" s="1"/>
  <c r="CX73"/>
  <c r="CW74"/>
  <c r="DC74" s="1"/>
  <c r="N74" s="1"/>
  <c r="CR76"/>
  <c r="CR77"/>
  <c r="CS78"/>
  <c r="DB78" s="1"/>
  <c r="M78" s="1"/>
  <c r="DJ78"/>
  <c r="DK78"/>
  <c r="CW78"/>
  <c r="DK79"/>
  <c r="CW79"/>
  <c r="DA79" s="1"/>
  <c r="L79" s="1"/>
  <c r="DK80"/>
  <c r="CW80"/>
  <c r="DA80" s="1"/>
  <c r="L80" s="1"/>
  <c r="DN81"/>
  <c r="DM81"/>
  <c r="DN82"/>
  <c r="DM82"/>
  <c r="DK83"/>
  <c r="CW83"/>
  <c r="DA83" s="1"/>
  <c r="L83" s="1"/>
  <c r="DN84"/>
  <c r="DM84"/>
  <c r="DN85"/>
  <c r="DM85"/>
  <c r="DN86"/>
  <c r="DM86"/>
  <c r="DN87"/>
  <c r="DM87"/>
  <c r="DP87" s="1"/>
  <c r="DN88"/>
  <c r="DM88"/>
  <c r="DP88" s="1"/>
  <c r="DK89"/>
  <c r="CW89"/>
  <c r="DA89" s="1"/>
  <c r="L89" s="1"/>
  <c r="DK90"/>
  <c r="CW90"/>
  <c r="CX63"/>
  <c r="CX65"/>
  <c r="CX67"/>
  <c r="CX69"/>
  <c r="CX70"/>
  <c r="CX71"/>
  <c r="CX72"/>
  <c r="CW73"/>
  <c r="DB73" s="1"/>
  <c r="M73" s="1"/>
  <c r="CX74"/>
  <c r="CW76"/>
  <c r="CW77"/>
  <c r="DJ93"/>
  <c r="CX93"/>
  <c r="DJ94"/>
  <c r="CX94"/>
  <c r="DJ95"/>
  <c r="CX95"/>
  <c r="DJ96"/>
  <c r="CX96"/>
  <c r="DJ97"/>
  <c r="CX97"/>
  <c r="DB103"/>
  <c r="M103" s="1"/>
  <c r="CZ103"/>
  <c r="DC103"/>
  <c r="N103" s="1"/>
  <c r="DA103"/>
  <c r="L103" s="1"/>
  <c r="DB105"/>
  <c r="M105" s="1"/>
  <c r="CZ105"/>
  <c r="DC105"/>
  <c r="N105" s="1"/>
  <c r="DA105"/>
  <c r="L105" s="1"/>
  <c r="CX81"/>
  <c r="CX82"/>
  <c r="CX84"/>
  <c r="CX85"/>
  <c r="CX86"/>
  <c r="CX87"/>
  <c r="CX88"/>
  <c r="CW91"/>
  <c r="CW92"/>
  <c r="CS98"/>
  <c r="CZ98" s="1"/>
  <c r="CS99"/>
  <c r="CZ99" s="1"/>
  <c r="CS100"/>
  <c r="CZ100" s="1"/>
  <c r="DP102"/>
  <c r="DP104"/>
  <c r="DJ91"/>
  <c r="CX91"/>
  <c r="DJ92"/>
  <c r="CX92"/>
  <c r="DK93"/>
  <c r="CW93"/>
  <c r="DA93" s="1"/>
  <c r="L93" s="1"/>
  <c r="DK94"/>
  <c r="CW94"/>
  <c r="DA94" s="1"/>
  <c r="L94" s="1"/>
  <c r="DK95"/>
  <c r="CW95"/>
  <c r="DA95" s="1"/>
  <c r="L95" s="1"/>
  <c r="DK96"/>
  <c r="CW96"/>
  <c r="DA96" s="1"/>
  <c r="L96" s="1"/>
  <c r="DK97"/>
  <c r="CW97"/>
  <c r="DA97" s="1"/>
  <c r="L97" s="1"/>
  <c r="DN98"/>
  <c r="DM98"/>
  <c r="DP98" s="1"/>
  <c r="DN99"/>
  <c r="DM99"/>
  <c r="DP99" s="1"/>
  <c r="DN100"/>
  <c r="DM100"/>
  <c r="DP100" s="1"/>
  <c r="DN101"/>
  <c r="DM101"/>
  <c r="DP101" s="1"/>
  <c r="DB102"/>
  <c r="M102" s="1"/>
  <c r="CZ102"/>
  <c r="DC102"/>
  <c r="N102" s="1"/>
  <c r="DA102"/>
  <c r="L102" s="1"/>
  <c r="J103"/>
  <c r="C103"/>
  <c r="DB104"/>
  <c r="M104" s="1"/>
  <c r="CZ104"/>
  <c r="DC104"/>
  <c r="N104" s="1"/>
  <c r="DA104"/>
  <c r="L104" s="1"/>
  <c r="CW81"/>
  <c r="CZ81" s="1"/>
  <c r="CW82"/>
  <c r="CZ82" s="1"/>
  <c r="CW84"/>
  <c r="CZ84" s="1"/>
  <c r="CW85"/>
  <c r="CZ85" s="1"/>
  <c r="CW86"/>
  <c r="CZ86" s="1"/>
  <c r="CW87"/>
  <c r="CZ87" s="1"/>
  <c r="CW88"/>
  <c r="CZ88" s="1"/>
  <c r="CR90"/>
  <c r="CR91"/>
  <c r="CR92"/>
  <c r="CX98"/>
  <c r="CX99"/>
  <c r="CX100"/>
  <c r="CX101"/>
  <c r="DM105"/>
  <c r="DP105" s="1"/>
  <c r="CW98"/>
  <c r="CW99"/>
  <c r="CW100"/>
  <c r="CW101"/>
  <c r="CZ101" s="1"/>
  <c r="CT4" i="5"/>
  <c r="CB4"/>
  <c r="CS4"/>
  <c r="CA4"/>
  <c r="CT5"/>
  <c r="CB5"/>
  <c r="CS5"/>
  <c r="CA5"/>
  <c r="CW6"/>
  <c r="CZ6" s="1"/>
  <c r="CX6"/>
  <c r="CU7"/>
  <c r="CC7"/>
  <c r="CU8"/>
  <c r="CC8"/>
  <c r="CU9"/>
  <c r="CC9"/>
  <c r="BZ4"/>
  <c r="BZ5"/>
  <c r="BZ14"/>
  <c r="CU4"/>
  <c r="CC4"/>
  <c r="CU5"/>
  <c r="CC5"/>
  <c r="CT7"/>
  <c r="CB7"/>
  <c r="CS7"/>
  <c r="CA7"/>
  <c r="CL7" s="1"/>
  <c r="N7" s="1"/>
  <c r="CJ7"/>
  <c r="L7" s="1"/>
  <c r="CI7"/>
  <c r="CT8"/>
  <c r="CB8"/>
  <c r="CS8"/>
  <c r="CA8"/>
  <c r="CL8" s="1"/>
  <c r="N8" s="1"/>
  <c r="CJ8"/>
  <c r="L8" s="1"/>
  <c r="CI8"/>
  <c r="CT9"/>
  <c r="CB9"/>
  <c r="CS9"/>
  <c r="CA9"/>
  <c r="CK9" s="1"/>
  <c r="M9" s="1"/>
  <c r="CI9"/>
  <c r="CJ9"/>
  <c r="L9" s="1"/>
  <c r="CX12"/>
  <c r="CJ15"/>
  <c r="L15" s="1"/>
  <c r="CK15"/>
  <c r="M15" s="1"/>
  <c r="BZ10"/>
  <c r="CT11"/>
  <c r="CX11" s="1"/>
  <c r="CB11"/>
  <c r="CT13"/>
  <c r="CW13" s="1"/>
  <c r="CB13"/>
  <c r="CU15"/>
  <c r="CC15"/>
  <c r="CS15"/>
  <c r="CA15"/>
  <c r="CL15" s="1"/>
  <c r="N15" s="1"/>
  <c r="CU16"/>
  <c r="CC16"/>
  <c r="CX18"/>
  <c r="CW18"/>
  <c r="CU19"/>
  <c r="CC19"/>
  <c r="CT21"/>
  <c r="CB21"/>
  <c r="CS21"/>
  <c r="CA21"/>
  <c r="CT22"/>
  <c r="CB22"/>
  <c r="CS22"/>
  <c r="CA22"/>
  <c r="CX23"/>
  <c r="CW23"/>
  <c r="CU24"/>
  <c r="CC24"/>
  <c r="CX26"/>
  <c r="CW26"/>
  <c r="CU27"/>
  <c r="CC27"/>
  <c r="CU28"/>
  <c r="CC28"/>
  <c r="CX30"/>
  <c r="CW30"/>
  <c r="CU31"/>
  <c r="CC31"/>
  <c r="CT33"/>
  <c r="CB33"/>
  <c r="CS33"/>
  <c r="CA33"/>
  <c r="CT34"/>
  <c r="CB34"/>
  <c r="CS34"/>
  <c r="CA34"/>
  <c r="CT35"/>
  <c r="CB35"/>
  <c r="CS35"/>
  <c r="CA35"/>
  <c r="CX36"/>
  <c r="CW36"/>
  <c r="CX38"/>
  <c r="CW38"/>
  <c r="CU39"/>
  <c r="CC39"/>
  <c r="CX41"/>
  <c r="CW41"/>
  <c r="CU42"/>
  <c r="CC42"/>
  <c r="CL47"/>
  <c r="N47" s="1"/>
  <c r="CI47"/>
  <c r="CW50"/>
  <c r="CA6"/>
  <c r="CI6" s="1"/>
  <c r="CC6"/>
  <c r="CA11"/>
  <c r="CI11" s="1"/>
  <c r="CC12"/>
  <c r="CA13"/>
  <c r="CK13" s="1"/>
  <c r="M13" s="1"/>
  <c r="CB15"/>
  <c r="BZ21"/>
  <c r="BZ22"/>
  <c r="BZ34"/>
  <c r="BZ35"/>
  <c r="BZ48"/>
  <c r="CU10"/>
  <c r="CC10"/>
  <c r="CS10"/>
  <c r="CA10"/>
  <c r="CT12"/>
  <c r="CW12" s="1"/>
  <c r="CZ12" s="1"/>
  <c r="CB12"/>
  <c r="CU14"/>
  <c r="CC14"/>
  <c r="CS14"/>
  <c r="CA14"/>
  <c r="CT16"/>
  <c r="CB16"/>
  <c r="CS16"/>
  <c r="CA16"/>
  <c r="CK16" s="1"/>
  <c r="M16" s="1"/>
  <c r="CI16"/>
  <c r="CJ16"/>
  <c r="L16" s="1"/>
  <c r="CX17"/>
  <c r="CW17"/>
  <c r="CZ17" s="1"/>
  <c r="CT19"/>
  <c r="CB19"/>
  <c r="CS19"/>
  <c r="CA19"/>
  <c r="CK19" s="1"/>
  <c r="M19" s="1"/>
  <c r="CI19"/>
  <c r="CJ19"/>
  <c r="L19" s="1"/>
  <c r="CX20"/>
  <c r="CW20"/>
  <c r="CZ20" s="1"/>
  <c r="CU21"/>
  <c r="CC21"/>
  <c r="CU22"/>
  <c r="CC22"/>
  <c r="CT24"/>
  <c r="CB24"/>
  <c r="CS24"/>
  <c r="CA24"/>
  <c r="CK24" s="1"/>
  <c r="M24" s="1"/>
  <c r="CI24"/>
  <c r="CJ24"/>
  <c r="L24" s="1"/>
  <c r="CX25"/>
  <c r="CW25"/>
  <c r="CZ25" s="1"/>
  <c r="CT27"/>
  <c r="CB27"/>
  <c r="CS27"/>
  <c r="CA27"/>
  <c r="CK27" s="1"/>
  <c r="M27" s="1"/>
  <c r="CI27"/>
  <c r="CJ27"/>
  <c r="L27" s="1"/>
  <c r="CT28"/>
  <c r="CB28"/>
  <c r="CS28"/>
  <c r="CA28"/>
  <c r="CK28" s="1"/>
  <c r="M28" s="1"/>
  <c r="CI28"/>
  <c r="CJ28"/>
  <c r="L28" s="1"/>
  <c r="CX29"/>
  <c r="CW29"/>
  <c r="CZ29" s="1"/>
  <c r="CT31"/>
  <c r="CB31"/>
  <c r="CS31"/>
  <c r="CA31"/>
  <c r="CX32"/>
  <c r="CW32"/>
  <c r="CZ32" s="1"/>
  <c r="CU33"/>
  <c r="CC33"/>
  <c r="CI33" s="1"/>
  <c r="CU34"/>
  <c r="CC34"/>
  <c r="CU35"/>
  <c r="CC35"/>
  <c r="CX37"/>
  <c r="CW37"/>
  <c r="CZ37" s="1"/>
  <c r="CT39"/>
  <c r="CB39"/>
  <c r="CS39"/>
  <c r="CA39"/>
  <c r="CK39" s="1"/>
  <c r="M39" s="1"/>
  <c r="CI39"/>
  <c r="CJ39"/>
  <c r="L39" s="1"/>
  <c r="CX40"/>
  <c r="CW40"/>
  <c r="CZ40" s="1"/>
  <c r="CT42"/>
  <c r="CB42"/>
  <c r="CS42"/>
  <c r="CA42"/>
  <c r="CK42" s="1"/>
  <c r="M42" s="1"/>
  <c r="CI42"/>
  <c r="CJ42"/>
  <c r="L42" s="1"/>
  <c r="CX43"/>
  <c r="CW43"/>
  <c r="CZ43" s="1"/>
  <c r="CX46"/>
  <c r="CI51"/>
  <c r="CJ51"/>
  <c r="L51" s="1"/>
  <c r="CB6"/>
  <c r="CB10"/>
  <c r="CC11"/>
  <c r="CA12"/>
  <c r="CK12" s="1"/>
  <c r="M12" s="1"/>
  <c r="CC13"/>
  <c r="CB14"/>
  <c r="BZ31"/>
  <c r="CT44"/>
  <c r="CX44" s="1"/>
  <c r="CB44"/>
  <c r="CU45"/>
  <c r="CC45"/>
  <c r="CS45"/>
  <c r="CA45"/>
  <c r="CJ45" s="1"/>
  <c r="L45" s="1"/>
  <c r="CU47"/>
  <c r="CC47"/>
  <c r="CS47"/>
  <c r="CA47"/>
  <c r="CJ47" s="1"/>
  <c r="L47" s="1"/>
  <c r="CU49"/>
  <c r="CC49"/>
  <c r="CS49"/>
  <c r="CA49"/>
  <c r="CL49" s="1"/>
  <c r="N49" s="1"/>
  <c r="CT51"/>
  <c r="CW51" s="1"/>
  <c r="CB51"/>
  <c r="CT53"/>
  <c r="CB53"/>
  <c r="CS53"/>
  <c r="CA53"/>
  <c r="CT54"/>
  <c r="CB54"/>
  <c r="CS54"/>
  <c r="CA54"/>
  <c r="CW55"/>
  <c r="CZ55" s="1"/>
  <c r="CX55"/>
  <c r="CU56"/>
  <c r="CC56"/>
  <c r="CU57"/>
  <c r="CC57"/>
  <c r="CU58"/>
  <c r="CC58"/>
  <c r="CU59"/>
  <c r="CC59"/>
  <c r="CU60"/>
  <c r="CC60"/>
  <c r="CT62"/>
  <c r="CB62"/>
  <c r="CS62"/>
  <c r="CA62"/>
  <c r="CW63"/>
  <c r="CZ63" s="1"/>
  <c r="CX63"/>
  <c r="CU64"/>
  <c r="CC64"/>
  <c r="CU65"/>
  <c r="CC65"/>
  <c r="CU66"/>
  <c r="CC66"/>
  <c r="CU67"/>
  <c r="CC67"/>
  <c r="CT69"/>
  <c r="CB69"/>
  <c r="CS69"/>
  <c r="CA69"/>
  <c r="CT70"/>
  <c r="CB70"/>
  <c r="CS70"/>
  <c r="CA70"/>
  <c r="CW71"/>
  <c r="CZ71" s="1"/>
  <c r="CX71"/>
  <c r="CU72"/>
  <c r="CC72"/>
  <c r="CU73"/>
  <c r="CC73"/>
  <c r="CU74"/>
  <c r="CC74"/>
  <c r="CX74"/>
  <c r="CU75"/>
  <c r="CC75"/>
  <c r="CX77"/>
  <c r="CW77"/>
  <c r="CX79"/>
  <c r="CW79"/>
  <c r="CT81"/>
  <c r="CB81"/>
  <c r="CS81"/>
  <c r="CA81"/>
  <c r="CT82"/>
  <c r="CB82"/>
  <c r="CS82"/>
  <c r="CA82"/>
  <c r="CB17"/>
  <c r="CB18"/>
  <c r="CB20"/>
  <c r="CB23"/>
  <c r="CB25"/>
  <c r="CB26"/>
  <c r="CB29"/>
  <c r="CJ29" s="1"/>
  <c r="L29" s="1"/>
  <c r="CB30"/>
  <c r="CB32"/>
  <c r="CJ32" s="1"/>
  <c r="L32" s="1"/>
  <c r="CB36"/>
  <c r="CB37"/>
  <c r="CJ37" s="1"/>
  <c r="L37" s="1"/>
  <c r="CB38"/>
  <c r="CB40"/>
  <c r="CJ40" s="1"/>
  <c r="L40" s="1"/>
  <c r="CB41"/>
  <c r="CB43"/>
  <c r="CJ43" s="1"/>
  <c r="L43" s="1"/>
  <c r="CC44"/>
  <c r="CB45"/>
  <c r="CL45" s="1"/>
  <c r="N45" s="1"/>
  <c r="BZ46"/>
  <c r="CC46"/>
  <c r="CB47"/>
  <c r="CB49"/>
  <c r="CJ49" s="1"/>
  <c r="L49" s="1"/>
  <c r="BZ50"/>
  <c r="CC50"/>
  <c r="CA51"/>
  <c r="CK51" s="1"/>
  <c r="M51" s="1"/>
  <c r="BZ82"/>
  <c r="CT46"/>
  <c r="CW46" s="1"/>
  <c r="CZ46" s="1"/>
  <c r="CB46"/>
  <c r="CU48"/>
  <c r="CC48"/>
  <c r="CS48"/>
  <c r="CA48"/>
  <c r="CT50"/>
  <c r="CX50" s="1"/>
  <c r="CB50"/>
  <c r="CU52"/>
  <c r="CC52"/>
  <c r="CS52"/>
  <c r="CA52"/>
  <c r="CL52" s="1"/>
  <c r="N52" s="1"/>
  <c r="CU53"/>
  <c r="CC53"/>
  <c r="CJ53" s="1"/>
  <c r="L53" s="1"/>
  <c r="CU54"/>
  <c r="CC54"/>
  <c r="CJ54" s="1"/>
  <c r="L54" s="1"/>
  <c r="CT56"/>
  <c r="CB56"/>
  <c r="CS56"/>
  <c r="CA56"/>
  <c r="CT57"/>
  <c r="CB57"/>
  <c r="CS57"/>
  <c r="CA57"/>
  <c r="CT58"/>
  <c r="CB58"/>
  <c r="CS58"/>
  <c r="CA58"/>
  <c r="CT59"/>
  <c r="CB59"/>
  <c r="CS59"/>
  <c r="CA59"/>
  <c r="CT60"/>
  <c r="CB60"/>
  <c r="CS60"/>
  <c r="CA60"/>
  <c r="CW61"/>
  <c r="CX61"/>
  <c r="CU62"/>
  <c r="CC62"/>
  <c r="CJ62" s="1"/>
  <c r="L62" s="1"/>
  <c r="CT64"/>
  <c r="CB64"/>
  <c r="CS64"/>
  <c r="CA64"/>
  <c r="CT65"/>
  <c r="CB65"/>
  <c r="CS65"/>
  <c r="CA65"/>
  <c r="CT66"/>
  <c r="CB66"/>
  <c r="CS66"/>
  <c r="CA66"/>
  <c r="CT67"/>
  <c r="CB67"/>
  <c r="CS67"/>
  <c r="CA67"/>
  <c r="CW68"/>
  <c r="CX68"/>
  <c r="CU69"/>
  <c r="CC69"/>
  <c r="CJ69" s="1"/>
  <c r="L69" s="1"/>
  <c r="CU70"/>
  <c r="CC70"/>
  <c r="CJ70" s="1"/>
  <c r="L70" s="1"/>
  <c r="CT72"/>
  <c r="CB72"/>
  <c r="CS72"/>
  <c r="CA72"/>
  <c r="CT73"/>
  <c r="CB73"/>
  <c r="CS73"/>
  <c r="CA73"/>
  <c r="CT74"/>
  <c r="CW74" s="1"/>
  <c r="CZ74" s="1"/>
  <c r="CB74"/>
  <c r="CT75"/>
  <c r="CB75"/>
  <c r="CS75"/>
  <c r="CA75"/>
  <c r="CX76"/>
  <c r="CW76"/>
  <c r="CZ76" s="1"/>
  <c r="CX78"/>
  <c r="CW78"/>
  <c r="CZ78" s="1"/>
  <c r="CX80"/>
  <c r="CW80"/>
  <c r="CZ80" s="1"/>
  <c r="CU81"/>
  <c r="CC81"/>
  <c r="CI81" s="1"/>
  <c r="CU82"/>
  <c r="CC82"/>
  <c r="CA17"/>
  <c r="CL17" s="1"/>
  <c r="N17" s="1"/>
  <c r="CC17"/>
  <c r="CA18"/>
  <c r="CJ18" s="1"/>
  <c r="L18" s="1"/>
  <c r="CC18"/>
  <c r="CA20"/>
  <c r="CL20" s="1"/>
  <c r="N20" s="1"/>
  <c r="CC20"/>
  <c r="CA23"/>
  <c r="CJ23" s="1"/>
  <c r="L23" s="1"/>
  <c r="CC23"/>
  <c r="CA25"/>
  <c r="CL25" s="1"/>
  <c r="N25" s="1"/>
  <c r="CC25"/>
  <c r="CA26"/>
  <c r="CJ26" s="1"/>
  <c r="L26" s="1"/>
  <c r="CC26"/>
  <c r="CA29"/>
  <c r="CL29" s="1"/>
  <c r="N29" s="1"/>
  <c r="CC29"/>
  <c r="CA30"/>
  <c r="CJ30" s="1"/>
  <c r="L30" s="1"/>
  <c r="CC30"/>
  <c r="CA32"/>
  <c r="CL32" s="1"/>
  <c r="N32" s="1"/>
  <c r="CC32"/>
  <c r="CA36"/>
  <c r="CJ36" s="1"/>
  <c r="L36" s="1"/>
  <c r="CC36"/>
  <c r="CA37"/>
  <c r="CL37" s="1"/>
  <c r="N37" s="1"/>
  <c r="CC37"/>
  <c r="CA38"/>
  <c r="CJ38" s="1"/>
  <c r="L38" s="1"/>
  <c r="CC38"/>
  <c r="CA40"/>
  <c r="CL40" s="1"/>
  <c r="N40" s="1"/>
  <c r="CC40"/>
  <c r="CA41"/>
  <c r="CJ41" s="1"/>
  <c r="L41" s="1"/>
  <c r="CC41"/>
  <c r="CA43"/>
  <c r="CL43" s="1"/>
  <c r="N43" s="1"/>
  <c r="CC43"/>
  <c r="CA44"/>
  <c r="CI44" s="1"/>
  <c r="CA46"/>
  <c r="CB48"/>
  <c r="CA50"/>
  <c r="CC51"/>
  <c r="CB52"/>
  <c r="BZ56"/>
  <c r="BZ57"/>
  <c r="BZ58"/>
  <c r="BZ59"/>
  <c r="BZ60"/>
  <c r="BZ64"/>
  <c r="BZ65"/>
  <c r="BZ66"/>
  <c r="BZ67"/>
  <c r="BZ72"/>
  <c r="BZ73"/>
  <c r="BZ75"/>
  <c r="CU83"/>
  <c r="CC83"/>
  <c r="CS83"/>
  <c r="CA83"/>
  <c r="CL83" s="1"/>
  <c r="N83" s="1"/>
  <c r="CT85"/>
  <c r="CB85"/>
  <c r="CU85"/>
  <c r="CC85"/>
  <c r="CS85"/>
  <c r="CA85"/>
  <c r="CK85" s="1"/>
  <c r="M85" s="1"/>
  <c r="CI85"/>
  <c r="CJ85"/>
  <c r="L85" s="1"/>
  <c r="CW87"/>
  <c r="CX87"/>
  <c r="CW89"/>
  <c r="CX89"/>
  <c r="CT91"/>
  <c r="CB91"/>
  <c r="CS91"/>
  <c r="CA91"/>
  <c r="CT92"/>
  <c r="CB92"/>
  <c r="CS92"/>
  <c r="CA92"/>
  <c r="CL92" s="1"/>
  <c r="N92" s="1"/>
  <c r="CT93"/>
  <c r="CB93"/>
  <c r="CS93"/>
  <c r="CA93"/>
  <c r="CL93" s="1"/>
  <c r="N93" s="1"/>
  <c r="CT94"/>
  <c r="CB94"/>
  <c r="CS94"/>
  <c r="CA94"/>
  <c r="CL94" s="1"/>
  <c r="N94" s="1"/>
  <c r="CT95"/>
  <c r="CB95"/>
  <c r="CS95"/>
  <c r="CA95"/>
  <c r="CL95" s="1"/>
  <c r="N95" s="1"/>
  <c r="CT96"/>
  <c r="CB96"/>
  <c r="CS96"/>
  <c r="CA96"/>
  <c r="CL96" s="1"/>
  <c r="N96" s="1"/>
  <c r="CT97"/>
  <c r="CB97"/>
  <c r="CS97"/>
  <c r="CA97"/>
  <c r="CL97" s="1"/>
  <c r="N97" s="1"/>
  <c r="CT98"/>
  <c r="CB98"/>
  <c r="CS98"/>
  <c r="CA98"/>
  <c r="CL98" s="1"/>
  <c r="N98" s="1"/>
  <c r="CT99"/>
  <c r="CB99"/>
  <c r="CS99"/>
  <c r="CA99"/>
  <c r="CL99" s="1"/>
  <c r="N99" s="1"/>
  <c r="CT100"/>
  <c r="CB100"/>
  <c r="CS100"/>
  <c r="CA100"/>
  <c r="CA55"/>
  <c r="CI55" s="1"/>
  <c r="CC55"/>
  <c r="CA61"/>
  <c r="CK61" s="1"/>
  <c r="M61" s="1"/>
  <c r="CC61"/>
  <c r="CA63"/>
  <c r="CI63" s="1"/>
  <c r="CC63"/>
  <c r="CA68"/>
  <c r="CK68" s="1"/>
  <c r="M68" s="1"/>
  <c r="CC68"/>
  <c r="CA71"/>
  <c r="CI71" s="1"/>
  <c r="CC71"/>
  <c r="CB76"/>
  <c r="CB77"/>
  <c r="CB78"/>
  <c r="CB79"/>
  <c r="CB80"/>
  <c r="CB83"/>
  <c r="BZ91"/>
  <c r="BZ100"/>
  <c r="CU84"/>
  <c r="CC84"/>
  <c r="CS84"/>
  <c r="CA84"/>
  <c r="CL84" s="1"/>
  <c r="N84" s="1"/>
  <c r="CW86"/>
  <c r="CX86"/>
  <c r="CW88"/>
  <c r="CX88"/>
  <c r="CW90"/>
  <c r="CX90"/>
  <c r="CU91"/>
  <c r="CC91"/>
  <c r="CU92"/>
  <c r="CC92"/>
  <c r="CJ92" s="1"/>
  <c r="L92" s="1"/>
  <c r="CU93"/>
  <c r="CC93"/>
  <c r="CJ93" s="1"/>
  <c r="L93" s="1"/>
  <c r="CU94"/>
  <c r="CC94"/>
  <c r="CJ94" s="1"/>
  <c r="L94" s="1"/>
  <c r="CU95"/>
  <c r="CC95"/>
  <c r="CJ95" s="1"/>
  <c r="L95" s="1"/>
  <c r="CU96"/>
  <c r="CC96"/>
  <c r="CJ96" s="1"/>
  <c r="L96" s="1"/>
  <c r="CU97"/>
  <c r="CC97"/>
  <c r="CJ97" s="1"/>
  <c r="L97" s="1"/>
  <c r="CU98"/>
  <c r="CC98"/>
  <c r="CJ98" s="1"/>
  <c r="L98" s="1"/>
  <c r="CU99"/>
  <c r="CC99"/>
  <c r="CJ99" s="1"/>
  <c r="L99" s="1"/>
  <c r="CU100"/>
  <c r="CC100"/>
  <c r="CI102"/>
  <c r="CL102"/>
  <c r="N102" s="1"/>
  <c r="CB55"/>
  <c r="CB61"/>
  <c r="CI61" s="1"/>
  <c r="CB63"/>
  <c r="CB68"/>
  <c r="CI68" s="1"/>
  <c r="CB71"/>
  <c r="CA74"/>
  <c r="CJ74" s="1"/>
  <c r="L74" s="1"/>
  <c r="CA76"/>
  <c r="CL76" s="1"/>
  <c r="N76" s="1"/>
  <c r="CC76"/>
  <c r="CJ76" s="1"/>
  <c r="L76" s="1"/>
  <c r="CA77"/>
  <c r="CJ77" s="1"/>
  <c r="L77" s="1"/>
  <c r="CC77"/>
  <c r="CA78"/>
  <c r="CL78" s="1"/>
  <c r="N78" s="1"/>
  <c r="CC78"/>
  <c r="CJ78" s="1"/>
  <c r="L78" s="1"/>
  <c r="CA79"/>
  <c r="CJ79" s="1"/>
  <c r="L79" s="1"/>
  <c r="CC79"/>
  <c r="CA80"/>
  <c r="CL80" s="1"/>
  <c r="N80" s="1"/>
  <c r="CC80"/>
  <c r="CJ80" s="1"/>
  <c r="L80" s="1"/>
  <c r="CB84"/>
  <c r="CT101"/>
  <c r="CW101" s="1"/>
  <c r="CB101"/>
  <c r="CT103"/>
  <c r="CB103"/>
  <c r="CU103"/>
  <c r="CC103"/>
  <c r="CS103"/>
  <c r="CA103"/>
  <c r="CL103"/>
  <c r="N103" s="1"/>
  <c r="CJ103"/>
  <c r="L103" s="1"/>
  <c r="CK103"/>
  <c r="M103" s="1"/>
  <c r="CI103"/>
  <c r="CT105"/>
  <c r="CB105"/>
  <c r="CS105"/>
  <c r="CA105"/>
  <c r="CT106"/>
  <c r="CB106"/>
  <c r="CS106"/>
  <c r="CA106"/>
  <c r="CT107"/>
  <c r="CB107"/>
  <c r="CS107"/>
  <c r="CA107"/>
  <c r="CT108"/>
  <c r="CB108"/>
  <c r="CS108"/>
  <c r="CA108"/>
  <c r="CT109"/>
  <c r="CB109"/>
  <c r="CS109"/>
  <c r="CA109"/>
  <c r="CT110"/>
  <c r="CB110"/>
  <c r="CS110"/>
  <c r="CA110"/>
  <c r="CX111"/>
  <c r="CW111"/>
  <c r="CT112"/>
  <c r="CB112"/>
  <c r="CS112"/>
  <c r="CA112"/>
  <c r="CK112"/>
  <c r="M112" s="1"/>
  <c r="CL112"/>
  <c r="N112" s="1"/>
  <c r="CT113"/>
  <c r="CB113"/>
  <c r="CS113"/>
  <c r="CA113"/>
  <c r="CT114"/>
  <c r="CB114"/>
  <c r="CS114"/>
  <c r="CA114"/>
  <c r="CT115"/>
  <c r="CB115"/>
  <c r="CS115"/>
  <c r="CA115"/>
  <c r="CT116"/>
  <c r="CB116"/>
  <c r="CS116"/>
  <c r="CA116"/>
  <c r="CL116"/>
  <c r="N116" s="1"/>
  <c r="CK116"/>
  <c r="M116" s="1"/>
  <c r="CW117"/>
  <c r="CZ117" s="1"/>
  <c r="CX117"/>
  <c r="CW119"/>
  <c r="CZ119" s="1"/>
  <c r="CX119"/>
  <c r="CA86"/>
  <c r="CK86" s="1"/>
  <c r="M86" s="1"/>
  <c r="CC86"/>
  <c r="CA87"/>
  <c r="CK87" s="1"/>
  <c r="M87" s="1"/>
  <c r="CC87"/>
  <c r="CA88"/>
  <c r="CK88" s="1"/>
  <c r="M88" s="1"/>
  <c r="CC88"/>
  <c r="CA89"/>
  <c r="CK89" s="1"/>
  <c r="M89" s="1"/>
  <c r="CC89"/>
  <c r="CA90"/>
  <c r="CK90" s="1"/>
  <c r="M90" s="1"/>
  <c r="CC90"/>
  <c r="CA101"/>
  <c r="CC102"/>
  <c r="BZ105"/>
  <c r="BZ106"/>
  <c r="BZ107"/>
  <c r="BZ108"/>
  <c r="BZ109"/>
  <c r="BZ110"/>
  <c r="BZ113"/>
  <c r="BZ114"/>
  <c r="BZ115"/>
  <c r="BZ122"/>
  <c r="CT102"/>
  <c r="CW102" s="1"/>
  <c r="CB102"/>
  <c r="CX104"/>
  <c r="CW104"/>
  <c r="CU105"/>
  <c r="CC105"/>
  <c r="CU106"/>
  <c r="CC106"/>
  <c r="CU107"/>
  <c r="CC107"/>
  <c r="CU108"/>
  <c r="CC108"/>
  <c r="CU109"/>
  <c r="CC109"/>
  <c r="CU110"/>
  <c r="CC110"/>
  <c r="CU112"/>
  <c r="CC112"/>
  <c r="CI112" s="1"/>
  <c r="CU113"/>
  <c r="CC113"/>
  <c r="CU114"/>
  <c r="CC114"/>
  <c r="CU115"/>
  <c r="CC115"/>
  <c r="CU116"/>
  <c r="CC116"/>
  <c r="CJ116" s="1"/>
  <c r="L116" s="1"/>
  <c r="CW118"/>
  <c r="CZ118" s="1"/>
  <c r="CX118"/>
  <c r="CB86"/>
  <c r="CB87"/>
  <c r="CB88"/>
  <c r="CB89"/>
  <c r="CB90"/>
  <c r="BZ101"/>
  <c r="CC101"/>
  <c r="CA102"/>
  <c r="CK102" s="1"/>
  <c r="M102" s="1"/>
  <c r="CT122"/>
  <c r="CB122"/>
  <c r="CU122"/>
  <c r="CC122"/>
  <c r="CS122"/>
  <c r="CA122"/>
  <c r="CT123"/>
  <c r="CB123"/>
  <c r="CS123"/>
  <c r="CA123"/>
  <c r="CW124"/>
  <c r="CZ124" s="1"/>
  <c r="CX124"/>
  <c r="CU125"/>
  <c r="CC125"/>
  <c r="CW127"/>
  <c r="CZ127" s="1"/>
  <c r="CX127"/>
  <c r="CU128"/>
  <c r="CC128"/>
  <c r="CU129"/>
  <c r="CC129"/>
  <c r="CU130"/>
  <c r="CC130"/>
  <c r="CU131"/>
  <c r="CC131"/>
  <c r="CT133"/>
  <c r="CB133"/>
  <c r="CS133"/>
  <c r="CA133"/>
  <c r="CT134"/>
  <c r="CB134"/>
  <c r="CS134"/>
  <c r="CA134"/>
  <c r="CW136"/>
  <c r="CB104"/>
  <c r="CL104" s="1"/>
  <c r="N104" s="1"/>
  <c r="CB111"/>
  <c r="CA117"/>
  <c r="CI117" s="1"/>
  <c r="CC117"/>
  <c r="CA118"/>
  <c r="CI118" s="1"/>
  <c r="CC118"/>
  <c r="CA119"/>
  <c r="CI119" s="1"/>
  <c r="CC119"/>
  <c r="CB120"/>
  <c r="BZ123"/>
  <c r="BZ133"/>
  <c r="CU120"/>
  <c r="CC120"/>
  <c r="CS120"/>
  <c r="CA120"/>
  <c r="CJ120" s="1"/>
  <c r="L120" s="1"/>
  <c r="CU121"/>
  <c r="CC121"/>
  <c r="CS121"/>
  <c r="CA121"/>
  <c r="CJ121" s="1"/>
  <c r="L121" s="1"/>
  <c r="CU123"/>
  <c r="CC123"/>
  <c r="CT125"/>
  <c r="CB125"/>
  <c r="CS125"/>
  <c r="CA125"/>
  <c r="CL125" s="1"/>
  <c r="N125" s="1"/>
  <c r="CJ125"/>
  <c r="L125" s="1"/>
  <c r="CI125"/>
  <c r="CW126"/>
  <c r="CX126"/>
  <c r="CT128"/>
  <c r="CB128"/>
  <c r="CS128"/>
  <c r="CA128"/>
  <c r="CL128" s="1"/>
  <c r="N128" s="1"/>
  <c r="CJ128"/>
  <c r="L128" s="1"/>
  <c r="CI128"/>
  <c r="CT129"/>
  <c r="CB129"/>
  <c r="CS129"/>
  <c r="CA129"/>
  <c r="CL129" s="1"/>
  <c r="N129" s="1"/>
  <c r="CJ129"/>
  <c r="L129" s="1"/>
  <c r="CI129"/>
  <c r="CT130"/>
  <c r="CB130"/>
  <c r="CS130"/>
  <c r="CA130"/>
  <c r="CL130" s="1"/>
  <c r="N130" s="1"/>
  <c r="CJ130"/>
  <c r="L130" s="1"/>
  <c r="CI130"/>
  <c r="CT131"/>
  <c r="CB131"/>
  <c r="CS131"/>
  <c r="CA131"/>
  <c r="CL131" s="1"/>
  <c r="N131" s="1"/>
  <c r="CJ131"/>
  <c r="L131" s="1"/>
  <c r="CI131"/>
  <c r="CW132"/>
  <c r="CX132"/>
  <c r="CU133"/>
  <c r="CC133"/>
  <c r="CU134"/>
  <c r="CC134"/>
  <c r="CL134" s="1"/>
  <c r="N134" s="1"/>
  <c r="CJ134"/>
  <c r="L134" s="1"/>
  <c r="CI134"/>
  <c r="CA104"/>
  <c r="CJ104" s="1"/>
  <c r="L104" s="1"/>
  <c r="CC104"/>
  <c r="CA111"/>
  <c r="CJ111" s="1"/>
  <c r="L111" s="1"/>
  <c r="CC111"/>
  <c r="CB117"/>
  <c r="CB118"/>
  <c r="CB119"/>
  <c r="CB121"/>
  <c r="CT136"/>
  <c r="CX136" s="1"/>
  <c r="CB136"/>
  <c r="CU137"/>
  <c r="CC137"/>
  <c r="CJ137" s="1"/>
  <c r="L137" s="1"/>
  <c r="CT139"/>
  <c r="CB139"/>
  <c r="CS139"/>
  <c r="CA139"/>
  <c r="CT140"/>
  <c r="CB140"/>
  <c r="CS140"/>
  <c r="CA140"/>
  <c r="CT141"/>
  <c r="CB141"/>
  <c r="CS141"/>
  <c r="CA141"/>
  <c r="CL141" s="1"/>
  <c r="N141" s="1"/>
  <c r="CJ141"/>
  <c r="L141" s="1"/>
  <c r="CI141"/>
  <c r="CW142"/>
  <c r="CX142"/>
  <c r="CT143"/>
  <c r="CB143"/>
  <c r="CS143"/>
  <c r="CA143"/>
  <c r="CA124"/>
  <c r="CI124" s="1"/>
  <c r="CC124"/>
  <c r="CA126"/>
  <c r="CK126" s="1"/>
  <c r="M126" s="1"/>
  <c r="CC126"/>
  <c r="CJ126" s="1"/>
  <c r="L126" s="1"/>
  <c r="CA127"/>
  <c r="CI127" s="1"/>
  <c r="CC127"/>
  <c r="CA132"/>
  <c r="CK132" s="1"/>
  <c r="M132" s="1"/>
  <c r="CC132"/>
  <c r="CI132" s="1"/>
  <c r="CC135"/>
  <c r="CA136"/>
  <c r="CI136" s="1"/>
  <c r="BZ139"/>
  <c r="BZ140"/>
  <c r="BZ143"/>
  <c r="CT135"/>
  <c r="CW135" s="1"/>
  <c r="CB135"/>
  <c r="CT137"/>
  <c r="CB137"/>
  <c r="CS137"/>
  <c r="CA137"/>
  <c r="CL137"/>
  <c r="N137" s="1"/>
  <c r="CK137"/>
  <c r="M137" s="1"/>
  <c r="CW138"/>
  <c r="CZ138" s="1"/>
  <c r="CX138"/>
  <c r="CU139"/>
  <c r="CC139"/>
  <c r="CU140"/>
  <c r="CC140"/>
  <c r="CU141"/>
  <c r="CC141"/>
  <c r="CU143"/>
  <c r="CC143"/>
  <c r="CB124"/>
  <c r="CK124" s="1"/>
  <c r="M124" s="1"/>
  <c r="CB126"/>
  <c r="CB127"/>
  <c r="CK127" s="1"/>
  <c r="M127" s="1"/>
  <c r="CB132"/>
  <c r="CA135"/>
  <c r="CK135" s="1"/>
  <c r="M135" s="1"/>
  <c r="CC136"/>
  <c r="CA138"/>
  <c r="CI138" s="1"/>
  <c r="CC138"/>
  <c r="CA142"/>
  <c r="CK142" s="1"/>
  <c r="M142" s="1"/>
  <c r="CC142"/>
  <c r="CB138"/>
  <c r="CB142"/>
  <c r="K14" i="7" l="1"/>
  <c r="K6"/>
  <c r="K65"/>
  <c r="CZ64"/>
  <c r="N64" s="1"/>
  <c r="CX64"/>
  <c r="L64" s="1"/>
  <c r="CY64"/>
  <c r="M64" s="1"/>
  <c r="CW64"/>
  <c r="DJ70"/>
  <c r="DM70" s="1"/>
  <c r="DK70"/>
  <c r="DJ68"/>
  <c r="DM68" s="1"/>
  <c r="DK68"/>
  <c r="DJ64"/>
  <c r="DM64" s="1"/>
  <c r="DK64"/>
  <c r="C71"/>
  <c r="J71"/>
  <c r="C69"/>
  <c r="J69"/>
  <c r="C67"/>
  <c r="J67"/>
  <c r="DK63"/>
  <c r="DJ63"/>
  <c r="DK59"/>
  <c r="DJ59"/>
  <c r="DJ58"/>
  <c r="DM58" s="1"/>
  <c r="DK58"/>
  <c r="CY42"/>
  <c r="M42" s="1"/>
  <c r="CW42"/>
  <c r="CX42"/>
  <c r="L42" s="1"/>
  <c r="CZ42"/>
  <c r="N42" s="1"/>
  <c r="C55"/>
  <c r="J55"/>
  <c r="DB52"/>
  <c r="K52"/>
  <c r="DB48"/>
  <c r="K48"/>
  <c r="K44"/>
  <c r="CZ54"/>
  <c r="N54" s="1"/>
  <c r="CX54"/>
  <c r="L54" s="1"/>
  <c r="CY54"/>
  <c r="M54" s="1"/>
  <c r="CW54"/>
  <c r="CY50"/>
  <c r="M50" s="1"/>
  <c r="CW50"/>
  <c r="CZ50"/>
  <c r="N50" s="1"/>
  <c r="CX50"/>
  <c r="L50" s="1"/>
  <c r="CY46"/>
  <c r="M46" s="1"/>
  <c r="CW46"/>
  <c r="CZ46"/>
  <c r="N46" s="1"/>
  <c r="CX46"/>
  <c r="L46" s="1"/>
  <c r="DJ54"/>
  <c r="DM54" s="1"/>
  <c r="DK54"/>
  <c r="J51"/>
  <c r="C51"/>
  <c r="DK50"/>
  <c r="DJ50"/>
  <c r="DK46"/>
  <c r="DJ46"/>
  <c r="DJ43"/>
  <c r="DM43" s="1"/>
  <c r="DK43"/>
  <c r="DJ41"/>
  <c r="DM41" s="1"/>
  <c r="DK41"/>
  <c r="CZ37"/>
  <c r="N37" s="1"/>
  <c r="CX37"/>
  <c r="L37" s="1"/>
  <c r="CY37"/>
  <c r="M37" s="1"/>
  <c r="CW37"/>
  <c r="CY20"/>
  <c r="M20" s="1"/>
  <c r="CW20"/>
  <c r="CX20"/>
  <c r="L20" s="1"/>
  <c r="CZ20"/>
  <c r="N20" s="1"/>
  <c r="C38"/>
  <c r="J38"/>
  <c r="C36"/>
  <c r="J36"/>
  <c r="CY12"/>
  <c r="M12" s="1"/>
  <c r="CW12"/>
  <c r="CZ12"/>
  <c r="N12" s="1"/>
  <c r="CX12"/>
  <c r="L12" s="1"/>
  <c r="K16"/>
  <c r="CY10"/>
  <c r="M10" s="1"/>
  <c r="CW10"/>
  <c r="CZ10"/>
  <c r="N10" s="1"/>
  <c r="CX10"/>
  <c r="L10" s="1"/>
  <c r="J15"/>
  <c r="C15"/>
  <c r="DK14"/>
  <c r="DJ14"/>
  <c r="J11"/>
  <c r="C11"/>
  <c r="DK10"/>
  <c r="DJ10"/>
  <c r="J7"/>
  <c r="C7"/>
  <c r="DK6"/>
  <c r="DJ6"/>
  <c r="CZ65"/>
  <c r="N65" s="1"/>
  <c r="CY65"/>
  <c r="M65" s="1"/>
  <c r="CX71"/>
  <c r="L71" s="1"/>
  <c r="CW71"/>
  <c r="CX69"/>
  <c r="L69" s="1"/>
  <c r="CW69"/>
  <c r="CX67"/>
  <c r="L67" s="1"/>
  <c r="CW67"/>
  <c r="CW66"/>
  <c r="CX66"/>
  <c r="L66" s="1"/>
  <c r="CY60"/>
  <c r="M60" s="1"/>
  <c r="CZ60"/>
  <c r="N60" s="1"/>
  <c r="DM60"/>
  <c r="CY58"/>
  <c r="M58" s="1"/>
  <c r="CZ58"/>
  <c r="N58" s="1"/>
  <c r="CW62"/>
  <c r="CX62"/>
  <c r="L62" s="1"/>
  <c r="CX61"/>
  <c r="L61" s="1"/>
  <c r="CW61"/>
  <c r="CY57"/>
  <c r="M57" s="1"/>
  <c r="CX57"/>
  <c r="L57" s="1"/>
  <c r="CX55"/>
  <c r="L55" s="1"/>
  <c r="CW55"/>
  <c r="CW53"/>
  <c r="CX53"/>
  <c r="L53" s="1"/>
  <c r="CW49"/>
  <c r="CX49"/>
  <c r="L49" s="1"/>
  <c r="CW45"/>
  <c r="CX45"/>
  <c r="L45" s="1"/>
  <c r="CY56"/>
  <c r="M56" s="1"/>
  <c r="CZ56"/>
  <c r="N56" s="1"/>
  <c r="CY51"/>
  <c r="M51" s="1"/>
  <c r="CZ51"/>
  <c r="N51" s="1"/>
  <c r="CY47"/>
  <c r="M47" s="1"/>
  <c r="CZ47"/>
  <c r="N47" s="1"/>
  <c r="DM47"/>
  <c r="CY43"/>
  <c r="M43" s="1"/>
  <c r="CZ43"/>
  <c r="N43" s="1"/>
  <c r="DJ42"/>
  <c r="DM42" s="1"/>
  <c r="CY41"/>
  <c r="M41" s="1"/>
  <c r="CX41"/>
  <c r="L41" s="1"/>
  <c r="CX40"/>
  <c r="L40" s="1"/>
  <c r="CW40"/>
  <c r="DM40"/>
  <c r="CW35"/>
  <c r="CX35"/>
  <c r="L35" s="1"/>
  <c r="CW29"/>
  <c r="CX29"/>
  <c r="L29" s="1"/>
  <c r="CW25"/>
  <c r="CX25"/>
  <c r="L25" s="1"/>
  <c r="CX38"/>
  <c r="L38" s="1"/>
  <c r="CW38"/>
  <c r="CX36"/>
  <c r="L36" s="1"/>
  <c r="CW36"/>
  <c r="CX34"/>
  <c r="L34" s="1"/>
  <c r="CW34"/>
  <c r="CW33"/>
  <c r="CX33"/>
  <c r="L33" s="1"/>
  <c r="CW31"/>
  <c r="CX31"/>
  <c r="L31" s="1"/>
  <c r="CX30"/>
  <c r="L30" s="1"/>
  <c r="CW30"/>
  <c r="CW27"/>
  <c r="CX27"/>
  <c r="L27" s="1"/>
  <c r="CX26"/>
  <c r="L26" s="1"/>
  <c r="CW26"/>
  <c r="CW23"/>
  <c r="CX23"/>
  <c r="L23" s="1"/>
  <c r="CX22"/>
  <c r="L22" s="1"/>
  <c r="CW22"/>
  <c r="CW21"/>
  <c r="CX21"/>
  <c r="L21" s="1"/>
  <c r="CY19"/>
  <c r="M19" s="1"/>
  <c r="CX19"/>
  <c r="L19" s="1"/>
  <c r="CY17"/>
  <c r="M17" s="1"/>
  <c r="CX17"/>
  <c r="L17" s="1"/>
  <c r="CW13"/>
  <c r="CX13"/>
  <c r="L13" s="1"/>
  <c r="CW9"/>
  <c r="CX9"/>
  <c r="L9" s="1"/>
  <c r="CW5"/>
  <c r="CX5"/>
  <c r="L5" s="1"/>
  <c r="DK20"/>
  <c r="DM20" s="1"/>
  <c r="DK18"/>
  <c r="DM18" s="1"/>
  <c r="CY15"/>
  <c r="M15" s="1"/>
  <c r="CZ15"/>
  <c r="N15" s="1"/>
  <c r="CZ14"/>
  <c r="N14" s="1"/>
  <c r="CY14"/>
  <c r="M14" s="1"/>
  <c r="CY11"/>
  <c r="M11" s="1"/>
  <c r="CZ11"/>
  <c r="N11" s="1"/>
  <c r="CY7"/>
  <c r="M7" s="1"/>
  <c r="CZ7"/>
  <c r="N7" s="1"/>
  <c r="CZ6"/>
  <c r="N6" s="1"/>
  <c r="CY6"/>
  <c r="M6" s="1"/>
  <c r="DB70"/>
  <c r="K70"/>
  <c r="DB68"/>
  <c r="K68"/>
  <c r="C65"/>
  <c r="J65"/>
  <c r="DJ66"/>
  <c r="DM66" s="1"/>
  <c r="DK66"/>
  <c r="CY59"/>
  <c r="M59" s="1"/>
  <c r="CW59"/>
  <c r="CZ59"/>
  <c r="N59" s="1"/>
  <c r="CX59"/>
  <c r="L59" s="1"/>
  <c r="DB63"/>
  <c r="K63"/>
  <c r="J62"/>
  <c r="C62"/>
  <c r="DK61"/>
  <c r="DJ61"/>
  <c r="DJ57"/>
  <c r="DM57" s="1"/>
  <c r="DK57"/>
  <c r="DJ56"/>
  <c r="DM56" s="1"/>
  <c r="DK56"/>
  <c r="J53"/>
  <c r="C53"/>
  <c r="DK52"/>
  <c r="DJ52"/>
  <c r="DK48"/>
  <c r="DJ48"/>
  <c r="DK44"/>
  <c r="DJ44"/>
  <c r="CY32"/>
  <c r="M32" s="1"/>
  <c r="CW32"/>
  <c r="CZ32"/>
  <c r="N32" s="1"/>
  <c r="CX32"/>
  <c r="L32" s="1"/>
  <c r="CY28"/>
  <c r="M28" s="1"/>
  <c r="CW28"/>
  <c r="CZ28"/>
  <c r="N28" s="1"/>
  <c r="CX28"/>
  <c r="L28" s="1"/>
  <c r="CY24"/>
  <c r="M24" s="1"/>
  <c r="CW24"/>
  <c r="CZ24"/>
  <c r="N24" s="1"/>
  <c r="CX24"/>
  <c r="L24" s="1"/>
  <c r="CY18"/>
  <c r="M18" s="1"/>
  <c r="CW18"/>
  <c r="CX18"/>
  <c r="L18" s="1"/>
  <c r="CZ18"/>
  <c r="N18" s="1"/>
  <c r="DJ39"/>
  <c r="DM39" s="1"/>
  <c r="DK39"/>
  <c r="J37"/>
  <c r="C37"/>
  <c r="J35"/>
  <c r="C35"/>
  <c r="DK34"/>
  <c r="DJ34"/>
  <c r="DK32"/>
  <c r="DJ32"/>
  <c r="J29"/>
  <c r="C29"/>
  <c r="DK28"/>
  <c r="DJ28"/>
  <c r="J25"/>
  <c r="C25"/>
  <c r="DK24"/>
  <c r="DJ24"/>
  <c r="CZ39"/>
  <c r="N39" s="1"/>
  <c r="CX39"/>
  <c r="L39" s="1"/>
  <c r="CY39"/>
  <c r="M39" s="1"/>
  <c r="CW39"/>
  <c r="DK30"/>
  <c r="DJ30"/>
  <c r="DK26"/>
  <c r="DJ26"/>
  <c r="DK22"/>
  <c r="DJ22"/>
  <c r="DJ21"/>
  <c r="DM21" s="1"/>
  <c r="DK21"/>
  <c r="DJ19"/>
  <c r="DM19" s="1"/>
  <c r="DK19"/>
  <c r="DJ17"/>
  <c r="DM17" s="1"/>
  <c r="DK17"/>
  <c r="CY8"/>
  <c r="M8" s="1"/>
  <c r="CW8"/>
  <c r="CZ8"/>
  <c r="N8" s="1"/>
  <c r="CX8"/>
  <c r="L8" s="1"/>
  <c r="CY4"/>
  <c r="M4" s="1"/>
  <c r="CW4"/>
  <c r="CZ4"/>
  <c r="N4" s="1"/>
  <c r="CX4"/>
  <c r="L4" s="1"/>
  <c r="DK16"/>
  <c r="DJ16"/>
  <c r="DK12"/>
  <c r="DJ12"/>
  <c r="DK8"/>
  <c r="DJ8"/>
  <c r="DK4"/>
  <c r="DJ4"/>
  <c r="CX65"/>
  <c r="L65" s="1"/>
  <c r="CZ71"/>
  <c r="N71" s="1"/>
  <c r="CZ69"/>
  <c r="N69" s="1"/>
  <c r="CZ67"/>
  <c r="N67" s="1"/>
  <c r="CY66"/>
  <c r="M66" s="1"/>
  <c r="CW60"/>
  <c r="CW58"/>
  <c r="CY62"/>
  <c r="M62" s="1"/>
  <c r="CZ61"/>
  <c r="N61" s="1"/>
  <c r="CW57"/>
  <c r="CZ55"/>
  <c r="N55" s="1"/>
  <c r="CY53"/>
  <c r="M53" s="1"/>
  <c r="CY49"/>
  <c r="M49" s="1"/>
  <c r="DM49"/>
  <c r="CY45"/>
  <c r="M45" s="1"/>
  <c r="DM45"/>
  <c r="CZ44"/>
  <c r="N44" s="1"/>
  <c r="CW56"/>
  <c r="CW51"/>
  <c r="CW47"/>
  <c r="CW43"/>
  <c r="CW41"/>
  <c r="CZ40"/>
  <c r="N40" s="1"/>
  <c r="CY35"/>
  <c r="M35" s="1"/>
  <c r="CY29"/>
  <c r="M29" s="1"/>
  <c r="CY25"/>
  <c r="M25" s="1"/>
  <c r="CZ38"/>
  <c r="N38" s="1"/>
  <c r="CZ36"/>
  <c r="N36" s="1"/>
  <c r="CZ34"/>
  <c r="N34" s="1"/>
  <c r="CY33"/>
  <c r="M33" s="1"/>
  <c r="DM33"/>
  <c r="CY31"/>
  <c r="M31" s="1"/>
  <c r="DM31"/>
  <c r="CZ30"/>
  <c r="N30" s="1"/>
  <c r="CY27"/>
  <c r="M27" s="1"/>
  <c r="DM27"/>
  <c r="CZ26"/>
  <c r="N26" s="1"/>
  <c r="CY23"/>
  <c r="M23" s="1"/>
  <c r="DM23"/>
  <c r="CZ22"/>
  <c r="N22" s="1"/>
  <c r="CY21"/>
  <c r="M21" s="1"/>
  <c r="CW19"/>
  <c r="CW17"/>
  <c r="CZ16"/>
  <c r="N16" s="1"/>
  <c r="CY13"/>
  <c r="M13" s="1"/>
  <c r="DM13"/>
  <c r="CY9"/>
  <c r="M9" s="1"/>
  <c r="DM9"/>
  <c r="CY5"/>
  <c r="M5" s="1"/>
  <c r="DM5"/>
  <c r="CW15"/>
  <c r="CX14"/>
  <c r="L14" s="1"/>
  <c r="CW11"/>
  <c r="CW7"/>
  <c r="CX6"/>
  <c r="L6" s="1"/>
  <c r="K101" i="6"/>
  <c r="K88"/>
  <c r="K86"/>
  <c r="K84"/>
  <c r="K81"/>
  <c r="K99"/>
  <c r="K87"/>
  <c r="K85"/>
  <c r="K82"/>
  <c r="K100"/>
  <c r="K98"/>
  <c r="K33"/>
  <c r="J105"/>
  <c r="C105"/>
  <c r="DC91"/>
  <c r="N91" s="1"/>
  <c r="DA91"/>
  <c r="L91" s="1"/>
  <c r="CZ91"/>
  <c r="DB91"/>
  <c r="M91" s="1"/>
  <c r="DM92"/>
  <c r="DN92"/>
  <c r="DM91"/>
  <c r="DN91"/>
  <c r="J102"/>
  <c r="C102"/>
  <c r="DM97"/>
  <c r="DN97"/>
  <c r="DM96"/>
  <c r="DN96"/>
  <c r="DM95"/>
  <c r="DN95"/>
  <c r="DM94"/>
  <c r="DN94"/>
  <c r="DM93"/>
  <c r="DN93"/>
  <c r="J88"/>
  <c r="C88"/>
  <c r="J87"/>
  <c r="C87"/>
  <c r="DN78"/>
  <c r="DM78"/>
  <c r="DP78" s="1"/>
  <c r="DC77"/>
  <c r="N77" s="1"/>
  <c r="DA77"/>
  <c r="L77" s="1"/>
  <c r="DB77"/>
  <c r="M77" s="1"/>
  <c r="CZ77"/>
  <c r="DM90"/>
  <c r="DN90"/>
  <c r="DM89"/>
  <c r="DN89"/>
  <c r="DM83"/>
  <c r="DN83"/>
  <c r="DM80"/>
  <c r="DN80"/>
  <c r="DM79"/>
  <c r="DN79"/>
  <c r="DM77"/>
  <c r="DN77"/>
  <c r="DM76"/>
  <c r="DN76"/>
  <c r="DM75"/>
  <c r="DN75"/>
  <c r="J74"/>
  <c r="C74"/>
  <c r="C72"/>
  <c r="J72"/>
  <c r="C71"/>
  <c r="J71"/>
  <c r="C70"/>
  <c r="J70"/>
  <c r="J69"/>
  <c r="C69"/>
  <c r="J67"/>
  <c r="C67"/>
  <c r="DC61"/>
  <c r="N61" s="1"/>
  <c r="DA61"/>
  <c r="L61" s="1"/>
  <c r="DB61"/>
  <c r="M61" s="1"/>
  <c r="CZ61"/>
  <c r="DB59"/>
  <c r="M59" s="1"/>
  <c r="CZ59"/>
  <c r="DC59"/>
  <c r="N59" s="1"/>
  <c r="DA59"/>
  <c r="L59" s="1"/>
  <c r="DB51"/>
  <c r="M51" s="1"/>
  <c r="CZ51"/>
  <c r="DC51"/>
  <c r="N51" s="1"/>
  <c r="DA51"/>
  <c r="L51" s="1"/>
  <c r="DB49"/>
  <c r="M49" s="1"/>
  <c r="CZ49"/>
  <c r="DC49"/>
  <c r="N49" s="1"/>
  <c r="DA49"/>
  <c r="L49" s="1"/>
  <c r="DC34"/>
  <c r="N34" s="1"/>
  <c r="DA34"/>
  <c r="L34" s="1"/>
  <c r="CZ34"/>
  <c r="DB34"/>
  <c r="M34" s="1"/>
  <c r="DC32"/>
  <c r="N32" s="1"/>
  <c r="DA32"/>
  <c r="L32" s="1"/>
  <c r="CZ32"/>
  <c r="DB32"/>
  <c r="M32" s="1"/>
  <c r="DE60"/>
  <c r="K60"/>
  <c r="DE46"/>
  <c r="K46"/>
  <c r="DE45"/>
  <c r="K45"/>
  <c r="DE43"/>
  <c r="K43"/>
  <c r="DE41"/>
  <c r="K41"/>
  <c r="DE39"/>
  <c r="K39"/>
  <c r="DE37"/>
  <c r="K37"/>
  <c r="DE36"/>
  <c r="K36"/>
  <c r="DE35"/>
  <c r="K35"/>
  <c r="DB21"/>
  <c r="M21" s="1"/>
  <c r="CZ21"/>
  <c r="DC21"/>
  <c r="N21" s="1"/>
  <c r="DA21"/>
  <c r="L21" s="1"/>
  <c r="DB19"/>
  <c r="M19" s="1"/>
  <c r="CZ19"/>
  <c r="DC19"/>
  <c r="N19" s="1"/>
  <c r="DA19"/>
  <c r="L19" s="1"/>
  <c r="DB17"/>
  <c r="M17" s="1"/>
  <c r="CZ17"/>
  <c r="DC17"/>
  <c r="N17" s="1"/>
  <c r="DA17"/>
  <c r="L17" s="1"/>
  <c r="DB6"/>
  <c r="M6" s="1"/>
  <c r="CZ6"/>
  <c r="DC6"/>
  <c r="N6" s="1"/>
  <c r="DA6"/>
  <c r="L6" s="1"/>
  <c r="DB4"/>
  <c r="M4" s="1"/>
  <c r="CZ4"/>
  <c r="DC4"/>
  <c r="N4" s="1"/>
  <c r="DA4"/>
  <c r="L4" s="1"/>
  <c r="DN28"/>
  <c r="DM28"/>
  <c r="DP28" s="1"/>
  <c r="DN26"/>
  <c r="DM26"/>
  <c r="DP26" s="1"/>
  <c r="DN24"/>
  <c r="DM24"/>
  <c r="DP24" s="1"/>
  <c r="DN21"/>
  <c r="DM21"/>
  <c r="DP21" s="1"/>
  <c r="DN19"/>
  <c r="DM19"/>
  <c r="DP19" s="1"/>
  <c r="DN18"/>
  <c r="DM18"/>
  <c r="DP18" s="1"/>
  <c r="DN17"/>
  <c r="DM17"/>
  <c r="DP17" s="1"/>
  <c r="DN14"/>
  <c r="DM14"/>
  <c r="DP14" s="1"/>
  <c r="DN12"/>
  <c r="DM12"/>
  <c r="DP12" s="1"/>
  <c r="DN6"/>
  <c r="DM6"/>
  <c r="DP6" s="1"/>
  <c r="DN4"/>
  <c r="DM4"/>
  <c r="DP4" s="1"/>
  <c r="C16"/>
  <c r="J16"/>
  <c r="J15"/>
  <c r="C15"/>
  <c r="C11"/>
  <c r="J11"/>
  <c r="C10"/>
  <c r="J10"/>
  <c r="C9"/>
  <c r="J9"/>
  <c r="C8"/>
  <c r="J8"/>
  <c r="DC101"/>
  <c r="N101" s="1"/>
  <c r="DB101"/>
  <c r="M101" s="1"/>
  <c r="DC100"/>
  <c r="N100" s="1"/>
  <c r="DB100"/>
  <c r="M100" s="1"/>
  <c r="DC99"/>
  <c r="N99" s="1"/>
  <c r="DB99"/>
  <c r="M99" s="1"/>
  <c r="DC98"/>
  <c r="N98" s="1"/>
  <c r="DB98"/>
  <c r="M98" s="1"/>
  <c r="DB97"/>
  <c r="M97" s="1"/>
  <c r="DC97"/>
  <c r="N97" s="1"/>
  <c r="DB96"/>
  <c r="M96" s="1"/>
  <c r="DC96"/>
  <c r="N96" s="1"/>
  <c r="DB95"/>
  <c r="M95" s="1"/>
  <c r="DC95"/>
  <c r="N95" s="1"/>
  <c r="DB94"/>
  <c r="M94" s="1"/>
  <c r="DC94"/>
  <c r="N94" s="1"/>
  <c r="DB93"/>
  <c r="M93" s="1"/>
  <c r="DC93"/>
  <c r="N93" s="1"/>
  <c r="DP86"/>
  <c r="DP85"/>
  <c r="DP84"/>
  <c r="DP82"/>
  <c r="DP81"/>
  <c r="DB89"/>
  <c r="M89" s="1"/>
  <c r="DC89"/>
  <c r="N89" s="1"/>
  <c r="DC88"/>
  <c r="N88" s="1"/>
  <c r="DB88"/>
  <c r="M88" s="1"/>
  <c r="DC87"/>
  <c r="N87" s="1"/>
  <c r="DB87"/>
  <c r="M87" s="1"/>
  <c r="DC86"/>
  <c r="N86" s="1"/>
  <c r="DB86"/>
  <c r="M86" s="1"/>
  <c r="DC85"/>
  <c r="N85" s="1"/>
  <c r="DB85"/>
  <c r="M85" s="1"/>
  <c r="DC84"/>
  <c r="N84" s="1"/>
  <c r="DB84"/>
  <c r="M84" s="1"/>
  <c r="DB83"/>
  <c r="M83" s="1"/>
  <c r="DC83"/>
  <c r="N83" s="1"/>
  <c r="DC82"/>
  <c r="N82" s="1"/>
  <c r="DB82"/>
  <c r="M82" s="1"/>
  <c r="DC81"/>
  <c r="N81" s="1"/>
  <c r="DB81"/>
  <c r="M81" s="1"/>
  <c r="DB80"/>
  <c r="M80" s="1"/>
  <c r="DC80"/>
  <c r="N80" s="1"/>
  <c r="DB79"/>
  <c r="M79" s="1"/>
  <c r="DC79"/>
  <c r="N79" s="1"/>
  <c r="DP65"/>
  <c r="DP63"/>
  <c r="DA78"/>
  <c r="L78" s="1"/>
  <c r="CZ78"/>
  <c r="CZ75"/>
  <c r="DA75"/>
  <c r="L75" s="1"/>
  <c r="CZ74"/>
  <c r="DA74"/>
  <c r="L74" s="1"/>
  <c r="DA73"/>
  <c r="L73" s="1"/>
  <c r="CZ73"/>
  <c r="CZ72"/>
  <c r="DA72"/>
  <c r="L72" s="1"/>
  <c r="CZ71"/>
  <c r="DA71"/>
  <c r="L71" s="1"/>
  <c r="CZ70"/>
  <c r="DA70"/>
  <c r="L70" s="1"/>
  <c r="CZ69"/>
  <c r="DA69"/>
  <c r="L69" s="1"/>
  <c r="DA68"/>
  <c r="L68" s="1"/>
  <c r="CZ68"/>
  <c r="CZ67"/>
  <c r="DA67"/>
  <c r="L67" s="1"/>
  <c r="DA66"/>
  <c r="L66" s="1"/>
  <c r="CZ66"/>
  <c r="CZ65"/>
  <c r="DA65"/>
  <c r="L65" s="1"/>
  <c r="DA64"/>
  <c r="L64" s="1"/>
  <c r="CZ64"/>
  <c r="CZ63"/>
  <c r="DA63"/>
  <c r="L63" s="1"/>
  <c r="DA62"/>
  <c r="L62" s="1"/>
  <c r="CZ62"/>
  <c r="CZ57"/>
  <c r="DA57"/>
  <c r="L57" s="1"/>
  <c r="CZ55"/>
  <c r="DA55"/>
  <c r="L55" s="1"/>
  <c r="CZ53"/>
  <c r="DA53"/>
  <c r="L53" s="1"/>
  <c r="CZ50"/>
  <c r="DA50"/>
  <c r="L50" s="1"/>
  <c r="CZ47"/>
  <c r="DA47"/>
  <c r="L47" s="1"/>
  <c r="CZ44"/>
  <c r="DA44"/>
  <c r="L44" s="1"/>
  <c r="CZ42"/>
  <c r="DA42"/>
  <c r="L42" s="1"/>
  <c r="CZ40"/>
  <c r="DA40"/>
  <c r="L40" s="1"/>
  <c r="CZ38"/>
  <c r="DA38"/>
  <c r="L38" s="1"/>
  <c r="DN33"/>
  <c r="DP33" s="1"/>
  <c r="DB30"/>
  <c r="M30" s="1"/>
  <c r="DC30"/>
  <c r="N30" s="1"/>
  <c r="DB29"/>
  <c r="M29" s="1"/>
  <c r="DC29"/>
  <c r="N29" s="1"/>
  <c r="DB27"/>
  <c r="M27" s="1"/>
  <c r="DC27"/>
  <c r="N27" s="1"/>
  <c r="DB25"/>
  <c r="M25" s="1"/>
  <c r="DC25"/>
  <c r="N25" s="1"/>
  <c r="DB23"/>
  <c r="M23" s="1"/>
  <c r="DC23"/>
  <c r="N23" s="1"/>
  <c r="DB22"/>
  <c r="M22" s="1"/>
  <c r="DC22"/>
  <c r="N22" s="1"/>
  <c r="DB20"/>
  <c r="M20" s="1"/>
  <c r="DC20"/>
  <c r="N20" s="1"/>
  <c r="DB16"/>
  <c r="M16" s="1"/>
  <c r="DC16"/>
  <c r="N16" s="1"/>
  <c r="DB15"/>
  <c r="M15" s="1"/>
  <c r="DC15"/>
  <c r="N15" s="1"/>
  <c r="DB13"/>
  <c r="M13" s="1"/>
  <c r="DC13"/>
  <c r="N13" s="1"/>
  <c r="DB11"/>
  <c r="M11" s="1"/>
  <c r="DC11"/>
  <c r="N11" s="1"/>
  <c r="DB10"/>
  <c r="M10" s="1"/>
  <c r="DC10"/>
  <c r="N10" s="1"/>
  <c r="DB9"/>
  <c r="M9" s="1"/>
  <c r="DC9"/>
  <c r="N9" s="1"/>
  <c r="DB8"/>
  <c r="M8" s="1"/>
  <c r="DC8"/>
  <c r="N8" s="1"/>
  <c r="DB7"/>
  <c r="M7" s="1"/>
  <c r="DC7"/>
  <c r="N7" s="1"/>
  <c r="DB5"/>
  <c r="M5" s="1"/>
  <c r="DC5"/>
  <c r="N5" s="1"/>
  <c r="DA33"/>
  <c r="L33" s="1"/>
  <c r="DB33"/>
  <c r="M33" s="1"/>
  <c r="DP30"/>
  <c r="DP29"/>
  <c r="DP27"/>
  <c r="DP25"/>
  <c r="DP23"/>
  <c r="DP22"/>
  <c r="DP20"/>
  <c r="DP13"/>
  <c r="DP7"/>
  <c r="DP5"/>
  <c r="DC92"/>
  <c r="N92" s="1"/>
  <c r="DA92"/>
  <c r="L92" s="1"/>
  <c r="CZ92"/>
  <c r="DB92"/>
  <c r="M92" s="1"/>
  <c r="DC90"/>
  <c r="N90" s="1"/>
  <c r="DA90"/>
  <c r="L90" s="1"/>
  <c r="CZ90"/>
  <c r="DB90"/>
  <c r="M90" s="1"/>
  <c r="DE104"/>
  <c r="K104"/>
  <c r="DE102"/>
  <c r="K102"/>
  <c r="J101"/>
  <c r="C101"/>
  <c r="J100"/>
  <c r="C100"/>
  <c r="J99"/>
  <c r="C99"/>
  <c r="J98"/>
  <c r="C98"/>
  <c r="J104"/>
  <c r="C104"/>
  <c r="DE105"/>
  <c r="K105"/>
  <c r="DE103"/>
  <c r="K103"/>
  <c r="DC76"/>
  <c r="N76" s="1"/>
  <c r="DA76"/>
  <c r="L76" s="1"/>
  <c r="DB76"/>
  <c r="M76" s="1"/>
  <c r="CZ76"/>
  <c r="DN68"/>
  <c r="DM68"/>
  <c r="DP68" s="1"/>
  <c r="DN66"/>
  <c r="DM66"/>
  <c r="DP66" s="1"/>
  <c r="DN64"/>
  <c r="DM64"/>
  <c r="DP64" s="1"/>
  <c r="DN62"/>
  <c r="DM62"/>
  <c r="DP62" s="1"/>
  <c r="DM61"/>
  <c r="DN61"/>
  <c r="DB58"/>
  <c r="M58" s="1"/>
  <c r="CZ58"/>
  <c r="DC58"/>
  <c r="N58" s="1"/>
  <c r="DA58"/>
  <c r="L58" s="1"/>
  <c r="DB56"/>
  <c r="M56" s="1"/>
  <c r="CZ56"/>
  <c r="DC56"/>
  <c r="N56" s="1"/>
  <c r="DA56"/>
  <c r="L56" s="1"/>
  <c r="DB54"/>
  <c r="M54" s="1"/>
  <c r="CZ54"/>
  <c r="DC54"/>
  <c r="N54" s="1"/>
  <c r="DA54"/>
  <c r="L54" s="1"/>
  <c r="DB52"/>
  <c r="M52" s="1"/>
  <c r="CZ52"/>
  <c r="DC52"/>
  <c r="N52" s="1"/>
  <c r="DA52"/>
  <c r="L52" s="1"/>
  <c r="DB48"/>
  <c r="M48" s="1"/>
  <c r="CZ48"/>
  <c r="DC48"/>
  <c r="N48" s="1"/>
  <c r="DA48"/>
  <c r="L48" s="1"/>
  <c r="DC31"/>
  <c r="N31" s="1"/>
  <c r="DA31"/>
  <c r="L31" s="1"/>
  <c r="CZ31"/>
  <c r="DB31"/>
  <c r="M31" s="1"/>
  <c r="DN60"/>
  <c r="DM60"/>
  <c r="DN59"/>
  <c r="DM59"/>
  <c r="DN58"/>
  <c r="DM58"/>
  <c r="DN56"/>
  <c r="DM56"/>
  <c r="DN54"/>
  <c r="DM54"/>
  <c r="DN52"/>
  <c r="DM52"/>
  <c r="DN51"/>
  <c r="DM51"/>
  <c r="DN49"/>
  <c r="DM49"/>
  <c r="DN48"/>
  <c r="DM48"/>
  <c r="DN46"/>
  <c r="DM46"/>
  <c r="DP46" s="1"/>
  <c r="DN45"/>
  <c r="DM45"/>
  <c r="DP45" s="1"/>
  <c r="DN43"/>
  <c r="DM43"/>
  <c r="DP43" s="1"/>
  <c r="DN41"/>
  <c r="DM41"/>
  <c r="DP41" s="1"/>
  <c r="DN39"/>
  <c r="DM39"/>
  <c r="DP39" s="1"/>
  <c r="DN37"/>
  <c r="DM37"/>
  <c r="DP37" s="1"/>
  <c r="DN36"/>
  <c r="DM36"/>
  <c r="DP36" s="1"/>
  <c r="DM34"/>
  <c r="DN34"/>
  <c r="DM32"/>
  <c r="DN32"/>
  <c r="DM31"/>
  <c r="DN31"/>
  <c r="J57"/>
  <c r="C57"/>
  <c r="J55"/>
  <c r="C55"/>
  <c r="J53"/>
  <c r="C53"/>
  <c r="J50"/>
  <c r="C50"/>
  <c r="J47"/>
  <c r="C47"/>
  <c r="J44"/>
  <c r="C44"/>
  <c r="J42"/>
  <c r="C42"/>
  <c r="J40"/>
  <c r="C40"/>
  <c r="J38"/>
  <c r="C38"/>
  <c r="DM35"/>
  <c r="DN35"/>
  <c r="DB28"/>
  <c r="M28" s="1"/>
  <c r="CZ28"/>
  <c r="DC28"/>
  <c r="N28" s="1"/>
  <c r="DA28"/>
  <c r="L28" s="1"/>
  <c r="DB26"/>
  <c r="M26" s="1"/>
  <c r="CZ26"/>
  <c r="DC26"/>
  <c r="N26" s="1"/>
  <c r="DA26"/>
  <c r="L26" s="1"/>
  <c r="DB24"/>
  <c r="M24" s="1"/>
  <c r="CZ24"/>
  <c r="DC24"/>
  <c r="N24" s="1"/>
  <c r="DA24"/>
  <c r="L24" s="1"/>
  <c r="DB18"/>
  <c r="M18" s="1"/>
  <c r="CZ18"/>
  <c r="DC18"/>
  <c r="N18" s="1"/>
  <c r="DA18"/>
  <c r="L18" s="1"/>
  <c r="DB14"/>
  <c r="M14" s="1"/>
  <c r="CZ14"/>
  <c r="DC14"/>
  <c r="N14" s="1"/>
  <c r="DA14"/>
  <c r="L14" s="1"/>
  <c r="DB12"/>
  <c r="M12" s="1"/>
  <c r="CZ12"/>
  <c r="DC12"/>
  <c r="N12" s="1"/>
  <c r="DA12"/>
  <c r="L12" s="1"/>
  <c r="DA101"/>
  <c r="L101" s="1"/>
  <c r="DA100"/>
  <c r="L100" s="1"/>
  <c r="DA99"/>
  <c r="L99" s="1"/>
  <c r="DA98"/>
  <c r="L98" s="1"/>
  <c r="CZ97"/>
  <c r="CZ96"/>
  <c r="CZ95"/>
  <c r="CZ94"/>
  <c r="CZ93"/>
  <c r="CZ89"/>
  <c r="DA88"/>
  <c r="L88" s="1"/>
  <c r="DA87"/>
  <c r="L87" s="1"/>
  <c r="DA86"/>
  <c r="L86" s="1"/>
  <c r="DA85"/>
  <c r="L85" s="1"/>
  <c r="DA84"/>
  <c r="L84" s="1"/>
  <c r="CZ83"/>
  <c r="DA82"/>
  <c r="L82" s="1"/>
  <c r="DA81"/>
  <c r="L81" s="1"/>
  <c r="CZ80"/>
  <c r="CZ79"/>
  <c r="DP73"/>
  <c r="DC78"/>
  <c r="N78" s="1"/>
  <c r="DB75"/>
  <c r="M75" s="1"/>
  <c r="DB74"/>
  <c r="M74" s="1"/>
  <c r="DC73"/>
  <c r="N73" s="1"/>
  <c r="DB72"/>
  <c r="M72" s="1"/>
  <c r="DB71"/>
  <c r="M71" s="1"/>
  <c r="DB70"/>
  <c r="M70" s="1"/>
  <c r="DB69"/>
  <c r="M69" s="1"/>
  <c r="DC68"/>
  <c r="N68" s="1"/>
  <c r="DB67"/>
  <c r="M67" s="1"/>
  <c r="DC66"/>
  <c r="N66" s="1"/>
  <c r="DB65"/>
  <c r="M65" s="1"/>
  <c r="DC64"/>
  <c r="N64" s="1"/>
  <c r="DB63"/>
  <c r="M63" s="1"/>
  <c r="DC62"/>
  <c r="N62" s="1"/>
  <c r="DB57"/>
  <c r="M57" s="1"/>
  <c r="DB55"/>
  <c r="M55" s="1"/>
  <c r="DB53"/>
  <c r="M53" s="1"/>
  <c r="DB50"/>
  <c r="M50" s="1"/>
  <c r="DB47"/>
  <c r="M47" s="1"/>
  <c r="DB44"/>
  <c r="M44" s="1"/>
  <c r="DB42"/>
  <c r="M42" s="1"/>
  <c r="DB40"/>
  <c r="M40" s="1"/>
  <c r="DB38"/>
  <c r="M38" s="1"/>
  <c r="CZ30"/>
  <c r="CZ29"/>
  <c r="CZ27"/>
  <c r="CZ25"/>
  <c r="CZ23"/>
  <c r="CZ22"/>
  <c r="CZ20"/>
  <c r="CZ16"/>
  <c r="CZ15"/>
  <c r="CZ13"/>
  <c r="CZ11"/>
  <c r="CZ10"/>
  <c r="CZ9"/>
  <c r="CZ8"/>
  <c r="CZ7"/>
  <c r="CZ5"/>
  <c r="DC33"/>
  <c r="N33" s="1"/>
  <c r="K124" i="5"/>
  <c r="K68"/>
  <c r="K61"/>
  <c r="K81"/>
  <c r="K33"/>
  <c r="K11"/>
  <c r="K6"/>
  <c r="K127"/>
  <c r="K138"/>
  <c r="K136"/>
  <c r="K132"/>
  <c r="K119"/>
  <c r="K118"/>
  <c r="K117"/>
  <c r="K112"/>
  <c r="K71"/>
  <c r="K63"/>
  <c r="K55"/>
  <c r="K44"/>
  <c r="J74"/>
  <c r="C74"/>
  <c r="J46"/>
  <c r="C46"/>
  <c r="C12"/>
  <c r="J12"/>
  <c r="J138"/>
  <c r="C138"/>
  <c r="CL140"/>
  <c r="N140" s="1"/>
  <c r="CJ140"/>
  <c r="L140" s="1"/>
  <c r="CK140"/>
  <c r="M140" s="1"/>
  <c r="CI140"/>
  <c r="K141"/>
  <c r="K134"/>
  <c r="K131"/>
  <c r="K130"/>
  <c r="K129"/>
  <c r="CL133"/>
  <c r="N133" s="1"/>
  <c r="CJ133"/>
  <c r="L133" s="1"/>
  <c r="CK133"/>
  <c r="M133" s="1"/>
  <c r="CI133"/>
  <c r="CX134"/>
  <c r="CW134"/>
  <c r="CZ134" s="1"/>
  <c r="CX133"/>
  <c r="CW133"/>
  <c r="CZ133" s="1"/>
  <c r="C127"/>
  <c r="J127"/>
  <c r="J124"/>
  <c r="C124"/>
  <c r="CX123"/>
  <c r="CW123"/>
  <c r="CZ123" s="1"/>
  <c r="CW122"/>
  <c r="CX122"/>
  <c r="C118"/>
  <c r="J118"/>
  <c r="CL115"/>
  <c r="N115" s="1"/>
  <c r="CJ115"/>
  <c r="L115" s="1"/>
  <c r="CK115"/>
  <c r="M115" s="1"/>
  <c r="CI115"/>
  <c r="CL113"/>
  <c r="N113" s="1"/>
  <c r="CJ113"/>
  <c r="L113" s="1"/>
  <c r="CK113"/>
  <c r="M113" s="1"/>
  <c r="CI113"/>
  <c r="CK109"/>
  <c r="M109" s="1"/>
  <c r="CI109"/>
  <c r="CL109"/>
  <c r="N109" s="1"/>
  <c r="CJ109"/>
  <c r="L109" s="1"/>
  <c r="CK107"/>
  <c r="M107" s="1"/>
  <c r="CI107"/>
  <c r="CL107"/>
  <c r="N107" s="1"/>
  <c r="CJ107"/>
  <c r="L107" s="1"/>
  <c r="CK105"/>
  <c r="M105" s="1"/>
  <c r="CI105"/>
  <c r="CL105"/>
  <c r="N105" s="1"/>
  <c r="CJ105"/>
  <c r="L105" s="1"/>
  <c r="C119"/>
  <c r="J119"/>
  <c r="J117"/>
  <c r="C117"/>
  <c r="CX116"/>
  <c r="CW116"/>
  <c r="CZ116" s="1"/>
  <c r="CX115"/>
  <c r="CW115"/>
  <c r="CZ115" s="1"/>
  <c r="CX114"/>
  <c r="CW114"/>
  <c r="CZ114" s="1"/>
  <c r="CX113"/>
  <c r="CW113"/>
  <c r="CZ113" s="1"/>
  <c r="CW112"/>
  <c r="CX112"/>
  <c r="CW110"/>
  <c r="CX110"/>
  <c r="CW109"/>
  <c r="CX109"/>
  <c r="CW108"/>
  <c r="CX108"/>
  <c r="CW107"/>
  <c r="CX107"/>
  <c r="CW106"/>
  <c r="CX106"/>
  <c r="CW105"/>
  <c r="CX105"/>
  <c r="CX103"/>
  <c r="CW103"/>
  <c r="CZ103" s="1"/>
  <c r="K102"/>
  <c r="CK100"/>
  <c r="M100" s="1"/>
  <c r="CI100"/>
  <c r="CJ100"/>
  <c r="L100" s="1"/>
  <c r="CL100"/>
  <c r="N100" s="1"/>
  <c r="K85"/>
  <c r="CK75"/>
  <c r="M75" s="1"/>
  <c r="CI75"/>
  <c r="CL75"/>
  <c r="N75" s="1"/>
  <c r="CJ75"/>
  <c r="L75" s="1"/>
  <c r="CL72"/>
  <c r="N72" s="1"/>
  <c r="CJ72"/>
  <c r="L72" s="1"/>
  <c r="CK72"/>
  <c r="M72" s="1"/>
  <c r="CI72"/>
  <c r="CL66"/>
  <c r="N66" s="1"/>
  <c r="CJ66"/>
  <c r="L66" s="1"/>
  <c r="CK66"/>
  <c r="M66" s="1"/>
  <c r="CI66"/>
  <c r="CL64"/>
  <c r="N64" s="1"/>
  <c r="CJ64"/>
  <c r="L64" s="1"/>
  <c r="CK64"/>
  <c r="M64" s="1"/>
  <c r="CI64"/>
  <c r="CL59"/>
  <c r="N59" s="1"/>
  <c r="CJ59"/>
  <c r="L59" s="1"/>
  <c r="CK59"/>
  <c r="M59" s="1"/>
  <c r="CI59"/>
  <c r="CL57"/>
  <c r="N57" s="1"/>
  <c r="CJ57"/>
  <c r="L57" s="1"/>
  <c r="CK57"/>
  <c r="M57" s="1"/>
  <c r="CI57"/>
  <c r="J80"/>
  <c r="C80"/>
  <c r="J78"/>
  <c r="C78"/>
  <c r="J76"/>
  <c r="C76"/>
  <c r="CK82"/>
  <c r="M82" s="1"/>
  <c r="CI82"/>
  <c r="CL82"/>
  <c r="N82" s="1"/>
  <c r="CJ82"/>
  <c r="L82" s="1"/>
  <c r="CW82"/>
  <c r="CX82"/>
  <c r="CW81"/>
  <c r="CX81"/>
  <c r="J71"/>
  <c r="C71"/>
  <c r="CX70"/>
  <c r="CW70"/>
  <c r="CZ70" s="1"/>
  <c r="CX69"/>
  <c r="CW69"/>
  <c r="CZ69" s="1"/>
  <c r="J63"/>
  <c r="C63"/>
  <c r="CX62"/>
  <c r="CW62"/>
  <c r="CZ62" s="1"/>
  <c r="J55"/>
  <c r="C55"/>
  <c r="CX54"/>
  <c r="CW54"/>
  <c r="CZ54" s="1"/>
  <c r="CX53"/>
  <c r="CW53"/>
  <c r="CZ53" s="1"/>
  <c r="CX49"/>
  <c r="CW49"/>
  <c r="CZ49" s="1"/>
  <c r="CX47"/>
  <c r="CW47"/>
  <c r="CZ47" s="1"/>
  <c r="CX45"/>
  <c r="CW45"/>
  <c r="CZ45" s="1"/>
  <c r="K51"/>
  <c r="J43"/>
  <c r="C43"/>
  <c r="K42"/>
  <c r="J40"/>
  <c r="C40"/>
  <c r="K39"/>
  <c r="J37"/>
  <c r="C37"/>
  <c r="J32"/>
  <c r="C32"/>
  <c r="J29"/>
  <c r="C29"/>
  <c r="K28"/>
  <c r="K27"/>
  <c r="J25"/>
  <c r="C25"/>
  <c r="K24"/>
  <c r="J20"/>
  <c r="C20"/>
  <c r="K19"/>
  <c r="J17"/>
  <c r="C17"/>
  <c r="K16"/>
  <c r="CL48"/>
  <c r="N48" s="1"/>
  <c r="CJ48"/>
  <c r="L48" s="1"/>
  <c r="CK48"/>
  <c r="M48" s="1"/>
  <c r="CI48"/>
  <c r="CK34"/>
  <c r="M34" s="1"/>
  <c r="CI34"/>
  <c r="CL34"/>
  <c r="N34" s="1"/>
  <c r="CJ34"/>
  <c r="L34" s="1"/>
  <c r="CK21"/>
  <c r="M21" s="1"/>
  <c r="CI21"/>
  <c r="CL21"/>
  <c r="N21" s="1"/>
  <c r="CJ21"/>
  <c r="L21" s="1"/>
  <c r="K47"/>
  <c r="CW35"/>
  <c r="CX35"/>
  <c r="CW34"/>
  <c r="CX34"/>
  <c r="CW33"/>
  <c r="CX33"/>
  <c r="CW22"/>
  <c r="CX22"/>
  <c r="CW21"/>
  <c r="CX21"/>
  <c r="CX15"/>
  <c r="CW15"/>
  <c r="CZ15" s="1"/>
  <c r="K9"/>
  <c r="K8"/>
  <c r="K7"/>
  <c r="CL14"/>
  <c r="N14" s="1"/>
  <c r="CJ14"/>
  <c r="L14" s="1"/>
  <c r="CK14"/>
  <c r="M14" s="1"/>
  <c r="CI14"/>
  <c r="CL4"/>
  <c r="N4" s="1"/>
  <c r="CJ4"/>
  <c r="L4" s="1"/>
  <c r="CK4"/>
  <c r="M4" s="1"/>
  <c r="CI4"/>
  <c r="J6"/>
  <c r="C6"/>
  <c r="CX5"/>
  <c r="CW5"/>
  <c r="CZ5" s="1"/>
  <c r="CX4"/>
  <c r="CW4"/>
  <c r="CZ4" s="1"/>
  <c r="CJ142"/>
  <c r="L142" s="1"/>
  <c r="CL135"/>
  <c r="N135" s="1"/>
  <c r="CJ132"/>
  <c r="L132" s="1"/>
  <c r="CI126"/>
  <c r="CL136"/>
  <c r="N136" s="1"/>
  <c r="CK136"/>
  <c r="M136" s="1"/>
  <c r="CZ136"/>
  <c r="CL127"/>
  <c r="N127" s="1"/>
  <c r="CL124"/>
  <c r="N124" s="1"/>
  <c r="CI120"/>
  <c r="CL120"/>
  <c r="N120" s="1"/>
  <c r="CL118"/>
  <c r="N118" s="1"/>
  <c r="CK118"/>
  <c r="M118" s="1"/>
  <c r="CK104"/>
  <c r="M104" s="1"/>
  <c r="CK121"/>
  <c r="M121" s="1"/>
  <c r="CL121"/>
  <c r="N121" s="1"/>
  <c r="CL119"/>
  <c r="N119" s="1"/>
  <c r="CK119"/>
  <c r="M119" s="1"/>
  <c r="CL117"/>
  <c r="N117" s="1"/>
  <c r="CK117"/>
  <c r="M117" s="1"/>
  <c r="CK111"/>
  <c r="M111" s="1"/>
  <c r="CL111"/>
  <c r="N111" s="1"/>
  <c r="CX102"/>
  <c r="CZ102" s="1"/>
  <c r="CJ90"/>
  <c r="L90" s="1"/>
  <c r="CI90"/>
  <c r="CJ88"/>
  <c r="L88" s="1"/>
  <c r="CI88"/>
  <c r="CJ86"/>
  <c r="L86" s="1"/>
  <c r="CI86"/>
  <c r="CX101"/>
  <c r="CZ101" s="1"/>
  <c r="CI99"/>
  <c r="CI98"/>
  <c r="CI97"/>
  <c r="CI96"/>
  <c r="CI95"/>
  <c r="CI94"/>
  <c r="CI93"/>
  <c r="CI92"/>
  <c r="CJ89"/>
  <c r="L89" s="1"/>
  <c r="CI89"/>
  <c r="CJ87"/>
  <c r="L87" s="1"/>
  <c r="CI87"/>
  <c r="CI84"/>
  <c r="CJ84"/>
  <c r="L84" s="1"/>
  <c r="CK83"/>
  <c r="M83" s="1"/>
  <c r="CJ83"/>
  <c r="L83" s="1"/>
  <c r="CI80"/>
  <c r="CI78"/>
  <c r="CI76"/>
  <c r="CJ68"/>
  <c r="L68" s="1"/>
  <c r="CJ61"/>
  <c r="L61" s="1"/>
  <c r="CL81"/>
  <c r="N81" s="1"/>
  <c r="CK81"/>
  <c r="M81" s="1"/>
  <c r="CK79"/>
  <c r="M79" s="1"/>
  <c r="CL79"/>
  <c r="N79" s="1"/>
  <c r="CK77"/>
  <c r="M77" s="1"/>
  <c r="CL77"/>
  <c r="N77" s="1"/>
  <c r="CK74"/>
  <c r="M74" s="1"/>
  <c r="CL74"/>
  <c r="N74" s="1"/>
  <c r="CL71"/>
  <c r="N71" s="1"/>
  <c r="CK71"/>
  <c r="M71" s="1"/>
  <c r="CK70"/>
  <c r="M70" s="1"/>
  <c r="CL70"/>
  <c r="N70" s="1"/>
  <c r="CK69"/>
  <c r="M69" s="1"/>
  <c r="CL69"/>
  <c r="N69" s="1"/>
  <c r="CL63"/>
  <c r="N63" s="1"/>
  <c r="CK63"/>
  <c r="M63" s="1"/>
  <c r="CK62"/>
  <c r="M62" s="1"/>
  <c r="CL62"/>
  <c r="N62" s="1"/>
  <c r="CL55"/>
  <c r="N55" s="1"/>
  <c r="CK55"/>
  <c r="M55" s="1"/>
  <c r="CK54"/>
  <c r="M54" s="1"/>
  <c r="CL54"/>
  <c r="N54" s="1"/>
  <c r="CK53"/>
  <c r="M53" s="1"/>
  <c r="CL53"/>
  <c r="N53" s="1"/>
  <c r="CI52"/>
  <c r="CJ52"/>
  <c r="L52" s="1"/>
  <c r="CX51"/>
  <c r="CZ51" s="1"/>
  <c r="CK49"/>
  <c r="M49" s="1"/>
  <c r="CI43"/>
  <c r="CI40"/>
  <c r="CI37"/>
  <c r="CI32"/>
  <c r="CI29"/>
  <c r="CI25"/>
  <c r="CJ25"/>
  <c r="L25" s="1"/>
  <c r="CI20"/>
  <c r="CJ20"/>
  <c r="L20" s="1"/>
  <c r="CI17"/>
  <c r="CJ17"/>
  <c r="L17" s="1"/>
  <c r="CZ50"/>
  <c r="CI45"/>
  <c r="CJ44"/>
  <c r="L44" s="1"/>
  <c r="CK44"/>
  <c r="M44" s="1"/>
  <c r="CW44"/>
  <c r="CZ44" s="1"/>
  <c r="CK41"/>
  <c r="M41" s="1"/>
  <c r="CL41"/>
  <c r="N41" s="1"/>
  <c r="CK38"/>
  <c r="M38" s="1"/>
  <c r="CL38"/>
  <c r="N38" s="1"/>
  <c r="CK36"/>
  <c r="M36" s="1"/>
  <c r="CL36"/>
  <c r="N36" s="1"/>
  <c r="CL33"/>
  <c r="N33" s="1"/>
  <c r="CK33"/>
  <c r="M33" s="1"/>
  <c r="CK30"/>
  <c r="M30" s="1"/>
  <c r="CL30"/>
  <c r="N30" s="1"/>
  <c r="CK26"/>
  <c r="M26" s="1"/>
  <c r="CL26"/>
  <c r="N26" s="1"/>
  <c r="CK23"/>
  <c r="M23" s="1"/>
  <c r="CL23"/>
  <c r="N23" s="1"/>
  <c r="CK18"/>
  <c r="M18" s="1"/>
  <c r="CL18"/>
  <c r="N18" s="1"/>
  <c r="CJ13"/>
  <c r="L13" s="1"/>
  <c r="CI13"/>
  <c r="CX13"/>
  <c r="CZ13" s="1"/>
  <c r="CL12"/>
  <c r="N12" s="1"/>
  <c r="CI12"/>
  <c r="CL11"/>
  <c r="N11" s="1"/>
  <c r="CK11"/>
  <c r="M11" s="1"/>
  <c r="CW11"/>
  <c r="CZ11" s="1"/>
  <c r="CL6"/>
  <c r="N6" s="1"/>
  <c r="CK6"/>
  <c r="M6" s="1"/>
  <c r="CX137"/>
  <c r="CW137"/>
  <c r="K128"/>
  <c r="K125"/>
  <c r="CL143"/>
  <c r="N143" s="1"/>
  <c r="CJ143"/>
  <c r="L143" s="1"/>
  <c r="CK143"/>
  <c r="M143" s="1"/>
  <c r="CI143"/>
  <c r="CL139"/>
  <c r="N139" s="1"/>
  <c r="CJ139"/>
  <c r="L139" s="1"/>
  <c r="CK139"/>
  <c r="M139" s="1"/>
  <c r="CI139"/>
  <c r="CX143"/>
  <c r="CW143"/>
  <c r="CX141"/>
  <c r="CW141"/>
  <c r="CX140"/>
  <c r="CW140"/>
  <c r="CX139"/>
  <c r="CW139"/>
  <c r="CX131"/>
  <c r="CW131"/>
  <c r="CX130"/>
  <c r="CW130"/>
  <c r="CX129"/>
  <c r="CW129"/>
  <c r="CX128"/>
  <c r="CW128"/>
  <c r="CX125"/>
  <c r="CW125"/>
  <c r="CX121"/>
  <c r="CW121"/>
  <c r="CX120"/>
  <c r="CW120"/>
  <c r="CL123"/>
  <c r="N123" s="1"/>
  <c r="CJ123"/>
  <c r="L123" s="1"/>
  <c r="CK123"/>
  <c r="M123" s="1"/>
  <c r="CI123"/>
  <c r="CK101"/>
  <c r="M101" s="1"/>
  <c r="CI101"/>
  <c r="CL101"/>
  <c r="N101" s="1"/>
  <c r="CJ101"/>
  <c r="L101" s="1"/>
  <c r="CK122"/>
  <c r="M122" s="1"/>
  <c r="CI122"/>
  <c r="CL122"/>
  <c r="N122" s="1"/>
  <c r="CJ122"/>
  <c r="L122" s="1"/>
  <c r="CL114"/>
  <c r="N114" s="1"/>
  <c r="CJ114"/>
  <c r="L114" s="1"/>
  <c r="CK114"/>
  <c r="M114" s="1"/>
  <c r="CI114"/>
  <c r="CK110"/>
  <c r="M110" s="1"/>
  <c r="CI110"/>
  <c r="CL110"/>
  <c r="N110" s="1"/>
  <c r="CJ110"/>
  <c r="L110" s="1"/>
  <c r="CK108"/>
  <c r="M108" s="1"/>
  <c r="CI108"/>
  <c r="CL108"/>
  <c r="N108" s="1"/>
  <c r="CJ108"/>
  <c r="L108" s="1"/>
  <c r="CK106"/>
  <c r="M106" s="1"/>
  <c r="CI106"/>
  <c r="CL106"/>
  <c r="N106" s="1"/>
  <c r="CJ106"/>
  <c r="L106" s="1"/>
  <c r="CN103"/>
  <c r="K103"/>
  <c r="CX84"/>
  <c r="CW84"/>
  <c r="CL91"/>
  <c r="N91" s="1"/>
  <c r="CJ91"/>
  <c r="L91" s="1"/>
  <c r="CK91"/>
  <c r="M91" s="1"/>
  <c r="CI91"/>
  <c r="CW100"/>
  <c r="CZ100" s="1"/>
  <c r="CX100"/>
  <c r="CX99"/>
  <c r="CW99"/>
  <c r="CX98"/>
  <c r="CW98"/>
  <c r="CX97"/>
  <c r="CW97"/>
  <c r="CX96"/>
  <c r="CW96"/>
  <c r="CX95"/>
  <c r="CW95"/>
  <c r="CX94"/>
  <c r="CW94"/>
  <c r="CX93"/>
  <c r="CW93"/>
  <c r="CX92"/>
  <c r="CW92"/>
  <c r="CX91"/>
  <c r="CW91"/>
  <c r="CW85"/>
  <c r="CZ85" s="1"/>
  <c r="CX85"/>
  <c r="CX83"/>
  <c r="CW83"/>
  <c r="CL73"/>
  <c r="N73" s="1"/>
  <c r="CJ73"/>
  <c r="L73" s="1"/>
  <c r="CK73"/>
  <c r="M73" s="1"/>
  <c r="CI73"/>
  <c r="CL67"/>
  <c r="N67" s="1"/>
  <c r="CJ67"/>
  <c r="L67" s="1"/>
  <c r="CK67"/>
  <c r="M67" s="1"/>
  <c r="CI67"/>
  <c r="CL65"/>
  <c r="N65" s="1"/>
  <c r="CJ65"/>
  <c r="L65" s="1"/>
  <c r="CK65"/>
  <c r="M65" s="1"/>
  <c r="CI65"/>
  <c r="CL60"/>
  <c r="N60" s="1"/>
  <c r="CJ60"/>
  <c r="L60" s="1"/>
  <c r="CK60"/>
  <c r="M60" s="1"/>
  <c r="CI60"/>
  <c r="CL58"/>
  <c r="N58" s="1"/>
  <c r="CJ58"/>
  <c r="L58" s="1"/>
  <c r="CK58"/>
  <c r="M58" s="1"/>
  <c r="CI58"/>
  <c r="CL56"/>
  <c r="N56" s="1"/>
  <c r="CJ56"/>
  <c r="L56" s="1"/>
  <c r="CK56"/>
  <c r="M56" s="1"/>
  <c r="CI56"/>
  <c r="CW75"/>
  <c r="CZ75" s="1"/>
  <c r="CX75"/>
  <c r="CX73"/>
  <c r="CW73"/>
  <c r="CX72"/>
  <c r="CW72"/>
  <c r="CX67"/>
  <c r="CW67"/>
  <c r="CX66"/>
  <c r="CW66"/>
  <c r="CX65"/>
  <c r="CW65"/>
  <c r="CX64"/>
  <c r="CW64"/>
  <c r="CX60"/>
  <c r="CW60"/>
  <c r="CX59"/>
  <c r="CW59"/>
  <c r="CX58"/>
  <c r="CW58"/>
  <c r="CX57"/>
  <c r="CW57"/>
  <c r="CX56"/>
  <c r="CW56"/>
  <c r="CX52"/>
  <c r="CW52"/>
  <c r="CX48"/>
  <c r="CW48"/>
  <c r="CK50"/>
  <c r="M50" s="1"/>
  <c r="CI50"/>
  <c r="CJ50"/>
  <c r="L50" s="1"/>
  <c r="CL50"/>
  <c r="N50" s="1"/>
  <c r="CK46"/>
  <c r="M46" s="1"/>
  <c r="CI46"/>
  <c r="CJ46"/>
  <c r="L46" s="1"/>
  <c r="CL46"/>
  <c r="N46" s="1"/>
  <c r="CK31"/>
  <c r="M31" s="1"/>
  <c r="CI31"/>
  <c r="CL31"/>
  <c r="N31" s="1"/>
  <c r="CJ31"/>
  <c r="L31" s="1"/>
  <c r="CW42"/>
  <c r="CZ42" s="1"/>
  <c r="CX42"/>
  <c r="CW39"/>
  <c r="CZ39" s="1"/>
  <c r="CX39"/>
  <c r="CW31"/>
  <c r="CZ31" s="1"/>
  <c r="CX31"/>
  <c r="CW28"/>
  <c r="CZ28" s="1"/>
  <c r="CX28"/>
  <c r="CW27"/>
  <c r="CZ27" s="1"/>
  <c r="CX27"/>
  <c r="CW24"/>
  <c r="CZ24" s="1"/>
  <c r="CX24"/>
  <c r="CW19"/>
  <c r="CZ19" s="1"/>
  <c r="CX19"/>
  <c r="CW16"/>
  <c r="CZ16" s="1"/>
  <c r="CX16"/>
  <c r="CX14"/>
  <c r="CW14"/>
  <c r="CX10"/>
  <c r="CW10"/>
  <c r="CK35"/>
  <c r="M35" s="1"/>
  <c r="CI35"/>
  <c r="CL35"/>
  <c r="N35" s="1"/>
  <c r="CJ35"/>
  <c r="L35" s="1"/>
  <c r="CK22"/>
  <c r="M22" s="1"/>
  <c r="CI22"/>
  <c r="CL22"/>
  <c r="N22" s="1"/>
  <c r="CJ22"/>
  <c r="L22" s="1"/>
  <c r="CL10"/>
  <c r="N10" s="1"/>
  <c r="CJ10"/>
  <c r="L10" s="1"/>
  <c r="CK10"/>
  <c r="M10" s="1"/>
  <c r="CI10"/>
  <c r="CW9"/>
  <c r="CZ9" s="1"/>
  <c r="CX9"/>
  <c r="CX8"/>
  <c r="CW8"/>
  <c r="CX7"/>
  <c r="CW7"/>
  <c r="CL5"/>
  <c r="N5" s="1"/>
  <c r="CJ5"/>
  <c r="L5" s="1"/>
  <c r="CK5"/>
  <c r="M5" s="1"/>
  <c r="CI5"/>
  <c r="CL138"/>
  <c r="N138" s="1"/>
  <c r="CK138"/>
  <c r="M138" s="1"/>
  <c r="CI142"/>
  <c r="CI135"/>
  <c r="CX135"/>
  <c r="CZ135" s="1"/>
  <c r="CJ138"/>
  <c r="L138" s="1"/>
  <c r="CI137"/>
  <c r="CL142"/>
  <c r="N142" s="1"/>
  <c r="CZ142"/>
  <c r="CK141"/>
  <c r="M141" s="1"/>
  <c r="CJ135"/>
  <c r="L135" s="1"/>
  <c r="CK134"/>
  <c r="M134" s="1"/>
  <c r="CL132"/>
  <c r="N132" s="1"/>
  <c r="CZ132"/>
  <c r="CK131"/>
  <c r="M131" s="1"/>
  <c r="CK130"/>
  <c r="M130" s="1"/>
  <c r="CK129"/>
  <c r="M129" s="1"/>
  <c r="CK128"/>
  <c r="M128" s="1"/>
  <c r="CL126"/>
  <c r="N126" s="1"/>
  <c r="CZ126"/>
  <c r="CK125"/>
  <c r="M125" s="1"/>
  <c r="CJ136"/>
  <c r="L136" s="1"/>
  <c r="CJ127"/>
  <c r="L127" s="1"/>
  <c r="CJ124"/>
  <c r="L124" s="1"/>
  <c r="CK120"/>
  <c r="M120" s="1"/>
  <c r="CJ118"/>
  <c r="L118" s="1"/>
  <c r="CI104"/>
  <c r="CZ104"/>
  <c r="CI121"/>
  <c r="CJ119"/>
  <c r="L119" s="1"/>
  <c r="CJ117"/>
  <c r="L117" s="1"/>
  <c r="CI116"/>
  <c r="CJ112"/>
  <c r="L112" s="1"/>
  <c r="CI111"/>
  <c r="CZ111"/>
  <c r="CJ102"/>
  <c r="L102" s="1"/>
  <c r="CL90"/>
  <c r="N90" s="1"/>
  <c r="CZ90"/>
  <c r="CL88"/>
  <c r="N88" s="1"/>
  <c r="CZ88"/>
  <c r="CL86"/>
  <c r="N86" s="1"/>
  <c r="CZ86"/>
  <c r="CK99"/>
  <c r="M99" s="1"/>
  <c r="CK98"/>
  <c r="M98" s="1"/>
  <c r="CK97"/>
  <c r="M97" s="1"/>
  <c r="CK96"/>
  <c r="M96" s="1"/>
  <c r="CK95"/>
  <c r="M95" s="1"/>
  <c r="CK94"/>
  <c r="M94" s="1"/>
  <c r="CK93"/>
  <c r="M93" s="1"/>
  <c r="CK92"/>
  <c r="M92" s="1"/>
  <c r="CL89"/>
  <c r="N89" s="1"/>
  <c r="CZ89"/>
  <c r="CL87"/>
  <c r="N87" s="1"/>
  <c r="CZ87"/>
  <c r="CL85"/>
  <c r="N85" s="1"/>
  <c r="CK84"/>
  <c r="M84" s="1"/>
  <c r="CI83"/>
  <c r="CK80"/>
  <c r="M80" s="1"/>
  <c r="CK78"/>
  <c r="M78" s="1"/>
  <c r="CK76"/>
  <c r="M76" s="1"/>
  <c r="CL68"/>
  <c r="N68" s="1"/>
  <c r="CZ68"/>
  <c r="CL61"/>
  <c r="N61" s="1"/>
  <c r="CZ61"/>
  <c r="CJ81"/>
  <c r="L81" s="1"/>
  <c r="CI79"/>
  <c r="CZ79"/>
  <c r="CI77"/>
  <c r="CZ77"/>
  <c r="CI74"/>
  <c r="CJ71"/>
  <c r="L71" s="1"/>
  <c r="CI70"/>
  <c r="CI69"/>
  <c r="CJ63"/>
  <c r="L63" s="1"/>
  <c r="CI62"/>
  <c r="CJ55"/>
  <c r="L55" s="1"/>
  <c r="CI54"/>
  <c r="CI53"/>
  <c r="CK52"/>
  <c r="M52" s="1"/>
  <c r="CL51"/>
  <c r="N51" s="1"/>
  <c r="CI49"/>
  <c r="CK43"/>
  <c r="M43" s="1"/>
  <c r="CL42"/>
  <c r="N42" s="1"/>
  <c r="CK40"/>
  <c r="M40" s="1"/>
  <c r="CL39"/>
  <c r="N39" s="1"/>
  <c r="CK37"/>
  <c r="M37" s="1"/>
  <c r="CK32"/>
  <c r="M32" s="1"/>
  <c r="CK29"/>
  <c r="M29" s="1"/>
  <c r="CL28"/>
  <c r="N28" s="1"/>
  <c r="CL27"/>
  <c r="N27" s="1"/>
  <c r="CK25"/>
  <c r="M25" s="1"/>
  <c r="CL24"/>
  <c r="N24" s="1"/>
  <c r="CK20"/>
  <c r="M20" s="1"/>
  <c r="CL19"/>
  <c r="N19" s="1"/>
  <c r="CK17"/>
  <c r="M17" s="1"/>
  <c r="CL16"/>
  <c r="N16" s="1"/>
  <c r="CK47"/>
  <c r="M47" s="1"/>
  <c r="CK45"/>
  <c r="M45" s="1"/>
  <c r="CL44"/>
  <c r="N44" s="1"/>
  <c r="CI41"/>
  <c r="CZ41"/>
  <c r="CI38"/>
  <c r="CZ38"/>
  <c r="CI36"/>
  <c r="CZ36"/>
  <c r="CJ33"/>
  <c r="L33" s="1"/>
  <c r="CI30"/>
  <c r="CZ30"/>
  <c r="CI26"/>
  <c r="CZ26"/>
  <c r="CI23"/>
  <c r="CZ23"/>
  <c r="CI18"/>
  <c r="CZ18"/>
  <c r="CI15"/>
  <c r="CL13"/>
  <c r="N13" s="1"/>
  <c r="CJ12"/>
  <c r="L12" s="1"/>
  <c r="CL9"/>
  <c r="N9" s="1"/>
  <c r="CK8"/>
  <c r="M8" s="1"/>
  <c r="CK7"/>
  <c r="M7" s="1"/>
  <c r="CJ11"/>
  <c r="L11" s="1"/>
  <c r="CJ6"/>
  <c r="L6" s="1"/>
  <c r="C18" i="7" l="1"/>
  <c r="J18"/>
  <c r="C20"/>
  <c r="J20"/>
  <c r="DB11"/>
  <c r="K11"/>
  <c r="DB15"/>
  <c r="K15"/>
  <c r="DB17"/>
  <c r="K17"/>
  <c r="J23"/>
  <c r="C23"/>
  <c r="J31"/>
  <c r="C31"/>
  <c r="J33"/>
  <c r="C33"/>
  <c r="DB43"/>
  <c r="K43"/>
  <c r="DB51"/>
  <c r="K51"/>
  <c r="K58"/>
  <c r="DB58"/>
  <c r="J17"/>
  <c r="C17"/>
  <c r="J19"/>
  <c r="C19"/>
  <c r="J21"/>
  <c r="C21"/>
  <c r="J39"/>
  <c r="C39"/>
  <c r="J56"/>
  <c r="C56"/>
  <c r="C57"/>
  <c r="J57"/>
  <c r="I63"/>
  <c r="B63"/>
  <c r="J66"/>
  <c r="C66"/>
  <c r="B68"/>
  <c r="I68"/>
  <c r="B70"/>
  <c r="I70"/>
  <c r="D70" s="1"/>
  <c r="DB5"/>
  <c r="K5"/>
  <c r="DB9"/>
  <c r="K9"/>
  <c r="DB13"/>
  <c r="K13"/>
  <c r="DB21"/>
  <c r="K21"/>
  <c r="DB23"/>
  <c r="K23"/>
  <c r="DB27"/>
  <c r="K27"/>
  <c r="DB31"/>
  <c r="K31"/>
  <c r="DB33"/>
  <c r="K33"/>
  <c r="DB25"/>
  <c r="K25"/>
  <c r="DB29"/>
  <c r="K29"/>
  <c r="DB35"/>
  <c r="K35"/>
  <c r="DB40"/>
  <c r="K40"/>
  <c r="C42"/>
  <c r="J42"/>
  <c r="DB55"/>
  <c r="K55"/>
  <c r="DB61"/>
  <c r="K61"/>
  <c r="J60"/>
  <c r="C60"/>
  <c r="DB66"/>
  <c r="K66"/>
  <c r="J41"/>
  <c r="C41"/>
  <c r="J43"/>
  <c r="C43"/>
  <c r="C54"/>
  <c r="J54"/>
  <c r="I48"/>
  <c r="B48"/>
  <c r="I52"/>
  <c r="B52"/>
  <c r="C58"/>
  <c r="J58"/>
  <c r="J64"/>
  <c r="C64"/>
  <c r="J68"/>
  <c r="C68"/>
  <c r="J70"/>
  <c r="C70"/>
  <c r="DB16"/>
  <c r="DB44"/>
  <c r="DB65"/>
  <c r="DB6"/>
  <c r="DB14"/>
  <c r="DB7"/>
  <c r="K7"/>
  <c r="J5"/>
  <c r="C5"/>
  <c r="J9"/>
  <c r="C9"/>
  <c r="J13"/>
  <c r="C13"/>
  <c r="DB19"/>
  <c r="K19"/>
  <c r="J27"/>
  <c r="C27"/>
  <c r="DB41"/>
  <c r="K41"/>
  <c r="DB47"/>
  <c r="K47"/>
  <c r="DB56"/>
  <c r="K56"/>
  <c r="J45"/>
  <c r="C45"/>
  <c r="J49"/>
  <c r="C49"/>
  <c r="K57"/>
  <c r="DB57"/>
  <c r="DB60"/>
  <c r="K60"/>
  <c r="DB4"/>
  <c r="K4"/>
  <c r="DB8"/>
  <c r="K8"/>
  <c r="DB39"/>
  <c r="K39"/>
  <c r="DB18"/>
  <c r="K18"/>
  <c r="DB24"/>
  <c r="K24"/>
  <c r="DB28"/>
  <c r="K28"/>
  <c r="DB32"/>
  <c r="K32"/>
  <c r="DB59"/>
  <c r="K59"/>
  <c r="DB22"/>
  <c r="K22"/>
  <c r="DB26"/>
  <c r="K26"/>
  <c r="DB30"/>
  <c r="K30"/>
  <c r="DB34"/>
  <c r="K34"/>
  <c r="DB36"/>
  <c r="K36"/>
  <c r="DB38"/>
  <c r="K38"/>
  <c r="C40"/>
  <c r="J40"/>
  <c r="J47"/>
  <c r="C47"/>
  <c r="DB45"/>
  <c r="K45"/>
  <c r="DB49"/>
  <c r="K49"/>
  <c r="DB53"/>
  <c r="K53"/>
  <c r="DB62"/>
  <c r="K62"/>
  <c r="DB67"/>
  <c r="K67"/>
  <c r="DB69"/>
  <c r="K69"/>
  <c r="DB71"/>
  <c r="K71"/>
  <c r="DB10"/>
  <c r="K10"/>
  <c r="DB12"/>
  <c r="K12"/>
  <c r="DB20"/>
  <c r="K20"/>
  <c r="DB37"/>
  <c r="K37"/>
  <c r="DB46"/>
  <c r="K46"/>
  <c r="DB50"/>
  <c r="K50"/>
  <c r="K54"/>
  <c r="DB54"/>
  <c r="DB42"/>
  <c r="K42"/>
  <c r="DB64"/>
  <c r="K64"/>
  <c r="DM4"/>
  <c r="DM8"/>
  <c r="DM12"/>
  <c r="DM16"/>
  <c r="DM22"/>
  <c r="DM26"/>
  <c r="DM30"/>
  <c r="DM24"/>
  <c r="DM28"/>
  <c r="DM32"/>
  <c r="DM34"/>
  <c r="DM44"/>
  <c r="DM48"/>
  <c r="DM52"/>
  <c r="DM61"/>
  <c r="DM6"/>
  <c r="DM10"/>
  <c r="DM14"/>
  <c r="DM46"/>
  <c r="DM50"/>
  <c r="DM59"/>
  <c r="DM63"/>
  <c r="J33" i="6"/>
  <c r="C33"/>
  <c r="K7"/>
  <c r="DE7"/>
  <c r="K9"/>
  <c r="DE9"/>
  <c r="K11"/>
  <c r="DE11"/>
  <c r="K15"/>
  <c r="DE15"/>
  <c r="K20"/>
  <c r="DE20"/>
  <c r="K23"/>
  <c r="DE23"/>
  <c r="K27"/>
  <c r="DE27"/>
  <c r="K30"/>
  <c r="DE30"/>
  <c r="K79"/>
  <c r="DE79"/>
  <c r="K83"/>
  <c r="DE83"/>
  <c r="K89"/>
  <c r="DE89"/>
  <c r="K94"/>
  <c r="DE94"/>
  <c r="K96"/>
  <c r="DE96"/>
  <c r="DE12"/>
  <c r="K12"/>
  <c r="DE14"/>
  <c r="K14"/>
  <c r="DE18"/>
  <c r="K18"/>
  <c r="DE24"/>
  <c r="K24"/>
  <c r="DE26"/>
  <c r="K26"/>
  <c r="DE28"/>
  <c r="K28"/>
  <c r="J36"/>
  <c r="C36"/>
  <c r="J37"/>
  <c r="C37"/>
  <c r="J39"/>
  <c r="C39"/>
  <c r="J41"/>
  <c r="C41"/>
  <c r="J43"/>
  <c r="C43"/>
  <c r="J45"/>
  <c r="C45"/>
  <c r="J46"/>
  <c r="C46"/>
  <c r="DE48"/>
  <c r="K48"/>
  <c r="DE52"/>
  <c r="K52"/>
  <c r="DE54"/>
  <c r="K54"/>
  <c r="DE56"/>
  <c r="K56"/>
  <c r="DE58"/>
  <c r="K58"/>
  <c r="C62"/>
  <c r="J62"/>
  <c r="J64"/>
  <c r="C64"/>
  <c r="J66"/>
  <c r="C66"/>
  <c r="J68"/>
  <c r="C68"/>
  <c r="K76"/>
  <c r="DE76"/>
  <c r="J5"/>
  <c r="C5"/>
  <c r="J13"/>
  <c r="C13"/>
  <c r="J22"/>
  <c r="C22"/>
  <c r="J25"/>
  <c r="C25"/>
  <c r="J29"/>
  <c r="C29"/>
  <c r="K38"/>
  <c r="DE38"/>
  <c r="K40"/>
  <c r="DE40"/>
  <c r="K42"/>
  <c r="DE42"/>
  <c r="K44"/>
  <c r="DE44"/>
  <c r="K47"/>
  <c r="DE47"/>
  <c r="K50"/>
  <c r="DE50"/>
  <c r="K53"/>
  <c r="DE53"/>
  <c r="K55"/>
  <c r="DE55"/>
  <c r="K57"/>
  <c r="DE57"/>
  <c r="K63"/>
  <c r="DE63"/>
  <c r="K65"/>
  <c r="DE65"/>
  <c r="K67"/>
  <c r="DE67"/>
  <c r="K69"/>
  <c r="DE69"/>
  <c r="K70"/>
  <c r="DE70"/>
  <c r="K71"/>
  <c r="DE71"/>
  <c r="K72"/>
  <c r="DE72"/>
  <c r="K74"/>
  <c r="DE74"/>
  <c r="K75"/>
  <c r="DE75"/>
  <c r="J65"/>
  <c r="C65"/>
  <c r="J82"/>
  <c r="C82"/>
  <c r="J85"/>
  <c r="C85"/>
  <c r="J4"/>
  <c r="C4"/>
  <c r="J6"/>
  <c r="C6"/>
  <c r="J12"/>
  <c r="C12"/>
  <c r="J14"/>
  <c r="C14"/>
  <c r="J17"/>
  <c r="C17"/>
  <c r="J18"/>
  <c r="C18"/>
  <c r="J19"/>
  <c r="C19"/>
  <c r="J21"/>
  <c r="C21"/>
  <c r="J24"/>
  <c r="C24"/>
  <c r="J26"/>
  <c r="C26"/>
  <c r="J28"/>
  <c r="C28"/>
  <c r="DE4"/>
  <c r="K4"/>
  <c r="DE6"/>
  <c r="K6"/>
  <c r="DE17"/>
  <c r="K17"/>
  <c r="DE19"/>
  <c r="K19"/>
  <c r="DE21"/>
  <c r="K21"/>
  <c r="DE49"/>
  <c r="K49"/>
  <c r="DE51"/>
  <c r="K51"/>
  <c r="DE59"/>
  <c r="K59"/>
  <c r="K61"/>
  <c r="DE61"/>
  <c r="K77"/>
  <c r="DE77"/>
  <c r="J78"/>
  <c r="C78"/>
  <c r="DP48"/>
  <c r="DP49"/>
  <c r="DP51"/>
  <c r="DP52"/>
  <c r="DP54"/>
  <c r="DP56"/>
  <c r="DP58"/>
  <c r="DP59"/>
  <c r="DP60"/>
  <c r="DE33"/>
  <c r="DE98"/>
  <c r="DE100"/>
  <c r="DE82"/>
  <c r="DE85"/>
  <c r="DE87"/>
  <c r="DE99"/>
  <c r="DE81"/>
  <c r="DE84"/>
  <c r="DE86"/>
  <c r="DE88"/>
  <c r="DE101"/>
  <c r="K5"/>
  <c r="DE5"/>
  <c r="K8"/>
  <c r="DE8"/>
  <c r="K10"/>
  <c r="DE10"/>
  <c r="K13"/>
  <c r="DE13"/>
  <c r="K16"/>
  <c r="DE16"/>
  <c r="K22"/>
  <c r="DE22"/>
  <c r="K25"/>
  <c r="DE25"/>
  <c r="K29"/>
  <c r="DE29"/>
  <c r="J73"/>
  <c r="C73"/>
  <c r="K80"/>
  <c r="DE80"/>
  <c r="K93"/>
  <c r="DE93"/>
  <c r="K95"/>
  <c r="DE95"/>
  <c r="K97"/>
  <c r="DE97"/>
  <c r="DE31"/>
  <c r="K31"/>
  <c r="B103"/>
  <c r="I103"/>
  <c r="B105"/>
  <c r="I105"/>
  <c r="B102"/>
  <c r="I102"/>
  <c r="B104"/>
  <c r="I104"/>
  <c r="D104" s="1"/>
  <c r="DE90"/>
  <c r="K90"/>
  <c r="K92"/>
  <c r="DE92"/>
  <c r="J7"/>
  <c r="C7"/>
  <c r="J20"/>
  <c r="C20"/>
  <c r="C23"/>
  <c r="J23"/>
  <c r="J27"/>
  <c r="C27"/>
  <c r="C30"/>
  <c r="J30"/>
  <c r="DE62"/>
  <c r="K62"/>
  <c r="DE64"/>
  <c r="K64"/>
  <c r="DE66"/>
  <c r="K66"/>
  <c r="DE68"/>
  <c r="K68"/>
  <c r="DE73"/>
  <c r="K73"/>
  <c r="DE78"/>
  <c r="K78"/>
  <c r="J63"/>
  <c r="C63"/>
  <c r="J81"/>
  <c r="C81"/>
  <c r="J84"/>
  <c r="C84"/>
  <c r="J86"/>
  <c r="C86"/>
  <c r="I35"/>
  <c r="B35"/>
  <c r="I36"/>
  <c r="D36" s="1"/>
  <c r="B36"/>
  <c r="B37"/>
  <c r="I37"/>
  <c r="I39"/>
  <c r="B39"/>
  <c r="I41"/>
  <c r="B41"/>
  <c r="I43"/>
  <c r="B43"/>
  <c r="I45"/>
  <c r="B45"/>
  <c r="B46"/>
  <c r="I46"/>
  <c r="B60"/>
  <c r="I60"/>
  <c r="K32"/>
  <c r="DE32"/>
  <c r="K34"/>
  <c r="DE34"/>
  <c r="K91"/>
  <c r="DE91"/>
  <c r="DP35"/>
  <c r="DP31"/>
  <c r="DP32"/>
  <c r="DP34"/>
  <c r="DP61"/>
  <c r="DP75"/>
  <c r="DP76"/>
  <c r="DP77"/>
  <c r="DP79"/>
  <c r="DP80"/>
  <c r="DP83"/>
  <c r="DP89"/>
  <c r="DP90"/>
  <c r="DP93"/>
  <c r="DP94"/>
  <c r="DP95"/>
  <c r="DP96"/>
  <c r="DP97"/>
  <c r="DP91"/>
  <c r="DP92"/>
  <c r="C102" i="5"/>
  <c r="J102"/>
  <c r="J135"/>
  <c r="C135"/>
  <c r="C13"/>
  <c r="J13"/>
  <c r="C51"/>
  <c r="J51"/>
  <c r="C101"/>
  <c r="J101"/>
  <c r="CN15"/>
  <c r="K15"/>
  <c r="CN26"/>
  <c r="K26"/>
  <c r="CN49"/>
  <c r="K49"/>
  <c r="CN54"/>
  <c r="K54"/>
  <c r="CN62"/>
  <c r="K62"/>
  <c r="CN69"/>
  <c r="K69"/>
  <c r="J77"/>
  <c r="C77"/>
  <c r="J79"/>
  <c r="C79"/>
  <c r="CN83"/>
  <c r="K83"/>
  <c r="J111"/>
  <c r="C111"/>
  <c r="K121"/>
  <c r="CN121"/>
  <c r="CN104"/>
  <c r="K104"/>
  <c r="J142"/>
  <c r="C142"/>
  <c r="CN137"/>
  <c r="K137"/>
  <c r="CN142"/>
  <c r="K142"/>
  <c r="J9"/>
  <c r="C9"/>
  <c r="J16"/>
  <c r="C16"/>
  <c r="J19"/>
  <c r="C19"/>
  <c r="J24"/>
  <c r="C24"/>
  <c r="J27"/>
  <c r="C27"/>
  <c r="C28"/>
  <c r="J28"/>
  <c r="J31"/>
  <c r="C31"/>
  <c r="J39"/>
  <c r="C39"/>
  <c r="J42"/>
  <c r="C42"/>
  <c r="J75"/>
  <c r="C75"/>
  <c r="J85"/>
  <c r="C85"/>
  <c r="J100"/>
  <c r="C100"/>
  <c r="I103"/>
  <c r="B103"/>
  <c r="CN12"/>
  <c r="K12"/>
  <c r="CN45"/>
  <c r="K45"/>
  <c r="CN29"/>
  <c r="K29"/>
  <c r="CN37"/>
  <c r="K37"/>
  <c r="CN43"/>
  <c r="K43"/>
  <c r="K52"/>
  <c r="CN52"/>
  <c r="CN78"/>
  <c r="K78"/>
  <c r="CN87"/>
  <c r="K87"/>
  <c r="CN89"/>
  <c r="K89"/>
  <c r="CN92"/>
  <c r="K92"/>
  <c r="CN94"/>
  <c r="K94"/>
  <c r="CN96"/>
  <c r="K96"/>
  <c r="CN98"/>
  <c r="K98"/>
  <c r="CN120"/>
  <c r="K120"/>
  <c r="CN126"/>
  <c r="K126"/>
  <c r="J4"/>
  <c r="C4"/>
  <c r="J5"/>
  <c r="C5"/>
  <c r="CN4"/>
  <c r="K4"/>
  <c r="K14"/>
  <c r="CN14"/>
  <c r="J15"/>
  <c r="C15"/>
  <c r="CN21"/>
  <c r="K21"/>
  <c r="CN34"/>
  <c r="K34"/>
  <c r="K48"/>
  <c r="CN48"/>
  <c r="J45"/>
  <c r="C45"/>
  <c r="J47"/>
  <c r="C47"/>
  <c r="J49"/>
  <c r="C49"/>
  <c r="J53"/>
  <c r="C53"/>
  <c r="J54"/>
  <c r="C54"/>
  <c r="J62"/>
  <c r="C62"/>
  <c r="J69"/>
  <c r="C69"/>
  <c r="J70"/>
  <c r="C70"/>
  <c r="CN82"/>
  <c r="K82"/>
  <c r="CN57"/>
  <c r="K57"/>
  <c r="CN59"/>
  <c r="K59"/>
  <c r="CN64"/>
  <c r="K64"/>
  <c r="CN66"/>
  <c r="K66"/>
  <c r="CN72"/>
  <c r="K72"/>
  <c r="CN75"/>
  <c r="K75"/>
  <c r="CN100"/>
  <c r="K100"/>
  <c r="J103"/>
  <c r="C103"/>
  <c r="J113"/>
  <c r="E113" s="1"/>
  <c r="C113"/>
  <c r="J114"/>
  <c r="C114"/>
  <c r="J115"/>
  <c r="C115"/>
  <c r="J116"/>
  <c r="C116"/>
  <c r="CN105"/>
  <c r="K105"/>
  <c r="CN107"/>
  <c r="K107"/>
  <c r="CN109"/>
  <c r="K109"/>
  <c r="CN113"/>
  <c r="K113"/>
  <c r="CN115"/>
  <c r="K115"/>
  <c r="J123"/>
  <c r="C123"/>
  <c r="J133"/>
  <c r="C133"/>
  <c r="J134"/>
  <c r="C134"/>
  <c r="CN133"/>
  <c r="K133"/>
  <c r="CN140"/>
  <c r="K140"/>
  <c r="CN125"/>
  <c r="CN128"/>
  <c r="CN6"/>
  <c r="CN11"/>
  <c r="CN33"/>
  <c r="CN81"/>
  <c r="CN61"/>
  <c r="CN68"/>
  <c r="CN124"/>
  <c r="CN18"/>
  <c r="K18"/>
  <c r="CN23"/>
  <c r="K23"/>
  <c r="CN30"/>
  <c r="K30"/>
  <c r="J36"/>
  <c r="C36"/>
  <c r="J38"/>
  <c r="C38"/>
  <c r="J41"/>
  <c r="C41"/>
  <c r="J18"/>
  <c r="C18"/>
  <c r="J23"/>
  <c r="C23"/>
  <c r="J26"/>
  <c r="C26"/>
  <c r="J30"/>
  <c r="C30"/>
  <c r="CN36"/>
  <c r="K36"/>
  <c r="CN38"/>
  <c r="K38"/>
  <c r="CN41"/>
  <c r="K41"/>
  <c r="CN53"/>
  <c r="K53"/>
  <c r="CN70"/>
  <c r="K70"/>
  <c r="CN74"/>
  <c r="K74"/>
  <c r="CN77"/>
  <c r="K77"/>
  <c r="CN79"/>
  <c r="K79"/>
  <c r="J61"/>
  <c r="C61"/>
  <c r="J68"/>
  <c r="C68"/>
  <c r="C87"/>
  <c r="J87"/>
  <c r="C89"/>
  <c r="J89"/>
  <c r="C86"/>
  <c r="J86"/>
  <c r="C88"/>
  <c r="J88"/>
  <c r="C90"/>
  <c r="J90"/>
  <c r="CN111"/>
  <c r="K111"/>
  <c r="CN116"/>
  <c r="K116"/>
  <c r="J104"/>
  <c r="C104"/>
  <c r="J126"/>
  <c r="C126"/>
  <c r="J132"/>
  <c r="C132"/>
  <c r="CN135"/>
  <c r="K135"/>
  <c r="CN5"/>
  <c r="K5"/>
  <c r="K10"/>
  <c r="CN10"/>
  <c r="CN22"/>
  <c r="K22"/>
  <c r="CN35"/>
  <c r="K35"/>
  <c r="CN31"/>
  <c r="K31"/>
  <c r="CN46"/>
  <c r="K46"/>
  <c r="CN50"/>
  <c r="K50"/>
  <c r="CN56"/>
  <c r="K56"/>
  <c r="CN58"/>
  <c r="K58"/>
  <c r="CN60"/>
  <c r="K60"/>
  <c r="CN65"/>
  <c r="K65"/>
  <c r="CN67"/>
  <c r="K67"/>
  <c r="CN73"/>
  <c r="K73"/>
  <c r="CN91"/>
  <c r="K91"/>
  <c r="CN106"/>
  <c r="K106"/>
  <c r="CN108"/>
  <c r="K108"/>
  <c r="CN110"/>
  <c r="K110"/>
  <c r="CN114"/>
  <c r="K114"/>
  <c r="CN122"/>
  <c r="K122"/>
  <c r="CN101"/>
  <c r="K101"/>
  <c r="CN123"/>
  <c r="K123"/>
  <c r="CN139"/>
  <c r="K139"/>
  <c r="CN143"/>
  <c r="I143" s="1"/>
  <c r="K143"/>
  <c r="J11"/>
  <c r="C11"/>
  <c r="CN13"/>
  <c r="K13"/>
  <c r="J44"/>
  <c r="C44"/>
  <c r="J50"/>
  <c r="C50"/>
  <c r="CN17"/>
  <c r="K17"/>
  <c r="CN20"/>
  <c r="K20"/>
  <c r="CN25"/>
  <c r="K25"/>
  <c r="CN32"/>
  <c r="K32"/>
  <c r="CN40"/>
  <c r="K40"/>
  <c r="CN76"/>
  <c r="K76"/>
  <c r="CN80"/>
  <c r="K80"/>
  <c r="K84"/>
  <c r="CN84"/>
  <c r="CN93"/>
  <c r="K93"/>
  <c r="CN95"/>
  <c r="K95"/>
  <c r="CN97"/>
  <c r="K97"/>
  <c r="CN99"/>
  <c r="K99"/>
  <c r="CN86"/>
  <c r="K86"/>
  <c r="CN88"/>
  <c r="K88"/>
  <c r="CN90"/>
  <c r="K90"/>
  <c r="C136"/>
  <c r="J136"/>
  <c r="CZ7"/>
  <c r="CZ8"/>
  <c r="CZ10"/>
  <c r="CZ14"/>
  <c r="CZ48"/>
  <c r="CZ52"/>
  <c r="CZ56"/>
  <c r="CZ57"/>
  <c r="CZ58"/>
  <c r="CZ59"/>
  <c r="CZ60"/>
  <c r="CZ64"/>
  <c r="CZ65"/>
  <c r="CZ66"/>
  <c r="CZ67"/>
  <c r="CZ72"/>
  <c r="CZ73"/>
  <c r="CZ83"/>
  <c r="CZ91"/>
  <c r="CZ92"/>
  <c r="CZ93"/>
  <c r="CZ94"/>
  <c r="CZ95"/>
  <c r="CZ96"/>
  <c r="CZ97"/>
  <c r="CZ98"/>
  <c r="CZ99"/>
  <c r="CZ84"/>
  <c r="CZ120"/>
  <c r="CZ121"/>
  <c r="CZ125"/>
  <c r="CZ128"/>
  <c r="CZ129"/>
  <c r="CZ130"/>
  <c r="CZ131"/>
  <c r="CZ139"/>
  <c r="CZ140"/>
  <c r="CZ141"/>
  <c r="CZ143"/>
  <c r="J143" s="1"/>
  <c r="CZ137"/>
  <c r="CN7"/>
  <c r="CN8"/>
  <c r="CN9"/>
  <c r="CZ21"/>
  <c r="CZ22"/>
  <c r="CZ33"/>
  <c r="CZ34"/>
  <c r="CZ35"/>
  <c r="CN47"/>
  <c r="CN16"/>
  <c r="CN19"/>
  <c r="CN24"/>
  <c r="CN27"/>
  <c r="CN28"/>
  <c r="CN39"/>
  <c r="CN42"/>
  <c r="CN51"/>
  <c r="CZ81"/>
  <c r="CZ82"/>
  <c r="CN85"/>
  <c r="CN102"/>
  <c r="CZ105"/>
  <c r="CZ106"/>
  <c r="CZ107"/>
  <c r="CZ108"/>
  <c r="CZ109"/>
  <c r="CZ110"/>
  <c r="CZ112"/>
  <c r="CZ122"/>
  <c r="CN129"/>
  <c r="CN130"/>
  <c r="CN131"/>
  <c r="CN134"/>
  <c r="CN141"/>
  <c r="CN44"/>
  <c r="CN55"/>
  <c r="CN63"/>
  <c r="CN71"/>
  <c r="CN112"/>
  <c r="CN117"/>
  <c r="CN118"/>
  <c r="CN119"/>
  <c r="CN132"/>
  <c r="CN136"/>
  <c r="CN138"/>
  <c r="CN127"/>
  <c r="C59" i="7" l="1"/>
  <c r="J59"/>
  <c r="C46"/>
  <c r="J46"/>
  <c r="C10"/>
  <c r="J10"/>
  <c r="C61"/>
  <c r="J61"/>
  <c r="C48"/>
  <c r="J48"/>
  <c r="C34"/>
  <c r="J34"/>
  <c r="C28"/>
  <c r="J28"/>
  <c r="C30"/>
  <c r="J30"/>
  <c r="C22"/>
  <c r="J22"/>
  <c r="C12"/>
  <c r="J12"/>
  <c r="C4"/>
  <c r="J4"/>
  <c r="I64"/>
  <c r="B64"/>
  <c r="I42"/>
  <c r="B42"/>
  <c r="I50"/>
  <c r="B50"/>
  <c r="I46"/>
  <c r="B46"/>
  <c r="B37"/>
  <c r="I37"/>
  <c r="I20"/>
  <c r="B20"/>
  <c r="I12"/>
  <c r="B12"/>
  <c r="I10"/>
  <c r="B10"/>
  <c r="I71"/>
  <c r="D71" s="1"/>
  <c r="B71"/>
  <c r="I69"/>
  <c r="B69"/>
  <c r="I67"/>
  <c r="B67"/>
  <c r="B62"/>
  <c r="I62"/>
  <c r="B53"/>
  <c r="I53"/>
  <c r="B49"/>
  <c r="I49"/>
  <c r="B45"/>
  <c r="I45"/>
  <c r="I38"/>
  <c r="B38"/>
  <c r="I36"/>
  <c r="D36" s="1"/>
  <c r="B36"/>
  <c r="I34"/>
  <c r="D34" s="1"/>
  <c r="B34"/>
  <c r="I30"/>
  <c r="D30" s="1"/>
  <c r="B30"/>
  <c r="I26"/>
  <c r="D26" s="1"/>
  <c r="B26"/>
  <c r="I22"/>
  <c r="D22" s="1"/>
  <c r="B22"/>
  <c r="I59"/>
  <c r="B59"/>
  <c r="I32"/>
  <c r="D32" s="1"/>
  <c r="B32"/>
  <c r="I28"/>
  <c r="D28" s="1"/>
  <c r="B28"/>
  <c r="I24"/>
  <c r="D24" s="1"/>
  <c r="B24"/>
  <c r="I18"/>
  <c r="D18" s="1"/>
  <c r="B18"/>
  <c r="B39"/>
  <c r="I39"/>
  <c r="I8"/>
  <c r="D8" s="1"/>
  <c r="B8"/>
  <c r="I4"/>
  <c r="D4" s="1"/>
  <c r="B4"/>
  <c r="B60"/>
  <c r="I60"/>
  <c r="B56"/>
  <c r="I56"/>
  <c r="B47"/>
  <c r="I47"/>
  <c r="B41"/>
  <c r="I41"/>
  <c r="B19"/>
  <c r="I19"/>
  <c r="B7"/>
  <c r="I7"/>
  <c r="I6"/>
  <c r="D6" s="1"/>
  <c r="B6"/>
  <c r="I44"/>
  <c r="B44"/>
  <c r="I58"/>
  <c r="B58"/>
  <c r="C63"/>
  <c r="J63"/>
  <c r="C50"/>
  <c r="J50"/>
  <c r="C14"/>
  <c r="J14"/>
  <c r="C6"/>
  <c r="J6"/>
  <c r="C52"/>
  <c r="J52"/>
  <c r="C44"/>
  <c r="J44"/>
  <c r="C32"/>
  <c r="J32"/>
  <c r="C24"/>
  <c r="J24"/>
  <c r="C26"/>
  <c r="J26"/>
  <c r="C16"/>
  <c r="J16"/>
  <c r="C8"/>
  <c r="J8"/>
  <c r="I54"/>
  <c r="B54"/>
  <c r="I57"/>
  <c r="B57"/>
  <c r="I14"/>
  <c r="D14" s="1"/>
  <c r="B14"/>
  <c r="I65"/>
  <c r="D65" s="1"/>
  <c r="B65"/>
  <c r="I16"/>
  <c r="D16" s="1"/>
  <c r="B16"/>
  <c r="B66"/>
  <c r="I66"/>
  <c r="I61"/>
  <c r="D61" s="1"/>
  <c r="B61"/>
  <c r="I55"/>
  <c r="D55" s="1"/>
  <c r="B55"/>
  <c r="I40"/>
  <c r="B40"/>
  <c r="B35"/>
  <c r="I35"/>
  <c r="B29"/>
  <c r="I29"/>
  <c r="B25"/>
  <c r="I25"/>
  <c r="B33"/>
  <c r="I33"/>
  <c r="B31"/>
  <c r="I31"/>
  <c r="B27"/>
  <c r="I27"/>
  <c r="B23"/>
  <c r="I23"/>
  <c r="B21"/>
  <c r="I21"/>
  <c r="B13"/>
  <c r="I13"/>
  <c r="B9"/>
  <c r="I9"/>
  <c r="B5"/>
  <c r="I5"/>
  <c r="B51"/>
  <c r="I51"/>
  <c r="B43"/>
  <c r="I43"/>
  <c r="B17"/>
  <c r="I17"/>
  <c r="B15"/>
  <c r="I15"/>
  <c r="B11"/>
  <c r="I11"/>
  <c r="D11" s="1"/>
  <c r="D68"/>
  <c r="D52"/>
  <c r="D48"/>
  <c r="D63"/>
  <c r="C92" i="6"/>
  <c r="J92"/>
  <c r="C97"/>
  <c r="J97"/>
  <c r="C95"/>
  <c r="J95"/>
  <c r="C93"/>
  <c r="J93"/>
  <c r="J89"/>
  <c r="C89"/>
  <c r="C80"/>
  <c r="J80"/>
  <c r="C77"/>
  <c r="J77"/>
  <c r="C75"/>
  <c r="J75"/>
  <c r="J34"/>
  <c r="C34"/>
  <c r="J31"/>
  <c r="C31"/>
  <c r="I91"/>
  <c r="B91"/>
  <c r="I34"/>
  <c r="B34"/>
  <c r="I32"/>
  <c r="B32"/>
  <c r="I92"/>
  <c r="B92"/>
  <c r="I97"/>
  <c r="B97"/>
  <c r="I95"/>
  <c r="B95"/>
  <c r="I93"/>
  <c r="B93"/>
  <c r="I80"/>
  <c r="B80"/>
  <c r="I29"/>
  <c r="B29"/>
  <c r="I25"/>
  <c r="B25"/>
  <c r="I22"/>
  <c r="B22"/>
  <c r="I16"/>
  <c r="B16"/>
  <c r="I13"/>
  <c r="B13"/>
  <c r="I10"/>
  <c r="B10"/>
  <c r="I8"/>
  <c r="B8"/>
  <c r="I5"/>
  <c r="B5"/>
  <c r="B101"/>
  <c r="I101"/>
  <c r="B86"/>
  <c r="I86"/>
  <c r="I81"/>
  <c r="D81" s="1"/>
  <c r="B81"/>
  <c r="B87"/>
  <c r="I87"/>
  <c r="B82"/>
  <c r="I82"/>
  <c r="I98"/>
  <c r="B98"/>
  <c r="J60"/>
  <c r="C60"/>
  <c r="J58"/>
  <c r="C58"/>
  <c r="J54"/>
  <c r="C54"/>
  <c r="J51"/>
  <c r="C51"/>
  <c r="J48"/>
  <c r="C48"/>
  <c r="B59"/>
  <c r="I59"/>
  <c r="D59" s="1"/>
  <c r="I51"/>
  <c r="B51"/>
  <c r="B49"/>
  <c r="I49"/>
  <c r="I21"/>
  <c r="B21"/>
  <c r="B19"/>
  <c r="I19"/>
  <c r="I17"/>
  <c r="B17"/>
  <c r="I6"/>
  <c r="B6"/>
  <c r="I4"/>
  <c r="D4" s="1"/>
  <c r="B4"/>
  <c r="I58"/>
  <c r="B58"/>
  <c r="I56"/>
  <c r="B56"/>
  <c r="I54"/>
  <c r="B54"/>
  <c r="B52"/>
  <c r="I52"/>
  <c r="I48"/>
  <c r="B48"/>
  <c r="I28"/>
  <c r="B28"/>
  <c r="I26"/>
  <c r="B26"/>
  <c r="I24"/>
  <c r="B24"/>
  <c r="B18"/>
  <c r="I18"/>
  <c r="D18" s="1"/>
  <c r="I14"/>
  <c r="B14"/>
  <c r="I12"/>
  <c r="B12"/>
  <c r="D102"/>
  <c r="D105"/>
  <c r="D103"/>
  <c r="C91"/>
  <c r="J91"/>
  <c r="C96"/>
  <c r="J96"/>
  <c r="C94"/>
  <c r="J94"/>
  <c r="C90"/>
  <c r="J90"/>
  <c r="J83"/>
  <c r="C83"/>
  <c r="J79"/>
  <c r="C79"/>
  <c r="C76"/>
  <c r="J76"/>
  <c r="J61"/>
  <c r="C61"/>
  <c r="C32"/>
  <c r="J32"/>
  <c r="J35"/>
  <c r="C35"/>
  <c r="B78"/>
  <c r="I78"/>
  <c r="I73"/>
  <c r="B73"/>
  <c r="I68"/>
  <c r="B68"/>
  <c r="I66"/>
  <c r="B66"/>
  <c r="I64"/>
  <c r="B64"/>
  <c r="I62"/>
  <c r="B62"/>
  <c r="I90"/>
  <c r="B90"/>
  <c r="I31"/>
  <c r="B31"/>
  <c r="B88"/>
  <c r="I88"/>
  <c r="I84"/>
  <c r="B84"/>
  <c r="B99"/>
  <c r="I99"/>
  <c r="B85"/>
  <c r="I85"/>
  <c r="B100"/>
  <c r="I100"/>
  <c r="D100" s="1"/>
  <c r="I33"/>
  <c r="D33" s="1"/>
  <c r="B33"/>
  <c r="J59"/>
  <c r="C59"/>
  <c r="J56"/>
  <c r="C56"/>
  <c r="J52"/>
  <c r="C52"/>
  <c r="J49"/>
  <c r="C49"/>
  <c r="I77"/>
  <c r="B77"/>
  <c r="I61"/>
  <c r="B61"/>
  <c r="I75"/>
  <c r="B75"/>
  <c r="I74"/>
  <c r="D74" s="1"/>
  <c r="B74"/>
  <c r="I72"/>
  <c r="B72"/>
  <c r="I71"/>
  <c r="B71"/>
  <c r="I70"/>
  <c r="B70"/>
  <c r="I69"/>
  <c r="B69"/>
  <c r="I67"/>
  <c r="B67"/>
  <c r="I65"/>
  <c r="D65" s="1"/>
  <c r="B65"/>
  <c r="I63"/>
  <c r="B63"/>
  <c r="I57"/>
  <c r="B57"/>
  <c r="I55"/>
  <c r="D55" s="1"/>
  <c r="B55"/>
  <c r="I53"/>
  <c r="D53" s="1"/>
  <c r="B53"/>
  <c r="I50"/>
  <c r="D50" s="1"/>
  <c r="B50"/>
  <c r="I47"/>
  <c r="D47" s="1"/>
  <c r="B47"/>
  <c r="I44"/>
  <c r="D44" s="1"/>
  <c r="B44"/>
  <c r="I42"/>
  <c r="D42" s="1"/>
  <c r="B42"/>
  <c r="I40"/>
  <c r="D40" s="1"/>
  <c r="B40"/>
  <c r="I38"/>
  <c r="D38" s="1"/>
  <c r="B38"/>
  <c r="I76"/>
  <c r="B76"/>
  <c r="I96"/>
  <c r="D96" s="1"/>
  <c r="B96"/>
  <c r="I94"/>
  <c r="D94" s="1"/>
  <c r="B94"/>
  <c r="I89"/>
  <c r="D89" s="1"/>
  <c r="B89"/>
  <c r="I83"/>
  <c r="B83"/>
  <c r="I79"/>
  <c r="D79" s="1"/>
  <c r="B79"/>
  <c r="I30"/>
  <c r="D30" s="1"/>
  <c r="B30"/>
  <c r="I27"/>
  <c r="D27" s="1"/>
  <c r="B27"/>
  <c r="I23"/>
  <c r="D23" s="1"/>
  <c r="B23"/>
  <c r="I20"/>
  <c r="D20" s="1"/>
  <c r="B20"/>
  <c r="I15"/>
  <c r="D15" s="1"/>
  <c r="B15"/>
  <c r="I11"/>
  <c r="D11" s="1"/>
  <c r="B11"/>
  <c r="I9"/>
  <c r="D9" s="1"/>
  <c r="B9"/>
  <c r="I7"/>
  <c r="D7" s="1"/>
  <c r="B7"/>
  <c r="D45"/>
  <c r="D41"/>
  <c r="D35"/>
  <c r="I119" i="5"/>
  <c r="B119"/>
  <c r="B131"/>
  <c r="I131"/>
  <c r="J105"/>
  <c r="C105"/>
  <c r="I24"/>
  <c r="B24"/>
  <c r="J21"/>
  <c r="C21"/>
  <c r="J139"/>
  <c r="C139"/>
  <c r="J84"/>
  <c r="C84"/>
  <c r="J92"/>
  <c r="C92"/>
  <c r="J64"/>
  <c r="C64"/>
  <c r="J52"/>
  <c r="C52"/>
  <c r="J8"/>
  <c r="C8"/>
  <c r="B84"/>
  <c r="I84"/>
  <c r="B10"/>
  <c r="I10"/>
  <c r="I124"/>
  <c r="B124"/>
  <c r="I61"/>
  <c r="B61"/>
  <c r="I33"/>
  <c r="B33"/>
  <c r="I6"/>
  <c r="B6"/>
  <c r="I125"/>
  <c r="B125"/>
  <c r="B140"/>
  <c r="I140"/>
  <c r="I133"/>
  <c r="B133"/>
  <c r="B115"/>
  <c r="I115"/>
  <c r="I113"/>
  <c r="B113"/>
  <c r="I109"/>
  <c r="B109"/>
  <c r="I107"/>
  <c r="B107"/>
  <c r="I105"/>
  <c r="B105"/>
  <c r="B100"/>
  <c r="I100"/>
  <c r="I75"/>
  <c r="B75"/>
  <c r="I72"/>
  <c r="B72"/>
  <c r="B66"/>
  <c r="I66"/>
  <c r="I64"/>
  <c r="B64"/>
  <c r="B59"/>
  <c r="I59"/>
  <c r="B57"/>
  <c r="I57"/>
  <c r="I82"/>
  <c r="B82"/>
  <c r="I34"/>
  <c r="B34"/>
  <c r="I21"/>
  <c r="B21"/>
  <c r="I4"/>
  <c r="B4"/>
  <c r="I126"/>
  <c r="D126" s="1"/>
  <c r="B126"/>
  <c r="I120"/>
  <c r="B120"/>
  <c r="B98"/>
  <c r="I98"/>
  <c r="B96"/>
  <c r="I96"/>
  <c r="B94"/>
  <c r="I94"/>
  <c r="B92"/>
  <c r="I92"/>
  <c r="I89"/>
  <c r="B89"/>
  <c r="I87"/>
  <c r="B87"/>
  <c r="B78"/>
  <c r="I78"/>
  <c r="I43"/>
  <c r="B43"/>
  <c r="B37"/>
  <c r="I37"/>
  <c r="I29"/>
  <c r="B29"/>
  <c r="I45"/>
  <c r="B45"/>
  <c r="I12"/>
  <c r="B12"/>
  <c r="I142"/>
  <c r="B142"/>
  <c r="I137"/>
  <c r="D137" s="1"/>
  <c r="B137"/>
  <c r="B104"/>
  <c r="I104"/>
  <c r="I83"/>
  <c r="B83"/>
  <c r="I69"/>
  <c r="B69"/>
  <c r="I62"/>
  <c r="B62"/>
  <c r="B54"/>
  <c r="I54"/>
  <c r="B49"/>
  <c r="I49"/>
  <c r="B26"/>
  <c r="I26"/>
  <c r="B15"/>
  <c r="I15"/>
  <c r="D103"/>
  <c r="I127"/>
  <c r="B127"/>
  <c r="I136"/>
  <c r="B136"/>
  <c r="I117"/>
  <c r="B117"/>
  <c r="I71"/>
  <c r="B71"/>
  <c r="I55"/>
  <c r="B55"/>
  <c r="B141"/>
  <c r="I141"/>
  <c r="B129"/>
  <c r="I129"/>
  <c r="J112"/>
  <c r="E112" s="1"/>
  <c r="C112"/>
  <c r="C109"/>
  <c r="J109"/>
  <c r="C107"/>
  <c r="J107"/>
  <c r="B85"/>
  <c r="I85"/>
  <c r="D85" s="1"/>
  <c r="J81"/>
  <c r="C81"/>
  <c r="I42"/>
  <c r="B42"/>
  <c r="I28"/>
  <c r="B28"/>
  <c r="I16"/>
  <c r="B16"/>
  <c r="C35"/>
  <c r="J35"/>
  <c r="J33"/>
  <c r="C33"/>
  <c r="B8"/>
  <c r="I8"/>
  <c r="C137"/>
  <c r="J137"/>
  <c r="J141"/>
  <c r="C141"/>
  <c r="J130"/>
  <c r="C130"/>
  <c r="J128"/>
  <c r="C128"/>
  <c r="J121"/>
  <c r="C121"/>
  <c r="J98"/>
  <c r="C98"/>
  <c r="J96"/>
  <c r="C96"/>
  <c r="J94"/>
  <c r="C94"/>
  <c r="C83"/>
  <c r="J83"/>
  <c r="J72"/>
  <c r="C72"/>
  <c r="J66"/>
  <c r="C66"/>
  <c r="J59"/>
  <c r="C59"/>
  <c r="J57"/>
  <c r="C57"/>
  <c r="J14"/>
  <c r="C14"/>
  <c r="I138"/>
  <c r="B138"/>
  <c r="I132"/>
  <c r="B132"/>
  <c r="I118"/>
  <c r="B118"/>
  <c r="I112"/>
  <c r="B112"/>
  <c r="I63"/>
  <c r="B63"/>
  <c r="B44"/>
  <c r="I44"/>
  <c r="D44" s="1"/>
  <c r="B134"/>
  <c r="I134"/>
  <c r="B130"/>
  <c r="I130"/>
  <c r="J122"/>
  <c r="C122"/>
  <c r="C110"/>
  <c r="J110"/>
  <c r="C108"/>
  <c r="J108"/>
  <c r="C106"/>
  <c r="J106"/>
  <c r="I102"/>
  <c r="B102"/>
  <c r="C82"/>
  <c r="J82"/>
  <c r="I51"/>
  <c r="B51"/>
  <c r="I39"/>
  <c r="B39"/>
  <c r="I27"/>
  <c r="D27" s="1"/>
  <c r="B27"/>
  <c r="I19"/>
  <c r="B19"/>
  <c r="I47"/>
  <c r="B47"/>
  <c r="C34"/>
  <c r="J34"/>
  <c r="C22"/>
  <c r="J22"/>
  <c r="B9"/>
  <c r="I9"/>
  <c r="D9" s="1"/>
  <c r="I7"/>
  <c r="B7"/>
  <c r="J140"/>
  <c r="C140"/>
  <c r="J131"/>
  <c r="C131"/>
  <c r="J129"/>
  <c r="C129"/>
  <c r="J125"/>
  <c r="C125"/>
  <c r="C120"/>
  <c r="J120"/>
  <c r="J99"/>
  <c r="C99"/>
  <c r="J97"/>
  <c r="C97"/>
  <c r="J95"/>
  <c r="C95"/>
  <c r="J93"/>
  <c r="C93"/>
  <c r="J91"/>
  <c r="C91"/>
  <c r="J73"/>
  <c r="C73"/>
  <c r="J67"/>
  <c r="C67"/>
  <c r="J65"/>
  <c r="C65"/>
  <c r="J60"/>
  <c r="C60"/>
  <c r="J58"/>
  <c r="C58"/>
  <c r="J56"/>
  <c r="C56"/>
  <c r="J48"/>
  <c r="C48"/>
  <c r="J10"/>
  <c r="C10"/>
  <c r="J7"/>
  <c r="C7"/>
  <c r="I90"/>
  <c r="B90"/>
  <c r="I88"/>
  <c r="B88"/>
  <c r="I86"/>
  <c r="B86"/>
  <c r="B99"/>
  <c r="I99"/>
  <c r="B97"/>
  <c r="I97"/>
  <c r="B95"/>
  <c r="I95"/>
  <c r="B93"/>
  <c r="I93"/>
  <c r="B80"/>
  <c r="I80"/>
  <c r="I76"/>
  <c r="B76"/>
  <c r="I40"/>
  <c r="B40"/>
  <c r="I32"/>
  <c r="B32"/>
  <c r="I25"/>
  <c r="D25" s="1"/>
  <c r="B25"/>
  <c r="I20"/>
  <c r="D20" s="1"/>
  <c r="B20"/>
  <c r="I17"/>
  <c r="B17"/>
  <c r="I13"/>
  <c r="B13"/>
  <c r="I139"/>
  <c r="D139" s="1"/>
  <c r="B139"/>
  <c r="I123"/>
  <c r="B123"/>
  <c r="I101"/>
  <c r="B101"/>
  <c r="B122"/>
  <c r="I122"/>
  <c r="B114"/>
  <c r="I114"/>
  <c r="D114" s="1"/>
  <c r="I110"/>
  <c r="B110"/>
  <c r="I108"/>
  <c r="B108"/>
  <c r="I106"/>
  <c r="D106" s="1"/>
  <c r="B106"/>
  <c r="I91"/>
  <c r="B91"/>
  <c r="B73"/>
  <c r="I73"/>
  <c r="B67"/>
  <c r="I67"/>
  <c r="B65"/>
  <c r="I65"/>
  <c r="D65" s="1"/>
  <c r="B60"/>
  <c r="I60"/>
  <c r="D60" s="1"/>
  <c r="B58"/>
  <c r="I58"/>
  <c r="D58" s="1"/>
  <c r="I56"/>
  <c r="B56"/>
  <c r="I50"/>
  <c r="B50"/>
  <c r="I46"/>
  <c r="B46"/>
  <c r="I31"/>
  <c r="B31"/>
  <c r="I35"/>
  <c r="B35"/>
  <c r="I22"/>
  <c r="B22"/>
  <c r="B5"/>
  <c r="I5"/>
  <c r="D5" s="1"/>
  <c r="I135"/>
  <c r="D135" s="1"/>
  <c r="B135"/>
  <c r="B116"/>
  <c r="I116"/>
  <c r="I111"/>
  <c r="B111"/>
  <c r="B79"/>
  <c r="I79"/>
  <c r="D79" s="1"/>
  <c r="B77"/>
  <c r="I77"/>
  <c r="D77" s="1"/>
  <c r="B74"/>
  <c r="I74"/>
  <c r="B70"/>
  <c r="I70"/>
  <c r="D70" s="1"/>
  <c r="I53"/>
  <c r="B53"/>
  <c r="B41"/>
  <c r="I41"/>
  <c r="D41" s="1"/>
  <c r="B38"/>
  <c r="I38"/>
  <c r="D38" s="1"/>
  <c r="I36"/>
  <c r="D36" s="1"/>
  <c r="B36"/>
  <c r="B30"/>
  <c r="I30"/>
  <c r="D30" s="1"/>
  <c r="I23"/>
  <c r="D23" s="1"/>
  <c r="B23"/>
  <c r="B18"/>
  <c r="I18"/>
  <c r="D18" s="1"/>
  <c r="I68"/>
  <c r="B68"/>
  <c r="I81"/>
  <c r="D81" s="1"/>
  <c r="B81"/>
  <c r="I11"/>
  <c r="B11"/>
  <c r="I128"/>
  <c r="D128" s="1"/>
  <c r="B128"/>
  <c r="B48"/>
  <c r="I48"/>
  <c r="B14"/>
  <c r="I14"/>
  <c r="D14" s="1"/>
  <c r="B52"/>
  <c r="I52"/>
  <c r="B121"/>
  <c r="I121"/>
  <c r="D54" i="7" l="1"/>
  <c r="D58"/>
  <c r="D59"/>
  <c r="D69"/>
  <c r="D10"/>
  <c r="D12"/>
  <c r="D20"/>
  <c r="D46"/>
  <c r="D64"/>
  <c r="D15"/>
  <c r="D17"/>
  <c r="D43"/>
  <c r="D44" s="1"/>
  <c r="D45" s="1"/>
  <c r="D5"/>
  <c r="D9"/>
  <c r="D13"/>
  <c r="D21"/>
  <c r="D23"/>
  <c r="D27"/>
  <c r="D31"/>
  <c r="D33"/>
  <c r="D25"/>
  <c r="D29"/>
  <c r="D35"/>
  <c r="D66"/>
  <c r="D67" s="1"/>
  <c r="D7"/>
  <c r="D19"/>
  <c r="D41"/>
  <c r="D42" s="1"/>
  <c r="D47"/>
  <c r="D56"/>
  <c r="D57" s="1"/>
  <c r="D60"/>
  <c r="D39"/>
  <c r="D40" s="1"/>
  <c r="D49"/>
  <c r="D50" s="1"/>
  <c r="D51" s="1"/>
  <c r="D53"/>
  <c r="D62"/>
  <c r="D37"/>
  <c r="D38" s="1"/>
  <c r="D69" i="6"/>
  <c r="D70" s="1"/>
  <c r="D71"/>
  <c r="D72"/>
  <c r="D75"/>
  <c r="D76" s="1"/>
  <c r="D77"/>
  <c r="D31"/>
  <c r="D90"/>
  <c r="D64"/>
  <c r="D66"/>
  <c r="D67" s="1"/>
  <c r="D68"/>
  <c r="D73"/>
  <c r="D37"/>
  <c r="D60"/>
  <c r="D61" s="1"/>
  <c r="D62" s="1"/>
  <c r="D63" s="1"/>
  <c r="D12"/>
  <c r="D14"/>
  <c r="D24"/>
  <c r="D26"/>
  <c r="D28"/>
  <c r="D48"/>
  <c r="D54"/>
  <c r="D56"/>
  <c r="D57" s="1"/>
  <c r="D58"/>
  <c r="D6"/>
  <c r="D17"/>
  <c r="D21"/>
  <c r="D51"/>
  <c r="D98"/>
  <c r="D5"/>
  <c r="D8"/>
  <c r="D10"/>
  <c r="D13"/>
  <c r="D16"/>
  <c r="D22"/>
  <c r="D25"/>
  <c r="D29"/>
  <c r="D80"/>
  <c r="D93"/>
  <c r="D95"/>
  <c r="D97"/>
  <c r="D32"/>
  <c r="D34"/>
  <c r="D91"/>
  <c r="D92" s="1"/>
  <c r="D39"/>
  <c r="D43"/>
  <c r="D99"/>
  <c r="D78"/>
  <c r="D46"/>
  <c r="D52"/>
  <c r="D19"/>
  <c r="D49"/>
  <c r="D82"/>
  <c r="D83" s="1"/>
  <c r="D84" s="1"/>
  <c r="D85" s="1"/>
  <c r="D87"/>
  <c r="D88" s="1"/>
  <c r="D86"/>
  <c r="D101"/>
  <c r="D122" i="5"/>
  <c r="D80"/>
  <c r="D8"/>
  <c r="D129"/>
  <c r="D130" s="1"/>
  <c r="D12"/>
  <c r="D45"/>
  <c r="D29"/>
  <c r="D43"/>
  <c r="D120"/>
  <c r="D4"/>
  <c r="D21"/>
  <c r="D34"/>
  <c r="D82"/>
  <c r="D83" s="1"/>
  <c r="D75"/>
  <c r="D107"/>
  <c r="D109"/>
  <c r="D125"/>
  <c r="D6"/>
  <c r="D33"/>
  <c r="D61"/>
  <c r="D62" s="1"/>
  <c r="D63" s="1"/>
  <c r="D64" s="1"/>
  <c r="D124"/>
  <c r="D24"/>
  <c r="D119"/>
  <c r="D121"/>
  <c r="D22"/>
  <c r="D35"/>
  <c r="D31"/>
  <c r="D46"/>
  <c r="D108"/>
  <c r="D110"/>
  <c r="D111" s="1"/>
  <c r="D123"/>
  <c r="D13"/>
  <c r="D17"/>
  <c r="D32"/>
  <c r="D40"/>
  <c r="D76"/>
  <c r="D86"/>
  <c r="D87" s="1"/>
  <c r="D88" s="1"/>
  <c r="D89" s="1"/>
  <c r="D90"/>
  <c r="D91" s="1"/>
  <c r="D92" s="1"/>
  <c r="D93" s="1"/>
  <c r="D7"/>
  <c r="D47"/>
  <c r="D48" s="1"/>
  <c r="D19"/>
  <c r="D39"/>
  <c r="D112"/>
  <c r="D113" s="1"/>
  <c r="D132"/>
  <c r="D133" s="1"/>
  <c r="D134" s="1"/>
  <c r="D138"/>
  <c r="D16"/>
  <c r="D28"/>
  <c r="D42"/>
  <c r="D55"/>
  <c r="D56" s="1"/>
  <c r="D57" s="1"/>
  <c r="D71"/>
  <c r="D72" s="1"/>
  <c r="D73" s="1"/>
  <c r="D74" s="1"/>
  <c r="D136"/>
  <c r="D127"/>
  <c r="D15"/>
  <c r="D26"/>
  <c r="D49"/>
  <c r="D50" s="1"/>
  <c r="D51" s="1"/>
  <c r="D52" s="1"/>
  <c r="D53" s="1"/>
  <c r="D54" s="1"/>
  <c r="D104"/>
  <c r="D105" s="1"/>
  <c r="D37"/>
  <c r="D78"/>
  <c r="D94"/>
  <c r="D95" s="1"/>
  <c r="D96" s="1"/>
  <c r="D97" s="1"/>
  <c r="D98"/>
  <c r="D99" s="1"/>
  <c r="D100" s="1"/>
  <c r="D101" s="1"/>
  <c r="D102" s="1"/>
  <c r="D59"/>
  <c r="D66"/>
  <c r="D67" s="1"/>
  <c r="D68" s="1"/>
  <c r="D69" s="1"/>
  <c r="D115"/>
  <c r="D116" s="1"/>
  <c r="D117" s="1"/>
  <c r="D118" s="1"/>
  <c r="D140"/>
  <c r="D141" s="1"/>
  <c r="D142" s="1"/>
  <c r="D10"/>
  <c r="D11" s="1"/>
  <c r="D84"/>
  <c r="D131"/>
</calcChain>
</file>

<file path=xl/sharedStrings.xml><?xml version="1.0" encoding="utf-8"?>
<sst xmlns="http://schemas.openxmlformats.org/spreadsheetml/2006/main" count="18396" uniqueCount="2218">
  <si>
    <t>DVI - OCTOBER</t>
  </si>
  <si>
    <t>DVI - DECEMBER</t>
  </si>
  <si>
    <t>DVI - JAN</t>
  </si>
  <si>
    <t>DVI - CHAMPS</t>
  </si>
  <si>
    <t>JR NAC JULY</t>
  </si>
  <si>
    <t>JR - NOV</t>
  </si>
  <si>
    <t>JR - JAN</t>
  </si>
  <si>
    <t>JR - JOS</t>
  </si>
  <si>
    <t>CDT NAC JULY</t>
  </si>
  <si>
    <t>CDT -NOV</t>
  </si>
  <si>
    <t>CDT - JAN</t>
  </si>
  <si>
    <t>CDT - JOS</t>
  </si>
  <si>
    <t>OK</t>
  </si>
  <si>
    <t>Paste into Point Standings</t>
  </si>
  <si>
    <t>NUMBER</t>
  </si>
  <si>
    <t>PLACE</t>
  </si>
  <si>
    <t>YOB</t>
  </si>
  <si>
    <t>FOREIGN</t>
  </si>
  <si>
    <t>SENIOR</t>
  </si>
  <si>
    <t>JUNIOR</t>
  </si>
  <si>
    <t>CADET</t>
  </si>
  <si>
    <t>Y14</t>
  </si>
  <si>
    <t>Meinhardt, Gerek L</t>
  </si>
  <si>
    <t>NORTH CA</t>
  </si>
  <si>
    <t>N</t>
  </si>
  <si>
    <t xml:space="preserve">Chang, Jerry </t>
  </si>
  <si>
    <t>CENTRAL CA</t>
  </si>
  <si>
    <t>Willette, David G</t>
  </si>
  <si>
    <t>Imboden, Race A</t>
  </si>
  <si>
    <t>METRO NYC</t>
  </si>
  <si>
    <t>Caldwell, Turner B</t>
  </si>
  <si>
    <t xml:space="preserve">Massialas, Alexander </t>
  </si>
  <si>
    <t>Dudey, Michael L</t>
  </si>
  <si>
    <t>GULFCST TX</t>
  </si>
  <si>
    <t>Kiefer, Axel M</t>
  </si>
  <si>
    <t>KENTUCKY</t>
  </si>
  <si>
    <t xml:space="preserve">Bergman, Harrison </t>
  </si>
  <si>
    <t>NEW JERSEY</t>
  </si>
  <si>
    <t>Bravo, Nobuo U</t>
  </si>
  <si>
    <t>Mageras, Stephen B</t>
  </si>
  <si>
    <t>CONNECTCUT</t>
  </si>
  <si>
    <t>Kaneshige, Brian K</t>
  </si>
  <si>
    <t>Berghouse, Marc J</t>
  </si>
  <si>
    <t>Bernstein, Leland D</t>
  </si>
  <si>
    <t>Woo, Michael J</t>
  </si>
  <si>
    <t>Getz, Kurt A</t>
  </si>
  <si>
    <t>WEST-ROCK</t>
  </si>
  <si>
    <t>Weiss, Barrett A</t>
  </si>
  <si>
    <t>NEWENGLAND</t>
  </si>
  <si>
    <t>Lin, Lucas R</t>
  </si>
  <si>
    <t>Goldstein, Jeremy M</t>
  </si>
  <si>
    <t xml:space="preserve">Chen, Raymond </t>
  </si>
  <si>
    <t>NORTH TEX</t>
  </si>
  <si>
    <t>McGuire, Harry C</t>
  </si>
  <si>
    <t>Stein, Jacob M</t>
  </si>
  <si>
    <t>Shaito, Zain T</t>
  </si>
  <si>
    <t>DeSmet, Ariel A</t>
  </si>
  <si>
    <t>OREGON</t>
  </si>
  <si>
    <t>Blitzer, Max C</t>
  </si>
  <si>
    <t xml:space="preserve">Mathieu, Adam </t>
  </si>
  <si>
    <t>Moore, Robert J</t>
  </si>
  <si>
    <t>Sands, James S</t>
  </si>
  <si>
    <t xml:space="preserve">Wang, Brian </t>
  </si>
  <si>
    <t xml:space="preserve">Lee, Justin </t>
  </si>
  <si>
    <t>Chamley-Watson, Miles C</t>
  </si>
  <si>
    <t xml:space="preserve">Grigoriev, Eduard </t>
  </si>
  <si>
    <t>KAZAKHSTAN</t>
  </si>
  <si>
    <t>Parkins, Benjamin B</t>
  </si>
  <si>
    <t>Colley, Christophe</t>
  </si>
  <si>
    <t>Ahn, Aaron B</t>
  </si>
  <si>
    <t>SO. CALIF.</t>
  </si>
  <si>
    <t xml:space="preserve">Falkowski, Victor </t>
  </si>
  <si>
    <t>HUDS-BERKS</t>
  </si>
  <si>
    <t>Schlosberg, Ira N</t>
  </si>
  <si>
    <t>Brousse, Hugo W</t>
  </si>
  <si>
    <t>FRANCE</t>
  </si>
  <si>
    <t xml:space="preserve">GOMEZ TANAMACHI, DANIEL </t>
  </si>
  <si>
    <t>MEXICO</t>
  </si>
  <si>
    <t>Horanyi, Andras M</t>
  </si>
  <si>
    <t>COLORADO</t>
  </si>
  <si>
    <t>Schenkel, Eli A</t>
  </si>
  <si>
    <t>Felt, Steffen F</t>
  </si>
  <si>
    <t>WESTERN WA</t>
  </si>
  <si>
    <t>Avendano, John P</t>
  </si>
  <si>
    <t>Ahn, Aiden H</t>
  </si>
  <si>
    <t>Johnston, Drew M</t>
  </si>
  <si>
    <t>Dudey, Thomas A</t>
  </si>
  <si>
    <t>Kubik, Steve J</t>
  </si>
  <si>
    <t>INDIANA</t>
  </si>
  <si>
    <t>Castellani, Enzo R</t>
  </si>
  <si>
    <t>Curioso, Wilfred R</t>
  </si>
  <si>
    <t>Cusack, Brendan F</t>
  </si>
  <si>
    <t xml:space="preserve">Chen, Rodney </t>
  </si>
  <si>
    <t>Neil III, David M</t>
  </si>
  <si>
    <t>GATEWAY FL</t>
  </si>
  <si>
    <t xml:space="preserve">Miller, Nathaniel </t>
  </si>
  <si>
    <t>Iverson IV, Robert W</t>
  </si>
  <si>
    <t xml:space="preserve">Speer, Stephen </t>
  </si>
  <si>
    <t>Cardillo, Julian C</t>
  </si>
  <si>
    <t>ElKassas, Adam R</t>
  </si>
  <si>
    <t>Boyd, Spenser M</t>
  </si>
  <si>
    <t>WESTERN NY</t>
  </si>
  <si>
    <t>Van Haaster, Maximilien</t>
  </si>
  <si>
    <t>CANADA</t>
  </si>
  <si>
    <t>Mei, Darren S</t>
  </si>
  <si>
    <t xml:space="preserve">Chen, Jeffrey </t>
  </si>
  <si>
    <t>David, Francois-O</t>
  </si>
  <si>
    <t>Y</t>
  </si>
  <si>
    <t>Cohen, Daniel S</t>
  </si>
  <si>
    <t>Nunziato, Robert M</t>
  </si>
  <si>
    <t>Shayesteh, Rod A</t>
  </si>
  <si>
    <t>Haglund, George R</t>
  </si>
  <si>
    <t>Cornman, Andre L</t>
  </si>
  <si>
    <t>Gou, Jarred S</t>
  </si>
  <si>
    <t>Cohen, Dorian A</t>
  </si>
  <si>
    <t xml:space="preserve">Botwinick, Nathaniel </t>
  </si>
  <si>
    <t>Hardwicke-Brown, Sam F</t>
  </si>
  <si>
    <t>SO. KOREA</t>
  </si>
  <si>
    <t>Emge, Spicer E</t>
  </si>
  <si>
    <t>Vaiani, John W</t>
  </si>
  <si>
    <t xml:space="preserve">Shumakher, Gary </t>
  </si>
  <si>
    <t>Rezac, Lucas J</t>
  </si>
  <si>
    <t>PHILADELPH</t>
  </si>
  <si>
    <t xml:space="preserve">Sugimoto, Scott </t>
  </si>
  <si>
    <t>Meyers, Brendan J</t>
  </si>
  <si>
    <t>Miller, Jeffrey E</t>
  </si>
  <si>
    <t>Haney, Zane N</t>
  </si>
  <si>
    <t>Spence, Phelan T</t>
  </si>
  <si>
    <t>SW OHIO</t>
  </si>
  <si>
    <t>Louie, Brennan W</t>
  </si>
  <si>
    <t>El-Saleh, W.M. Micha</t>
  </si>
  <si>
    <t>Kubik, Nick A</t>
  </si>
  <si>
    <t xml:space="preserve">Ishizuka, Jin </t>
  </si>
  <si>
    <t>Lew, Dillon M</t>
  </si>
  <si>
    <t>Chan, Gabriel E</t>
  </si>
  <si>
    <t>Lam Mr., Joseph J</t>
  </si>
  <si>
    <t>Lam, Joseph J</t>
  </si>
  <si>
    <t>Wat, Paul D</t>
  </si>
  <si>
    <t>Or, Tomer *</t>
  </si>
  <si>
    <t>ISRAEL</t>
  </si>
  <si>
    <t xml:space="preserve">Herrera, Ramses </t>
  </si>
  <si>
    <t>Elkassas, Adam R</t>
  </si>
  <si>
    <t>Meyer, Bill L</t>
  </si>
  <si>
    <t>KANSAS</t>
  </si>
  <si>
    <t>Chiang, Alex M</t>
  </si>
  <si>
    <t>GEORGIA</t>
  </si>
  <si>
    <t>Branman, Matthew B</t>
  </si>
  <si>
    <t xml:space="preserve">Bentley III, Frederick </t>
  </si>
  <si>
    <t>Jamesson, Philip M</t>
  </si>
  <si>
    <t xml:space="preserve">Lee, Han Min </t>
  </si>
  <si>
    <t>Gill, Jonathan M</t>
  </si>
  <si>
    <t>LONG ISLND</t>
  </si>
  <si>
    <t xml:space="preserve">Harwood, Alexander </t>
  </si>
  <si>
    <t>Kennard, Henry B</t>
  </si>
  <si>
    <t xml:space="preserve">Molchan, Yury </t>
  </si>
  <si>
    <t>RUSSIA</t>
  </si>
  <si>
    <t>Heller, Russell M</t>
  </si>
  <si>
    <t xml:space="preserve">Szilagyi, Alexander </t>
  </si>
  <si>
    <t>Charles, Bolivar X</t>
  </si>
  <si>
    <t>Wunderlich, Samuel R</t>
  </si>
  <si>
    <t>Farrag, Sherif G</t>
  </si>
  <si>
    <t>Fields, Carroll R</t>
  </si>
  <si>
    <t>Pizzuti, Eric A</t>
  </si>
  <si>
    <t xml:space="preserve">Chang, Jason </t>
  </si>
  <si>
    <t>Findley, David M</t>
  </si>
  <si>
    <t>WESTERN PA</t>
  </si>
  <si>
    <t>Daniluk, Robert M</t>
  </si>
  <si>
    <t>Moelis, Samuel D</t>
  </si>
  <si>
    <t>Whittle, James T</t>
  </si>
  <si>
    <t>Howard, Brian C</t>
  </si>
  <si>
    <t xml:space="preserve">Ark, Andrew </t>
  </si>
  <si>
    <t>Di Cioccio, Gianni L</t>
  </si>
  <si>
    <t>Walter, Henry C</t>
  </si>
  <si>
    <t>Petrie IV, John A</t>
  </si>
  <si>
    <t>Koppel, Willem C</t>
  </si>
  <si>
    <t>Markow, Alan J</t>
  </si>
  <si>
    <t>ILLINOIS</t>
  </si>
  <si>
    <t>Brown, Dylan L</t>
  </si>
  <si>
    <t>NEVADA</t>
  </si>
  <si>
    <t>Maceczek, Jan Philip</t>
  </si>
  <si>
    <t>Cheng, Alex N</t>
  </si>
  <si>
    <t xml:space="preserve">McNamara, Christian </t>
  </si>
  <si>
    <t xml:space="preserve">Pensler, Alexander </t>
  </si>
  <si>
    <t>Popkin, David S</t>
  </si>
  <si>
    <t>DiCapua, Christophe</t>
  </si>
  <si>
    <t>Gomez, Daniels</t>
  </si>
  <si>
    <t xml:space="preserve">Gomez, David </t>
  </si>
  <si>
    <t>DeLap, Rylan Q</t>
  </si>
  <si>
    <t>CENTRAL PA</t>
  </si>
  <si>
    <t>Ogren, Joseph C</t>
  </si>
  <si>
    <t>UTAH/S.IDA</t>
  </si>
  <si>
    <t xml:space="preserve">Won, Paul </t>
  </si>
  <si>
    <t>Streb Jr, Joseph T</t>
  </si>
  <si>
    <t>COLUMBUSOH</t>
  </si>
  <si>
    <t>Meyers, Andrew E</t>
  </si>
  <si>
    <t>Chan, Edbert Y</t>
  </si>
  <si>
    <t xml:space="preserve">Masood, Umar </t>
  </si>
  <si>
    <t>Kennedy, Kyle M</t>
  </si>
  <si>
    <t>Nguyen, Danny T</t>
  </si>
  <si>
    <t>Howell, Ryan L</t>
  </si>
  <si>
    <t>Phan, Nicholas G</t>
  </si>
  <si>
    <t>Hu, James Y</t>
  </si>
  <si>
    <t>MICHIGAN</t>
  </si>
  <si>
    <t>Cuchet, Maxime H</t>
  </si>
  <si>
    <t>Donaldson, Christophe</t>
  </si>
  <si>
    <t>Monti, Christophe</t>
  </si>
  <si>
    <t>Kim, John J</t>
  </si>
  <si>
    <t>Kfir, Nitai *</t>
  </si>
  <si>
    <t>Suarez, Rafael A</t>
  </si>
  <si>
    <t>GOLDCST FL</t>
  </si>
  <si>
    <t>Antipas, Michael C</t>
  </si>
  <si>
    <t>Holley, Daniel G</t>
  </si>
  <si>
    <t xml:space="preserve">Yin, Longda </t>
  </si>
  <si>
    <t xml:space="preserve">Haney, Zane </t>
  </si>
  <si>
    <t>Grigoriev, Eduard *</t>
  </si>
  <si>
    <t>Doherty, Justin P</t>
  </si>
  <si>
    <t>Hutchison, Aaron V</t>
  </si>
  <si>
    <t xml:space="preserve">Khoshnevissan, Alexander </t>
  </si>
  <si>
    <t>Stackhouse, Andre L</t>
  </si>
  <si>
    <t>Walker, Nicholas S</t>
  </si>
  <si>
    <t>SO. TEXAS</t>
  </si>
  <si>
    <t>DeVito, Michael J</t>
  </si>
  <si>
    <t>Upbin, William A</t>
  </si>
  <si>
    <t xml:space="preserve">Lee, Hanmin </t>
  </si>
  <si>
    <t>Jacovino, Jonathan S</t>
  </si>
  <si>
    <t>NORTHEAST</t>
  </si>
  <si>
    <t xml:space="preserve">Lee, Jonathan </t>
  </si>
  <si>
    <t>Greer, Connor A</t>
  </si>
  <si>
    <t>Khazbak, Hazem A</t>
  </si>
  <si>
    <t>Hong, Andrew Y</t>
  </si>
  <si>
    <t>Mitberg, Gregory W</t>
  </si>
  <si>
    <t>Weiss, James A</t>
  </si>
  <si>
    <t>Prince, Ryan G</t>
  </si>
  <si>
    <t xml:space="preserve">Bucuvalas, John Luke </t>
  </si>
  <si>
    <t>Griepp, Anton Z</t>
  </si>
  <si>
    <t>Dyson Jr, Travis S</t>
  </si>
  <si>
    <t>Ciesielski, Jacob M</t>
  </si>
  <si>
    <t>Datta, Paul M</t>
  </si>
  <si>
    <t>MINNESOTA</t>
  </si>
  <si>
    <t>Turner IV, James V</t>
  </si>
  <si>
    <t>Schorow, Marcus K</t>
  </si>
  <si>
    <t>Siclare, Lukas S</t>
  </si>
  <si>
    <t>Sconzo, Daniel T</t>
  </si>
  <si>
    <t xml:space="preserve">Allen, Cameron </t>
  </si>
  <si>
    <t xml:space="preserve">Mostovoy, David </t>
  </si>
  <si>
    <t>Schirtz, Zachary W</t>
  </si>
  <si>
    <t>Fulton, Richard A</t>
  </si>
  <si>
    <t>Crumpler, John W</t>
  </si>
  <si>
    <t>N.CAROLINA</t>
  </si>
  <si>
    <t>Brodeur, Marc-Antoi</t>
  </si>
  <si>
    <t xml:space="preserve">Kuo, Brian </t>
  </si>
  <si>
    <t>Mui, Jonathan A</t>
  </si>
  <si>
    <t>Knodt, Julian P</t>
  </si>
  <si>
    <t>Berman, Noah J</t>
  </si>
  <si>
    <t xml:space="preserve">Hassan, Mohamed </t>
  </si>
  <si>
    <t>ST. LOUIS</t>
  </si>
  <si>
    <t>Hu, Oliver G</t>
  </si>
  <si>
    <t xml:space="preserve">Jan, Stephen </t>
  </si>
  <si>
    <t>Rheingans-Yoo, Duncan R</t>
  </si>
  <si>
    <t>MARYLAND</t>
  </si>
  <si>
    <t>New, Redford P</t>
  </si>
  <si>
    <t>Green, Michael C</t>
  </si>
  <si>
    <t>McNamara, Pierce D</t>
  </si>
  <si>
    <t xml:space="preserve">Valta, Brian </t>
  </si>
  <si>
    <t>Lam, Joseph</t>
  </si>
  <si>
    <t xml:space="preserve">Davis, Don </t>
  </si>
  <si>
    <t>CAPITOL</t>
  </si>
  <si>
    <t>Endee, Tyler Q</t>
  </si>
  <si>
    <t>Keyes, Alastair T</t>
  </si>
  <si>
    <t>Lichy, Ari J</t>
  </si>
  <si>
    <t>0, 0</t>
  </si>
  <si>
    <t xml:space="preserve">Wiese, Matthew </t>
  </si>
  <si>
    <t>Hardwicke-Brown, Sam *</t>
  </si>
  <si>
    <t>Robinson, Shane D</t>
  </si>
  <si>
    <t>VIRGINIA</t>
  </si>
  <si>
    <t>Wenguer, Steven G</t>
  </si>
  <si>
    <t>Feldman, William I</t>
  </si>
  <si>
    <t>Pepin, Zach A</t>
  </si>
  <si>
    <t>Shin, Philip D</t>
  </si>
  <si>
    <t>Hadler, David J</t>
  </si>
  <si>
    <t>Hutton, Thomas D</t>
  </si>
  <si>
    <t>Grover, Devyn J</t>
  </si>
  <si>
    <t xml:space="preserve">Senic, Anatolie </t>
  </si>
  <si>
    <t>MOLDAVIA</t>
  </si>
  <si>
    <t>Alter, Joseph G</t>
  </si>
  <si>
    <t>Calimlim, Ross F</t>
  </si>
  <si>
    <t>Scruggs, Nolen P</t>
  </si>
  <si>
    <t>Shulman, Mitchell E</t>
  </si>
  <si>
    <t>MacDougall, Forrest N</t>
  </si>
  <si>
    <t>Goldhirsch, Robert M</t>
  </si>
  <si>
    <t>S. JERSEY</t>
  </si>
  <si>
    <t>Weinstein, Connor R</t>
  </si>
  <si>
    <t>Yu, Ethan D</t>
  </si>
  <si>
    <t>GREEN MT</t>
  </si>
  <si>
    <t>Nadeau, Kevin D</t>
  </si>
  <si>
    <t>Valigorsky III, Paul J</t>
  </si>
  <si>
    <t>Kang, Justin S</t>
  </si>
  <si>
    <t>Clarkson, Taylor J</t>
  </si>
  <si>
    <t>Chen, Earnest P</t>
  </si>
  <si>
    <t>Acuna, Gabriel G</t>
  </si>
  <si>
    <t>Somera, Logan L</t>
  </si>
  <si>
    <t xml:space="preserve">August, Patrick </t>
  </si>
  <si>
    <t>Van Son, Benjamin S</t>
  </si>
  <si>
    <t>Goldfarb, Brian R</t>
  </si>
  <si>
    <t>De Guzman, Inaki P</t>
  </si>
  <si>
    <t>Flesch, Daniel Q</t>
  </si>
  <si>
    <t>Goodman, Samuel T</t>
  </si>
  <si>
    <t>Bartholomew, Zachary I</t>
  </si>
  <si>
    <t>Stockdale, Nicholas A</t>
  </si>
  <si>
    <t xml:space="preserve">Broughton, J. Sam </t>
  </si>
  <si>
    <t>Carome, John M</t>
  </si>
  <si>
    <t>Okuhn, Jackson P</t>
  </si>
  <si>
    <t>Kaiser, Hans Z</t>
  </si>
  <si>
    <t xml:space="preserve">Zhao, Kai </t>
  </si>
  <si>
    <t>CHINA</t>
  </si>
  <si>
    <t xml:space="preserve">Geenen, Alexander </t>
  </si>
  <si>
    <t>Marton, Denes P</t>
  </si>
  <si>
    <t xml:space="preserve">Williams-Burrows, Matisse </t>
  </si>
  <si>
    <t>Welsch, Stuart F</t>
  </si>
  <si>
    <t>OKLAHOMA</t>
  </si>
  <si>
    <t>Wheeler, Timothy M</t>
  </si>
  <si>
    <t xml:space="preserve">Geller, Daniel </t>
  </si>
  <si>
    <t xml:space="preserve">Cho, Kevin </t>
  </si>
  <si>
    <t xml:space="preserve">Williams-Burrows, Hunter </t>
  </si>
  <si>
    <t xml:space="preserve">Kong II, David </t>
  </si>
  <si>
    <t xml:space="preserve">Vastola, Christian </t>
  </si>
  <si>
    <t>Lind, Jacob M</t>
  </si>
  <si>
    <t xml:space="preserve">Narvaez, Guillermo </t>
  </si>
  <si>
    <t>Maddox, Ian</t>
  </si>
  <si>
    <t>McDonald, Andrew C</t>
  </si>
  <si>
    <t>Dahod, Nabeel S</t>
  </si>
  <si>
    <t>Callaghan, Sean M</t>
  </si>
  <si>
    <t>Chen, Warren H</t>
  </si>
  <si>
    <t>Schaitkin, Simon F</t>
  </si>
  <si>
    <t>Grazian, Leonard R</t>
  </si>
  <si>
    <t>Gomez-Perales, Eamonn L</t>
  </si>
  <si>
    <t xml:space="preserve">Zhang, Albert </t>
  </si>
  <si>
    <t>HESSE, LUCAS F</t>
  </si>
  <si>
    <t>Brickman, Justin A</t>
  </si>
  <si>
    <t>Rutherford, Evan W</t>
  </si>
  <si>
    <t xml:space="preserve">Raharjo, Sinatrio </t>
  </si>
  <si>
    <t>INDONESIA</t>
  </si>
  <si>
    <t>Levine, Daniel S</t>
  </si>
  <si>
    <t>Balbus, Glenn H</t>
  </si>
  <si>
    <t>Wenzel, Benjamin A</t>
  </si>
  <si>
    <t>Kershaw, Clinton E</t>
  </si>
  <si>
    <t xml:space="preserve">Wendler, Alexander </t>
  </si>
  <si>
    <t>Hansen, Sam F</t>
  </si>
  <si>
    <t>Cook, William P</t>
  </si>
  <si>
    <t>Lehoang, David M</t>
  </si>
  <si>
    <t>Van der Westhuizen, Seun B</t>
  </si>
  <si>
    <t>SAN DIEGO</t>
  </si>
  <si>
    <t>Wong, Nathan P</t>
  </si>
  <si>
    <t>Herrera, Ramses *</t>
  </si>
  <si>
    <t>Dahlin, Ethan M</t>
  </si>
  <si>
    <t>Smith, Daniel A</t>
  </si>
  <si>
    <t xml:space="preserve">Vasas, Lucas </t>
  </si>
  <si>
    <t xml:space="preserve">Davis, Brian </t>
  </si>
  <si>
    <t xml:space="preserve">Sirito, Nicola </t>
  </si>
  <si>
    <t>Hermes, Samuel J</t>
  </si>
  <si>
    <t>Cohen, Eliot A</t>
  </si>
  <si>
    <t>Kinnes, Dakota T</t>
  </si>
  <si>
    <t xml:space="preserve">Foo, Raynol </t>
  </si>
  <si>
    <t xml:space="preserve">Chui, Kenneth </t>
  </si>
  <si>
    <t xml:space="preserve">Faicco, Joseph </t>
  </si>
  <si>
    <t>Gonzalez, Lorenzo</t>
  </si>
  <si>
    <t>Maddox, Ian R</t>
  </si>
  <si>
    <t>Holmes, Stuart S</t>
  </si>
  <si>
    <t>Knoppel, Peter B</t>
  </si>
  <si>
    <t xml:space="preserve">Schorin, Adam </t>
  </si>
  <si>
    <t>Lustick, Evan A</t>
  </si>
  <si>
    <t xml:space="preserve">Lee, Do Hyung </t>
  </si>
  <si>
    <t>KOREA</t>
  </si>
  <si>
    <t>Senic, Anatolie *</t>
  </si>
  <si>
    <t xml:space="preserve">Ishizuka, Shuya </t>
  </si>
  <si>
    <t xml:space="preserve">Tilp, Nathaniel </t>
  </si>
  <si>
    <t>Maroney, Kaleb C</t>
  </si>
  <si>
    <t>Shmurak, Yevgeniy B</t>
  </si>
  <si>
    <t xml:space="preserve">Chen, WeiJa </t>
  </si>
  <si>
    <t>ALABAMA</t>
  </si>
  <si>
    <t>Saito, Braden K</t>
  </si>
  <si>
    <t>ORANGE CST</t>
  </si>
  <si>
    <t xml:space="preserve">Cho, Eric </t>
  </si>
  <si>
    <t>Au, Calvin C</t>
  </si>
  <si>
    <t>Rojas, Jorge L</t>
  </si>
  <si>
    <t>PUERTORICO</t>
  </si>
  <si>
    <t>Smith, Spencer S</t>
  </si>
  <si>
    <t>SAN BERNAR</t>
  </si>
  <si>
    <t xml:space="preserve">Ischiropoulos, Dean </t>
  </si>
  <si>
    <t>Tuddenham, John F</t>
  </si>
  <si>
    <t>Moore, Hunter G</t>
  </si>
  <si>
    <t>HARRISBURG</t>
  </si>
  <si>
    <t>Rodell, Clinton C</t>
  </si>
  <si>
    <t>Goodman, Zachary S</t>
  </si>
  <si>
    <t>Kirk Jr., John R</t>
  </si>
  <si>
    <t>Crebs, Nick M</t>
  </si>
  <si>
    <t>Barnhart, William C</t>
  </si>
  <si>
    <t xml:space="preserve">Layne, Elliot </t>
  </si>
  <si>
    <t>Young, James E</t>
  </si>
  <si>
    <t>Huang, Thomas J</t>
  </si>
  <si>
    <t>Zewail, Hani A</t>
  </si>
  <si>
    <t>Sconzo, Owen A</t>
  </si>
  <si>
    <t xml:space="preserve">Hearne, Thomas </t>
  </si>
  <si>
    <t>Graziano, Nicolas W</t>
  </si>
  <si>
    <t>Vella, Anthony L</t>
  </si>
  <si>
    <t>Caldwell, Ian C</t>
  </si>
  <si>
    <t>Ro, Timothy Y</t>
  </si>
  <si>
    <t xml:space="preserve">Pitura, Philip </t>
  </si>
  <si>
    <t>Gonzalez, Lorenzo M</t>
  </si>
  <si>
    <t>Samora, Jose G</t>
  </si>
  <si>
    <t xml:space="preserve">Chan, Kyle </t>
  </si>
  <si>
    <t xml:space="preserve">Hansen, Isaac </t>
  </si>
  <si>
    <t>Stuart, Kevin W</t>
  </si>
  <si>
    <t>Kang, Esau G</t>
  </si>
  <si>
    <t xml:space="preserve">Law, Alexander </t>
  </si>
  <si>
    <t>Coonrod, Anthony J</t>
  </si>
  <si>
    <t>Chan, Jeffrey Y</t>
  </si>
  <si>
    <t xml:space="preserve">Vinluan, Rafael </t>
  </si>
  <si>
    <t>Devaney, Geoffrey J</t>
  </si>
  <si>
    <t>Falls, Jacob D</t>
  </si>
  <si>
    <t xml:space="preserve">Habala, Peter </t>
  </si>
  <si>
    <t>Villaverde, Tarren M</t>
  </si>
  <si>
    <t>ARIZONA</t>
  </si>
  <si>
    <t>Aguilar, Miguel A</t>
  </si>
  <si>
    <t>BORDER TEX</t>
  </si>
  <si>
    <t>Kelly, Philip</t>
  </si>
  <si>
    <t>Sabo, Stephen A</t>
  </si>
  <si>
    <t>Dubois, Ethan C</t>
  </si>
  <si>
    <t>Fevry, Julian B</t>
  </si>
  <si>
    <t>Harris, Zachery M</t>
  </si>
  <si>
    <t>AK-LA-MISS</t>
  </si>
  <si>
    <t>Baker, Stephen M</t>
  </si>
  <si>
    <t>Schenkel, Joseph A</t>
  </si>
  <si>
    <t xml:space="preserve">Crepeaux, Alexandre </t>
  </si>
  <si>
    <t>Edwards, David M</t>
  </si>
  <si>
    <t>Parker, David M</t>
  </si>
  <si>
    <t xml:space="preserve">Bassinder, Jake </t>
  </si>
  <si>
    <t>Tsai, Yueh-Lin W</t>
  </si>
  <si>
    <t>Megarry, Henry T</t>
  </si>
  <si>
    <t>Cuzzillo, Elliot A</t>
  </si>
  <si>
    <t>EXC</t>
  </si>
  <si>
    <t>Malcolm, Robert J</t>
  </si>
  <si>
    <t>Houle, Blace B</t>
  </si>
  <si>
    <t xml:space="preserve">Porter, Connor </t>
  </si>
  <si>
    <t>NEW MEXICO</t>
  </si>
  <si>
    <t>Desai, Deven R</t>
  </si>
  <si>
    <t>Karbonowski, Kamil K</t>
  </si>
  <si>
    <t>Kanar, Ian M</t>
  </si>
  <si>
    <t>CENTRAL FL</t>
  </si>
  <si>
    <t>Dolan, James P</t>
  </si>
  <si>
    <t xml:space="preserve">Shih, Austin </t>
  </si>
  <si>
    <t>Levitan, Daniel R</t>
  </si>
  <si>
    <t>Purdy-Sachs, Michael R</t>
  </si>
  <si>
    <t xml:space="preserve">Heaton, Connor </t>
  </si>
  <si>
    <t>Stone, Travis C.E</t>
  </si>
  <si>
    <t xml:space="preserve">Fracasso, Dominic </t>
  </si>
  <si>
    <t xml:space="preserve">Hong, Jonathan </t>
  </si>
  <si>
    <t>Wheatley, Christophe</t>
  </si>
  <si>
    <t>Mann, Brendan W</t>
  </si>
  <si>
    <t>Goldhirsch, Robert</t>
  </si>
  <si>
    <t>Kelly, Philip S</t>
  </si>
  <si>
    <t>Zatarain, Daniel E</t>
  </si>
  <si>
    <t xml:space="preserve">Bovbalan, Sergiy </t>
  </si>
  <si>
    <t xml:space="preserve">Garlington, David </t>
  </si>
  <si>
    <t xml:space="preserve">Tourette, Geoffrey </t>
  </si>
  <si>
    <t>Boudreau, Ryan M</t>
  </si>
  <si>
    <t>Gallo, Matthew F</t>
  </si>
  <si>
    <t>Valbuena, Xavier A</t>
  </si>
  <si>
    <t>Swicegood, Brian G</t>
  </si>
  <si>
    <t>McOwen, Peter D</t>
  </si>
  <si>
    <t>Bookwalter, James E</t>
  </si>
  <si>
    <t>Sobh, Yusuf N</t>
  </si>
  <si>
    <t xml:space="preserve">Smith, Jackson </t>
  </si>
  <si>
    <t>Franzese, Nicholas P</t>
  </si>
  <si>
    <t>Hersey, Dylan M</t>
  </si>
  <si>
    <t>Satten-Lopez, David A</t>
  </si>
  <si>
    <t>Beckerman, Conor J</t>
  </si>
  <si>
    <t>NATIONAL</t>
  </si>
  <si>
    <t>Lavin, Alex J</t>
  </si>
  <si>
    <t>Yoon, Seungwon S</t>
  </si>
  <si>
    <t xml:space="preserve">Ma, Justin </t>
  </si>
  <si>
    <t xml:space="preserve">Rusiewski, Calvin </t>
  </si>
  <si>
    <t>Sullivan, Chris J</t>
  </si>
  <si>
    <t>Robinson, Scott D</t>
  </si>
  <si>
    <t>Moseley, Jared A</t>
  </si>
  <si>
    <t xml:space="preserve">Lin, Jonathan </t>
  </si>
  <si>
    <t>Merrell, Georges A</t>
  </si>
  <si>
    <t>Sprowles, Cameron D</t>
  </si>
  <si>
    <t>Ruhovets, Nathan S</t>
  </si>
  <si>
    <t>Allan, George J</t>
  </si>
  <si>
    <t>Pollack, Nicholas A</t>
  </si>
  <si>
    <t>Heaukulani, Peter K</t>
  </si>
  <si>
    <t>Wang, Lucas Y</t>
  </si>
  <si>
    <t>Tso, Jason V</t>
  </si>
  <si>
    <t>Lam, Ralph T</t>
  </si>
  <si>
    <t>Rheingans-Yoo, Ross W</t>
  </si>
  <si>
    <t>Dessens, Adrien D</t>
  </si>
  <si>
    <t>Cacciola, Matthew J</t>
  </si>
  <si>
    <t>Longuevan, Joseph D</t>
  </si>
  <si>
    <t>Adams, Harry R</t>
  </si>
  <si>
    <t>Feldman, Zachary S</t>
  </si>
  <si>
    <t xml:space="preserve">Pollack, Alexander </t>
  </si>
  <si>
    <t xml:space="preserve">Eliasen, Derek </t>
  </si>
  <si>
    <t xml:space="preserve">Lucchetti, Santiago </t>
  </si>
  <si>
    <t>ARGENTINA</t>
  </si>
  <si>
    <t xml:space="preserve">Lugo, Johnathan </t>
  </si>
  <si>
    <t>Diaz, Julio P</t>
  </si>
  <si>
    <t>White, Benjamin C</t>
  </si>
  <si>
    <t>Ryan, Sean P</t>
  </si>
  <si>
    <t>May, Matthew D</t>
  </si>
  <si>
    <t>Wenzel, Nicholas A</t>
  </si>
  <si>
    <t xml:space="preserve">Reina, Devon </t>
  </si>
  <si>
    <t>Braude, Jonathan A</t>
  </si>
  <si>
    <t>McCauley, Samuel R</t>
  </si>
  <si>
    <t>Bamforth, Gabriel B</t>
  </si>
  <si>
    <t>Valente, Marco A</t>
  </si>
  <si>
    <t>Berney, Kyle A</t>
  </si>
  <si>
    <t>Smith, Jackson T</t>
  </si>
  <si>
    <t xml:space="preserve">Gelinas, Gabriel </t>
  </si>
  <si>
    <t>Sanjines, Marcos A</t>
  </si>
  <si>
    <t>Scheuermann, Andrew G</t>
  </si>
  <si>
    <t>Rosenblatt-Hood, Max A</t>
  </si>
  <si>
    <t>Costa, Connor J</t>
  </si>
  <si>
    <t xml:space="preserve">Ortelli, Nicolas </t>
  </si>
  <si>
    <t>Melcher, Jack H</t>
  </si>
  <si>
    <t>Torchard, Pierre Ale</t>
  </si>
  <si>
    <t>GUADALUPE</t>
  </si>
  <si>
    <t xml:space="preserve">Jno-Finn, Davis </t>
  </si>
  <si>
    <t>Chung, Maxwell S</t>
  </si>
  <si>
    <t xml:space="preserve">Arguelles, Emiliano </t>
  </si>
  <si>
    <t>Murphy, Ryan M</t>
  </si>
  <si>
    <t>Reardon, Patrick M</t>
  </si>
  <si>
    <t>Epstein, Nolan S</t>
  </si>
  <si>
    <t>Ostrovsky, Alex E</t>
  </si>
  <si>
    <t xml:space="preserve">Law, Dennis </t>
  </si>
  <si>
    <t>Gamble, Aldis R</t>
  </si>
  <si>
    <t>Shulman, Jake A</t>
  </si>
  <si>
    <t xml:space="preserve">Holloway, Michael </t>
  </si>
  <si>
    <t>TENNESSEE</t>
  </si>
  <si>
    <t xml:space="preserve">Dubrovich, Gary </t>
  </si>
  <si>
    <t>Chan, Kenneth C</t>
  </si>
  <si>
    <t>Rubin, Amir C</t>
  </si>
  <si>
    <t xml:space="preserve">Walker, Hunter </t>
  </si>
  <si>
    <t xml:space="preserve">Brasch, Spencer </t>
  </si>
  <si>
    <t>Doherty, James S</t>
  </si>
  <si>
    <t>Fairman, Connor E</t>
  </si>
  <si>
    <t xml:space="preserve">Sohn, Jung Jae </t>
  </si>
  <si>
    <t>Conway, Travis W</t>
  </si>
  <si>
    <t>PLAINS TEX</t>
  </si>
  <si>
    <t>Pegram, Tavish R.I</t>
  </si>
  <si>
    <t>Barbanell, Adam J</t>
  </si>
  <si>
    <t>Yin, Victor K</t>
  </si>
  <si>
    <t xml:space="preserve">Tsai, Yueh-Ting </t>
  </si>
  <si>
    <t xml:space="preserve">Jalili, Pouya </t>
  </si>
  <si>
    <t>Bowman, Joshua S</t>
  </si>
  <si>
    <t xml:space="preserve">Blazejewski, Tomasz </t>
  </si>
  <si>
    <t>Jones, Bradford A</t>
  </si>
  <si>
    <t>Cramer, Matthew A</t>
  </si>
  <si>
    <t xml:space="preserve">Kang, Jong Woo </t>
  </si>
  <si>
    <t>Gearhart, Andrew R</t>
  </si>
  <si>
    <t>Fotinatos, Michael A</t>
  </si>
  <si>
    <t xml:space="preserve">Grasse, Alden </t>
  </si>
  <si>
    <t>WISCONSIN</t>
  </si>
  <si>
    <t>Solomon, Michael D</t>
  </si>
  <si>
    <t>Balboa, Rolando M</t>
  </si>
  <si>
    <t>BOLIVIA</t>
  </si>
  <si>
    <t>Morris-Downing, Talbot M</t>
  </si>
  <si>
    <t>IOWA</t>
  </si>
  <si>
    <t>Farrell, Thomas M</t>
  </si>
  <si>
    <t>Anez, Daniel A</t>
  </si>
  <si>
    <t>Ragonese, Kevin S</t>
  </si>
  <si>
    <t>Martino, Manuel R</t>
  </si>
  <si>
    <t>Tefs, Jordan E</t>
  </si>
  <si>
    <t xml:space="preserve">Stockdale, Alexander </t>
  </si>
  <si>
    <t>Snytsheuvel, Andrew J</t>
  </si>
  <si>
    <t xml:space="preserve">Gateley, David </t>
  </si>
  <si>
    <t>Petrie, Matthew E</t>
  </si>
  <si>
    <t xml:space="preserve">Ko, Alan </t>
  </si>
  <si>
    <t xml:space="preserve">Harmon II, Kyle </t>
  </si>
  <si>
    <t>Holmes, Jack A</t>
  </si>
  <si>
    <t>Castleman, Luke A</t>
  </si>
  <si>
    <t xml:space="preserve">Tang, Julian </t>
  </si>
  <si>
    <t>Paracka, Eric D</t>
  </si>
  <si>
    <t>Barmann, Samuel I</t>
  </si>
  <si>
    <t xml:space="preserve">Gu, Daniel </t>
  </si>
  <si>
    <t>Glanzman, David L</t>
  </si>
  <si>
    <t>McDermott, Max A</t>
  </si>
  <si>
    <t xml:space="preserve">Shing, Loktao </t>
  </si>
  <si>
    <t>Turley, Garrett J</t>
  </si>
  <si>
    <t xml:space="preserve">Mai, John </t>
  </si>
  <si>
    <t xml:space="preserve">Fracasso, Dominc </t>
  </si>
  <si>
    <t>Levy, Ethan H</t>
  </si>
  <si>
    <t>Kennedy, Hampton L</t>
  </si>
  <si>
    <t>Iverson, Shane D</t>
  </si>
  <si>
    <t xml:space="preserve">Sweet, Misha </t>
  </si>
  <si>
    <t>Adler, David R</t>
  </si>
  <si>
    <t xml:space="preserve">Banks, Dan </t>
  </si>
  <si>
    <t>Dollar, Christophe</t>
  </si>
  <si>
    <t>Batterman, David J</t>
  </si>
  <si>
    <t>Tripari, Jose G</t>
  </si>
  <si>
    <t>Keyes, Alastair *</t>
  </si>
  <si>
    <t>Cary, Benjamin E</t>
  </si>
  <si>
    <t>Kan, Keith A</t>
  </si>
  <si>
    <t>Julian, Nicholas A</t>
  </si>
  <si>
    <t>Fong, Michael C</t>
  </si>
  <si>
    <t>Miller, Scott P</t>
  </si>
  <si>
    <t>Kennedy, Thomas M</t>
  </si>
  <si>
    <t>Li, Austin W</t>
  </si>
  <si>
    <t>Alabiso-Cahill, Grayson J</t>
  </si>
  <si>
    <t>Graney, James P</t>
  </si>
  <si>
    <t>Lane, Mitchell D</t>
  </si>
  <si>
    <t xml:space="preserve">Gustafson, David </t>
  </si>
  <si>
    <t xml:space="preserve">Foos, Frederick </t>
  </si>
  <si>
    <t xml:space="preserve">Cifra, Ryo </t>
  </si>
  <si>
    <t>Sutton, Grant M</t>
  </si>
  <si>
    <t>Shourds, Shalyn W</t>
  </si>
  <si>
    <t>Wallace, Joshua J</t>
  </si>
  <si>
    <t xml:space="preserve">Rosario III, Felipe </t>
  </si>
  <si>
    <t>Knight Mr., Cash TW T</t>
  </si>
  <si>
    <t>S.CAROLINA</t>
  </si>
  <si>
    <t>Ortelli, Nicolas *</t>
  </si>
  <si>
    <t xml:space="preserve">Choi, Seungjae </t>
  </si>
  <si>
    <t>Oliver, Kieran W</t>
  </si>
  <si>
    <t>Gilbridge-Wonderlin, John Z</t>
  </si>
  <si>
    <t>Bokhanevich, Dmitriy S</t>
  </si>
  <si>
    <t>Desai, Nalin H</t>
  </si>
  <si>
    <t>Wesenberg, Perry R</t>
  </si>
  <si>
    <t>Weininger, Gabriel A</t>
  </si>
  <si>
    <t>Dusman, Samuel W</t>
  </si>
  <si>
    <t xml:space="preserve">Zilinskiy, Eduard </t>
  </si>
  <si>
    <t xml:space="preserve">Jin, Matthew </t>
  </si>
  <si>
    <t>Rubin, Darren S</t>
  </si>
  <si>
    <t>Meehan, Joshua D</t>
  </si>
  <si>
    <t>Inzerillo, Joseph A</t>
  </si>
  <si>
    <t>Vivian, John A</t>
  </si>
  <si>
    <t>Ong, Aaron S</t>
  </si>
  <si>
    <t>Xu, Jason S</t>
  </si>
  <si>
    <t xml:space="preserve">Lake, Hammond </t>
  </si>
  <si>
    <t xml:space="preserve">Kaganovsky, Philip </t>
  </si>
  <si>
    <t>Derbabian, Joshua A</t>
  </si>
  <si>
    <t>Moore, Keric R</t>
  </si>
  <si>
    <t>Sarant, Raymond J</t>
  </si>
  <si>
    <t>Budai, Daniel J</t>
  </si>
  <si>
    <t>Johnson, Sveinn E</t>
  </si>
  <si>
    <t>Cherry, Lucas A</t>
  </si>
  <si>
    <t>Karnezis, Phillip P</t>
  </si>
  <si>
    <t xml:space="preserve">Arizaga, Raul </t>
  </si>
  <si>
    <t>Tan, Michael L</t>
  </si>
  <si>
    <t>Cao, Anthony Y</t>
  </si>
  <si>
    <t>Geldner, Aaron G</t>
  </si>
  <si>
    <t>White, Neal J</t>
  </si>
  <si>
    <t>Martin, Jeffrey P</t>
  </si>
  <si>
    <t>Grant, Sean Y</t>
  </si>
  <si>
    <t xml:space="preserve">Ortiz, Misael </t>
  </si>
  <si>
    <t>Kwant, Henry J</t>
  </si>
  <si>
    <t xml:space="preserve">Pan, Tailin </t>
  </si>
  <si>
    <t>Gaziano, Timothy J</t>
  </si>
  <si>
    <t>Kohlman, Ivan A</t>
  </si>
  <si>
    <t xml:space="preserve">Huntley-Romanow, Alexander </t>
  </si>
  <si>
    <t>Carter, Joshua P</t>
  </si>
  <si>
    <t xml:space="preserve">Veliyath, Narayanan </t>
  </si>
  <si>
    <t>Lowy, Dylan J</t>
  </si>
  <si>
    <t>Beck, Kenneth A</t>
  </si>
  <si>
    <t>Contramaestre, Ari E</t>
  </si>
  <si>
    <t>Rogers, Bryce M</t>
  </si>
  <si>
    <t xml:space="preserve">Griffith, Jordan </t>
  </si>
  <si>
    <t>Hurd, Patrick C</t>
  </si>
  <si>
    <t>Wang, Lawrence T</t>
  </si>
  <si>
    <t>Vannucci, Nicholas</t>
  </si>
  <si>
    <t xml:space="preserve">Burte, Alexander </t>
  </si>
  <si>
    <t>Pizzuti, Nicholas C</t>
  </si>
  <si>
    <t>Hansel, Benjamin R</t>
  </si>
  <si>
    <t>Tulleners, Christophe</t>
  </si>
  <si>
    <t>NORTH OHIO</t>
  </si>
  <si>
    <t xml:space="preserve">Tsinis, Alexander </t>
  </si>
  <si>
    <t>Mitra, Ronaveer V</t>
  </si>
  <si>
    <t xml:space="preserve">Alarcon, Sebastian </t>
  </si>
  <si>
    <t>Kiley, Grant P</t>
  </si>
  <si>
    <t>Sanchez, Leon D</t>
  </si>
  <si>
    <t>Battad, Charles A</t>
  </si>
  <si>
    <t>Sypien, Samuel J</t>
  </si>
  <si>
    <t>Wen, James G</t>
  </si>
  <si>
    <t>Driggs, Derek T</t>
  </si>
  <si>
    <t>Westbury, Cameron H</t>
  </si>
  <si>
    <t>Jacobs, Justin P</t>
  </si>
  <si>
    <t>Uri, Ike I</t>
  </si>
  <si>
    <t>Smith, Owen F</t>
  </si>
  <si>
    <t xml:space="preserve">Uy, Jonathan </t>
  </si>
  <si>
    <t>DiNapoli, Paul J</t>
  </si>
  <si>
    <t>Morhard, Christophe</t>
  </si>
  <si>
    <t xml:space="preserve">Deng, Michael </t>
  </si>
  <si>
    <t>Ivanov, Yaroslav I</t>
  </si>
  <si>
    <t>Heiner, Nicholas T</t>
  </si>
  <si>
    <t xml:space="preserve">Maler, Henry </t>
  </si>
  <si>
    <t>Abdelaziz, Hisham A</t>
  </si>
  <si>
    <t>EGYPT</t>
  </si>
  <si>
    <t>Burney, Berkley C</t>
  </si>
  <si>
    <t>Ching, Eric P</t>
  </si>
  <si>
    <t xml:space="preserve">McNulty, Thomas </t>
  </si>
  <si>
    <t>Marton Mr, Denes P</t>
  </si>
  <si>
    <t>Dessens, Adrien * D</t>
  </si>
  <si>
    <t>Zobel, Eric H</t>
  </si>
  <si>
    <t>Harrison, Mason J</t>
  </si>
  <si>
    <t>Felt, Spencer C</t>
  </si>
  <si>
    <t>Weiss, Richard K</t>
  </si>
  <si>
    <t>Cornelius-Knudsen, Oliver J</t>
  </si>
  <si>
    <t>Lutton, Thomas W</t>
  </si>
  <si>
    <t>Nockel, Nicholas J</t>
  </si>
  <si>
    <t>Cuzzillo, Gabriel L</t>
  </si>
  <si>
    <t>Bergen, Thomas R</t>
  </si>
  <si>
    <t>Montalvo, Mario Anto</t>
  </si>
  <si>
    <t>Blake, Randall K</t>
  </si>
  <si>
    <t>McCue, Ian D</t>
  </si>
  <si>
    <t xml:space="preserve">Turk, Jean-Marc </t>
  </si>
  <si>
    <t>Welker, Ethan M</t>
  </si>
  <si>
    <t xml:space="preserve">Anderson, Jeff </t>
  </si>
  <si>
    <t>Rojas, Jorge * L</t>
  </si>
  <si>
    <t>Emmerton, Dale L</t>
  </si>
  <si>
    <t xml:space="preserve">Pyne, Dylan </t>
  </si>
  <si>
    <t>Maltman, Quentin R</t>
  </si>
  <si>
    <t>Madan, Isaac A</t>
  </si>
  <si>
    <t>Cortazar, Jair *</t>
  </si>
  <si>
    <t>COLOMBIA</t>
  </si>
  <si>
    <t>Laroya, Joshua G</t>
  </si>
  <si>
    <t>Campbell, Morgan W</t>
  </si>
  <si>
    <t>Masters, Truman D</t>
  </si>
  <si>
    <t>Rusiewski, Calvin</t>
  </si>
  <si>
    <t>Holmes, Andrew E</t>
  </si>
  <si>
    <t xml:space="preserve">Blumenstock, Nathaniel </t>
  </si>
  <si>
    <t>Bettencourt, Matthew W</t>
  </si>
  <si>
    <t>Brisson, Benjamin J</t>
  </si>
  <si>
    <t>Davies, Eli M</t>
  </si>
  <si>
    <t>Baldwin, Benjamin W</t>
  </si>
  <si>
    <t>Coon, Bradley J</t>
  </si>
  <si>
    <t>Fiatarone, Dr. James</t>
  </si>
  <si>
    <t>Trovato, Gianfranco</t>
  </si>
  <si>
    <t xml:space="preserve">Lu, Bowen </t>
  </si>
  <si>
    <t>Raggo, Conner A</t>
  </si>
  <si>
    <t xml:space="preserve">Shah, Ebrahim </t>
  </si>
  <si>
    <t>Ragonese, Kevin</t>
  </si>
  <si>
    <t>Lerner, Daniel A</t>
  </si>
  <si>
    <t>Knight, Cash TW T</t>
  </si>
  <si>
    <t>Long, Quinton R</t>
  </si>
  <si>
    <t>May-Mann, Julian F</t>
  </si>
  <si>
    <t>Grant, James C</t>
  </si>
  <si>
    <t>Lopez, Spencer R</t>
  </si>
  <si>
    <t>Swicegood, Justin P</t>
  </si>
  <si>
    <t>Shipp, Royce J</t>
  </si>
  <si>
    <t xml:space="preserve">Vera, Sebastian </t>
  </si>
  <si>
    <t>Orbeso, Joseph M</t>
  </si>
  <si>
    <t>Potes, Miko</t>
  </si>
  <si>
    <t>Moseley, Hunter N</t>
  </si>
  <si>
    <t>Weichselbaum, Paul M</t>
  </si>
  <si>
    <t>Clarke, Sam L</t>
  </si>
  <si>
    <t>Durante, Nicholas A</t>
  </si>
  <si>
    <t xml:space="preserve">Fernandez-Pallares, Andres </t>
  </si>
  <si>
    <t>Rivera, Russell L</t>
  </si>
  <si>
    <t>Sload, Jonathan M</t>
  </si>
  <si>
    <t>Balog, Marcus S</t>
  </si>
  <si>
    <t>Jin, Christophe</t>
  </si>
  <si>
    <t>Hinton, Sadler B</t>
  </si>
  <si>
    <t>DiMinico, Jason J</t>
  </si>
  <si>
    <t>Havens, James D</t>
  </si>
  <si>
    <t xml:space="preserve">Li, Justin </t>
  </si>
  <si>
    <t>Linaldi, Alberto *</t>
  </si>
  <si>
    <t>Wilke, Ian M</t>
  </si>
  <si>
    <t>Estell, Oscar M</t>
  </si>
  <si>
    <t xml:space="preserve">Srivastav, Yash </t>
  </si>
  <si>
    <t>Li, Jonathan Y</t>
  </si>
  <si>
    <t>Busick, Keegan J</t>
  </si>
  <si>
    <t>de Raad, Jerry M</t>
  </si>
  <si>
    <t>Skrade, Damian A</t>
  </si>
  <si>
    <t>Sarty, Benjamin J</t>
  </si>
  <si>
    <t xml:space="preserve">Polansky, Solomon </t>
  </si>
  <si>
    <t>Sorensen, Mark J</t>
  </si>
  <si>
    <t>Hecht, Gregg P</t>
  </si>
  <si>
    <t>Salustri, Chase A</t>
  </si>
  <si>
    <t>Nichols, Andy J</t>
  </si>
  <si>
    <t>Domashovetz, Greg G</t>
  </si>
  <si>
    <t>Keltz-Lambrecht, Samuel M</t>
  </si>
  <si>
    <t>Donnelly, Devin J</t>
  </si>
  <si>
    <t>Holley, Patrick A</t>
  </si>
  <si>
    <t>Karamanis, Drew M</t>
  </si>
  <si>
    <t>Cruz-Castillo, Anthony X</t>
  </si>
  <si>
    <t xml:space="preserve">Stafford, Evan </t>
  </si>
  <si>
    <t>INLAND EMP</t>
  </si>
  <si>
    <t>Cunningham, Scott</t>
  </si>
  <si>
    <t>Nop, Jake G</t>
  </si>
  <si>
    <t>Facco, Giovanni G</t>
  </si>
  <si>
    <t>Whittle, James T.C.</t>
  </si>
  <si>
    <t>Jenkins, Jonathan K</t>
  </si>
  <si>
    <t xml:space="preserve">Petrescu, Alexandre </t>
  </si>
  <si>
    <t xml:space="preserve">Ferencz, Alexander </t>
  </si>
  <si>
    <t xml:space="preserve">Chen, Thomas </t>
  </si>
  <si>
    <t>Boardman, Charles R</t>
  </si>
  <si>
    <t>Ursua, Joshua</t>
  </si>
  <si>
    <t>Pon, Stephen G</t>
  </si>
  <si>
    <t>Content-Castro, Riley</t>
  </si>
  <si>
    <t>Mohr, Nicholas A</t>
  </si>
  <si>
    <t>Jacobsen, Thomas R</t>
  </si>
  <si>
    <t>MT. VALLEY</t>
  </si>
  <si>
    <t>Chesley, Oliver</t>
  </si>
  <si>
    <t>Edmunds, Tristan R</t>
  </si>
  <si>
    <t>Kinnes, Dakota</t>
  </si>
  <si>
    <t xml:space="preserve">Johansen, Christian </t>
  </si>
  <si>
    <t>Todoroff, Nicholas D</t>
  </si>
  <si>
    <t>Bess, Nigel</t>
  </si>
  <si>
    <t>Glanzman, Jason A</t>
  </si>
  <si>
    <t xml:space="preserve">, </t>
  </si>
  <si>
    <t>Kim, Seung Mo</t>
  </si>
  <si>
    <t>Schiller, Noah</t>
  </si>
  <si>
    <t>Chen, Warren</t>
  </si>
  <si>
    <t>Ursua, Joshua M</t>
  </si>
  <si>
    <t>Hilton, Ben D</t>
  </si>
  <si>
    <t xml:space="preserve">Weng, Eric </t>
  </si>
  <si>
    <t xml:space="preserve">Krueger, Jason </t>
  </si>
  <si>
    <t>Winton, Guy W</t>
  </si>
  <si>
    <t>Dave, Nimit</t>
  </si>
  <si>
    <t xml:space="preserve">Kelly, Samuel </t>
  </si>
  <si>
    <t>Dorm, Christophe</t>
  </si>
  <si>
    <t>Zentner, Kyle R</t>
  </si>
  <si>
    <t>Reinbold, Christophe</t>
  </si>
  <si>
    <t xml:space="preserve">Healy, Tyler </t>
  </si>
  <si>
    <t>Assad, Daniel R</t>
  </si>
  <si>
    <t>Kennedy-McDonnell, Erik S</t>
  </si>
  <si>
    <t>Y14 - NOV</t>
  </si>
  <si>
    <t>Y14 - APR</t>
  </si>
  <si>
    <t>Y14 - CHAMPS</t>
  </si>
  <si>
    <t>Y14 - SYC 1</t>
  </si>
  <si>
    <t>TX</t>
  </si>
  <si>
    <t>Y14 - SYC 3</t>
  </si>
  <si>
    <t>RCHSTR</t>
  </si>
  <si>
    <t>Y14 - SYC 4</t>
  </si>
  <si>
    <t>NH</t>
  </si>
  <si>
    <t>Y14 - SYC 5</t>
  </si>
  <si>
    <t>KY</t>
  </si>
  <si>
    <t>Y14 - SYC 6</t>
  </si>
  <si>
    <t>VA</t>
  </si>
  <si>
    <t>Y14 - SYC 7</t>
  </si>
  <si>
    <t>NY</t>
  </si>
  <si>
    <t>Y14 - SYC 8</t>
  </si>
  <si>
    <t>CA</t>
  </si>
  <si>
    <t>Y14 - SYC 9</t>
  </si>
  <si>
    <t>Y12</t>
  </si>
  <si>
    <t>Gou, Jarred</t>
  </si>
  <si>
    <t>NORTHERN C</t>
  </si>
  <si>
    <t>Ahn, Aaron</t>
  </si>
  <si>
    <t>McGuire, Harry</t>
  </si>
  <si>
    <t>New England</t>
  </si>
  <si>
    <t>Branman, Matthew</t>
  </si>
  <si>
    <t>Philadelphia</t>
  </si>
  <si>
    <t>NJ</t>
  </si>
  <si>
    <t>Neil, David</t>
  </si>
  <si>
    <t>Gateway Florida</t>
  </si>
  <si>
    <t>Moelis, Samuel D.</t>
  </si>
  <si>
    <t>Mei, Darren S.</t>
  </si>
  <si>
    <t xml:space="preserve">Gulf Coast Texas                                                                                    </t>
  </si>
  <si>
    <t>Walker, Nicholas</t>
  </si>
  <si>
    <t>SOUTH TEXA</t>
  </si>
  <si>
    <t>Knodt, Julian</t>
  </si>
  <si>
    <t>Endee, Tyler</t>
  </si>
  <si>
    <t>New Jersey</t>
  </si>
  <si>
    <t>Fevry, Julian</t>
  </si>
  <si>
    <t>Metropolitan NYC</t>
  </si>
  <si>
    <t>Hassan, Mohamed</t>
  </si>
  <si>
    <t>STL</t>
  </si>
  <si>
    <t>Central California</t>
  </si>
  <si>
    <t>Fields, Rusty R.</t>
  </si>
  <si>
    <t>Howard, Brian C.</t>
  </si>
  <si>
    <t>Dudey, Thomas</t>
  </si>
  <si>
    <t>GULF COAST</t>
  </si>
  <si>
    <t>Wat, Paul</t>
  </si>
  <si>
    <t>Ma, Justin</t>
  </si>
  <si>
    <t>Sirito, Nicola</t>
  </si>
  <si>
    <t>GULF</t>
  </si>
  <si>
    <t>Fields, Carroll</t>
  </si>
  <si>
    <t>Scruggs, Nolen P.</t>
  </si>
  <si>
    <t>Hadler, David J.</t>
  </si>
  <si>
    <t xml:space="preserve">South Texas                                                                                         </t>
  </si>
  <si>
    <t>Moelis, Samuel</t>
  </si>
  <si>
    <t>LONG ISLAN</t>
  </si>
  <si>
    <t>Walter, Henry</t>
  </si>
  <si>
    <t>Haglund, George</t>
  </si>
  <si>
    <t>Zhang, Albert</t>
  </si>
  <si>
    <t>South Jersey</t>
  </si>
  <si>
    <t>Allen, Cameron</t>
  </si>
  <si>
    <t>Ischiropoulos, Dean</t>
  </si>
  <si>
    <t>Gill, Jonathan M.</t>
  </si>
  <si>
    <t>Saito, Braden K.</t>
  </si>
  <si>
    <t xml:space="preserve">Illinois                                                                                            </t>
  </si>
  <si>
    <t>Howard, Brian</t>
  </si>
  <si>
    <t>Gou, McConnell</t>
  </si>
  <si>
    <t>Upbin, William</t>
  </si>
  <si>
    <t>Ciesielski, Jacob</t>
  </si>
  <si>
    <t>Amice, Alexandre</t>
  </si>
  <si>
    <t>Masood, Umar</t>
  </si>
  <si>
    <t>Western New York</t>
  </si>
  <si>
    <t>Endee, Tyler Q.</t>
  </si>
  <si>
    <t>Gou, Jarred S.</t>
  </si>
  <si>
    <t>Itkin, Nick B</t>
  </si>
  <si>
    <t xml:space="preserve">Southern California                                                                                 </t>
  </si>
  <si>
    <t>Ahn, Aiden</t>
  </si>
  <si>
    <t>Shin, Philip</t>
  </si>
  <si>
    <t>Goodman, Sam</t>
  </si>
  <si>
    <t>Zimmerman, Ryan</t>
  </si>
  <si>
    <t>KS</t>
  </si>
  <si>
    <t>Wenzel, Aidan</t>
  </si>
  <si>
    <t>Virginia</t>
  </si>
  <si>
    <t>Chen, Earnest P.</t>
  </si>
  <si>
    <t>Orts, Lucas E.</t>
  </si>
  <si>
    <t>Dritley, Roy E</t>
  </si>
  <si>
    <t>Hadler, David</t>
  </si>
  <si>
    <t>Sands, James</t>
  </si>
  <si>
    <t>Upbin, Willie</t>
  </si>
  <si>
    <t>Ishizuka, Shuya</t>
  </si>
  <si>
    <t>METRO</t>
  </si>
  <si>
    <t>Rheingans-Yoo, Duncan</t>
  </si>
  <si>
    <t>Maryland</t>
  </si>
  <si>
    <t>Allan, George J.</t>
  </si>
  <si>
    <t>Kumbla, Sidarth</t>
  </si>
  <si>
    <t>Chui, Kenneth Y.</t>
  </si>
  <si>
    <t>Chui, Kenneth Y.K.</t>
  </si>
  <si>
    <t>Gill, Jonathan</t>
  </si>
  <si>
    <t>Long Island</t>
  </si>
  <si>
    <t>Scruggs, Nolen</t>
  </si>
  <si>
    <t>Trantanella, Vincent</t>
  </si>
  <si>
    <t>Chen, Earnest</t>
  </si>
  <si>
    <t>Connecticut</t>
  </si>
  <si>
    <t>Shin, Philip D.</t>
  </si>
  <si>
    <t>Chevillotte, Arthur</t>
  </si>
  <si>
    <t>Li, Michael</t>
  </si>
  <si>
    <t>Northern California</t>
  </si>
  <si>
    <t>Westchester-Rockland</t>
  </si>
  <si>
    <t>Weininger, Gabriel</t>
  </si>
  <si>
    <t>IL</t>
  </si>
  <si>
    <t>Feldman, William I.</t>
  </si>
  <si>
    <t>Kang, Esau</t>
  </si>
  <si>
    <t xml:space="preserve">Border Texas                                                                                        </t>
  </si>
  <si>
    <t>Crocker, Ian</t>
  </si>
  <si>
    <t>Saito, Braden</t>
  </si>
  <si>
    <t>LeBron, Jared</t>
  </si>
  <si>
    <t>Herman, Justin</t>
  </si>
  <si>
    <t>Gold Coast Florida</t>
  </si>
  <si>
    <t>Lin, Jonathan</t>
  </si>
  <si>
    <t>GA</t>
  </si>
  <si>
    <t>Feldman, William</t>
  </si>
  <si>
    <t>Georgia</t>
  </si>
  <si>
    <t>Fevry, Julian B.</t>
  </si>
  <si>
    <t xml:space="preserve">Northern California                                                                                 </t>
  </si>
  <si>
    <t>Goodman, Samuel</t>
  </si>
  <si>
    <t>Bamforth, Gabe</t>
  </si>
  <si>
    <t>Hou, Andrew</t>
  </si>
  <si>
    <t>ORCST</t>
  </si>
  <si>
    <t>Rodell, Clinton</t>
  </si>
  <si>
    <t>Antipas, Michael C.</t>
  </si>
  <si>
    <t>Grant, Sean</t>
  </si>
  <si>
    <t>Brehany-Wellman, Kaelan C</t>
  </si>
  <si>
    <t>Porter, Connor</t>
  </si>
  <si>
    <t>McDonald, Gabriel</t>
  </si>
  <si>
    <t>Tsue, Trevor</t>
  </si>
  <si>
    <t>Williams-Burrows, Hunter</t>
  </si>
  <si>
    <t>Won, Paul</t>
  </si>
  <si>
    <t>McDonald, Gabriel R.</t>
  </si>
  <si>
    <t>METROPOLIT</t>
  </si>
  <si>
    <t>Tsai, Yueh-Ting Anthony</t>
  </si>
  <si>
    <t>Carome, John</t>
  </si>
  <si>
    <t>Mayer, Cam</t>
  </si>
  <si>
    <t>Iverson, Shane</t>
  </si>
  <si>
    <t>Reina, Devon</t>
  </si>
  <si>
    <t>Feldman, Zachary S.</t>
  </si>
  <si>
    <t>Itkin, Nick</t>
  </si>
  <si>
    <t>Lovelace Jr., Douglas C</t>
  </si>
  <si>
    <t xml:space="preserve">North Texas                                                                                         </t>
  </si>
  <si>
    <t>Orts, Lucas</t>
  </si>
  <si>
    <t>Hersey, Dylan</t>
  </si>
  <si>
    <t>WNY</t>
  </si>
  <si>
    <t>Ko, Alan</t>
  </si>
  <si>
    <t>Ro, Timothy Y.</t>
  </si>
  <si>
    <t>White, Andrew E.L.</t>
  </si>
  <si>
    <t>Somera, Logan</t>
  </si>
  <si>
    <t>Kang, Justin</t>
  </si>
  <si>
    <t>Allan, George</t>
  </si>
  <si>
    <t>Allen, Cameron J. F.</t>
  </si>
  <si>
    <t>Holmes, Jack</t>
  </si>
  <si>
    <t>Ogren, Joe</t>
  </si>
  <si>
    <t>Utah-Southern Idaho</t>
  </si>
  <si>
    <t>Lee, Kevin</t>
  </si>
  <si>
    <t>Li, Michael C</t>
  </si>
  <si>
    <t>Allen, Cameron J.</t>
  </si>
  <si>
    <t>Vinluan, Rafael</t>
  </si>
  <si>
    <t>Marcos, Tyler</t>
  </si>
  <si>
    <t>Hudson-Berkshire</t>
  </si>
  <si>
    <t>Galant, Justin</t>
  </si>
  <si>
    <t>COLM</t>
  </si>
  <si>
    <t>Mocanu, George</t>
  </si>
  <si>
    <t>Chui, Kenneth</t>
  </si>
  <si>
    <t>Holmes, Jack A.</t>
  </si>
  <si>
    <t>Clayton, Tristan L</t>
  </si>
  <si>
    <t>Tourette, Geoffrey</t>
  </si>
  <si>
    <t>Graney, James</t>
  </si>
  <si>
    <t>Shulman, Jake</t>
  </si>
  <si>
    <t>Kang, Justin S.</t>
  </si>
  <si>
    <t>Southern California</t>
  </si>
  <si>
    <t>Upbin, William A.</t>
  </si>
  <si>
    <t>Stanton, Timothy L.</t>
  </si>
  <si>
    <t>Appel, Richard</t>
  </si>
  <si>
    <t>Huang, Thomas</t>
  </si>
  <si>
    <t>Sconzo, Owen</t>
  </si>
  <si>
    <t>Tsai, Yueh-Ting Anthon</t>
  </si>
  <si>
    <t>UT-SID</t>
  </si>
  <si>
    <t>Su, Grant T</t>
  </si>
  <si>
    <t>Ruhovets, Nathan</t>
  </si>
  <si>
    <t>Rubin, Darren</t>
  </si>
  <si>
    <t>Pizzuti, Nicholas</t>
  </si>
  <si>
    <t>Schwartzman, Jonathan</t>
  </si>
  <si>
    <t>CAP</t>
  </si>
  <si>
    <t>Ciesielski, Jacob M.</t>
  </si>
  <si>
    <t>Liang, Calvin</t>
  </si>
  <si>
    <t>Grass, Andrew E</t>
  </si>
  <si>
    <t xml:space="preserve">Virginia                                                                                            </t>
  </si>
  <si>
    <t>Aguilar, Miguel</t>
  </si>
  <si>
    <t>Barmann, Samuel</t>
  </si>
  <si>
    <t>Meade, Gavin</t>
  </si>
  <si>
    <t>Fairbairn, Grant</t>
  </si>
  <si>
    <t xml:space="preserve">French, Dylan </t>
  </si>
  <si>
    <t>GOLD COAST</t>
  </si>
  <si>
    <t>Steinhilber, John</t>
  </si>
  <si>
    <t>Smith, Jackson</t>
  </si>
  <si>
    <t>Sutton, Grant</t>
  </si>
  <si>
    <t>Maddox, Ian R.</t>
  </si>
  <si>
    <t>Lichy, Ari J.</t>
  </si>
  <si>
    <t>Nash, Christopher J</t>
  </si>
  <si>
    <t xml:space="preserve">Ostatnigrosh, Andrey </t>
  </si>
  <si>
    <t>Zimmerman, Nathan</t>
  </si>
  <si>
    <t>Ting, Michael</t>
  </si>
  <si>
    <t>Lind, Jacob</t>
  </si>
  <si>
    <t>SOCAL</t>
  </si>
  <si>
    <t>Doherty, James</t>
  </si>
  <si>
    <t>Li, Michael C.</t>
  </si>
  <si>
    <t>Walczak, Brunon</t>
  </si>
  <si>
    <t>Orts, Lucas E</t>
  </si>
  <si>
    <t>WESTERN NE</t>
  </si>
  <si>
    <t>Rybicki, Frankie</t>
  </si>
  <si>
    <t>Grass, Andrew</t>
  </si>
  <si>
    <t>Malmad, Devin E.</t>
  </si>
  <si>
    <t>Wendler, Alexander</t>
  </si>
  <si>
    <t>Kim, Michael Y.</t>
  </si>
  <si>
    <t>Harrison, Mason</t>
  </si>
  <si>
    <t>Marino, Joseph</t>
  </si>
  <si>
    <t>Pollack, Nicholas</t>
  </si>
  <si>
    <t>Dolan, James P.</t>
  </si>
  <si>
    <t>Garces, Cristian X</t>
  </si>
  <si>
    <t>ORANGE COA</t>
  </si>
  <si>
    <t>Tomich, Alessandro</t>
  </si>
  <si>
    <t>Wong, Bobby</t>
  </si>
  <si>
    <t>Ruelle, Steele</t>
  </si>
  <si>
    <t>Simper, Hunter C</t>
  </si>
  <si>
    <t xml:space="preserve">Utah-Southern Idaho                                                                                 </t>
  </si>
  <si>
    <t>Boudreau, Ryan</t>
  </si>
  <si>
    <t>Johnson, Wesley</t>
  </si>
  <si>
    <t>Gao, Alan</t>
  </si>
  <si>
    <t>Canada</t>
  </si>
  <si>
    <t>Dritley, Roy</t>
  </si>
  <si>
    <t>Bogert, James (Brett)</t>
  </si>
  <si>
    <t>GWYFL</t>
  </si>
  <si>
    <t>Rosario, Felipe</t>
  </si>
  <si>
    <t>Coupal, Maxim</t>
  </si>
  <si>
    <t>Vinluan, Rafael E.</t>
  </si>
  <si>
    <t>Abulencia, Jacob</t>
  </si>
  <si>
    <t>Cacciola, Matthew</t>
  </si>
  <si>
    <t>Chen, Weija</t>
  </si>
  <si>
    <t>AL</t>
  </si>
  <si>
    <t>Costa, Connor</t>
  </si>
  <si>
    <t>Grass, Andrew E.</t>
  </si>
  <si>
    <t>Budai, Daniel</t>
  </si>
  <si>
    <t>Harrison, Richard P</t>
  </si>
  <si>
    <t>Swicegood, Brian</t>
  </si>
  <si>
    <t>Melcher, Jack</t>
  </si>
  <si>
    <t>Northeast</t>
  </si>
  <si>
    <t>Truhe, Eli</t>
  </si>
  <si>
    <t>Concepcion, Nicholas A.</t>
  </si>
  <si>
    <t xml:space="preserve">Chevillotte, Arthur </t>
  </si>
  <si>
    <t>Su, Jackson H</t>
  </si>
  <si>
    <t>Chan, Kenneth</t>
  </si>
  <si>
    <t>Scruton, Jacob</t>
  </si>
  <si>
    <t>Fencer Excluded</t>
  </si>
  <si>
    <t>Malmad, Devin</t>
  </si>
  <si>
    <t>Rosario III, Felipe</t>
  </si>
  <si>
    <t>Kelly, Philip S.</t>
  </si>
  <si>
    <t>SOUTHERN C</t>
  </si>
  <si>
    <t>Lovelace Jr, Douglas</t>
  </si>
  <si>
    <t>New Mexico</t>
  </si>
  <si>
    <t>Sutton, Grant M.</t>
  </si>
  <si>
    <t>Geenen, Laurence J</t>
  </si>
  <si>
    <t>Mangan, Gideon</t>
  </si>
  <si>
    <t>Qiao, Noel</t>
  </si>
  <si>
    <t>Pan, Tailin</t>
  </si>
  <si>
    <t>Yamanaka, Mick</t>
  </si>
  <si>
    <t>Marcos, Tyler J.</t>
  </si>
  <si>
    <t>Hong, Jonathan</t>
  </si>
  <si>
    <t>Marcos, Tyler J</t>
  </si>
  <si>
    <t>Lovelace Jr., Douglas</t>
  </si>
  <si>
    <t>NORTH TEXA</t>
  </si>
  <si>
    <t>Feldman, Zachary</t>
  </si>
  <si>
    <t>Cyrwus, Robert</t>
  </si>
  <si>
    <t>Bogert, Alexander (Bry</t>
  </si>
  <si>
    <t>Talagala, Roshan</t>
  </si>
  <si>
    <t>Capitol</t>
  </si>
  <si>
    <t>Costa, Connor J.</t>
  </si>
  <si>
    <t>Ostatnigrosh, Andrey</t>
  </si>
  <si>
    <t>White, Andrew E.L</t>
  </si>
  <si>
    <t>Orthlieb, Gerrit</t>
  </si>
  <si>
    <t>Natale, Gianni</t>
  </si>
  <si>
    <t>Grant, Sean Y.</t>
  </si>
  <si>
    <t>Deans, Sam P.</t>
  </si>
  <si>
    <t>Nikitins, Michael</t>
  </si>
  <si>
    <t>Griffith, Jordan</t>
  </si>
  <si>
    <t>Central Florida</t>
  </si>
  <si>
    <t>Stine, Charles</t>
  </si>
  <si>
    <t>Pahwa, Vinay</t>
  </si>
  <si>
    <t>Caplin, Aubrey</t>
  </si>
  <si>
    <t>Sconzo, Owen A.</t>
  </si>
  <si>
    <t>Aguilar, Emilio</t>
  </si>
  <si>
    <t>Cortizas, Jack</t>
  </si>
  <si>
    <t>Merrell, John Q</t>
  </si>
  <si>
    <t>SWOH</t>
  </si>
  <si>
    <t>Welker, Ethan M.</t>
  </si>
  <si>
    <t>Shih, Austin</t>
  </si>
  <si>
    <t>MacCluskey, Jean-Philippe</t>
  </si>
  <si>
    <t>National</t>
  </si>
  <si>
    <t>NEW</t>
  </si>
  <si>
    <t>Vaccaro, David</t>
  </si>
  <si>
    <t>Cao, Mingyang</t>
  </si>
  <si>
    <t>Granada, Tyler</t>
  </si>
  <si>
    <t>Abulencia, Jacob M.</t>
  </si>
  <si>
    <t>Gou, McConnell E.</t>
  </si>
  <si>
    <t>UTAH-SOUTH</t>
  </si>
  <si>
    <t>Valente, Sergio</t>
  </si>
  <si>
    <t>Winterman, Griffin</t>
  </si>
  <si>
    <t>Italo, Valentino</t>
  </si>
  <si>
    <t>Neilson, Ian</t>
  </si>
  <si>
    <t>Cornman, Andre</t>
  </si>
  <si>
    <t xml:space="preserve">Gou, McConnell </t>
  </si>
  <si>
    <t>Li, Austin</t>
  </si>
  <si>
    <t>Bogert, James</t>
  </si>
  <si>
    <t>Gateway FL</t>
  </si>
  <si>
    <t>Meyer, Wesley</t>
  </si>
  <si>
    <t>Huff, C.R.</t>
  </si>
  <si>
    <t>Yu, Kuan</t>
  </si>
  <si>
    <t>Huang, Thomas J.</t>
  </si>
  <si>
    <t>Woodworth, Paul</t>
  </si>
  <si>
    <t>Zhou, Justin</t>
  </si>
  <si>
    <t>Mannan, Zohaib</t>
  </si>
  <si>
    <t>Li, Austin W.</t>
  </si>
  <si>
    <t>Hall, Brendan</t>
  </si>
  <si>
    <t>Lewicki, Max</t>
  </si>
  <si>
    <t>Flood, Ben</t>
  </si>
  <si>
    <t>Wang, Derek</t>
  </si>
  <si>
    <t>Pari, Sooryakumar</t>
  </si>
  <si>
    <t>Smith, Owen F.</t>
  </si>
  <si>
    <t>Wise, William</t>
  </si>
  <si>
    <t>Deng, Michael</t>
  </si>
  <si>
    <t>Canadian</t>
  </si>
  <si>
    <t>Davies, Eli</t>
  </si>
  <si>
    <t>Packman, James</t>
  </si>
  <si>
    <t>Trovato, Vincenzo</t>
  </si>
  <si>
    <t>Western Pennsylvania</t>
  </si>
  <si>
    <t>Broughton, Josiah W.</t>
  </si>
  <si>
    <t>Crepeaux, Alexandre B.</t>
  </si>
  <si>
    <t>Steinhilber, John J</t>
  </si>
  <si>
    <t>Mallet, Julien</t>
  </si>
  <si>
    <t>Silva-Leon, Miguel</t>
  </si>
  <si>
    <t>Brar, Josh</t>
  </si>
  <si>
    <t>Dans, Jared</t>
  </si>
  <si>
    <t>Gavsyuk, Alexander</t>
  </si>
  <si>
    <t>Quin, Ian</t>
  </si>
  <si>
    <t>Pizzuti, Nicholas C.</t>
  </si>
  <si>
    <t>Chan, Kenneth C.</t>
  </si>
  <si>
    <t xml:space="preserve">Fairbairn, Grant </t>
  </si>
  <si>
    <t xml:space="preserve">Bogert, Alexander </t>
  </si>
  <si>
    <t>Li, Justin</t>
  </si>
  <si>
    <t>Gulf Coast</t>
  </si>
  <si>
    <t>Yang, William</t>
  </si>
  <si>
    <t>Bryant, Isaiah</t>
  </si>
  <si>
    <t>Levitan, Daniel</t>
  </si>
  <si>
    <t>Rybicki, Frank J.</t>
  </si>
  <si>
    <t>Sanchez, Ezra</t>
  </si>
  <si>
    <t>Vail, William</t>
  </si>
  <si>
    <t>Wong, Robert</t>
  </si>
  <si>
    <t>Dai, Luke</t>
  </si>
  <si>
    <t>Martin, Anthony</t>
  </si>
  <si>
    <t>Gumagay, Ethan</t>
  </si>
  <si>
    <t>Conlan, James</t>
  </si>
  <si>
    <t xml:space="preserve">Amice, Alexandre </t>
  </si>
  <si>
    <t>Kilgore, Nicholas</t>
  </si>
  <si>
    <t>Smith, Ian</t>
  </si>
  <si>
    <t>Driscoll, John Ellis</t>
  </si>
  <si>
    <t>Sanjines, Marcos A.</t>
  </si>
  <si>
    <t xml:space="preserve">Zimmerman, Ryan </t>
  </si>
  <si>
    <t>Ruelle, Steele J</t>
  </si>
  <si>
    <t>Parisi-Esteves, Andrew</t>
  </si>
  <si>
    <t>Cao, Anthony Y.</t>
  </si>
  <si>
    <t>Wat, Paul D.</t>
  </si>
  <si>
    <t>Long, Quinton</t>
  </si>
  <si>
    <t>Simanton, Zakaree</t>
  </si>
  <si>
    <t>Marin, Ian</t>
  </si>
  <si>
    <t>Meng, Brian L.</t>
  </si>
  <si>
    <t>Valente, Sergio F.</t>
  </si>
  <si>
    <t>Morel, Race</t>
  </si>
  <si>
    <t>Smith, Evan</t>
  </si>
  <si>
    <t>DaSilva, Nathan</t>
  </si>
  <si>
    <t>Herman, Justin D</t>
  </si>
  <si>
    <t>Sahin, Christophe</t>
  </si>
  <si>
    <t>Belyaev, Alexander</t>
  </si>
  <si>
    <t>Kirk, John</t>
  </si>
  <si>
    <t>Brown, Maxwell</t>
  </si>
  <si>
    <t>Broughton, Josiah</t>
  </si>
  <si>
    <t>Batterman, David J.</t>
  </si>
  <si>
    <t>Sponholtz, Nicolai A.</t>
  </si>
  <si>
    <t>Valente, Sergio F</t>
  </si>
  <si>
    <t>Newman, William</t>
  </si>
  <si>
    <t>Attal, Benjamin</t>
  </si>
  <si>
    <t>Creamer, Edward</t>
  </si>
  <si>
    <t>Broekhuizen, Stefan A.</t>
  </si>
  <si>
    <t>Tsue, Trevor T</t>
  </si>
  <si>
    <t>Blewitt, Kevin</t>
  </si>
  <si>
    <t>Steidl, William</t>
  </si>
  <si>
    <t>Gaziano, William F.</t>
  </si>
  <si>
    <t>Kan, Keith A.</t>
  </si>
  <si>
    <t>Brehany-Wellman, Kaelan</t>
  </si>
  <si>
    <t>Concepcion, Nicholas</t>
  </si>
  <si>
    <t>Boosalis, Andrew C.</t>
  </si>
  <si>
    <t>Yang, James</t>
  </si>
  <si>
    <t>Glanzman, Jason</t>
  </si>
  <si>
    <t>Pyne, Dylan</t>
  </si>
  <si>
    <t>Dritley, Roy E.</t>
  </si>
  <si>
    <t>Kohlman, Ivan</t>
  </si>
  <si>
    <t>Hernandez Wilson, Daniel</t>
  </si>
  <si>
    <t>Lu, Alexander</t>
  </si>
  <si>
    <t>Sugarman, Jared</t>
  </si>
  <si>
    <t>Mitra, Nihar</t>
  </si>
  <si>
    <t>Marino, Joseph A.</t>
  </si>
  <si>
    <t>Sweeney, Ian</t>
  </si>
  <si>
    <t>Crocker, Ian A</t>
  </si>
  <si>
    <t>Beck, Samuel</t>
  </si>
  <si>
    <t>Iverson, Shane D.</t>
  </si>
  <si>
    <t>Glover, Matthew</t>
  </si>
  <si>
    <t>Bogert, James (Bre</t>
  </si>
  <si>
    <t>Hsu, Jonathan</t>
  </si>
  <si>
    <t>Gellman, Adam L.</t>
  </si>
  <si>
    <t>Bublitz, Oliver</t>
  </si>
  <si>
    <t>Clayton, Tristan</t>
  </si>
  <si>
    <t>C06-4344</t>
  </si>
  <si>
    <t>Davidson, Milo</t>
  </si>
  <si>
    <t>Nikitins, Michael D.</t>
  </si>
  <si>
    <t>Garces, Cristian</t>
  </si>
  <si>
    <t>Meranda, Josh</t>
  </si>
  <si>
    <t>Wolf, Myles J.</t>
  </si>
  <si>
    <t>Alarcon, Sebastian T.</t>
  </si>
  <si>
    <t>Rybicki, Frank J</t>
  </si>
  <si>
    <t>Oxborough, Joerg</t>
  </si>
  <si>
    <t>Kozak, Mateusz</t>
  </si>
  <si>
    <t>C06-4419</t>
  </si>
  <si>
    <t>Levitan, Daniel R.</t>
  </si>
  <si>
    <t>Kerr, Arman</t>
  </si>
  <si>
    <t>Nikitins, Michael D</t>
  </si>
  <si>
    <t>Nash, Christophe</t>
  </si>
  <si>
    <t>Poniatowski, Nicholas</t>
  </si>
  <si>
    <t>C06-3926</t>
  </si>
  <si>
    <t>Russo, Roy R.</t>
  </si>
  <si>
    <t>Cleland, Nicholas</t>
  </si>
  <si>
    <t>Sollod, Stephen</t>
  </si>
  <si>
    <t>Stine, Charles R.</t>
  </si>
  <si>
    <t>Ellis, Graham</t>
  </si>
  <si>
    <t>Keltz-Lambrecht, Sam</t>
  </si>
  <si>
    <t>Ong, Aaron</t>
  </si>
  <si>
    <t>Pascual, Cody M</t>
  </si>
  <si>
    <t>HAWAII</t>
  </si>
  <si>
    <t>Astilla, Brandon</t>
  </si>
  <si>
    <t>Uy, Jonathan</t>
  </si>
  <si>
    <t>O'Connor, Kieran</t>
  </si>
  <si>
    <t>Wong, Bobby B.</t>
  </si>
  <si>
    <t xml:space="preserve">Walczak, Brunon </t>
  </si>
  <si>
    <t>Petridis, Androcles</t>
  </si>
  <si>
    <t>Scruton, Jacob A.</t>
  </si>
  <si>
    <t>Xu, Shengyi Winston</t>
  </si>
  <si>
    <t>Su, Grant</t>
  </si>
  <si>
    <t>McIntyre, Christopher</t>
  </si>
  <si>
    <t>Russo, Roy</t>
  </si>
  <si>
    <t>Natale, Gianni R.</t>
  </si>
  <si>
    <t>Huelsenbeck, Matthew J.</t>
  </si>
  <si>
    <t>Burney, Berkley</t>
  </si>
  <si>
    <t>Qiao, Noel F.</t>
  </si>
  <si>
    <t>Strong, Sean T.</t>
  </si>
  <si>
    <t>Olivier, Kolya</t>
  </si>
  <si>
    <t>Gumprich, Joseph</t>
  </si>
  <si>
    <t>Savitz, Faran F.</t>
  </si>
  <si>
    <t>Schmidt, Matthew E.</t>
  </si>
  <si>
    <t>Cortizas, John</t>
  </si>
  <si>
    <t>Yin, Victor K.</t>
  </si>
  <si>
    <t>Sammons, Austin</t>
  </si>
  <si>
    <t>Stewart, Matthew</t>
  </si>
  <si>
    <t>Schiappacasse, Samuel S.</t>
  </si>
  <si>
    <t>Alderson, Joseph R.</t>
  </si>
  <si>
    <t>Marin, Ian P.</t>
  </si>
  <si>
    <t>Brown-Grimm, Carl H</t>
  </si>
  <si>
    <t>Templeton, Will</t>
  </si>
  <si>
    <t>McIntyre, Christopher J.</t>
  </si>
  <si>
    <t>Geneste, Morgan A.</t>
  </si>
  <si>
    <t xml:space="preserve">Kumbla, Sidarth </t>
  </si>
  <si>
    <t>Gaziano, William</t>
  </si>
  <si>
    <t>Shu, Andy</t>
  </si>
  <si>
    <t>Rivera, Russell L.</t>
  </si>
  <si>
    <t>Concepcion, Nicholas A</t>
  </si>
  <si>
    <t>Mcleod, Malcolm</t>
  </si>
  <si>
    <t>Donaldson, Michael</t>
  </si>
  <si>
    <t>Stewart, Matthew J.</t>
  </si>
  <si>
    <t>White, Thomas C.</t>
  </si>
  <si>
    <t>Gerszten, Jacob</t>
  </si>
  <si>
    <t>Dubilier, Tate</t>
  </si>
  <si>
    <t>Southwick, Adam</t>
  </si>
  <si>
    <t xml:space="preserve">Yamanaka, Mick </t>
  </si>
  <si>
    <t>Yu, Justin</t>
  </si>
  <si>
    <t>Horiuchi, Kody A.</t>
  </si>
  <si>
    <t>Simper, Hunter C.</t>
  </si>
  <si>
    <t>Lapallo, Adam</t>
  </si>
  <si>
    <t>Viola, Cosmo</t>
  </si>
  <si>
    <t>Singal, Sachit</t>
  </si>
  <si>
    <t>Bettencourt, Matthew W.</t>
  </si>
  <si>
    <t>Granizo-mackenzie, Gwynn</t>
  </si>
  <si>
    <t>Green Mountain</t>
  </si>
  <si>
    <t>Kang, Bobby</t>
  </si>
  <si>
    <t>Cacciola, Matthew J.</t>
  </si>
  <si>
    <t>Shields, Connick N.</t>
  </si>
  <si>
    <t>Creamer, Teddy</t>
  </si>
  <si>
    <t>78T</t>
  </si>
  <si>
    <t>Myers, Justin P.</t>
  </si>
  <si>
    <t>Yuan, Jace W.</t>
  </si>
  <si>
    <t>Tonelli, Anson H</t>
  </si>
  <si>
    <t>Miller, Jake A.</t>
  </si>
  <si>
    <t>Ding, Zachary</t>
  </si>
  <si>
    <t>Wong, Robert B</t>
  </si>
  <si>
    <t>Marcsisin, Logan</t>
  </si>
  <si>
    <t>Walker, Dalton F.</t>
  </si>
  <si>
    <t>Bergensten, Max</t>
  </si>
  <si>
    <t>Vanderlinde, Reed A.</t>
  </si>
  <si>
    <t>Miller, Jackson T.</t>
  </si>
  <si>
    <t>McDonald, Gabriel R</t>
  </si>
  <si>
    <t>Welch, Michael</t>
  </si>
  <si>
    <t>Adolf, Marcus</t>
  </si>
  <si>
    <t>Zimmerman, Nathan P</t>
  </si>
  <si>
    <t>Kang, Andrew</t>
  </si>
  <si>
    <t>Syz, Jay Shen-Jie+D63</t>
  </si>
  <si>
    <t>Roth, Connor M</t>
  </si>
  <si>
    <t xml:space="preserve">Lewicki, Max </t>
  </si>
  <si>
    <t>Park, Joah</t>
  </si>
  <si>
    <t>Scheer, Nathan E.</t>
  </si>
  <si>
    <t>Jones, Caleb A</t>
  </si>
  <si>
    <t>HOU, ANDREW L</t>
  </si>
  <si>
    <t>Lauer, Ethan A.</t>
  </si>
  <si>
    <t xml:space="preserve">Rastegar, Linus </t>
  </si>
  <si>
    <t>Hopkins, Connor L</t>
  </si>
  <si>
    <t xml:space="preserve">Harlev, Ofri </t>
  </si>
  <si>
    <t>Grasse, Ellis A</t>
  </si>
  <si>
    <t>Marino, Joseph A</t>
  </si>
  <si>
    <t>Geller, Adam T</t>
  </si>
  <si>
    <t>Mintmier, Brian M</t>
  </si>
  <si>
    <t xml:space="preserve">Julian, Alexander </t>
  </si>
  <si>
    <t>Vigil, Cole M</t>
  </si>
  <si>
    <t>Wise, William W</t>
  </si>
  <si>
    <t xml:space="preserve">Gonzalez, Frank </t>
  </si>
  <si>
    <t xml:space="preserve">Neilson, Ian </t>
  </si>
  <si>
    <t xml:space="preserve">Italo, Valentino </t>
  </si>
  <si>
    <t>Smith, Ian H</t>
  </si>
  <si>
    <t xml:space="preserve">Hoirup, Alexander </t>
  </si>
  <si>
    <t>Meinhold, Jieh R</t>
  </si>
  <si>
    <t>Osmanovic, Benjamin E</t>
  </si>
  <si>
    <t>Fitzpatrick, Jack L</t>
  </si>
  <si>
    <t xml:space="preserve">Silva-Leon, Miguel </t>
  </si>
  <si>
    <t xml:space="preserve">Kwok, Wilfred </t>
  </si>
  <si>
    <t>Boosalis, Andrew C</t>
  </si>
  <si>
    <t>O'Brian, Hunter C</t>
  </si>
  <si>
    <t xml:space="preserve">Cao, Mingyang </t>
  </si>
  <si>
    <t xml:space="preserve">Belyaev, Alexander </t>
  </si>
  <si>
    <t>Armstrong, Garrett R</t>
  </si>
  <si>
    <t>Dans, Jared Z</t>
  </si>
  <si>
    <t>Poniatowski, Nicholas R</t>
  </si>
  <si>
    <t xml:space="preserve">Wu, Jerry </t>
  </si>
  <si>
    <t xml:space="preserve">Gootman, Ron </t>
  </si>
  <si>
    <t xml:space="preserve">Meranda, Josh </t>
  </si>
  <si>
    <t>Allard, Cullen B</t>
  </si>
  <si>
    <t>Sheardown, Christophe</t>
  </si>
  <si>
    <t>Moore, Kellian D</t>
  </si>
  <si>
    <t>Pauhl, Daniel R</t>
  </si>
  <si>
    <t>Orr, Benjamin W</t>
  </si>
  <si>
    <t xml:space="preserve">Kilgore, Nicholas </t>
  </si>
  <si>
    <t>Schwartzman, Jonathan D</t>
  </si>
  <si>
    <t>Bogert, James (</t>
  </si>
  <si>
    <t>Packman, James M</t>
  </si>
  <si>
    <t xml:space="preserve">Pari, Soorya </t>
  </si>
  <si>
    <t>Stine, Charles R</t>
  </si>
  <si>
    <t xml:space="preserve">Zhou, Justin </t>
  </si>
  <si>
    <t>Aguilar, Emilio I</t>
  </si>
  <si>
    <t>Bartlett, Jonathan L</t>
  </si>
  <si>
    <t>HERBERT, AVERY S</t>
  </si>
  <si>
    <t>Trantanella, Vincent A</t>
  </si>
  <si>
    <t>Mangan, Gideon S</t>
  </si>
  <si>
    <t xml:space="preserve">Mannan, Zohaib </t>
  </si>
  <si>
    <t xml:space="preserve">Dai, Luke </t>
  </si>
  <si>
    <t>Schmidt, Matthew E</t>
  </si>
  <si>
    <t>Rodriguez, Michael A</t>
  </si>
  <si>
    <t xml:space="preserve">Blewitt, Kevin </t>
  </si>
  <si>
    <t>Abulencia, Jacob M</t>
  </si>
  <si>
    <t>Villani, Henry M</t>
  </si>
  <si>
    <t>Daily, Seth P</t>
  </si>
  <si>
    <t xml:space="preserve">Baudouin, Quinn </t>
  </si>
  <si>
    <t>Russo, Roy R</t>
  </si>
  <si>
    <t>Keft, Feodor J</t>
  </si>
  <si>
    <t xml:space="preserve">Oswald, Ethan </t>
  </si>
  <si>
    <t>Gardner II, Edward W</t>
  </si>
  <si>
    <t>Kanas, Benjamin S</t>
  </si>
  <si>
    <t xml:space="preserve">Agrawal, Sankalp </t>
  </si>
  <si>
    <t xml:space="preserve">McKoy, Skylar </t>
  </si>
  <si>
    <t>Y12 - APR</t>
  </si>
  <si>
    <t>Y12  - NAC JULY</t>
  </si>
  <si>
    <t>Y12 - SYC 1</t>
  </si>
  <si>
    <t>Y12 - SYC 3</t>
  </si>
  <si>
    <t>ARIZ</t>
  </si>
  <si>
    <t>Y12 - SYC 2</t>
  </si>
  <si>
    <t>Y12 - SYC 4</t>
  </si>
  <si>
    <t>Y12 - SYC 5</t>
  </si>
  <si>
    <t>Y12 - SYC 6</t>
  </si>
  <si>
    <t>Y12 - SYC 7</t>
  </si>
  <si>
    <t>Y12 - SYC 8</t>
  </si>
  <si>
    <t>Y12 - SYC 9</t>
  </si>
  <si>
    <t>Y10</t>
  </si>
  <si>
    <t>Hamza, Mohamed</t>
  </si>
  <si>
    <t xml:space="preserve">New Mexico                                                                                          </t>
  </si>
  <si>
    <t>Gold Coast</t>
  </si>
  <si>
    <t>Lewis, Kaden D</t>
  </si>
  <si>
    <t>Sliney,Troy</t>
  </si>
  <si>
    <t xml:space="preserve">Hamza, Mohamed </t>
  </si>
  <si>
    <t>Olivares, Marcello</t>
  </si>
  <si>
    <t>Agrawal, Sankalp</t>
  </si>
  <si>
    <t>Zhang, Vincent</t>
  </si>
  <si>
    <t>Merrell, John</t>
  </si>
  <si>
    <t>Southwest Ohio</t>
  </si>
  <si>
    <t>Holmes, Leo</t>
  </si>
  <si>
    <t>Zheng, Andrew R</t>
  </si>
  <si>
    <t>Wilson, Sean</t>
  </si>
  <si>
    <t>Bourtis, James</t>
  </si>
  <si>
    <t>Bourtis, James S.</t>
  </si>
  <si>
    <t>Zaroff, Leo B.</t>
  </si>
  <si>
    <t>Holmes, Leo L</t>
  </si>
  <si>
    <t>Levin, Nestor</t>
  </si>
  <si>
    <t>Wu, Jerry</t>
  </si>
  <si>
    <t>Hadler, Benjamin</t>
  </si>
  <si>
    <t>Kelly, Matthew</t>
  </si>
  <si>
    <t>Dans, Jared Z.</t>
  </si>
  <si>
    <t>Rushing, Brycen C.L.</t>
  </si>
  <si>
    <t>Etchell, Thomas</t>
  </si>
  <si>
    <t>Rybicki, Frank</t>
  </si>
  <si>
    <t>Galbraith, Oliver</t>
  </si>
  <si>
    <t>NC</t>
  </si>
  <si>
    <t>Cheng, Julian</t>
  </si>
  <si>
    <t>Gachupin, Miguel</t>
  </si>
  <si>
    <t xml:space="preserve">Oregon                                                                                              </t>
  </si>
  <si>
    <t>Lee, Sihun</t>
  </si>
  <si>
    <t>North Texas</t>
  </si>
  <si>
    <t>Lewis, Kaden</t>
  </si>
  <si>
    <t>Woods, Jack H.</t>
  </si>
  <si>
    <t>Hays, Conner E</t>
  </si>
  <si>
    <t>Lau, Evan</t>
  </si>
  <si>
    <t>Bogert, Alexander</t>
  </si>
  <si>
    <t>Jacobs, Tyler</t>
  </si>
  <si>
    <t>Weaver, Ethan R</t>
  </si>
  <si>
    <t>Wei, Eric</t>
  </si>
  <si>
    <t>Zheng, Andrew</t>
  </si>
  <si>
    <t>Zaroff, Leo</t>
  </si>
  <si>
    <t>Simper, Connor S</t>
  </si>
  <si>
    <t>St. Louis</t>
  </si>
  <si>
    <t>Beiter, Jacob</t>
  </si>
  <si>
    <t>Wang, Kevin</t>
  </si>
  <si>
    <t>Manley, Thomas S</t>
  </si>
  <si>
    <t>Hickman, Trevor M.</t>
  </si>
  <si>
    <t>Poole, Ben H</t>
  </si>
  <si>
    <t>Geller, Adam</t>
  </si>
  <si>
    <t>Shih, Joseph</t>
  </si>
  <si>
    <t>Ibdah, Zachary H</t>
  </si>
  <si>
    <t>Tiberi, Joe</t>
  </si>
  <si>
    <t>Andrade, Nicholas</t>
  </si>
  <si>
    <t>Kroger, Samuel</t>
  </si>
  <si>
    <t>Giorgi, Alex</t>
  </si>
  <si>
    <t>Bravo, Kenji U.</t>
  </si>
  <si>
    <t>Yeung, Jack A</t>
  </si>
  <si>
    <t>Hadler, Benjamin N</t>
  </si>
  <si>
    <t>Kang, Joshua S</t>
  </si>
  <si>
    <t>Kang, Joshua S.</t>
  </si>
  <si>
    <t>Williams, Parker</t>
  </si>
  <si>
    <t>Stunz, Dominic (Nicky)</t>
  </si>
  <si>
    <t>Gulf Coast Texas</t>
  </si>
  <si>
    <t>Wheatley, Aaron</t>
  </si>
  <si>
    <t>Sloan, Nicholas</t>
  </si>
  <si>
    <t>Quin, Ian H.</t>
  </si>
  <si>
    <t>Sponholtz, Sebastian L.</t>
  </si>
  <si>
    <t>Gordon, Lorenzo</t>
  </si>
  <si>
    <t>Parise-Esteves, Andrew</t>
  </si>
  <si>
    <t>CAN</t>
  </si>
  <si>
    <t>Ranadive, Rishi K.</t>
  </si>
  <si>
    <t>Miller, Nathan</t>
  </si>
  <si>
    <t>Vavuris, Donovan S.</t>
  </si>
  <si>
    <t>Poole, Nick A</t>
  </si>
  <si>
    <t>Bravo, Kenji U</t>
  </si>
  <si>
    <t>Bravo, Kenji</t>
  </si>
  <si>
    <t>Skala, Derek</t>
  </si>
  <si>
    <t>Wang, Jonathan J.</t>
  </si>
  <si>
    <t>Hajdik, Hugh L</t>
  </si>
  <si>
    <t>Woods, Jack H</t>
  </si>
  <si>
    <t>Dubois, Peter</t>
  </si>
  <si>
    <t>Wang, Jonathan</t>
  </si>
  <si>
    <t>Sommer, Luke</t>
  </si>
  <si>
    <t>IN</t>
  </si>
  <si>
    <t>Bestman, Willie</t>
  </si>
  <si>
    <t>Hammer, Zachary W.</t>
  </si>
  <si>
    <t>Louie, Kurt</t>
  </si>
  <si>
    <t>Wong, Phillip</t>
  </si>
  <si>
    <t>Miles, Wesley</t>
  </si>
  <si>
    <t>Maffei, Gianluca</t>
  </si>
  <si>
    <t>NENG</t>
  </si>
  <si>
    <t>Holmes, Leo L.</t>
  </si>
  <si>
    <t>Pendleton, Jared</t>
  </si>
  <si>
    <t>Broszus, Blake</t>
  </si>
  <si>
    <t>Conklin, Jack M.</t>
  </si>
  <si>
    <t>Waugh, Elliot</t>
  </si>
  <si>
    <t>Granizo-Mackenzie, Gwynn</t>
  </si>
  <si>
    <t>Derdeyn-Blackwell, Gra</t>
  </si>
  <si>
    <t>Taquet, William</t>
  </si>
  <si>
    <t>Zheng, Andrew R.</t>
  </si>
  <si>
    <t>Jacobs, Tyler M.</t>
  </si>
  <si>
    <t>Kroger, Abraham</t>
  </si>
  <si>
    <t>Patel, Sheel</t>
  </si>
  <si>
    <t>Ciasnocha, Vincent</t>
  </si>
  <si>
    <t>Salsman, John</t>
  </si>
  <si>
    <t>Fernandez, Lucas</t>
  </si>
  <si>
    <t>Gronningsater, Eoin P.</t>
  </si>
  <si>
    <t>Filseth, Trevor</t>
  </si>
  <si>
    <t>Kerrigan, Sean</t>
  </si>
  <si>
    <t>Hays, Conner</t>
  </si>
  <si>
    <t>Wong, Asa</t>
  </si>
  <si>
    <t>Wadsworth, Drew</t>
  </si>
  <si>
    <t>Sebold, Aidan D</t>
  </si>
  <si>
    <t>Boosalis, Andrew CC</t>
  </si>
  <si>
    <t>Wong, Aaron</t>
  </si>
  <si>
    <t>Sanchez, Richard</t>
  </si>
  <si>
    <t>Kanas, Benjamin</t>
  </si>
  <si>
    <t>Zhao, Walter</t>
  </si>
  <si>
    <t>Ju, Alexander Y.</t>
  </si>
  <si>
    <t>Broszus, Blake J.</t>
  </si>
  <si>
    <t xml:space="preserve">XIONG, DILLON </t>
  </si>
  <si>
    <t>Taquet, William P</t>
  </si>
  <si>
    <t>Petrosewicz, Thomas Jam</t>
  </si>
  <si>
    <t>Sykes, Nyle</t>
  </si>
  <si>
    <t>Rother, Richard</t>
  </si>
  <si>
    <t>Perry, Simon M.</t>
  </si>
  <si>
    <t>Gordon, Lorenzo J.</t>
  </si>
  <si>
    <t>Zaroff, Leo B</t>
  </si>
  <si>
    <t>Senseman, Samuel</t>
  </si>
  <si>
    <t>Han, Alex</t>
  </si>
  <si>
    <t>Fay, Eli</t>
  </si>
  <si>
    <t>Lockhart, Connor M.</t>
  </si>
  <si>
    <t xml:space="preserve">Phillips, Xiao Long </t>
  </si>
  <si>
    <t>Wheatley, Aaron N</t>
  </si>
  <si>
    <t>Yang, Matvey</t>
  </si>
  <si>
    <t>Dunat, Max</t>
  </si>
  <si>
    <t>Chu, Aidan J.</t>
  </si>
  <si>
    <t xml:space="preserve">Mallet, Julien </t>
  </si>
  <si>
    <t>Ranadive, Rishi R</t>
  </si>
  <si>
    <t>Ranadive, Rishi</t>
  </si>
  <si>
    <t>Lilliebjerg, Riis</t>
  </si>
  <si>
    <t>Tan, Lawrence</t>
  </si>
  <si>
    <t>Gellman, Adam</t>
  </si>
  <si>
    <t>Breton, Maxime</t>
  </si>
  <si>
    <t xml:space="preserve">Gachupin, Miguel </t>
  </si>
  <si>
    <t>Martins, Alexander</t>
  </si>
  <si>
    <t>Lane-Flehinger, Cameron</t>
  </si>
  <si>
    <t>Mamlin, Charles</t>
  </si>
  <si>
    <t>Meldrum, Elliot J.</t>
  </si>
  <si>
    <t xml:space="preserve">Cheng, Julian </t>
  </si>
  <si>
    <t>Walsh, Michael</t>
  </si>
  <si>
    <t>Wang, Eric</t>
  </si>
  <si>
    <t>Ortner, Alexander</t>
  </si>
  <si>
    <t>Kelly, Matthew S.</t>
  </si>
  <si>
    <t>Daniel, Ashton</t>
  </si>
  <si>
    <t>Lee, Matthew Al</t>
  </si>
  <si>
    <t>Minton, Luke</t>
  </si>
  <si>
    <t>DNF</t>
  </si>
  <si>
    <t xml:space="preserve">NEW  </t>
  </si>
  <si>
    <t>Irgang, Jordan</t>
  </si>
  <si>
    <t>Meranda, Joshua</t>
  </si>
  <si>
    <t xml:space="preserve">Pendleton, Jared </t>
  </si>
  <si>
    <t>GIanocostas, Lukas</t>
  </si>
  <si>
    <t>Broyles, Noah</t>
  </si>
  <si>
    <t>Gleberman, Charlie J.</t>
  </si>
  <si>
    <t>Senseman, Samuel L.</t>
  </si>
  <si>
    <t>Kim, Michael</t>
  </si>
  <si>
    <t>Creamer, Edward D165</t>
  </si>
  <si>
    <t>Camille, Zachary</t>
  </si>
  <si>
    <t>Elder, Royal E.</t>
  </si>
  <si>
    <t>Olivares, Marcello G</t>
  </si>
  <si>
    <t>Rothenberg, David</t>
  </si>
  <si>
    <t>Dutremble, Aaron</t>
  </si>
  <si>
    <t>Gelinas, Jonathan</t>
  </si>
  <si>
    <t>C09-2008</t>
  </si>
  <si>
    <t>Levin, Nestor Ray</t>
  </si>
  <si>
    <t>Hanneman, Finley R.</t>
  </si>
  <si>
    <t>Keever, Dillon</t>
  </si>
  <si>
    <t>Li, Daniel</t>
  </si>
  <si>
    <t>Gruber, Samuel</t>
  </si>
  <si>
    <t>Wong mr, Phillip</t>
  </si>
  <si>
    <t>Lai, Joseph H.</t>
  </si>
  <si>
    <t>Poole, Ben</t>
  </si>
  <si>
    <t>Hines, Jacob</t>
  </si>
  <si>
    <t>Mattanah, Jeremy</t>
  </si>
  <si>
    <t>Shafaie, Ali</t>
  </si>
  <si>
    <t>Reznik, Jacob</t>
  </si>
  <si>
    <t>Chae, Joon S.</t>
  </si>
  <si>
    <t>Medloff, Sebastian E.</t>
  </si>
  <si>
    <t>Baldwin, Dylan</t>
  </si>
  <si>
    <t>Fernandes, Zain</t>
  </si>
  <si>
    <t>Gordon, Lorenzo J</t>
  </si>
  <si>
    <t>Ibdah, Zachary</t>
  </si>
  <si>
    <t>Lee, Christopher</t>
  </si>
  <si>
    <t>Smith, Henry</t>
  </si>
  <si>
    <t>Venkatasubramaniam, Samarth G.</t>
  </si>
  <si>
    <t>Tiberi, Joseph H</t>
  </si>
  <si>
    <t>Poole, Nick</t>
  </si>
  <si>
    <t>Leighninger, Jack</t>
  </si>
  <si>
    <t>Pei, Yixuan</t>
  </si>
  <si>
    <t>Li, Gabriel C.</t>
  </si>
  <si>
    <t>Gronningsater, Eoin</t>
  </si>
  <si>
    <t>Quin, Ian H</t>
  </si>
  <si>
    <t>Jerkins, Joseph W.</t>
  </si>
  <si>
    <t>Lau, Evan Y</t>
  </si>
  <si>
    <t>Gordon, Jacob</t>
  </si>
  <si>
    <t xml:space="preserve">Shafaie, Ali </t>
  </si>
  <si>
    <t xml:space="preserve">Meade, Gavin </t>
  </si>
  <si>
    <t>Dubilier, Martin</t>
  </si>
  <si>
    <t>Kelly, Matthew S</t>
  </si>
  <si>
    <t>Lesnikov, Kirel</t>
  </si>
  <si>
    <t>Jackson, Malcolm</t>
  </si>
  <si>
    <t>Yu, Adam</t>
  </si>
  <si>
    <t>Talbot, Joshua</t>
  </si>
  <si>
    <t>Levy, Cameron</t>
  </si>
  <si>
    <t>Xiong, Dillon</t>
  </si>
  <si>
    <t>Sykes, Nyle A</t>
  </si>
  <si>
    <t>Yang, Tristan</t>
  </si>
  <si>
    <t>Wong, Asa I.</t>
  </si>
  <si>
    <t>Fone, Daniel</t>
  </si>
  <si>
    <t>Broszus, Blake J</t>
  </si>
  <si>
    <t>Walker, Dalton</t>
  </si>
  <si>
    <t>Lin, Aaron H.</t>
  </si>
  <si>
    <t>Wolf, Myles J</t>
  </si>
  <si>
    <t>Cai, Alex</t>
  </si>
  <si>
    <t>Li, Sean X.</t>
  </si>
  <si>
    <t>Asuncion, Nathaniel M.</t>
  </si>
  <si>
    <t>Plewniak, Graham P.</t>
  </si>
  <si>
    <t>Parker, Owen M.</t>
  </si>
  <si>
    <t>Virtue, Tristan Y</t>
  </si>
  <si>
    <t xml:space="preserve">Zhang, Vincent </t>
  </si>
  <si>
    <t>Bachvaroff, Maxim</t>
  </si>
  <si>
    <t>Wilmot, Ty L.</t>
  </si>
  <si>
    <t>Pilgrim, Jake R.</t>
  </si>
  <si>
    <t>Perry, Simon M</t>
  </si>
  <si>
    <t>Watson, Nathaniel</t>
  </si>
  <si>
    <t>Hartmark, Anders</t>
  </si>
  <si>
    <t>Rabkin, Julian</t>
  </si>
  <si>
    <t>Tsai, Zachary</t>
  </si>
  <si>
    <t>Chu, Aidan J</t>
  </si>
  <si>
    <t>Morrissey, James</t>
  </si>
  <si>
    <t>1999</t>
  </si>
  <si>
    <t>Barca-Hall, Tristan J.</t>
  </si>
  <si>
    <t>Chi, Randolph</t>
  </si>
  <si>
    <t>MD</t>
  </si>
  <si>
    <t>Spincken, Griffen D.</t>
  </si>
  <si>
    <t>Park, Brian</t>
  </si>
  <si>
    <t>Plancher, Chase</t>
  </si>
  <si>
    <t>LI</t>
  </si>
  <si>
    <t>Gruber, Samuel T.</t>
  </si>
  <si>
    <t>Conklin, Jack M</t>
  </si>
  <si>
    <t>Pittman, Nick M</t>
  </si>
  <si>
    <t>Kim, Max J.</t>
  </si>
  <si>
    <t>Berger, Noe</t>
  </si>
  <si>
    <t>Williams, Cade J.</t>
  </si>
  <si>
    <t>Jerkins, Joseph W</t>
  </si>
  <si>
    <t>Hammer, Zachary W</t>
  </si>
  <si>
    <t>Cooper, Theo</t>
  </si>
  <si>
    <t>Lim, Michael</t>
  </si>
  <si>
    <t>Youn, Jayson</t>
  </si>
  <si>
    <t>Michigan</t>
  </si>
  <si>
    <t>Levine, Jonathan</t>
  </si>
  <si>
    <t>WST-RCK</t>
  </si>
  <si>
    <t>Morocz, Yonatan</t>
  </si>
  <si>
    <t>Ho Bushie, Megis</t>
  </si>
  <si>
    <t>Perry, Simon</t>
  </si>
  <si>
    <t>CT</t>
  </si>
  <si>
    <t>Ramesh, V</t>
  </si>
  <si>
    <t>Knapp, Sebastian</t>
  </si>
  <si>
    <t>Gordon, Nathan</t>
  </si>
  <si>
    <t>Mullane, Christopher D.</t>
  </si>
  <si>
    <t>Elder, Royal E</t>
  </si>
  <si>
    <t>Kanders, William</t>
  </si>
  <si>
    <t>Wetmore, Lucas W.</t>
  </si>
  <si>
    <t>Delbruck, David A</t>
  </si>
  <si>
    <t>Wong, Asa I</t>
  </si>
  <si>
    <t>Priestner, Cabot</t>
  </si>
  <si>
    <t>Kanikicharla, Saaketh</t>
  </si>
  <si>
    <t>Gilmore, Evan</t>
  </si>
  <si>
    <t>Woolley, Ryan C.</t>
  </si>
  <si>
    <t>Natale, Gianni R</t>
  </si>
  <si>
    <t>Creamer, Edward M.</t>
  </si>
  <si>
    <t>Jacobs, Tyler M</t>
  </si>
  <si>
    <t xml:space="preserve">Hsu, Jonathan </t>
  </si>
  <si>
    <t>Sarkar, Suproteem</t>
  </si>
  <si>
    <t>PHIL</t>
  </si>
  <si>
    <t>Yu, Alexander</t>
  </si>
  <si>
    <t>Williams, Colin</t>
  </si>
  <si>
    <t>Levin, Nestor R</t>
  </si>
  <si>
    <t>Chawner, Brandon</t>
  </si>
  <si>
    <t>Wistreich-Tannenbaum, Adin</t>
  </si>
  <si>
    <t xml:space="preserve">Camille, Zachary </t>
  </si>
  <si>
    <t>Broughton, Josiah W</t>
  </si>
  <si>
    <t>Templeton, Will F.</t>
  </si>
  <si>
    <t>Simanton, Zakaree B</t>
  </si>
  <si>
    <t>Greenberg, Evan</t>
  </si>
  <si>
    <t>Park, Noah</t>
  </si>
  <si>
    <t>Wei, Eric J</t>
  </si>
  <si>
    <t>Healy, Griffen</t>
  </si>
  <si>
    <t>Chan, Zach</t>
  </si>
  <si>
    <t>Wang, Jonathan J</t>
  </si>
  <si>
    <t xml:space="preserve">Sammons, Austin </t>
  </si>
  <si>
    <t>Levy, Jasper</t>
  </si>
  <si>
    <t xml:space="preserve">Ralph, Elijah </t>
  </si>
  <si>
    <t>Feng, Brandon</t>
  </si>
  <si>
    <t>Cockburn, Jamie D</t>
  </si>
  <si>
    <t>WYOMING</t>
  </si>
  <si>
    <t>Phelps, Thomas</t>
  </si>
  <si>
    <t>Brown, Jacob S</t>
  </si>
  <si>
    <t>Tan, Lawrence E</t>
  </si>
  <si>
    <t>Dzaba, Dzifa</t>
  </si>
  <si>
    <t xml:space="preserve">Russo, Marcello </t>
  </si>
  <si>
    <t xml:space="preserve">Levy, Cameron </t>
  </si>
  <si>
    <t>Lambert, Benjamin</t>
  </si>
  <si>
    <t xml:space="preserve">Paiuk, Quinn </t>
  </si>
  <si>
    <t>Mah, Jonathan</t>
  </si>
  <si>
    <t>Cook, Max T</t>
  </si>
  <si>
    <t>LaTourrette, Peyton</t>
  </si>
  <si>
    <t>Li, Gabriel C</t>
  </si>
  <si>
    <t>Lee, Benjamin H</t>
  </si>
  <si>
    <t>DeBack, Maximus X</t>
  </si>
  <si>
    <t>Schreiber, Chase M</t>
  </si>
  <si>
    <t>Truhe, Eli R</t>
  </si>
  <si>
    <t>Barca-Hall, Tristan J</t>
  </si>
  <si>
    <t>Galbraith, Oliver S</t>
  </si>
  <si>
    <t>Holland-Goon, Audun T</t>
  </si>
  <si>
    <t xml:space="preserve">Huff, Benjamin </t>
  </si>
  <si>
    <t xml:space="preserve">Gonzalez, Guillermo </t>
  </si>
  <si>
    <t xml:space="preserve">Parker, Owen </t>
  </si>
  <si>
    <t xml:space="preserve">Yu, Nathan </t>
  </si>
  <si>
    <t>Dubilier, Martin T</t>
  </si>
  <si>
    <t xml:space="preserve">Sugarman, Jared </t>
  </si>
  <si>
    <t>Fay, Eli M</t>
  </si>
  <si>
    <t>Han, Alex L</t>
  </si>
  <si>
    <t>Curtis, Galen R</t>
  </si>
  <si>
    <t>Gruber, Samuel T</t>
  </si>
  <si>
    <t>Granada, Tyler L</t>
  </si>
  <si>
    <t>Walker, Dalton F</t>
  </si>
  <si>
    <t>Yuan, Jace W</t>
  </si>
  <si>
    <t>Mitra, Nihar R</t>
  </si>
  <si>
    <t>Kim, Michael Y</t>
  </si>
  <si>
    <t xml:space="preserve">Bestman, Willie </t>
  </si>
  <si>
    <t>Kiel, Christophe</t>
  </si>
  <si>
    <t xml:space="preserve">Ely, Alexandru </t>
  </si>
  <si>
    <t>Mahler, William K</t>
  </si>
  <si>
    <t xml:space="preserve">Daniel, Ashton </t>
  </si>
  <si>
    <t xml:space="preserve">Maffei, Gianluca </t>
  </si>
  <si>
    <t>Cooke, Dillon K</t>
  </si>
  <si>
    <t>Ding, Zachary M</t>
  </si>
  <si>
    <t>Gaziano, William F</t>
  </si>
  <si>
    <t>Lee, Matthew A</t>
  </si>
  <si>
    <t xml:space="preserve">Levy, Jasper </t>
  </si>
  <si>
    <t>Shih, Joseph Y</t>
  </si>
  <si>
    <t xml:space="preserve">Wadsworth, Drew </t>
  </si>
  <si>
    <t>Chalkley, Oliver R</t>
  </si>
  <si>
    <t xml:space="preserve">Fernandes, Zain </t>
  </si>
  <si>
    <t>Pfeffer, Jared E</t>
  </si>
  <si>
    <t xml:space="preserve">Makogon, Daniel </t>
  </si>
  <si>
    <t>Pahwa, Vinay R</t>
  </si>
  <si>
    <t xml:space="preserve">Ash, Christian </t>
  </si>
  <si>
    <t>Sanchez, Richard J</t>
  </si>
  <si>
    <t xml:space="preserve">Traschenko Pochmara, Jacob </t>
  </si>
  <si>
    <t>Prestwich, Caleb A</t>
  </si>
  <si>
    <t xml:space="preserve">Fernandez, Lucas </t>
  </si>
  <si>
    <t xml:space="preserve">Lesnikov, Kirel </t>
  </si>
  <si>
    <t>Dierking, Ezra</t>
  </si>
  <si>
    <t>Hall, Brendan W</t>
  </si>
  <si>
    <t>Bryant, Isaiah C</t>
  </si>
  <si>
    <t xml:space="preserve">Laurence, Connor </t>
  </si>
  <si>
    <t>Arcos, Christophe</t>
  </si>
  <si>
    <t>Jarrett, Spencer B</t>
  </si>
  <si>
    <t>Derdeyn-Blackwell, Grant C</t>
  </si>
  <si>
    <t>Venkatesh, Arul N</t>
  </si>
  <si>
    <t>Wang, Eric J</t>
  </si>
  <si>
    <t>Fernandez, Lucas M M</t>
  </si>
  <si>
    <t>Temple, Jackson M</t>
  </si>
  <si>
    <t>Park, Noah A</t>
  </si>
  <si>
    <t>Park, Joah F</t>
  </si>
  <si>
    <t>Rentenbach, John C</t>
  </si>
  <si>
    <t xml:space="preserve">Glozman, Avi </t>
  </si>
  <si>
    <t>Yu, Adam J</t>
  </si>
  <si>
    <t>Garnett, Gabriel M</t>
  </si>
  <si>
    <t>Southern, Tristan A</t>
  </si>
  <si>
    <t>Walsh, Michael J</t>
  </si>
  <si>
    <t>Kwok, Christophe</t>
  </si>
  <si>
    <t xml:space="preserve">Medloff, Sebastian </t>
  </si>
  <si>
    <t xml:space="preserve">Hutton-Van Beek, Nate </t>
  </si>
  <si>
    <t>Cowdrey, Jason L</t>
  </si>
  <si>
    <t xml:space="preserve">Cortizas, John </t>
  </si>
  <si>
    <t xml:space="preserve">Youn, Jayson </t>
  </si>
  <si>
    <t>Dunat, Maximilian</t>
  </si>
  <si>
    <t>Lockhart, Connor M</t>
  </si>
  <si>
    <t>Barney, Ryan P</t>
  </si>
  <si>
    <t xml:space="preserve">Lin, Aaron </t>
  </si>
  <si>
    <t>Lee, Jonathan S</t>
  </si>
  <si>
    <t xml:space="preserve">Healy, Griffen </t>
  </si>
  <si>
    <t>Mah, Jonathan V</t>
  </si>
  <si>
    <t>NE PENN</t>
  </si>
  <si>
    <t>McGoff Medero, Jose I</t>
  </si>
  <si>
    <t>Y10 - APR</t>
  </si>
  <si>
    <t>Y10 - NAC JULY</t>
  </si>
  <si>
    <t>Y10 - SYC 1</t>
  </si>
  <si>
    <t>Y10 - SYC 3</t>
  </si>
  <si>
    <t>Y10 - SYC 2</t>
  </si>
  <si>
    <t>Y10 - SYC 4</t>
  </si>
  <si>
    <t>Y10 - SYC 5</t>
  </si>
  <si>
    <t>Y10 - SYC 6</t>
  </si>
  <si>
    <t>Y10 - SYC 7</t>
  </si>
  <si>
    <t>Y10 - SYC 8</t>
  </si>
  <si>
    <t>Y10 SYC 9</t>
  </si>
  <si>
    <t>Woods, Jack</t>
  </si>
  <si>
    <t>Philip, Dority</t>
  </si>
  <si>
    <t>Cornett, Sawyer</t>
  </si>
  <si>
    <t>Glomb, James P.B.</t>
  </si>
  <si>
    <t>Kiel, Christopher</t>
  </si>
  <si>
    <t>Reichert, David J</t>
  </si>
  <si>
    <t>Chavez, Morgan</t>
  </si>
  <si>
    <t>McKenna, Joseph</t>
  </si>
  <si>
    <t>Dunat, Max D.</t>
  </si>
  <si>
    <t>Kelly, Steven</t>
  </si>
  <si>
    <t>Nash, James</t>
  </si>
  <si>
    <t>Kiel, Christopher M.</t>
  </si>
  <si>
    <t>Colon, Cesar</t>
  </si>
  <si>
    <t>Skala, Derek A.</t>
  </si>
  <si>
    <t>Appel, Lawrence</t>
  </si>
  <si>
    <t>Beaton, Connor</t>
  </si>
  <si>
    <t>Yu, Nathan</t>
  </si>
  <si>
    <t>Fanning, Abe B</t>
  </si>
  <si>
    <t>Cancio, Alejandro</t>
  </si>
  <si>
    <t>Dammann, Jorn F</t>
  </si>
  <si>
    <t xml:space="preserve"> </t>
  </si>
  <si>
    <t>Santamaria, Strout</t>
  </si>
  <si>
    <t>Liu, Patrick</t>
  </si>
  <si>
    <t>Brickley, Sam</t>
  </si>
  <si>
    <t>Corasaniti, James M.</t>
  </si>
  <si>
    <t>Wang, Lucas D.</t>
  </si>
  <si>
    <t>Bridge, Blake A</t>
  </si>
  <si>
    <t xml:space="preserve">Central Florida                                                                                     </t>
  </si>
  <si>
    <t>Dammann, Jorn</t>
  </si>
  <si>
    <t>Hoecherl, Noah</t>
  </si>
  <si>
    <t>Chen, James</t>
  </si>
  <si>
    <t>Fields, River</t>
  </si>
  <si>
    <t>Botaish, Jacob</t>
  </si>
  <si>
    <t>Stevenson, Spencer</t>
  </si>
  <si>
    <t>Shafaie, Kaveh</t>
  </si>
  <si>
    <t>Shea, Jack</t>
  </si>
  <si>
    <t>Tafoya, Devin D</t>
  </si>
  <si>
    <t>Ursua, Michael</t>
  </si>
  <si>
    <t>Van Wagoner, Perry</t>
  </si>
  <si>
    <t>Kansas</t>
  </si>
  <si>
    <t>Shih, Kevin</t>
  </si>
  <si>
    <t>Quisumbing, Luis P.</t>
  </si>
  <si>
    <t>Cortes Jr, Jose A</t>
  </si>
  <si>
    <t>Reichert, David</t>
  </si>
  <si>
    <t>Columbus, OH</t>
  </si>
  <si>
    <t>Gaehde, Christian</t>
  </si>
  <si>
    <t>McKinley, Liam</t>
  </si>
  <si>
    <t>Lee, Jonathan S.</t>
  </si>
  <si>
    <t>Varma, Sebastian A</t>
  </si>
  <si>
    <t>Priestner, Cabo</t>
  </si>
  <si>
    <t>Schenk, Sebastian</t>
  </si>
  <si>
    <t>Miles, Wesley B.</t>
  </si>
  <si>
    <t>Simper, Connor S.</t>
  </si>
  <si>
    <t>Al-Ali, Laith</t>
  </si>
  <si>
    <t>PUERTO RIC</t>
  </si>
  <si>
    <t>White, Tommy</t>
  </si>
  <si>
    <t>Chen, William</t>
  </si>
  <si>
    <t>Tran, Andrew T.</t>
  </si>
  <si>
    <t>Kant, Gabriel A</t>
  </si>
  <si>
    <t>Etchell, Thomas W</t>
  </si>
  <si>
    <t>Amador, Tony</t>
  </si>
  <si>
    <t>Li, Edward</t>
  </si>
  <si>
    <t>Huang, Bin</t>
  </si>
  <si>
    <t>Santamaria, Christopher</t>
  </si>
  <si>
    <t>Shu, Michael J.</t>
  </si>
  <si>
    <t>Venkatesh, Arul</t>
  </si>
  <si>
    <t>Euscher, Alex Michael</t>
  </si>
  <si>
    <t>Fudym, Benjamin M</t>
  </si>
  <si>
    <t>Fields, River M</t>
  </si>
  <si>
    <t>Varma, Sebastian</t>
  </si>
  <si>
    <t>Bixby, Solomon</t>
  </si>
  <si>
    <t>McKenna, Owen O.</t>
  </si>
  <si>
    <t>Bienas, Landon C.</t>
  </si>
  <si>
    <t>Lea, Jackson R</t>
  </si>
  <si>
    <t>Bryce, Michael</t>
  </si>
  <si>
    <t>Maurer, John</t>
  </si>
  <si>
    <t>Chen, Richard</t>
  </si>
  <si>
    <t>Maurer, Ned</t>
  </si>
  <si>
    <t>Ding, Andrew Y.</t>
  </si>
  <si>
    <t>Al-Ali, Abdelmajied</t>
  </si>
  <si>
    <t>Wang, Brian</t>
  </si>
  <si>
    <t>Kopits, Laszlo</t>
  </si>
  <si>
    <t>Pon, Tristen</t>
  </si>
  <si>
    <t>Ding, Andrew</t>
  </si>
  <si>
    <t>Ritchie, Luke</t>
  </si>
  <si>
    <t>Lu, Kevin L.</t>
  </si>
  <si>
    <t>Tingiris, Alex</t>
  </si>
  <si>
    <t>Kim, Max</t>
  </si>
  <si>
    <t>Fields, River M.</t>
  </si>
  <si>
    <t>Ivanov, Nicholas</t>
  </si>
  <si>
    <t>Shafaie, Kaveh K</t>
  </si>
  <si>
    <t>Chen, James P</t>
  </si>
  <si>
    <t>Machelor, Matthew</t>
  </si>
  <si>
    <t>Ballentine, Henry</t>
  </si>
  <si>
    <t>Greenberg, Noah</t>
  </si>
  <si>
    <t>Yee, Maxwell J.</t>
  </si>
  <si>
    <t>Gleason, William</t>
  </si>
  <si>
    <t>Pilla, Maceo</t>
  </si>
  <si>
    <t>Shafaie, Kaveh K.</t>
  </si>
  <si>
    <t>Dayton, Draper D.</t>
  </si>
  <si>
    <t>Morre, Armani</t>
  </si>
  <si>
    <t xml:space="preserve">Wang, Lucas </t>
  </si>
  <si>
    <t>Dubois, Peter L</t>
  </si>
  <si>
    <t>Scarpa, Ryan N.</t>
  </si>
  <si>
    <t>Walker, Jared M.</t>
  </si>
  <si>
    <t>Mordekovich, Jonathan B.</t>
  </si>
  <si>
    <t>Mattingly, Henry S.</t>
  </si>
  <si>
    <t xml:space="preserve">Bush, John </t>
  </si>
  <si>
    <t>Mangual, Juan P</t>
  </si>
  <si>
    <t>Lyon, James</t>
  </si>
  <si>
    <t>Payor, Trevor J.</t>
  </si>
  <si>
    <t>Senseman, Samuel L</t>
  </si>
  <si>
    <t>Bienas, Landon C</t>
  </si>
  <si>
    <t>O'Shea, Conall</t>
  </si>
  <si>
    <t>Chen, James P.</t>
  </si>
  <si>
    <t>Brockett, Roger J.</t>
  </si>
  <si>
    <t>Chavez, Morgan A</t>
  </si>
  <si>
    <t>Kunjan, Lukas</t>
  </si>
  <si>
    <t>Canter, Elijah J.</t>
  </si>
  <si>
    <t>O'Meara, Aidan H.</t>
  </si>
  <si>
    <t>Colon, Cesar L</t>
  </si>
  <si>
    <t>Culotta, Holden</t>
  </si>
  <si>
    <t>Scarpino, Max</t>
  </si>
  <si>
    <t>Kozlowski, Jack</t>
  </si>
  <si>
    <t>Vogler, Justin K</t>
  </si>
  <si>
    <t>Lukes, Karl S.</t>
  </si>
  <si>
    <t>Lu, Kevin L</t>
  </si>
  <si>
    <t>Fabricant, William</t>
  </si>
  <si>
    <t>Tom, Jonathan</t>
  </si>
  <si>
    <t xml:space="preserve">Liu, Patrick </t>
  </si>
  <si>
    <t>Hodges, Carter F.</t>
  </si>
  <si>
    <t>Colette, Michael R.</t>
  </si>
  <si>
    <t>Hegel, Garrett</t>
  </si>
  <si>
    <t>Mak, Seth</t>
  </si>
  <si>
    <t>Feldman, Joseph</t>
  </si>
  <si>
    <t>Carter, Lucas M.</t>
  </si>
  <si>
    <t xml:space="preserve">AYUPOV, ILYA </t>
  </si>
  <si>
    <t>Audia, William</t>
  </si>
  <si>
    <t>Ranadive, Rithik R.</t>
  </si>
  <si>
    <t>Beresteanu, Guy W</t>
  </si>
  <si>
    <t>Gleason, Will F.</t>
  </si>
  <si>
    <t>Bennion, Michael B</t>
  </si>
  <si>
    <t>Flyer, Jeremy E.</t>
  </si>
  <si>
    <t>Mercado, Adrian R</t>
  </si>
  <si>
    <t>Cassell, Zach A.</t>
  </si>
  <si>
    <t>Roberts, Alex R.</t>
  </si>
  <si>
    <t>Konop, Cody T</t>
  </si>
  <si>
    <t>ALASKA</t>
  </si>
  <si>
    <t xml:space="preserve">Ivanov, Nicholas </t>
  </si>
  <si>
    <t>Safranek, Brandon</t>
  </si>
  <si>
    <t>Hesse, Ethan G</t>
  </si>
  <si>
    <t>McLaughlin, Connor J.</t>
  </si>
  <si>
    <t>Ranadive, Rithik R</t>
  </si>
  <si>
    <t>Doherty, Donald (D.J.)</t>
  </si>
  <si>
    <t>Wang, Lucas D</t>
  </si>
  <si>
    <t>Ding, Andrew Y</t>
  </si>
  <si>
    <t xml:space="preserve">Tingirs, Alexander </t>
  </si>
  <si>
    <t>Proctor, Oliver L</t>
  </si>
  <si>
    <t>Blumenstock, Noah</t>
  </si>
  <si>
    <t>Chan, Zachary</t>
  </si>
  <si>
    <t>Yee, Maxwell J</t>
  </si>
  <si>
    <t>Lane, Niels A</t>
  </si>
  <si>
    <t>Binder, Zachary B</t>
  </si>
  <si>
    <t>Sirizzotti, Benjamin G</t>
  </si>
  <si>
    <t>Skala, Derek A</t>
  </si>
  <si>
    <t>Oster, Keegan J</t>
  </si>
  <si>
    <t>Dayton, Draper D</t>
  </si>
  <si>
    <t xml:space="preserve">Dayton, Draper </t>
  </si>
  <si>
    <t xml:space="preserve">Reuwer, Luke </t>
  </si>
  <si>
    <t>Fandey, Joseph J</t>
  </si>
  <si>
    <t>Fandey, Henry D</t>
  </si>
  <si>
    <t>Brown, Gabriel S</t>
  </si>
  <si>
    <t xml:space="preserve">Mak, Seth </t>
  </si>
  <si>
    <t xml:space="preserve">Ayupov, Ilya </t>
  </si>
  <si>
    <t>Pon, Tristen V</t>
  </si>
  <si>
    <t xml:space="preserve">Shum, Wesley </t>
  </si>
  <si>
    <t>Hoecherl, Noah K</t>
  </si>
  <si>
    <t xml:space="preserve">Walker, Jared </t>
  </si>
  <si>
    <t>Pham-Chang, Duke A</t>
  </si>
  <si>
    <t>Legge, Matt J</t>
  </si>
  <si>
    <t xml:space="preserve">Varma, Sebastian </t>
  </si>
  <si>
    <t>Barney, Spencer T</t>
  </si>
  <si>
    <t>Carter, Lucas M</t>
  </si>
  <si>
    <t xml:space="preserve">Van Wagoner, Perry </t>
  </si>
  <si>
    <t>O'Meara, Aidan H</t>
  </si>
  <si>
    <t>Colette, Michael R</t>
  </si>
  <si>
    <t xml:space="preserve">Chastain, Kevin </t>
  </si>
  <si>
    <t xml:space="preserve">Roberts, Alexander </t>
  </si>
  <si>
    <t>Lynn, Jared J</t>
  </si>
  <si>
    <t>Fandel, Nicholas A</t>
  </si>
  <si>
    <t>Wong, Anthony M</t>
  </si>
  <si>
    <t>ROLLING POINT CALCULATIONS</t>
  </si>
  <si>
    <t>DOMESTIC RESULTS - YOUTH 14</t>
  </si>
  <si>
    <t>as of:</t>
  </si>
  <si>
    <t>DOMESTIC RESULTS - CADET</t>
  </si>
  <si>
    <t>DOMESTIC RESULTS - SUPER YOUTH 14</t>
  </si>
  <si>
    <t>ROLLING</t>
  </si>
  <si>
    <t>AGE</t>
  </si>
  <si>
    <t xml:space="preserve">CURRENT AS OF </t>
  </si>
  <si>
    <t>Rolling Total</t>
  </si>
  <si>
    <t>Top 4 Results</t>
  </si>
  <si>
    <t>NOV Y14</t>
  </si>
  <si>
    <t>APR Y14</t>
  </si>
  <si>
    <t>Y14 NATS</t>
  </si>
  <si>
    <t>CDT-NAC JUL</t>
  </si>
  <si>
    <t xml:space="preserve">CDT- NOV 2010 </t>
  </si>
  <si>
    <t xml:space="preserve">CDT -JAN 2011 </t>
  </si>
  <si>
    <t>CDT - 2011 JO'S</t>
  </si>
  <si>
    <t>TX Y14</t>
  </si>
  <si>
    <t>AZY14</t>
  </si>
  <si>
    <t>ROCHY14</t>
  </si>
  <si>
    <t>NHY14</t>
  </si>
  <si>
    <t>KYY14</t>
  </si>
  <si>
    <t>VA Y14</t>
  </si>
  <si>
    <t>NY Y14</t>
  </si>
  <si>
    <t>CA Y14</t>
  </si>
  <si>
    <t>HIGHEST SYC CALC</t>
  </si>
  <si>
    <t>4 HIGHEST</t>
  </si>
  <si>
    <t>AGE GROUP</t>
  </si>
  <si>
    <t>HIGHEST 2</t>
  </si>
  <si>
    <t>NAME</t>
  </si>
  <si>
    <t xml:space="preserve">BTH </t>
  </si>
  <si>
    <t>DIVISION</t>
  </si>
  <si>
    <t>Age Grp</t>
  </si>
  <si>
    <t>1st</t>
  </si>
  <si>
    <t>2nd</t>
  </si>
  <si>
    <t>3rd</t>
  </si>
  <si>
    <t>4th</t>
  </si>
  <si>
    <t>PTS</t>
  </si>
  <si>
    <t>SYC 1</t>
  </si>
  <si>
    <t>SYC 2</t>
  </si>
  <si>
    <t>SYC 3</t>
  </si>
  <si>
    <t>SYC 4</t>
  </si>
  <si>
    <t>SYC 5</t>
  </si>
  <si>
    <t>SYC 6</t>
  </si>
  <si>
    <t>SYC 7</t>
  </si>
  <si>
    <t>SYC 8</t>
  </si>
  <si>
    <t>SYC 9</t>
  </si>
  <si>
    <t>HIGHEST</t>
  </si>
  <si>
    <t>Y14 NAT</t>
  </si>
  <si>
    <t>Y14 NOV</t>
  </si>
  <si>
    <t>Y14 APR</t>
  </si>
  <si>
    <t>CDT NAT</t>
  </si>
  <si>
    <t>CDT OCT</t>
  </si>
  <si>
    <t>CDT NOV</t>
  </si>
  <si>
    <t>CDT JOS</t>
  </si>
  <si>
    <t>1ST</t>
  </si>
  <si>
    <t>TOTAL</t>
  </si>
  <si>
    <t>2ND</t>
  </si>
  <si>
    <t>Kiefer, Axel</t>
  </si>
  <si>
    <t>SOUTHERN CALIF.</t>
  </si>
  <si>
    <t>GULF COAST TEXAS</t>
  </si>
  <si>
    <t>McGuire, Harrison</t>
  </si>
  <si>
    <t>CONNECTICUT</t>
  </si>
  <si>
    <t>NORTHERN CALIF.</t>
  </si>
  <si>
    <t>Mei, Darren</t>
  </si>
  <si>
    <t>PHILADELPHIA</t>
  </si>
  <si>
    <t>Chen, Raymond</t>
  </si>
  <si>
    <t>NORTH TEXAS</t>
  </si>
  <si>
    <t>ST. LOUIS, MISSOURI</t>
  </si>
  <si>
    <t>#</t>
  </si>
  <si>
    <t xml:space="preserve">Fields, Carroll </t>
  </si>
  <si>
    <t>METROPOLITAN, NYC</t>
  </si>
  <si>
    <t>GATEWAY FLORIDA</t>
  </si>
  <si>
    <t>LONG ISLAND</t>
  </si>
  <si>
    <t>CENTRAL CALIF.</t>
  </si>
  <si>
    <t xml:space="preserve">Hadler, David </t>
  </si>
  <si>
    <t>WESTERN NEW YORK</t>
  </si>
  <si>
    <t>Heller, Russell</t>
  </si>
  <si>
    <t>WESTCHESTER-ROCKLAND</t>
  </si>
  <si>
    <t xml:space="preserve">CENTRAL CA </t>
  </si>
  <si>
    <t xml:space="preserve">Scruggs, Nolen P. </t>
  </si>
  <si>
    <t>Antipas, Michael</t>
  </si>
  <si>
    <t xml:space="preserve">Shin, Philip D. </t>
  </si>
  <si>
    <t>Holley, Daniel</t>
  </si>
  <si>
    <t>SOUTH TEXAS</t>
  </si>
  <si>
    <t>NEW ENGLAND</t>
  </si>
  <si>
    <t>SOUTHERN NJ</t>
  </si>
  <si>
    <t>Grant, Sean *</t>
  </si>
  <si>
    <t>Mitberg, Gregory</t>
  </si>
  <si>
    <t>ORANGE COAST, CA</t>
  </si>
  <si>
    <t>HUDSON-BERKSHIRE</t>
  </si>
  <si>
    <t>ST LOUIS, MO</t>
  </si>
  <si>
    <t>Gou, McConnell E</t>
  </si>
  <si>
    <t xml:space="preserve">Goodman, Sam T. </t>
  </si>
  <si>
    <t xml:space="preserve">WESTERN NY </t>
  </si>
  <si>
    <t>GOLD COAST FL</t>
  </si>
  <si>
    <t xml:space="preserve">Bamforth, Gabe B. </t>
  </si>
  <si>
    <t>ORANGE CST CA</t>
  </si>
  <si>
    <t xml:space="preserve">NEW MEXICO </t>
  </si>
  <si>
    <t xml:space="preserve">NEW JERSEY </t>
  </si>
  <si>
    <t>Tsai, Yueh-Ting</t>
  </si>
  <si>
    <t>COLUMBUS</t>
  </si>
  <si>
    <t xml:space="preserve">Stanton, Timothy </t>
  </si>
  <si>
    <t xml:space="preserve">Graney, James P. </t>
  </si>
  <si>
    <t xml:space="preserve">PHILADELPHIA </t>
  </si>
  <si>
    <t>Gu, Daniel *</t>
  </si>
  <si>
    <t>Coupal, Maxim *</t>
  </si>
  <si>
    <t>Gao, Alan *</t>
  </si>
  <si>
    <t xml:space="preserve">Grass, Andrew E. </t>
  </si>
  <si>
    <t xml:space="preserve">VIRGINIA </t>
  </si>
  <si>
    <t>Geenen, Laurence</t>
  </si>
  <si>
    <t>DOMESTIC RESULTS - YOUTH 12</t>
  </si>
  <si>
    <t>DOMESTIC RESULTS - Y14</t>
  </si>
  <si>
    <t>DOMESTIC RESULTS - SUPER YOUTH 12</t>
  </si>
  <si>
    <t>CURRENT AS OF</t>
  </si>
  <si>
    <t>Age Group</t>
  </si>
  <si>
    <t>APR Y12</t>
  </si>
  <si>
    <t>JULY Y12</t>
  </si>
  <si>
    <t>TX Y12</t>
  </si>
  <si>
    <t>ARIZ Y12</t>
  </si>
  <si>
    <t>ROCHY12</t>
  </si>
  <si>
    <t>NHY12</t>
  </si>
  <si>
    <t>KYY12</t>
  </si>
  <si>
    <t>VA Y12</t>
  </si>
  <si>
    <t>NY Y12</t>
  </si>
  <si>
    <t>CA Y12</t>
  </si>
  <si>
    <t>ARIZ Y14</t>
  </si>
  <si>
    <t>AZ Y14</t>
  </si>
  <si>
    <t>HIGHEST Y12 SYC CALC</t>
  </si>
  <si>
    <t>HIGHEST Y14 SYC CALC</t>
  </si>
  <si>
    <t>HIGHEST Y12</t>
  </si>
  <si>
    <t>HIGHEST Y14</t>
  </si>
  <si>
    <t>Y12 APR</t>
  </si>
  <si>
    <t>Y12 NAT</t>
  </si>
  <si>
    <t>METRO, NYC</t>
  </si>
  <si>
    <t xml:space="preserve">Kang, Justin </t>
  </si>
  <si>
    <t>ORANGE COAST, CALIF</t>
  </si>
  <si>
    <t xml:space="preserve">Orts, Lucas </t>
  </si>
  <si>
    <t>HUDSON-BERK</t>
  </si>
  <si>
    <t>ST. LOUIS, MO</t>
  </si>
  <si>
    <t xml:space="preserve">Itkin, Nck </t>
  </si>
  <si>
    <t>MT. VALLEY, CALIF</t>
  </si>
  <si>
    <t>GOLD COAST FLORIDA</t>
  </si>
  <si>
    <t xml:space="preserve">Li, Austin </t>
  </si>
  <si>
    <t xml:space="preserve">WESTERN WA </t>
  </si>
  <si>
    <t xml:space="preserve">Bogert, Brett </t>
  </si>
  <si>
    <t xml:space="preserve">GATEWAY FL </t>
  </si>
  <si>
    <t xml:space="preserve">NORTH TEXAS  </t>
  </si>
  <si>
    <t>Merrell, John Quinn</t>
  </si>
  <si>
    <t>SOUTWEST OHIO</t>
  </si>
  <si>
    <t>Cyrwus, Robert *</t>
  </si>
  <si>
    <t>Reynolds, Tyler C</t>
  </si>
  <si>
    <t>NORTH CAROLINA</t>
  </si>
  <si>
    <t>DOMESTIC RESULTS - Y10</t>
  </si>
  <si>
    <t>DOMESTIC RESULTS - Y12</t>
  </si>
  <si>
    <t>DOMESTIC RESULTS - SUPER YOUTH 10</t>
  </si>
  <si>
    <t>APR Y10</t>
  </si>
  <si>
    <t>JULY Y10</t>
  </si>
  <si>
    <t>TX Y10</t>
  </si>
  <si>
    <t>AZ Y10</t>
  </si>
  <si>
    <t>RCH10</t>
  </si>
  <si>
    <t>NHY10</t>
  </si>
  <si>
    <t>KYY10</t>
  </si>
  <si>
    <t>VA Y10</t>
  </si>
  <si>
    <t>NY Y10</t>
  </si>
  <si>
    <t>CA Y10</t>
  </si>
  <si>
    <t>AZY12</t>
  </si>
  <si>
    <t>HIGHEST Y10 SYC CALC</t>
  </si>
  <si>
    <t>HIGHEST Y10</t>
  </si>
  <si>
    <t>Y10 APR</t>
  </si>
  <si>
    <t>Y10 NAT</t>
  </si>
  <si>
    <t>Zaroff, Leo Brook</t>
  </si>
  <si>
    <t xml:space="preserve">NEWENGLAND </t>
  </si>
  <si>
    <t>NORTH CALIF</t>
  </si>
  <si>
    <t>SOUTHERN CALIF</t>
  </si>
  <si>
    <t xml:space="preserve">SOUTH TEXAS  </t>
  </si>
  <si>
    <t>Li, Daniel *</t>
  </si>
  <si>
    <t xml:space="preserve">Skala, Derek </t>
  </si>
  <si>
    <t>Mangual, Juan P *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</si>
</sst>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1"/>
      <color rgb="FF4D4D4D"/>
      <name val="Arial"/>
      <family val="2"/>
    </font>
    <font>
      <sz val="10"/>
      <color rgb="FF4D4D4D"/>
      <name val="Arial"/>
      <family val="2"/>
    </font>
    <font>
      <sz val="14"/>
      <color indexed="10"/>
      <name val="Arial"/>
      <family val="2"/>
    </font>
    <font>
      <sz val="10"/>
      <name val="Arial Narrow"/>
      <family val="2"/>
    </font>
    <font>
      <sz val="10"/>
      <color indexed="12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2" fillId="2" borderId="0" xfId="1" applyFont="1" applyFill="1" applyBorder="1" applyAlignment="1">
      <alignment horizontal="left" wrapText="1"/>
    </xf>
    <xf numFmtId="0" fontId="0" fillId="0" borderId="0" xfId="0" applyBorder="1"/>
    <xf numFmtId="0" fontId="0" fillId="0" borderId="1" xfId="0" applyBorder="1"/>
    <xf numFmtId="0" fontId="2" fillId="0" borderId="1" xfId="1" applyFont="1" applyFill="1" applyBorder="1" applyAlignment="1">
      <alignment horizontal="left" wrapText="1"/>
    </xf>
    <xf numFmtId="0" fontId="2" fillId="0" borderId="2" xfId="2" applyFont="1" applyFill="1" applyBorder="1" applyAlignment="1">
      <alignment horizontal="right" wrapText="1"/>
    </xf>
    <xf numFmtId="0" fontId="2" fillId="0" borderId="2" xfId="2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2" xfId="3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4" fillId="0" borderId="0" xfId="0" applyFont="1"/>
    <xf numFmtId="0" fontId="2" fillId="0" borderId="2" xfId="3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0" fontId="2" fillId="0" borderId="0" xfId="4" applyFont="1" applyFill="1" applyBorder="1" applyAlignment="1">
      <alignment horizontal="center" wrapText="1"/>
    </xf>
    <xf numFmtId="0" fontId="2" fillId="0" borderId="2" xfId="4" applyFont="1" applyFill="1" applyBorder="1" applyAlignment="1">
      <alignment horizontal="right" wrapText="1"/>
    </xf>
    <xf numFmtId="0" fontId="0" fillId="3" borderId="0" xfId="0" applyFill="1"/>
    <xf numFmtId="0" fontId="3" fillId="0" borderId="0" xfId="0" applyFont="1" applyFill="1" applyBorder="1"/>
    <xf numFmtId="0" fontId="5" fillId="0" borderId="0" xfId="0" applyFont="1" applyAlignment="1">
      <alignment horizontal="center"/>
    </xf>
    <xf numFmtId="0" fontId="2" fillId="0" borderId="2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right"/>
    </xf>
    <xf numFmtId="0" fontId="2" fillId="0" borderId="0" xfId="3" applyFont="1" applyFill="1" applyBorder="1" applyAlignment="1">
      <alignment horizontal="right" wrapText="1"/>
    </xf>
    <xf numFmtId="0" fontId="5" fillId="0" borderId="0" xfId="0" applyFont="1"/>
    <xf numFmtId="0" fontId="6" fillId="0" borderId="0" xfId="0" applyFont="1"/>
    <xf numFmtId="0" fontId="2" fillId="0" borderId="2" xfId="3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right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vertical="top" wrapText="1"/>
    </xf>
    <xf numFmtId="1" fontId="8" fillId="0" borderId="0" xfId="0" applyNumberFormat="1" applyFont="1" applyBorder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14" fontId="8" fillId="0" borderId="0" xfId="0" applyNumberFormat="1" applyFont="1" applyBorder="1" applyAlignment="1">
      <alignment horizontal="center" vertical="top" wrapText="1"/>
    </xf>
    <xf numFmtId="14" fontId="8" fillId="0" borderId="0" xfId="0" applyNumberFormat="1" applyFont="1" applyBorder="1" applyAlignment="1">
      <alignment horizontal="center" vertical="top" wrapText="1"/>
    </xf>
    <xf numFmtId="1" fontId="9" fillId="0" borderId="0" xfId="0" applyNumberFormat="1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left"/>
    </xf>
    <xf numFmtId="1" fontId="0" fillId="0" borderId="0" xfId="0" applyNumberFormat="1" applyBorder="1" applyAlignment="1">
      <alignment horizontal="center" wrapText="1"/>
    </xf>
    <xf numFmtId="1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/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 applyAlignment="1">
      <alignment horizontal="center"/>
    </xf>
    <xf numFmtId="0" fontId="0" fillId="4" borderId="0" xfId="0" applyFill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/>
    <xf numFmtId="1" fontId="2" fillId="0" borderId="6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2" fillId="0" borderId="6" xfId="0" applyNumberFormat="1" applyFont="1" applyBorder="1" applyAlignment="1">
      <alignment horizontal="center" wrapText="1"/>
    </xf>
    <xf numFmtId="0" fontId="2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4" borderId="0" xfId="0" applyFill="1"/>
    <xf numFmtId="0" fontId="2" fillId="0" borderId="0" xfId="3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wrapText="1"/>
    </xf>
    <xf numFmtId="1" fontId="11" fillId="0" borderId="8" xfId="0" applyNumberFormat="1" applyFont="1" applyBorder="1" applyAlignment="1">
      <alignment horizontal="center"/>
    </xf>
    <xf numFmtId="0" fontId="12" fillId="0" borderId="0" xfId="0" applyFont="1"/>
    <xf numFmtId="0" fontId="3" fillId="0" borderId="0" xfId="0" applyFont="1" applyFill="1" applyBorder="1" applyAlignment="1">
      <alignment horizontal="right"/>
    </xf>
    <xf numFmtId="0" fontId="13" fillId="0" borderId="0" xfId="1" applyFont="1" applyFill="1" applyBorder="1" applyAlignment="1">
      <alignment horizontal="left" wrapText="1"/>
    </xf>
    <xf numFmtId="0" fontId="14" fillId="0" borderId="0" xfId="0" applyFont="1"/>
    <xf numFmtId="0" fontId="2" fillId="0" borderId="0" xfId="0" applyFont="1" applyBorder="1"/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" fontId="0" fillId="0" borderId="0" xfId="0" applyNumberFormat="1" applyAlignment="1">
      <alignment horizontal="center" vertical="top" wrapText="1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/>
    <xf numFmtId="1" fontId="0" fillId="0" borderId="1" xfId="0" applyNumberFormat="1" applyBorder="1" applyAlignment="1">
      <alignment horizontal="center"/>
    </xf>
    <xf numFmtId="0" fontId="0" fillId="0" borderId="0" xfId="0" applyBorder="1" applyAlignment="1"/>
    <xf numFmtId="0" fontId="10" fillId="0" borderId="0" xfId="0" applyFont="1" applyAlignment="1">
      <alignment horizontal="center"/>
    </xf>
    <xf numFmtId="0" fontId="3" fillId="0" borderId="0" xfId="0" applyFont="1"/>
    <xf numFmtId="1" fontId="2" fillId="0" borderId="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0" fillId="0" borderId="0" xfId="0" applyNumberFormat="1"/>
    <xf numFmtId="0" fontId="2" fillId="0" borderId="0" xfId="3" applyFont="1" applyFill="1" applyBorder="1" applyAlignment="1">
      <alignment wrapText="1"/>
    </xf>
    <xf numFmtId="0" fontId="0" fillId="0" borderId="0" xfId="0" applyFill="1" applyBorder="1" applyAlignment="1"/>
    <xf numFmtId="0" fontId="10" fillId="0" borderId="0" xfId="0" applyNumberFormat="1" applyFont="1" applyAlignment="1">
      <alignment horizontal="center"/>
    </xf>
    <xf numFmtId="0" fontId="3" fillId="0" borderId="0" xfId="0" applyFont="1" applyBorder="1" applyAlignment="1"/>
    <xf numFmtId="2" fontId="2" fillId="0" borderId="0" xfId="0" applyNumberFormat="1" applyFont="1" applyAlignment="1">
      <alignment horizontal="center"/>
    </xf>
    <xf numFmtId="0" fontId="10" fillId="0" borderId="0" xfId="0" applyFont="1" applyBorder="1"/>
    <xf numFmtId="0" fontId="0" fillId="0" borderId="0" xfId="0" applyFont="1" applyFill="1" applyBorder="1" applyAlignment="1"/>
    <xf numFmtId="0" fontId="0" fillId="0" borderId="0" xfId="0" applyAlignment="1"/>
    <xf numFmtId="1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right" vertical="top" wrapText="1"/>
    </xf>
    <xf numFmtId="1" fontId="7" fillId="0" borderId="0" xfId="0" applyNumberFormat="1" applyFont="1" applyAlignment="1">
      <alignment horizontal="left"/>
    </xf>
    <xf numFmtId="0" fontId="0" fillId="0" borderId="0" xfId="0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2" fillId="0" borderId="9" xfId="0" applyFont="1" applyBorder="1"/>
    <xf numFmtId="0" fontId="11" fillId="0" borderId="10" xfId="0" applyFont="1" applyBorder="1" applyAlignment="1">
      <alignment horizontal="right"/>
    </xf>
    <xf numFmtId="0" fontId="2" fillId="0" borderId="6" xfId="0" applyFont="1" applyBorder="1"/>
    <xf numFmtId="0" fontId="8" fillId="0" borderId="8" xfId="0" applyFont="1" applyBorder="1" applyAlignment="1">
      <alignment horizontal="right"/>
    </xf>
    <xf numFmtId="0" fontId="15" fillId="0" borderId="0" xfId="0" applyFont="1"/>
    <xf numFmtId="1" fontId="0" fillId="0" borderId="0" xfId="0" applyNumberFormat="1" applyAlignment="1">
      <alignment horizontal="center"/>
    </xf>
  </cellXfs>
  <cellStyles count="5">
    <cellStyle name="Normal" xfId="0" builtinId="0"/>
    <cellStyle name="Normal_Clean Data" xfId="3"/>
    <cellStyle name="Normal_ME SJC" xfId="1"/>
    <cellStyle name="Normal_MF SJC" xfId="2"/>
    <cellStyle name="Normal_MF Y" xfId="4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wner/LOCALS~1/Temp/MF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2010%200308/Tab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2010%200308/Tab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Tab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wner/LOCALS~1/Temp/T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Tab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lection Criteria 2012"/>
      <sheetName val="Event Selection"/>
      <sheetName val="SMF"/>
      <sheetName val="SMF TEAM"/>
      <sheetName val="SMF INTL "/>
      <sheetName val="JMF"/>
      <sheetName val="TJMF"/>
      <sheetName val="JMF INTL"/>
      <sheetName val="CMF"/>
      <sheetName val="TCMF"/>
      <sheetName val="CMFIntl"/>
      <sheetName val="Y14MF"/>
      <sheetName val="Y12MF"/>
      <sheetName val="Y10MF"/>
      <sheetName val="MF SJC"/>
      <sheetName val="MFY14"/>
      <sheetName val="MFY12"/>
      <sheetName val="MFY10"/>
      <sheetName val="FSMF"/>
      <sheetName val="FJMF"/>
      <sheetName val="FCMF"/>
      <sheetName val="MF CHECK"/>
      <sheetName val="2011 Selection Criteria"/>
      <sheetName val="2010 Selection Criteria"/>
    </sheetNames>
    <sheetDataSet>
      <sheetData sheetId="0"/>
      <sheetData sheetId="1"/>
      <sheetData sheetId="2">
        <row r="1">
          <cell r="A1" t="str">
            <v>SORT BY B FOR TEAM</v>
          </cell>
        </row>
        <row r="3">
          <cell r="A3" t="str">
            <v>Member Number</v>
          </cell>
        </row>
        <row r="4">
          <cell r="A4">
            <v>100038723</v>
          </cell>
        </row>
        <row r="5">
          <cell r="A5">
            <v>100052571</v>
          </cell>
        </row>
        <row r="6">
          <cell r="A6">
            <v>100036294</v>
          </cell>
        </row>
        <row r="7">
          <cell r="A7">
            <v>100056933</v>
          </cell>
        </row>
        <row r="8">
          <cell r="A8">
            <v>100024334</v>
          </cell>
        </row>
        <row r="9">
          <cell r="A9">
            <v>100068795</v>
          </cell>
        </row>
        <row r="10">
          <cell r="A10">
            <v>100033496</v>
          </cell>
        </row>
        <row r="11">
          <cell r="A11">
            <v>100047618</v>
          </cell>
        </row>
        <row r="12">
          <cell r="A12">
            <v>100034563</v>
          </cell>
        </row>
        <row r="13">
          <cell r="A13">
            <v>100024781</v>
          </cell>
        </row>
        <row r="14">
          <cell r="A14">
            <v>100023650</v>
          </cell>
        </row>
        <row r="15">
          <cell r="A15">
            <v>100024596</v>
          </cell>
        </row>
        <row r="16">
          <cell r="A16">
            <v>100063471</v>
          </cell>
        </row>
        <row r="17">
          <cell r="A17">
            <v>100044963</v>
          </cell>
        </row>
        <row r="18">
          <cell r="A18">
            <v>100041485</v>
          </cell>
        </row>
        <row r="19">
          <cell r="A19">
            <v>100050706</v>
          </cell>
        </row>
        <row r="20">
          <cell r="A20">
            <v>100053313</v>
          </cell>
        </row>
        <row r="21">
          <cell r="A21">
            <v>100072049</v>
          </cell>
        </row>
        <row r="22">
          <cell r="A22">
            <v>100091885</v>
          </cell>
        </row>
        <row r="23">
          <cell r="A23">
            <v>100003333</v>
          </cell>
        </row>
        <row r="24">
          <cell r="A24">
            <v>100037591</v>
          </cell>
        </row>
        <row r="25">
          <cell r="A25">
            <v>100035041</v>
          </cell>
        </row>
        <row r="26">
          <cell r="A26">
            <v>100072548</v>
          </cell>
        </row>
        <row r="27">
          <cell r="A27">
            <v>100047572</v>
          </cell>
        </row>
        <row r="28">
          <cell r="A28">
            <v>100047690</v>
          </cell>
        </row>
        <row r="29">
          <cell r="A29">
            <v>100065354</v>
          </cell>
        </row>
        <row r="30">
          <cell r="A30">
            <v>100049453</v>
          </cell>
        </row>
        <row r="31">
          <cell r="A31">
            <v>100046818</v>
          </cell>
        </row>
        <row r="32">
          <cell r="A32">
            <v>100055067</v>
          </cell>
        </row>
        <row r="33">
          <cell r="A33">
            <v>100014490</v>
          </cell>
        </row>
        <row r="34">
          <cell r="A34">
            <v>100046341</v>
          </cell>
        </row>
        <row r="35">
          <cell r="A35">
            <v>100018917</v>
          </cell>
        </row>
        <row r="36">
          <cell r="A36">
            <v>100072225</v>
          </cell>
        </row>
        <row r="37">
          <cell r="A37">
            <v>100013030</v>
          </cell>
        </row>
        <row r="38">
          <cell r="A38">
            <v>100037209</v>
          </cell>
        </row>
        <row r="39">
          <cell r="A39">
            <v>100066717</v>
          </cell>
        </row>
        <row r="40">
          <cell r="A40">
            <v>100065555</v>
          </cell>
        </row>
        <row r="41">
          <cell r="A41">
            <v>100075730</v>
          </cell>
        </row>
        <row r="42">
          <cell r="A42">
            <v>100033597</v>
          </cell>
        </row>
        <row r="43">
          <cell r="A43">
            <v>100072224</v>
          </cell>
        </row>
        <row r="44">
          <cell r="A44">
            <v>100040102</v>
          </cell>
        </row>
        <row r="45">
          <cell r="A45">
            <v>100056500</v>
          </cell>
        </row>
        <row r="46">
          <cell r="A46">
            <v>100030156</v>
          </cell>
        </row>
        <row r="47">
          <cell r="A47">
            <v>100062894</v>
          </cell>
        </row>
        <row r="48">
          <cell r="A48">
            <v>100066348</v>
          </cell>
        </row>
        <row r="49">
          <cell r="A49">
            <v>100058337</v>
          </cell>
        </row>
        <row r="50">
          <cell r="A50">
            <v>100039776</v>
          </cell>
        </row>
        <row r="51">
          <cell r="A51">
            <v>100127256</v>
          </cell>
        </row>
        <row r="52">
          <cell r="A52">
            <v>100054737</v>
          </cell>
        </row>
        <row r="53">
          <cell r="A53">
            <v>100037854</v>
          </cell>
        </row>
        <row r="54">
          <cell r="A54">
            <v>100014521</v>
          </cell>
        </row>
        <row r="55">
          <cell r="A55">
            <v>100012415</v>
          </cell>
        </row>
        <row r="56">
          <cell r="A56">
            <v>100073360</v>
          </cell>
        </row>
        <row r="57">
          <cell r="A57">
            <v>100022019</v>
          </cell>
        </row>
        <row r="58">
          <cell r="A58">
            <v>100080321</v>
          </cell>
        </row>
        <row r="59">
          <cell r="A59">
            <v>100129186</v>
          </cell>
        </row>
        <row r="60">
          <cell r="A60">
            <v>100059887</v>
          </cell>
        </row>
        <row r="61">
          <cell r="A61">
            <v>100130879</v>
          </cell>
        </row>
        <row r="62">
          <cell r="A62">
            <v>100091886</v>
          </cell>
        </row>
        <row r="63">
          <cell r="A63">
            <v>100054918</v>
          </cell>
        </row>
        <row r="64">
          <cell r="A64">
            <v>100004134</v>
          </cell>
        </row>
        <row r="65">
          <cell r="A65">
            <v>100012135</v>
          </cell>
        </row>
        <row r="66">
          <cell r="A66">
            <v>100040528</v>
          </cell>
        </row>
        <row r="67">
          <cell r="A67">
            <v>100054969</v>
          </cell>
        </row>
        <row r="68">
          <cell r="A68">
            <v>100047156</v>
          </cell>
        </row>
        <row r="69">
          <cell r="A69">
            <v>100041262</v>
          </cell>
        </row>
        <row r="70">
          <cell r="A70">
            <v>100083102</v>
          </cell>
        </row>
        <row r="71">
          <cell r="A71">
            <v>100019390</v>
          </cell>
        </row>
        <row r="72">
          <cell r="A72">
            <v>100008826</v>
          </cell>
        </row>
        <row r="73">
          <cell r="A73">
            <v>100038989</v>
          </cell>
        </row>
        <row r="74">
          <cell r="A74">
            <v>100029101</v>
          </cell>
        </row>
        <row r="75">
          <cell r="A75">
            <v>100033600</v>
          </cell>
        </row>
        <row r="76">
          <cell r="A76">
            <v>100040113</v>
          </cell>
        </row>
        <row r="77">
          <cell r="A77">
            <v>100032801</v>
          </cell>
        </row>
        <row r="78">
          <cell r="A78">
            <v>100070020</v>
          </cell>
        </row>
        <row r="79">
          <cell r="A79">
            <v>100000784</v>
          </cell>
        </row>
        <row r="80">
          <cell r="A80">
            <v>100034664</v>
          </cell>
        </row>
        <row r="81">
          <cell r="A81">
            <v>100019704</v>
          </cell>
        </row>
        <row r="82">
          <cell r="A82">
            <v>100051119</v>
          </cell>
        </row>
        <row r="83">
          <cell r="A83">
            <v>100007641</v>
          </cell>
        </row>
        <row r="84">
          <cell r="A84">
            <v>100006289</v>
          </cell>
        </row>
        <row r="85">
          <cell r="A85">
            <v>100024618</v>
          </cell>
        </row>
        <row r="86">
          <cell r="A86">
            <v>100041510</v>
          </cell>
        </row>
        <row r="87">
          <cell r="A87">
            <v>100041509</v>
          </cell>
        </row>
        <row r="88">
          <cell r="A88">
            <v>100059093</v>
          </cell>
        </row>
        <row r="89">
          <cell r="A89">
            <v>100040291</v>
          </cell>
        </row>
        <row r="90">
          <cell r="A90">
            <v>100038403</v>
          </cell>
        </row>
        <row r="91">
          <cell r="A91">
            <v>100018908</v>
          </cell>
        </row>
        <row r="92">
          <cell r="A92">
            <v>100030331</v>
          </cell>
        </row>
        <row r="93">
          <cell r="A93">
            <v>100060349</v>
          </cell>
        </row>
        <row r="94">
          <cell r="A94">
            <v>100021673</v>
          </cell>
        </row>
        <row r="95">
          <cell r="A95">
            <v>100060691</v>
          </cell>
        </row>
        <row r="96">
          <cell r="A96">
            <v>100013026</v>
          </cell>
        </row>
        <row r="97">
          <cell r="A97">
            <v>100055283</v>
          </cell>
        </row>
        <row r="98">
          <cell r="A98">
            <v>100028321</v>
          </cell>
        </row>
        <row r="99">
          <cell r="A99">
            <v>100002957</v>
          </cell>
        </row>
        <row r="100">
          <cell r="A100">
            <v>100023135</v>
          </cell>
        </row>
        <row r="101">
          <cell r="A101">
            <v>100060902</v>
          </cell>
        </row>
        <row r="102">
          <cell r="A102">
            <v>100041807</v>
          </cell>
        </row>
        <row r="103">
          <cell r="A103">
            <v>100019486</v>
          </cell>
        </row>
        <row r="104">
          <cell r="A104">
            <v>100044541</v>
          </cell>
        </row>
        <row r="105">
          <cell r="A105">
            <v>100058277</v>
          </cell>
        </row>
        <row r="106">
          <cell r="A106">
            <v>100051127</v>
          </cell>
        </row>
        <row r="107">
          <cell r="A107">
            <v>100002189</v>
          </cell>
        </row>
        <row r="108">
          <cell r="A108">
            <v>100060767</v>
          </cell>
        </row>
        <row r="109">
          <cell r="A109">
            <v>100024821</v>
          </cell>
        </row>
        <row r="110">
          <cell r="A110">
            <v>100024243</v>
          </cell>
        </row>
        <row r="111">
          <cell r="A111">
            <v>100051131</v>
          </cell>
        </row>
        <row r="112">
          <cell r="A112">
            <v>100035107</v>
          </cell>
        </row>
        <row r="113">
          <cell r="A113">
            <v>100045356</v>
          </cell>
        </row>
        <row r="114">
          <cell r="A114">
            <v>100007706</v>
          </cell>
        </row>
        <row r="115">
          <cell r="A115">
            <v>100003793</v>
          </cell>
        </row>
        <row r="116">
          <cell r="A116">
            <v>100073343</v>
          </cell>
        </row>
        <row r="117">
          <cell r="A117">
            <v>100059963</v>
          </cell>
        </row>
        <row r="118">
          <cell r="A118">
            <v>100043182</v>
          </cell>
        </row>
        <row r="119">
          <cell r="A119">
            <v>100022522</v>
          </cell>
        </row>
        <row r="120">
          <cell r="A120">
            <v>100031205</v>
          </cell>
        </row>
        <row r="121">
          <cell r="A121">
            <v>100017122</v>
          </cell>
        </row>
        <row r="122">
          <cell r="A122">
            <v>100003959</v>
          </cell>
        </row>
        <row r="123">
          <cell r="A123">
            <v>100022672</v>
          </cell>
        </row>
        <row r="124">
          <cell r="A124">
            <v>100041374</v>
          </cell>
        </row>
        <row r="125">
          <cell r="A125">
            <v>100066810</v>
          </cell>
        </row>
        <row r="126">
          <cell r="A126">
            <v>100004874</v>
          </cell>
        </row>
        <row r="127">
          <cell r="A127">
            <v>100043785</v>
          </cell>
        </row>
        <row r="128">
          <cell r="A128">
            <v>100032673</v>
          </cell>
        </row>
        <row r="129">
          <cell r="A129">
            <v>100027849</v>
          </cell>
        </row>
      </sheetData>
      <sheetData sheetId="3"/>
      <sheetData sheetId="4"/>
      <sheetData sheetId="5">
        <row r="3">
          <cell r="A3" t="str">
            <v>Member Number</v>
          </cell>
        </row>
        <row r="4">
          <cell r="A4">
            <v>100052571</v>
          </cell>
        </row>
        <row r="5">
          <cell r="A5">
            <v>100056933</v>
          </cell>
        </row>
        <row r="6">
          <cell r="A6">
            <v>100047618</v>
          </cell>
        </row>
        <row r="7">
          <cell r="A7">
            <v>100044963</v>
          </cell>
        </row>
        <row r="8">
          <cell r="A8">
            <v>100068795</v>
          </cell>
        </row>
        <row r="9">
          <cell r="A9">
            <v>100024596</v>
          </cell>
        </row>
        <row r="10">
          <cell r="A10">
            <v>100053313</v>
          </cell>
        </row>
        <row r="11">
          <cell r="A11">
            <v>100050706</v>
          </cell>
        </row>
        <row r="12">
          <cell r="A12">
            <v>100055067</v>
          </cell>
        </row>
        <row r="13">
          <cell r="A13">
            <v>100072049</v>
          </cell>
        </row>
        <row r="14">
          <cell r="A14">
            <v>100065354</v>
          </cell>
        </row>
        <row r="15">
          <cell r="A15">
            <v>100072548</v>
          </cell>
        </row>
        <row r="16">
          <cell r="A16">
            <v>100075730</v>
          </cell>
        </row>
        <row r="17">
          <cell r="A17">
            <v>100065555</v>
          </cell>
        </row>
        <row r="18">
          <cell r="A18">
            <v>100036593</v>
          </cell>
        </row>
        <row r="19">
          <cell r="A19">
            <v>100046818</v>
          </cell>
        </row>
        <row r="20">
          <cell r="A20">
            <v>100062894</v>
          </cell>
        </row>
        <row r="21">
          <cell r="A21">
            <v>100072225</v>
          </cell>
        </row>
        <row r="22">
          <cell r="A22">
            <v>100033597</v>
          </cell>
        </row>
        <row r="23">
          <cell r="A23">
            <v>100049453</v>
          </cell>
        </row>
        <row r="24">
          <cell r="A24">
            <v>100063389</v>
          </cell>
        </row>
        <row r="25">
          <cell r="A25">
            <v>100039776</v>
          </cell>
        </row>
        <row r="26">
          <cell r="A26">
            <v>100044541</v>
          </cell>
        </row>
        <row r="27">
          <cell r="A27">
            <v>100058337</v>
          </cell>
        </row>
        <row r="28">
          <cell r="A28">
            <v>100073360</v>
          </cell>
        </row>
        <row r="29">
          <cell r="A29">
            <v>100066717</v>
          </cell>
        </row>
        <row r="30">
          <cell r="A30">
            <v>100072224</v>
          </cell>
        </row>
        <row r="31">
          <cell r="A31">
            <v>100055283</v>
          </cell>
        </row>
        <row r="32">
          <cell r="A32">
            <v>100040683</v>
          </cell>
        </row>
        <row r="33">
          <cell r="A33">
            <v>100064731</v>
          </cell>
        </row>
        <row r="34">
          <cell r="A34">
            <v>100078648</v>
          </cell>
        </row>
        <row r="35">
          <cell r="A35">
            <v>100083870</v>
          </cell>
        </row>
        <row r="36">
          <cell r="A36">
            <v>100070346</v>
          </cell>
        </row>
        <row r="37">
          <cell r="A37">
            <v>100010334</v>
          </cell>
        </row>
        <row r="38">
          <cell r="A38">
            <v>100063002</v>
          </cell>
        </row>
        <row r="39">
          <cell r="A39">
            <v>100051860</v>
          </cell>
        </row>
        <row r="40">
          <cell r="A40">
            <v>100056500</v>
          </cell>
        </row>
        <row r="41">
          <cell r="A41">
            <v>100061769</v>
          </cell>
        </row>
        <row r="42">
          <cell r="A42">
            <v>100080321</v>
          </cell>
        </row>
        <row r="43">
          <cell r="A43">
            <v>100078515</v>
          </cell>
        </row>
        <row r="44">
          <cell r="A44">
            <v>100091886</v>
          </cell>
        </row>
        <row r="45">
          <cell r="A45">
            <v>100085094</v>
          </cell>
        </row>
        <row r="46">
          <cell r="A46">
            <v>100060691</v>
          </cell>
        </row>
        <row r="47">
          <cell r="A47">
            <v>100054737</v>
          </cell>
        </row>
        <row r="48">
          <cell r="A48">
            <v>100079805</v>
          </cell>
        </row>
        <row r="49">
          <cell r="A49">
            <v>100096147</v>
          </cell>
        </row>
        <row r="50">
          <cell r="A50">
            <v>100066348</v>
          </cell>
        </row>
        <row r="51">
          <cell r="A51">
            <v>100083178</v>
          </cell>
        </row>
        <row r="52">
          <cell r="A52">
            <v>100053312</v>
          </cell>
        </row>
        <row r="53">
          <cell r="A53">
            <v>100047643</v>
          </cell>
        </row>
        <row r="54">
          <cell r="A54">
            <v>100012415</v>
          </cell>
        </row>
        <row r="55">
          <cell r="A55">
            <v>100068796</v>
          </cell>
        </row>
        <row r="56">
          <cell r="A56">
            <v>100066346</v>
          </cell>
        </row>
        <row r="57">
          <cell r="A57">
            <v>100066810</v>
          </cell>
        </row>
        <row r="58">
          <cell r="A58">
            <v>100079015</v>
          </cell>
        </row>
        <row r="59">
          <cell r="A59">
            <v>100075568</v>
          </cell>
        </row>
        <row r="60">
          <cell r="A60">
            <v>100050701</v>
          </cell>
        </row>
        <row r="61">
          <cell r="A61">
            <v>100054918</v>
          </cell>
        </row>
        <row r="62">
          <cell r="A62">
            <v>100071663</v>
          </cell>
        </row>
        <row r="63">
          <cell r="A63">
            <v>100083302</v>
          </cell>
        </row>
        <row r="64">
          <cell r="A64">
            <v>100072441</v>
          </cell>
        </row>
        <row r="65">
          <cell r="A65">
            <v>100080984</v>
          </cell>
        </row>
        <row r="66">
          <cell r="A66">
            <v>100055320</v>
          </cell>
        </row>
        <row r="67">
          <cell r="A67">
            <v>100073422</v>
          </cell>
        </row>
        <row r="68">
          <cell r="A68">
            <v>100064469</v>
          </cell>
        </row>
        <row r="69">
          <cell r="A69">
            <v>100079871</v>
          </cell>
        </row>
        <row r="70">
          <cell r="A70">
            <v>100074678</v>
          </cell>
        </row>
        <row r="71">
          <cell r="A71">
            <v>100045363</v>
          </cell>
        </row>
        <row r="72">
          <cell r="A72">
            <v>100058277</v>
          </cell>
        </row>
        <row r="73">
          <cell r="A73">
            <v>100074928</v>
          </cell>
        </row>
        <row r="75">
          <cell r="A75">
            <v>100068300</v>
          </cell>
        </row>
        <row r="76">
          <cell r="A76">
            <v>100073222</v>
          </cell>
        </row>
        <row r="77">
          <cell r="A77">
            <v>100078963</v>
          </cell>
        </row>
        <row r="78">
          <cell r="A78">
            <v>100061538</v>
          </cell>
        </row>
        <row r="79">
          <cell r="A79">
            <v>100085791</v>
          </cell>
        </row>
        <row r="80">
          <cell r="A80">
            <v>100073176</v>
          </cell>
        </row>
        <row r="81">
          <cell r="A81">
            <v>100052333</v>
          </cell>
        </row>
        <row r="82">
          <cell r="A82">
            <v>100078496</v>
          </cell>
        </row>
        <row r="83">
          <cell r="A83">
            <v>100097252</v>
          </cell>
        </row>
        <row r="84">
          <cell r="A84">
            <v>100096582</v>
          </cell>
        </row>
        <row r="85">
          <cell r="A85">
            <v>100084995</v>
          </cell>
        </row>
        <row r="86">
          <cell r="A86">
            <v>100077683</v>
          </cell>
        </row>
        <row r="87">
          <cell r="A87">
            <v>100078917</v>
          </cell>
        </row>
        <row r="88">
          <cell r="A88">
            <v>100078886</v>
          </cell>
        </row>
        <row r="89">
          <cell r="A89">
            <v>100081460</v>
          </cell>
        </row>
        <row r="90">
          <cell r="A90">
            <v>100091814</v>
          </cell>
        </row>
        <row r="91">
          <cell r="A91">
            <v>100061291</v>
          </cell>
        </row>
        <row r="92">
          <cell r="A92">
            <v>100042090</v>
          </cell>
        </row>
        <row r="93">
          <cell r="A93">
            <v>100086703</v>
          </cell>
        </row>
        <row r="94">
          <cell r="A94">
            <v>100048707</v>
          </cell>
        </row>
        <row r="95">
          <cell r="A95">
            <v>100033913</v>
          </cell>
        </row>
      </sheetData>
      <sheetData sheetId="6"/>
      <sheetData sheetId="7"/>
      <sheetData sheetId="8">
        <row r="3">
          <cell r="A3" t="str">
            <v>Member Number</v>
          </cell>
        </row>
        <row r="4">
          <cell r="A4">
            <v>100065354</v>
          </cell>
        </row>
        <row r="5">
          <cell r="A5">
            <v>100078648</v>
          </cell>
        </row>
        <row r="6">
          <cell r="A6">
            <v>100066717</v>
          </cell>
        </row>
        <row r="7">
          <cell r="A7">
            <v>100066348</v>
          </cell>
        </row>
        <row r="8">
          <cell r="A8">
            <v>100073222</v>
          </cell>
        </row>
        <row r="9">
          <cell r="A9">
            <v>100083870</v>
          </cell>
        </row>
        <row r="10">
          <cell r="A10">
            <v>100080321</v>
          </cell>
        </row>
        <row r="11">
          <cell r="A11">
            <v>100074678</v>
          </cell>
        </row>
        <row r="12">
          <cell r="A12">
            <v>100085094</v>
          </cell>
        </row>
        <row r="13">
          <cell r="A13">
            <v>100053312</v>
          </cell>
        </row>
        <row r="14">
          <cell r="A14">
            <v>100064469</v>
          </cell>
        </row>
        <row r="15">
          <cell r="A15">
            <v>100073176</v>
          </cell>
        </row>
        <row r="16">
          <cell r="A16">
            <v>100081460</v>
          </cell>
        </row>
        <row r="17">
          <cell r="A17">
            <v>100079015</v>
          </cell>
        </row>
        <row r="18">
          <cell r="A18">
            <v>100078917</v>
          </cell>
        </row>
        <row r="19">
          <cell r="A19">
            <v>100097252</v>
          </cell>
        </row>
        <row r="20">
          <cell r="A20">
            <v>100079805</v>
          </cell>
        </row>
        <row r="21">
          <cell r="A21">
            <v>100074679</v>
          </cell>
        </row>
        <row r="22">
          <cell r="A22">
            <v>100079513</v>
          </cell>
        </row>
        <row r="23">
          <cell r="A23">
            <v>100075820</v>
          </cell>
        </row>
        <row r="24">
          <cell r="A24">
            <v>100089844</v>
          </cell>
        </row>
        <row r="25">
          <cell r="A25">
            <v>100052333</v>
          </cell>
        </row>
        <row r="26">
          <cell r="A26">
            <v>100082945</v>
          </cell>
        </row>
        <row r="27">
          <cell r="A27">
            <v>100081685</v>
          </cell>
        </row>
        <row r="28">
          <cell r="A28">
            <v>100079814</v>
          </cell>
        </row>
        <row r="29">
          <cell r="A29">
            <v>100081243</v>
          </cell>
        </row>
        <row r="30">
          <cell r="A30">
            <v>100132227</v>
          </cell>
        </row>
        <row r="31">
          <cell r="A31">
            <v>100069354</v>
          </cell>
        </row>
        <row r="32">
          <cell r="A32">
            <v>100090862</v>
          </cell>
        </row>
        <row r="33">
          <cell r="A33">
            <v>100078886</v>
          </cell>
        </row>
        <row r="34">
          <cell r="A34">
            <v>100083612</v>
          </cell>
        </row>
        <row r="35">
          <cell r="A35">
            <v>100066845</v>
          </cell>
        </row>
        <row r="36">
          <cell r="A36">
            <v>100090495</v>
          </cell>
        </row>
        <row r="37">
          <cell r="A37">
            <v>100072906</v>
          </cell>
        </row>
        <row r="38">
          <cell r="A38">
            <v>100092718</v>
          </cell>
        </row>
        <row r="39">
          <cell r="A39">
            <v>100082971</v>
          </cell>
        </row>
        <row r="40">
          <cell r="A40">
            <v>100087571</v>
          </cell>
        </row>
        <row r="41">
          <cell r="A41">
            <v>100061437</v>
          </cell>
        </row>
        <row r="42">
          <cell r="A42">
            <v>100091353</v>
          </cell>
        </row>
        <row r="43">
          <cell r="A43">
            <v>100073920</v>
          </cell>
        </row>
        <row r="44">
          <cell r="A44">
            <v>100096989</v>
          </cell>
        </row>
        <row r="45">
          <cell r="A45">
            <v>100094454</v>
          </cell>
        </row>
        <row r="46">
          <cell r="A46">
            <v>100079487</v>
          </cell>
        </row>
        <row r="47">
          <cell r="A47">
            <v>100090684</v>
          </cell>
        </row>
        <row r="49">
          <cell r="A49">
            <v>100078496</v>
          </cell>
        </row>
        <row r="50">
          <cell r="A50">
            <v>100061538</v>
          </cell>
        </row>
        <row r="51">
          <cell r="A51">
            <v>100096582</v>
          </cell>
        </row>
        <row r="52">
          <cell r="A52">
            <v>100086703</v>
          </cell>
        </row>
        <row r="53">
          <cell r="A53">
            <v>100090964</v>
          </cell>
        </row>
        <row r="54">
          <cell r="A54">
            <v>100052470</v>
          </cell>
        </row>
        <row r="55">
          <cell r="A55">
            <v>100090546</v>
          </cell>
        </row>
        <row r="56">
          <cell r="A56">
            <v>100080023</v>
          </cell>
        </row>
        <row r="57">
          <cell r="A57">
            <v>100091814</v>
          </cell>
        </row>
        <row r="58">
          <cell r="A58">
            <v>100077761</v>
          </cell>
        </row>
        <row r="59">
          <cell r="A59">
            <v>100116638</v>
          </cell>
        </row>
        <row r="60">
          <cell r="A60">
            <v>100049156</v>
          </cell>
        </row>
        <row r="61">
          <cell r="A61">
            <v>100064455</v>
          </cell>
        </row>
        <row r="62">
          <cell r="A62">
            <v>100117633</v>
          </cell>
        </row>
        <row r="63">
          <cell r="A63">
            <v>100094702</v>
          </cell>
        </row>
        <row r="64">
          <cell r="A64">
            <v>100063952</v>
          </cell>
        </row>
        <row r="65">
          <cell r="A65">
            <v>100090578</v>
          </cell>
        </row>
        <row r="66">
          <cell r="A66">
            <v>100063995</v>
          </cell>
        </row>
        <row r="67">
          <cell r="A67">
            <v>100101464</v>
          </cell>
        </row>
        <row r="68">
          <cell r="A68">
            <v>100061410</v>
          </cell>
        </row>
        <row r="69">
          <cell r="A69">
            <v>100096520</v>
          </cell>
        </row>
        <row r="70">
          <cell r="A70">
            <v>100096625</v>
          </cell>
        </row>
        <row r="71">
          <cell r="A71">
            <v>100091087</v>
          </cell>
        </row>
        <row r="72">
          <cell r="A72">
            <v>100076874</v>
          </cell>
        </row>
        <row r="73">
          <cell r="A73">
            <v>100116559</v>
          </cell>
        </row>
        <row r="74">
          <cell r="A74">
            <v>100088232</v>
          </cell>
        </row>
      </sheetData>
      <sheetData sheetId="9"/>
      <sheetData sheetId="10"/>
      <sheetData sheetId="11">
        <row r="2">
          <cell r="A2" t="str">
            <v>NUMBER</v>
          </cell>
        </row>
        <row r="4">
          <cell r="A4">
            <v>100066717</v>
          </cell>
        </row>
        <row r="5">
          <cell r="A5">
            <v>100074678</v>
          </cell>
        </row>
        <row r="6">
          <cell r="A6">
            <v>100053312</v>
          </cell>
        </row>
        <row r="7">
          <cell r="A7">
            <v>100073176</v>
          </cell>
        </row>
        <row r="8">
          <cell r="A8">
            <v>100080321</v>
          </cell>
        </row>
        <row r="9">
          <cell r="A9">
            <v>100081460</v>
          </cell>
        </row>
        <row r="10">
          <cell r="A10">
            <v>100074679</v>
          </cell>
        </row>
        <row r="11">
          <cell r="A11">
            <v>100079805</v>
          </cell>
        </row>
        <row r="12">
          <cell r="A12">
            <v>100079513</v>
          </cell>
        </row>
        <row r="13">
          <cell r="A13">
            <v>100072906</v>
          </cell>
        </row>
        <row r="14">
          <cell r="A14">
            <v>100073222</v>
          </cell>
        </row>
        <row r="15">
          <cell r="A15">
            <v>100077761</v>
          </cell>
        </row>
        <row r="16">
          <cell r="A16">
            <v>100078496</v>
          </cell>
        </row>
        <row r="17">
          <cell r="A17">
            <v>100090862</v>
          </cell>
        </row>
        <row r="18">
          <cell r="A18">
            <v>100090495</v>
          </cell>
        </row>
        <row r="19">
          <cell r="A19">
            <v>100081685</v>
          </cell>
        </row>
        <row r="20">
          <cell r="A20">
            <v>100081243</v>
          </cell>
        </row>
        <row r="21">
          <cell r="A21">
            <v>100087571</v>
          </cell>
        </row>
        <row r="22">
          <cell r="A22">
            <v>100092718</v>
          </cell>
        </row>
        <row r="23">
          <cell r="A23">
            <v>100079713</v>
          </cell>
        </row>
        <row r="24">
          <cell r="A24">
            <v>100078886</v>
          </cell>
        </row>
        <row r="25">
          <cell r="A25">
            <v>100097999</v>
          </cell>
        </row>
        <row r="26">
          <cell r="A26">
            <v>100073920</v>
          </cell>
        </row>
        <row r="27">
          <cell r="A27">
            <v>100082971</v>
          </cell>
        </row>
        <row r="28">
          <cell r="A28">
            <v>100089777</v>
          </cell>
        </row>
        <row r="29">
          <cell r="A29">
            <v>100066845</v>
          </cell>
        </row>
        <row r="30">
          <cell r="A30">
            <v>100071866</v>
          </cell>
        </row>
        <row r="31">
          <cell r="A31">
            <v>100080400</v>
          </cell>
        </row>
        <row r="32">
          <cell r="A32">
            <v>100061410</v>
          </cell>
        </row>
        <row r="33">
          <cell r="A33">
            <v>100091353</v>
          </cell>
        </row>
        <row r="34">
          <cell r="A34">
            <v>100063995</v>
          </cell>
        </row>
        <row r="35">
          <cell r="A35">
            <v>100090578</v>
          </cell>
        </row>
        <row r="36">
          <cell r="A36">
            <v>100090964</v>
          </cell>
        </row>
        <row r="37">
          <cell r="A37">
            <v>100132227</v>
          </cell>
        </row>
        <row r="38">
          <cell r="A38">
            <v>100095934</v>
          </cell>
        </row>
        <row r="39">
          <cell r="A39">
            <v>100079015</v>
          </cell>
        </row>
        <row r="40">
          <cell r="A40">
            <v>100088115</v>
          </cell>
        </row>
        <row r="41">
          <cell r="A41">
            <v>100098920</v>
          </cell>
        </row>
        <row r="42">
          <cell r="A42">
            <v>100130667</v>
          </cell>
        </row>
        <row r="43">
          <cell r="A43">
            <v>100094702</v>
          </cell>
        </row>
        <row r="44">
          <cell r="A44">
            <v>100117289</v>
          </cell>
        </row>
        <row r="45">
          <cell r="A45">
            <v>100079814</v>
          </cell>
        </row>
        <row r="46">
          <cell r="A46">
            <v>100052470</v>
          </cell>
        </row>
        <row r="47">
          <cell r="A47">
            <v>100096582</v>
          </cell>
        </row>
        <row r="48">
          <cell r="A48">
            <v>100069330</v>
          </cell>
        </row>
        <row r="49">
          <cell r="A49">
            <v>100090546</v>
          </cell>
        </row>
        <row r="50">
          <cell r="A50">
            <v>100090085</v>
          </cell>
        </row>
        <row r="51">
          <cell r="A51">
            <v>100090510</v>
          </cell>
        </row>
        <row r="52">
          <cell r="A52">
            <v>100080426</v>
          </cell>
        </row>
        <row r="53">
          <cell r="A53">
            <v>100094962</v>
          </cell>
        </row>
        <row r="54">
          <cell r="A54">
            <v>100089338</v>
          </cell>
        </row>
        <row r="55">
          <cell r="A55">
            <v>100077558</v>
          </cell>
        </row>
        <row r="56">
          <cell r="A56">
            <v>100063952</v>
          </cell>
        </row>
        <row r="57">
          <cell r="A57">
            <v>100077411</v>
          </cell>
        </row>
        <row r="58">
          <cell r="A58">
            <v>100100608</v>
          </cell>
        </row>
        <row r="59">
          <cell r="A59">
            <v>100101464</v>
          </cell>
        </row>
        <row r="60">
          <cell r="A60">
            <v>100090994</v>
          </cell>
        </row>
        <row r="61">
          <cell r="A61">
            <v>100081733</v>
          </cell>
        </row>
        <row r="62">
          <cell r="A62">
            <v>100086703</v>
          </cell>
        </row>
        <row r="63">
          <cell r="A63">
            <v>100083008</v>
          </cell>
        </row>
        <row r="64">
          <cell r="A64">
            <v>100101341</v>
          </cell>
        </row>
        <row r="65">
          <cell r="A65">
            <v>100088232</v>
          </cell>
        </row>
        <row r="66">
          <cell r="A66">
            <v>100100486</v>
          </cell>
        </row>
        <row r="67">
          <cell r="A67">
            <v>100096625</v>
          </cell>
        </row>
        <row r="68">
          <cell r="A68">
            <v>100095548</v>
          </cell>
        </row>
        <row r="69">
          <cell r="A69">
            <v>100069985</v>
          </cell>
        </row>
        <row r="70">
          <cell r="A70">
            <v>100102760</v>
          </cell>
        </row>
        <row r="71">
          <cell r="A71">
            <v>100085497</v>
          </cell>
        </row>
        <row r="72">
          <cell r="A72">
            <v>100117927</v>
          </cell>
        </row>
        <row r="73">
          <cell r="A73">
            <v>100116638</v>
          </cell>
        </row>
        <row r="74">
          <cell r="A74">
            <v>100091554</v>
          </cell>
        </row>
        <row r="75">
          <cell r="A75">
            <v>100101502</v>
          </cell>
        </row>
        <row r="76">
          <cell r="A76">
            <v>100078519</v>
          </cell>
        </row>
        <row r="77">
          <cell r="A77">
            <v>100086363</v>
          </cell>
        </row>
        <row r="78">
          <cell r="A78">
            <v>100086101</v>
          </cell>
        </row>
        <row r="79">
          <cell r="A79">
            <v>100064455</v>
          </cell>
        </row>
        <row r="80">
          <cell r="A80">
            <v>100081819</v>
          </cell>
        </row>
        <row r="81">
          <cell r="A81">
            <v>100083271</v>
          </cell>
        </row>
        <row r="82">
          <cell r="A82">
            <v>100094454</v>
          </cell>
        </row>
        <row r="83">
          <cell r="A83">
            <v>100079487</v>
          </cell>
        </row>
        <row r="84">
          <cell r="A84">
            <v>100059163</v>
          </cell>
        </row>
        <row r="85">
          <cell r="A85">
            <v>100089603</v>
          </cell>
        </row>
        <row r="86">
          <cell r="A86">
            <v>100076664</v>
          </cell>
        </row>
        <row r="87">
          <cell r="A87">
            <v>100081369</v>
          </cell>
        </row>
        <row r="88">
          <cell r="A88">
            <v>100092034</v>
          </cell>
        </row>
        <row r="89">
          <cell r="A89">
            <v>100100295</v>
          </cell>
        </row>
        <row r="90">
          <cell r="A90">
            <v>100073527</v>
          </cell>
        </row>
        <row r="91">
          <cell r="A91">
            <v>100123902</v>
          </cell>
        </row>
        <row r="92">
          <cell r="A92">
            <v>100117399</v>
          </cell>
        </row>
        <row r="93">
          <cell r="A93">
            <v>100088768</v>
          </cell>
        </row>
        <row r="94">
          <cell r="A94">
            <v>100089322</v>
          </cell>
        </row>
        <row r="95">
          <cell r="A95">
            <v>100092460</v>
          </cell>
        </row>
        <row r="96">
          <cell r="A96">
            <v>100051274</v>
          </cell>
        </row>
        <row r="97">
          <cell r="A97">
            <v>100076874</v>
          </cell>
        </row>
        <row r="98">
          <cell r="A98">
            <v>100091087</v>
          </cell>
        </row>
        <row r="99">
          <cell r="A99">
            <v>100097722</v>
          </cell>
        </row>
        <row r="100">
          <cell r="A100">
            <v>100083194</v>
          </cell>
        </row>
        <row r="101">
          <cell r="A101">
            <v>100084504</v>
          </cell>
        </row>
        <row r="102">
          <cell r="A102">
            <v>100076501</v>
          </cell>
        </row>
        <row r="103">
          <cell r="A103">
            <v>100060987</v>
          </cell>
        </row>
        <row r="104">
          <cell r="A104">
            <v>100116047</v>
          </cell>
        </row>
        <row r="105">
          <cell r="A105">
            <v>100078535</v>
          </cell>
        </row>
        <row r="106">
          <cell r="A106">
            <v>100100071</v>
          </cell>
        </row>
        <row r="107">
          <cell r="A107">
            <v>100078140</v>
          </cell>
        </row>
        <row r="108">
          <cell r="A108">
            <v>100100216</v>
          </cell>
        </row>
        <row r="109">
          <cell r="A109">
            <v>100079812</v>
          </cell>
        </row>
        <row r="110">
          <cell r="A110">
            <v>100094308</v>
          </cell>
        </row>
        <row r="111">
          <cell r="A111">
            <v>100081714</v>
          </cell>
        </row>
        <row r="112">
          <cell r="A112">
            <v>100078658</v>
          </cell>
        </row>
        <row r="113">
          <cell r="A113">
            <v>100061539</v>
          </cell>
        </row>
        <row r="114">
          <cell r="A114">
            <v>100130711</v>
          </cell>
        </row>
        <row r="115">
          <cell r="A115">
            <v>100086596</v>
          </cell>
        </row>
        <row r="116">
          <cell r="A116">
            <v>100081165</v>
          </cell>
        </row>
        <row r="117">
          <cell r="A117">
            <v>100086453</v>
          </cell>
        </row>
        <row r="118">
          <cell r="A118">
            <v>100100785</v>
          </cell>
        </row>
        <row r="119">
          <cell r="A119">
            <v>100091315</v>
          </cell>
        </row>
        <row r="120">
          <cell r="A120">
            <v>100099012</v>
          </cell>
        </row>
        <row r="121">
          <cell r="A121">
            <v>100052124</v>
          </cell>
        </row>
        <row r="122">
          <cell r="A122">
            <v>100093446</v>
          </cell>
        </row>
        <row r="123">
          <cell r="A123">
            <v>100089332</v>
          </cell>
        </row>
        <row r="124">
          <cell r="A124">
            <v>100074986</v>
          </cell>
        </row>
        <row r="125">
          <cell r="A125">
            <v>100087510</v>
          </cell>
        </row>
        <row r="126">
          <cell r="A126">
            <v>100096158</v>
          </cell>
        </row>
        <row r="127">
          <cell r="A127">
            <v>100128558</v>
          </cell>
        </row>
        <row r="128">
          <cell r="A128">
            <v>100127069</v>
          </cell>
        </row>
        <row r="129">
          <cell r="A129">
            <v>100129821</v>
          </cell>
        </row>
        <row r="130">
          <cell r="A130">
            <v>100091341</v>
          </cell>
        </row>
        <row r="131">
          <cell r="A131">
            <v>100089784</v>
          </cell>
        </row>
        <row r="132">
          <cell r="A132">
            <v>100101358</v>
          </cell>
        </row>
        <row r="133">
          <cell r="A133">
            <v>100094777</v>
          </cell>
        </row>
        <row r="134">
          <cell r="A134">
            <v>100081673</v>
          </cell>
        </row>
        <row r="135">
          <cell r="A135">
            <v>100101638</v>
          </cell>
        </row>
        <row r="136">
          <cell r="A136">
            <v>100098928</v>
          </cell>
        </row>
        <row r="137">
          <cell r="A137">
            <v>100118205</v>
          </cell>
        </row>
        <row r="138">
          <cell r="A138">
            <v>100091344</v>
          </cell>
        </row>
        <row r="139">
          <cell r="A139">
            <v>100068044</v>
          </cell>
        </row>
        <row r="140">
          <cell r="A140">
            <v>100083128</v>
          </cell>
        </row>
        <row r="141">
          <cell r="A141">
            <v>100063854</v>
          </cell>
        </row>
        <row r="142">
          <cell r="A142">
            <v>100084142</v>
          </cell>
        </row>
        <row r="143">
          <cell r="A143">
            <v>100116559</v>
          </cell>
        </row>
      </sheetData>
      <sheetData sheetId="12">
        <row r="2">
          <cell r="A2" t="str">
            <v>NUMBER</v>
          </cell>
        </row>
        <row r="4">
          <cell r="A4">
            <v>100074679</v>
          </cell>
        </row>
        <row r="5">
          <cell r="A5">
            <v>100079713</v>
          </cell>
        </row>
        <row r="6">
          <cell r="A6">
            <v>100090495</v>
          </cell>
        </row>
        <row r="7">
          <cell r="A7">
            <v>100092718</v>
          </cell>
        </row>
        <row r="8">
          <cell r="A8">
            <v>100090546</v>
          </cell>
        </row>
        <row r="9">
          <cell r="A9">
            <v>100095934</v>
          </cell>
        </row>
        <row r="10">
          <cell r="A10">
            <v>100080400</v>
          </cell>
        </row>
        <row r="11">
          <cell r="A11">
            <v>100083008</v>
          </cell>
        </row>
        <row r="12">
          <cell r="A12">
            <v>100088115</v>
          </cell>
        </row>
        <row r="13">
          <cell r="A13">
            <v>100090510</v>
          </cell>
        </row>
        <row r="14">
          <cell r="A14">
            <v>100077558</v>
          </cell>
        </row>
        <row r="15">
          <cell r="A15">
            <v>100101464</v>
          </cell>
        </row>
        <row r="16">
          <cell r="A16">
            <v>100098920</v>
          </cell>
        </row>
        <row r="17">
          <cell r="A17">
            <v>100090994</v>
          </cell>
        </row>
        <row r="18">
          <cell r="A18">
            <v>100088232</v>
          </cell>
        </row>
        <row r="19">
          <cell r="A19">
            <v>100085497</v>
          </cell>
        </row>
        <row r="20">
          <cell r="A20">
            <v>100069985</v>
          </cell>
        </row>
        <row r="21">
          <cell r="A21">
            <v>100081733</v>
          </cell>
        </row>
        <row r="22">
          <cell r="A22">
            <v>100100071</v>
          </cell>
        </row>
        <row r="23">
          <cell r="A23">
            <v>100101341</v>
          </cell>
        </row>
        <row r="24">
          <cell r="A24">
            <v>100101502</v>
          </cell>
        </row>
        <row r="25">
          <cell r="A25">
            <v>100117927</v>
          </cell>
        </row>
        <row r="26">
          <cell r="A26">
            <v>100081819</v>
          </cell>
        </row>
        <row r="27">
          <cell r="A27">
            <v>100117399</v>
          </cell>
        </row>
        <row r="28">
          <cell r="A28">
            <v>100099012</v>
          </cell>
        </row>
        <row r="29">
          <cell r="A29">
            <v>100076664</v>
          </cell>
        </row>
        <row r="30">
          <cell r="A30">
            <v>100083194</v>
          </cell>
        </row>
        <row r="31">
          <cell r="A31">
            <v>100100785</v>
          </cell>
        </row>
        <row r="32">
          <cell r="A32">
            <v>100052592</v>
          </cell>
        </row>
        <row r="33">
          <cell r="A33">
            <v>100086453</v>
          </cell>
        </row>
        <row r="34">
          <cell r="A34">
            <v>100084142</v>
          </cell>
        </row>
        <row r="35">
          <cell r="A35">
            <v>100091344</v>
          </cell>
        </row>
        <row r="36">
          <cell r="A36">
            <v>100091341</v>
          </cell>
        </row>
        <row r="37">
          <cell r="A37">
            <v>100101638</v>
          </cell>
        </row>
        <row r="38">
          <cell r="A38">
            <v>100088394</v>
          </cell>
        </row>
        <row r="39">
          <cell r="A39">
            <v>100087510</v>
          </cell>
        </row>
        <row r="40">
          <cell r="A40">
            <v>100081673</v>
          </cell>
        </row>
        <row r="41">
          <cell r="A41">
            <v>100089784</v>
          </cell>
        </row>
        <row r="42">
          <cell r="A42">
            <v>100078140</v>
          </cell>
        </row>
        <row r="43">
          <cell r="A43">
            <v>100127069</v>
          </cell>
        </row>
        <row r="44">
          <cell r="A44">
            <v>100084316</v>
          </cell>
        </row>
        <row r="45">
          <cell r="A45">
            <v>100098928</v>
          </cell>
        </row>
        <row r="46">
          <cell r="A46">
            <v>100096056</v>
          </cell>
        </row>
        <row r="47">
          <cell r="A47">
            <v>100118107</v>
          </cell>
        </row>
        <row r="48">
          <cell r="A48">
            <v>100099311</v>
          </cell>
        </row>
        <row r="49">
          <cell r="A49">
            <v>100119273</v>
          </cell>
        </row>
        <row r="50">
          <cell r="A50">
            <v>100101600</v>
          </cell>
        </row>
        <row r="51">
          <cell r="A51">
            <v>100088709</v>
          </cell>
        </row>
        <row r="52">
          <cell r="A52">
            <v>100087661</v>
          </cell>
        </row>
        <row r="53">
          <cell r="A53">
            <v>100094225</v>
          </cell>
        </row>
        <row r="54">
          <cell r="A54">
            <v>100093460</v>
          </cell>
        </row>
        <row r="55">
          <cell r="A55">
            <v>100067208</v>
          </cell>
        </row>
        <row r="56">
          <cell r="A56">
            <v>100129268</v>
          </cell>
        </row>
        <row r="57">
          <cell r="A57">
            <v>100097109</v>
          </cell>
        </row>
        <row r="58">
          <cell r="A58">
            <v>100128558</v>
          </cell>
        </row>
        <row r="59">
          <cell r="A59">
            <v>100084141</v>
          </cell>
        </row>
        <row r="60">
          <cell r="A60">
            <v>100092180</v>
          </cell>
        </row>
        <row r="61">
          <cell r="A61">
            <v>100085261</v>
          </cell>
        </row>
        <row r="62">
          <cell r="A62">
            <v>100091738</v>
          </cell>
        </row>
        <row r="63">
          <cell r="A63">
            <v>100126488</v>
          </cell>
        </row>
        <row r="64">
          <cell r="A64">
            <v>100089250</v>
          </cell>
        </row>
        <row r="65">
          <cell r="A65">
            <v>100129822</v>
          </cell>
        </row>
        <row r="66">
          <cell r="A66">
            <v>100100070</v>
          </cell>
        </row>
        <row r="67">
          <cell r="A67">
            <v>100092770</v>
          </cell>
        </row>
        <row r="68">
          <cell r="A68">
            <v>100118771</v>
          </cell>
        </row>
        <row r="69">
          <cell r="A69">
            <v>100100738</v>
          </cell>
        </row>
        <row r="70">
          <cell r="A70">
            <v>100096698</v>
          </cell>
        </row>
        <row r="71">
          <cell r="A71">
            <v>100091318</v>
          </cell>
        </row>
        <row r="72">
          <cell r="A72">
            <v>100099507</v>
          </cell>
        </row>
        <row r="73">
          <cell r="A73">
            <v>100124308</v>
          </cell>
        </row>
        <row r="74">
          <cell r="A74">
            <v>100092168</v>
          </cell>
        </row>
        <row r="75">
          <cell r="A75">
            <v>100097389</v>
          </cell>
        </row>
        <row r="76">
          <cell r="A76">
            <v>100071350</v>
          </cell>
        </row>
        <row r="77">
          <cell r="A77">
            <v>100088550</v>
          </cell>
        </row>
        <row r="78">
          <cell r="A78">
            <v>100102886</v>
          </cell>
        </row>
        <row r="79">
          <cell r="A79">
            <v>100127185</v>
          </cell>
        </row>
        <row r="80">
          <cell r="A80">
            <v>100100913</v>
          </cell>
        </row>
        <row r="81">
          <cell r="A81">
            <v>100127408</v>
          </cell>
        </row>
        <row r="82">
          <cell r="A82">
            <v>100126022</v>
          </cell>
        </row>
        <row r="83">
          <cell r="A83">
            <v>100096205</v>
          </cell>
        </row>
        <row r="84">
          <cell r="A84">
            <v>100097340</v>
          </cell>
        </row>
        <row r="85">
          <cell r="A85">
            <v>100101441</v>
          </cell>
        </row>
        <row r="86">
          <cell r="A86">
            <v>100116557</v>
          </cell>
        </row>
        <row r="87">
          <cell r="A87">
            <v>100126787</v>
          </cell>
        </row>
        <row r="88">
          <cell r="A88">
            <v>100091035</v>
          </cell>
        </row>
        <row r="89">
          <cell r="A89">
            <v>100125496</v>
          </cell>
        </row>
        <row r="90">
          <cell r="A90">
            <v>100087660</v>
          </cell>
        </row>
        <row r="91">
          <cell r="A91">
            <v>100088319</v>
          </cell>
        </row>
        <row r="92">
          <cell r="A92">
            <v>100100917</v>
          </cell>
        </row>
        <row r="93">
          <cell r="A93">
            <v>100100043</v>
          </cell>
        </row>
        <row r="94">
          <cell r="A94">
            <v>100090802</v>
          </cell>
        </row>
        <row r="95">
          <cell r="A95">
            <v>100095839</v>
          </cell>
        </row>
        <row r="96">
          <cell r="A96">
            <v>100127955</v>
          </cell>
        </row>
        <row r="97">
          <cell r="A97">
            <v>100102183</v>
          </cell>
        </row>
        <row r="98">
          <cell r="A98">
            <v>100123734</v>
          </cell>
        </row>
        <row r="99">
          <cell r="A99">
            <v>100118930</v>
          </cell>
        </row>
        <row r="100">
          <cell r="A100">
            <v>100102792</v>
          </cell>
        </row>
        <row r="101">
          <cell r="A101">
            <v>100096820</v>
          </cell>
        </row>
        <row r="102">
          <cell r="A102">
            <v>100117449</v>
          </cell>
        </row>
        <row r="103">
          <cell r="A103">
            <v>100131664</v>
          </cell>
        </row>
        <row r="104">
          <cell r="A104">
            <v>100127790</v>
          </cell>
        </row>
        <row r="105">
          <cell r="A105">
            <v>100091744</v>
          </cell>
        </row>
      </sheetData>
      <sheetData sheetId="13">
        <row r="2">
          <cell r="A2" t="str">
            <v>NUMBER</v>
          </cell>
        </row>
        <row r="4">
          <cell r="A4">
            <v>100052592</v>
          </cell>
        </row>
        <row r="5">
          <cell r="A5">
            <v>100097109</v>
          </cell>
        </row>
        <row r="6">
          <cell r="A6">
            <v>100119273</v>
          </cell>
        </row>
        <row r="7">
          <cell r="A7">
            <v>100096056</v>
          </cell>
        </row>
        <row r="8">
          <cell r="A8">
            <v>100124308</v>
          </cell>
        </row>
        <row r="9">
          <cell r="A9">
            <v>100118107</v>
          </cell>
        </row>
        <row r="10">
          <cell r="A10">
            <v>100102886</v>
          </cell>
        </row>
        <row r="11">
          <cell r="A11">
            <v>100125496</v>
          </cell>
        </row>
        <row r="12">
          <cell r="A12">
            <v>100101342</v>
          </cell>
        </row>
        <row r="13">
          <cell r="A13">
            <v>100119241</v>
          </cell>
        </row>
        <row r="14">
          <cell r="A14">
            <v>100127185</v>
          </cell>
        </row>
        <row r="15">
          <cell r="A15">
            <v>100126488</v>
          </cell>
        </row>
        <row r="16">
          <cell r="A16">
            <v>100096205</v>
          </cell>
        </row>
        <row r="17">
          <cell r="A17">
            <v>100100070</v>
          </cell>
        </row>
        <row r="18">
          <cell r="A18">
            <v>100102742</v>
          </cell>
        </row>
        <row r="19">
          <cell r="A19">
            <v>100129038</v>
          </cell>
        </row>
        <row r="20">
          <cell r="A20">
            <v>100123734</v>
          </cell>
        </row>
        <row r="21">
          <cell r="A21">
            <v>100100617</v>
          </cell>
        </row>
        <row r="22">
          <cell r="A22">
            <v>100089928</v>
          </cell>
        </row>
        <row r="23">
          <cell r="A23">
            <v>100117434</v>
          </cell>
        </row>
        <row r="24">
          <cell r="A24">
            <v>100097340</v>
          </cell>
        </row>
        <row r="25">
          <cell r="A25">
            <v>100092168</v>
          </cell>
        </row>
        <row r="26">
          <cell r="A26">
            <v>100100774</v>
          </cell>
        </row>
        <row r="27">
          <cell r="A27">
            <v>100118771</v>
          </cell>
        </row>
        <row r="28">
          <cell r="A28">
            <v>100091783</v>
          </cell>
        </row>
        <row r="29">
          <cell r="A29">
            <v>100101924</v>
          </cell>
        </row>
        <row r="30">
          <cell r="A30">
            <v>100101017</v>
          </cell>
        </row>
        <row r="31">
          <cell r="A31">
            <v>100082275</v>
          </cell>
        </row>
        <row r="32">
          <cell r="A32">
            <v>100097474</v>
          </cell>
        </row>
        <row r="33">
          <cell r="A33">
            <v>100125439</v>
          </cell>
        </row>
        <row r="34">
          <cell r="A34">
            <v>100099647</v>
          </cell>
        </row>
        <row r="35">
          <cell r="A35">
            <v>100089614</v>
          </cell>
        </row>
        <row r="36">
          <cell r="A36">
            <v>100129823</v>
          </cell>
        </row>
        <row r="37">
          <cell r="A37">
            <v>100126898</v>
          </cell>
        </row>
        <row r="38">
          <cell r="A38">
            <v>100094946</v>
          </cell>
        </row>
        <row r="39">
          <cell r="A39">
            <v>100128479</v>
          </cell>
        </row>
        <row r="40">
          <cell r="A40">
            <v>100132798</v>
          </cell>
        </row>
        <row r="41">
          <cell r="A41">
            <v>100099777</v>
          </cell>
        </row>
        <row r="42">
          <cell r="A42">
            <v>100131977</v>
          </cell>
        </row>
        <row r="43">
          <cell r="A43">
            <v>100119345</v>
          </cell>
        </row>
        <row r="44">
          <cell r="A44">
            <v>100100211</v>
          </cell>
        </row>
        <row r="45">
          <cell r="A45">
            <v>100126149</v>
          </cell>
        </row>
        <row r="46">
          <cell r="A46">
            <v>100124574</v>
          </cell>
        </row>
        <row r="47">
          <cell r="A47">
            <v>100100699</v>
          </cell>
        </row>
        <row r="48">
          <cell r="A48">
            <v>100093475</v>
          </cell>
        </row>
        <row r="49">
          <cell r="A49">
            <v>100099626</v>
          </cell>
        </row>
        <row r="50">
          <cell r="A50">
            <v>100126556</v>
          </cell>
        </row>
        <row r="51">
          <cell r="A51">
            <v>100126243</v>
          </cell>
        </row>
        <row r="52">
          <cell r="A52">
            <v>100101662</v>
          </cell>
        </row>
        <row r="53">
          <cell r="A53">
            <v>100102046</v>
          </cell>
        </row>
        <row r="54">
          <cell r="A54">
            <v>100100113</v>
          </cell>
        </row>
        <row r="55">
          <cell r="A55">
            <v>100126280</v>
          </cell>
        </row>
        <row r="56">
          <cell r="A56">
            <v>100099062</v>
          </cell>
        </row>
        <row r="57">
          <cell r="A57">
            <v>100101666</v>
          </cell>
        </row>
        <row r="58">
          <cell r="A58">
            <v>100133372</v>
          </cell>
        </row>
        <row r="59">
          <cell r="A59">
            <v>100126897</v>
          </cell>
        </row>
        <row r="60">
          <cell r="A60">
            <v>100131201</v>
          </cell>
        </row>
        <row r="61">
          <cell r="A61">
            <v>100133604</v>
          </cell>
        </row>
        <row r="62">
          <cell r="A62">
            <v>100129427</v>
          </cell>
        </row>
        <row r="63">
          <cell r="A63">
            <v>100130538</v>
          </cell>
        </row>
        <row r="64">
          <cell r="A64">
            <v>100116539</v>
          </cell>
        </row>
        <row r="65">
          <cell r="A65">
            <v>100116552</v>
          </cell>
        </row>
        <row r="66">
          <cell r="A66">
            <v>100128607</v>
          </cell>
        </row>
        <row r="67">
          <cell r="A67">
            <v>100089929</v>
          </cell>
        </row>
        <row r="68">
          <cell r="A68">
            <v>100130144</v>
          </cell>
        </row>
        <row r="69">
          <cell r="A69">
            <v>100134337</v>
          </cell>
        </row>
        <row r="70">
          <cell r="A70">
            <v>100117697</v>
          </cell>
        </row>
        <row r="71">
          <cell r="A71">
            <v>100127408</v>
          </cell>
        </row>
      </sheetData>
      <sheetData sheetId="14">
        <row r="1">
          <cell r="CS1" t="str">
            <v>CDT NAC JULY</v>
          </cell>
          <cell r="CT1">
            <v>64</v>
          </cell>
          <cell r="DD1" t="str">
            <v>CDT -NOV</v>
          </cell>
          <cell r="DE1">
            <v>32</v>
          </cell>
          <cell r="DO1" t="str">
            <v>CDT - JAN</v>
          </cell>
          <cell r="DP1">
            <v>32</v>
          </cell>
          <cell r="DZ1" t="str">
            <v>CDT - JOS</v>
          </cell>
          <cell r="EA1">
            <v>32</v>
          </cell>
        </row>
        <row r="2">
          <cell r="CS2">
            <v>2011</v>
          </cell>
          <cell r="CT2">
            <v>5</v>
          </cell>
          <cell r="DD2">
            <v>2010</v>
          </cell>
          <cell r="DE2">
            <v>5</v>
          </cell>
          <cell r="DO2">
            <v>2011</v>
          </cell>
          <cell r="DP2">
            <v>5</v>
          </cell>
          <cell r="DZ2">
            <v>2011</v>
          </cell>
          <cell r="EA2">
            <v>5</v>
          </cell>
        </row>
        <row r="4">
          <cell r="CS4" t="str">
            <v>NUMBER</v>
          </cell>
          <cell r="CT4" t="str">
            <v>PLACE</v>
          </cell>
          <cell r="DD4" t="str">
            <v>NUMBER</v>
          </cell>
          <cell r="DE4" t="str">
            <v>PLACE</v>
          </cell>
          <cell r="DO4" t="str">
            <v>NUMBER</v>
          </cell>
          <cell r="DP4" t="str">
            <v>PLACE</v>
          </cell>
          <cell r="DZ4" t="str">
            <v>NUMBER</v>
          </cell>
          <cell r="EA4" t="str">
            <v>PLACE</v>
          </cell>
        </row>
        <row r="5">
          <cell r="CS5">
            <v>100066717</v>
          </cell>
          <cell r="CT5">
            <v>1</v>
          </cell>
          <cell r="DD5">
            <v>100068795</v>
          </cell>
          <cell r="DE5">
            <v>1</v>
          </cell>
          <cell r="DO5">
            <v>100072224</v>
          </cell>
          <cell r="DP5">
            <v>1</v>
          </cell>
          <cell r="DZ5">
            <v>100055067</v>
          </cell>
          <cell r="EA5">
            <v>1</v>
          </cell>
        </row>
        <row r="6">
          <cell r="CS6">
            <v>100064469</v>
          </cell>
          <cell r="CT6">
            <v>2</v>
          </cell>
          <cell r="DD6">
            <v>100065354</v>
          </cell>
          <cell r="DE6">
            <v>2</v>
          </cell>
          <cell r="DO6">
            <v>100072225</v>
          </cell>
          <cell r="DP6">
            <v>2</v>
          </cell>
          <cell r="DZ6">
            <v>100072049</v>
          </cell>
          <cell r="EA6">
            <v>2</v>
          </cell>
        </row>
        <row r="7">
          <cell r="CS7">
            <v>100073222</v>
          </cell>
          <cell r="CT7">
            <v>3</v>
          </cell>
          <cell r="DD7">
            <v>100072225</v>
          </cell>
          <cell r="DE7">
            <v>3</v>
          </cell>
          <cell r="DO7">
            <v>100073176</v>
          </cell>
          <cell r="DP7">
            <v>3</v>
          </cell>
          <cell r="DZ7">
            <v>100064731</v>
          </cell>
          <cell r="EA7">
            <v>3</v>
          </cell>
        </row>
        <row r="8">
          <cell r="CS8">
            <v>100079015</v>
          </cell>
          <cell r="CT8">
            <v>3</v>
          </cell>
          <cell r="DD8">
            <v>100066810</v>
          </cell>
          <cell r="DE8">
            <v>3</v>
          </cell>
          <cell r="DO8">
            <v>100063389</v>
          </cell>
          <cell r="DP8">
            <v>3</v>
          </cell>
          <cell r="DZ8">
            <v>100063389</v>
          </cell>
          <cell r="EA8">
            <v>3</v>
          </cell>
        </row>
        <row r="9">
          <cell r="CS9">
            <v>100074678</v>
          </cell>
          <cell r="CT9">
            <v>5.5</v>
          </cell>
          <cell r="DD9">
            <v>100054918</v>
          </cell>
          <cell r="DE9">
            <v>5</v>
          </cell>
          <cell r="DO9">
            <v>100073360</v>
          </cell>
          <cell r="DP9">
            <v>5</v>
          </cell>
          <cell r="DZ9">
            <v>100054918</v>
          </cell>
          <cell r="EA9">
            <v>5</v>
          </cell>
        </row>
        <row r="10">
          <cell r="CS10">
            <v>100075820</v>
          </cell>
          <cell r="CT10">
            <v>5.5</v>
          </cell>
          <cell r="DD10">
            <v>100063389</v>
          </cell>
          <cell r="DE10">
            <v>6</v>
          </cell>
          <cell r="DO10">
            <v>100078648</v>
          </cell>
          <cell r="DP10">
            <v>6</v>
          </cell>
          <cell r="DZ10">
            <v>100066810</v>
          </cell>
          <cell r="EA10">
            <v>6</v>
          </cell>
        </row>
        <row r="11">
          <cell r="CS11">
            <v>100074679</v>
          </cell>
          <cell r="CT11">
            <v>7</v>
          </cell>
          <cell r="DD11">
            <v>100064731</v>
          </cell>
          <cell r="DE11">
            <v>7</v>
          </cell>
          <cell r="DO11">
            <v>100085094</v>
          </cell>
          <cell r="DP11">
            <v>7</v>
          </cell>
          <cell r="DZ11">
            <v>100053312</v>
          </cell>
          <cell r="EA11">
            <v>7</v>
          </cell>
        </row>
        <row r="12">
          <cell r="CS12">
            <v>100081685</v>
          </cell>
          <cell r="CT12">
            <v>8</v>
          </cell>
          <cell r="DD12">
            <v>100053155</v>
          </cell>
          <cell r="DE12">
            <v>8</v>
          </cell>
          <cell r="DO12">
            <v>100070141</v>
          </cell>
          <cell r="DP12">
            <v>8</v>
          </cell>
          <cell r="DZ12">
            <v>100061769</v>
          </cell>
          <cell r="EA12">
            <v>8</v>
          </cell>
        </row>
        <row r="13">
          <cell r="CS13">
            <v>100053312</v>
          </cell>
          <cell r="CT13">
            <v>9</v>
          </cell>
          <cell r="DD13">
            <v>100049453</v>
          </cell>
          <cell r="DE13">
            <v>9</v>
          </cell>
          <cell r="DO13">
            <v>100049453</v>
          </cell>
          <cell r="DP13">
            <v>9</v>
          </cell>
          <cell r="DZ13">
            <v>100089844</v>
          </cell>
          <cell r="EA13">
            <v>9</v>
          </cell>
        </row>
        <row r="14">
          <cell r="CS14">
            <v>100083870</v>
          </cell>
          <cell r="CT14">
            <v>10</v>
          </cell>
          <cell r="DD14">
            <v>100066717</v>
          </cell>
          <cell r="DE14">
            <v>10</v>
          </cell>
          <cell r="DO14">
            <v>100086657</v>
          </cell>
          <cell r="DP14">
            <v>10</v>
          </cell>
          <cell r="DZ14">
            <v>100083870</v>
          </cell>
          <cell r="EA14">
            <v>10.5</v>
          </cell>
        </row>
        <row r="15">
          <cell r="CS15">
            <v>100081460</v>
          </cell>
          <cell r="CT15">
            <v>11</v>
          </cell>
          <cell r="DD15">
            <v>100078648</v>
          </cell>
          <cell r="DE15">
            <v>11</v>
          </cell>
          <cell r="DO15">
            <v>100062894</v>
          </cell>
          <cell r="DP15">
            <v>11</v>
          </cell>
          <cell r="DZ15">
            <v>100064469</v>
          </cell>
          <cell r="EA15">
            <v>10.5</v>
          </cell>
        </row>
        <row r="16">
          <cell r="CS16">
            <v>100132227</v>
          </cell>
          <cell r="CT16">
            <v>12</v>
          </cell>
          <cell r="DD16">
            <v>100080321</v>
          </cell>
          <cell r="DE16">
            <v>12</v>
          </cell>
          <cell r="DO16">
            <v>100074678</v>
          </cell>
          <cell r="DP16">
            <v>12</v>
          </cell>
          <cell r="DZ16">
            <v>100081460</v>
          </cell>
          <cell r="EA16">
            <v>12</v>
          </cell>
        </row>
        <row r="17">
          <cell r="CS17">
            <v>100080321</v>
          </cell>
          <cell r="CT17">
            <v>13</v>
          </cell>
          <cell r="DD17">
            <v>100074678</v>
          </cell>
          <cell r="DE17">
            <v>13</v>
          </cell>
          <cell r="DO17">
            <v>100066348</v>
          </cell>
          <cell r="DP17">
            <v>13</v>
          </cell>
          <cell r="DZ17">
            <v>100078648</v>
          </cell>
          <cell r="EA17">
            <v>13</v>
          </cell>
        </row>
        <row r="18">
          <cell r="CS18">
            <v>100082945</v>
          </cell>
          <cell r="CT18">
            <v>14</v>
          </cell>
          <cell r="DD18">
            <v>100090526</v>
          </cell>
          <cell r="DE18">
            <v>14</v>
          </cell>
          <cell r="DO18">
            <v>100080456</v>
          </cell>
          <cell r="DP18">
            <v>14</v>
          </cell>
          <cell r="DZ18">
            <v>100072224</v>
          </cell>
          <cell r="EA18">
            <v>14</v>
          </cell>
        </row>
        <row r="19">
          <cell r="CS19">
            <v>100069354</v>
          </cell>
          <cell r="CT19">
            <v>15</v>
          </cell>
          <cell r="DD19">
            <v>100066348</v>
          </cell>
          <cell r="DE19">
            <v>15</v>
          </cell>
          <cell r="DO19">
            <v>100061769</v>
          </cell>
          <cell r="DP19">
            <v>15</v>
          </cell>
          <cell r="DZ19">
            <v>100083302</v>
          </cell>
          <cell r="EA19">
            <v>15</v>
          </cell>
        </row>
        <row r="20">
          <cell r="CS20">
            <v>100052333</v>
          </cell>
          <cell r="CT20">
            <v>16</v>
          </cell>
          <cell r="DD20">
            <v>100097252</v>
          </cell>
          <cell r="DE20">
            <v>16</v>
          </cell>
          <cell r="DO20">
            <v>100097252</v>
          </cell>
          <cell r="DP20">
            <v>16</v>
          </cell>
          <cell r="DZ20">
            <v>100090862</v>
          </cell>
          <cell r="EA20">
            <v>16</v>
          </cell>
        </row>
        <row r="21">
          <cell r="CS21">
            <v>100079513</v>
          </cell>
          <cell r="CT21">
            <v>17</v>
          </cell>
          <cell r="DD21">
            <v>100072049</v>
          </cell>
          <cell r="DE21">
            <v>17</v>
          </cell>
          <cell r="DO21">
            <v>100066717</v>
          </cell>
          <cell r="DP21">
            <v>17</v>
          </cell>
          <cell r="DZ21">
            <v>100066348</v>
          </cell>
          <cell r="EA21">
            <v>17</v>
          </cell>
        </row>
        <row r="22">
          <cell r="CS22">
            <v>100066348</v>
          </cell>
          <cell r="CT22">
            <v>18</v>
          </cell>
          <cell r="DD22">
            <v>100073176</v>
          </cell>
          <cell r="DE22">
            <v>18</v>
          </cell>
          <cell r="DO22">
            <v>100074679</v>
          </cell>
          <cell r="DP22">
            <v>18</v>
          </cell>
          <cell r="DZ22">
            <v>100072225</v>
          </cell>
          <cell r="EA22">
            <v>18</v>
          </cell>
        </row>
        <row r="23">
          <cell r="CS23">
            <v>100078886</v>
          </cell>
          <cell r="CT23">
            <v>19</v>
          </cell>
          <cell r="DD23">
            <v>100083870</v>
          </cell>
          <cell r="DE23">
            <v>19</v>
          </cell>
          <cell r="DO23">
            <v>100047643</v>
          </cell>
          <cell r="DP23">
            <v>19</v>
          </cell>
          <cell r="DZ23">
            <v>100080006</v>
          </cell>
          <cell r="EA23">
            <v>19</v>
          </cell>
        </row>
        <row r="24">
          <cell r="CS24">
            <v>100066845</v>
          </cell>
          <cell r="CT24">
            <v>20</v>
          </cell>
          <cell r="DD24">
            <v>100078917</v>
          </cell>
          <cell r="DE24">
            <v>20</v>
          </cell>
          <cell r="DO24">
            <v>100064731</v>
          </cell>
          <cell r="DP24">
            <v>20</v>
          </cell>
          <cell r="DZ24">
            <v>100073176</v>
          </cell>
          <cell r="EA24">
            <v>20</v>
          </cell>
        </row>
        <row r="25">
          <cell r="CS25">
            <v>100079805</v>
          </cell>
          <cell r="CT25">
            <v>21</v>
          </cell>
          <cell r="DD25">
            <v>100062894</v>
          </cell>
          <cell r="DE25">
            <v>21</v>
          </cell>
          <cell r="DO25">
            <v>100080321</v>
          </cell>
          <cell r="DP25">
            <v>21</v>
          </cell>
          <cell r="DZ25">
            <v>100080321</v>
          </cell>
          <cell r="EA25">
            <v>21</v>
          </cell>
        </row>
        <row r="26">
          <cell r="CS26">
            <v>100090495</v>
          </cell>
          <cell r="CT26">
            <v>22</v>
          </cell>
          <cell r="DD26">
            <v>100073222</v>
          </cell>
          <cell r="DE26">
            <v>22</v>
          </cell>
          <cell r="DO26">
            <v>100086452</v>
          </cell>
          <cell r="DP26">
            <v>22</v>
          </cell>
          <cell r="DZ26">
            <v>100079513</v>
          </cell>
          <cell r="EA26">
            <v>22</v>
          </cell>
        </row>
        <row r="27">
          <cell r="CS27">
            <v>100078917</v>
          </cell>
          <cell r="CT27">
            <v>23</v>
          </cell>
          <cell r="DD27">
            <v>100079513</v>
          </cell>
          <cell r="DE27">
            <v>23</v>
          </cell>
          <cell r="DO27">
            <v>100089844</v>
          </cell>
          <cell r="DP27">
            <v>23</v>
          </cell>
          <cell r="DZ27">
            <v>100074678</v>
          </cell>
          <cell r="EA27">
            <v>23</v>
          </cell>
        </row>
        <row r="28">
          <cell r="CS28">
            <v>100092718</v>
          </cell>
          <cell r="CT28">
            <v>24</v>
          </cell>
          <cell r="DD28">
            <v>100083612</v>
          </cell>
          <cell r="DE28">
            <v>24</v>
          </cell>
          <cell r="DO28">
            <v>100072906</v>
          </cell>
          <cell r="DP28">
            <v>24</v>
          </cell>
          <cell r="DZ28">
            <v>100062894</v>
          </cell>
          <cell r="EA28">
            <v>24</v>
          </cell>
        </row>
        <row r="29">
          <cell r="CS29">
            <v>100082971</v>
          </cell>
          <cell r="CT29">
            <v>25</v>
          </cell>
          <cell r="DD29">
            <v>100085094</v>
          </cell>
          <cell r="DE29">
            <v>25</v>
          </cell>
          <cell r="DO29">
            <v>100080984</v>
          </cell>
          <cell r="DP29">
            <v>25</v>
          </cell>
          <cell r="DZ29">
            <v>100086452</v>
          </cell>
          <cell r="EA29">
            <v>25</v>
          </cell>
        </row>
        <row r="30">
          <cell r="CS30">
            <v>100073176</v>
          </cell>
          <cell r="CT30">
            <v>26</v>
          </cell>
          <cell r="DD30">
            <v>100082945</v>
          </cell>
          <cell r="DE30">
            <v>26</v>
          </cell>
          <cell r="DO30">
            <v>100054918</v>
          </cell>
          <cell r="DP30">
            <v>26</v>
          </cell>
          <cell r="DZ30">
            <v>100078917</v>
          </cell>
          <cell r="EA30">
            <v>26</v>
          </cell>
        </row>
        <row r="31">
          <cell r="CS31">
            <v>100087571</v>
          </cell>
          <cell r="CT31">
            <v>27</v>
          </cell>
          <cell r="DD31">
            <v>100084995</v>
          </cell>
          <cell r="DE31">
            <v>27</v>
          </cell>
          <cell r="DO31">
            <v>100065354</v>
          </cell>
          <cell r="DP31">
            <v>27</v>
          </cell>
          <cell r="DZ31">
            <v>100046741</v>
          </cell>
          <cell r="EA31">
            <v>27</v>
          </cell>
        </row>
        <row r="32">
          <cell r="CS32">
            <v>100065354</v>
          </cell>
          <cell r="CT32">
            <v>28</v>
          </cell>
          <cell r="DD32">
            <v>100061437</v>
          </cell>
          <cell r="DE32">
            <v>28</v>
          </cell>
          <cell r="DO32">
            <v>100083870</v>
          </cell>
          <cell r="DP32">
            <v>28</v>
          </cell>
          <cell r="DZ32">
            <v>100085094</v>
          </cell>
          <cell r="EA32">
            <v>28</v>
          </cell>
        </row>
        <row r="33">
          <cell r="CS33">
            <v>100091353</v>
          </cell>
          <cell r="CT33">
            <v>29</v>
          </cell>
          <cell r="DD33">
            <v>100052333</v>
          </cell>
          <cell r="DE33">
            <v>29</v>
          </cell>
          <cell r="DO33">
            <v>100073222</v>
          </cell>
          <cell r="DP33">
            <v>29</v>
          </cell>
          <cell r="DZ33">
            <v>100081243</v>
          </cell>
          <cell r="EA33">
            <v>29</v>
          </cell>
        </row>
        <row r="34">
          <cell r="CS34">
            <v>100073920</v>
          </cell>
          <cell r="CT34">
            <v>30</v>
          </cell>
          <cell r="DD34">
            <v>100080360</v>
          </cell>
          <cell r="DE34">
            <v>30</v>
          </cell>
          <cell r="DO34">
            <v>100081243</v>
          </cell>
          <cell r="DP34">
            <v>30</v>
          </cell>
          <cell r="DZ34">
            <v>100075820</v>
          </cell>
          <cell r="EA34">
            <v>30</v>
          </cell>
        </row>
        <row r="35">
          <cell r="CS35">
            <v>100079487</v>
          </cell>
          <cell r="CT35">
            <v>31.5</v>
          </cell>
          <cell r="DD35">
            <v>100096989</v>
          </cell>
          <cell r="DE35">
            <v>31</v>
          </cell>
          <cell r="DO35">
            <v>100084995</v>
          </cell>
          <cell r="DP35">
            <v>31</v>
          </cell>
          <cell r="DZ35">
            <v>100066717</v>
          </cell>
          <cell r="EA35">
            <v>31</v>
          </cell>
        </row>
        <row r="36">
          <cell r="CS36">
            <v>100094454</v>
          </cell>
          <cell r="CT36">
            <v>31.5</v>
          </cell>
          <cell r="DD36">
            <v>100073401</v>
          </cell>
          <cell r="DE36">
            <v>32</v>
          </cell>
          <cell r="DO36">
            <v>100078917</v>
          </cell>
          <cell r="DP36">
            <v>32</v>
          </cell>
          <cell r="DZ36">
            <v>100090684</v>
          </cell>
          <cell r="EA36">
            <v>32</v>
          </cell>
        </row>
        <row r="37">
          <cell r="CS37">
            <v>100090964</v>
          </cell>
          <cell r="CT37">
            <v>33</v>
          </cell>
          <cell r="DD37">
            <v>100072224</v>
          </cell>
          <cell r="DE37">
            <v>33</v>
          </cell>
          <cell r="DO37">
            <v>100079814</v>
          </cell>
          <cell r="DP37">
            <v>33.5</v>
          </cell>
          <cell r="DZ37">
            <v>100072906</v>
          </cell>
          <cell r="EA37">
            <v>33</v>
          </cell>
        </row>
        <row r="38">
          <cell r="CS38">
            <v>100078648</v>
          </cell>
          <cell r="CT38">
            <v>34</v>
          </cell>
          <cell r="DD38">
            <v>100069354</v>
          </cell>
          <cell r="DE38">
            <v>34</v>
          </cell>
          <cell r="DO38">
            <v>100064469</v>
          </cell>
          <cell r="DP38">
            <v>33.5</v>
          </cell>
          <cell r="DZ38">
            <v>100079015</v>
          </cell>
          <cell r="EA38">
            <v>34</v>
          </cell>
        </row>
        <row r="39">
          <cell r="CS39">
            <v>100083612</v>
          </cell>
          <cell r="CT39">
            <v>35</v>
          </cell>
          <cell r="DD39">
            <v>100080456</v>
          </cell>
          <cell r="DE39">
            <v>35</v>
          </cell>
          <cell r="DO39">
            <v>100079805</v>
          </cell>
          <cell r="DP39">
            <v>35</v>
          </cell>
          <cell r="DZ39">
            <v>100086463</v>
          </cell>
          <cell r="EA39">
            <v>35.5</v>
          </cell>
        </row>
        <row r="40">
          <cell r="CS40">
            <v>100052470</v>
          </cell>
          <cell r="CT40">
            <v>36</v>
          </cell>
          <cell r="DD40">
            <v>100059376</v>
          </cell>
          <cell r="DE40">
            <v>36</v>
          </cell>
          <cell r="DO40">
            <v>100071866</v>
          </cell>
          <cell r="DP40">
            <v>36</v>
          </cell>
          <cell r="DZ40">
            <v>100047643</v>
          </cell>
          <cell r="EA40">
            <v>35.5</v>
          </cell>
        </row>
        <row r="41">
          <cell r="CS41">
            <v>100089844</v>
          </cell>
          <cell r="CT41">
            <v>37</v>
          </cell>
          <cell r="DD41">
            <v>100080278</v>
          </cell>
          <cell r="DE41">
            <v>37</v>
          </cell>
          <cell r="DO41">
            <v>100075712</v>
          </cell>
          <cell r="DP41">
            <v>37</v>
          </cell>
          <cell r="DZ41">
            <v>100049453</v>
          </cell>
          <cell r="EA41">
            <v>37</v>
          </cell>
        </row>
        <row r="42">
          <cell r="CS42">
            <v>100085094</v>
          </cell>
          <cell r="CT42">
            <v>38</v>
          </cell>
          <cell r="DD42">
            <v>100079015</v>
          </cell>
          <cell r="DE42">
            <v>38.5</v>
          </cell>
          <cell r="DO42">
            <v>100063952</v>
          </cell>
          <cell r="DP42">
            <v>38</v>
          </cell>
          <cell r="DZ42">
            <v>100080456</v>
          </cell>
          <cell r="EA42">
            <v>38.5</v>
          </cell>
        </row>
        <row r="43">
          <cell r="CS43">
            <v>100086703</v>
          </cell>
          <cell r="CT43">
            <v>39</v>
          </cell>
          <cell r="DD43">
            <v>100077031</v>
          </cell>
          <cell r="DE43">
            <v>38.5</v>
          </cell>
          <cell r="DO43">
            <v>100063193</v>
          </cell>
          <cell r="DP43">
            <v>39</v>
          </cell>
          <cell r="DZ43">
            <v>100079623</v>
          </cell>
          <cell r="EA43">
            <v>38.5</v>
          </cell>
        </row>
        <row r="44">
          <cell r="CS44">
            <v>100090546</v>
          </cell>
          <cell r="CT44">
            <v>40.5</v>
          </cell>
          <cell r="DD44">
            <v>100080984</v>
          </cell>
          <cell r="DE44">
            <v>40</v>
          </cell>
          <cell r="DO44">
            <v>100053155</v>
          </cell>
          <cell r="DP44">
            <v>40</v>
          </cell>
          <cell r="DZ44">
            <v>100093027</v>
          </cell>
          <cell r="EA44">
            <v>40</v>
          </cell>
        </row>
        <row r="45">
          <cell r="CS45">
            <v>100080023</v>
          </cell>
          <cell r="CT45">
            <v>40.5</v>
          </cell>
          <cell r="DD45">
            <v>100086670</v>
          </cell>
          <cell r="DE45">
            <v>41</v>
          </cell>
          <cell r="DO45">
            <v>100080278</v>
          </cell>
          <cell r="DP45">
            <v>41</v>
          </cell>
          <cell r="DZ45">
            <v>100079713</v>
          </cell>
          <cell r="EA45">
            <v>41</v>
          </cell>
        </row>
        <row r="46">
          <cell r="CS46">
            <v>100077761</v>
          </cell>
          <cell r="CT46">
            <v>42</v>
          </cell>
          <cell r="DD46">
            <v>100078276</v>
          </cell>
          <cell r="DE46">
            <v>42</v>
          </cell>
          <cell r="DO46">
            <v>100078886</v>
          </cell>
          <cell r="DP46">
            <v>42</v>
          </cell>
          <cell r="DZ46">
            <v>100065354</v>
          </cell>
          <cell r="EA46">
            <v>42</v>
          </cell>
        </row>
        <row r="47">
          <cell r="CS47">
            <v>100116638</v>
          </cell>
          <cell r="CT47">
            <v>43</v>
          </cell>
          <cell r="DD47">
            <v>100063193</v>
          </cell>
          <cell r="DE47">
            <v>43</v>
          </cell>
          <cell r="DO47">
            <v>100083612</v>
          </cell>
          <cell r="DP47">
            <v>43</v>
          </cell>
          <cell r="DZ47">
            <v>100077683</v>
          </cell>
          <cell r="EA47">
            <v>43</v>
          </cell>
        </row>
        <row r="48">
          <cell r="CS48">
            <v>100049156</v>
          </cell>
          <cell r="CT48">
            <v>44</v>
          </cell>
          <cell r="DD48">
            <v>100086657</v>
          </cell>
          <cell r="DE48">
            <v>44</v>
          </cell>
          <cell r="DO48">
            <v>100129223</v>
          </cell>
          <cell r="DP48">
            <v>44</v>
          </cell>
          <cell r="DZ48">
            <v>100097252</v>
          </cell>
          <cell r="EA48">
            <v>44</v>
          </cell>
        </row>
        <row r="49">
          <cell r="CS49">
            <v>100078496</v>
          </cell>
          <cell r="CT49">
            <v>45</v>
          </cell>
          <cell r="DD49">
            <v>100061769</v>
          </cell>
          <cell r="DE49">
            <v>45</v>
          </cell>
          <cell r="DO49">
            <v>100128566</v>
          </cell>
          <cell r="DP49">
            <v>45</v>
          </cell>
          <cell r="DZ49">
            <v>100079805</v>
          </cell>
          <cell r="EA49">
            <v>45</v>
          </cell>
        </row>
        <row r="50">
          <cell r="CS50">
            <v>100064455</v>
          </cell>
          <cell r="CT50">
            <v>46</v>
          </cell>
          <cell r="DD50">
            <v>100072906</v>
          </cell>
          <cell r="DE50">
            <v>46</v>
          </cell>
          <cell r="DO50">
            <v>100053312</v>
          </cell>
          <cell r="DP50">
            <v>46</v>
          </cell>
          <cell r="DZ50">
            <v>100077761</v>
          </cell>
          <cell r="EA50">
            <v>46</v>
          </cell>
        </row>
        <row r="51">
          <cell r="CS51">
            <v>100117633</v>
          </cell>
          <cell r="CT51">
            <v>47</v>
          </cell>
          <cell r="DD51">
            <v>100079814</v>
          </cell>
          <cell r="DE51">
            <v>47</v>
          </cell>
          <cell r="DO51">
            <v>100078496</v>
          </cell>
          <cell r="DP51">
            <v>47</v>
          </cell>
          <cell r="DZ51">
            <v>100079814</v>
          </cell>
          <cell r="EA51">
            <v>47.5</v>
          </cell>
        </row>
        <row r="52">
          <cell r="CS52">
            <v>100096582</v>
          </cell>
          <cell r="CT52">
            <v>48</v>
          </cell>
          <cell r="DD52">
            <v>100066845</v>
          </cell>
          <cell r="DE52">
            <v>48</v>
          </cell>
          <cell r="DO52">
            <v>100090862</v>
          </cell>
          <cell r="DP52">
            <v>48</v>
          </cell>
          <cell r="DZ52">
            <v>100073222</v>
          </cell>
          <cell r="EA52">
            <v>47.5</v>
          </cell>
        </row>
        <row r="53">
          <cell r="CS53">
            <v>100094702</v>
          </cell>
          <cell r="CT53">
            <v>49</v>
          </cell>
          <cell r="DD53">
            <v>100079805</v>
          </cell>
          <cell r="DE53">
            <v>49</v>
          </cell>
          <cell r="DO53">
            <v>100079513</v>
          </cell>
          <cell r="DP53">
            <v>49</v>
          </cell>
          <cell r="DZ53">
            <v>100097999</v>
          </cell>
          <cell r="EA53">
            <v>49</v>
          </cell>
        </row>
        <row r="54">
          <cell r="CS54">
            <v>100063952</v>
          </cell>
          <cell r="CT54">
            <v>50</v>
          </cell>
          <cell r="DD54">
            <v>100053312</v>
          </cell>
          <cell r="DE54">
            <v>50</v>
          </cell>
          <cell r="DO54">
            <v>100089471</v>
          </cell>
          <cell r="DP54">
            <v>50</v>
          </cell>
          <cell r="DZ54">
            <v>100074679</v>
          </cell>
          <cell r="EA54">
            <v>50</v>
          </cell>
        </row>
        <row r="55">
          <cell r="CS55">
            <v>100090578</v>
          </cell>
          <cell r="CT55">
            <v>51</v>
          </cell>
          <cell r="DD55">
            <v>100091814</v>
          </cell>
          <cell r="DE55">
            <v>51</v>
          </cell>
          <cell r="DO55">
            <v>100079623</v>
          </cell>
          <cell r="DP55">
            <v>51</v>
          </cell>
          <cell r="DZ55">
            <v>100059376</v>
          </cell>
          <cell r="EA55">
            <v>51</v>
          </cell>
        </row>
        <row r="56">
          <cell r="CS56">
            <v>100097252</v>
          </cell>
          <cell r="CT56">
            <v>52</v>
          </cell>
          <cell r="DD56">
            <v>100080023</v>
          </cell>
          <cell r="DE56">
            <v>52</v>
          </cell>
          <cell r="DO56">
            <v>100052333</v>
          </cell>
          <cell r="DP56">
            <v>52</v>
          </cell>
          <cell r="DZ56">
            <v>100087571</v>
          </cell>
          <cell r="EA56">
            <v>52</v>
          </cell>
        </row>
        <row r="57">
          <cell r="CS57">
            <v>100063995</v>
          </cell>
          <cell r="CT57">
            <v>53</v>
          </cell>
          <cell r="DD57">
            <v>100078886</v>
          </cell>
          <cell r="DE57">
            <v>53</v>
          </cell>
          <cell r="DO57">
            <v>100059376</v>
          </cell>
          <cell r="DP57">
            <v>53</v>
          </cell>
          <cell r="DZ57">
            <v>100083587</v>
          </cell>
          <cell r="EA57">
            <v>53</v>
          </cell>
        </row>
        <row r="58">
          <cell r="CS58">
            <v>100101464</v>
          </cell>
          <cell r="CT58">
            <v>54</v>
          </cell>
          <cell r="DD58">
            <v>100071583</v>
          </cell>
          <cell r="DE58">
            <v>54</v>
          </cell>
          <cell r="DO58">
            <v>100093027</v>
          </cell>
          <cell r="DP58">
            <v>54</v>
          </cell>
          <cell r="DZ58">
            <v>100088232</v>
          </cell>
          <cell r="EA58">
            <v>54</v>
          </cell>
        </row>
        <row r="59">
          <cell r="CS59">
            <v>100061410</v>
          </cell>
          <cell r="CT59">
            <v>55</v>
          </cell>
          <cell r="DD59">
            <v>100089844</v>
          </cell>
          <cell r="DE59">
            <v>55</v>
          </cell>
          <cell r="DO59">
            <v>100080360</v>
          </cell>
          <cell r="DP59">
            <v>55</v>
          </cell>
          <cell r="DZ59">
            <v>100096520</v>
          </cell>
          <cell r="EA59">
            <v>55</v>
          </cell>
        </row>
        <row r="60">
          <cell r="CS60">
            <v>100096520</v>
          </cell>
          <cell r="CT60">
            <v>56</v>
          </cell>
          <cell r="DD60">
            <v>100081677</v>
          </cell>
          <cell r="DE60">
            <v>56</v>
          </cell>
          <cell r="DO60">
            <v>100082945</v>
          </cell>
          <cell r="DP60">
            <v>56</v>
          </cell>
          <cell r="DZ60">
            <v>100050723</v>
          </cell>
          <cell r="EA60">
            <v>56</v>
          </cell>
        </row>
        <row r="61">
          <cell r="CS61">
            <v>100096625</v>
          </cell>
          <cell r="CT61">
            <v>57</v>
          </cell>
          <cell r="DD61">
            <v>100078496</v>
          </cell>
          <cell r="DE61">
            <v>57</v>
          </cell>
          <cell r="DO61">
            <v>100079015</v>
          </cell>
          <cell r="DP61">
            <v>57</v>
          </cell>
          <cell r="DZ61">
            <v>100080360</v>
          </cell>
          <cell r="EA61">
            <v>57</v>
          </cell>
        </row>
        <row r="62">
          <cell r="CS62">
            <v>100061538</v>
          </cell>
          <cell r="CT62">
            <v>58</v>
          </cell>
          <cell r="DD62">
            <v>100129223</v>
          </cell>
          <cell r="DE62">
            <v>58</v>
          </cell>
          <cell r="DO62">
            <v>100080023</v>
          </cell>
          <cell r="DP62">
            <v>58</v>
          </cell>
          <cell r="DZ62">
            <v>100080278</v>
          </cell>
          <cell r="EA62">
            <v>58</v>
          </cell>
        </row>
        <row r="63">
          <cell r="CS63">
            <v>100091087</v>
          </cell>
          <cell r="CT63">
            <v>59</v>
          </cell>
          <cell r="DD63">
            <v>100091087</v>
          </cell>
          <cell r="DE63">
            <v>59</v>
          </cell>
          <cell r="DO63">
            <v>100087571</v>
          </cell>
          <cell r="DP63">
            <v>59</v>
          </cell>
          <cell r="DZ63">
            <v>100064732</v>
          </cell>
          <cell r="EA63">
            <v>59</v>
          </cell>
        </row>
        <row r="64">
          <cell r="CS64">
            <v>100079814</v>
          </cell>
          <cell r="CT64">
            <v>60</v>
          </cell>
          <cell r="DD64">
            <v>100076875</v>
          </cell>
          <cell r="DE64">
            <v>60</v>
          </cell>
          <cell r="DO64">
            <v>100052149</v>
          </cell>
          <cell r="DP64">
            <v>60</v>
          </cell>
          <cell r="DZ64">
            <v>100072557</v>
          </cell>
          <cell r="EA64">
            <v>60</v>
          </cell>
        </row>
        <row r="65">
          <cell r="CS65">
            <v>100076874</v>
          </cell>
          <cell r="CT65">
            <v>61</v>
          </cell>
          <cell r="DD65">
            <v>100093027</v>
          </cell>
          <cell r="DE65">
            <v>61</v>
          </cell>
          <cell r="DO65">
            <v>100064427</v>
          </cell>
          <cell r="DP65">
            <v>61</v>
          </cell>
          <cell r="DZ65">
            <v>100078886</v>
          </cell>
          <cell r="EA65">
            <v>61.5</v>
          </cell>
        </row>
        <row r="66">
          <cell r="CS66">
            <v>100116559</v>
          </cell>
          <cell r="CT66">
            <v>62</v>
          </cell>
          <cell r="DD66">
            <v>100064469</v>
          </cell>
          <cell r="DE66">
            <v>62</v>
          </cell>
          <cell r="DO66">
            <v>100102130</v>
          </cell>
          <cell r="DP66">
            <v>62</v>
          </cell>
          <cell r="DZ66">
            <v>0</v>
          </cell>
          <cell r="EA66">
            <v>61.5</v>
          </cell>
        </row>
        <row r="67">
          <cell r="CS67">
            <v>100081243</v>
          </cell>
          <cell r="CT67">
            <v>63</v>
          </cell>
          <cell r="DD67">
            <v>100128566</v>
          </cell>
          <cell r="DE67">
            <v>63</v>
          </cell>
          <cell r="DO67">
            <v>100068923</v>
          </cell>
          <cell r="DP67">
            <v>63</v>
          </cell>
          <cell r="DZ67">
            <v>100063952</v>
          </cell>
          <cell r="EA67">
            <v>63</v>
          </cell>
        </row>
        <row r="68">
          <cell r="CS68">
            <v>100088232</v>
          </cell>
          <cell r="CT68">
            <v>64</v>
          </cell>
          <cell r="DD68">
            <v>100076259</v>
          </cell>
          <cell r="DE68">
            <v>64</v>
          </cell>
          <cell r="DO68">
            <v>100081460</v>
          </cell>
          <cell r="DP68">
            <v>64</v>
          </cell>
          <cell r="DZ68">
            <v>100084133</v>
          </cell>
          <cell r="EA68">
            <v>64</v>
          </cell>
        </row>
        <row r="69">
          <cell r="CS69">
            <v>100068923</v>
          </cell>
          <cell r="CT69">
            <v>65</v>
          </cell>
          <cell r="DD69">
            <v>100073652</v>
          </cell>
          <cell r="DE69">
            <v>65</v>
          </cell>
          <cell r="DO69">
            <v>100128831</v>
          </cell>
          <cell r="DP69">
            <v>65</v>
          </cell>
          <cell r="DZ69">
            <v>100084995</v>
          </cell>
          <cell r="EA69">
            <v>65</v>
          </cell>
        </row>
        <row r="70">
          <cell r="CS70">
            <v>100089338</v>
          </cell>
          <cell r="CT70">
            <v>66.5</v>
          </cell>
          <cell r="DD70">
            <v>100087571</v>
          </cell>
          <cell r="DE70">
            <v>66</v>
          </cell>
          <cell r="DO70">
            <v>100129945</v>
          </cell>
          <cell r="DP70">
            <v>66</v>
          </cell>
          <cell r="DZ70">
            <v>100101280</v>
          </cell>
          <cell r="EA70">
            <v>66</v>
          </cell>
        </row>
        <row r="71">
          <cell r="CS71">
            <v>100071866</v>
          </cell>
          <cell r="CT71">
            <v>66.5</v>
          </cell>
          <cell r="DD71">
            <v>100130197</v>
          </cell>
          <cell r="DE71">
            <v>67</v>
          </cell>
          <cell r="DO71">
            <v>100091814</v>
          </cell>
          <cell r="DP71">
            <v>67</v>
          </cell>
          <cell r="DZ71">
            <v>100076443</v>
          </cell>
          <cell r="EA71">
            <v>67</v>
          </cell>
        </row>
        <row r="72">
          <cell r="CS72">
            <v>100071583</v>
          </cell>
          <cell r="CT72">
            <v>68</v>
          </cell>
          <cell r="DD72">
            <v>100074367</v>
          </cell>
          <cell r="DE72">
            <v>68</v>
          </cell>
          <cell r="DO72">
            <v>100064732</v>
          </cell>
          <cell r="DP72">
            <v>68</v>
          </cell>
          <cell r="DZ72">
            <v>100095549</v>
          </cell>
          <cell r="EA72">
            <v>68</v>
          </cell>
        </row>
        <row r="73">
          <cell r="CS73">
            <v>100077411</v>
          </cell>
          <cell r="CT73">
            <v>69</v>
          </cell>
          <cell r="DD73">
            <v>100074679</v>
          </cell>
          <cell r="DE73">
            <v>69</v>
          </cell>
          <cell r="DO73">
            <v>100068284</v>
          </cell>
          <cell r="DP73">
            <v>69</v>
          </cell>
          <cell r="DZ73">
            <v>100088678</v>
          </cell>
          <cell r="EA73">
            <v>69</v>
          </cell>
        </row>
        <row r="74">
          <cell r="CS74">
            <v>100091461</v>
          </cell>
          <cell r="CT74">
            <v>70</v>
          </cell>
          <cell r="DD74">
            <v>100070141</v>
          </cell>
          <cell r="DE74">
            <v>70</v>
          </cell>
          <cell r="DO74">
            <v>100061084</v>
          </cell>
          <cell r="DP74">
            <v>70</v>
          </cell>
          <cell r="DZ74">
            <v>100077031</v>
          </cell>
          <cell r="EA74">
            <v>70</v>
          </cell>
        </row>
        <row r="75">
          <cell r="CS75">
            <v>100064427</v>
          </cell>
          <cell r="CT75">
            <v>71</v>
          </cell>
          <cell r="DD75">
            <v>100088678</v>
          </cell>
          <cell r="DE75">
            <v>71</v>
          </cell>
          <cell r="DO75">
            <v>100094702</v>
          </cell>
          <cell r="DP75">
            <v>71</v>
          </cell>
          <cell r="DZ75">
            <v>100080984</v>
          </cell>
          <cell r="EA75">
            <v>71</v>
          </cell>
        </row>
        <row r="76">
          <cell r="CS76">
            <v>100078276</v>
          </cell>
          <cell r="CT76">
            <v>72</v>
          </cell>
          <cell r="DD76">
            <v>100097060</v>
          </cell>
          <cell r="DE76">
            <v>72</v>
          </cell>
          <cell r="DO76">
            <v>100061437</v>
          </cell>
          <cell r="DP76">
            <v>72</v>
          </cell>
          <cell r="DZ76">
            <v>100090526</v>
          </cell>
          <cell r="EA76">
            <v>72</v>
          </cell>
        </row>
        <row r="77">
          <cell r="CS77">
            <v>100080426</v>
          </cell>
          <cell r="CT77">
            <v>73</v>
          </cell>
          <cell r="DD77">
            <v>100073360</v>
          </cell>
          <cell r="DE77">
            <v>73</v>
          </cell>
          <cell r="DO77">
            <v>100074367</v>
          </cell>
          <cell r="DP77">
            <v>73</v>
          </cell>
          <cell r="DZ77">
            <v>100082522</v>
          </cell>
          <cell r="EA77">
            <v>73</v>
          </cell>
        </row>
        <row r="78">
          <cell r="CS78">
            <v>100088115</v>
          </cell>
          <cell r="CT78">
            <v>74</v>
          </cell>
          <cell r="DD78">
            <v>100128831</v>
          </cell>
          <cell r="DE78">
            <v>74</v>
          </cell>
          <cell r="DO78">
            <v>100090376</v>
          </cell>
          <cell r="DP78">
            <v>74</v>
          </cell>
          <cell r="DZ78">
            <v>100049156</v>
          </cell>
          <cell r="EA78">
            <v>74</v>
          </cell>
        </row>
        <row r="79">
          <cell r="CS79">
            <v>900086363</v>
          </cell>
          <cell r="CT79">
            <v>75</v>
          </cell>
          <cell r="DD79">
            <v>100078519</v>
          </cell>
          <cell r="DE79">
            <v>75</v>
          </cell>
          <cell r="DO79">
            <v>100066845</v>
          </cell>
          <cell r="DP79">
            <v>75</v>
          </cell>
          <cell r="DZ79">
            <v>100078496</v>
          </cell>
          <cell r="EA79">
            <v>75</v>
          </cell>
        </row>
        <row r="80">
          <cell r="CS80">
            <v>100078512</v>
          </cell>
          <cell r="CT80">
            <v>76</v>
          </cell>
          <cell r="DD80">
            <v>100078512</v>
          </cell>
          <cell r="DE80">
            <v>76</v>
          </cell>
          <cell r="DO80">
            <v>100081184</v>
          </cell>
          <cell r="DP80">
            <v>76</v>
          </cell>
          <cell r="DZ80">
            <v>100086919</v>
          </cell>
          <cell r="EA80">
            <v>76</v>
          </cell>
        </row>
        <row r="81">
          <cell r="CS81">
            <v>100073652</v>
          </cell>
          <cell r="CT81">
            <v>77</v>
          </cell>
          <cell r="DD81">
            <v>100081460</v>
          </cell>
          <cell r="DE81">
            <v>77</v>
          </cell>
          <cell r="DO81">
            <v>100119200</v>
          </cell>
          <cell r="DP81">
            <v>77</v>
          </cell>
          <cell r="DZ81">
            <v>100116638</v>
          </cell>
          <cell r="EA81">
            <v>77</v>
          </cell>
        </row>
        <row r="82">
          <cell r="CS82">
            <v>100085497</v>
          </cell>
          <cell r="CT82">
            <v>78</v>
          </cell>
          <cell r="DD82">
            <v>100094702</v>
          </cell>
          <cell r="DE82">
            <v>78</v>
          </cell>
          <cell r="DO82">
            <v>100063989</v>
          </cell>
          <cell r="DP82">
            <v>78</v>
          </cell>
          <cell r="DZ82">
            <v>100123931</v>
          </cell>
          <cell r="EA82">
            <v>78</v>
          </cell>
        </row>
        <row r="83">
          <cell r="CS83">
            <v>100096177</v>
          </cell>
          <cell r="CT83">
            <v>79</v>
          </cell>
          <cell r="DD83">
            <v>100089777</v>
          </cell>
          <cell r="DE83">
            <v>79</v>
          </cell>
          <cell r="DO83">
            <v>100117925</v>
          </cell>
          <cell r="DP83">
            <v>79</v>
          </cell>
          <cell r="DZ83">
            <v>100063156</v>
          </cell>
          <cell r="EA83">
            <v>79</v>
          </cell>
        </row>
        <row r="84">
          <cell r="CS84">
            <v>100101301</v>
          </cell>
          <cell r="CT84">
            <v>80</v>
          </cell>
          <cell r="DD84">
            <v>100081243</v>
          </cell>
          <cell r="DE84">
            <v>80</v>
          </cell>
          <cell r="DO84">
            <v>100090964</v>
          </cell>
          <cell r="DP84">
            <v>80</v>
          </cell>
          <cell r="DZ84">
            <v>100090085</v>
          </cell>
          <cell r="EA84">
            <v>80</v>
          </cell>
        </row>
        <row r="85">
          <cell r="CS85">
            <v>100078519</v>
          </cell>
          <cell r="CT85">
            <v>81</v>
          </cell>
          <cell r="DD85">
            <v>100086919</v>
          </cell>
          <cell r="DE85">
            <v>81</v>
          </cell>
          <cell r="DO85">
            <v>100075820</v>
          </cell>
          <cell r="DP85">
            <v>81</v>
          </cell>
          <cell r="DZ85">
            <v>100081981</v>
          </cell>
          <cell r="EA85">
            <v>81</v>
          </cell>
        </row>
        <row r="86">
          <cell r="CS86">
            <v>100096989</v>
          </cell>
          <cell r="CT86">
            <v>82</v>
          </cell>
          <cell r="DD86">
            <v>100089471</v>
          </cell>
          <cell r="DE86">
            <v>82</v>
          </cell>
          <cell r="DO86">
            <v>100088768</v>
          </cell>
          <cell r="DP86">
            <v>82</v>
          </cell>
          <cell r="DZ86">
            <v>100096582</v>
          </cell>
          <cell r="EA86">
            <v>82</v>
          </cell>
        </row>
        <row r="87">
          <cell r="CS87">
            <v>100085459</v>
          </cell>
          <cell r="CT87">
            <v>83</v>
          </cell>
          <cell r="DD87">
            <v>100075712</v>
          </cell>
          <cell r="DE87">
            <v>83</v>
          </cell>
          <cell r="DO87">
            <v>100073652</v>
          </cell>
          <cell r="DP87">
            <v>83</v>
          </cell>
          <cell r="DZ87">
            <v>100074367</v>
          </cell>
          <cell r="EA87">
            <v>83</v>
          </cell>
        </row>
        <row r="88">
          <cell r="CS88">
            <v>100072906</v>
          </cell>
          <cell r="CT88">
            <v>84</v>
          </cell>
          <cell r="DD88">
            <v>100064732</v>
          </cell>
          <cell r="DE88">
            <v>84</v>
          </cell>
          <cell r="DO88">
            <v>100130506</v>
          </cell>
          <cell r="DP88">
            <v>84</v>
          </cell>
          <cell r="DZ88">
            <v>100063989</v>
          </cell>
          <cell r="EA88">
            <v>84</v>
          </cell>
        </row>
        <row r="89">
          <cell r="CS89">
            <v>100086101</v>
          </cell>
          <cell r="CT89">
            <v>85.5</v>
          </cell>
          <cell r="DD89">
            <v>100079713</v>
          </cell>
          <cell r="DE89">
            <v>85</v>
          </cell>
          <cell r="DO89">
            <v>100077761</v>
          </cell>
          <cell r="DP89">
            <v>85</v>
          </cell>
          <cell r="DZ89">
            <v>100078560</v>
          </cell>
          <cell r="EA89">
            <v>85</v>
          </cell>
        </row>
        <row r="90">
          <cell r="CS90">
            <v>100061539</v>
          </cell>
          <cell r="CT90">
            <v>85.5</v>
          </cell>
          <cell r="DD90">
            <v>100083219</v>
          </cell>
          <cell r="DE90">
            <v>86</v>
          </cell>
          <cell r="DO90">
            <v>100088678</v>
          </cell>
          <cell r="DP90">
            <v>86</v>
          </cell>
          <cell r="DZ90">
            <v>100073562</v>
          </cell>
          <cell r="EA90">
            <v>86</v>
          </cell>
        </row>
        <row r="91">
          <cell r="CS91">
            <v>100078535</v>
          </cell>
          <cell r="CT91">
            <v>87</v>
          </cell>
          <cell r="DD91">
            <v>100080006</v>
          </cell>
          <cell r="DE91">
            <v>87</v>
          </cell>
          <cell r="DO91">
            <v>100130382</v>
          </cell>
          <cell r="DP91">
            <v>87</v>
          </cell>
          <cell r="DZ91">
            <v>100086363</v>
          </cell>
          <cell r="EA91">
            <v>87</v>
          </cell>
        </row>
        <row r="92">
          <cell r="CS92">
            <v>100097999</v>
          </cell>
          <cell r="CT92">
            <v>88</v>
          </cell>
          <cell r="DD92">
            <v>100096582</v>
          </cell>
          <cell r="DE92">
            <v>88</v>
          </cell>
          <cell r="DO92">
            <v>100128532</v>
          </cell>
          <cell r="DP92">
            <v>88</v>
          </cell>
          <cell r="DZ92">
            <v>100068923</v>
          </cell>
          <cell r="EA92">
            <v>88</v>
          </cell>
        </row>
        <row r="93">
          <cell r="CS93">
            <v>100069330</v>
          </cell>
          <cell r="CT93">
            <v>89</v>
          </cell>
          <cell r="DD93">
            <v>100083302</v>
          </cell>
          <cell r="DE93">
            <v>89</v>
          </cell>
          <cell r="DO93">
            <v>100094265</v>
          </cell>
          <cell r="DP93">
            <v>89.5</v>
          </cell>
          <cell r="DZ93">
            <v>100080357</v>
          </cell>
          <cell r="EA93">
            <v>89</v>
          </cell>
        </row>
        <row r="94">
          <cell r="CS94">
            <v>100079812</v>
          </cell>
          <cell r="CT94">
            <v>90</v>
          </cell>
          <cell r="DD94">
            <v>100093752</v>
          </cell>
          <cell r="DE94">
            <v>90.5</v>
          </cell>
          <cell r="DO94">
            <v>100078519</v>
          </cell>
          <cell r="DP94">
            <v>89.5</v>
          </cell>
          <cell r="DZ94">
            <v>100085757</v>
          </cell>
          <cell r="EA94">
            <v>90</v>
          </cell>
        </row>
        <row r="95">
          <cell r="CS95">
            <v>100091315</v>
          </cell>
          <cell r="CT95">
            <v>91</v>
          </cell>
          <cell r="DD95">
            <v>100049156</v>
          </cell>
          <cell r="DE95">
            <v>90.5</v>
          </cell>
          <cell r="DO95">
            <v>100117399</v>
          </cell>
          <cell r="DP95">
            <v>91</v>
          </cell>
          <cell r="DZ95">
            <v>100094365</v>
          </cell>
          <cell r="EA95">
            <v>91</v>
          </cell>
        </row>
        <row r="96">
          <cell r="CS96">
            <v>100130711</v>
          </cell>
          <cell r="CT96">
            <v>92</v>
          </cell>
          <cell r="DD96">
            <v>100068284</v>
          </cell>
          <cell r="DE96">
            <v>92</v>
          </cell>
          <cell r="DO96">
            <v>100094922</v>
          </cell>
          <cell r="DP96">
            <v>92</v>
          </cell>
          <cell r="DZ96">
            <v>100117289</v>
          </cell>
          <cell r="EA96">
            <v>92</v>
          </cell>
        </row>
        <row r="97">
          <cell r="CS97">
            <v>100091814</v>
          </cell>
          <cell r="CT97">
            <v>93.5</v>
          </cell>
          <cell r="DD97">
            <v>100097999</v>
          </cell>
          <cell r="DE97">
            <v>93</v>
          </cell>
          <cell r="DO97">
            <v>100093325</v>
          </cell>
          <cell r="DP97">
            <v>93</v>
          </cell>
          <cell r="DZ97">
            <v>100082971</v>
          </cell>
          <cell r="EA97">
            <v>93</v>
          </cell>
        </row>
        <row r="98">
          <cell r="CS98">
            <v>100095388</v>
          </cell>
          <cell r="CT98">
            <v>93.5</v>
          </cell>
          <cell r="DD98">
            <v>100076500</v>
          </cell>
          <cell r="DE98">
            <v>94</v>
          </cell>
          <cell r="DO98">
            <v>100082971</v>
          </cell>
          <cell r="DP98">
            <v>94</v>
          </cell>
          <cell r="DZ98">
            <v>100069710</v>
          </cell>
          <cell r="EA98">
            <v>94</v>
          </cell>
        </row>
        <row r="99">
          <cell r="CS99">
            <v>100092460</v>
          </cell>
          <cell r="CT99">
            <v>95</v>
          </cell>
          <cell r="DD99">
            <v>100086452</v>
          </cell>
          <cell r="DE99">
            <v>95</v>
          </cell>
          <cell r="DO99">
            <v>100078276</v>
          </cell>
          <cell r="DP99">
            <v>95</v>
          </cell>
          <cell r="DZ99">
            <v>100081685</v>
          </cell>
          <cell r="EA99">
            <v>95.5</v>
          </cell>
        </row>
        <row r="100">
          <cell r="CS100">
            <v>100089983</v>
          </cell>
          <cell r="CT100">
            <v>96</v>
          </cell>
          <cell r="DD100">
            <v>100077761</v>
          </cell>
          <cell r="DE100">
            <v>96.5</v>
          </cell>
          <cell r="DO100">
            <v>100096989</v>
          </cell>
          <cell r="DP100">
            <v>96</v>
          </cell>
          <cell r="DZ100">
            <v>100075664</v>
          </cell>
          <cell r="EA100">
            <v>95.5</v>
          </cell>
        </row>
        <row r="101">
          <cell r="CS101">
            <v>100096158</v>
          </cell>
          <cell r="CT101">
            <v>97</v>
          </cell>
          <cell r="DD101">
            <v>100101464</v>
          </cell>
          <cell r="DE101">
            <v>96.5</v>
          </cell>
          <cell r="DO101">
            <v>100095388</v>
          </cell>
          <cell r="DP101">
            <v>97</v>
          </cell>
          <cell r="DZ101">
            <v>100094367</v>
          </cell>
          <cell r="EA101">
            <v>97.5</v>
          </cell>
        </row>
        <row r="102">
          <cell r="CS102">
            <v>100102019</v>
          </cell>
          <cell r="CT102">
            <v>98.5</v>
          </cell>
          <cell r="DD102">
            <v>100090546</v>
          </cell>
          <cell r="DE102">
            <v>98</v>
          </cell>
          <cell r="DO102">
            <v>100083302</v>
          </cell>
          <cell r="DP102">
            <v>98</v>
          </cell>
          <cell r="DZ102">
            <v>100082945</v>
          </cell>
          <cell r="EA102">
            <v>97.5</v>
          </cell>
        </row>
        <row r="103">
          <cell r="CS103">
            <v>100101468</v>
          </cell>
          <cell r="CT103">
            <v>98.5</v>
          </cell>
          <cell r="DD103">
            <v>100064455</v>
          </cell>
          <cell r="DE103">
            <v>99</v>
          </cell>
          <cell r="DO103">
            <v>100087098</v>
          </cell>
          <cell r="DP103">
            <v>99</v>
          </cell>
          <cell r="DZ103">
            <v>100053155</v>
          </cell>
          <cell r="EA103">
            <v>99</v>
          </cell>
        </row>
        <row r="104">
          <cell r="CS104">
            <v>100083128</v>
          </cell>
          <cell r="CT104">
            <v>100</v>
          </cell>
          <cell r="DD104">
            <v>100071866</v>
          </cell>
          <cell r="DE104">
            <v>100</v>
          </cell>
          <cell r="DO104">
            <v>100052124</v>
          </cell>
          <cell r="DP104">
            <v>100</v>
          </cell>
          <cell r="DZ104">
            <v>100073652</v>
          </cell>
          <cell r="EA104">
            <v>100</v>
          </cell>
        </row>
        <row r="105">
          <cell r="CS105">
            <v>100117399</v>
          </cell>
          <cell r="CT105">
            <v>101</v>
          </cell>
          <cell r="DD105">
            <v>100068923</v>
          </cell>
          <cell r="DE105">
            <v>101</v>
          </cell>
          <cell r="DO105">
            <v>100088115</v>
          </cell>
          <cell r="DP105">
            <v>101</v>
          </cell>
          <cell r="DZ105">
            <v>100076875</v>
          </cell>
          <cell r="EA105">
            <v>101</v>
          </cell>
        </row>
        <row r="106">
          <cell r="CS106">
            <v>100080400</v>
          </cell>
          <cell r="CT106">
            <v>102</v>
          </cell>
          <cell r="DD106">
            <v>100092718</v>
          </cell>
          <cell r="DE106">
            <v>102</v>
          </cell>
          <cell r="DO106">
            <v>100073920</v>
          </cell>
          <cell r="DP106">
            <v>102.5</v>
          </cell>
          <cell r="DZ106">
            <v>100083271</v>
          </cell>
          <cell r="EA106">
            <v>102.5</v>
          </cell>
        </row>
        <row r="107">
          <cell r="CS107">
            <v>100076259</v>
          </cell>
          <cell r="CT107">
            <v>103</v>
          </cell>
          <cell r="DD107">
            <v>100075664</v>
          </cell>
          <cell r="DE107">
            <v>103</v>
          </cell>
          <cell r="DO107">
            <v>100069354</v>
          </cell>
          <cell r="DP107">
            <v>102.5</v>
          </cell>
          <cell r="DZ107">
            <v>100052149</v>
          </cell>
          <cell r="EA107">
            <v>102.5</v>
          </cell>
        </row>
        <row r="108">
          <cell r="CS108">
            <v>100098928</v>
          </cell>
          <cell r="CT108">
            <v>104</v>
          </cell>
          <cell r="DD108">
            <v>100090376</v>
          </cell>
          <cell r="DE108">
            <v>104</v>
          </cell>
          <cell r="DO108">
            <v>100117289</v>
          </cell>
          <cell r="DP108">
            <v>104</v>
          </cell>
          <cell r="DZ108">
            <v>100092718</v>
          </cell>
          <cell r="EA108">
            <v>104.5</v>
          </cell>
        </row>
        <row r="109">
          <cell r="CS109">
            <v>100094053</v>
          </cell>
          <cell r="CT109">
            <v>105</v>
          </cell>
          <cell r="DD109">
            <v>100063995</v>
          </cell>
          <cell r="DE109">
            <v>105</v>
          </cell>
          <cell r="DO109">
            <v>100090578</v>
          </cell>
          <cell r="DP109">
            <v>105</v>
          </cell>
          <cell r="DZ109">
            <v>100086497</v>
          </cell>
          <cell r="EA109">
            <v>104.5</v>
          </cell>
        </row>
        <row r="110">
          <cell r="CS110">
            <v>100060987</v>
          </cell>
          <cell r="CT110">
            <v>106</v>
          </cell>
          <cell r="DD110">
            <v>100061538</v>
          </cell>
          <cell r="DE110">
            <v>106</v>
          </cell>
          <cell r="DO110">
            <v>100081629</v>
          </cell>
          <cell r="DP110">
            <v>106</v>
          </cell>
          <cell r="DZ110">
            <v>100093088</v>
          </cell>
          <cell r="EA110">
            <v>106</v>
          </cell>
        </row>
        <row r="111">
          <cell r="CS111">
            <v>100090862</v>
          </cell>
          <cell r="CT111">
            <v>107</v>
          </cell>
          <cell r="DD111">
            <v>100090495</v>
          </cell>
          <cell r="DE111">
            <v>107</v>
          </cell>
          <cell r="DO111">
            <v>100095843</v>
          </cell>
          <cell r="DP111">
            <v>107</v>
          </cell>
          <cell r="DZ111">
            <v>100090510</v>
          </cell>
          <cell r="EA111">
            <v>107</v>
          </cell>
        </row>
        <row r="112">
          <cell r="CS112">
            <v>100092034</v>
          </cell>
          <cell r="CT112">
            <v>108</v>
          </cell>
          <cell r="DD112">
            <v>100093088</v>
          </cell>
          <cell r="DE112">
            <v>108</v>
          </cell>
          <cell r="DO112">
            <v>100092179</v>
          </cell>
          <cell r="DP112">
            <v>108</v>
          </cell>
          <cell r="DZ112">
            <v>100070141</v>
          </cell>
          <cell r="EA112">
            <v>108</v>
          </cell>
        </row>
        <row r="113">
          <cell r="CS113">
            <v>100091554</v>
          </cell>
          <cell r="CT113">
            <v>109</v>
          </cell>
          <cell r="DD113">
            <v>100068045</v>
          </cell>
          <cell r="DE113">
            <v>109</v>
          </cell>
          <cell r="DO113">
            <v>100093088</v>
          </cell>
          <cell r="DP113">
            <v>109</v>
          </cell>
          <cell r="DZ113">
            <v>100083612</v>
          </cell>
          <cell r="EA113">
            <v>109</v>
          </cell>
        </row>
        <row r="114">
          <cell r="CS114">
            <v>100102760</v>
          </cell>
          <cell r="CT114">
            <v>110</v>
          </cell>
          <cell r="DD114">
            <v>100090964</v>
          </cell>
          <cell r="DE114">
            <v>110</v>
          </cell>
          <cell r="DO114">
            <v>100065360</v>
          </cell>
          <cell r="DP114">
            <v>110</v>
          </cell>
          <cell r="DZ114">
            <v>100101301</v>
          </cell>
          <cell r="EA114">
            <v>110</v>
          </cell>
        </row>
        <row r="115">
          <cell r="CS115">
            <v>100089989</v>
          </cell>
          <cell r="CT115">
            <v>111</v>
          </cell>
          <cell r="DD115">
            <v>100080357</v>
          </cell>
          <cell r="DE115">
            <v>111</v>
          </cell>
          <cell r="DO115">
            <v>100096182</v>
          </cell>
          <cell r="DP115">
            <v>111</v>
          </cell>
          <cell r="DZ115">
            <v>100073920</v>
          </cell>
          <cell r="EA115">
            <v>111</v>
          </cell>
        </row>
        <row r="116">
          <cell r="CS116">
            <v>100089777</v>
          </cell>
          <cell r="CT116">
            <v>112</v>
          </cell>
          <cell r="DD116">
            <v>100087714</v>
          </cell>
          <cell r="DE116">
            <v>112</v>
          </cell>
          <cell r="DO116">
            <v>100086497</v>
          </cell>
          <cell r="DP116">
            <v>112</v>
          </cell>
          <cell r="DZ116">
            <v>100080426</v>
          </cell>
          <cell r="EA116">
            <v>112</v>
          </cell>
        </row>
        <row r="117">
          <cell r="CS117">
            <v>100079713</v>
          </cell>
          <cell r="CT117">
            <v>113</v>
          </cell>
          <cell r="DD117">
            <v>100073920</v>
          </cell>
          <cell r="DE117">
            <v>113.33</v>
          </cell>
          <cell r="DO117">
            <v>100087245</v>
          </cell>
          <cell r="DP117">
            <v>113</v>
          </cell>
          <cell r="DZ117">
            <v>100081165</v>
          </cell>
          <cell r="EA117">
            <v>113</v>
          </cell>
        </row>
        <row r="118">
          <cell r="CS118">
            <v>100097722</v>
          </cell>
          <cell r="CT118">
            <v>114</v>
          </cell>
          <cell r="DD118">
            <v>100101280</v>
          </cell>
          <cell r="DE118">
            <v>113.33</v>
          </cell>
          <cell r="DO118">
            <v>100065361</v>
          </cell>
          <cell r="DP118">
            <v>114</v>
          </cell>
          <cell r="DZ118">
            <v>100094265</v>
          </cell>
          <cell r="EA118">
            <v>114</v>
          </cell>
        </row>
        <row r="119">
          <cell r="CS119">
            <v>100087098</v>
          </cell>
          <cell r="CT119">
            <v>115</v>
          </cell>
          <cell r="DD119">
            <v>100073576</v>
          </cell>
          <cell r="DE119">
            <v>113.33</v>
          </cell>
          <cell r="DO119">
            <v>100131832</v>
          </cell>
          <cell r="DP119">
            <v>115.5</v>
          </cell>
          <cell r="DZ119">
            <v>100078276</v>
          </cell>
          <cell r="EA119">
            <v>115</v>
          </cell>
        </row>
        <row r="120">
          <cell r="CS120">
            <v>100085287</v>
          </cell>
          <cell r="CT120">
            <v>116.5</v>
          </cell>
          <cell r="DD120">
            <v>100095388</v>
          </cell>
          <cell r="DE120">
            <v>116</v>
          </cell>
          <cell r="DO120">
            <v>100116767</v>
          </cell>
          <cell r="DP120">
            <v>115.5</v>
          </cell>
          <cell r="DZ120">
            <v>100095550</v>
          </cell>
          <cell r="EA120">
            <v>116</v>
          </cell>
        </row>
        <row r="121">
          <cell r="CS121">
            <v>100100608</v>
          </cell>
          <cell r="CT121">
            <v>116.5</v>
          </cell>
          <cell r="DD121">
            <v>100096625</v>
          </cell>
          <cell r="DE121">
            <v>117</v>
          </cell>
          <cell r="DO121">
            <v>100097877</v>
          </cell>
          <cell r="DP121">
            <v>117</v>
          </cell>
          <cell r="DZ121">
            <v>100061538</v>
          </cell>
          <cell r="EA121">
            <v>117</v>
          </cell>
        </row>
        <row r="122">
          <cell r="CS122">
            <v>100073527</v>
          </cell>
          <cell r="CT122">
            <v>118</v>
          </cell>
          <cell r="DD122">
            <v>100095838</v>
          </cell>
          <cell r="DE122">
            <v>118</v>
          </cell>
          <cell r="DO122">
            <v>100118913</v>
          </cell>
          <cell r="DP122">
            <v>118</v>
          </cell>
          <cell r="DZ122">
            <v>100094053</v>
          </cell>
          <cell r="EA122">
            <v>118</v>
          </cell>
        </row>
        <row r="123">
          <cell r="CS123">
            <v>100087145</v>
          </cell>
          <cell r="CT123">
            <v>119</v>
          </cell>
          <cell r="DD123">
            <v>100052149</v>
          </cell>
          <cell r="DE123">
            <v>119</v>
          </cell>
          <cell r="DO123">
            <v>100075664</v>
          </cell>
          <cell r="DP123">
            <v>119</v>
          </cell>
          <cell r="DZ123">
            <v>100091554</v>
          </cell>
          <cell r="EA123">
            <v>119.5</v>
          </cell>
        </row>
        <row r="124">
          <cell r="CS124">
            <v>100094777</v>
          </cell>
          <cell r="CT124">
            <v>120</v>
          </cell>
          <cell r="DD124">
            <v>100090862</v>
          </cell>
          <cell r="DE124">
            <v>120</v>
          </cell>
          <cell r="DO124">
            <v>100083219</v>
          </cell>
          <cell r="DP124">
            <v>120</v>
          </cell>
          <cell r="DZ124">
            <v>100090964</v>
          </cell>
          <cell r="EA124">
            <v>119.5</v>
          </cell>
        </row>
        <row r="125">
          <cell r="CS125">
            <v>100077456</v>
          </cell>
          <cell r="CT125">
            <v>121</v>
          </cell>
          <cell r="DD125">
            <v>100130201</v>
          </cell>
          <cell r="DE125">
            <v>121</v>
          </cell>
          <cell r="DO125">
            <v>100071583</v>
          </cell>
          <cell r="DP125">
            <v>121</v>
          </cell>
          <cell r="DZ125">
            <v>100061084</v>
          </cell>
          <cell r="EA125">
            <v>121</v>
          </cell>
        </row>
        <row r="126">
          <cell r="CS126">
            <v>100061084</v>
          </cell>
          <cell r="CT126">
            <v>122</v>
          </cell>
          <cell r="DD126">
            <v>100090901</v>
          </cell>
          <cell r="DE126">
            <v>122</v>
          </cell>
          <cell r="DO126">
            <v>100131103</v>
          </cell>
          <cell r="DP126">
            <v>122</v>
          </cell>
          <cell r="DZ126">
            <v>100052470</v>
          </cell>
          <cell r="EA126">
            <v>122</v>
          </cell>
        </row>
        <row r="127">
          <cell r="CS127">
            <v>100084133</v>
          </cell>
          <cell r="CT127">
            <v>123</v>
          </cell>
          <cell r="DD127">
            <v>100063854</v>
          </cell>
          <cell r="DE127">
            <v>123</v>
          </cell>
          <cell r="DO127">
            <v>100094266</v>
          </cell>
          <cell r="DP127">
            <v>123</v>
          </cell>
          <cell r="DZ127">
            <v>100096989</v>
          </cell>
          <cell r="EA127">
            <v>123</v>
          </cell>
        </row>
        <row r="128">
          <cell r="CS128">
            <v>100090510</v>
          </cell>
          <cell r="CT128">
            <v>124</v>
          </cell>
          <cell r="DD128">
            <v>100068229</v>
          </cell>
          <cell r="DE128">
            <v>124</v>
          </cell>
          <cell r="DO128">
            <v>100094308</v>
          </cell>
          <cell r="DP128">
            <v>124</v>
          </cell>
          <cell r="DZ128">
            <v>100125042</v>
          </cell>
          <cell r="EA128">
            <v>124</v>
          </cell>
        </row>
        <row r="129">
          <cell r="CS129">
            <v>100118205</v>
          </cell>
          <cell r="CT129">
            <v>125</v>
          </cell>
          <cell r="DD129">
            <v>100094265</v>
          </cell>
          <cell r="DE129">
            <v>125</v>
          </cell>
          <cell r="DO129">
            <v>100092460</v>
          </cell>
          <cell r="DP129">
            <v>125</v>
          </cell>
          <cell r="DZ129">
            <v>100123882</v>
          </cell>
          <cell r="EA129">
            <v>125.5</v>
          </cell>
        </row>
        <row r="130">
          <cell r="CS130">
            <v>100074986</v>
          </cell>
          <cell r="CT130">
            <v>126</v>
          </cell>
          <cell r="DD130">
            <v>100076163</v>
          </cell>
          <cell r="DE130">
            <v>126</v>
          </cell>
          <cell r="DO130">
            <v>100124905</v>
          </cell>
          <cell r="DP130">
            <v>126.5</v>
          </cell>
          <cell r="DZ130">
            <v>100081347</v>
          </cell>
          <cell r="EA130">
            <v>125.5</v>
          </cell>
        </row>
        <row r="131">
          <cell r="CS131">
            <v>100126255</v>
          </cell>
          <cell r="CT131">
            <v>127</v>
          </cell>
          <cell r="DD131">
            <v>100076501</v>
          </cell>
          <cell r="DE131">
            <v>127</v>
          </cell>
          <cell r="DO131">
            <v>100092634</v>
          </cell>
          <cell r="DP131">
            <v>126.5</v>
          </cell>
          <cell r="DZ131">
            <v>100068271</v>
          </cell>
          <cell r="EA131">
            <v>127</v>
          </cell>
        </row>
        <row r="132">
          <cell r="CS132">
            <v>100118047</v>
          </cell>
          <cell r="CT132">
            <v>128</v>
          </cell>
          <cell r="DD132">
            <v>100081184</v>
          </cell>
          <cell r="DE132">
            <v>128</v>
          </cell>
          <cell r="DO132">
            <v>100131025</v>
          </cell>
          <cell r="DP132">
            <v>128</v>
          </cell>
          <cell r="DZ132">
            <v>100064455</v>
          </cell>
          <cell r="EA132">
            <v>128</v>
          </cell>
        </row>
        <row r="133">
          <cell r="CS133">
            <v>100087502</v>
          </cell>
          <cell r="CT133">
            <v>129</v>
          </cell>
          <cell r="DD133">
            <v>100128926</v>
          </cell>
          <cell r="DE133">
            <v>129</v>
          </cell>
          <cell r="DZ133">
            <v>100086670</v>
          </cell>
          <cell r="EA133">
            <v>129</v>
          </cell>
        </row>
        <row r="134">
          <cell r="CS134">
            <v>100099310</v>
          </cell>
          <cell r="CT134">
            <v>130</v>
          </cell>
          <cell r="DD134">
            <v>100116638</v>
          </cell>
          <cell r="DE134">
            <v>130</v>
          </cell>
          <cell r="DZ134">
            <v>100092034</v>
          </cell>
          <cell r="EA134">
            <v>130</v>
          </cell>
        </row>
        <row r="135">
          <cell r="CS135">
            <v>100052124</v>
          </cell>
          <cell r="CT135">
            <v>131</v>
          </cell>
          <cell r="DD135">
            <v>100128961</v>
          </cell>
          <cell r="DE135">
            <v>131</v>
          </cell>
          <cell r="DZ135">
            <v>100099305</v>
          </cell>
          <cell r="EA135">
            <v>131</v>
          </cell>
        </row>
        <row r="136">
          <cell r="CS136">
            <v>100080985</v>
          </cell>
          <cell r="CT136">
            <v>132</v>
          </cell>
          <cell r="DD136">
            <v>100116047</v>
          </cell>
          <cell r="DE136">
            <v>132</v>
          </cell>
          <cell r="DZ136">
            <v>100076259</v>
          </cell>
          <cell r="EA136">
            <v>132</v>
          </cell>
        </row>
        <row r="137">
          <cell r="CS137">
            <v>100100071</v>
          </cell>
          <cell r="CT137">
            <v>133</v>
          </cell>
          <cell r="DD137">
            <v>100100608</v>
          </cell>
          <cell r="DE137">
            <v>133</v>
          </cell>
          <cell r="DZ137">
            <v>100100002</v>
          </cell>
          <cell r="EA137">
            <v>133</v>
          </cell>
        </row>
        <row r="138">
          <cell r="CS138">
            <v>100099012</v>
          </cell>
          <cell r="CT138">
            <v>134</v>
          </cell>
          <cell r="DD138">
            <v>100128558</v>
          </cell>
          <cell r="DE138">
            <v>134</v>
          </cell>
          <cell r="DZ138">
            <v>100082902</v>
          </cell>
          <cell r="EA138">
            <v>134</v>
          </cell>
        </row>
        <row r="139">
          <cell r="CS139">
            <v>100128354</v>
          </cell>
          <cell r="CT139">
            <v>135</v>
          </cell>
          <cell r="DD139">
            <v>100069710</v>
          </cell>
          <cell r="DE139">
            <v>135</v>
          </cell>
          <cell r="DZ139">
            <v>100087098</v>
          </cell>
          <cell r="EA139">
            <v>135</v>
          </cell>
        </row>
        <row r="140">
          <cell r="CS140">
            <v>100083194</v>
          </cell>
          <cell r="CT140">
            <v>136</v>
          </cell>
          <cell r="DD140">
            <v>100128973</v>
          </cell>
          <cell r="DE140">
            <v>136</v>
          </cell>
          <cell r="DZ140">
            <v>100116382</v>
          </cell>
          <cell r="EA140">
            <v>136</v>
          </cell>
        </row>
        <row r="141">
          <cell r="CS141">
            <v>100126851</v>
          </cell>
          <cell r="CT141">
            <v>137</v>
          </cell>
          <cell r="DD141">
            <v>100101605</v>
          </cell>
          <cell r="DE141">
            <v>137</v>
          </cell>
          <cell r="DZ141">
            <v>100077456</v>
          </cell>
          <cell r="EA141">
            <v>137</v>
          </cell>
        </row>
        <row r="142">
          <cell r="CS142">
            <v>100133262</v>
          </cell>
          <cell r="CT142">
            <v>138.5</v>
          </cell>
          <cell r="DD142">
            <v>100119529</v>
          </cell>
          <cell r="DE142">
            <v>138</v>
          </cell>
          <cell r="DZ142">
            <v>100078111</v>
          </cell>
          <cell r="EA142">
            <v>138</v>
          </cell>
        </row>
        <row r="143">
          <cell r="CS143">
            <v>100062180</v>
          </cell>
          <cell r="CT143">
            <v>138.5</v>
          </cell>
          <cell r="DD143">
            <v>100097722</v>
          </cell>
          <cell r="DE143">
            <v>139</v>
          </cell>
          <cell r="DZ143">
            <v>100117633</v>
          </cell>
          <cell r="EA143">
            <v>139</v>
          </cell>
        </row>
        <row r="144">
          <cell r="CS144">
            <v>100088394</v>
          </cell>
          <cell r="CT144">
            <v>140</v>
          </cell>
          <cell r="DD144">
            <v>100128699</v>
          </cell>
          <cell r="DE144">
            <v>140</v>
          </cell>
          <cell r="DZ144">
            <v>100078658</v>
          </cell>
          <cell r="EA144">
            <v>140</v>
          </cell>
        </row>
        <row r="145">
          <cell r="CS145">
            <v>100099233</v>
          </cell>
          <cell r="CT145">
            <v>141</v>
          </cell>
          <cell r="DD145">
            <v>100128716</v>
          </cell>
          <cell r="DE145">
            <v>141</v>
          </cell>
          <cell r="DZ145">
            <v>100089332</v>
          </cell>
          <cell r="EA145">
            <v>141</v>
          </cell>
        </row>
        <row r="146">
          <cell r="CS146">
            <v>100091341</v>
          </cell>
          <cell r="CT146">
            <v>142</v>
          </cell>
          <cell r="DD146">
            <v>100095607</v>
          </cell>
          <cell r="DE146">
            <v>142</v>
          </cell>
          <cell r="DZ146">
            <v>100093325</v>
          </cell>
          <cell r="EA146">
            <v>142</v>
          </cell>
        </row>
        <row r="147">
          <cell r="CS147">
            <v>100088124</v>
          </cell>
          <cell r="CT147">
            <v>143</v>
          </cell>
          <cell r="DD147">
            <v>100077456</v>
          </cell>
          <cell r="DE147">
            <v>143</v>
          </cell>
          <cell r="DZ147">
            <v>100092781</v>
          </cell>
          <cell r="EA147">
            <v>143</v>
          </cell>
        </row>
        <row r="148">
          <cell r="CS148">
            <v>100094962</v>
          </cell>
          <cell r="CT148">
            <v>144</v>
          </cell>
          <cell r="DD148">
            <v>100092034</v>
          </cell>
          <cell r="DE148">
            <v>144.5</v>
          </cell>
          <cell r="DZ148">
            <v>100094955</v>
          </cell>
          <cell r="EA148">
            <v>144</v>
          </cell>
        </row>
        <row r="149">
          <cell r="CS149">
            <v>100100926</v>
          </cell>
          <cell r="CT149">
            <v>145</v>
          </cell>
          <cell r="DD149">
            <v>100100785</v>
          </cell>
          <cell r="DE149">
            <v>144.5</v>
          </cell>
          <cell r="DZ149">
            <v>100041896</v>
          </cell>
          <cell r="EA149">
            <v>145</v>
          </cell>
        </row>
        <row r="150">
          <cell r="CS150">
            <v>100128616</v>
          </cell>
          <cell r="CT150">
            <v>146</v>
          </cell>
          <cell r="DD150">
            <v>100078119</v>
          </cell>
          <cell r="DE150">
            <v>146.5</v>
          </cell>
          <cell r="DZ150">
            <v>100088501</v>
          </cell>
          <cell r="EA150">
            <v>146</v>
          </cell>
        </row>
        <row r="151">
          <cell r="CS151">
            <v>100101358</v>
          </cell>
          <cell r="CT151">
            <v>147</v>
          </cell>
          <cell r="DD151">
            <v>100092321</v>
          </cell>
          <cell r="DE151">
            <v>146.5</v>
          </cell>
          <cell r="DZ151">
            <v>100093546</v>
          </cell>
          <cell r="EA151">
            <v>147</v>
          </cell>
        </row>
        <row r="152">
          <cell r="CS152">
            <v>100128698</v>
          </cell>
          <cell r="CT152">
            <v>148</v>
          </cell>
          <cell r="DD152">
            <v>100088552</v>
          </cell>
          <cell r="DE152">
            <v>148</v>
          </cell>
          <cell r="DZ152">
            <v>100094922</v>
          </cell>
          <cell r="EA152">
            <v>148</v>
          </cell>
        </row>
        <row r="153">
          <cell r="CS153">
            <v>900134457</v>
          </cell>
          <cell r="CT153">
            <v>149</v>
          </cell>
          <cell r="DD153">
            <v>100098471</v>
          </cell>
          <cell r="DE153">
            <v>149</v>
          </cell>
          <cell r="DZ153">
            <v>100079812</v>
          </cell>
          <cell r="EA153">
            <v>149</v>
          </cell>
        </row>
        <row r="154">
          <cell r="CS154">
            <v>100070323</v>
          </cell>
          <cell r="CT154">
            <v>150</v>
          </cell>
          <cell r="DD154">
            <v>100117925</v>
          </cell>
          <cell r="DE154">
            <v>150</v>
          </cell>
          <cell r="DZ154">
            <v>100068229</v>
          </cell>
          <cell r="EA154">
            <v>150</v>
          </cell>
        </row>
        <row r="155">
          <cell r="CS155">
            <v>100073550</v>
          </cell>
          <cell r="CT155">
            <v>151</v>
          </cell>
          <cell r="DD155">
            <v>100083128</v>
          </cell>
          <cell r="DE155">
            <v>151</v>
          </cell>
          <cell r="DZ155">
            <v>100100608</v>
          </cell>
          <cell r="EA155">
            <v>151</v>
          </cell>
        </row>
        <row r="156">
          <cell r="CS156">
            <v>100117925</v>
          </cell>
          <cell r="CT156">
            <v>152</v>
          </cell>
          <cell r="DD156">
            <v>100078379</v>
          </cell>
          <cell r="DE156">
            <v>152.5</v>
          </cell>
          <cell r="DZ156">
            <v>100081282</v>
          </cell>
          <cell r="EA156">
            <v>152</v>
          </cell>
        </row>
        <row r="157">
          <cell r="CS157">
            <v>100116069</v>
          </cell>
          <cell r="CT157">
            <v>153</v>
          </cell>
          <cell r="DD157">
            <v>100093546</v>
          </cell>
          <cell r="DE157">
            <v>152.5</v>
          </cell>
          <cell r="DZ157">
            <v>100070102</v>
          </cell>
          <cell r="EA157">
            <v>153</v>
          </cell>
        </row>
        <row r="158">
          <cell r="CS158">
            <v>100086453</v>
          </cell>
          <cell r="CT158">
            <v>154</v>
          </cell>
          <cell r="DD158">
            <v>100074582</v>
          </cell>
          <cell r="DE158">
            <v>154</v>
          </cell>
          <cell r="DZ158">
            <v>100082959</v>
          </cell>
          <cell r="EA158">
            <v>154</v>
          </cell>
        </row>
        <row r="159">
          <cell r="CS159">
            <v>100125858</v>
          </cell>
          <cell r="CT159">
            <v>155</v>
          </cell>
          <cell r="DD159">
            <v>100116559</v>
          </cell>
          <cell r="DE159">
            <v>155</v>
          </cell>
          <cell r="DZ159">
            <v>100080271</v>
          </cell>
          <cell r="EA159">
            <v>155</v>
          </cell>
        </row>
        <row r="160">
          <cell r="CS160">
            <v>100100295</v>
          </cell>
          <cell r="CT160">
            <v>156</v>
          </cell>
          <cell r="DD160">
            <v>100092634</v>
          </cell>
          <cell r="DE160">
            <v>156.5</v>
          </cell>
          <cell r="DZ160">
            <v>100090556</v>
          </cell>
          <cell r="EA160">
            <v>156</v>
          </cell>
        </row>
        <row r="161">
          <cell r="CS161">
            <v>100093906</v>
          </cell>
          <cell r="CT161">
            <v>157</v>
          </cell>
          <cell r="DD161">
            <v>100099349</v>
          </cell>
          <cell r="DE161">
            <v>156.5</v>
          </cell>
          <cell r="DZ161">
            <v>100096018</v>
          </cell>
          <cell r="EA161">
            <v>157</v>
          </cell>
        </row>
        <row r="162">
          <cell r="CS162">
            <v>100076501</v>
          </cell>
          <cell r="CT162">
            <v>158</v>
          </cell>
          <cell r="DD162">
            <v>100128937</v>
          </cell>
          <cell r="DE162">
            <v>158</v>
          </cell>
          <cell r="DZ162">
            <v>100087714</v>
          </cell>
          <cell r="EA162">
            <v>158</v>
          </cell>
        </row>
        <row r="163">
          <cell r="CS163">
            <v>100094955</v>
          </cell>
          <cell r="CT163">
            <v>159.5</v>
          </cell>
          <cell r="DD163">
            <v>100128577</v>
          </cell>
          <cell r="DE163">
            <v>159.5</v>
          </cell>
          <cell r="DZ163">
            <v>100124565</v>
          </cell>
          <cell r="EA163">
            <v>159.33000000000001</v>
          </cell>
        </row>
        <row r="164">
          <cell r="CS164">
            <v>100097155</v>
          </cell>
          <cell r="CT164">
            <v>159.5</v>
          </cell>
          <cell r="DD164">
            <v>100085459</v>
          </cell>
          <cell r="DE164">
            <v>159.5</v>
          </cell>
          <cell r="DZ164">
            <v>100123699</v>
          </cell>
          <cell r="EA164">
            <v>159.33000000000001</v>
          </cell>
        </row>
        <row r="165">
          <cell r="CS165">
            <v>100090046</v>
          </cell>
          <cell r="CT165">
            <v>161</v>
          </cell>
          <cell r="DD165">
            <v>100087502</v>
          </cell>
          <cell r="DE165">
            <v>161</v>
          </cell>
          <cell r="DZ165">
            <v>100097792</v>
          </cell>
          <cell r="EA165">
            <v>159.33000000000001</v>
          </cell>
        </row>
        <row r="166">
          <cell r="CS166">
            <v>100096182</v>
          </cell>
          <cell r="CT166">
            <v>162</v>
          </cell>
          <cell r="DD166">
            <v>100076874</v>
          </cell>
          <cell r="DE166">
            <v>162.33000000000001</v>
          </cell>
          <cell r="DZ166">
            <v>100119396</v>
          </cell>
          <cell r="EA166">
            <v>162</v>
          </cell>
        </row>
        <row r="167">
          <cell r="CS167">
            <v>100092634</v>
          </cell>
          <cell r="CT167">
            <v>163</v>
          </cell>
          <cell r="DD167">
            <v>100101187</v>
          </cell>
          <cell r="DE167">
            <v>162.33000000000001</v>
          </cell>
          <cell r="DZ167">
            <v>100096830</v>
          </cell>
          <cell r="EA167">
            <v>163</v>
          </cell>
        </row>
        <row r="168">
          <cell r="CS168">
            <v>100090044</v>
          </cell>
          <cell r="CT168">
            <v>164</v>
          </cell>
          <cell r="DD168">
            <v>100117789</v>
          </cell>
          <cell r="DE168">
            <v>162.33000000000001</v>
          </cell>
          <cell r="DZ168">
            <v>100118105</v>
          </cell>
          <cell r="EA168">
            <v>164</v>
          </cell>
        </row>
        <row r="169">
          <cell r="CS169">
            <v>100126923</v>
          </cell>
          <cell r="CT169">
            <v>165.5</v>
          </cell>
          <cell r="DD169">
            <v>100117639</v>
          </cell>
          <cell r="DE169">
            <v>165.33</v>
          </cell>
          <cell r="DZ169">
            <v>100099012</v>
          </cell>
          <cell r="EA169">
            <v>165.5</v>
          </cell>
        </row>
        <row r="170">
          <cell r="CS170">
            <v>100094367</v>
          </cell>
          <cell r="CT170">
            <v>165.5</v>
          </cell>
          <cell r="DD170">
            <v>100091893</v>
          </cell>
          <cell r="DE170">
            <v>165.33</v>
          </cell>
          <cell r="DZ170">
            <v>100095232</v>
          </cell>
          <cell r="EA170">
            <v>165.5</v>
          </cell>
        </row>
        <row r="171">
          <cell r="CS171">
            <v>100078484</v>
          </cell>
          <cell r="CT171">
            <v>167.5</v>
          </cell>
          <cell r="DD171">
            <v>100099157</v>
          </cell>
          <cell r="DE171">
            <v>165.33</v>
          </cell>
          <cell r="DZ171">
            <v>100130561</v>
          </cell>
          <cell r="EA171">
            <v>167</v>
          </cell>
        </row>
        <row r="172">
          <cell r="CS172">
            <v>100124047</v>
          </cell>
          <cell r="CT172">
            <v>167.5</v>
          </cell>
          <cell r="DD172">
            <v>100087245</v>
          </cell>
          <cell r="DE172">
            <v>168</v>
          </cell>
          <cell r="DZ172">
            <v>100083940</v>
          </cell>
          <cell r="EA172">
            <v>168</v>
          </cell>
        </row>
        <row r="173">
          <cell r="CS173">
            <v>100076500</v>
          </cell>
          <cell r="CT173">
            <v>169</v>
          </cell>
          <cell r="DD173">
            <v>100099639</v>
          </cell>
          <cell r="DE173">
            <v>169.5</v>
          </cell>
          <cell r="DZ173">
            <v>100087069</v>
          </cell>
          <cell r="EA173">
            <v>169</v>
          </cell>
        </row>
        <row r="174">
          <cell r="CS174">
            <v>100059163</v>
          </cell>
          <cell r="CT174">
            <v>170.5</v>
          </cell>
          <cell r="DD174">
            <v>100096182</v>
          </cell>
          <cell r="DE174">
            <v>169.5</v>
          </cell>
          <cell r="DZ174">
            <v>100128867</v>
          </cell>
          <cell r="EA174">
            <v>170</v>
          </cell>
        </row>
        <row r="175">
          <cell r="CS175">
            <v>100098929</v>
          </cell>
          <cell r="CT175">
            <v>170.5</v>
          </cell>
          <cell r="DZ175">
            <v>100052124</v>
          </cell>
          <cell r="EA175">
            <v>171</v>
          </cell>
        </row>
        <row r="176">
          <cell r="CS176">
            <v>100081515</v>
          </cell>
          <cell r="CT176">
            <v>172</v>
          </cell>
          <cell r="DZ176">
            <v>100132786</v>
          </cell>
          <cell r="EA176">
            <v>172</v>
          </cell>
        </row>
        <row r="177">
          <cell r="CS177">
            <v>100125465</v>
          </cell>
          <cell r="CT177">
            <v>173</v>
          </cell>
          <cell r="DZ177">
            <v>100116230</v>
          </cell>
          <cell r="EA177">
            <v>173</v>
          </cell>
        </row>
        <row r="178">
          <cell r="CS178">
            <v>100100323</v>
          </cell>
          <cell r="CT178">
            <v>174</v>
          </cell>
          <cell r="DZ178">
            <v>100116767</v>
          </cell>
          <cell r="EA178">
            <v>174</v>
          </cell>
        </row>
        <row r="179">
          <cell r="CS179">
            <v>100097397</v>
          </cell>
          <cell r="CT179">
            <v>175</v>
          </cell>
          <cell r="DZ179">
            <v>100078337</v>
          </cell>
          <cell r="EA179">
            <v>175</v>
          </cell>
        </row>
        <row r="180">
          <cell r="CS180">
            <v>100074599</v>
          </cell>
          <cell r="CT180">
            <v>176</v>
          </cell>
          <cell r="DZ180">
            <v>100118217</v>
          </cell>
          <cell r="EA180">
            <v>176</v>
          </cell>
        </row>
        <row r="181">
          <cell r="CS181">
            <v>100090901</v>
          </cell>
          <cell r="CT181">
            <v>177.5</v>
          </cell>
          <cell r="DZ181">
            <v>100128698</v>
          </cell>
          <cell r="EA181">
            <v>177</v>
          </cell>
        </row>
        <row r="182">
          <cell r="CS182">
            <v>100128599</v>
          </cell>
          <cell r="CT182">
            <v>177.5</v>
          </cell>
          <cell r="DZ182">
            <v>100083128</v>
          </cell>
          <cell r="EA182">
            <v>178</v>
          </cell>
        </row>
        <row r="183">
          <cell r="CS183">
            <v>100099157</v>
          </cell>
          <cell r="CT183">
            <v>179.5</v>
          </cell>
          <cell r="DZ183">
            <v>100089718</v>
          </cell>
          <cell r="EA183">
            <v>179</v>
          </cell>
        </row>
        <row r="184">
          <cell r="CS184">
            <v>100088172</v>
          </cell>
          <cell r="CT184">
            <v>179.5</v>
          </cell>
          <cell r="DZ184">
            <v>100076163</v>
          </cell>
          <cell r="EA184">
            <v>180</v>
          </cell>
        </row>
        <row r="185">
          <cell r="CS185">
            <v>100124565</v>
          </cell>
          <cell r="CT185">
            <v>181.33</v>
          </cell>
          <cell r="DZ185">
            <v>100072357</v>
          </cell>
          <cell r="EA185">
            <v>181</v>
          </cell>
        </row>
        <row r="186">
          <cell r="CS186">
            <v>100119401</v>
          </cell>
          <cell r="CT186">
            <v>181.33</v>
          </cell>
          <cell r="DZ186">
            <v>100101217</v>
          </cell>
          <cell r="EA186">
            <v>182</v>
          </cell>
        </row>
        <row r="187">
          <cell r="CS187">
            <v>100089543</v>
          </cell>
          <cell r="CT187">
            <v>181.33</v>
          </cell>
          <cell r="DZ187">
            <v>100124844</v>
          </cell>
          <cell r="EA187">
            <v>183</v>
          </cell>
        </row>
        <row r="188">
          <cell r="CS188">
            <v>100123757</v>
          </cell>
          <cell r="CT188">
            <v>184</v>
          </cell>
          <cell r="DZ188">
            <v>100128577</v>
          </cell>
          <cell r="EA188">
            <v>184.33</v>
          </cell>
        </row>
        <row r="189">
          <cell r="CS189">
            <v>0</v>
          </cell>
          <cell r="CT189">
            <v>0</v>
          </cell>
          <cell r="DZ189">
            <v>100118624</v>
          </cell>
          <cell r="EA189">
            <v>184.33</v>
          </cell>
        </row>
        <row r="190">
          <cell r="CS190">
            <v>0</v>
          </cell>
          <cell r="CT190">
            <v>0</v>
          </cell>
          <cell r="DZ190">
            <v>100118504</v>
          </cell>
          <cell r="EA190">
            <v>184.33</v>
          </cell>
        </row>
        <row r="191">
          <cell r="CS191">
            <v>0</v>
          </cell>
          <cell r="CT191">
            <v>0</v>
          </cell>
          <cell r="DZ191">
            <v>100089643</v>
          </cell>
          <cell r="EA191">
            <v>187</v>
          </cell>
        </row>
        <row r="192">
          <cell r="CS192">
            <v>0</v>
          </cell>
          <cell r="CT192">
            <v>0</v>
          </cell>
          <cell r="DZ192">
            <v>100095607</v>
          </cell>
          <cell r="EA192">
            <v>188</v>
          </cell>
        </row>
        <row r="193">
          <cell r="CS193">
            <v>0</v>
          </cell>
          <cell r="CT193">
            <v>0</v>
          </cell>
          <cell r="DZ193">
            <v>100073550</v>
          </cell>
          <cell r="EA193">
            <v>189</v>
          </cell>
        </row>
        <row r="194">
          <cell r="CS194">
            <v>0</v>
          </cell>
          <cell r="CT194">
            <v>0</v>
          </cell>
          <cell r="DZ194">
            <v>100098026</v>
          </cell>
          <cell r="EA194">
            <v>190</v>
          </cell>
        </row>
        <row r="195">
          <cell r="CS195">
            <v>0</v>
          </cell>
          <cell r="CT195">
            <v>0</v>
          </cell>
          <cell r="DZ195">
            <v>100097248</v>
          </cell>
          <cell r="EA195">
            <v>191</v>
          </cell>
        </row>
        <row r="196">
          <cell r="CS196">
            <v>0</v>
          </cell>
          <cell r="CT196">
            <v>0</v>
          </cell>
          <cell r="DZ196">
            <v>100091099</v>
          </cell>
          <cell r="EA196">
            <v>192.5</v>
          </cell>
        </row>
        <row r="197">
          <cell r="CS197">
            <v>0</v>
          </cell>
          <cell r="CT197">
            <v>0</v>
          </cell>
          <cell r="DZ197">
            <v>100090560</v>
          </cell>
          <cell r="EA197">
            <v>192.5</v>
          </cell>
        </row>
        <row r="198">
          <cell r="CS198">
            <v>0</v>
          </cell>
          <cell r="CT198">
            <v>0</v>
          </cell>
          <cell r="DZ198">
            <v>100091893</v>
          </cell>
          <cell r="EA198">
            <v>194</v>
          </cell>
        </row>
        <row r="199">
          <cell r="CS199">
            <v>0</v>
          </cell>
          <cell r="CT199">
            <v>0</v>
          </cell>
          <cell r="DZ199">
            <v>100094266</v>
          </cell>
          <cell r="EA199">
            <v>195</v>
          </cell>
        </row>
        <row r="200">
          <cell r="CS200">
            <v>0</v>
          </cell>
          <cell r="CT200">
            <v>0</v>
          </cell>
          <cell r="DZ200">
            <v>100115975</v>
          </cell>
          <cell r="EA200">
            <v>196</v>
          </cell>
        </row>
        <row r="201">
          <cell r="CS201">
            <v>0</v>
          </cell>
          <cell r="CT201">
            <v>0</v>
          </cell>
          <cell r="DZ201">
            <v>100095018</v>
          </cell>
          <cell r="EA201">
            <v>197</v>
          </cell>
        </row>
        <row r="202">
          <cell r="CS202">
            <v>0</v>
          </cell>
          <cell r="CT202">
            <v>0</v>
          </cell>
          <cell r="DZ202">
            <v>100092321</v>
          </cell>
          <cell r="EA202">
            <v>198</v>
          </cell>
        </row>
        <row r="203">
          <cell r="CS203">
            <v>0</v>
          </cell>
          <cell r="CT203">
            <v>0</v>
          </cell>
        </row>
        <row r="204">
          <cell r="CS204">
            <v>0</v>
          </cell>
          <cell r="CT204">
            <v>0</v>
          </cell>
        </row>
        <row r="205">
          <cell r="CS205">
            <v>0</v>
          </cell>
          <cell r="CT205">
            <v>0</v>
          </cell>
        </row>
        <row r="206">
          <cell r="CS206">
            <v>0</v>
          </cell>
          <cell r="CT206">
            <v>0</v>
          </cell>
        </row>
        <row r="207">
          <cell r="CS207">
            <v>0</v>
          </cell>
          <cell r="CT207">
            <v>0</v>
          </cell>
        </row>
        <row r="208">
          <cell r="CS208">
            <v>0</v>
          </cell>
          <cell r="CT208">
            <v>0</v>
          </cell>
        </row>
        <row r="209">
          <cell r="CS209">
            <v>0</v>
          </cell>
          <cell r="CT209">
            <v>0</v>
          </cell>
        </row>
        <row r="210">
          <cell r="CS210">
            <v>0</v>
          </cell>
          <cell r="CT210">
            <v>0</v>
          </cell>
        </row>
        <row r="211">
          <cell r="CS211">
            <v>0</v>
          </cell>
          <cell r="CT211">
            <v>0</v>
          </cell>
        </row>
        <row r="212">
          <cell r="CS212">
            <v>0</v>
          </cell>
          <cell r="CT212">
            <v>0</v>
          </cell>
        </row>
        <row r="213">
          <cell r="CS213">
            <v>0</v>
          </cell>
          <cell r="CT213">
            <v>0</v>
          </cell>
        </row>
        <row r="214">
          <cell r="CS214">
            <v>0</v>
          </cell>
          <cell r="CT214">
            <v>0</v>
          </cell>
        </row>
        <row r="215">
          <cell r="CS215">
            <v>0</v>
          </cell>
          <cell r="CT215">
            <v>0</v>
          </cell>
        </row>
        <row r="216">
          <cell r="CS216">
            <v>0</v>
          </cell>
          <cell r="CT216">
            <v>0</v>
          </cell>
        </row>
        <row r="217">
          <cell r="CS217">
            <v>0</v>
          </cell>
          <cell r="CT217">
            <v>0</v>
          </cell>
        </row>
        <row r="218">
          <cell r="CS218">
            <v>0</v>
          </cell>
          <cell r="CT218">
            <v>0</v>
          </cell>
        </row>
        <row r="219">
          <cell r="CS219">
            <v>0</v>
          </cell>
          <cell r="CT219">
            <v>0</v>
          </cell>
        </row>
        <row r="220">
          <cell r="CS220">
            <v>0</v>
          </cell>
          <cell r="CT220">
            <v>0</v>
          </cell>
        </row>
        <row r="221">
          <cell r="CS221">
            <v>0</v>
          </cell>
          <cell r="CT221">
            <v>0</v>
          </cell>
        </row>
        <row r="222">
          <cell r="CS222">
            <v>0</v>
          </cell>
          <cell r="CT222">
            <v>0</v>
          </cell>
        </row>
        <row r="223">
          <cell r="CS223">
            <v>0</v>
          </cell>
          <cell r="CT223">
            <v>0</v>
          </cell>
        </row>
        <row r="224">
          <cell r="CS224">
            <v>0</v>
          </cell>
          <cell r="CT224">
            <v>0</v>
          </cell>
        </row>
        <row r="225">
          <cell r="CS225">
            <v>0</v>
          </cell>
          <cell r="CT225">
            <v>0</v>
          </cell>
        </row>
        <row r="226">
          <cell r="CS226">
            <v>0</v>
          </cell>
          <cell r="CT226">
            <v>0</v>
          </cell>
        </row>
        <row r="227">
          <cell r="CS227">
            <v>0</v>
          </cell>
          <cell r="CT227">
            <v>0</v>
          </cell>
        </row>
        <row r="228">
          <cell r="CS228">
            <v>0</v>
          </cell>
          <cell r="CT228">
            <v>0</v>
          </cell>
        </row>
        <row r="229">
          <cell r="CS229">
            <v>0</v>
          </cell>
          <cell r="CT229">
            <v>0</v>
          </cell>
        </row>
        <row r="230">
          <cell r="CS230">
            <v>0</v>
          </cell>
          <cell r="CT230">
            <v>0</v>
          </cell>
        </row>
        <row r="231">
          <cell r="CS231">
            <v>0</v>
          </cell>
          <cell r="CT231">
            <v>0</v>
          </cell>
        </row>
        <row r="232">
          <cell r="CS232">
            <v>0</v>
          </cell>
          <cell r="CT232">
            <v>0</v>
          </cell>
        </row>
        <row r="233">
          <cell r="CS233">
            <v>0</v>
          </cell>
          <cell r="CT233">
            <v>0</v>
          </cell>
        </row>
        <row r="234">
          <cell r="CS234">
            <v>0</v>
          </cell>
          <cell r="CT234">
            <v>0</v>
          </cell>
        </row>
        <row r="235">
          <cell r="CS235">
            <v>0</v>
          </cell>
          <cell r="CT235">
            <v>0</v>
          </cell>
        </row>
        <row r="236">
          <cell r="CS236">
            <v>0</v>
          </cell>
          <cell r="CT236">
            <v>0</v>
          </cell>
        </row>
        <row r="237">
          <cell r="CS237">
            <v>0</v>
          </cell>
          <cell r="CT237">
            <v>0</v>
          </cell>
        </row>
        <row r="238">
          <cell r="CS238">
            <v>0</v>
          </cell>
          <cell r="CT238">
            <v>0</v>
          </cell>
        </row>
        <row r="239">
          <cell r="CS239">
            <v>0</v>
          </cell>
          <cell r="CT239">
            <v>0</v>
          </cell>
        </row>
      </sheetData>
      <sheetData sheetId="15">
        <row r="1">
          <cell r="E1" t="str">
            <v>Y14 - NOV</v>
          </cell>
          <cell r="F1">
            <v>32</v>
          </cell>
          <cell r="P1" t="str">
            <v>Y14 - APR</v>
          </cell>
          <cell r="Q1">
            <v>32</v>
          </cell>
          <cell r="AA1" t="str">
            <v>Y14 - CHAMPS</v>
          </cell>
          <cell r="AB1">
            <v>32</v>
          </cell>
          <cell r="AL1" t="str">
            <v>Y14 - SYC 1</v>
          </cell>
          <cell r="AM1" t="str">
            <v>TX</v>
          </cell>
          <cell r="AN1">
            <v>26</v>
          </cell>
          <cell r="AW1" t="str">
            <v>Y14 - SYC 3</v>
          </cell>
          <cell r="AX1" t="str">
            <v>ARIZONA</v>
          </cell>
          <cell r="AY1">
            <v>20</v>
          </cell>
          <cell r="BH1" t="str">
            <v>Y14 - SYC 3</v>
          </cell>
          <cell r="BI1" t="str">
            <v>RCHSTR</v>
          </cell>
          <cell r="BJ1">
            <v>32</v>
          </cell>
          <cell r="BS1" t="str">
            <v>Y14 - SYC 4</v>
          </cell>
          <cell r="BT1" t="str">
            <v>NH</v>
          </cell>
          <cell r="BU1">
            <v>20</v>
          </cell>
          <cell r="CD1" t="str">
            <v>Y14 - SYC 5</v>
          </cell>
          <cell r="CE1" t="str">
            <v>KY</v>
          </cell>
          <cell r="CF1">
            <v>18</v>
          </cell>
          <cell r="CO1" t="str">
            <v>Y14 - SYC 6</v>
          </cell>
          <cell r="CP1" t="str">
            <v>VA</v>
          </cell>
          <cell r="CQ1">
            <v>31</v>
          </cell>
          <cell r="CZ1" t="str">
            <v>Y14 - SYC 7</v>
          </cell>
          <cell r="DA1" t="str">
            <v>NY</v>
          </cell>
          <cell r="DB1">
            <v>36</v>
          </cell>
          <cell r="DK1" t="str">
            <v>Y14 - SYC 8</v>
          </cell>
          <cell r="DL1" t="str">
            <v>CA</v>
          </cell>
          <cell r="DM1">
            <v>32</v>
          </cell>
          <cell r="DV1" t="str">
            <v>Y14 - SYC 9</v>
          </cell>
          <cell r="DW1" t="str">
            <v>TX</v>
          </cell>
          <cell r="DX1">
            <v>10</v>
          </cell>
        </row>
        <row r="2">
          <cell r="E2">
            <v>2010</v>
          </cell>
          <cell r="F2">
            <v>3</v>
          </cell>
          <cell r="P2">
            <v>2011</v>
          </cell>
          <cell r="Q2">
            <v>3</v>
          </cell>
          <cell r="AA2">
            <v>2011</v>
          </cell>
          <cell r="AB2">
            <v>3</v>
          </cell>
          <cell r="AL2">
            <v>2010</v>
          </cell>
          <cell r="AN2">
            <v>3</v>
          </cell>
          <cell r="AW2">
            <v>2010</v>
          </cell>
          <cell r="AY2">
            <v>3</v>
          </cell>
          <cell r="BH2">
            <v>2010</v>
          </cell>
          <cell r="BJ2">
            <v>3</v>
          </cell>
          <cell r="BS2">
            <v>2011</v>
          </cell>
          <cell r="BU2">
            <v>3</v>
          </cell>
          <cell r="CD2">
            <v>2011</v>
          </cell>
          <cell r="CF2">
            <v>3</v>
          </cell>
          <cell r="CO2">
            <v>2011</v>
          </cell>
          <cell r="CQ2">
            <v>3</v>
          </cell>
          <cell r="CZ2">
            <v>2011</v>
          </cell>
          <cell r="DB2">
            <v>3</v>
          </cell>
          <cell r="DK2">
            <v>2011</v>
          </cell>
          <cell r="DM2">
            <v>3</v>
          </cell>
          <cell r="DV2">
            <v>2011</v>
          </cell>
          <cell r="DX2">
            <v>3</v>
          </cell>
        </row>
        <row r="3">
          <cell r="E3" t="str">
            <v>NUMBER</v>
          </cell>
          <cell r="F3" t="str">
            <v>PLACE</v>
          </cell>
          <cell r="G3" t="str">
            <v>YOB</v>
          </cell>
          <cell r="P3" t="str">
            <v>NUMBER</v>
          </cell>
          <cell r="Q3" t="str">
            <v>PLACE</v>
          </cell>
          <cell r="R3" t="str">
            <v>YOB</v>
          </cell>
          <cell r="AA3" t="str">
            <v>NUMBER</v>
          </cell>
          <cell r="AB3" t="str">
            <v>PLACE</v>
          </cell>
          <cell r="AC3" t="str">
            <v>YOB</v>
          </cell>
          <cell r="AL3" t="str">
            <v>NUMBER</v>
          </cell>
          <cell r="AM3" t="str">
            <v>PLACE</v>
          </cell>
          <cell r="AN3" t="str">
            <v>YOB</v>
          </cell>
          <cell r="AW3" t="str">
            <v>NUMBER</v>
          </cell>
          <cell r="AX3" t="str">
            <v>PLACE</v>
          </cell>
          <cell r="AY3" t="str">
            <v>YOB</v>
          </cell>
          <cell r="BH3" t="str">
            <v>NUMBER</v>
          </cell>
          <cell r="BI3" t="str">
            <v>PLACE</v>
          </cell>
          <cell r="BJ3" t="str">
            <v>YOB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  <cell r="DV3" t="str">
            <v>NUMBER</v>
          </cell>
          <cell r="DW3" t="str">
            <v>PLACE</v>
          </cell>
        </row>
        <row r="4">
          <cell r="E4">
            <v>100073222</v>
          </cell>
          <cell r="F4">
            <v>1</v>
          </cell>
          <cell r="G4">
            <v>1996</v>
          </cell>
          <cell r="P4">
            <v>100079805</v>
          </cell>
          <cell r="Q4">
            <v>1</v>
          </cell>
          <cell r="R4">
            <v>1996</v>
          </cell>
          <cell r="AA4">
            <v>100074678</v>
          </cell>
          <cell r="AB4">
            <v>1</v>
          </cell>
          <cell r="AC4">
            <v>1997</v>
          </cell>
          <cell r="AL4">
            <v>100080321</v>
          </cell>
          <cell r="AM4">
            <v>1</v>
          </cell>
          <cell r="AN4">
            <v>1997</v>
          </cell>
          <cell r="AW4">
            <v>100074678</v>
          </cell>
          <cell r="AX4">
            <v>1</v>
          </cell>
          <cell r="AY4">
            <v>1997</v>
          </cell>
          <cell r="BH4">
            <v>100073176</v>
          </cell>
          <cell r="BI4">
            <v>1</v>
          </cell>
          <cell r="BJ4">
            <v>1996</v>
          </cell>
          <cell r="BS4">
            <v>100079513</v>
          </cell>
          <cell r="BT4">
            <v>1</v>
          </cell>
          <cell r="CD4">
            <v>100079513</v>
          </cell>
          <cell r="CE4">
            <v>1</v>
          </cell>
          <cell r="CO4">
            <v>100081685</v>
          </cell>
          <cell r="CP4">
            <v>1</v>
          </cell>
          <cell r="CZ4">
            <v>100092718</v>
          </cell>
          <cell r="DA4">
            <v>1</v>
          </cell>
          <cell r="DK4">
            <v>100079805</v>
          </cell>
          <cell r="DL4">
            <v>1</v>
          </cell>
          <cell r="DV4">
            <v>100053312</v>
          </cell>
          <cell r="DW4">
            <v>1</v>
          </cell>
        </row>
        <row r="5">
          <cell r="E5">
            <v>100079805</v>
          </cell>
          <cell r="F5">
            <v>2</v>
          </cell>
          <cell r="G5">
            <v>1996</v>
          </cell>
          <cell r="P5">
            <v>100079814</v>
          </cell>
          <cell r="Q5">
            <v>2</v>
          </cell>
          <cell r="R5">
            <v>1996</v>
          </cell>
          <cell r="AA5">
            <v>100053312</v>
          </cell>
          <cell r="AB5">
            <v>2</v>
          </cell>
          <cell r="AC5">
            <v>1996</v>
          </cell>
          <cell r="AL5">
            <v>100052470</v>
          </cell>
          <cell r="AM5">
            <v>2</v>
          </cell>
          <cell r="AN5">
            <v>1996</v>
          </cell>
          <cell r="AW5">
            <v>100079713</v>
          </cell>
          <cell r="AX5">
            <v>2</v>
          </cell>
          <cell r="AY5">
            <v>1998</v>
          </cell>
          <cell r="BH5">
            <v>100078496</v>
          </cell>
          <cell r="BI5">
            <v>2</v>
          </cell>
          <cell r="BJ5">
            <v>1996</v>
          </cell>
          <cell r="BS5">
            <v>100117289</v>
          </cell>
          <cell r="BT5">
            <v>2</v>
          </cell>
          <cell r="CD5">
            <v>100077761</v>
          </cell>
          <cell r="CE5">
            <v>2</v>
          </cell>
          <cell r="CO5">
            <v>100079713</v>
          </cell>
          <cell r="CP5">
            <v>2</v>
          </cell>
          <cell r="CZ5">
            <v>100090495</v>
          </cell>
          <cell r="DA5">
            <v>2</v>
          </cell>
          <cell r="DK5">
            <v>100072906</v>
          </cell>
          <cell r="DL5">
            <v>2</v>
          </cell>
          <cell r="DV5">
            <v>100061410</v>
          </cell>
          <cell r="DW5">
            <v>2</v>
          </cell>
        </row>
        <row r="6">
          <cell r="E6">
            <v>100081460</v>
          </cell>
          <cell r="F6">
            <v>3</v>
          </cell>
          <cell r="G6">
            <v>1997</v>
          </cell>
          <cell r="P6">
            <v>100066717</v>
          </cell>
          <cell r="Q6">
            <v>3</v>
          </cell>
          <cell r="R6">
            <v>1996</v>
          </cell>
          <cell r="AA6">
            <v>100074679</v>
          </cell>
          <cell r="AB6">
            <v>3</v>
          </cell>
          <cell r="AC6">
            <v>1998</v>
          </cell>
          <cell r="AL6">
            <v>100053312</v>
          </cell>
          <cell r="AM6">
            <v>3</v>
          </cell>
          <cell r="AN6">
            <v>1996</v>
          </cell>
          <cell r="AW6">
            <v>100090862</v>
          </cell>
          <cell r="AX6">
            <v>3</v>
          </cell>
          <cell r="AY6">
            <v>1996</v>
          </cell>
          <cell r="BH6">
            <v>100079513</v>
          </cell>
          <cell r="BI6">
            <v>3</v>
          </cell>
          <cell r="BJ6">
            <v>1997</v>
          </cell>
          <cell r="BS6">
            <v>100090510</v>
          </cell>
          <cell r="BT6">
            <v>3</v>
          </cell>
          <cell r="CD6">
            <v>100080426</v>
          </cell>
          <cell r="CE6">
            <v>3</v>
          </cell>
          <cell r="CO6">
            <v>100090495</v>
          </cell>
          <cell r="CP6">
            <v>3</v>
          </cell>
          <cell r="CZ6">
            <v>100090578</v>
          </cell>
          <cell r="DA6">
            <v>3</v>
          </cell>
          <cell r="DK6">
            <v>100097999</v>
          </cell>
          <cell r="DL6">
            <v>3</v>
          </cell>
          <cell r="DV6">
            <v>100052470</v>
          </cell>
          <cell r="DW6">
            <v>3</v>
          </cell>
        </row>
        <row r="7">
          <cell r="E7">
            <v>100066717</v>
          </cell>
          <cell r="F7">
            <v>3</v>
          </cell>
          <cell r="G7">
            <v>1996</v>
          </cell>
          <cell r="P7">
            <v>100074678</v>
          </cell>
          <cell r="Q7">
            <v>3</v>
          </cell>
          <cell r="R7">
            <v>1997</v>
          </cell>
          <cell r="AA7">
            <v>100080321</v>
          </cell>
          <cell r="AB7">
            <v>3</v>
          </cell>
          <cell r="AC7">
            <v>1997</v>
          </cell>
          <cell r="AL7">
            <v>100092718</v>
          </cell>
          <cell r="AM7">
            <v>3</v>
          </cell>
          <cell r="AN7">
            <v>1998</v>
          </cell>
          <cell r="AW7">
            <v>100082971</v>
          </cell>
          <cell r="AX7">
            <v>3</v>
          </cell>
          <cell r="AY7">
            <v>1996</v>
          </cell>
          <cell r="BH7">
            <v>100081460</v>
          </cell>
          <cell r="BI7">
            <v>3</v>
          </cell>
          <cell r="BJ7">
            <v>1997</v>
          </cell>
          <cell r="BS7">
            <v>100089338</v>
          </cell>
          <cell r="BT7">
            <v>3</v>
          </cell>
          <cell r="CD7">
            <v>100090546</v>
          </cell>
          <cell r="CE7">
            <v>3</v>
          </cell>
          <cell r="CO7">
            <v>100090085</v>
          </cell>
          <cell r="CP7">
            <v>3</v>
          </cell>
          <cell r="CZ7">
            <v>100078886</v>
          </cell>
          <cell r="DA7">
            <v>3</v>
          </cell>
          <cell r="DK7">
            <v>100089777</v>
          </cell>
          <cell r="DL7">
            <v>3</v>
          </cell>
          <cell r="DV7">
            <v>100094962</v>
          </cell>
          <cell r="DW7">
            <v>3</v>
          </cell>
        </row>
        <row r="8">
          <cell r="E8">
            <v>100066845</v>
          </cell>
          <cell r="F8">
            <v>5</v>
          </cell>
          <cell r="G8">
            <v>1996</v>
          </cell>
          <cell r="P8">
            <v>100072906</v>
          </cell>
          <cell r="Q8">
            <v>5</v>
          </cell>
          <cell r="R8">
            <v>1997</v>
          </cell>
          <cell r="AA8">
            <v>100073222</v>
          </cell>
          <cell r="AB8">
            <v>5</v>
          </cell>
          <cell r="AC8">
            <v>1996</v>
          </cell>
          <cell r="AL8">
            <v>100072906</v>
          </cell>
          <cell r="AM8">
            <v>5</v>
          </cell>
          <cell r="AN8">
            <v>1997</v>
          </cell>
          <cell r="AW8">
            <v>100083008</v>
          </cell>
          <cell r="AX8">
            <v>5</v>
          </cell>
          <cell r="AY8">
            <v>1999</v>
          </cell>
          <cell r="BH8">
            <v>100071866</v>
          </cell>
          <cell r="BI8">
            <v>5</v>
          </cell>
          <cell r="BJ8">
            <v>1997</v>
          </cell>
          <cell r="BS8">
            <v>100086703</v>
          </cell>
          <cell r="BT8">
            <v>5</v>
          </cell>
          <cell r="CD8">
            <v>100081733</v>
          </cell>
          <cell r="CE8">
            <v>5</v>
          </cell>
          <cell r="CO8">
            <v>100073920</v>
          </cell>
          <cell r="CP8">
            <v>5</v>
          </cell>
          <cell r="CZ8">
            <v>100078496</v>
          </cell>
          <cell r="DA8">
            <v>5</v>
          </cell>
          <cell r="DK8">
            <v>100080321</v>
          </cell>
          <cell r="DL8">
            <v>5</v>
          </cell>
          <cell r="DV8">
            <v>100101341</v>
          </cell>
          <cell r="DW8">
            <v>5</v>
          </cell>
        </row>
        <row r="9">
          <cell r="E9">
            <v>100077761</v>
          </cell>
          <cell r="F9">
            <v>6</v>
          </cell>
          <cell r="G9">
            <v>1997</v>
          </cell>
          <cell r="P9">
            <v>100081460</v>
          </cell>
          <cell r="Q9">
            <v>6.5</v>
          </cell>
          <cell r="R9">
            <v>1997</v>
          </cell>
          <cell r="AA9">
            <v>100079805</v>
          </cell>
          <cell r="AB9">
            <v>6</v>
          </cell>
          <cell r="AC9">
            <v>1996</v>
          </cell>
          <cell r="AL9">
            <v>100077761</v>
          </cell>
          <cell r="AM9">
            <v>6</v>
          </cell>
          <cell r="AN9">
            <v>1997</v>
          </cell>
          <cell r="AW9">
            <v>100074679</v>
          </cell>
          <cell r="AX9">
            <v>6</v>
          </cell>
          <cell r="AY9">
            <v>1998</v>
          </cell>
          <cell r="BH9">
            <v>100094702</v>
          </cell>
          <cell r="BI9">
            <v>6</v>
          </cell>
          <cell r="BJ9">
            <v>1996</v>
          </cell>
          <cell r="BS9">
            <v>100096625</v>
          </cell>
          <cell r="BT9">
            <v>6</v>
          </cell>
          <cell r="CD9">
            <v>100069985</v>
          </cell>
          <cell r="CE9">
            <v>6</v>
          </cell>
          <cell r="CO9">
            <v>100095548</v>
          </cell>
          <cell r="CP9">
            <v>6</v>
          </cell>
          <cell r="CZ9">
            <v>100088232</v>
          </cell>
          <cell r="DA9">
            <v>6</v>
          </cell>
          <cell r="DK9">
            <v>100098920</v>
          </cell>
          <cell r="DL9">
            <v>6</v>
          </cell>
          <cell r="DV9">
            <v>100100486</v>
          </cell>
          <cell r="DW9">
            <v>6</v>
          </cell>
        </row>
        <row r="10">
          <cell r="E10">
            <v>100081243</v>
          </cell>
          <cell r="F10">
            <v>7</v>
          </cell>
          <cell r="G10">
            <v>1996</v>
          </cell>
          <cell r="P10">
            <v>100079713</v>
          </cell>
          <cell r="Q10">
            <v>6.5</v>
          </cell>
          <cell r="R10">
            <v>1998</v>
          </cell>
          <cell r="AA10">
            <v>100077761</v>
          </cell>
          <cell r="AB10">
            <v>7</v>
          </cell>
          <cell r="AC10">
            <v>1997</v>
          </cell>
          <cell r="AL10">
            <v>100087571</v>
          </cell>
          <cell r="AM10">
            <v>7</v>
          </cell>
          <cell r="AN10">
            <v>1996</v>
          </cell>
          <cell r="AW10">
            <v>100097999</v>
          </cell>
          <cell r="AX10">
            <v>7</v>
          </cell>
          <cell r="AY10">
            <v>1996</v>
          </cell>
          <cell r="BH10">
            <v>100079015</v>
          </cell>
          <cell r="BI10">
            <v>7</v>
          </cell>
          <cell r="BJ10">
            <v>1996</v>
          </cell>
          <cell r="BS10">
            <v>100071866</v>
          </cell>
          <cell r="BT10">
            <v>7</v>
          </cell>
          <cell r="CD10">
            <v>100085497</v>
          </cell>
          <cell r="CE10">
            <v>7</v>
          </cell>
          <cell r="CO10">
            <v>100116638</v>
          </cell>
          <cell r="CP10">
            <v>7</v>
          </cell>
          <cell r="CZ10">
            <v>100102760</v>
          </cell>
          <cell r="DA10">
            <v>7</v>
          </cell>
          <cell r="DK10">
            <v>100117927</v>
          </cell>
          <cell r="DL10">
            <v>7</v>
          </cell>
          <cell r="DV10">
            <v>100091554</v>
          </cell>
          <cell r="DW10">
            <v>7</v>
          </cell>
        </row>
        <row r="11">
          <cell r="E11">
            <v>100072906</v>
          </cell>
          <cell r="F11">
            <v>8</v>
          </cell>
          <cell r="G11">
            <v>1997</v>
          </cell>
          <cell r="P11">
            <v>100078496</v>
          </cell>
          <cell r="Q11">
            <v>8</v>
          </cell>
          <cell r="R11">
            <v>1996</v>
          </cell>
          <cell r="AA11">
            <v>100078496</v>
          </cell>
          <cell r="AB11">
            <v>8</v>
          </cell>
          <cell r="AC11">
            <v>1996</v>
          </cell>
          <cell r="AL11">
            <v>100088115</v>
          </cell>
          <cell r="AM11">
            <v>8</v>
          </cell>
          <cell r="AN11">
            <v>1998</v>
          </cell>
          <cell r="AW11">
            <v>100088115</v>
          </cell>
          <cell r="AX11">
            <v>8</v>
          </cell>
          <cell r="AY11">
            <v>1998</v>
          </cell>
          <cell r="BH11">
            <v>100078886</v>
          </cell>
          <cell r="BI11">
            <v>8</v>
          </cell>
          <cell r="BJ11">
            <v>1996</v>
          </cell>
          <cell r="BS11">
            <v>100090578</v>
          </cell>
          <cell r="BT11">
            <v>8</v>
          </cell>
          <cell r="CD11">
            <v>100101502</v>
          </cell>
          <cell r="CE11">
            <v>8</v>
          </cell>
          <cell r="CO11">
            <v>100088232</v>
          </cell>
          <cell r="CP11">
            <v>8</v>
          </cell>
          <cell r="CZ11">
            <v>100094702</v>
          </cell>
          <cell r="DA11">
            <v>8</v>
          </cell>
          <cell r="DK11">
            <v>100130667</v>
          </cell>
          <cell r="DL11">
            <v>8</v>
          </cell>
          <cell r="DV11">
            <v>100080426</v>
          </cell>
          <cell r="DW11">
            <v>8</v>
          </cell>
        </row>
        <row r="12">
          <cell r="E12">
            <v>100090495</v>
          </cell>
          <cell r="F12">
            <v>9</v>
          </cell>
          <cell r="G12">
            <v>1998</v>
          </cell>
          <cell r="P12">
            <v>100077761</v>
          </cell>
          <cell r="Q12">
            <v>9</v>
          </cell>
          <cell r="R12">
            <v>1997</v>
          </cell>
          <cell r="AA12">
            <v>100066717</v>
          </cell>
          <cell r="AB12">
            <v>9</v>
          </cell>
          <cell r="AC12">
            <v>1996</v>
          </cell>
          <cell r="AL12">
            <v>100079513</v>
          </cell>
          <cell r="AM12">
            <v>9</v>
          </cell>
          <cell r="AN12">
            <v>1997</v>
          </cell>
          <cell r="AW12">
            <v>100095934</v>
          </cell>
          <cell r="AX12">
            <v>9</v>
          </cell>
          <cell r="AY12">
            <v>1999</v>
          </cell>
          <cell r="BH12">
            <v>100083008</v>
          </cell>
          <cell r="BI12">
            <v>9</v>
          </cell>
          <cell r="BJ12">
            <v>1999</v>
          </cell>
          <cell r="BS12">
            <v>100088232</v>
          </cell>
          <cell r="BT12">
            <v>9</v>
          </cell>
          <cell r="CD12">
            <v>100094962</v>
          </cell>
          <cell r="CE12">
            <v>9</v>
          </cell>
          <cell r="CO12">
            <v>100078496</v>
          </cell>
          <cell r="CP12">
            <v>9</v>
          </cell>
          <cell r="CZ12">
            <v>100096582</v>
          </cell>
          <cell r="DA12">
            <v>9</v>
          </cell>
          <cell r="DK12">
            <v>100069330</v>
          </cell>
          <cell r="DL12">
            <v>9</v>
          </cell>
          <cell r="DV12">
            <v>100059163</v>
          </cell>
          <cell r="DW12">
            <v>9</v>
          </cell>
        </row>
        <row r="13">
          <cell r="E13">
            <v>100090862</v>
          </cell>
          <cell r="F13">
            <v>10</v>
          </cell>
          <cell r="G13">
            <v>1996</v>
          </cell>
          <cell r="P13">
            <v>100080400</v>
          </cell>
          <cell r="Q13">
            <v>10</v>
          </cell>
          <cell r="R13">
            <v>1999</v>
          </cell>
          <cell r="AA13">
            <v>100090964</v>
          </cell>
          <cell r="AB13">
            <v>10</v>
          </cell>
          <cell r="AC13">
            <v>1996</v>
          </cell>
          <cell r="AL13">
            <v>100089603</v>
          </cell>
          <cell r="AM13">
            <v>10</v>
          </cell>
          <cell r="AN13">
            <v>1997</v>
          </cell>
          <cell r="AW13">
            <v>100089777</v>
          </cell>
          <cell r="AX13">
            <v>10</v>
          </cell>
          <cell r="AY13">
            <v>1996</v>
          </cell>
          <cell r="BH13">
            <v>100081369</v>
          </cell>
          <cell r="BI13">
            <v>10</v>
          </cell>
          <cell r="BJ13">
            <v>1996</v>
          </cell>
          <cell r="BS13">
            <v>100076664</v>
          </cell>
          <cell r="BT13">
            <v>10</v>
          </cell>
          <cell r="CD13">
            <v>100092034</v>
          </cell>
          <cell r="CE13">
            <v>10</v>
          </cell>
          <cell r="CO13">
            <v>100096582</v>
          </cell>
          <cell r="CP13">
            <v>10</v>
          </cell>
          <cell r="CZ13">
            <v>100117289</v>
          </cell>
          <cell r="DA13">
            <v>10</v>
          </cell>
          <cell r="DK13">
            <v>100082971</v>
          </cell>
          <cell r="DL13">
            <v>10</v>
          </cell>
          <cell r="DV13">
            <v>100100295</v>
          </cell>
          <cell r="DW13">
            <v>10</v>
          </cell>
        </row>
        <row r="14">
          <cell r="E14">
            <v>100071866</v>
          </cell>
          <cell r="F14">
            <v>11</v>
          </cell>
          <cell r="G14">
            <v>1997</v>
          </cell>
          <cell r="P14">
            <v>100074679</v>
          </cell>
          <cell r="Q14">
            <v>11</v>
          </cell>
          <cell r="R14">
            <v>1998</v>
          </cell>
          <cell r="AA14">
            <v>100072906</v>
          </cell>
          <cell r="AB14">
            <v>11.5</v>
          </cell>
          <cell r="AC14">
            <v>1997</v>
          </cell>
          <cell r="AL14">
            <v>100081460</v>
          </cell>
          <cell r="AM14">
            <v>11</v>
          </cell>
          <cell r="AN14">
            <v>1997</v>
          </cell>
          <cell r="AW14">
            <v>100117399</v>
          </cell>
          <cell r="AX14">
            <v>11</v>
          </cell>
          <cell r="AY14">
            <v>1998</v>
          </cell>
          <cell r="BH14">
            <v>100096625</v>
          </cell>
          <cell r="BI14">
            <v>11</v>
          </cell>
          <cell r="BJ14">
            <v>1996</v>
          </cell>
          <cell r="BS14">
            <v>100073527</v>
          </cell>
          <cell r="BT14">
            <v>11</v>
          </cell>
          <cell r="CD14">
            <v>100123902</v>
          </cell>
          <cell r="CE14">
            <v>11</v>
          </cell>
          <cell r="CO14">
            <v>100088768</v>
          </cell>
          <cell r="CP14">
            <v>11</v>
          </cell>
          <cell r="CZ14">
            <v>100090964</v>
          </cell>
          <cell r="DA14">
            <v>11</v>
          </cell>
          <cell r="DK14">
            <v>100077558</v>
          </cell>
          <cell r="DL14">
            <v>11</v>
          </cell>
          <cell r="DV14">
            <v>100080688</v>
          </cell>
          <cell r="DW14">
            <v>11</v>
          </cell>
        </row>
        <row r="15">
          <cell r="E15">
            <v>100063995</v>
          </cell>
          <cell r="F15">
            <v>12</v>
          </cell>
          <cell r="G15">
            <v>1996</v>
          </cell>
          <cell r="P15">
            <v>100063952</v>
          </cell>
          <cell r="Q15">
            <v>12</v>
          </cell>
          <cell r="R15">
            <v>1996</v>
          </cell>
          <cell r="AA15">
            <v>100081243</v>
          </cell>
          <cell r="AB15">
            <v>11.5</v>
          </cell>
          <cell r="AC15">
            <v>1996</v>
          </cell>
          <cell r="AL15">
            <v>100092460</v>
          </cell>
          <cell r="AM15">
            <v>12</v>
          </cell>
          <cell r="AN15">
            <v>1997</v>
          </cell>
          <cell r="AW15">
            <v>100089322</v>
          </cell>
          <cell r="AX15">
            <v>12</v>
          </cell>
          <cell r="AY15">
            <v>1996</v>
          </cell>
          <cell r="BH15">
            <v>100073920</v>
          </cell>
          <cell r="BI15">
            <v>12</v>
          </cell>
          <cell r="BJ15">
            <v>1997</v>
          </cell>
          <cell r="BS15">
            <v>100092034</v>
          </cell>
          <cell r="BT15">
            <v>12</v>
          </cell>
          <cell r="CD15">
            <v>100051274</v>
          </cell>
          <cell r="CE15">
            <v>12</v>
          </cell>
          <cell r="CO15">
            <v>100076874</v>
          </cell>
          <cell r="CP15">
            <v>12</v>
          </cell>
          <cell r="CZ15">
            <v>100081243</v>
          </cell>
          <cell r="DA15">
            <v>12</v>
          </cell>
          <cell r="DK15">
            <v>100089322</v>
          </cell>
          <cell r="DL15">
            <v>12</v>
          </cell>
          <cell r="DV15">
            <v>100100071</v>
          </cell>
          <cell r="DW15">
            <v>12</v>
          </cell>
        </row>
        <row r="16">
          <cell r="E16">
            <v>100074678</v>
          </cell>
          <cell r="F16">
            <v>13</v>
          </cell>
          <cell r="G16">
            <v>1997</v>
          </cell>
          <cell r="P16">
            <v>100063995</v>
          </cell>
          <cell r="Q16">
            <v>13</v>
          </cell>
          <cell r="R16">
            <v>1996</v>
          </cell>
          <cell r="AA16">
            <v>100073920</v>
          </cell>
          <cell r="AB16">
            <v>13</v>
          </cell>
          <cell r="AC16">
            <v>1997</v>
          </cell>
          <cell r="AL16">
            <v>100094702</v>
          </cell>
          <cell r="AM16">
            <v>13</v>
          </cell>
          <cell r="AN16">
            <v>1996</v>
          </cell>
          <cell r="AW16">
            <v>100076501</v>
          </cell>
          <cell r="AX16">
            <v>13</v>
          </cell>
          <cell r="AY16">
            <v>1997</v>
          </cell>
          <cell r="BH16">
            <v>100091087</v>
          </cell>
          <cell r="BI16">
            <v>13</v>
          </cell>
          <cell r="BJ16">
            <v>1996</v>
          </cell>
          <cell r="BS16">
            <v>100084504</v>
          </cell>
          <cell r="BT16">
            <v>13</v>
          </cell>
          <cell r="CD16">
            <v>100083194</v>
          </cell>
          <cell r="CE16">
            <v>13</v>
          </cell>
          <cell r="CO16">
            <v>100100608</v>
          </cell>
          <cell r="CP16">
            <v>13</v>
          </cell>
          <cell r="CZ16">
            <v>100097722</v>
          </cell>
          <cell r="DA16">
            <v>13</v>
          </cell>
          <cell r="DK16">
            <v>100101341</v>
          </cell>
          <cell r="DL16">
            <v>13</v>
          </cell>
          <cell r="DV16">
            <v>100097389</v>
          </cell>
          <cell r="DW16">
            <v>13</v>
          </cell>
        </row>
        <row r="17">
          <cell r="E17">
            <v>100073176</v>
          </cell>
          <cell r="F17">
            <v>14</v>
          </cell>
          <cell r="G17">
            <v>1996</v>
          </cell>
          <cell r="P17">
            <v>100053312</v>
          </cell>
          <cell r="Q17">
            <v>14</v>
          </cell>
          <cell r="R17">
            <v>1996</v>
          </cell>
          <cell r="AA17">
            <v>100079513</v>
          </cell>
          <cell r="AB17">
            <v>14</v>
          </cell>
          <cell r="AC17">
            <v>1997</v>
          </cell>
          <cell r="AL17">
            <v>100078496</v>
          </cell>
          <cell r="AM17">
            <v>14</v>
          </cell>
          <cell r="AN17">
            <v>1996</v>
          </cell>
          <cell r="AW17">
            <v>100098920</v>
          </cell>
          <cell r="AX17">
            <v>14</v>
          </cell>
          <cell r="AY17">
            <v>1999</v>
          </cell>
          <cell r="BH17">
            <v>100081243</v>
          </cell>
          <cell r="BI17">
            <v>14</v>
          </cell>
          <cell r="BJ17">
            <v>1996</v>
          </cell>
          <cell r="BS17">
            <v>100060987</v>
          </cell>
          <cell r="BT17">
            <v>14</v>
          </cell>
          <cell r="CD17">
            <v>100117399</v>
          </cell>
          <cell r="CE17">
            <v>14</v>
          </cell>
          <cell r="CO17">
            <v>100117399</v>
          </cell>
          <cell r="CP17">
            <v>14</v>
          </cell>
          <cell r="CZ17">
            <v>100116047</v>
          </cell>
          <cell r="DA17">
            <v>14</v>
          </cell>
          <cell r="DK17">
            <v>100078535</v>
          </cell>
          <cell r="DL17">
            <v>14</v>
          </cell>
          <cell r="DV17">
            <v>100067208</v>
          </cell>
          <cell r="DW17">
            <v>14</v>
          </cell>
        </row>
        <row r="18">
          <cell r="E18">
            <v>100078496</v>
          </cell>
          <cell r="F18">
            <v>15</v>
          </cell>
          <cell r="G18">
            <v>1996</v>
          </cell>
          <cell r="P18">
            <v>100077411</v>
          </cell>
          <cell r="Q18">
            <v>15</v>
          </cell>
          <cell r="R18">
            <v>1997</v>
          </cell>
          <cell r="AA18">
            <v>100061410</v>
          </cell>
          <cell r="AB18">
            <v>15</v>
          </cell>
          <cell r="AC18">
            <v>1996</v>
          </cell>
          <cell r="AL18">
            <v>100061410</v>
          </cell>
          <cell r="AM18">
            <v>15</v>
          </cell>
          <cell r="AN18">
            <v>1996</v>
          </cell>
          <cell r="AW18">
            <v>100101464</v>
          </cell>
          <cell r="AX18">
            <v>15</v>
          </cell>
          <cell r="AY18">
            <v>1998</v>
          </cell>
          <cell r="BH18">
            <v>100102760</v>
          </cell>
          <cell r="BI18">
            <v>14</v>
          </cell>
          <cell r="BJ18">
            <v>1997</v>
          </cell>
          <cell r="BS18">
            <v>100090546</v>
          </cell>
          <cell r="BT18">
            <v>15</v>
          </cell>
          <cell r="CD18">
            <v>100100071</v>
          </cell>
          <cell r="CE18">
            <v>15</v>
          </cell>
          <cell r="CO18">
            <v>100091353</v>
          </cell>
          <cell r="CP18">
            <v>15</v>
          </cell>
          <cell r="CZ18">
            <v>100076874</v>
          </cell>
          <cell r="DA18">
            <v>15</v>
          </cell>
          <cell r="DK18">
            <v>100096582</v>
          </cell>
          <cell r="DL18">
            <v>15</v>
          </cell>
          <cell r="DV18">
            <v>100102808</v>
          </cell>
          <cell r="DW18">
            <v>15</v>
          </cell>
        </row>
        <row r="19">
          <cell r="E19">
            <v>100089777</v>
          </cell>
          <cell r="F19">
            <v>16</v>
          </cell>
          <cell r="G19">
            <v>1996</v>
          </cell>
          <cell r="P19">
            <v>100095934</v>
          </cell>
          <cell r="Q19">
            <v>16</v>
          </cell>
          <cell r="R19">
            <v>1999</v>
          </cell>
          <cell r="AA19">
            <v>100087571</v>
          </cell>
          <cell r="AB19">
            <v>16</v>
          </cell>
          <cell r="AC19">
            <v>1996</v>
          </cell>
          <cell r="AL19">
            <v>100090546</v>
          </cell>
          <cell r="AM19">
            <v>16</v>
          </cell>
          <cell r="AN19">
            <v>1999</v>
          </cell>
          <cell r="AW19">
            <v>100079812</v>
          </cell>
          <cell r="AX19">
            <v>16</v>
          </cell>
          <cell r="AY19">
            <v>1997</v>
          </cell>
          <cell r="BH19">
            <v>100096582</v>
          </cell>
          <cell r="BI19">
            <v>16</v>
          </cell>
          <cell r="BJ19">
            <v>1996</v>
          </cell>
          <cell r="BS19">
            <v>100090994</v>
          </cell>
          <cell r="BT19">
            <v>16</v>
          </cell>
          <cell r="CD19">
            <v>100078140</v>
          </cell>
          <cell r="CE19">
            <v>16</v>
          </cell>
          <cell r="CO19">
            <v>100100216</v>
          </cell>
          <cell r="CP19">
            <v>16</v>
          </cell>
          <cell r="CZ19">
            <v>100088115</v>
          </cell>
          <cell r="DA19">
            <v>16</v>
          </cell>
          <cell r="DK19">
            <v>100100071</v>
          </cell>
          <cell r="DL19">
            <v>16</v>
          </cell>
          <cell r="DV19">
            <v>100094414</v>
          </cell>
          <cell r="DW19">
            <v>16</v>
          </cell>
        </row>
        <row r="20">
          <cell r="E20">
            <v>100053312</v>
          </cell>
          <cell r="F20">
            <v>17</v>
          </cell>
          <cell r="G20">
            <v>1996</v>
          </cell>
          <cell r="P20">
            <v>100090862</v>
          </cell>
          <cell r="Q20">
            <v>17</v>
          </cell>
          <cell r="R20">
            <v>1996</v>
          </cell>
          <cell r="AA20">
            <v>100079713</v>
          </cell>
          <cell r="AB20">
            <v>17</v>
          </cell>
          <cell r="AC20">
            <v>1998</v>
          </cell>
          <cell r="AL20">
            <v>100083008</v>
          </cell>
          <cell r="AM20">
            <v>17</v>
          </cell>
          <cell r="AN20">
            <v>1999</v>
          </cell>
          <cell r="AW20">
            <v>100080400</v>
          </cell>
          <cell r="AX20">
            <v>17</v>
          </cell>
          <cell r="AY20">
            <v>1999</v>
          </cell>
          <cell r="BH20">
            <v>100078658</v>
          </cell>
          <cell r="BI20">
            <v>17.329999999999998</v>
          </cell>
          <cell r="BJ20">
            <v>1996</v>
          </cell>
          <cell r="BS20">
            <v>100094308</v>
          </cell>
          <cell r="BT20">
            <v>17</v>
          </cell>
          <cell r="CD20">
            <v>100101464</v>
          </cell>
          <cell r="CE20">
            <v>17</v>
          </cell>
          <cell r="CO20">
            <v>100101341</v>
          </cell>
          <cell r="CP20">
            <v>17</v>
          </cell>
          <cell r="CZ20">
            <v>100071866</v>
          </cell>
          <cell r="DA20">
            <v>17</v>
          </cell>
          <cell r="DK20">
            <v>100081714</v>
          </cell>
          <cell r="DL20">
            <v>17</v>
          </cell>
          <cell r="DV20">
            <v>100093751</v>
          </cell>
          <cell r="DW20">
            <v>17</v>
          </cell>
        </row>
        <row r="21">
          <cell r="E21">
            <v>100079513</v>
          </cell>
          <cell r="F21">
            <v>18</v>
          </cell>
          <cell r="G21">
            <v>1997</v>
          </cell>
          <cell r="P21">
            <v>100092718</v>
          </cell>
          <cell r="Q21">
            <v>18</v>
          </cell>
          <cell r="R21">
            <v>1998</v>
          </cell>
          <cell r="AA21">
            <v>100089777</v>
          </cell>
          <cell r="AB21">
            <v>18</v>
          </cell>
          <cell r="AC21">
            <v>1996</v>
          </cell>
          <cell r="AL21">
            <v>100091087</v>
          </cell>
          <cell r="AM21">
            <v>18</v>
          </cell>
          <cell r="AN21">
            <v>1996</v>
          </cell>
          <cell r="AW21">
            <v>100086101</v>
          </cell>
          <cell r="AX21">
            <v>18</v>
          </cell>
          <cell r="AY21">
            <v>1997</v>
          </cell>
          <cell r="BH21">
            <v>100078519</v>
          </cell>
          <cell r="BI21">
            <v>17.329999999999998</v>
          </cell>
          <cell r="BJ21">
            <v>1996</v>
          </cell>
          <cell r="BS21">
            <v>100061539</v>
          </cell>
          <cell r="BT21">
            <v>18</v>
          </cell>
          <cell r="CD21">
            <v>100076501</v>
          </cell>
          <cell r="CE21">
            <v>18</v>
          </cell>
          <cell r="CO21">
            <v>100094702</v>
          </cell>
          <cell r="CP21">
            <v>18</v>
          </cell>
          <cell r="CZ21">
            <v>100087571</v>
          </cell>
          <cell r="DA21">
            <v>18</v>
          </cell>
          <cell r="DK21">
            <v>100080400</v>
          </cell>
          <cell r="DL21">
            <v>18</v>
          </cell>
          <cell r="DV21">
            <v>100082763</v>
          </cell>
          <cell r="DW21">
            <v>18</v>
          </cell>
        </row>
        <row r="22">
          <cell r="E22">
            <v>100079015</v>
          </cell>
          <cell r="F22">
            <v>19</v>
          </cell>
          <cell r="G22">
            <v>1996</v>
          </cell>
          <cell r="P22">
            <v>100081165</v>
          </cell>
          <cell r="Q22">
            <v>19</v>
          </cell>
          <cell r="R22">
            <v>1996</v>
          </cell>
          <cell r="AA22">
            <v>100130711</v>
          </cell>
          <cell r="AB22">
            <v>19</v>
          </cell>
          <cell r="AC22">
            <v>1997</v>
          </cell>
          <cell r="AL22">
            <v>100091554</v>
          </cell>
          <cell r="AM22">
            <v>19</v>
          </cell>
          <cell r="AN22">
            <v>1996</v>
          </cell>
          <cell r="AW22">
            <v>100100785</v>
          </cell>
          <cell r="AX22">
            <v>19</v>
          </cell>
          <cell r="AY22">
            <v>1998</v>
          </cell>
          <cell r="BH22">
            <v>100076664</v>
          </cell>
          <cell r="BI22">
            <v>17.329999999999998</v>
          </cell>
          <cell r="BJ22">
            <v>1998</v>
          </cell>
          <cell r="BS22">
            <v>100086453</v>
          </cell>
          <cell r="BT22">
            <v>19</v>
          </cell>
          <cell r="CD22">
            <v>100085261</v>
          </cell>
          <cell r="CE22">
            <v>19</v>
          </cell>
          <cell r="CO22">
            <v>100096625</v>
          </cell>
          <cell r="CP22">
            <v>19</v>
          </cell>
          <cell r="CZ22">
            <v>100086703</v>
          </cell>
          <cell r="DA22">
            <v>19</v>
          </cell>
          <cell r="DK22">
            <v>100086596</v>
          </cell>
          <cell r="DL22">
            <v>19</v>
          </cell>
          <cell r="DV22">
            <v>100081673</v>
          </cell>
          <cell r="DW22">
            <v>19</v>
          </cell>
        </row>
        <row r="23">
          <cell r="E23">
            <v>100080321</v>
          </cell>
          <cell r="F23">
            <v>20</v>
          </cell>
          <cell r="G23">
            <v>1997</v>
          </cell>
          <cell r="P23">
            <v>100088115</v>
          </cell>
          <cell r="Q23">
            <v>20</v>
          </cell>
          <cell r="R23">
            <v>1998</v>
          </cell>
          <cell r="AA23">
            <v>100080400</v>
          </cell>
          <cell r="AB23">
            <v>20</v>
          </cell>
          <cell r="AC23">
            <v>1999</v>
          </cell>
          <cell r="AL23">
            <v>100052124</v>
          </cell>
          <cell r="AM23">
            <v>20</v>
          </cell>
          <cell r="AN23">
            <v>1997</v>
          </cell>
          <cell r="AW23">
            <v>100091315</v>
          </cell>
          <cell r="AX23">
            <v>20</v>
          </cell>
          <cell r="AY23">
            <v>1997</v>
          </cell>
          <cell r="BH23">
            <v>100090510</v>
          </cell>
          <cell r="BI23">
            <v>20</v>
          </cell>
          <cell r="BJ23">
            <v>1998</v>
          </cell>
          <cell r="BS23">
            <v>100099012</v>
          </cell>
          <cell r="BT23">
            <v>20</v>
          </cell>
          <cell r="CD23">
            <v>100126787</v>
          </cell>
          <cell r="CE23">
            <v>20</v>
          </cell>
          <cell r="CO23">
            <v>100089338</v>
          </cell>
          <cell r="CP23">
            <v>20</v>
          </cell>
          <cell r="CZ23">
            <v>100089338</v>
          </cell>
          <cell r="DA23">
            <v>20</v>
          </cell>
          <cell r="DK23">
            <v>100101464</v>
          </cell>
          <cell r="DL23">
            <v>20</v>
          </cell>
          <cell r="DV23">
            <v>100101600</v>
          </cell>
          <cell r="DW23">
            <v>20</v>
          </cell>
        </row>
        <row r="24">
          <cell r="E24">
            <v>100087571</v>
          </cell>
          <cell r="F24">
            <v>21</v>
          </cell>
          <cell r="G24">
            <v>1996</v>
          </cell>
          <cell r="P24">
            <v>100093446</v>
          </cell>
          <cell r="Q24">
            <v>21</v>
          </cell>
          <cell r="R24">
            <v>1997</v>
          </cell>
          <cell r="AA24">
            <v>100097999</v>
          </cell>
          <cell r="AB24">
            <v>21</v>
          </cell>
          <cell r="AC24">
            <v>1996</v>
          </cell>
          <cell r="AL24">
            <v>100086363</v>
          </cell>
          <cell r="AM24">
            <v>21</v>
          </cell>
          <cell r="AN24">
            <v>1997</v>
          </cell>
          <cell r="AW24">
            <v>100080618</v>
          </cell>
          <cell r="AX24">
            <v>21</v>
          </cell>
          <cell r="AY24">
            <v>1997</v>
          </cell>
          <cell r="BH24">
            <v>100116638</v>
          </cell>
          <cell r="BI24">
            <v>21</v>
          </cell>
          <cell r="BJ24">
            <v>1997</v>
          </cell>
          <cell r="BS24">
            <v>100117399</v>
          </cell>
          <cell r="BT24">
            <v>21</v>
          </cell>
          <cell r="CD24">
            <v>100094053</v>
          </cell>
          <cell r="CE24">
            <v>21</v>
          </cell>
          <cell r="CO24">
            <v>100089332</v>
          </cell>
          <cell r="CP24">
            <v>21</v>
          </cell>
          <cell r="CZ24">
            <v>100078519</v>
          </cell>
          <cell r="DA24">
            <v>21</v>
          </cell>
          <cell r="DK24">
            <v>100064455</v>
          </cell>
          <cell r="DL24">
            <v>21</v>
          </cell>
          <cell r="DV24">
            <v>100128543</v>
          </cell>
          <cell r="DW24">
            <v>21</v>
          </cell>
        </row>
        <row r="25">
          <cell r="E25">
            <v>100074679</v>
          </cell>
          <cell r="F25">
            <v>22</v>
          </cell>
          <cell r="G25">
            <v>1998</v>
          </cell>
          <cell r="P25">
            <v>100081819</v>
          </cell>
          <cell r="Q25">
            <v>22</v>
          </cell>
          <cell r="R25">
            <v>1998</v>
          </cell>
          <cell r="AA25">
            <v>100090495</v>
          </cell>
          <cell r="AB25">
            <v>22</v>
          </cell>
          <cell r="AC25">
            <v>1998</v>
          </cell>
          <cell r="AL25">
            <v>100096582</v>
          </cell>
          <cell r="AM25">
            <v>22</v>
          </cell>
          <cell r="AN25">
            <v>1996</v>
          </cell>
          <cell r="AW25">
            <v>100071350</v>
          </cell>
          <cell r="AX25">
            <v>22</v>
          </cell>
          <cell r="AY25">
            <v>1999</v>
          </cell>
          <cell r="BH25">
            <v>100099012</v>
          </cell>
          <cell r="BI25">
            <v>22</v>
          </cell>
          <cell r="BJ25">
            <v>1998</v>
          </cell>
          <cell r="BS25">
            <v>100084925</v>
          </cell>
          <cell r="BT25">
            <v>22</v>
          </cell>
          <cell r="CD25">
            <v>100116559</v>
          </cell>
          <cell r="CE25">
            <v>22</v>
          </cell>
          <cell r="CO25">
            <v>100091087</v>
          </cell>
          <cell r="CP25">
            <v>22</v>
          </cell>
          <cell r="CZ25">
            <v>100074986</v>
          </cell>
          <cell r="DA25">
            <v>22</v>
          </cell>
          <cell r="DK25">
            <v>100095934</v>
          </cell>
          <cell r="DL25">
            <v>22</v>
          </cell>
          <cell r="DV25">
            <v>100100738</v>
          </cell>
          <cell r="DW25">
            <v>22</v>
          </cell>
        </row>
        <row r="26">
          <cell r="E26">
            <v>100098920</v>
          </cell>
          <cell r="F26">
            <v>23</v>
          </cell>
          <cell r="G26">
            <v>1999</v>
          </cell>
          <cell r="P26">
            <v>100096582</v>
          </cell>
          <cell r="Q26">
            <v>23</v>
          </cell>
          <cell r="R26">
            <v>1996</v>
          </cell>
          <cell r="AA26">
            <v>100069330</v>
          </cell>
          <cell r="AB26">
            <v>23</v>
          </cell>
          <cell r="AC26">
            <v>1997</v>
          </cell>
          <cell r="AL26">
            <v>100117399</v>
          </cell>
          <cell r="AM26">
            <v>23</v>
          </cell>
          <cell r="AN26">
            <v>1998</v>
          </cell>
          <cell r="AW26">
            <v>100091344</v>
          </cell>
          <cell r="AX26">
            <v>23</v>
          </cell>
          <cell r="AY26">
            <v>1998</v>
          </cell>
          <cell r="BH26">
            <v>100086703</v>
          </cell>
          <cell r="BI26">
            <v>23</v>
          </cell>
          <cell r="BJ26">
            <v>1996</v>
          </cell>
          <cell r="BS26">
            <v>100091344</v>
          </cell>
          <cell r="BT26">
            <v>23</v>
          </cell>
          <cell r="CD26">
            <v>100081673</v>
          </cell>
          <cell r="CE26">
            <v>23</v>
          </cell>
          <cell r="CO26">
            <v>100086363</v>
          </cell>
          <cell r="CP26">
            <v>23</v>
          </cell>
          <cell r="CZ26">
            <v>100087510</v>
          </cell>
          <cell r="DA26">
            <v>23</v>
          </cell>
          <cell r="DK26">
            <v>100077411</v>
          </cell>
          <cell r="DL26">
            <v>23</v>
          </cell>
          <cell r="DV26">
            <v>100129362</v>
          </cell>
          <cell r="DW26">
            <v>23</v>
          </cell>
        </row>
        <row r="27">
          <cell r="E27">
            <v>100128558</v>
          </cell>
          <cell r="F27">
            <v>24</v>
          </cell>
          <cell r="G27">
            <v>1998</v>
          </cell>
          <cell r="P27">
            <v>100097999</v>
          </cell>
          <cell r="Q27">
            <v>24</v>
          </cell>
          <cell r="R27">
            <v>1996</v>
          </cell>
          <cell r="AA27">
            <v>100090578</v>
          </cell>
          <cell r="AB27">
            <v>24</v>
          </cell>
          <cell r="AC27">
            <v>1997</v>
          </cell>
          <cell r="AL27">
            <v>100091315</v>
          </cell>
          <cell r="AM27">
            <v>24</v>
          </cell>
          <cell r="AN27">
            <v>1997</v>
          </cell>
          <cell r="AW27">
            <v>100097792</v>
          </cell>
          <cell r="AX27">
            <v>24</v>
          </cell>
          <cell r="AY27">
            <v>1996</v>
          </cell>
          <cell r="BH27">
            <v>100088232</v>
          </cell>
          <cell r="BI27">
            <v>24</v>
          </cell>
          <cell r="BJ27">
            <v>1999</v>
          </cell>
          <cell r="BS27">
            <v>100092770</v>
          </cell>
          <cell r="BT27">
            <v>24</v>
          </cell>
          <cell r="CD27">
            <v>100065360</v>
          </cell>
          <cell r="CE27">
            <v>24.5</v>
          </cell>
          <cell r="CO27">
            <v>100074986</v>
          </cell>
          <cell r="CP27">
            <v>24</v>
          </cell>
          <cell r="CZ27">
            <v>100096158</v>
          </cell>
          <cell r="DA27">
            <v>24</v>
          </cell>
          <cell r="DK27">
            <v>100069985</v>
          </cell>
          <cell r="DL27">
            <v>24</v>
          </cell>
          <cell r="DV27">
            <v>100100593</v>
          </cell>
          <cell r="DW27">
            <v>24</v>
          </cell>
        </row>
        <row r="28">
          <cell r="E28">
            <v>100086363</v>
          </cell>
          <cell r="F28">
            <v>25</v>
          </cell>
          <cell r="G28">
            <v>1997</v>
          </cell>
          <cell r="P28">
            <v>100090495</v>
          </cell>
          <cell r="Q28">
            <v>25</v>
          </cell>
          <cell r="R28">
            <v>1998</v>
          </cell>
          <cell r="AA28">
            <v>100071866</v>
          </cell>
          <cell r="AB28">
            <v>25</v>
          </cell>
          <cell r="AC28">
            <v>1997</v>
          </cell>
          <cell r="AL28">
            <v>100101464</v>
          </cell>
          <cell r="AM28">
            <v>25</v>
          </cell>
          <cell r="AN28">
            <v>1998</v>
          </cell>
          <cell r="AW28">
            <v>100126697</v>
          </cell>
          <cell r="AX28">
            <v>25</v>
          </cell>
          <cell r="AY28">
            <v>1997</v>
          </cell>
          <cell r="BH28">
            <v>100100608</v>
          </cell>
          <cell r="BI28">
            <v>25</v>
          </cell>
          <cell r="BJ28">
            <v>1996</v>
          </cell>
          <cell r="BS28">
            <v>100091738</v>
          </cell>
          <cell r="BT28">
            <v>25</v>
          </cell>
          <cell r="CD28">
            <v>100099507</v>
          </cell>
          <cell r="CE28">
            <v>24.5</v>
          </cell>
          <cell r="CO28">
            <v>100061539</v>
          </cell>
          <cell r="CP28">
            <v>25</v>
          </cell>
          <cell r="CZ28">
            <v>100090510</v>
          </cell>
          <cell r="DA28">
            <v>25</v>
          </cell>
          <cell r="DK28">
            <v>100079713</v>
          </cell>
          <cell r="DL28">
            <v>25</v>
          </cell>
          <cell r="DV28">
            <v>100132931</v>
          </cell>
          <cell r="DW28">
            <v>25</v>
          </cell>
        </row>
        <row r="29">
          <cell r="E29">
            <v>100078519</v>
          </cell>
          <cell r="F29">
            <v>26</v>
          </cell>
          <cell r="G29">
            <v>1996</v>
          </cell>
          <cell r="P29">
            <v>100100608</v>
          </cell>
          <cell r="Q29">
            <v>26</v>
          </cell>
          <cell r="R29">
            <v>1996</v>
          </cell>
          <cell r="AA29">
            <v>100063952</v>
          </cell>
          <cell r="AB29">
            <v>26</v>
          </cell>
          <cell r="AC29">
            <v>1996</v>
          </cell>
          <cell r="AL29">
            <v>100083271</v>
          </cell>
          <cell r="AM29">
            <v>26</v>
          </cell>
          <cell r="AN29">
            <v>1996</v>
          </cell>
          <cell r="AW29">
            <v>100081638</v>
          </cell>
          <cell r="AX29">
            <v>26</v>
          </cell>
          <cell r="AY29">
            <v>1997</v>
          </cell>
          <cell r="BH29">
            <v>100129821</v>
          </cell>
          <cell r="BI29">
            <v>26</v>
          </cell>
          <cell r="BJ29">
            <v>1997</v>
          </cell>
          <cell r="BS29">
            <v>100100486</v>
          </cell>
          <cell r="BT29">
            <v>26</v>
          </cell>
          <cell r="CD29">
            <v>100087661</v>
          </cell>
          <cell r="CE29">
            <v>26</v>
          </cell>
          <cell r="CO29">
            <v>100091341</v>
          </cell>
          <cell r="CP29">
            <v>26</v>
          </cell>
          <cell r="CZ29">
            <v>100127069</v>
          </cell>
          <cell r="DA29">
            <v>26</v>
          </cell>
          <cell r="DK29">
            <v>100079812</v>
          </cell>
          <cell r="DL29">
            <v>26</v>
          </cell>
          <cell r="DV29">
            <v>100124565</v>
          </cell>
          <cell r="DW29">
            <v>26</v>
          </cell>
        </row>
        <row r="30">
          <cell r="E30">
            <v>100077558</v>
          </cell>
          <cell r="F30">
            <v>27</v>
          </cell>
          <cell r="G30">
            <v>1998</v>
          </cell>
          <cell r="P30">
            <v>100064455</v>
          </cell>
          <cell r="Q30">
            <v>27</v>
          </cell>
          <cell r="R30">
            <v>1996</v>
          </cell>
          <cell r="AA30">
            <v>100063995</v>
          </cell>
          <cell r="AB30">
            <v>27</v>
          </cell>
          <cell r="AC30">
            <v>1996</v>
          </cell>
          <cell r="AL30">
            <v>100077558</v>
          </cell>
          <cell r="AM30">
            <v>27</v>
          </cell>
          <cell r="AN30">
            <v>1998</v>
          </cell>
          <cell r="AW30">
            <v>100092460</v>
          </cell>
          <cell r="AX30">
            <v>27</v>
          </cell>
          <cell r="AY30">
            <v>1997</v>
          </cell>
          <cell r="BH30">
            <v>100089784</v>
          </cell>
          <cell r="BI30">
            <v>27</v>
          </cell>
          <cell r="BJ30">
            <v>1998</v>
          </cell>
          <cell r="BS30">
            <v>100087245</v>
          </cell>
          <cell r="BT30">
            <v>27</v>
          </cell>
          <cell r="CD30">
            <v>100096177</v>
          </cell>
          <cell r="CE30">
            <v>27</v>
          </cell>
          <cell r="CO30">
            <v>100094777</v>
          </cell>
          <cell r="CP30">
            <v>27</v>
          </cell>
          <cell r="CZ30">
            <v>100081673</v>
          </cell>
          <cell r="DA30">
            <v>27</v>
          </cell>
          <cell r="DK30">
            <v>100101358</v>
          </cell>
          <cell r="DL30">
            <v>27</v>
          </cell>
          <cell r="DV30">
            <v>100132980</v>
          </cell>
          <cell r="DW30">
            <v>27</v>
          </cell>
        </row>
        <row r="31">
          <cell r="E31">
            <v>100097999</v>
          </cell>
          <cell r="F31">
            <v>28</v>
          </cell>
          <cell r="G31">
            <v>1996</v>
          </cell>
          <cell r="P31">
            <v>100086101</v>
          </cell>
          <cell r="Q31">
            <v>28</v>
          </cell>
          <cell r="R31">
            <v>1997</v>
          </cell>
          <cell r="AA31">
            <v>100091353</v>
          </cell>
          <cell r="AB31">
            <v>28</v>
          </cell>
          <cell r="AC31">
            <v>1996</v>
          </cell>
          <cell r="AL31">
            <v>100080426</v>
          </cell>
          <cell r="AM31">
            <v>28</v>
          </cell>
          <cell r="AN31">
            <v>1997</v>
          </cell>
          <cell r="AW31">
            <v>100123902</v>
          </cell>
          <cell r="AX31">
            <v>28</v>
          </cell>
          <cell r="AY31">
            <v>1996</v>
          </cell>
          <cell r="BH31">
            <v>100098928</v>
          </cell>
          <cell r="BI31">
            <v>28</v>
          </cell>
          <cell r="BJ31">
            <v>1999</v>
          </cell>
          <cell r="BS31">
            <v>100077456</v>
          </cell>
          <cell r="BT31">
            <v>28</v>
          </cell>
          <cell r="CD31">
            <v>100089250</v>
          </cell>
          <cell r="CE31">
            <v>28</v>
          </cell>
          <cell r="CO31">
            <v>100083194</v>
          </cell>
          <cell r="CP31">
            <v>28</v>
          </cell>
          <cell r="CZ31">
            <v>100101638</v>
          </cell>
          <cell r="DA31">
            <v>28</v>
          </cell>
          <cell r="DK31">
            <v>100051274</v>
          </cell>
          <cell r="DL31">
            <v>28</v>
          </cell>
          <cell r="DV31">
            <v>0</v>
          </cell>
          <cell r="DW31">
            <v>0</v>
          </cell>
        </row>
        <row r="32">
          <cell r="E32">
            <v>100101464</v>
          </cell>
          <cell r="F32">
            <v>29</v>
          </cell>
          <cell r="G32">
            <v>1998</v>
          </cell>
          <cell r="P32">
            <v>100130667</v>
          </cell>
          <cell r="Q32">
            <v>29</v>
          </cell>
          <cell r="R32">
            <v>1996</v>
          </cell>
          <cell r="AA32">
            <v>100078886</v>
          </cell>
          <cell r="AB32">
            <v>29</v>
          </cell>
          <cell r="AC32">
            <v>1996</v>
          </cell>
          <cell r="AL32">
            <v>100082765</v>
          </cell>
          <cell r="AM32">
            <v>29</v>
          </cell>
          <cell r="AN32">
            <v>1996</v>
          </cell>
          <cell r="AW32">
            <v>100118205</v>
          </cell>
          <cell r="AX32">
            <v>29</v>
          </cell>
          <cell r="AY32">
            <v>1996</v>
          </cell>
          <cell r="BH32">
            <v>100091341</v>
          </cell>
          <cell r="BI32">
            <v>29</v>
          </cell>
          <cell r="BJ32">
            <v>1998</v>
          </cell>
          <cell r="BS32">
            <v>100125170</v>
          </cell>
          <cell r="BT32">
            <v>29</v>
          </cell>
          <cell r="CD32">
            <v>0</v>
          </cell>
          <cell r="CE32">
            <v>29</v>
          </cell>
          <cell r="CO32">
            <v>100087510</v>
          </cell>
          <cell r="CP32">
            <v>29</v>
          </cell>
          <cell r="CZ32">
            <v>100091341</v>
          </cell>
          <cell r="DA32">
            <v>29.5</v>
          </cell>
          <cell r="DK32">
            <v>100117399</v>
          </cell>
          <cell r="DL32">
            <v>29</v>
          </cell>
          <cell r="DV32">
            <v>0</v>
          </cell>
          <cell r="DW32">
            <v>0</v>
          </cell>
        </row>
        <row r="33">
          <cell r="E33">
            <v>100080400</v>
          </cell>
          <cell r="F33">
            <v>30</v>
          </cell>
          <cell r="G33">
            <v>1999</v>
          </cell>
          <cell r="P33">
            <v>100118205</v>
          </cell>
          <cell r="Q33">
            <v>30</v>
          </cell>
          <cell r="R33">
            <v>1996</v>
          </cell>
          <cell r="AA33">
            <v>100082971</v>
          </cell>
          <cell r="AB33">
            <v>30</v>
          </cell>
          <cell r="AC33">
            <v>1996</v>
          </cell>
          <cell r="AL33">
            <v>100100785</v>
          </cell>
          <cell r="AM33">
            <v>30</v>
          </cell>
          <cell r="AN33">
            <v>1998</v>
          </cell>
          <cell r="AW33">
            <v>100097389</v>
          </cell>
          <cell r="AX33">
            <v>30</v>
          </cell>
          <cell r="AY33">
            <v>1999</v>
          </cell>
          <cell r="BH33">
            <v>100092460</v>
          </cell>
          <cell r="BI33">
            <v>30</v>
          </cell>
          <cell r="BJ33">
            <v>1997</v>
          </cell>
          <cell r="BS33">
            <v>100080618</v>
          </cell>
          <cell r="BT33">
            <v>30</v>
          </cell>
          <cell r="CD33">
            <v>100071350</v>
          </cell>
          <cell r="CE33">
            <v>30</v>
          </cell>
          <cell r="CO33">
            <v>100091344</v>
          </cell>
          <cell r="CP33">
            <v>30</v>
          </cell>
          <cell r="CZ33">
            <v>100089332</v>
          </cell>
          <cell r="DA33">
            <v>29.5</v>
          </cell>
          <cell r="DK33">
            <v>100123902</v>
          </cell>
          <cell r="DL33">
            <v>30</v>
          </cell>
          <cell r="DV33">
            <v>0</v>
          </cell>
          <cell r="DW33">
            <v>0</v>
          </cell>
        </row>
        <row r="34">
          <cell r="E34">
            <v>100068044</v>
          </cell>
          <cell r="F34">
            <v>31</v>
          </cell>
          <cell r="G34">
            <v>1996</v>
          </cell>
          <cell r="P34">
            <v>100063854</v>
          </cell>
          <cell r="Q34">
            <v>31</v>
          </cell>
          <cell r="R34">
            <v>1996</v>
          </cell>
          <cell r="AA34">
            <v>100083271</v>
          </cell>
          <cell r="AB34">
            <v>31</v>
          </cell>
          <cell r="AC34">
            <v>1996</v>
          </cell>
          <cell r="AL34">
            <v>100099311</v>
          </cell>
          <cell r="AM34">
            <v>31</v>
          </cell>
          <cell r="AN34">
            <v>1998</v>
          </cell>
          <cell r="AW34">
            <v>100116559</v>
          </cell>
          <cell r="AX34">
            <v>31</v>
          </cell>
          <cell r="AY34">
            <v>1997</v>
          </cell>
          <cell r="BH34">
            <v>100081673</v>
          </cell>
          <cell r="BI34">
            <v>31</v>
          </cell>
          <cell r="BJ34">
            <v>1998</v>
          </cell>
          <cell r="BS34">
            <v>100100917</v>
          </cell>
          <cell r="BT34">
            <v>31</v>
          </cell>
          <cell r="CD34">
            <v>100070323</v>
          </cell>
          <cell r="CE34">
            <v>31</v>
          </cell>
          <cell r="CO34">
            <v>100084142</v>
          </cell>
          <cell r="CP34">
            <v>31</v>
          </cell>
          <cell r="CZ34">
            <v>100090994</v>
          </cell>
          <cell r="DA34">
            <v>31</v>
          </cell>
          <cell r="DK34">
            <v>100083128</v>
          </cell>
          <cell r="DL34">
            <v>31</v>
          </cell>
          <cell r="DV34">
            <v>0</v>
          </cell>
          <cell r="DW34">
            <v>0</v>
          </cell>
        </row>
        <row r="35">
          <cell r="E35">
            <v>100094702</v>
          </cell>
          <cell r="F35">
            <v>32</v>
          </cell>
          <cell r="G35">
            <v>1996</v>
          </cell>
          <cell r="P35">
            <v>100090994</v>
          </cell>
          <cell r="Q35">
            <v>32</v>
          </cell>
          <cell r="R35">
            <v>1998</v>
          </cell>
          <cell r="AA35">
            <v>100066845</v>
          </cell>
          <cell r="AB35">
            <v>32</v>
          </cell>
          <cell r="AC35">
            <v>1996</v>
          </cell>
          <cell r="AL35">
            <v>100097389</v>
          </cell>
          <cell r="AM35">
            <v>32</v>
          </cell>
          <cell r="AN35">
            <v>1999</v>
          </cell>
          <cell r="AW35">
            <v>100100486</v>
          </cell>
          <cell r="AX35">
            <v>32</v>
          </cell>
          <cell r="AY35">
            <v>1997</v>
          </cell>
          <cell r="BH35">
            <v>100097722</v>
          </cell>
          <cell r="BI35">
            <v>32</v>
          </cell>
          <cell r="BJ35">
            <v>1997</v>
          </cell>
          <cell r="BS35">
            <v>0</v>
          </cell>
          <cell r="BT35">
            <v>32</v>
          </cell>
          <cell r="CD35">
            <v>100087660</v>
          </cell>
          <cell r="CE35">
            <v>32</v>
          </cell>
          <cell r="CO35">
            <v>100097140</v>
          </cell>
          <cell r="CP35">
            <v>32</v>
          </cell>
          <cell r="CZ35">
            <v>100094777</v>
          </cell>
          <cell r="DA35">
            <v>32</v>
          </cell>
          <cell r="DK35">
            <v>100081819</v>
          </cell>
          <cell r="DL35">
            <v>32</v>
          </cell>
          <cell r="DV35">
            <v>0</v>
          </cell>
          <cell r="DW35">
            <v>0</v>
          </cell>
        </row>
        <row r="36">
          <cell r="E36">
            <v>100063952</v>
          </cell>
          <cell r="F36">
            <v>33</v>
          </cell>
          <cell r="G36">
            <v>1996</v>
          </cell>
          <cell r="P36">
            <v>100098920</v>
          </cell>
          <cell r="Q36">
            <v>33</v>
          </cell>
          <cell r="R36">
            <v>1999</v>
          </cell>
          <cell r="AA36">
            <v>100090546</v>
          </cell>
          <cell r="AB36">
            <v>33</v>
          </cell>
          <cell r="AC36">
            <v>1999</v>
          </cell>
          <cell r="AL36">
            <v>100067208</v>
          </cell>
          <cell r="AM36">
            <v>33</v>
          </cell>
          <cell r="AN36">
            <v>1998</v>
          </cell>
          <cell r="AW36">
            <v>100087219</v>
          </cell>
          <cell r="AX36">
            <v>33</v>
          </cell>
          <cell r="AY36">
            <v>1997</v>
          </cell>
          <cell r="BH36">
            <v>100089338</v>
          </cell>
          <cell r="BI36">
            <v>33</v>
          </cell>
          <cell r="BJ36">
            <v>1997</v>
          </cell>
          <cell r="BS36">
            <v>100116112</v>
          </cell>
          <cell r="BT36">
            <v>33</v>
          </cell>
          <cell r="CD36">
            <v>100080618</v>
          </cell>
          <cell r="CE36">
            <v>33</v>
          </cell>
          <cell r="CO36">
            <v>100078658</v>
          </cell>
          <cell r="CP36">
            <v>33</v>
          </cell>
          <cell r="CZ36">
            <v>100077558</v>
          </cell>
          <cell r="DA36">
            <v>33</v>
          </cell>
          <cell r="DK36">
            <v>100084471</v>
          </cell>
          <cell r="DL36">
            <v>33</v>
          </cell>
          <cell r="DV36">
            <v>0</v>
          </cell>
          <cell r="DW36">
            <v>0</v>
          </cell>
        </row>
        <row r="37">
          <cell r="E37">
            <v>100090085</v>
          </cell>
          <cell r="F37">
            <v>34</v>
          </cell>
          <cell r="G37">
            <v>1996</v>
          </cell>
          <cell r="P37">
            <v>100116047</v>
          </cell>
          <cell r="Q37">
            <v>34</v>
          </cell>
          <cell r="R37">
            <v>1996</v>
          </cell>
          <cell r="AA37">
            <v>100081460</v>
          </cell>
          <cell r="AB37">
            <v>34</v>
          </cell>
          <cell r="AC37">
            <v>1997</v>
          </cell>
          <cell r="AL37">
            <v>100097722</v>
          </cell>
          <cell r="AM37">
            <v>34</v>
          </cell>
          <cell r="AN37">
            <v>1997</v>
          </cell>
          <cell r="AW37">
            <v>100116106</v>
          </cell>
          <cell r="AX37">
            <v>34</v>
          </cell>
          <cell r="AY37">
            <v>1998</v>
          </cell>
          <cell r="BH37">
            <v>100116069</v>
          </cell>
          <cell r="BI37">
            <v>34</v>
          </cell>
          <cell r="BJ37">
            <v>1997</v>
          </cell>
          <cell r="BS37">
            <v>100084449</v>
          </cell>
          <cell r="BT37">
            <v>34</v>
          </cell>
          <cell r="CD37">
            <v>100116775</v>
          </cell>
          <cell r="CE37">
            <v>34</v>
          </cell>
          <cell r="CO37">
            <v>100094225</v>
          </cell>
          <cell r="CP37">
            <v>34</v>
          </cell>
          <cell r="CZ37">
            <v>100061539</v>
          </cell>
          <cell r="DA37">
            <v>34</v>
          </cell>
          <cell r="DK37">
            <v>100071350</v>
          </cell>
          <cell r="DL37">
            <v>34</v>
          </cell>
          <cell r="DV37">
            <v>0</v>
          </cell>
          <cell r="DW37">
            <v>0</v>
          </cell>
        </row>
        <row r="38">
          <cell r="E38">
            <v>100096582</v>
          </cell>
          <cell r="F38">
            <v>35</v>
          </cell>
          <cell r="G38">
            <v>1996</v>
          </cell>
          <cell r="P38">
            <v>100089777</v>
          </cell>
          <cell r="Q38">
            <v>35</v>
          </cell>
          <cell r="R38">
            <v>1996</v>
          </cell>
          <cell r="AA38">
            <v>100081685</v>
          </cell>
          <cell r="AB38">
            <v>35</v>
          </cell>
          <cell r="AC38">
            <v>1996</v>
          </cell>
          <cell r="AL38">
            <v>100091318</v>
          </cell>
          <cell r="AM38">
            <v>35</v>
          </cell>
          <cell r="AN38">
            <v>1998</v>
          </cell>
          <cell r="AW38">
            <v>100069985</v>
          </cell>
          <cell r="AX38">
            <v>35</v>
          </cell>
          <cell r="AY38">
            <v>1998</v>
          </cell>
          <cell r="BH38">
            <v>100084142</v>
          </cell>
          <cell r="BI38">
            <v>35</v>
          </cell>
          <cell r="BJ38">
            <v>1998</v>
          </cell>
          <cell r="BS38">
            <v>100082626</v>
          </cell>
          <cell r="BT38">
            <v>35</v>
          </cell>
          <cell r="CD38">
            <v>100092180</v>
          </cell>
          <cell r="CE38">
            <v>35</v>
          </cell>
          <cell r="CO38">
            <v>100094308</v>
          </cell>
          <cell r="CP38">
            <v>35</v>
          </cell>
          <cell r="CZ38">
            <v>100100608</v>
          </cell>
          <cell r="DA38">
            <v>35</v>
          </cell>
          <cell r="DK38">
            <v>100090044</v>
          </cell>
          <cell r="DL38">
            <v>35</v>
          </cell>
          <cell r="DV38">
            <v>0</v>
          </cell>
          <cell r="DW38">
            <v>0</v>
          </cell>
        </row>
        <row r="39">
          <cell r="E39">
            <v>100090964</v>
          </cell>
          <cell r="F39">
            <v>36</v>
          </cell>
          <cell r="G39">
            <v>1996</v>
          </cell>
          <cell r="P39">
            <v>100082971</v>
          </cell>
          <cell r="Q39">
            <v>36</v>
          </cell>
          <cell r="R39">
            <v>1996</v>
          </cell>
          <cell r="AA39">
            <v>100088768</v>
          </cell>
          <cell r="AB39">
            <v>36</v>
          </cell>
          <cell r="AC39">
            <v>1997</v>
          </cell>
          <cell r="AL39">
            <v>100069985</v>
          </cell>
          <cell r="AM39">
            <v>36</v>
          </cell>
          <cell r="AN39">
            <v>1998</v>
          </cell>
          <cell r="AW39">
            <v>100094367</v>
          </cell>
          <cell r="AX39">
            <v>36</v>
          </cell>
          <cell r="AY39">
            <v>1997</v>
          </cell>
          <cell r="BH39" t="str">
            <v>NEW</v>
          </cell>
          <cell r="BI39">
            <v>35</v>
          </cell>
          <cell r="BJ39">
            <v>1996</v>
          </cell>
          <cell r="BS39">
            <v>100096012</v>
          </cell>
          <cell r="BT39">
            <v>36</v>
          </cell>
          <cell r="CD39">
            <v>100128872</v>
          </cell>
          <cell r="CE39">
            <v>36</v>
          </cell>
          <cell r="CO39">
            <v>100098985</v>
          </cell>
          <cell r="CP39">
            <v>36</v>
          </cell>
          <cell r="CZ39">
            <v>100089784</v>
          </cell>
          <cell r="DA39">
            <v>36</v>
          </cell>
          <cell r="DK39">
            <v>100083008</v>
          </cell>
          <cell r="DL39">
            <v>36</v>
          </cell>
          <cell r="DV39">
            <v>0</v>
          </cell>
          <cell r="DW39">
            <v>0</v>
          </cell>
        </row>
        <row r="40">
          <cell r="E40">
            <v>100090546</v>
          </cell>
          <cell r="F40">
            <v>37</v>
          </cell>
          <cell r="G40">
            <v>1999</v>
          </cell>
          <cell r="P40">
            <v>100101464</v>
          </cell>
          <cell r="Q40">
            <v>37</v>
          </cell>
          <cell r="R40">
            <v>1998</v>
          </cell>
          <cell r="AA40">
            <v>100079015</v>
          </cell>
          <cell r="AB40">
            <v>37</v>
          </cell>
          <cell r="AC40">
            <v>1996</v>
          </cell>
          <cell r="AL40">
            <v>100076501</v>
          </cell>
          <cell r="AM40">
            <v>37</v>
          </cell>
          <cell r="AN40">
            <v>1997</v>
          </cell>
          <cell r="AW40">
            <v>100095839</v>
          </cell>
          <cell r="AX40">
            <v>37</v>
          </cell>
          <cell r="AY40">
            <v>1998</v>
          </cell>
          <cell r="BH40">
            <v>100100216</v>
          </cell>
          <cell r="BI40">
            <v>37</v>
          </cell>
          <cell r="BJ40">
            <v>1997</v>
          </cell>
          <cell r="BS40">
            <v>100118506</v>
          </cell>
          <cell r="BT40">
            <v>37</v>
          </cell>
          <cell r="CD40">
            <v>100092164</v>
          </cell>
          <cell r="CE40">
            <v>37</v>
          </cell>
          <cell r="CO40">
            <v>100126787</v>
          </cell>
          <cell r="CP40">
            <v>37</v>
          </cell>
          <cell r="CZ40">
            <v>100102183</v>
          </cell>
          <cell r="DA40">
            <v>37</v>
          </cell>
          <cell r="DK40">
            <v>100132227</v>
          </cell>
          <cell r="DL40">
            <v>37</v>
          </cell>
          <cell r="DV40">
            <v>0</v>
          </cell>
          <cell r="DW40">
            <v>0</v>
          </cell>
        </row>
        <row r="41">
          <cell r="E41">
            <v>100083008</v>
          </cell>
          <cell r="F41">
            <v>38</v>
          </cell>
          <cell r="G41">
            <v>1999</v>
          </cell>
          <cell r="P41">
            <v>100132227</v>
          </cell>
          <cell r="Q41">
            <v>38</v>
          </cell>
          <cell r="R41">
            <v>1996</v>
          </cell>
          <cell r="AA41">
            <v>100089338</v>
          </cell>
          <cell r="AB41">
            <v>38</v>
          </cell>
          <cell r="AC41">
            <v>1997</v>
          </cell>
          <cell r="AL41">
            <v>100088394</v>
          </cell>
          <cell r="AM41">
            <v>38</v>
          </cell>
          <cell r="AN41">
            <v>1998</v>
          </cell>
          <cell r="AW41">
            <v>100101341</v>
          </cell>
          <cell r="AX41">
            <v>38</v>
          </cell>
          <cell r="AY41">
            <v>1999</v>
          </cell>
          <cell r="BH41">
            <v>100085497</v>
          </cell>
          <cell r="BI41">
            <v>38</v>
          </cell>
          <cell r="BJ41">
            <v>1999</v>
          </cell>
          <cell r="BS41">
            <v>100087661</v>
          </cell>
          <cell r="BT41">
            <v>38</v>
          </cell>
          <cell r="CD41">
            <v>100094069</v>
          </cell>
          <cell r="CE41">
            <v>38</v>
          </cell>
          <cell r="CO41">
            <v>100096108</v>
          </cell>
          <cell r="CP41">
            <v>38</v>
          </cell>
          <cell r="CZ41">
            <v>100099217</v>
          </cell>
          <cell r="DA41">
            <v>38</v>
          </cell>
          <cell r="DK41">
            <v>100086101</v>
          </cell>
          <cell r="DL41">
            <v>38.5</v>
          </cell>
          <cell r="DV41">
            <v>0</v>
          </cell>
          <cell r="DW41">
            <v>0</v>
          </cell>
        </row>
        <row r="42">
          <cell r="E42">
            <v>100116047</v>
          </cell>
          <cell r="F42">
            <v>39</v>
          </cell>
          <cell r="G42">
            <v>1996</v>
          </cell>
          <cell r="P42">
            <v>100076259</v>
          </cell>
          <cell r="Q42">
            <v>39</v>
          </cell>
          <cell r="R42">
            <v>1996</v>
          </cell>
          <cell r="AA42">
            <v>100096582</v>
          </cell>
          <cell r="AB42">
            <v>39</v>
          </cell>
          <cell r="AC42">
            <v>1996</v>
          </cell>
          <cell r="AL42">
            <v>100100913</v>
          </cell>
          <cell r="AM42">
            <v>39</v>
          </cell>
          <cell r="AN42">
            <v>1998</v>
          </cell>
          <cell r="AW42">
            <v>100088394</v>
          </cell>
          <cell r="AX42">
            <v>39</v>
          </cell>
          <cell r="AY42">
            <v>1998</v>
          </cell>
          <cell r="BH42">
            <v>100116112</v>
          </cell>
          <cell r="BI42">
            <v>39</v>
          </cell>
          <cell r="BJ42">
            <v>1999</v>
          </cell>
          <cell r="BS42">
            <v>100101830</v>
          </cell>
          <cell r="BT42">
            <v>39</v>
          </cell>
          <cell r="CD42">
            <v>100095668</v>
          </cell>
          <cell r="CE42">
            <v>39.5</v>
          </cell>
          <cell r="CO42">
            <v>100127955</v>
          </cell>
          <cell r="CP42">
            <v>39</v>
          </cell>
          <cell r="CZ42">
            <v>100085497</v>
          </cell>
          <cell r="DA42">
            <v>39</v>
          </cell>
          <cell r="DK42">
            <v>100088394</v>
          </cell>
          <cell r="DL42">
            <v>38.5</v>
          </cell>
          <cell r="DV42">
            <v>0</v>
          </cell>
          <cell r="DW42">
            <v>0</v>
          </cell>
        </row>
        <row r="43">
          <cell r="E43">
            <v>100092718</v>
          </cell>
          <cell r="F43">
            <v>40</v>
          </cell>
          <cell r="G43">
            <v>1998</v>
          </cell>
          <cell r="P43">
            <v>100090546</v>
          </cell>
          <cell r="Q43">
            <v>40</v>
          </cell>
          <cell r="R43">
            <v>1999</v>
          </cell>
          <cell r="AA43">
            <v>100132227</v>
          </cell>
          <cell r="AB43">
            <v>40</v>
          </cell>
          <cell r="AC43">
            <v>1996</v>
          </cell>
          <cell r="AL43">
            <v>100092034</v>
          </cell>
          <cell r="AM43">
            <v>40</v>
          </cell>
          <cell r="AN43">
            <v>1997</v>
          </cell>
          <cell r="AW43">
            <v>100095184</v>
          </cell>
          <cell r="AX43">
            <v>40</v>
          </cell>
          <cell r="AY43">
            <v>1999</v>
          </cell>
          <cell r="BH43">
            <v>100116557</v>
          </cell>
          <cell r="BI43">
            <v>40</v>
          </cell>
          <cell r="BJ43">
            <v>1999</v>
          </cell>
          <cell r="BS43">
            <v>100130644</v>
          </cell>
          <cell r="BT43">
            <v>40</v>
          </cell>
          <cell r="CD43">
            <v>100101560</v>
          </cell>
          <cell r="CE43">
            <v>39.5</v>
          </cell>
          <cell r="CO43">
            <v>100124356</v>
          </cell>
          <cell r="CP43">
            <v>40</v>
          </cell>
          <cell r="CZ43">
            <v>100093906</v>
          </cell>
          <cell r="DA43">
            <v>40.5</v>
          </cell>
          <cell r="DK43">
            <v>100084141</v>
          </cell>
          <cell r="DL43">
            <v>40</v>
          </cell>
        </row>
        <row r="44">
          <cell r="E44">
            <v>100091087</v>
          </cell>
          <cell r="F44">
            <v>41</v>
          </cell>
          <cell r="G44">
            <v>1996</v>
          </cell>
          <cell r="P44">
            <v>100094702</v>
          </cell>
          <cell r="Q44">
            <v>41</v>
          </cell>
          <cell r="R44">
            <v>1996</v>
          </cell>
          <cell r="AA44">
            <v>100101341</v>
          </cell>
          <cell r="AB44">
            <v>41</v>
          </cell>
          <cell r="AC44">
            <v>1999</v>
          </cell>
          <cell r="AL44">
            <v>100100486</v>
          </cell>
          <cell r="AM44">
            <v>41</v>
          </cell>
          <cell r="AN44">
            <v>1997</v>
          </cell>
          <cell r="AW44">
            <v>100099507</v>
          </cell>
          <cell r="AX44">
            <v>41</v>
          </cell>
          <cell r="AY44">
            <v>1998</v>
          </cell>
          <cell r="BH44" t="str">
            <v>Canadian</v>
          </cell>
          <cell r="BI44">
            <v>41</v>
          </cell>
          <cell r="BJ44">
            <v>1996</v>
          </cell>
          <cell r="BS44">
            <v>100124047</v>
          </cell>
          <cell r="BT44">
            <v>41</v>
          </cell>
          <cell r="CD44">
            <v>100092098</v>
          </cell>
          <cell r="CE44">
            <v>41</v>
          </cell>
          <cell r="CO44">
            <v>100074398</v>
          </cell>
          <cell r="CP44">
            <v>41</v>
          </cell>
          <cell r="CZ44">
            <v>100088319</v>
          </cell>
          <cell r="DA44">
            <v>40.5</v>
          </cell>
          <cell r="DK44">
            <v>100089983</v>
          </cell>
          <cell r="DL44">
            <v>41</v>
          </cell>
        </row>
        <row r="45">
          <cell r="E45">
            <v>100080618</v>
          </cell>
          <cell r="F45">
            <v>42</v>
          </cell>
          <cell r="G45">
            <v>1997</v>
          </cell>
          <cell r="P45">
            <v>100083271</v>
          </cell>
          <cell r="Q45">
            <v>42</v>
          </cell>
          <cell r="R45">
            <v>1996</v>
          </cell>
          <cell r="AA45">
            <v>100088394</v>
          </cell>
          <cell r="AB45">
            <v>42</v>
          </cell>
          <cell r="AC45">
            <v>1998</v>
          </cell>
          <cell r="AL45">
            <v>100084316</v>
          </cell>
          <cell r="AM45">
            <v>42</v>
          </cell>
          <cell r="AN45">
            <v>1998</v>
          </cell>
          <cell r="AW45">
            <v>100116889</v>
          </cell>
          <cell r="AX45">
            <v>42</v>
          </cell>
          <cell r="AY45">
            <v>1999</v>
          </cell>
          <cell r="BH45" t="str">
            <v>Canadian</v>
          </cell>
          <cell r="BI45">
            <v>42</v>
          </cell>
          <cell r="BJ45">
            <v>1997</v>
          </cell>
          <cell r="BS45">
            <v>100088550</v>
          </cell>
          <cell r="BT45">
            <v>42</v>
          </cell>
          <cell r="CD45">
            <v>100086499</v>
          </cell>
          <cell r="CE45">
            <v>42</v>
          </cell>
          <cell r="CO45">
            <v>100096820</v>
          </cell>
          <cell r="CP45">
            <v>42</v>
          </cell>
          <cell r="CZ45">
            <v>100086453</v>
          </cell>
          <cell r="DA45">
            <v>42</v>
          </cell>
          <cell r="DK45">
            <v>100118205</v>
          </cell>
          <cell r="DL45">
            <v>42</v>
          </cell>
        </row>
        <row r="46">
          <cell r="E46">
            <v>100083194</v>
          </cell>
          <cell r="F46">
            <v>43</v>
          </cell>
          <cell r="G46">
            <v>1999</v>
          </cell>
          <cell r="P46">
            <v>100101600</v>
          </cell>
          <cell r="Q46">
            <v>43</v>
          </cell>
          <cell r="R46">
            <v>1998</v>
          </cell>
          <cell r="AA46">
            <v>100078519</v>
          </cell>
          <cell r="AB46">
            <v>43</v>
          </cell>
          <cell r="AC46">
            <v>1996</v>
          </cell>
          <cell r="AL46">
            <v>100087660</v>
          </cell>
          <cell r="AM46">
            <v>43</v>
          </cell>
          <cell r="AN46">
            <v>1999</v>
          </cell>
          <cell r="AW46">
            <v>100128599</v>
          </cell>
          <cell r="AX46">
            <v>43</v>
          </cell>
          <cell r="AY46">
            <v>1996</v>
          </cell>
          <cell r="BH46">
            <v>100080426</v>
          </cell>
          <cell r="BI46">
            <v>43</v>
          </cell>
          <cell r="BJ46">
            <v>1997</v>
          </cell>
          <cell r="BS46">
            <v>100094660</v>
          </cell>
          <cell r="BT46">
            <v>43</v>
          </cell>
          <cell r="CD46">
            <v>100091780</v>
          </cell>
          <cell r="CE46">
            <v>43</v>
          </cell>
          <cell r="CO46">
            <v>100102019</v>
          </cell>
          <cell r="CP46">
            <v>43</v>
          </cell>
          <cell r="CZ46">
            <v>100091344</v>
          </cell>
          <cell r="DA46">
            <v>43</v>
          </cell>
          <cell r="DK46">
            <v>100116559</v>
          </cell>
          <cell r="DL46">
            <v>43</v>
          </cell>
        </row>
        <row r="47">
          <cell r="E47">
            <v>100086101</v>
          </cell>
          <cell r="F47">
            <v>44</v>
          </cell>
          <cell r="G47">
            <v>1997</v>
          </cell>
          <cell r="P47">
            <v>100090578</v>
          </cell>
          <cell r="Q47">
            <v>44</v>
          </cell>
          <cell r="R47">
            <v>1997</v>
          </cell>
          <cell r="AA47">
            <v>100052470</v>
          </cell>
          <cell r="AB47">
            <v>44</v>
          </cell>
          <cell r="AC47">
            <v>1996</v>
          </cell>
          <cell r="AL47">
            <v>100084898</v>
          </cell>
          <cell r="AM47">
            <v>44</v>
          </cell>
          <cell r="AN47">
            <v>1997</v>
          </cell>
          <cell r="AW47">
            <v>100130155</v>
          </cell>
          <cell r="AX47">
            <v>44</v>
          </cell>
          <cell r="AY47">
            <v>1997</v>
          </cell>
          <cell r="BH47">
            <v>100091738</v>
          </cell>
          <cell r="BI47">
            <v>44</v>
          </cell>
          <cell r="BJ47">
            <v>1999</v>
          </cell>
          <cell r="BS47">
            <v>100102114</v>
          </cell>
          <cell r="BT47">
            <v>44</v>
          </cell>
          <cell r="CD47">
            <v>100099115</v>
          </cell>
          <cell r="CE47">
            <v>44</v>
          </cell>
          <cell r="CO47">
            <v>100128755</v>
          </cell>
          <cell r="CP47">
            <v>44</v>
          </cell>
          <cell r="CZ47">
            <v>100129073</v>
          </cell>
          <cell r="DA47">
            <v>44.5</v>
          </cell>
          <cell r="DK47">
            <v>100118932</v>
          </cell>
          <cell r="DL47">
            <v>44</v>
          </cell>
        </row>
        <row r="48">
          <cell r="E48">
            <v>100081733</v>
          </cell>
          <cell r="F48">
            <v>45</v>
          </cell>
          <cell r="G48">
            <v>1998</v>
          </cell>
          <cell r="P48">
            <v>100089983</v>
          </cell>
          <cell r="Q48">
            <v>45</v>
          </cell>
          <cell r="R48">
            <v>1997</v>
          </cell>
          <cell r="AA48">
            <v>100094702</v>
          </cell>
          <cell r="AB48">
            <v>45</v>
          </cell>
          <cell r="AC48">
            <v>1996</v>
          </cell>
          <cell r="AL48">
            <v>100102808</v>
          </cell>
          <cell r="AM48">
            <v>45</v>
          </cell>
          <cell r="AN48">
            <v>1997</v>
          </cell>
          <cell r="AW48">
            <v>100091318</v>
          </cell>
          <cell r="AX48">
            <v>45</v>
          </cell>
          <cell r="AY48">
            <v>1998</v>
          </cell>
          <cell r="BH48">
            <v>100117399</v>
          </cell>
          <cell r="BI48">
            <v>45</v>
          </cell>
          <cell r="BJ48">
            <v>1998</v>
          </cell>
          <cell r="BS48">
            <v>100125892</v>
          </cell>
          <cell r="BT48">
            <v>44</v>
          </cell>
          <cell r="CD48">
            <v>100101260</v>
          </cell>
          <cell r="CE48">
            <v>45</v>
          </cell>
          <cell r="CO48">
            <v>100091741</v>
          </cell>
          <cell r="CP48">
            <v>45</v>
          </cell>
          <cell r="CZ48">
            <v>100117399</v>
          </cell>
          <cell r="DA48">
            <v>44.5</v>
          </cell>
          <cell r="DK48">
            <v>100087145</v>
          </cell>
          <cell r="DL48">
            <v>45</v>
          </cell>
        </row>
        <row r="49">
          <cell r="E49">
            <v>100076259</v>
          </cell>
          <cell r="F49">
            <v>46</v>
          </cell>
          <cell r="G49">
            <v>1996</v>
          </cell>
          <cell r="P49">
            <v>100069985</v>
          </cell>
          <cell r="Q49">
            <v>46</v>
          </cell>
          <cell r="R49">
            <v>1998</v>
          </cell>
          <cell r="AA49">
            <v>100099507</v>
          </cell>
          <cell r="AB49">
            <v>46</v>
          </cell>
          <cell r="AC49">
            <v>1998</v>
          </cell>
          <cell r="AL49">
            <v>100081673</v>
          </cell>
          <cell r="AM49">
            <v>46</v>
          </cell>
          <cell r="AN49">
            <v>1998</v>
          </cell>
          <cell r="AW49">
            <v>100089250</v>
          </cell>
          <cell r="AX49">
            <v>46</v>
          </cell>
          <cell r="AY49">
            <v>1999</v>
          </cell>
          <cell r="BH49">
            <v>100128755</v>
          </cell>
          <cell r="BI49">
            <v>46</v>
          </cell>
          <cell r="BJ49">
            <v>1996</v>
          </cell>
          <cell r="BS49">
            <v>100092502</v>
          </cell>
          <cell r="BT49">
            <v>46</v>
          </cell>
          <cell r="CO49">
            <v>100101358</v>
          </cell>
          <cell r="CP49">
            <v>46</v>
          </cell>
          <cell r="CZ49">
            <v>100128698</v>
          </cell>
          <cell r="DA49">
            <v>46</v>
          </cell>
          <cell r="DK49">
            <v>100090862</v>
          </cell>
          <cell r="DL49">
            <v>46</v>
          </cell>
        </row>
        <row r="50">
          <cell r="E50">
            <v>100076501</v>
          </cell>
          <cell r="F50">
            <v>47</v>
          </cell>
          <cell r="G50">
            <v>1997</v>
          </cell>
          <cell r="P50">
            <v>100079812</v>
          </cell>
          <cell r="Q50">
            <v>47</v>
          </cell>
          <cell r="R50">
            <v>1997</v>
          </cell>
          <cell r="AA50">
            <v>100091554</v>
          </cell>
          <cell r="AB50">
            <v>47</v>
          </cell>
          <cell r="AC50">
            <v>1996</v>
          </cell>
          <cell r="AL50">
            <v>100059163</v>
          </cell>
          <cell r="AM50">
            <v>47</v>
          </cell>
          <cell r="AN50">
            <v>1997</v>
          </cell>
          <cell r="AW50">
            <v>100100220</v>
          </cell>
          <cell r="AX50">
            <v>47.5</v>
          </cell>
          <cell r="AY50">
            <v>1999</v>
          </cell>
          <cell r="BH50">
            <v>100094225</v>
          </cell>
          <cell r="BI50">
            <v>47</v>
          </cell>
          <cell r="BJ50">
            <v>1999</v>
          </cell>
          <cell r="BS50">
            <v>100128418</v>
          </cell>
          <cell r="BT50">
            <v>47</v>
          </cell>
          <cell r="CO50">
            <v>100085497</v>
          </cell>
          <cell r="CP50">
            <v>47</v>
          </cell>
          <cell r="CZ50">
            <v>100125904</v>
          </cell>
          <cell r="DA50">
            <v>47</v>
          </cell>
          <cell r="DK50">
            <v>100095839</v>
          </cell>
          <cell r="DL50">
            <v>47</v>
          </cell>
        </row>
        <row r="51">
          <cell r="E51">
            <v>100096625</v>
          </cell>
          <cell r="F51">
            <v>48</v>
          </cell>
          <cell r="G51">
            <v>1996</v>
          </cell>
          <cell r="P51">
            <v>100090044</v>
          </cell>
          <cell r="Q51">
            <v>48</v>
          </cell>
          <cell r="R51">
            <v>1997</v>
          </cell>
          <cell r="AA51">
            <v>100092718</v>
          </cell>
          <cell r="AB51">
            <v>48</v>
          </cell>
          <cell r="AC51">
            <v>1998</v>
          </cell>
          <cell r="AL51">
            <v>100080618</v>
          </cell>
          <cell r="AM51">
            <v>48</v>
          </cell>
          <cell r="AN51">
            <v>1997</v>
          </cell>
          <cell r="AW51">
            <v>100129242</v>
          </cell>
          <cell r="AX51">
            <v>47.5</v>
          </cell>
          <cell r="AY51">
            <v>1996</v>
          </cell>
          <cell r="BH51">
            <v>100083194</v>
          </cell>
          <cell r="BI51">
            <v>48</v>
          </cell>
          <cell r="BJ51">
            <v>1999</v>
          </cell>
          <cell r="BS51">
            <v>100081858</v>
          </cell>
          <cell r="BT51">
            <v>48</v>
          </cell>
          <cell r="CO51">
            <v>100097722</v>
          </cell>
          <cell r="CP51">
            <v>48</v>
          </cell>
          <cell r="CZ51">
            <v>100127955</v>
          </cell>
          <cell r="DA51">
            <v>48</v>
          </cell>
          <cell r="DK51">
            <v>100129638</v>
          </cell>
          <cell r="DL51">
            <v>48</v>
          </cell>
        </row>
        <row r="52">
          <cell r="E52">
            <v>100128926</v>
          </cell>
          <cell r="F52">
            <v>49</v>
          </cell>
          <cell r="G52">
            <v>1997</v>
          </cell>
          <cell r="P52">
            <v>100076664</v>
          </cell>
          <cell r="Q52">
            <v>49</v>
          </cell>
          <cell r="R52">
            <v>1998</v>
          </cell>
          <cell r="AA52">
            <v>100095934</v>
          </cell>
          <cell r="AB52">
            <v>49</v>
          </cell>
          <cell r="AC52">
            <v>1999</v>
          </cell>
          <cell r="AL52">
            <v>100118446</v>
          </cell>
          <cell r="AM52">
            <v>49</v>
          </cell>
          <cell r="AN52">
            <v>1997</v>
          </cell>
          <cell r="AW52">
            <v>100125243</v>
          </cell>
          <cell r="AX52">
            <v>49</v>
          </cell>
          <cell r="AY52">
            <v>1999</v>
          </cell>
          <cell r="BH52">
            <v>100085459</v>
          </cell>
          <cell r="BI52">
            <v>49</v>
          </cell>
          <cell r="BJ52">
            <v>1996</v>
          </cell>
          <cell r="BS52">
            <v>100094571</v>
          </cell>
          <cell r="BT52">
            <v>49</v>
          </cell>
          <cell r="CO52">
            <v>100088319</v>
          </cell>
          <cell r="CP52">
            <v>49</v>
          </cell>
          <cell r="CZ52">
            <v>100126851</v>
          </cell>
          <cell r="DA52">
            <v>49</v>
          </cell>
          <cell r="DK52">
            <v>100092753</v>
          </cell>
          <cell r="DL52">
            <v>49</v>
          </cell>
        </row>
        <row r="53">
          <cell r="E53">
            <v>100095839</v>
          </cell>
          <cell r="F53">
            <v>50</v>
          </cell>
          <cell r="G53">
            <v>1998</v>
          </cell>
          <cell r="P53">
            <v>100116559</v>
          </cell>
          <cell r="Q53">
            <v>50</v>
          </cell>
          <cell r="R53">
            <v>1997</v>
          </cell>
          <cell r="AA53">
            <v>100083128</v>
          </cell>
          <cell r="AB53">
            <v>50</v>
          </cell>
          <cell r="AC53">
            <v>1996</v>
          </cell>
          <cell r="AL53">
            <v>100085261</v>
          </cell>
          <cell r="AM53">
            <v>50</v>
          </cell>
          <cell r="AN53">
            <v>1998</v>
          </cell>
          <cell r="AW53">
            <v>100102635</v>
          </cell>
          <cell r="AX53">
            <v>50</v>
          </cell>
          <cell r="AY53">
            <v>1997</v>
          </cell>
          <cell r="BH53" t="str">
            <v>Canadian</v>
          </cell>
          <cell r="BI53">
            <v>50</v>
          </cell>
          <cell r="BJ53">
            <v>1997</v>
          </cell>
          <cell r="BS53">
            <v>100129799</v>
          </cell>
          <cell r="BT53">
            <v>49</v>
          </cell>
          <cell r="CO53">
            <v>100116557</v>
          </cell>
          <cell r="CP53">
            <v>50</v>
          </cell>
          <cell r="CZ53">
            <v>100117443</v>
          </cell>
          <cell r="DA53">
            <v>50</v>
          </cell>
          <cell r="DK53">
            <v>100092460</v>
          </cell>
          <cell r="DL53">
            <v>50</v>
          </cell>
        </row>
        <row r="54">
          <cell r="E54">
            <v>100063854</v>
          </cell>
          <cell r="F54">
            <v>51</v>
          </cell>
          <cell r="G54">
            <v>1996</v>
          </cell>
          <cell r="P54">
            <v>100051274</v>
          </cell>
          <cell r="Q54">
            <v>51</v>
          </cell>
          <cell r="R54">
            <v>1997</v>
          </cell>
          <cell r="AA54">
            <v>100118205</v>
          </cell>
          <cell r="AB54">
            <v>51</v>
          </cell>
          <cell r="AC54">
            <v>1996</v>
          </cell>
          <cell r="AL54">
            <v>100116069</v>
          </cell>
          <cell r="AM54">
            <v>51</v>
          </cell>
          <cell r="AN54">
            <v>1997</v>
          </cell>
          <cell r="BH54">
            <v>100099708</v>
          </cell>
          <cell r="BI54">
            <v>51</v>
          </cell>
          <cell r="BJ54">
            <v>1997</v>
          </cell>
          <cell r="BS54">
            <v>100093872</v>
          </cell>
          <cell r="BT54">
            <v>51</v>
          </cell>
          <cell r="CO54">
            <v>100100785</v>
          </cell>
          <cell r="CP54">
            <v>51</v>
          </cell>
          <cell r="CZ54">
            <v>100088709</v>
          </cell>
          <cell r="DA54">
            <v>51</v>
          </cell>
          <cell r="DK54">
            <v>100133262</v>
          </cell>
          <cell r="DL54">
            <v>51</v>
          </cell>
        </row>
        <row r="55">
          <cell r="E55">
            <v>100100608</v>
          </cell>
          <cell r="F55">
            <v>52</v>
          </cell>
          <cell r="G55">
            <v>1996</v>
          </cell>
          <cell r="P55">
            <v>100100071</v>
          </cell>
          <cell r="Q55">
            <v>52</v>
          </cell>
          <cell r="R55">
            <v>1998</v>
          </cell>
          <cell r="AA55">
            <v>100076259</v>
          </cell>
          <cell r="AB55">
            <v>52</v>
          </cell>
          <cell r="AC55">
            <v>1996</v>
          </cell>
          <cell r="AL55">
            <v>100080688</v>
          </cell>
          <cell r="AM55">
            <v>52</v>
          </cell>
          <cell r="AN55">
            <v>1996</v>
          </cell>
          <cell r="BH55">
            <v>100088319</v>
          </cell>
          <cell r="BI55">
            <v>52</v>
          </cell>
          <cell r="BJ55">
            <v>1999</v>
          </cell>
          <cell r="CO55">
            <v>100101638</v>
          </cell>
          <cell r="CP55">
            <v>52</v>
          </cell>
          <cell r="CZ55">
            <v>100118506</v>
          </cell>
          <cell r="DA55">
            <v>52</v>
          </cell>
          <cell r="DK55">
            <v>100126022</v>
          </cell>
          <cell r="DL55">
            <v>52</v>
          </cell>
        </row>
        <row r="56">
          <cell r="E56">
            <v>100079713</v>
          </cell>
          <cell r="F56">
            <v>53</v>
          </cell>
          <cell r="G56">
            <v>1998</v>
          </cell>
          <cell r="P56">
            <v>100090046</v>
          </cell>
          <cell r="Q56">
            <v>53</v>
          </cell>
          <cell r="R56">
            <v>1997</v>
          </cell>
          <cell r="AA56">
            <v>100061539</v>
          </cell>
          <cell r="AB56">
            <v>53</v>
          </cell>
          <cell r="AC56">
            <v>1997</v>
          </cell>
          <cell r="AL56">
            <v>100100071</v>
          </cell>
          <cell r="AM56">
            <v>53</v>
          </cell>
          <cell r="AN56">
            <v>1998</v>
          </cell>
          <cell r="BH56" t="str">
            <v>Canadian</v>
          </cell>
          <cell r="BI56">
            <v>53</v>
          </cell>
          <cell r="BJ56">
            <v>1997</v>
          </cell>
          <cell r="CO56">
            <v>100090560</v>
          </cell>
          <cell r="CP56">
            <v>52</v>
          </cell>
          <cell r="CZ56">
            <v>100126923</v>
          </cell>
          <cell r="DA56">
            <v>53</v>
          </cell>
          <cell r="DK56">
            <v>100100486</v>
          </cell>
          <cell r="DL56">
            <v>53</v>
          </cell>
        </row>
        <row r="57">
          <cell r="E57">
            <v>100078886</v>
          </cell>
          <cell r="F57">
            <v>54</v>
          </cell>
          <cell r="G57">
            <v>1996</v>
          </cell>
          <cell r="P57">
            <v>100097389</v>
          </cell>
          <cell r="Q57">
            <v>54</v>
          </cell>
          <cell r="R57">
            <v>1999</v>
          </cell>
          <cell r="AA57">
            <v>100086363</v>
          </cell>
          <cell r="AB57">
            <v>54</v>
          </cell>
          <cell r="AC57">
            <v>1997</v>
          </cell>
          <cell r="AL57">
            <v>100073550</v>
          </cell>
          <cell r="AM57">
            <v>54</v>
          </cell>
          <cell r="AN57">
            <v>1996</v>
          </cell>
          <cell r="BH57" t="str">
            <v>Canadian</v>
          </cell>
          <cell r="BI57">
            <v>54</v>
          </cell>
          <cell r="BJ57">
            <v>1996</v>
          </cell>
          <cell r="CO57">
            <v>100096388</v>
          </cell>
          <cell r="CP57">
            <v>54</v>
          </cell>
          <cell r="CZ57">
            <v>100091035</v>
          </cell>
          <cell r="DA57">
            <v>54</v>
          </cell>
          <cell r="DK57">
            <v>100117501</v>
          </cell>
          <cell r="DL57">
            <v>54</v>
          </cell>
        </row>
        <row r="58">
          <cell r="E58">
            <v>100090578</v>
          </cell>
          <cell r="F58">
            <v>55</v>
          </cell>
          <cell r="G58">
            <v>1997</v>
          </cell>
          <cell r="P58">
            <v>100100785</v>
          </cell>
          <cell r="Q58">
            <v>55</v>
          </cell>
          <cell r="R58">
            <v>1998</v>
          </cell>
          <cell r="AA58">
            <v>100100608</v>
          </cell>
          <cell r="AB58">
            <v>55</v>
          </cell>
          <cell r="AC58">
            <v>1996</v>
          </cell>
          <cell r="AL58">
            <v>100096177</v>
          </cell>
          <cell r="AM58">
            <v>55</v>
          </cell>
          <cell r="AN58">
            <v>1996</v>
          </cell>
          <cell r="BH58">
            <v>100086453</v>
          </cell>
          <cell r="BI58">
            <v>55</v>
          </cell>
          <cell r="BJ58">
            <v>1998</v>
          </cell>
          <cell r="CO58">
            <v>100091738</v>
          </cell>
          <cell r="CP58">
            <v>54</v>
          </cell>
          <cell r="CZ58">
            <v>100092770</v>
          </cell>
          <cell r="DA58">
            <v>55.5</v>
          </cell>
          <cell r="DK58">
            <v>100132219</v>
          </cell>
          <cell r="DL58">
            <v>55</v>
          </cell>
        </row>
        <row r="59">
          <cell r="E59">
            <v>100069985</v>
          </cell>
          <cell r="F59">
            <v>56</v>
          </cell>
          <cell r="G59">
            <v>1998</v>
          </cell>
          <cell r="P59">
            <v>100086453</v>
          </cell>
          <cell r="Q59">
            <v>56</v>
          </cell>
          <cell r="R59">
            <v>1998</v>
          </cell>
          <cell r="AA59">
            <v>100089603</v>
          </cell>
          <cell r="AB59">
            <v>56</v>
          </cell>
          <cell r="AC59">
            <v>1997</v>
          </cell>
          <cell r="AL59">
            <v>100078380</v>
          </cell>
          <cell r="AM59">
            <v>56</v>
          </cell>
          <cell r="AN59">
            <v>1998</v>
          </cell>
          <cell r="BH59">
            <v>100118506</v>
          </cell>
          <cell r="BI59">
            <v>56</v>
          </cell>
          <cell r="BJ59">
            <v>1997</v>
          </cell>
          <cell r="CO59">
            <v>100102183</v>
          </cell>
          <cell r="CP59">
            <v>56</v>
          </cell>
          <cell r="CZ59">
            <v>100083194</v>
          </cell>
          <cell r="DA59">
            <v>55.5</v>
          </cell>
          <cell r="DK59">
            <v>100100390</v>
          </cell>
          <cell r="DL59">
            <v>56</v>
          </cell>
        </row>
        <row r="60">
          <cell r="E60">
            <v>100078119</v>
          </cell>
          <cell r="F60">
            <v>57</v>
          </cell>
          <cell r="G60">
            <v>1997</v>
          </cell>
          <cell r="P60">
            <v>100083194</v>
          </cell>
          <cell r="Q60">
            <v>57</v>
          </cell>
          <cell r="R60">
            <v>1999</v>
          </cell>
          <cell r="AA60">
            <v>100081819</v>
          </cell>
          <cell r="AB60">
            <v>57</v>
          </cell>
          <cell r="AC60">
            <v>1998</v>
          </cell>
          <cell r="AL60">
            <v>100087661</v>
          </cell>
          <cell r="AM60">
            <v>57</v>
          </cell>
          <cell r="AN60">
            <v>1999</v>
          </cell>
          <cell r="BH60">
            <v>100076874</v>
          </cell>
          <cell r="BI60">
            <v>56</v>
          </cell>
          <cell r="BJ60">
            <v>1997</v>
          </cell>
          <cell r="CO60">
            <v>100096087</v>
          </cell>
          <cell r="CP60">
            <v>57</v>
          </cell>
          <cell r="CZ60">
            <v>100095049</v>
          </cell>
          <cell r="DA60">
            <v>57</v>
          </cell>
          <cell r="DK60">
            <v>100100709</v>
          </cell>
          <cell r="DL60">
            <v>57</v>
          </cell>
        </row>
        <row r="61">
          <cell r="E61">
            <v>100076874</v>
          </cell>
          <cell r="F61">
            <v>58</v>
          </cell>
          <cell r="G61">
            <v>1997</v>
          </cell>
          <cell r="P61">
            <v>100080618</v>
          </cell>
          <cell r="Q61">
            <v>58</v>
          </cell>
          <cell r="R61">
            <v>1997</v>
          </cell>
          <cell r="AA61">
            <v>100088232</v>
          </cell>
          <cell r="AB61">
            <v>58</v>
          </cell>
          <cell r="AC61">
            <v>1999</v>
          </cell>
          <cell r="AL61">
            <v>100094414</v>
          </cell>
          <cell r="AM61">
            <v>58</v>
          </cell>
          <cell r="AN61">
            <v>1997</v>
          </cell>
          <cell r="BH61">
            <v>100096820</v>
          </cell>
          <cell r="BI61">
            <v>58</v>
          </cell>
          <cell r="BJ61">
            <v>1998</v>
          </cell>
          <cell r="CO61" t="str">
            <v>C06-4344</v>
          </cell>
          <cell r="CP61">
            <v>58</v>
          </cell>
          <cell r="CZ61">
            <v>100074075</v>
          </cell>
          <cell r="DA61">
            <v>58</v>
          </cell>
          <cell r="DK61">
            <v>100100913</v>
          </cell>
          <cell r="DL61">
            <v>58</v>
          </cell>
        </row>
        <row r="62">
          <cell r="E62">
            <v>100100785</v>
          </cell>
          <cell r="F62">
            <v>59</v>
          </cell>
          <cell r="G62">
            <v>1998</v>
          </cell>
          <cell r="P62">
            <v>100088394</v>
          </cell>
          <cell r="Q62">
            <v>59</v>
          </cell>
          <cell r="R62">
            <v>1998</v>
          </cell>
          <cell r="AA62">
            <v>100089983</v>
          </cell>
          <cell r="AB62">
            <v>59</v>
          </cell>
          <cell r="AC62">
            <v>1997</v>
          </cell>
          <cell r="AL62">
            <v>100100593</v>
          </cell>
          <cell r="AM62">
            <v>59</v>
          </cell>
          <cell r="AN62">
            <v>1997</v>
          </cell>
          <cell r="BH62" t="str">
            <v>Canadian</v>
          </cell>
          <cell r="BI62">
            <v>59</v>
          </cell>
          <cell r="BJ62">
            <v>1998</v>
          </cell>
          <cell r="CO62">
            <v>100117449</v>
          </cell>
          <cell r="CP62">
            <v>59</v>
          </cell>
          <cell r="CZ62">
            <v>100126625</v>
          </cell>
          <cell r="DA62">
            <v>59</v>
          </cell>
          <cell r="DK62">
            <v>100125858</v>
          </cell>
          <cell r="DL62">
            <v>59</v>
          </cell>
        </row>
        <row r="63">
          <cell r="E63">
            <v>100101187</v>
          </cell>
          <cell r="F63">
            <v>60</v>
          </cell>
          <cell r="G63">
            <v>1996</v>
          </cell>
          <cell r="P63">
            <v>100091344</v>
          </cell>
          <cell r="Q63">
            <v>60</v>
          </cell>
          <cell r="R63">
            <v>1998</v>
          </cell>
          <cell r="AA63">
            <v>100116559</v>
          </cell>
          <cell r="AB63">
            <v>60</v>
          </cell>
          <cell r="AC63">
            <v>1997</v>
          </cell>
          <cell r="AL63">
            <v>100091780</v>
          </cell>
          <cell r="AM63">
            <v>60</v>
          </cell>
          <cell r="AN63">
            <v>1998</v>
          </cell>
          <cell r="BH63" t="str">
            <v>Canadian</v>
          </cell>
          <cell r="BI63">
            <v>60</v>
          </cell>
          <cell r="BJ63">
            <v>1997</v>
          </cell>
          <cell r="CO63" t="str">
            <v>C06-4419</v>
          </cell>
          <cell r="CP63">
            <v>60</v>
          </cell>
          <cell r="CZ63">
            <v>100102019</v>
          </cell>
          <cell r="DA63">
            <v>60</v>
          </cell>
          <cell r="DK63">
            <v>100093844</v>
          </cell>
          <cell r="DL63">
            <v>60</v>
          </cell>
        </row>
        <row r="64">
          <cell r="E64">
            <v>100083128</v>
          </cell>
          <cell r="F64">
            <v>61</v>
          </cell>
          <cell r="G64">
            <v>1996</v>
          </cell>
          <cell r="P64">
            <v>100100913</v>
          </cell>
          <cell r="Q64">
            <v>61</v>
          </cell>
          <cell r="R64">
            <v>1998</v>
          </cell>
          <cell r="AA64">
            <v>100081673</v>
          </cell>
          <cell r="AB64">
            <v>61</v>
          </cell>
          <cell r="AC64">
            <v>1998</v>
          </cell>
          <cell r="AL64">
            <v>100128543</v>
          </cell>
          <cell r="AM64">
            <v>61</v>
          </cell>
          <cell r="AN64">
            <v>1997</v>
          </cell>
          <cell r="BH64">
            <v>100116326</v>
          </cell>
          <cell r="BI64">
            <v>61</v>
          </cell>
          <cell r="BJ64">
            <v>1998</v>
          </cell>
          <cell r="CO64" t="str">
            <v>C06-3926</v>
          </cell>
          <cell r="CP64">
            <v>60</v>
          </cell>
          <cell r="CZ64">
            <v>100127790</v>
          </cell>
          <cell r="DA64">
            <v>61</v>
          </cell>
          <cell r="DK64">
            <v>100126753</v>
          </cell>
          <cell r="DL64">
            <v>61</v>
          </cell>
        </row>
        <row r="65">
          <cell r="E65">
            <v>100073920</v>
          </cell>
          <cell r="F65">
            <v>62</v>
          </cell>
          <cell r="G65">
            <v>1997</v>
          </cell>
          <cell r="P65">
            <v>100118047</v>
          </cell>
          <cell r="Q65">
            <v>62</v>
          </cell>
          <cell r="R65">
            <v>1996</v>
          </cell>
          <cell r="AA65">
            <v>100094777</v>
          </cell>
          <cell r="AB65">
            <v>62</v>
          </cell>
          <cell r="AC65">
            <v>1996</v>
          </cell>
          <cell r="AL65">
            <v>100116559</v>
          </cell>
          <cell r="AM65">
            <v>62</v>
          </cell>
          <cell r="AN65">
            <v>1997</v>
          </cell>
          <cell r="BH65">
            <v>100062859</v>
          </cell>
          <cell r="BI65">
            <v>62</v>
          </cell>
          <cell r="BJ65">
            <v>1996</v>
          </cell>
          <cell r="CO65">
            <v>100092770</v>
          </cell>
          <cell r="CP65">
            <v>62</v>
          </cell>
          <cell r="CZ65">
            <v>100084449</v>
          </cell>
          <cell r="DA65">
            <v>62</v>
          </cell>
          <cell r="DK65">
            <v>100125243</v>
          </cell>
          <cell r="DL65">
            <v>62</v>
          </cell>
        </row>
        <row r="66">
          <cell r="E66">
            <v>100086453</v>
          </cell>
          <cell r="F66">
            <v>63</v>
          </cell>
          <cell r="G66">
            <v>1998</v>
          </cell>
          <cell r="P66">
            <v>100092180</v>
          </cell>
          <cell r="Q66">
            <v>63</v>
          </cell>
          <cell r="R66">
            <v>1999</v>
          </cell>
          <cell r="AA66">
            <v>100077456</v>
          </cell>
          <cell r="AB66">
            <v>63</v>
          </cell>
          <cell r="AC66">
            <v>1996</v>
          </cell>
          <cell r="AL66">
            <v>100085273</v>
          </cell>
          <cell r="AM66">
            <v>63</v>
          </cell>
          <cell r="AN66">
            <v>1998</v>
          </cell>
          <cell r="BH66">
            <v>100087510</v>
          </cell>
          <cell r="BI66">
            <v>63</v>
          </cell>
          <cell r="BJ66">
            <v>1998</v>
          </cell>
          <cell r="CO66">
            <v>100123757</v>
          </cell>
          <cell r="CP66">
            <v>63</v>
          </cell>
          <cell r="CZ66">
            <v>100084142</v>
          </cell>
          <cell r="DA66">
            <v>63</v>
          </cell>
          <cell r="DK66">
            <v>100128616</v>
          </cell>
          <cell r="DL66">
            <v>63</v>
          </cell>
        </row>
        <row r="67">
          <cell r="E67">
            <v>100097722</v>
          </cell>
          <cell r="F67">
            <v>64</v>
          </cell>
          <cell r="G67">
            <v>1997</v>
          </cell>
          <cell r="P67">
            <v>100119167</v>
          </cell>
          <cell r="Q67">
            <v>64</v>
          </cell>
          <cell r="R67">
            <v>1997</v>
          </cell>
          <cell r="AA67">
            <v>100086101</v>
          </cell>
          <cell r="AB67">
            <v>64</v>
          </cell>
          <cell r="AC67">
            <v>1997</v>
          </cell>
          <cell r="AL67">
            <v>100091775</v>
          </cell>
          <cell r="AM67">
            <v>64</v>
          </cell>
          <cell r="AN67">
            <v>1998</v>
          </cell>
          <cell r="BH67">
            <v>100099349</v>
          </cell>
          <cell r="BI67">
            <v>64</v>
          </cell>
          <cell r="BJ67">
            <v>1997</v>
          </cell>
          <cell r="CO67">
            <v>100097704</v>
          </cell>
          <cell r="CP67">
            <v>64</v>
          </cell>
          <cell r="CZ67">
            <v>100091738</v>
          </cell>
          <cell r="DA67">
            <v>64</v>
          </cell>
          <cell r="DK67">
            <v>100128599</v>
          </cell>
          <cell r="DL67">
            <v>64</v>
          </cell>
        </row>
        <row r="68">
          <cell r="E68">
            <v>100085459</v>
          </cell>
          <cell r="F68">
            <v>65</v>
          </cell>
          <cell r="G68">
            <v>1996</v>
          </cell>
          <cell r="P68">
            <v>100080321</v>
          </cell>
          <cell r="Q68">
            <v>65</v>
          </cell>
          <cell r="R68">
            <v>1997</v>
          </cell>
          <cell r="AA68">
            <v>100090862</v>
          </cell>
          <cell r="AB68">
            <v>65</v>
          </cell>
          <cell r="AC68">
            <v>1996</v>
          </cell>
          <cell r="AL68">
            <v>100100738</v>
          </cell>
          <cell r="AM68">
            <v>65</v>
          </cell>
          <cell r="AN68">
            <v>1999</v>
          </cell>
          <cell r="BH68">
            <v>100085177</v>
          </cell>
          <cell r="BI68">
            <v>65</v>
          </cell>
          <cell r="BJ68">
            <v>1996</v>
          </cell>
          <cell r="CO68">
            <v>100088550</v>
          </cell>
          <cell r="CP68">
            <v>65</v>
          </cell>
          <cell r="CZ68">
            <v>100125170</v>
          </cell>
          <cell r="DA68">
            <v>65</v>
          </cell>
          <cell r="DK68">
            <v>100128434</v>
          </cell>
          <cell r="DL68">
            <v>65</v>
          </cell>
        </row>
        <row r="69">
          <cell r="E69">
            <v>100064455</v>
          </cell>
          <cell r="F69">
            <v>66</v>
          </cell>
          <cell r="G69">
            <v>1996</v>
          </cell>
          <cell r="P69">
            <v>100073920</v>
          </cell>
          <cell r="Q69">
            <v>66</v>
          </cell>
          <cell r="R69">
            <v>1997</v>
          </cell>
          <cell r="AA69">
            <v>100101464</v>
          </cell>
          <cell r="AB69">
            <v>66</v>
          </cell>
          <cell r="AC69">
            <v>1998</v>
          </cell>
          <cell r="AL69">
            <v>100082763</v>
          </cell>
          <cell r="AM69">
            <v>66</v>
          </cell>
          <cell r="AN69">
            <v>1998</v>
          </cell>
          <cell r="BH69">
            <v>100117907</v>
          </cell>
          <cell r="BI69">
            <v>65</v>
          </cell>
          <cell r="BJ69">
            <v>1997</v>
          </cell>
          <cell r="CO69">
            <v>100127790</v>
          </cell>
          <cell r="CP69">
            <v>66</v>
          </cell>
          <cell r="CZ69">
            <v>100116112</v>
          </cell>
          <cell r="DA69">
            <v>66</v>
          </cell>
          <cell r="DK69">
            <v>100132687</v>
          </cell>
          <cell r="DL69">
            <v>66</v>
          </cell>
        </row>
        <row r="70">
          <cell r="E70">
            <v>100130197</v>
          </cell>
          <cell r="F70">
            <v>67</v>
          </cell>
          <cell r="G70">
            <v>1996</v>
          </cell>
          <cell r="P70">
            <v>100079513</v>
          </cell>
          <cell r="Q70">
            <v>67</v>
          </cell>
          <cell r="R70">
            <v>1997</v>
          </cell>
          <cell r="AA70">
            <v>100083008</v>
          </cell>
          <cell r="AB70">
            <v>67</v>
          </cell>
          <cell r="AC70">
            <v>1999</v>
          </cell>
          <cell r="AL70">
            <v>100124565</v>
          </cell>
          <cell r="AM70">
            <v>67</v>
          </cell>
          <cell r="AN70">
            <v>1996</v>
          </cell>
          <cell r="BH70">
            <v>100092502</v>
          </cell>
          <cell r="BI70">
            <v>67</v>
          </cell>
          <cell r="BJ70">
            <v>1999</v>
          </cell>
          <cell r="CO70">
            <v>100116112</v>
          </cell>
          <cell r="CP70">
            <v>67</v>
          </cell>
          <cell r="CZ70">
            <v>100100917</v>
          </cell>
          <cell r="DA70">
            <v>67</v>
          </cell>
          <cell r="DK70">
            <v>100117565</v>
          </cell>
          <cell r="DL70">
            <v>67</v>
          </cell>
        </row>
        <row r="71">
          <cell r="E71">
            <v>100092034</v>
          </cell>
          <cell r="F71">
            <v>68</v>
          </cell>
          <cell r="G71">
            <v>1997</v>
          </cell>
          <cell r="P71">
            <v>100097722</v>
          </cell>
          <cell r="Q71">
            <v>68</v>
          </cell>
          <cell r="R71">
            <v>1997</v>
          </cell>
          <cell r="AA71">
            <v>100080618</v>
          </cell>
          <cell r="AB71">
            <v>68</v>
          </cell>
          <cell r="AC71">
            <v>1997</v>
          </cell>
          <cell r="BH71" t="str">
            <v>Canadian</v>
          </cell>
          <cell r="BI71">
            <v>68</v>
          </cell>
          <cell r="BJ71">
            <v>1999</v>
          </cell>
          <cell r="CO71">
            <v>100099561</v>
          </cell>
          <cell r="CP71">
            <v>68</v>
          </cell>
          <cell r="CZ71">
            <v>100130914</v>
          </cell>
          <cell r="DA71">
            <v>68</v>
          </cell>
          <cell r="DK71">
            <v>100117548</v>
          </cell>
          <cell r="DL71">
            <v>68</v>
          </cell>
        </row>
        <row r="72">
          <cell r="E72">
            <v>100128699</v>
          </cell>
          <cell r="F72">
            <v>69</v>
          </cell>
          <cell r="G72">
            <v>1996</v>
          </cell>
          <cell r="P72">
            <v>100076501</v>
          </cell>
          <cell r="Q72">
            <v>69</v>
          </cell>
          <cell r="R72">
            <v>1997</v>
          </cell>
          <cell r="AA72">
            <v>100100785</v>
          </cell>
          <cell r="AB72">
            <v>69</v>
          </cell>
          <cell r="AC72">
            <v>1998</v>
          </cell>
          <cell r="BH72">
            <v>100082626</v>
          </cell>
          <cell r="BI72">
            <v>69</v>
          </cell>
          <cell r="BJ72">
            <v>1998</v>
          </cell>
          <cell r="CO72">
            <v>100081673</v>
          </cell>
          <cell r="CP72">
            <v>69</v>
          </cell>
          <cell r="CZ72">
            <v>100096087</v>
          </cell>
          <cell r="DA72">
            <v>69</v>
          </cell>
          <cell r="DK72">
            <v>100126255</v>
          </cell>
          <cell r="DL72">
            <v>69</v>
          </cell>
        </row>
        <row r="73">
          <cell r="E73">
            <v>100085497</v>
          </cell>
          <cell r="F73">
            <v>70</v>
          </cell>
          <cell r="G73">
            <v>1999</v>
          </cell>
          <cell r="P73">
            <v>100088232</v>
          </cell>
          <cell r="Q73">
            <v>70</v>
          </cell>
          <cell r="R73">
            <v>1999</v>
          </cell>
          <cell r="AA73">
            <v>100081733</v>
          </cell>
          <cell r="AB73">
            <v>70</v>
          </cell>
          <cell r="AC73">
            <v>1998</v>
          </cell>
          <cell r="BH73">
            <v>100124957</v>
          </cell>
          <cell r="BI73">
            <v>70</v>
          </cell>
          <cell r="BJ73">
            <v>1999</v>
          </cell>
          <cell r="CO73">
            <v>100097021</v>
          </cell>
          <cell r="CP73">
            <v>70</v>
          </cell>
          <cell r="CZ73">
            <v>100131992</v>
          </cell>
          <cell r="DA73">
            <v>70</v>
          </cell>
          <cell r="DK73">
            <v>100101316</v>
          </cell>
          <cell r="DL73">
            <v>70</v>
          </cell>
        </row>
        <row r="74">
          <cell r="E74">
            <v>100116638</v>
          </cell>
          <cell r="F74">
            <v>71</v>
          </cell>
          <cell r="G74">
            <v>1997</v>
          </cell>
          <cell r="P74">
            <v>100089603</v>
          </cell>
          <cell r="Q74">
            <v>71</v>
          </cell>
          <cell r="R74">
            <v>1997</v>
          </cell>
          <cell r="AA74">
            <v>100102760</v>
          </cell>
          <cell r="AB74">
            <v>71</v>
          </cell>
          <cell r="AC74">
            <v>1997</v>
          </cell>
          <cell r="BH74">
            <v>100127790</v>
          </cell>
          <cell r="BI74">
            <v>71</v>
          </cell>
          <cell r="BJ74">
            <v>1998</v>
          </cell>
          <cell r="CO74">
            <v>100118506</v>
          </cell>
          <cell r="CP74">
            <v>71</v>
          </cell>
          <cell r="CZ74">
            <v>100128418</v>
          </cell>
          <cell r="DA74">
            <v>71</v>
          </cell>
          <cell r="DK74">
            <v>100101600</v>
          </cell>
          <cell r="DL74">
            <v>71</v>
          </cell>
        </row>
        <row r="75">
          <cell r="E75">
            <v>100089744</v>
          </cell>
          <cell r="F75">
            <v>72</v>
          </cell>
          <cell r="G75">
            <v>1996</v>
          </cell>
          <cell r="P75">
            <v>100100295</v>
          </cell>
          <cell r="Q75">
            <v>72</v>
          </cell>
          <cell r="R75">
            <v>1996</v>
          </cell>
          <cell r="AA75">
            <v>100051274</v>
          </cell>
          <cell r="AB75">
            <v>72</v>
          </cell>
          <cell r="AC75">
            <v>1997</v>
          </cell>
          <cell r="BH75">
            <v>100100917</v>
          </cell>
          <cell r="BI75">
            <v>72</v>
          </cell>
          <cell r="BJ75">
            <v>1998</v>
          </cell>
          <cell r="CO75">
            <v>100116839</v>
          </cell>
          <cell r="CP75">
            <v>72</v>
          </cell>
          <cell r="CZ75">
            <v>100117907</v>
          </cell>
          <cell r="DA75">
            <v>72.5</v>
          </cell>
          <cell r="DK75">
            <v>100099972</v>
          </cell>
          <cell r="DL75">
            <v>72</v>
          </cell>
        </row>
        <row r="76">
          <cell r="E76">
            <v>100101605</v>
          </cell>
          <cell r="F76">
            <v>73</v>
          </cell>
          <cell r="G76">
            <v>1996</v>
          </cell>
          <cell r="P76">
            <v>100117927</v>
          </cell>
          <cell r="Q76">
            <v>73</v>
          </cell>
          <cell r="R76">
            <v>1998</v>
          </cell>
          <cell r="AA76">
            <v>100064455</v>
          </cell>
          <cell r="AB76">
            <v>73</v>
          </cell>
          <cell r="AC76">
            <v>1996</v>
          </cell>
          <cell r="BH76">
            <v>100088709</v>
          </cell>
          <cell r="BI76">
            <v>73</v>
          </cell>
          <cell r="BJ76">
            <v>1998</v>
          </cell>
          <cell r="CO76">
            <v>100116326</v>
          </cell>
          <cell r="CP76">
            <v>73</v>
          </cell>
          <cell r="CZ76">
            <v>100128859</v>
          </cell>
          <cell r="DA76">
            <v>72.5</v>
          </cell>
          <cell r="DK76">
            <v>100097397</v>
          </cell>
          <cell r="DL76">
            <v>73</v>
          </cell>
        </row>
        <row r="77">
          <cell r="E77">
            <v>100090046</v>
          </cell>
          <cell r="F77">
            <v>74</v>
          </cell>
          <cell r="G77">
            <v>1997</v>
          </cell>
          <cell r="P77">
            <v>100101638</v>
          </cell>
          <cell r="Q77">
            <v>74</v>
          </cell>
          <cell r="R77">
            <v>1998</v>
          </cell>
          <cell r="AA77">
            <v>100086703</v>
          </cell>
          <cell r="AB77">
            <v>74.5</v>
          </cell>
          <cell r="AC77">
            <v>1996</v>
          </cell>
          <cell r="BH77" t="str">
            <v>Canadian</v>
          </cell>
          <cell r="BI77">
            <v>74</v>
          </cell>
          <cell r="BJ77">
            <v>1997</v>
          </cell>
          <cell r="CO77">
            <v>100130569</v>
          </cell>
          <cell r="CP77">
            <v>74</v>
          </cell>
          <cell r="CZ77">
            <v>100097021</v>
          </cell>
          <cell r="DA77">
            <v>74</v>
          </cell>
          <cell r="DK77">
            <v>100094221</v>
          </cell>
          <cell r="DL77">
            <v>74</v>
          </cell>
        </row>
        <row r="78">
          <cell r="E78">
            <v>100128973</v>
          </cell>
          <cell r="F78">
            <v>75</v>
          </cell>
          <cell r="G78">
            <v>1996</v>
          </cell>
          <cell r="P78">
            <v>100080426</v>
          </cell>
          <cell r="Q78">
            <v>75</v>
          </cell>
          <cell r="R78">
            <v>1997</v>
          </cell>
          <cell r="AA78">
            <v>100100295</v>
          </cell>
          <cell r="AB78">
            <v>74.5</v>
          </cell>
          <cell r="AC78">
            <v>1996</v>
          </cell>
          <cell r="BH78">
            <v>100128745</v>
          </cell>
          <cell r="BI78">
            <v>75</v>
          </cell>
          <cell r="BJ78">
            <v>1998</v>
          </cell>
          <cell r="CO78">
            <v>100125242</v>
          </cell>
          <cell r="CP78">
            <v>75</v>
          </cell>
          <cell r="CZ78">
            <v>100117449</v>
          </cell>
          <cell r="DA78">
            <v>75</v>
          </cell>
          <cell r="DK78">
            <v>100094153</v>
          </cell>
          <cell r="DL78">
            <v>75</v>
          </cell>
        </row>
        <row r="79">
          <cell r="E79">
            <v>100094308</v>
          </cell>
          <cell r="F79">
            <v>76</v>
          </cell>
          <cell r="G79">
            <v>1997</v>
          </cell>
          <cell r="P79">
            <v>100084142</v>
          </cell>
          <cell r="Q79">
            <v>76</v>
          </cell>
          <cell r="R79">
            <v>1998</v>
          </cell>
          <cell r="AA79">
            <v>100079812</v>
          </cell>
          <cell r="AB79">
            <v>76</v>
          </cell>
          <cell r="AC79">
            <v>1997</v>
          </cell>
          <cell r="BH79">
            <v>100128418</v>
          </cell>
          <cell r="BI79">
            <v>76</v>
          </cell>
          <cell r="BJ79">
            <v>1998</v>
          </cell>
          <cell r="CO79">
            <v>100096639</v>
          </cell>
          <cell r="CP79">
            <v>76</v>
          </cell>
          <cell r="CZ79">
            <v>100092316</v>
          </cell>
          <cell r="DA79">
            <v>76</v>
          </cell>
          <cell r="DK79">
            <v>100132931</v>
          </cell>
          <cell r="DL79">
            <v>76</v>
          </cell>
        </row>
        <row r="80">
          <cell r="E80">
            <v>100100295</v>
          </cell>
          <cell r="F80">
            <v>77</v>
          </cell>
          <cell r="G80">
            <v>1996</v>
          </cell>
          <cell r="P80">
            <v>100126697</v>
          </cell>
          <cell r="Q80">
            <v>77</v>
          </cell>
          <cell r="R80">
            <v>1997</v>
          </cell>
          <cell r="AA80">
            <v>100126851</v>
          </cell>
          <cell r="AB80">
            <v>77</v>
          </cell>
          <cell r="AC80">
            <v>1996</v>
          </cell>
          <cell r="BH80">
            <v>100099551</v>
          </cell>
          <cell r="BI80">
            <v>77</v>
          </cell>
          <cell r="BJ80">
            <v>1996</v>
          </cell>
          <cell r="CO80">
            <v>100128587</v>
          </cell>
          <cell r="CP80">
            <v>77</v>
          </cell>
          <cell r="CZ80">
            <v>100130610</v>
          </cell>
          <cell r="DA80">
            <v>77</v>
          </cell>
          <cell r="DK80">
            <v>100099157</v>
          </cell>
          <cell r="DL80">
            <v>77</v>
          </cell>
        </row>
        <row r="81">
          <cell r="E81">
            <v>100090901</v>
          </cell>
          <cell r="F81">
            <v>78</v>
          </cell>
          <cell r="G81">
            <v>1998</v>
          </cell>
          <cell r="P81">
            <v>100085497</v>
          </cell>
          <cell r="Q81">
            <v>78</v>
          </cell>
          <cell r="R81">
            <v>1999</v>
          </cell>
          <cell r="AA81">
            <v>100099012</v>
          </cell>
          <cell r="AB81">
            <v>78.5</v>
          </cell>
          <cell r="AC81">
            <v>1998</v>
          </cell>
          <cell r="BH81">
            <v>100099174</v>
          </cell>
          <cell r="BI81">
            <v>78</v>
          </cell>
          <cell r="BJ81">
            <v>1998</v>
          </cell>
          <cell r="CO81">
            <v>100131665</v>
          </cell>
          <cell r="CP81">
            <v>78</v>
          </cell>
          <cell r="CZ81">
            <v>100087245</v>
          </cell>
          <cell r="DA81">
            <v>78</v>
          </cell>
          <cell r="DK81">
            <v>100132218</v>
          </cell>
          <cell r="DL81">
            <v>78</v>
          </cell>
        </row>
        <row r="82">
          <cell r="E82">
            <v>100077456</v>
          </cell>
          <cell r="F82">
            <v>79</v>
          </cell>
          <cell r="G82">
            <v>1996</v>
          </cell>
          <cell r="P82">
            <v>100101341</v>
          </cell>
          <cell r="Q82">
            <v>79</v>
          </cell>
          <cell r="R82">
            <v>1999</v>
          </cell>
          <cell r="AA82">
            <v>100098920</v>
          </cell>
          <cell r="AB82">
            <v>78.5</v>
          </cell>
          <cell r="AC82">
            <v>1999</v>
          </cell>
          <cell r="BH82" t="str">
            <v>NEW</v>
          </cell>
          <cell r="BI82">
            <v>79</v>
          </cell>
          <cell r="BJ82">
            <v>1998</v>
          </cell>
          <cell r="CP82" t="str">
            <v>78T</v>
          </cell>
          <cell r="CZ82">
            <v>100127717</v>
          </cell>
          <cell r="DA82">
            <v>79</v>
          </cell>
          <cell r="DK82">
            <v>100133104</v>
          </cell>
          <cell r="DL82">
            <v>79.5</v>
          </cell>
        </row>
        <row r="83">
          <cell r="E83">
            <v>100093311</v>
          </cell>
          <cell r="F83">
            <v>80</v>
          </cell>
          <cell r="G83">
            <v>1997</v>
          </cell>
          <cell r="P83">
            <v>100093311</v>
          </cell>
          <cell r="Q83">
            <v>80</v>
          </cell>
          <cell r="R83">
            <v>1997</v>
          </cell>
          <cell r="AA83">
            <v>100094053</v>
          </cell>
          <cell r="AB83">
            <v>80</v>
          </cell>
          <cell r="AC83">
            <v>1997</v>
          </cell>
          <cell r="BH83">
            <v>100128587</v>
          </cell>
          <cell r="BI83">
            <v>80</v>
          </cell>
          <cell r="BJ83">
            <v>2000</v>
          </cell>
          <cell r="CP83">
            <v>80</v>
          </cell>
          <cell r="CZ83">
            <v>100097306</v>
          </cell>
          <cell r="DA83">
            <v>80</v>
          </cell>
          <cell r="DK83">
            <v>100117260</v>
          </cell>
          <cell r="DL83">
            <v>79.5</v>
          </cell>
        </row>
        <row r="84">
          <cell r="E84">
            <v>100095607</v>
          </cell>
          <cell r="F84">
            <v>81</v>
          </cell>
          <cell r="G84">
            <v>1996</v>
          </cell>
          <cell r="P84">
            <v>100091738</v>
          </cell>
          <cell r="Q84">
            <v>81</v>
          </cell>
          <cell r="R84">
            <v>1999</v>
          </cell>
          <cell r="AA84">
            <v>100090994</v>
          </cell>
          <cell r="AB84">
            <v>81</v>
          </cell>
          <cell r="AC84">
            <v>1998</v>
          </cell>
          <cell r="BH84">
            <v>100129004</v>
          </cell>
          <cell r="BI84">
            <v>81</v>
          </cell>
          <cell r="BJ84">
            <v>1997</v>
          </cell>
          <cell r="CP84">
            <v>81</v>
          </cell>
          <cell r="CZ84">
            <v>100081549</v>
          </cell>
          <cell r="DA84">
            <v>81</v>
          </cell>
          <cell r="DK84">
            <v>100118146</v>
          </cell>
          <cell r="DL84">
            <v>81.5</v>
          </cell>
        </row>
        <row r="85">
          <cell r="E85">
            <v>100061539</v>
          </cell>
          <cell r="F85">
            <v>82</v>
          </cell>
          <cell r="G85">
            <v>1997</v>
          </cell>
          <cell r="P85">
            <v>100087145</v>
          </cell>
          <cell r="Q85">
            <v>82</v>
          </cell>
          <cell r="R85">
            <v>1997</v>
          </cell>
          <cell r="AA85">
            <v>100126697</v>
          </cell>
          <cell r="AB85">
            <v>82.5</v>
          </cell>
          <cell r="AC85">
            <v>1997</v>
          </cell>
          <cell r="CP85">
            <v>82</v>
          </cell>
          <cell r="CZ85">
            <v>100076109</v>
          </cell>
          <cell r="DA85">
            <v>82</v>
          </cell>
          <cell r="DK85">
            <v>100093281</v>
          </cell>
          <cell r="DL85">
            <v>81.5</v>
          </cell>
        </row>
        <row r="86">
          <cell r="E86">
            <v>100099349</v>
          </cell>
          <cell r="F86">
            <v>83</v>
          </cell>
          <cell r="G86">
            <v>1997</v>
          </cell>
          <cell r="P86">
            <v>100089322</v>
          </cell>
          <cell r="Q86">
            <v>83</v>
          </cell>
          <cell r="R86">
            <v>1996</v>
          </cell>
          <cell r="AA86">
            <v>100090510</v>
          </cell>
          <cell r="AB86">
            <v>82.5</v>
          </cell>
          <cell r="AC86">
            <v>1998</v>
          </cell>
          <cell r="CP86">
            <v>83</v>
          </cell>
          <cell r="CZ86">
            <v>100133047</v>
          </cell>
          <cell r="DA86">
            <v>83</v>
          </cell>
        </row>
        <row r="87">
          <cell r="E87">
            <v>100128716</v>
          </cell>
          <cell r="F87">
            <v>84</v>
          </cell>
          <cell r="G87">
            <v>1997</v>
          </cell>
          <cell r="P87">
            <v>100116638</v>
          </cell>
          <cell r="Q87">
            <v>84</v>
          </cell>
          <cell r="R87">
            <v>1997</v>
          </cell>
          <cell r="AA87">
            <v>100094367</v>
          </cell>
          <cell r="AB87">
            <v>84</v>
          </cell>
          <cell r="AC87">
            <v>1997</v>
          </cell>
          <cell r="CZ87">
            <v>100124639</v>
          </cell>
          <cell r="DA87">
            <v>84.5</v>
          </cell>
        </row>
        <row r="88">
          <cell r="E88">
            <v>100101600</v>
          </cell>
          <cell r="F88">
            <v>85</v>
          </cell>
          <cell r="G88">
            <v>1998</v>
          </cell>
          <cell r="P88">
            <v>100071350</v>
          </cell>
          <cell r="Q88">
            <v>85</v>
          </cell>
          <cell r="R88">
            <v>1999</v>
          </cell>
          <cell r="AA88">
            <v>100077411</v>
          </cell>
          <cell r="AB88">
            <v>85</v>
          </cell>
          <cell r="AC88">
            <v>1997</v>
          </cell>
          <cell r="CZ88">
            <v>100125303</v>
          </cell>
          <cell r="DA88">
            <v>84.5</v>
          </cell>
        </row>
        <row r="89">
          <cell r="E89">
            <v>100118205</v>
          </cell>
          <cell r="F89">
            <v>86</v>
          </cell>
          <cell r="G89">
            <v>1996</v>
          </cell>
          <cell r="P89">
            <v>100128616</v>
          </cell>
          <cell r="Q89">
            <v>86</v>
          </cell>
          <cell r="R89">
            <v>1996</v>
          </cell>
          <cell r="AA89">
            <v>100091087</v>
          </cell>
          <cell r="AB89">
            <v>86</v>
          </cell>
          <cell r="AC89">
            <v>1996</v>
          </cell>
          <cell r="CZ89">
            <v>100132955</v>
          </cell>
          <cell r="DA89">
            <v>86</v>
          </cell>
        </row>
        <row r="90">
          <cell r="E90">
            <v>100091202</v>
          </cell>
          <cell r="F90">
            <v>87</v>
          </cell>
          <cell r="G90">
            <v>1997</v>
          </cell>
          <cell r="P90">
            <v>100116557</v>
          </cell>
          <cell r="Q90">
            <v>87</v>
          </cell>
          <cell r="R90">
            <v>1999</v>
          </cell>
          <cell r="AA90">
            <v>100087145</v>
          </cell>
          <cell r="AB90">
            <v>87</v>
          </cell>
          <cell r="AC90">
            <v>1997</v>
          </cell>
          <cell r="CZ90">
            <v>100082626</v>
          </cell>
          <cell r="DA90">
            <v>87.5</v>
          </cell>
        </row>
        <row r="91">
          <cell r="E91">
            <v>100051274</v>
          </cell>
          <cell r="F91">
            <v>88</v>
          </cell>
          <cell r="G91">
            <v>1997</v>
          </cell>
          <cell r="P91">
            <v>100083008</v>
          </cell>
          <cell r="Q91">
            <v>88</v>
          </cell>
          <cell r="R91">
            <v>1999</v>
          </cell>
          <cell r="AA91">
            <v>100088115</v>
          </cell>
          <cell r="AB91">
            <v>88</v>
          </cell>
          <cell r="AC91">
            <v>1998</v>
          </cell>
          <cell r="CZ91">
            <v>100132613</v>
          </cell>
          <cell r="DA91">
            <v>87.5</v>
          </cell>
        </row>
        <row r="92">
          <cell r="E92">
            <v>100100486</v>
          </cell>
          <cell r="F92">
            <v>89</v>
          </cell>
          <cell r="G92">
            <v>1997</v>
          </cell>
          <cell r="P92">
            <v>100117399</v>
          </cell>
          <cell r="Q92">
            <v>89</v>
          </cell>
          <cell r="R92">
            <v>1998</v>
          </cell>
          <cell r="AA92">
            <v>100076501</v>
          </cell>
          <cell r="AB92">
            <v>89</v>
          </cell>
          <cell r="AC92">
            <v>1997</v>
          </cell>
          <cell r="CZ92">
            <v>100132521</v>
          </cell>
          <cell r="DA92">
            <v>89</v>
          </cell>
        </row>
        <row r="93">
          <cell r="E93">
            <v>100098471</v>
          </cell>
          <cell r="F93">
            <v>90</v>
          </cell>
          <cell r="G93">
            <v>1996</v>
          </cell>
          <cell r="P93">
            <v>100127433</v>
          </cell>
          <cell r="Q93">
            <v>90</v>
          </cell>
          <cell r="R93">
            <v>1996</v>
          </cell>
          <cell r="AA93">
            <v>100123902</v>
          </cell>
          <cell r="AB93">
            <v>90</v>
          </cell>
          <cell r="AC93">
            <v>1996</v>
          </cell>
          <cell r="CZ93">
            <v>100126238</v>
          </cell>
          <cell r="DA93">
            <v>90</v>
          </cell>
        </row>
        <row r="94">
          <cell r="E94">
            <v>100128753</v>
          </cell>
          <cell r="F94">
            <v>91</v>
          </cell>
          <cell r="G94">
            <v>1999</v>
          </cell>
          <cell r="P94">
            <v>100133253</v>
          </cell>
          <cell r="Q94">
            <v>91</v>
          </cell>
          <cell r="R94">
            <v>1997</v>
          </cell>
          <cell r="AA94">
            <v>100118534</v>
          </cell>
          <cell r="AB94">
            <v>91</v>
          </cell>
          <cell r="AC94">
            <v>1996</v>
          </cell>
        </row>
        <row r="95">
          <cell r="E95">
            <v>100087503</v>
          </cell>
          <cell r="F95">
            <v>92.5</v>
          </cell>
          <cell r="G95">
            <v>1999</v>
          </cell>
          <cell r="P95">
            <v>100092770</v>
          </cell>
          <cell r="Q95">
            <v>92</v>
          </cell>
          <cell r="R95">
            <v>1999</v>
          </cell>
          <cell r="AA95">
            <v>100097722</v>
          </cell>
          <cell r="AB95">
            <v>92.33</v>
          </cell>
          <cell r="AC95">
            <v>1997</v>
          </cell>
        </row>
        <row r="96">
          <cell r="E96">
            <v>100116559</v>
          </cell>
          <cell r="F96">
            <v>92.5</v>
          </cell>
          <cell r="G96">
            <v>1997</v>
          </cell>
          <cell r="P96">
            <v>100098929</v>
          </cell>
          <cell r="Q96">
            <v>93</v>
          </cell>
          <cell r="R96">
            <v>1996</v>
          </cell>
          <cell r="AA96">
            <v>100080426</v>
          </cell>
          <cell r="AB96">
            <v>92.33</v>
          </cell>
          <cell r="AC96">
            <v>1997</v>
          </cell>
        </row>
        <row r="97">
          <cell r="E97">
            <v>100099157</v>
          </cell>
          <cell r="F97">
            <v>94</v>
          </cell>
          <cell r="G97">
            <v>1997</v>
          </cell>
          <cell r="P97">
            <v>100075821</v>
          </cell>
          <cell r="Q97">
            <v>94</v>
          </cell>
          <cell r="R97">
            <v>1999</v>
          </cell>
          <cell r="AA97">
            <v>100094454</v>
          </cell>
          <cell r="AB97">
            <v>92.33</v>
          </cell>
          <cell r="AC97">
            <v>1996</v>
          </cell>
        </row>
        <row r="98">
          <cell r="E98">
            <v>100128937</v>
          </cell>
          <cell r="F98">
            <v>95.5</v>
          </cell>
          <cell r="G98">
            <v>1996</v>
          </cell>
          <cell r="P98">
            <v>100123902</v>
          </cell>
          <cell r="Q98">
            <v>95</v>
          </cell>
          <cell r="R98">
            <v>1996</v>
          </cell>
          <cell r="AA98">
            <v>100060987</v>
          </cell>
          <cell r="AB98">
            <v>95</v>
          </cell>
          <cell r="AC98">
            <v>1996</v>
          </cell>
        </row>
        <row r="99">
          <cell r="E99">
            <v>100087245</v>
          </cell>
          <cell r="F99">
            <v>95.5</v>
          </cell>
          <cell r="G99">
            <v>1996</v>
          </cell>
          <cell r="P99">
            <v>100094495</v>
          </cell>
          <cell r="Q99">
            <v>96</v>
          </cell>
          <cell r="R99">
            <v>1996</v>
          </cell>
          <cell r="AA99">
            <v>100094962</v>
          </cell>
          <cell r="AB99">
            <v>96</v>
          </cell>
          <cell r="AC99">
            <v>1997</v>
          </cell>
        </row>
        <row r="100">
          <cell r="E100">
            <v>100119530</v>
          </cell>
          <cell r="F100">
            <v>97.5</v>
          </cell>
          <cell r="G100">
            <v>1997</v>
          </cell>
          <cell r="P100">
            <v>100099507</v>
          </cell>
          <cell r="Q100">
            <v>97</v>
          </cell>
          <cell r="R100">
            <v>1998</v>
          </cell>
          <cell r="AA100">
            <v>100078535</v>
          </cell>
          <cell r="AB100">
            <v>97</v>
          </cell>
          <cell r="AC100">
            <v>1996</v>
          </cell>
        </row>
        <row r="101">
          <cell r="E101">
            <v>100092321</v>
          </cell>
          <cell r="F101">
            <v>97.5</v>
          </cell>
          <cell r="G101">
            <v>1996</v>
          </cell>
          <cell r="P101">
            <v>100090924</v>
          </cell>
          <cell r="Q101">
            <v>98</v>
          </cell>
          <cell r="R101">
            <v>1997</v>
          </cell>
          <cell r="AA101">
            <v>100116638</v>
          </cell>
          <cell r="AB101">
            <v>98</v>
          </cell>
          <cell r="AC101">
            <v>1997</v>
          </cell>
        </row>
        <row r="102">
          <cell r="E102">
            <v>100117639</v>
          </cell>
          <cell r="F102">
            <v>99</v>
          </cell>
          <cell r="G102">
            <v>1996</v>
          </cell>
          <cell r="P102">
            <v>100084141</v>
          </cell>
          <cell r="Q102">
            <v>99</v>
          </cell>
          <cell r="R102">
            <v>1999</v>
          </cell>
          <cell r="AA102">
            <v>100092460</v>
          </cell>
          <cell r="AB102">
            <v>99.5</v>
          </cell>
          <cell r="AC102">
            <v>1997</v>
          </cell>
        </row>
        <row r="103">
          <cell r="E103">
            <v>100086953</v>
          </cell>
          <cell r="F103">
            <v>100</v>
          </cell>
          <cell r="G103">
            <v>1998</v>
          </cell>
          <cell r="P103">
            <v>100102183</v>
          </cell>
          <cell r="Q103">
            <v>100</v>
          </cell>
          <cell r="R103">
            <v>1999</v>
          </cell>
          <cell r="AA103">
            <v>100117927</v>
          </cell>
          <cell r="AB103">
            <v>99.5</v>
          </cell>
          <cell r="AC103">
            <v>1998</v>
          </cell>
        </row>
        <row r="104">
          <cell r="E104">
            <v>100092164</v>
          </cell>
          <cell r="F104">
            <v>101</v>
          </cell>
          <cell r="G104">
            <v>1998</v>
          </cell>
          <cell r="P104">
            <v>100081673</v>
          </cell>
          <cell r="Q104">
            <v>101</v>
          </cell>
          <cell r="R104">
            <v>1998</v>
          </cell>
          <cell r="AA104">
            <v>100076874</v>
          </cell>
          <cell r="AB104">
            <v>101</v>
          </cell>
          <cell r="AC104">
            <v>1997</v>
          </cell>
        </row>
        <row r="105">
          <cell r="E105">
            <v>100101260</v>
          </cell>
          <cell r="F105">
            <v>102</v>
          </cell>
          <cell r="G105">
            <v>1997</v>
          </cell>
          <cell r="P105">
            <v>100099012</v>
          </cell>
          <cell r="Q105">
            <v>102.5</v>
          </cell>
          <cell r="R105">
            <v>1998</v>
          </cell>
          <cell r="AA105">
            <v>100085497</v>
          </cell>
          <cell r="AB105">
            <v>102</v>
          </cell>
          <cell r="AC105">
            <v>1999</v>
          </cell>
        </row>
        <row r="106">
          <cell r="E106">
            <v>100084306</v>
          </cell>
          <cell r="F106">
            <v>103.33</v>
          </cell>
          <cell r="G106">
            <v>1997</v>
          </cell>
          <cell r="P106">
            <v>100090901</v>
          </cell>
          <cell r="Q106">
            <v>102.5</v>
          </cell>
          <cell r="R106">
            <v>1998</v>
          </cell>
          <cell r="AA106">
            <v>100116589</v>
          </cell>
          <cell r="AB106">
            <v>103</v>
          </cell>
          <cell r="AC106">
            <v>1996</v>
          </cell>
        </row>
        <row r="107">
          <cell r="E107">
            <v>100099982</v>
          </cell>
          <cell r="F107">
            <v>103.33</v>
          </cell>
          <cell r="G107">
            <v>1997</v>
          </cell>
          <cell r="P107">
            <v>100100486</v>
          </cell>
          <cell r="Q107">
            <v>104</v>
          </cell>
          <cell r="R107">
            <v>1997</v>
          </cell>
          <cell r="AA107">
            <v>100088172</v>
          </cell>
          <cell r="AB107">
            <v>104</v>
          </cell>
          <cell r="AC107">
            <v>1996</v>
          </cell>
        </row>
        <row r="108">
          <cell r="E108">
            <v>100082398</v>
          </cell>
          <cell r="F108">
            <v>103.33</v>
          </cell>
          <cell r="G108">
            <v>1997</v>
          </cell>
          <cell r="P108">
            <v>100116889</v>
          </cell>
          <cell r="Q108">
            <v>105</v>
          </cell>
          <cell r="R108">
            <v>1999</v>
          </cell>
          <cell r="AA108">
            <v>100084142</v>
          </cell>
          <cell r="AB108">
            <v>105</v>
          </cell>
          <cell r="AC108">
            <v>1998</v>
          </cell>
        </row>
        <row r="109">
          <cell r="E109">
            <v>100126043</v>
          </cell>
          <cell r="F109">
            <v>106</v>
          </cell>
          <cell r="G109">
            <v>1996</v>
          </cell>
          <cell r="P109">
            <v>100126022</v>
          </cell>
          <cell r="Q109">
            <v>106</v>
          </cell>
          <cell r="R109">
            <v>1999</v>
          </cell>
          <cell r="AA109">
            <v>100096878</v>
          </cell>
          <cell r="AB109">
            <v>106</v>
          </cell>
          <cell r="AC109">
            <v>1997</v>
          </cell>
        </row>
        <row r="110">
          <cell r="E110">
            <v>100128872</v>
          </cell>
          <cell r="F110">
            <v>107</v>
          </cell>
          <cell r="G110">
            <v>1997</v>
          </cell>
          <cell r="P110">
            <v>100098928</v>
          </cell>
          <cell r="Q110">
            <v>107</v>
          </cell>
          <cell r="R110">
            <v>1999</v>
          </cell>
          <cell r="AA110">
            <v>100101600</v>
          </cell>
          <cell r="AB110">
            <v>107</v>
          </cell>
          <cell r="AC110">
            <v>1998</v>
          </cell>
        </row>
        <row r="111">
          <cell r="E111">
            <v>100128903</v>
          </cell>
          <cell r="F111">
            <v>108</v>
          </cell>
          <cell r="G111">
            <v>1997</v>
          </cell>
          <cell r="P111">
            <v>100125243</v>
          </cell>
          <cell r="Q111">
            <v>108.5</v>
          </cell>
          <cell r="R111">
            <v>1999</v>
          </cell>
          <cell r="AA111">
            <v>100065360</v>
          </cell>
          <cell r="AB111">
            <v>108</v>
          </cell>
          <cell r="AC111">
            <v>1997</v>
          </cell>
        </row>
        <row r="112">
          <cell r="P112">
            <v>100096794</v>
          </cell>
          <cell r="Q112">
            <v>108.5</v>
          </cell>
          <cell r="R112">
            <v>1999</v>
          </cell>
          <cell r="AA112">
            <v>100091738</v>
          </cell>
          <cell r="AB112">
            <v>109</v>
          </cell>
          <cell r="AC112">
            <v>1999</v>
          </cell>
        </row>
        <row r="113">
          <cell r="P113">
            <v>100099157</v>
          </cell>
          <cell r="Q113">
            <v>110</v>
          </cell>
          <cell r="R113">
            <v>1997</v>
          </cell>
          <cell r="AA113">
            <v>100091344</v>
          </cell>
          <cell r="AB113">
            <v>110</v>
          </cell>
          <cell r="AC113">
            <v>1998</v>
          </cell>
        </row>
        <row r="114">
          <cell r="P114">
            <v>100088550</v>
          </cell>
          <cell r="Q114">
            <v>111</v>
          </cell>
          <cell r="R114">
            <v>1999</v>
          </cell>
          <cell r="AA114">
            <v>100090044</v>
          </cell>
          <cell r="AB114">
            <v>111</v>
          </cell>
          <cell r="AC114">
            <v>1997</v>
          </cell>
        </row>
        <row r="115">
          <cell r="P115">
            <v>100126923</v>
          </cell>
          <cell r="Q115">
            <v>112</v>
          </cell>
          <cell r="R115">
            <v>1997</v>
          </cell>
          <cell r="AA115">
            <v>100100071</v>
          </cell>
          <cell r="AB115">
            <v>112</v>
          </cell>
          <cell r="AC115">
            <v>1998</v>
          </cell>
        </row>
        <row r="116">
          <cell r="P116">
            <v>100099982</v>
          </cell>
          <cell r="Q116">
            <v>113</v>
          </cell>
          <cell r="R116">
            <v>1997</v>
          </cell>
          <cell r="AA116">
            <v>100101358</v>
          </cell>
          <cell r="AB116">
            <v>113</v>
          </cell>
          <cell r="AC116">
            <v>1997</v>
          </cell>
        </row>
        <row r="117">
          <cell r="P117">
            <v>100116326</v>
          </cell>
          <cell r="Q117">
            <v>114</v>
          </cell>
          <cell r="R117">
            <v>1998</v>
          </cell>
          <cell r="AA117">
            <v>100119273</v>
          </cell>
          <cell r="AB117">
            <v>114</v>
          </cell>
          <cell r="AC117">
            <v>2000</v>
          </cell>
        </row>
        <row r="118">
          <cell r="P118">
            <v>100133269</v>
          </cell>
          <cell r="Q118">
            <v>115</v>
          </cell>
          <cell r="R118">
            <v>1996</v>
          </cell>
          <cell r="AA118">
            <v>100096177</v>
          </cell>
          <cell r="AB118">
            <v>115</v>
          </cell>
          <cell r="AC118">
            <v>1996</v>
          </cell>
        </row>
        <row r="119">
          <cell r="P119">
            <v>100117449</v>
          </cell>
          <cell r="Q119">
            <v>116</v>
          </cell>
          <cell r="R119">
            <v>1998</v>
          </cell>
          <cell r="AA119">
            <v>100116557</v>
          </cell>
          <cell r="AB119">
            <v>116</v>
          </cell>
          <cell r="AC119">
            <v>1999</v>
          </cell>
        </row>
        <row r="120">
          <cell r="P120">
            <v>100096792</v>
          </cell>
          <cell r="Q120">
            <v>117</v>
          </cell>
          <cell r="R120">
            <v>1999</v>
          </cell>
          <cell r="AA120">
            <v>100073527</v>
          </cell>
          <cell r="AB120">
            <v>117</v>
          </cell>
          <cell r="AC120">
            <v>1997</v>
          </cell>
        </row>
        <row r="121">
          <cell r="P121">
            <v>100131795</v>
          </cell>
          <cell r="Q121">
            <v>118</v>
          </cell>
          <cell r="R121">
            <v>1998</v>
          </cell>
          <cell r="AA121">
            <v>100070323</v>
          </cell>
          <cell r="AB121">
            <v>118</v>
          </cell>
          <cell r="AC121">
            <v>1996</v>
          </cell>
        </row>
        <row r="122">
          <cell r="P122">
            <v>100117185</v>
          </cell>
          <cell r="Q122">
            <v>119</v>
          </cell>
          <cell r="R122">
            <v>1997</v>
          </cell>
          <cell r="AA122">
            <v>100097389</v>
          </cell>
          <cell r="AB122">
            <v>119</v>
          </cell>
          <cell r="AC122">
            <v>1999</v>
          </cell>
        </row>
        <row r="123">
          <cell r="P123">
            <v>100082398</v>
          </cell>
          <cell r="Q123">
            <v>120</v>
          </cell>
          <cell r="R123">
            <v>1997</v>
          </cell>
          <cell r="AA123">
            <v>100092180</v>
          </cell>
          <cell r="AB123">
            <v>120</v>
          </cell>
          <cell r="AC123">
            <v>1999</v>
          </cell>
        </row>
        <row r="124">
          <cell r="P124">
            <v>100133290</v>
          </cell>
          <cell r="Q124">
            <v>121</v>
          </cell>
          <cell r="R124">
            <v>1996</v>
          </cell>
          <cell r="AA124">
            <v>100125858</v>
          </cell>
          <cell r="AB124">
            <v>121</v>
          </cell>
          <cell r="AC124">
            <v>1996</v>
          </cell>
        </row>
        <row r="125">
          <cell r="P125">
            <v>100118979</v>
          </cell>
          <cell r="Q125">
            <v>122</v>
          </cell>
          <cell r="R125">
            <v>1996</v>
          </cell>
          <cell r="AA125">
            <v>100101638</v>
          </cell>
          <cell r="AB125">
            <v>122</v>
          </cell>
          <cell r="AC125">
            <v>1998</v>
          </cell>
        </row>
        <row r="126">
          <cell r="P126">
            <v>100125892</v>
          </cell>
          <cell r="Q126">
            <v>123</v>
          </cell>
          <cell r="R126">
            <v>1999</v>
          </cell>
          <cell r="AA126">
            <v>100085261</v>
          </cell>
          <cell r="AB126">
            <v>123</v>
          </cell>
          <cell r="AC126">
            <v>1998</v>
          </cell>
        </row>
        <row r="127">
          <cell r="P127">
            <v>0</v>
          </cell>
          <cell r="Q127">
            <v>0</v>
          </cell>
          <cell r="R127">
            <v>0</v>
          </cell>
          <cell r="AA127">
            <v>100096158</v>
          </cell>
          <cell r="AB127">
            <v>124</v>
          </cell>
          <cell r="AC127">
            <v>1996</v>
          </cell>
        </row>
        <row r="128">
          <cell r="P128">
            <v>0</v>
          </cell>
          <cell r="Q128">
            <v>0</v>
          </cell>
          <cell r="R128">
            <v>0</v>
          </cell>
          <cell r="AA128">
            <v>100126255</v>
          </cell>
          <cell r="AB128">
            <v>125</v>
          </cell>
          <cell r="AC128">
            <v>1997</v>
          </cell>
        </row>
        <row r="129">
          <cell r="P129">
            <v>0</v>
          </cell>
          <cell r="Q129">
            <v>0</v>
          </cell>
          <cell r="R129">
            <v>0</v>
          </cell>
          <cell r="AA129">
            <v>100102019</v>
          </cell>
          <cell r="AB129">
            <v>126</v>
          </cell>
          <cell r="AC129">
            <v>1996</v>
          </cell>
        </row>
        <row r="130">
          <cell r="P130">
            <v>0</v>
          </cell>
          <cell r="Q130">
            <v>0</v>
          </cell>
          <cell r="R130">
            <v>0</v>
          </cell>
          <cell r="AA130">
            <v>100087661</v>
          </cell>
          <cell r="AB130">
            <v>127</v>
          </cell>
          <cell r="AC130">
            <v>1999</v>
          </cell>
        </row>
        <row r="131">
          <cell r="P131">
            <v>0</v>
          </cell>
          <cell r="Q131">
            <v>0</v>
          </cell>
          <cell r="R131">
            <v>0</v>
          </cell>
          <cell r="AA131">
            <v>100067208</v>
          </cell>
          <cell r="AB131">
            <v>128</v>
          </cell>
          <cell r="AC131">
            <v>1998</v>
          </cell>
        </row>
        <row r="132">
          <cell r="P132">
            <v>0</v>
          </cell>
          <cell r="Q132">
            <v>0</v>
          </cell>
          <cell r="R132">
            <v>0</v>
          </cell>
          <cell r="AA132">
            <v>100074986</v>
          </cell>
          <cell r="AB132">
            <v>129</v>
          </cell>
          <cell r="AC132">
            <v>1996</v>
          </cell>
        </row>
        <row r="133">
          <cell r="P133">
            <v>0</v>
          </cell>
          <cell r="Q133">
            <v>0</v>
          </cell>
          <cell r="R133">
            <v>0</v>
          </cell>
          <cell r="AA133">
            <v>100096625</v>
          </cell>
          <cell r="AB133">
            <v>130</v>
          </cell>
          <cell r="AC133">
            <v>1996</v>
          </cell>
        </row>
        <row r="134">
          <cell r="P134">
            <v>0</v>
          </cell>
          <cell r="Q134">
            <v>0</v>
          </cell>
          <cell r="R134">
            <v>0</v>
          </cell>
          <cell r="AA134">
            <v>100071350</v>
          </cell>
          <cell r="AB134">
            <v>131</v>
          </cell>
          <cell r="AC134">
            <v>1999</v>
          </cell>
        </row>
        <row r="135">
          <cell r="P135">
            <v>0</v>
          </cell>
          <cell r="Q135">
            <v>0</v>
          </cell>
          <cell r="R135">
            <v>0</v>
          </cell>
          <cell r="AA135">
            <v>100098929</v>
          </cell>
          <cell r="AB135">
            <v>132</v>
          </cell>
          <cell r="AC135">
            <v>1996</v>
          </cell>
        </row>
        <row r="136">
          <cell r="P136">
            <v>0</v>
          </cell>
          <cell r="Q136">
            <v>0</v>
          </cell>
          <cell r="R136">
            <v>0</v>
          </cell>
          <cell r="AA136">
            <v>100116069</v>
          </cell>
          <cell r="AB136">
            <v>133</v>
          </cell>
          <cell r="AC136">
            <v>1997</v>
          </cell>
        </row>
        <row r="137">
          <cell r="P137">
            <v>0</v>
          </cell>
          <cell r="Q137">
            <v>0</v>
          </cell>
          <cell r="R137">
            <v>0</v>
          </cell>
          <cell r="AA137">
            <v>100100486</v>
          </cell>
          <cell r="AB137">
            <v>134</v>
          </cell>
          <cell r="AC137">
            <v>1997</v>
          </cell>
        </row>
        <row r="138">
          <cell r="P138">
            <v>0</v>
          </cell>
          <cell r="Q138">
            <v>0</v>
          </cell>
          <cell r="R138">
            <v>0</v>
          </cell>
          <cell r="AA138">
            <v>100086453</v>
          </cell>
          <cell r="AB138">
            <v>135</v>
          </cell>
          <cell r="AC138">
            <v>1998</v>
          </cell>
        </row>
        <row r="139">
          <cell r="P139">
            <v>0</v>
          </cell>
          <cell r="Q139">
            <v>0</v>
          </cell>
          <cell r="R139">
            <v>0</v>
          </cell>
          <cell r="AA139">
            <v>100092098</v>
          </cell>
          <cell r="AB139">
            <v>136</v>
          </cell>
          <cell r="AC139">
            <v>1999</v>
          </cell>
        </row>
        <row r="140">
          <cell r="P140">
            <v>0</v>
          </cell>
          <cell r="Q140">
            <v>0</v>
          </cell>
          <cell r="R140">
            <v>0</v>
          </cell>
          <cell r="AA140">
            <v>100091341</v>
          </cell>
          <cell r="AB140">
            <v>137</v>
          </cell>
          <cell r="AC140">
            <v>1998</v>
          </cell>
        </row>
        <row r="141">
          <cell r="P141">
            <v>0</v>
          </cell>
          <cell r="Q141">
            <v>0</v>
          </cell>
          <cell r="R141">
            <v>0</v>
          </cell>
          <cell r="AA141">
            <v>100124356</v>
          </cell>
          <cell r="AB141">
            <v>138</v>
          </cell>
          <cell r="AC141">
            <v>1999</v>
          </cell>
        </row>
        <row r="142">
          <cell r="P142">
            <v>0</v>
          </cell>
          <cell r="Q142">
            <v>0</v>
          </cell>
          <cell r="R142">
            <v>0</v>
          </cell>
          <cell r="AA142">
            <v>100090085</v>
          </cell>
          <cell r="AB142">
            <v>139</v>
          </cell>
          <cell r="AC142">
            <v>1996</v>
          </cell>
        </row>
        <row r="143">
          <cell r="P143">
            <v>0</v>
          </cell>
          <cell r="Q143">
            <v>0</v>
          </cell>
          <cell r="R143">
            <v>0</v>
          </cell>
          <cell r="AA143">
            <v>100052124</v>
          </cell>
          <cell r="AB143">
            <v>140</v>
          </cell>
          <cell r="AC143">
            <v>1997</v>
          </cell>
        </row>
        <row r="144">
          <cell r="P144">
            <v>0</v>
          </cell>
          <cell r="Q144">
            <v>0</v>
          </cell>
          <cell r="R144">
            <v>0</v>
          </cell>
          <cell r="AA144">
            <v>100084449</v>
          </cell>
          <cell r="AB144">
            <v>141</v>
          </cell>
          <cell r="AC144">
            <v>1996</v>
          </cell>
        </row>
        <row r="145">
          <cell r="P145">
            <v>0</v>
          </cell>
          <cell r="Q145">
            <v>0</v>
          </cell>
          <cell r="R145">
            <v>0</v>
          </cell>
          <cell r="AA145">
            <v>100117399</v>
          </cell>
          <cell r="AB145">
            <v>142.5</v>
          </cell>
          <cell r="AC145">
            <v>1998</v>
          </cell>
        </row>
        <row r="146">
          <cell r="P146">
            <v>0</v>
          </cell>
          <cell r="Q146">
            <v>0</v>
          </cell>
          <cell r="R146">
            <v>0</v>
          </cell>
          <cell r="AA146">
            <v>100092034</v>
          </cell>
          <cell r="AB146">
            <v>142.5</v>
          </cell>
          <cell r="AC146">
            <v>1997</v>
          </cell>
        </row>
        <row r="147">
          <cell r="P147">
            <v>0</v>
          </cell>
          <cell r="Q147">
            <v>0</v>
          </cell>
          <cell r="R147">
            <v>0</v>
          </cell>
          <cell r="AA147">
            <v>100097155</v>
          </cell>
          <cell r="AB147">
            <v>144</v>
          </cell>
          <cell r="AC147">
            <v>1996</v>
          </cell>
        </row>
        <row r="148">
          <cell r="P148">
            <v>0</v>
          </cell>
          <cell r="Q148">
            <v>0</v>
          </cell>
          <cell r="R148">
            <v>0</v>
          </cell>
          <cell r="AA148">
            <v>100127433</v>
          </cell>
          <cell r="AB148">
            <v>145</v>
          </cell>
          <cell r="AC148">
            <v>1996</v>
          </cell>
        </row>
        <row r="149">
          <cell r="P149">
            <v>0</v>
          </cell>
          <cell r="Q149">
            <v>0</v>
          </cell>
          <cell r="R149">
            <v>0</v>
          </cell>
          <cell r="AA149">
            <v>100084141</v>
          </cell>
          <cell r="AB149">
            <v>146</v>
          </cell>
          <cell r="AC149">
            <v>1999</v>
          </cell>
        </row>
        <row r="150">
          <cell r="P150">
            <v>0</v>
          </cell>
          <cell r="Q150">
            <v>0</v>
          </cell>
          <cell r="R150">
            <v>0</v>
          </cell>
          <cell r="AA150">
            <v>100085459</v>
          </cell>
          <cell r="AB150">
            <v>147</v>
          </cell>
          <cell r="AC150">
            <v>1996</v>
          </cell>
        </row>
        <row r="151">
          <cell r="P151">
            <v>0</v>
          </cell>
          <cell r="Q151">
            <v>0</v>
          </cell>
          <cell r="R151">
            <v>0</v>
          </cell>
          <cell r="AA151">
            <v>100082765</v>
          </cell>
          <cell r="AB151">
            <v>148</v>
          </cell>
          <cell r="AC151">
            <v>1996</v>
          </cell>
        </row>
        <row r="152">
          <cell r="P152">
            <v>0</v>
          </cell>
          <cell r="Q152">
            <v>0</v>
          </cell>
          <cell r="R152">
            <v>0</v>
          </cell>
          <cell r="AA152">
            <v>100083194</v>
          </cell>
          <cell r="AB152">
            <v>149</v>
          </cell>
          <cell r="AC152">
            <v>1999</v>
          </cell>
        </row>
        <row r="153">
          <cell r="P153">
            <v>0</v>
          </cell>
          <cell r="Q153">
            <v>0</v>
          </cell>
          <cell r="R153">
            <v>0</v>
          </cell>
          <cell r="AA153">
            <v>100098928</v>
          </cell>
          <cell r="AB153">
            <v>150</v>
          </cell>
          <cell r="AC153">
            <v>1999</v>
          </cell>
        </row>
        <row r="154">
          <cell r="P154">
            <v>0</v>
          </cell>
          <cell r="Q154">
            <v>0</v>
          </cell>
          <cell r="R154">
            <v>0</v>
          </cell>
          <cell r="AA154">
            <v>100059163</v>
          </cell>
          <cell r="AB154">
            <v>151</v>
          </cell>
          <cell r="AC154">
            <v>1997</v>
          </cell>
        </row>
        <row r="155">
          <cell r="P155">
            <v>0</v>
          </cell>
          <cell r="Q155">
            <v>0</v>
          </cell>
          <cell r="R155">
            <v>0</v>
          </cell>
          <cell r="AA155">
            <v>100128698</v>
          </cell>
          <cell r="AB155">
            <v>152</v>
          </cell>
          <cell r="AC155">
            <v>1996</v>
          </cell>
        </row>
        <row r="156">
          <cell r="P156">
            <v>0</v>
          </cell>
          <cell r="Q156">
            <v>0</v>
          </cell>
          <cell r="R156">
            <v>0</v>
          </cell>
          <cell r="AA156">
            <v>100094955</v>
          </cell>
          <cell r="AB156">
            <v>153</v>
          </cell>
          <cell r="AC156">
            <v>1996</v>
          </cell>
        </row>
        <row r="157">
          <cell r="P157">
            <v>0</v>
          </cell>
          <cell r="Q157">
            <v>0</v>
          </cell>
          <cell r="R157">
            <v>0</v>
          </cell>
          <cell r="AA157">
            <v>100132931</v>
          </cell>
          <cell r="AB157">
            <v>154</v>
          </cell>
          <cell r="AC157">
            <v>1997</v>
          </cell>
        </row>
        <row r="158">
          <cell r="P158">
            <v>0</v>
          </cell>
          <cell r="Q158">
            <v>0</v>
          </cell>
          <cell r="R158">
            <v>0</v>
          </cell>
          <cell r="AA158">
            <v>100088124</v>
          </cell>
          <cell r="AB158">
            <v>155</v>
          </cell>
          <cell r="AC158">
            <v>1996</v>
          </cell>
        </row>
        <row r="159">
          <cell r="P159">
            <v>0</v>
          </cell>
          <cell r="Q159">
            <v>0</v>
          </cell>
          <cell r="R159">
            <v>0</v>
          </cell>
          <cell r="AA159">
            <v>100095668</v>
          </cell>
          <cell r="AB159">
            <v>156</v>
          </cell>
          <cell r="AC159">
            <v>1999</v>
          </cell>
        </row>
        <row r="160">
          <cell r="P160">
            <v>0</v>
          </cell>
          <cell r="Q160">
            <v>0</v>
          </cell>
          <cell r="R160">
            <v>0</v>
          </cell>
          <cell r="AA160">
            <v>100075821</v>
          </cell>
          <cell r="AB160">
            <v>157</v>
          </cell>
          <cell r="AC160">
            <v>1999</v>
          </cell>
        </row>
        <row r="161">
          <cell r="P161">
            <v>0</v>
          </cell>
          <cell r="Q161">
            <v>0</v>
          </cell>
          <cell r="R161">
            <v>0</v>
          </cell>
          <cell r="AA161">
            <v>100091318</v>
          </cell>
          <cell r="AB161">
            <v>158</v>
          </cell>
          <cell r="AC161">
            <v>1998</v>
          </cell>
        </row>
        <row r="162">
          <cell r="AA162">
            <v>100123911</v>
          </cell>
          <cell r="AB162">
            <v>159</v>
          </cell>
          <cell r="AC162">
            <v>1997</v>
          </cell>
        </row>
        <row r="163">
          <cell r="AA163">
            <v>100088550</v>
          </cell>
          <cell r="AB163">
            <v>160</v>
          </cell>
          <cell r="AC163">
            <v>1999</v>
          </cell>
        </row>
        <row r="164">
          <cell r="AA164">
            <v>100090046</v>
          </cell>
          <cell r="AB164">
            <v>161</v>
          </cell>
          <cell r="AC164">
            <v>1997</v>
          </cell>
        </row>
        <row r="165">
          <cell r="AA165">
            <v>100069985</v>
          </cell>
          <cell r="AB165">
            <v>162</v>
          </cell>
          <cell r="AC165">
            <v>1998</v>
          </cell>
        </row>
        <row r="166">
          <cell r="AA166">
            <v>100118047</v>
          </cell>
          <cell r="AB166">
            <v>163</v>
          </cell>
          <cell r="AC166">
            <v>1996</v>
          </cell>
        </row>
        <row r="167">
          <cell r="AA167">
            <v>100094414</v>
          </cell>
          <cell r="AB167">
            <v>164</v>
          </cell>
          <cell r="AC167">
            <v>1997</v>
          </cell>
        </row>
        <row r="168">
          <cell r="AA168">
            <v>100134247</v>
          </cell>
          <cell r="AB168">
            <v>165</v>
          </cell>
          <cell r="AC168">
            <v>1998</v>
          </cell>
        </row>
        <row r="169">
          <cell r="AA169">
            <v>100101502</v>
          </cell>
          <cell r="AB169">
            <v>166</v>
          </cell>
          <cell r="AC169">
            <v>1998</v>
          </cell>
        </row>
        <row r="170">
          <cell r="AA170">
            <v>100099311</v>
          </cell>
          <cell r="AB170">
            <v>167.33</v>
          </cell>
          <cell r="AC170">
            <v>1998</v>
          </cell>
        </row>
        <row r="171">
          <cell r="AA171">
            <v>100127955</v>
          </cell>
          <cell r="AB171">
            <v>167.33</v>
          </cell>
          <cell r="AC171">
            <v>1999</v>
          </cell>
        </row>
        <row r="172">
          <cell r="AA172">
            <v>100102114</v>
          </cell>
          <cell r="AB172">
            <v>167.33</v>
          </cell>
          <cell r="AC172">
            <v>1998</v>
          </cell>
        </row>
        <row r="173">
          <cell r="AA173">
            <v>100117548</v>
          </cell>
          <cell r="AB173">
            <v>170</v>
          </cell>
          <cell r="AC173">
            <v>1997</v>
          </cell>
        </row>
        <row r="174">
          <cell r="AA174">
            <v>100091113</v>
          </cell>
          <cell r="AB174">
            <v>171.33</v>
          </cell>
          <cell r="AC174">
            <v>1996</v>
          </cell>
        </row>
        <row r="175">
          <cell r="AA175">
            <v>100099708</v>
          </cell>
          <cell r="AB175">
            <v>171.33</v>
          </cell>
          <cell r="AC175">
            <v>1997</v>
          </cell>
        </row>
        <row r="176">
          <cell r="AA176">
            <v>100089784</v>
          </cell>
          <cell r="AB176">
            <v>171.33</v>
          </cell>
          <cell r="AC176">
            <v>1998</v>
          </cell>
        </row>
        <row r="177">
          <cell r="AA177">
            <v>100096794</v>
          </cell>
          <cell r="AB177">
            <v>174.5</v>
          </cell>
          <cell r="AC177">
            <v>1999</v>
          </cell>
        </row>
        <row r="178">
          <cell r="AA178">
            <v>100091315</v>
          </cell>
          <cell r="AB178">
            <v>174.5</v>
          </cell>
          <cell r="AC178">
            <v>1997</v>
          </cell>
        </row>
        <row r="179">
          <cell r="AA179">
            <v>100090560</v>
          </cell>
          <cell r="AB179">
            <v>176</v>
          </cell>
          <cell r="AC179">
            <v>1996</v>
          </cell>
        </row>
        <row r="180">
          <cell r="AA180">
            <v>100093906</v>
          </cell>
          <cell r="AB180">
            <v>177</v>
          </cell>
          <cell r="AC180">
            <v>1997</v>
          </cell>
        </row>
        <row r="181">
          <cell r="AA181">
            <v>100125465</v>
          </cell>
          <cell r="AB181">
            <v>178</v>
          </cell>
          <cell r="AC181">
            <v>1996</v>
          </cell>
        </row>
        <row r="182">
          <cell r="AA182">
            <v>100129211</v>
          </cell>
          <cell r="AB182">
            <v>179</v>
          </cell>
          <cell r="AC182">
            <v>1998</v>
          </cell>
        </row>
        <row r="183">
          <cell r="AA183">
            <v>100124844</v>
          </cell>
          <cell r="AB183">
            <v>180</v>
          </cell>
          <cell r="AC183">
            <v>1996</v>
          </cell>
        </row>
        <row r="184">
          <cell r="AA184">
            <v>100128107</v>
          </cell>
          <cell r="AB184">
            <v>181</v>
          </cell>
          <cell r="AC184">
            <v>1996</v>
          </cell>
        </row>
        <row r="185">
          <cell r="AA185">
            <v>100094495</v>
          </cell>
          <cell r="AB185">
            <v>182</v>
          </cell>
          <cell r="AC185">
            <v>1996</v>
          </cell>
        </row>
        <row r="186">
          <cell r="AA186">
            <v>100087660</v>
          </cell>
          <cell r="AB186">
            <v>183</v>
          </cell>
          <cell r="AC186">
            <v>1999</v>
          </cell>
        </row>
        <row r="187">
          <cell r="AA187">
            <v>100090901</v>
          </cell>
          <cell r="AB187">
            <v>184.5</v>
          </cell>
          <cell r="AC187">
            <v>1998</v>
          </cell>
        </row>
        <row r="188">
          <cell r="AA188">
            <v>100116889</v>
          </cell>
          <cell r="AB188">
            <v>184.5</v>
          </cell>
          <cell r="AC188">
            <v>1999</v>
          </cell>
        </row>
        <row r="189">
          <cell r="AA189">
            <v>100132309</v>
          </cell>
          <cell r="AB189">
            <v>186</v>
          </cell>
          <cell r="AC189">
            <v>1997</v>
          </cell>
        </row>
        <row r="190">
          <cell r="AA190">
            <v>100127790</v>
          </cell>
          <cell r="AB190">
            <v>187</v>
          </cell>
          <cell r="AC190">
            <v>1998</v>
          </cell>
        </row>
        <row r="191">
          <cell r="AA191">
            <v>100124047</v>
          </cell>
          <cell r="AB191">
            <v>188.33</v>
          </cell>
          <cell r="AC191">
            <v>1997</v>
          </cell>
        </row>
        <row r="192">
          <cell r="AA192">
            <v>100073550</v>
          </cell>
          <cell r="AB192">
            <v>188.33</v>
          </cell>
          <cell r="AC192">
            <v>1996</v>
          </cell>
        </row>
        <row r="193">
          <cell r="AA193">
            <v>100087245</v>
          </cell>
          <cell r="AB193">
            <v>188.33</v>
          </cell>
          <cell r="AC193">
            <v>1996</v>
          </cell>
        </row>
        <row r="194">
          <cell r="AA194">
            <v>100074599</v>
          </cell>
          <cell r="AB194">
            <v>191</v>
          </cell>
          <cell r="AC194">
            <v>1997</v>
          </cell>
        </row>
        <row r="195">
          <cell r="AA195">
            <v>100124565</v>
          </cell>
          <cell r="AB195">
            <v>192</v>
          </cell>
          <cell r="AC195">
            <v>1996</v>
          </cell>
        </row>
        <row r="196">
          <cell r="AA196">
            <v>100074174</v>
          </cell>
          <cell r="AB196">
            <v>193</v>
          </cell>
          <cell r="AC196">
            <v>1999</v>
          </cell>
        </row>
        <row r="197">
          <cell r="AA197">
            <v>100116320</v>
          </cell>
          <cell r="AB197">
            <v>194.5</v>
          </cell>
          <cell r="AC197">
            <v>1998</v>
          </cell>
        </row>
        <row r="198">
          <cell r="AA198">
            <v>100133398</v>
          </cell>
          <cell r="AB198">
            <v>194.5</v>
          </cell>
          <cell r="AC198">
            <v>1997</v>
          </cell>
        </row>
        <row r="199">
          <cell r="AA199">
            <v>100119401</v>
          </cell>
          <cell r="AB199">
            <v>196</v>
          </cell>
          <cell r="AC199">
            <v>1996</v>
          </cell>
        </row>
        <row r="200">
          <cell r="AA200">
            <v>100082763</v>
          </cell>
          <cell r="AB200">
            <v>197.5</v>
          </cell>
          <cell r="AC200">
            <v>1998</v>
          </cell>
        </row>
        <row r="201">
          <cell r="AA201">
            <v>100095902</v>
          </cell>
          <cell r="AB201">
            <v>197.5</v>
          </cell>
          <cell r="AC201">
            <v>1998</v>
          </cell>
        </row>
        <row r="202">
          <cell r="AA202">
            <v>100128543</v>
          </cell>
          <cell r="AB202">
            <v>199.5</v>
          </cell>
          <cell r="AC202">
            <v>1997</v>
          </cell>
        </row>
        <row r="203">
          <cell r="AA203">
            <v>100129268</v>
          </cell>
          <cell r="AB203">
            <v>199.5</v>
          </cell>
          <cell r="AC203">
            <v>1999</v>
          </cell>
        </row>
        <row r="204">
          <cell r="AA204">
            <v>100132573</v>
          </cell>
          <cell r="AB204">
            <v>201</v>
          </cell>
          <cell r="AC204">
            <v>1997</v>
          </cell>
        </row>
        <row r="205">
          <cell r="AA205">
            <v>0</v>
          </cell>
          <cell r="AB205">
            <v>0</v>
          </cell>
          <cell r="AC205">
            <v>0</v>
          </cell>
        </row>
        <row r="206">
          <cell r="AA206">
            <v>0</v>
          </cell>
          <cell r="AB206">
            <v>0</v>
          </cell>
          <cell r="AC206">
            <v>0</v>
          </cell>
        </row>
        <row r="207">
          <cell r="AA207">
            <v>0</v>
          </cell>
          <cell r="AB207">
            <v>0</v>
          </cell>
          <cell r="AC207">
            <v>0</v>
          </cell>
        </row>
        <row r="208">
          <cell r="AA208">
            <v>0</v>
          </cell>
          <cell r="AB208">
            <v>0</v>
          </cell>
          <cell r="AC208">
            <v>0</v>
          </cell>
        </row>
        <row r="209">
          <cell r="AA209">
            <v>0</v>
          </cell>
          <cell r="AB209">
            <v>0</v>
          </cell>
          <cell r="AC209">
            <v>0</v>
          </cell>
        </row>
        <row r="210">
          <cell r="AA210">
            <v>0</v>
          </cell>
          <cell r="AB210">
            <v>0</v>
          </cell>
          <cell r="AC210">
            <v>0</v>
          </cell>
        </row>
        <row r="211">
          <cell r="AA211">
            <v>0</v>
          </cell>
          <cell r="AB211">
            <v>0</v>
          </cell>
          <cell r="AC211">
            <v>0</v>
          </cell>
        </row>
        <row r="212">
          <cell r="AA212">
            <v>0</v>
          </cell>
          <cell r="AB212">
            <v>0</v>
          </cell>
          <cell r="AC212">
            <v>0</v>
          </cell>
        </row>
        <row r="213">
          <cell r="AA213">
            <v>0</v>
          </cell>
          <cell r="AB213">
            <v>0</v>
          </cell>
          <cell r="AC213">
            <v>0</v>
          </cell>
        </row>
        <row r="214">
          <cell r="AA214">
            <v>0</v>
          </cell>
          <cell r="AB214">
            <v>0</v>
          </cell>
          <cell r="AC214">
            <v>0</v>
          </cell>
        </row>
        <row r="215">
          <cell r="AA215">
            <v>0</v>
          </cell>
          <cell r="AB215">
            <v>0</v>
          </cell>
          <cell r="AC215">
            <v>0</v>
          </cell>
        </row>
        <row r="216">
          <cell r="AA216">
            <v>0</v>
          </cell>
          <cell r="AB216">
            <v>0</v>
          </cell>
          <cell r="AC216">
            <v>0</v>
          </cell>
        </row>
        <row r="217">
          <cell r="AA217">
            <v>0</v>
          </cell>
          <cell r="AB217">
            <v>0</v>
          </cell>
          <cell r="AC217">
            <v>0</v>
          </cell>
        </row>
        <row r="218">
          <cell r="AA218">
            <v>0</v>
          </cell>
          <cell r="AB218">
            <v>0</v>
          </cell>
          <cell r="AC218">
            <v>0</v>
          </cell>
        </row>
        <row r="219">
          <cell r="AA219">
            <v>0</v>
          </cell>
          <cell r="AB219">
            <v>0</v>
          </cell>
          <cell r="AC219">
            <v>0</v>
          </cell>
        </row>
        <row r="220">
          <cell r="AA220">
            <v>0</v>
          </cell>
          <cell r="AB220">
            <v>0</v>
          </cell>
          <cell r="AC220">
            <v>0</v>
          </cell>
        </row>
        <row r="221">
          <cell r="AA221">
            <v>0</v>
          </cell>
          <cell r="AB221">
            <v>0</v>
          </cell>
          <cell r="AC221">
            <v>0</v>
          </cell>
        </row>
        <row r="222">
          <cell r="AA222">
            <v>0</v>
          </cell>
          <cell r="AB222">
            <v>0</v>
          </cell>
          <cell r="AC222">
            <v>0</v>
          </cell>
        </row>
        <row r="223">
          <cell r="AA223">
            <v>0</v>
          </cell>
          <cell r="AB223">
            <v>0</v>
          </cell>
          <cell r="AC223">
            <v>0</v>
          </cell>
        </row>
        <row r="224">
          <cell r="AA224">
            <v>0</v>
          </cell>
          <cell r="AB224">
            <v>0</v>
          </cell>
          <cell r="AC224">
            <v>0</v>
          </cell>
        </row>
        <row r="225">
          <cell r="AA225">
            <v>0</v>
          </cell>
          <cell r="AB225">
            <v>0</v>
          </cell>
          <cell r="AC225">
            <v>0</v>
          </cell>
        </row>
        <row r="226">
          <cell r="AA226">
            <v>0</v>
          </cell>
          <cell r="AB226">
            <v>0</v>
          </cell>
          <cell r="AC226">
            <v>0</v>
          </cell>
        </row>
        <row r="227">
          <cell r="AA227">
            <v>0</v>
          </cell>
          <cell r="AB227">
            <v>0</v>
          </cell>
          <cell r="AC227">
            <v>0</v>
          </cell>
        </row>
        <row r="228">
          <cell r="AA228">
            <v>0</v>
          </cell>
          <cell r="AB228">
            <v>0</v>
          </cell>
          <cell r="AC228">
            <v>0</v>
          </cell>
        </row>
        <row r="229">
          <cell r="AA229">
            <v>0</v>
          </cell>
          <cell r="AB229">
            <v>0</v>
          </cell>
          <cell r="AC229">
            <v>0</v>
          </cell>
        </row>
        <row r="230">
          <cell r="AA230">
            <v>0</v>
          </cell>
          <cell r="AB230">
            <v>0</v>
          </cell>
          <cell r="AC230">
            <v>0</v>
          </cell>
        </row>
        <row r="231">
          <cell r="AA231">
            <v>0</v>
          </cell>
          <cell r="AB231">
            <v>0</v>
          </cell>
          <cell r="AC231">
            <v>0</v>
          </cell>
        </row>
        <row r="232">
          <cell r="AA232">
            <v>0</v>
          </cell>
          <cell r="AB232">
            <v>0</v>
          </cell>
          <cell r="AC232">
            <v>0</v>
          </cell>
        </row>
        <row r="233">
          <cell r="AA233">
            <v>0</v>
          </cell>
          <cell r="AB233">
            <v>0</v>
          </cell>
          <cell r="AC233">
            <v>0</v>
          </cell>
        </row>
        <row r="234">
          <cell r="AA234">
            <v>0</v>
          </cell>
          <cell r="AB234">
            <v>0</v>
          </cell>
          <cell r="AC234">
            <v>0</v>
          </cell>
        </row>
        <row r="235">
          <cell r="AA235">
            <v>0</v>
          </cell>
          <cell r="AB235">
            <v>0</v>
          </cell>
          <cell r="AC235">
            <v>0</v>
          </cell>
        </row>
        <row r="236">
          <cell r="AA236">
            <v>0</v>
          </cell>
          <cell r="AB236">
            <v>0</v>
          </cell>
          <cell r="AC236">
            <v>0</v>
          </cell>
        </row>
        <row r="237">
          <cell r="AA237">
            <v>0</v>
          </cell>
          <cell r="AB237">
            <v>0</v>
          </cell>
          <cell r="AC237">
            <v>0</v>
          </cell>
        </row>
        <row r="238">
          <cell r="AA238">
            <v>0</v>
          </cell>
          <cell r="AB238">
            <v>0</v>
          </cell>
          <cell r="AC238">
            <v>0</v>
          </cell>
        </row>
      </sheetData>
      <sheetData sheetId="16">
        <row r="1">
          <cell r="E1" t="str">
            <v>Y12 - APR</v>
          </cell>
          <cell r="F1">
            <v>32</v>
          </cell>
          <cell r="P1" t="str">
            <v>Y12  - NAC JULY</v>
          </cell>
          <cell r="Q1">
            <v>32</v>
          </cell>
          <cell r="AA1" t="str">
            <v>Y12 - SYC 1</v>
          </cell>
          <cell r="AB1">
            <v>22</v>
          </cell>
          <cell r="AL1" t="str">
            <v>Y12 - SYC 3</v>
          </cell>
          <cell r="AM1">
            <v>18</v>
          </cell>
          <cell r="AW1" t="str">
            <v>Y12 - SYC 2</v>
          </cell>
          <cell r="AX1">
            <v>30</v>
          </cell>
          <cell r="BH1" t="str">
            <v>Y12 - SYC 4</v>
          </cell>
          <cell r="BI1">
            <v>20</v>
          </cell>
          <cell r="BS1" t="str">
            <v>Y12 - SYC 5</v>
          </cell>
          <cell r="BT1">
            <v>18</v>
          </cell>
          <cell r="CD1" t="str">
            <v>Y12 - SYC 6</v>
          </cell>
          <cell r="CE1">
            <v>26</v>
          </cell>
          <cell r="CO1" t="str">
            <v>Y12 - SYC 7</v>
          </cell>
          <cell r="CP1">
            <v>36</v>
          </cell>
          <cell r="CZ1" t="str">
            <v>Y12 - SYC 8</v>
          </cell>
          <cell r="DA1">
            <v>27</v>
          </cell>
          <cell r="DK1" t="str">
            <v>Y12 - SYC 9</v>
          </cell>
          <cell r="DL1">
            <v>14</v>
          </cell>
        </row>
        <row r="2">
          <cell r="E2">
            <v>2011</v>
          </cell>
          <cell r="F2">
            <v>2</v>
          </cell>
          <cell r="P2">
            <v>2011</v>
          </cell>
          <cell r="Q2">
            <v>2</v>
          </cell>
          <cell r="AA2">
            <v>2010</v>
          </cell>
          <cell r="AB2">
            <v>2</v>
          </cell>
          <cell r="AL2">
            <v>2010</v>
          </cell>
          <cell r="AM2">
            <v>2</v>
          </cell>
          <cell r="AW2">
            <v>2010</v>
          </cell>
          <cell r="AX2">
            <v>2</v>
          </cell>
          <cell r="BH2">
            <v>2011</v>
          </cell>
          <cell r="BI2">
            <v>2</v>
          </cell>
          <cell r="BS2">
            <v>2011</v>
          </cell>
          <cell r="BT2">
            <v>2</v>
          </cell>
          <cell r="CD2">
            <v>2011</v>
          </cell>
          <cell r="CE2">
            <v>2</v>
          </cell>
          <cell r="CO2">
            <v>2011</v>
          </cell>
          <cell r="CP2">
            <v>2</v>
          </cell>
          <cell r="CZ2">
            <v>2011</v>
          </cell>
          <cell r="DA2">
            <v>2</v>
          </cell>
          <cell r="DK2">
            <v>2011</v>
          </cell>
          <cell r="DL2">
            <v>2</v>
          </cell>
        </row>
        <row r="3">
          <cell r="E3" t="str">
            <v>NUMBER</v>
          </cell>
          <cell r="F3" t="str">
            <v>PLACE</v>
          </cell>
          <cell r="P3" t="str">
            <v>NUMBER</v>
          </cell>
          <cell r="Q3" t="str">
            <v>PLACE</v>
          </cell>
          <cell r="AA3" t="str">
            <v>NUMBER</v>
          </cell>
          <cell r="AB3" t="str">
            <v>PLACE</v>
          </cell>
          <cell r="AL3" t="str">
            <v>NUMBER</v>
          </cell>
          <cell r="AM3" t="str">
            <v>PLACE</v>
          </cell>
          <cell r="AW3" t="str">
            <v>NUMBER</v>
          </cell>
          <cell r="AX3" t="str">
            <v>PLACE</v>
          </cell>
          <cell r="BH3" t="str">
            <v>NUMBER</v>
          </cell>
          <cell r="BI3" t="str">
            <v>PLACE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</row>
        <row r="4">
          <cell r="E4">
            <v>100090495</v>
          </cell>
          <cell r="F4">
            <v>1</v>
          </cell>
          <cell r="P4">
            <v>100080400</v>
          </cell>
          <cell r="Q4">
            <v>1</v>
          </cell>
          <cell r="AA4">
            <v>100077558</v>
          </cell>
          <cell r="AB4">
            <v>1</v>
          </cell>
          <cell r="AL4">
            <v>100080400</v>
          </cell>
          <cell r="AM4">
            <v>1</v>
          </cell>
          <cell r="AW4">
            <v>100092718</v>
          </cell>
          <cell r="AX4">
            <v>1</v>
          </cell>
          <cell r="BH4">
            <v>100090510</v>
          </cell>
          <cell r="BI4">
            <v>1</v>
          </cell>
          <cell r="BS4">
            <v>100081733</v>
          </cell>
          <cell r="BT4">
            <v>1</v>
          </cell>
          <cell r="CD4">
            <v>100079713</v>
          </cell>
          <cell r="CE4">
            <v>1</v>
          </cell>
          <cell r="CO4">
            <v>100090495</v>
          </cell>
          <cell r="CP4">
            <v>1</v>
          </cell>
          <cell r="CZ4">
            <v>100079713</v>
          </cell>
          <cell r="DA4">
            <v>1</v>
          </cell>
          <cell r="DK4">
            <v>100052592</v>
          </cell>
          <cell r="DL4">
            <v>1</v>
          </cell>
        </row>
        <row r="5">
          <cell r="E5">
            <v>100074679</v>
          </cell>
          <cell r="F5">
            <v>2</v>
          </cell>
          <cell r="P5">
            <v>100079713</v>
          </cell>
          <cell r="Q5">
            <v>2</v>
          </cell>
          <cell r="AA5">
            <v>100052592</v>
          </cell>
          <cell r="AB5">
            <v>2</v>
          </cell>
          <cell r="AL5">
            <v>100079713</v>
          </cell>
          <cell r="AM5">
            <v>2</v>
          </cell>
          <cell r="AW5">
            <v>100090994</v>
          </cell>
          <cell r="AX5">
            <v>2</v>
          </cell>
          <cell r="BH5">
            <v>100090546</v>
          </cell>
          <cell r="BI5">
            <v>2</v>
          </cell>
          <cell r="BS5">
            <v>100090546</v>
          </cell>
          <cell r="BT5">
            <v>2</v>
          </cell>
          <cell r="CD5">
            <v>100090495</v>
          </cell>
          <cell r="CE5">
            <v>2</v>
          </cell>
          <cell r="CO5">
            <v>100092718</v>
          </cell>
          <cell r="CP5">
            <v>2</v>
          </cell>
          <cell r="CZ5">
            <v>100117399</v>
          </cell>
          <cell r="DA5">
            <v>2</v>
          </cell>
          <cell r="DK5">
            <v>100084316</v>
          </cell>
          <cell r="DL5">
            <v>2</v>
          </cell>
        </row>
        <row r="6">
          <cell r="E6">
            <v>100077558</v>
          </cell>
          <cell r="F6">
            <v>3</v>
          </cell>
          <cell r="P6">
            <v>100092718</v>
          </cell>
          <cell r="Q6">
            <v>3</v>
          </cell>
          <cell r="AA6">
            <v>100101464</v>
          </cell>
          <cell r="AB6">
            <v>3</v>
          </cell>
          <cell r="AL6">
            <v>100074679</v>
          </cell>
          <cell r="AM6">
            <v>3</v>
          </cell>
          <cell r="AW6">
            <v>100083008</v>
          </cell>
          <cell r="AX6">
            <v>3</v>
          </cell>
          <cell r="BH6">
            <v>100088232</v>
          </cell>
          <cell r="BI6">
            <v>3</v>
          </cell>
          <cell r="BS6">
            <v>100069985</v>
          </cell>
          <cell r="BT6">
            <v>3</v>
          </cell>
          <cell r="CD6">
            <v>100090546</v>
          </cell>
          <cell r="CE6">
            <v>3</v>
          </cell>
          <cell r="CO6">
            <v>100090546</v>
          </cell>
          <cell r="CP6">
            <v>3</v>
          </cell>
          <cell r="CZ6">
            <v>100088115</v>
          </cell>
          <cell r="DA6">
            <v>3</v>
          </cell>
          <cell r="DK6">
            <v>100099311</v>
          </cell>
          <cell r="DL6">
            <v>3</v>
          </cell>
        </row>
        <row r="7">
          <cell r="E7">
            <v>100092718</v>
          </cell>
          <cell r="F7">
            <v>3</v>
          </cell>
          <cell r="P7">
            <v>100077558</v>
          </cell>
          <cell r="Q7">
            <v>3</v>
          </cell>
          <cell r="AA7">
            <v>100090546</v>
          </cell>
          <cell r="AB7">
            <v>3</v>
          </cell>
          <cell r="AL7">
            <v>100095934</v>
          </cell>
          <cell r="AM7">
            <v>3</v>
          </cell>
          <cell r="AW7">
            <v>100084142</v>
          </cell>
          <cell r="AX7">
            <v>3</v>
          </cell>
          <cell r="BH7">
            <v>100076664</v>
          </cell>
          <cell r="BI7">
            <v>3</v>
          </cell>
          <cell r="BS7">
            <v>100100071</v>
          </cell>
          <cell r="BT7">
            <v>3</v>
          </cell>
          <cell r="CD7">
            <v>100085497</v>
          </cell>
          <cell r="CE7">
            <v>3</v>
          </cell>
          <cell r="CO7">
            <v>100088115</v>
          </cell>
          <cell r="CP7">
            <v>3</v>
          </cell>
          <cell r="CZ7">
            <v>100081819</v>
          </cell>
          <cell r="DA7">
            <v>3</v>
          </cell>
          <cell r="DK7">
            <v>100118107</v>
          </cell>
          <cell r="DL7">
            <v>3</v>
          </cell>
        </row>
        <row r="8">
          <cell r="E8">
            <v>100080400</v>
          </cell>
          <cell r="F8">
            <v>5</v>
          </cell>
          <cell r="P8">
            <v>100090510</v>
          </cell>
          <cell r="Q8">
            <v>5</v>
          </cell>
          <cell r="AA8">
            <v>100083008</v>
          </cell>
          <cell r="AB8">
            <v>5</v>
          </cell>
          <cell r="AL8">
            <v>100088115</v>
          </cell>
          <cell r="AM8">
            <v>5</v>
          </cell>
          <cell r="AW8">
            <v>100088709</v>
          </cell>
          <cell r="AX8">
            <v>5</v>
          </cell>
          <cell r="BH8">
            <v>100090994</v>
          </cell>
          <cell r="BI8">
            <v>5</v>
          </cell>
          <cell r="BS8">
            <v>100101464</v>
          </cell>
          <cell r="BT8">
            <v>5</v>
          </cell>
          <cell r="CD8">
            <v>100117399</v>
          </cell>
          <cell r="CE8">
            <v>5</v>
          </cell>
          <cell r="CO8">
            <v>100117399</v>
          </cell>
          <cell r="CP8">
            <v>5</v>
          </cell>
          <cell r="CZ8">
            <v>100077558</v>
          </cell>
          <cell r="DA8">
            <v>5</v>
          </cell>
          <cell r="DK8">
            <v>100101341</v>
          </cell>
          <cell r="DL8">
            <v>5</v>
          </cell>
        </row>
        <row r="9">
          <cell r="E9">
            <v>100095934</v>
          </cell>
          <cell r="F9">
            <v>6</v>
          </cell>
          <cell r="P9">
            <v>100117399</v>
          </cell>
          <cell r="Q9">
            <v>6</v>
          </cell>
          <cell r="AA9">
            <v>100069985</v>
          </cell>
          <cell r="AB9">
            <v>6</v>
          </cell>
          <cell r="AL9">
            <v>100101464</v>
          </cell>
          <cell r="AM9">
            <v>6</v>
          </cell>
          <cell r="AW9">
            <v>100088232</v>
          </cell>
          <cell r="AX9">
            <v>5</v>
          </cell>
          <cell r="BH9">
            <v>100117399</v>
          </cell>
          <cell r="BI9">
            <v>6</v>
          </cell>
          <cell r="BS9">
            <v>100087661</v>
          </cell>
          <cell r="BT9">
            <v>6</v>
          </cell>
          <cell r="CD9">
            <v>100094225</v>
          </cell>
          <cell r="CE9">
            <v>6</v>
          </cell>
          <cell r="CO9">
            <v>100090510</v>
          </cell>
          <cell r="CP9">
            <v>6</v>
          </cell>
          <cell r="CZ9">
            <v>100101464</v>
          </cell>
          <cell r="DA9">
            <v>6</v>
          </cell>
          <cell r="DK9">
            <v>100100071</v>
          </cell>
          <cell r="DL9">
            <v>6</v>
          </cell>
        </row>
        <row r="10">
          <cell r="E10">
            <v>100079713</v>
          </cell>
          <cell r="F10">
            <v>7</v>
          </cell>
          <cell r="P10">
            <v>100088232</v>
          </cell>
          <cell r="Q10">
            <v>7</v>
          </cell>
          <cell r="AA10">
            <v>100092718</v>
          </cell>
          <cell r="AB10">
            <v>7</v>
          </cell>
          <cell r="AL10">
            <v>100101341</v>
          </cell>
          <cell r="AM10">
            <v>7</v>
          </cell>
          <cell r="AW10">
            <v>100090510</v>
          </cell>
          <cell r="AX10">
            <v>7</v>
          </cell>
          <cell r="BH10">
            <v>100093460</v>
          </cell>
          <cell r="BI10">
            <v>7</v>
          </cell>
          <cell r="BS10">
            <v>100117399</v>
          </cell>
          <cell r="BT10">
            <v>7</v>
          </cell>
          <cell r="CD10">
            <v>100076664</v>
          </cell>
          <cell r="CE10">
            <v>7</v>
          </cell>
          <cell r="CO10">
            <v>100088232</v>
          </cell>
          <cell r="CP10">
            <v>7</v>
          </cell>
          <cell r="CZ10">
            <v>100069985</v>
          </cell>
          <cell r="DA10">
            <v>7</v>
          </cell>
          <cell r="DK10">
            <v>100067208</v>
          </cell>
          <cell r="DL10">
            <v>7</v>
          </cell>
        </row>
        <row r="11">
          <cell r="E11">
            <v>100090546</v>
          </cell>
          <cell r="F11">
            <v>8</v>
          </cell>
          <cell r="P11">
            <v>100052592</v>
          </cell>
          <cell r="Q11">
            <v>8</v>
          </cell>
          <cell r="AA11">
            <v>100088115</v>
          </cell>
          <cell r="AB11">
            <v>8</v>
          </cell>
          <cell r="AL11">
            <v>100088394</v>
          </cell>
          <cell r="AM11">
            <v>8</v>
          </cell>
          <cell r="AW11">
            <v>100091341</v>
          </cell>
          <cell r="AX11">
            <v>8</v>
          </cell>
          <cell r="BH11">
            <v>100099012</v>
          </cell>
          <cell r="BI11">
            <v>8</v>
          </cell>
          <cell r="BS11">
            <v>100101502</v>
          </cell>
          <cell r="BT11">
            <v>8</v>
          </cell>
          <cell r="CD11">
            <v>100097109</v>
          </cell>
          <cell r="CE11">
            <v>8</v>
          </cell>
          <cell r="CO11">
            <v>100090994</v>
          </cell>
          <cell r="CP11">
            <v>8</v>
          </cell>
          <cell r="CZ11">
            <v>100095934</v>
          </cell>
          <cell r="DA11">
            <v>8</v>
          </cell>
          <cell r="DK11">
            <v>100129268</v>
          </cell>
          <cell r="DL11">
            <v>8</v>
          </cell>
        </row>
        <row r="12">
          <cell r="E12">
            <v>100088232</v>
          </cell>
          <cell r="F12">
            <v>9</v>
          </cell>
          <cell r="P12">
            <v>100117927</v>
          </cell>
          <cell r="Q12">
            <v>9.5</v>
          </cell>
          <cell r="AA12">
            <v>100085261</v>
          </cell>
          <cell r="AB12">
            <v>9</v>
          </cell>
          <cell r="AL12">
            <v>100083008</v>
          </cell>
          <cell r="AM12">
            <v>9</v>
          </cell>
          <cell r="AW12">
            <v>100076664</v>
          </cell>
          <cell r="AX12">
            <v>9</v>
          </cell>
          <cell r="BH12">
            <v>100091344</v>
          </cell>
          <cell r="BI12">
            <v>9</v>
          </cell>
          <cell r="BS12">
            <v>100092180</v>
          </cell>
          <cell r="BT12">
            <v>9</v>
          </cell>
          <cell r="CD12">
            <v>100088232</v>
          </cell>
          <cell r="CE12">
            <v>9</v>
          </cell>
          <cell r="CO12">
            <v>100091738</v>
          </cell>
          <cell r="CP12">
            <v>9</v>
          </cell>
          <cell r="CZ12">
            <v>100101341</v>
          </cell>
          <cell r="DA12">
            <v>9</v>
          </cell>
          <cell r="DK12">
            <v>100126488</v>
          </cell>
          <cell r="DL12">
            <v>9</v>
          </cell>
        </row>
        <row r="13">
          <cell r="E13">
            <v>100101464</v>
          </cell>
          <cell r="F13">
            <v>10</v>
          </cell>
          <cell r="P13">
            <v>100081733</v>
          </cell>
          <cell r="Q13">
            <v>9.5</v>
          </cell>
          <cell r="AA13">
            <v>100117399</v>
          </cell>
          <cell r="AB13">
            <v>10</v>
          </cell>
          <cell r="AL13">
            <v>100089250</v>
          </cell>
          <cell r="AM13">
            <v>10</v>
          </cell>
          <cell r="AW13">
            <v>100092180</v>
          </cell>
          <cell r="AX13">
            <v>10</v>
          </cell>
          <cell r="BH13">
            <v>100091738</v>
          </cell>
          <cell r="BI13">
            <v>10</v>
          </cell>
          <cell r="BS13">
            <v>100083194</v>
          </cell>
          <cell r="BT13">
            <v>10</v>
          </cell>
          <cell r="CD13">
            <v>100101341</v>
          </cell>
          <cell r="CE13">
            <v>10</v>
          </cell>
          <cell r="CO13">
            <v>100091344</v>
          </cell>
          <cell r="CP13">
            <v>10</v>
          </cell>
          <cell r="CZ13">
            <v>100098920</v>
          </cell>
          <cell r="DA13">
            <v>10</v>
          </cell>
          <cell r="DK13">
            <v>100081673</v>
          </cell>
          <cell r="DL13">
            <v>10</v>
          </cell>
        </row>
        <row r="14">
          <cell r="E14">
            <v>100052592</v>
          </cell>
          <cell r="F14">
            <v>11</v>
          </cell>
          <cell r="P14">
            <v>100083008</v>
          </cell>
          <cell r="Q14">
            <v>11</v>
          </cell>
          <cell r="AA14">
            <v>100088394</v>
          </cell>
          <cell r="AB14">
            <v>11</v>
          </cell>
          <cell r="AL14">
            <v>100069985</v>
          </cell>
          <cell r="AM14">
            <v>11</v>
          </cell>
          <cell r="AW14">
            <v>100086453</v>
          </cell>
          <cell r="AX14">
            <v>11</v>
          </cell>
          <cell r="BH14">
            <v>100129822</v>
          </cell>
          <cell r="BI14">
            <v>11</v>
          </cell>
          <cell r="BS14">
            <v>100100070</v>
          </cell>
          <cell r="BT14">
            <v>11</v>
          </cell>
          <cell r="CD14">
            <v>100083194</v>
          </cell>
          <cell r="CE14">
            <v>11</v>
          </cell>
          <cell r="CO14">
            <v>100092770</v>
          </cell>
          <cell r="CP14">
            <v>11</v>
          </cell>
          <cell r="CZ14">
            <v>100100785</v>
          </cell>
          <cell r="DA14">
            <v>11</v>
          </cell>
          <cell r="DK14">
            <v>100101600</v>
          </cell>
          <cell r="DL14">
            <v>11</v>
          </cell>
        </row>
        <row r="15">
          <cell r="E15">
            <v>100096056</v>
          </cell>
          <cell r="F15">
            <v>12</v>
          </cell>
          <cell r="P15">
            <v>100090495</v>
          </cell>
          <cell r="Q15">
            <v>12</v>
          </cell>
          <cell r="AA15">
            <v>100096698</v>
          </cell>
          <cell r="AB15">
            <v>12</v>
          </cell>
          <cell r="AL15">
            <v>100100785</v>
          </cell>
          <cell r="AM15">
            <v>12</v>
          </cell>
          <cell r="AW15">
            <v>100091738</v>
          </cell>
          <cell r="AX15">
            <v>12</v>
          </cell>
          <cell r="BH15">
            <v>100118771</v>
          </cell>
          <cell r="BI15">
            <v>12</v>
          </cell>
          <cell r="BS15">
            <v>100089250</v>
          </cell>
          <cell r="BT15">
            <v>12</v>
          </cell>
          <cell r="CD15">
            <v>100091738</v>
          </cell>
          <cell r="CE15">
            <v>12</v>
          </cell>
          <cell r="CO15">
            <v>100118771</v>
          </cell>
          <cell r="CP15">
            <v>12</v>
          </cell>
          <cell r="CZ15">
            <v>100083008</v>
          </cell>
          <cell r="DA15">
            <v>12</v>
          </cell>
          <cell r="DK15">
            <v>100100738</v>
          </cell>
          <cell r="DL15">
            <v>12</v>
          </cell>
        </row>
        <row r="16">
          <cell r="E16">
            <v>100085497</v>
          </cell>
          <cell r="F16">
            <v>13</v>
          </cell>
          <cell r="P16">
            <v>100099012</v>
          </cell>
          <cell r="Q16">
            <v>13</v>
          </cell>
          <cell r="AA16">
            <v>100100071</v>
          </cell>
          <cell r="AB16">
            <v>13</v>
          </cell>
          <cell r="AL16">
            <v>100091318</v>
          </cell>
          <cell r="AM16">
            <v>13</v>
          </cell>
          <cell r="AW16">
            <v>100099012</v>
          </cell>
          <cell r="AX16">
            <v>13</v>
          </cell>
          <cell r="BH16">
            <v>100092770</v>
          </cell>
          <cell r="BI16">
            <v>13</v>
          </cell>
          <cell r="BS16">
            <v>100099507</v>
          </cell>
          <cell r="BT16">
            <v>13</v>
          </cell>
          <cell r="CD16">
            <v>100084142</v>
          </cell>
          <cell r="CE16">
            <v>13</v>
          </cell>
          <cell r="CO16">
            <v>100083194</v>
          </cell>
          <cell r="CP16">
            <v>13</v>
          </cell>
          <cell r="CZ16">
            <v>100124308</v>
          </cell>
          <cell r="DA16">
            <v>13</v>
          </cell>
          <cell r="DK16">
            <v>100100070</v>
          </cell>
          <cell r="DL16">
            <v>13</v>
          </cell>
        </row>
        <row r="17">
          <cell r="E17">
            <v>100088394</v>
          </cell>
          <cell r="F17">
            <v>14</v>
          </cell>
          <cell r="P17">
            <v>100127955</v>
          </cell>
          <cell r="Q17">
            <v>14</v>
          </cell>
          <cell r="AA17">
            <v>100081673</v>
          </cell>
          <cell r="AB17">
            <v>14</v>
          </cell>
          <cell r="AL17">
            <v>100071350</v>
          </cell>
          <cell r="AM17">
            <v>14</v>
          </cell>
          <cell r="AW17">
            <v>100087510</v>
          </cell>
          <cell r="AX17">
            <v>14</v>
          </cell>
          <cell r="BH17">
            <v>100092168</v>
          </cell>
          <cell r="BI17">
            <v>14</v>
          </cell>
          <cell r="BS17">
            <v>100085261</v>
          </cell>
          <cell r="BT17">
            <v>14</v>
          </cell>
          <cell r="CD17">
            <v>100087510</v>
          </cell>
          <cell r="CE17">
            <v>14</v>
          </cell>
          <cell r="CO17">
            <v>100091341</v>
          </cell>
          <cell r="CP17">
            <v>14</v>
          </cell>
          <cell r="CZ17">
            <v>100119273</v>
          </cell>
          <cell r="DA17">
            <v>14</v>
          </cell>
          <cell r="DK17">
            <v>100097389</v>
          </cell>
          <cell r="DL17">
            <v>14</v>
          </cell>
        </row>
        <row r="18">
          <cell r="E18">
            <v>100081819</v>
          </cell>
          <cell r="F18">
            <v>15</v>
          </cell>
          <cell r="P18">
            <v>100098920</v>
          </cell>
          <cell r="Q18">
            <v>15</v>
          </cell>
          <cell r="AA18">
            <v>100100913</v>
          </cell>
          <cell r="AB18">
            <v>15</v>
          </cell>
          <cell r="AL18">
            <v>100102886</v>
          </cell>
          <cell r="AM18">
            <v>15</v>
          </cell>
          <cell r="AW18">
            <v>100089784</v>
          </cell>
          <cell r="AX18">
            <v>15</v>
          </cell>
          <cell r="BH18">
            <v>100127185</v>
          </cell>
          <cell r="BI18">
            <v>15</v>
          </cell>
          <cell r="BS18">
            <v>100081673</v>
          </cell>
          <cell r="BT18">
            <v>15</v>
          </cell>
          <cell r="CD18">
            <v>100092770</v>
          </cell>
          <cell r="CE18">
            <v>15</v>
          </cell>
          <cell r="CO18">
            <v>100088550</v>
          </cell>
          <cell r="CP18">
            <v>15</v>
          </cell>
          <cell r="CZ18">
            <v>100100071</v>
          </cell>
          <cell r="DA18">
            <v>15</v>
          </cell>
          <cell r="DK18">
            <v>100078042</v>
          </cell>
          <cell r="DL18">
            <v>15</v>
          </cell>
        </row>
        <row r="19">
          <cell r="E19">
            <v>100069985</v>
          </cell>
          <cell r="F19">
            <v>16</v>
          </cell>
          <cell r="P19">
            <v>100101464</v>
          </cell>
          <cell r="Q19">
            <v>16</v>
          </cell>
          <cell r="AA19">
            <v>100097340</v>
          </cell>
          <cell r="AB19">
            <v>16</v>
          </cell>
          <cell r="AL19">
            <v>100091344</v>
          </cell>
          <cell r="AM19">
            <v>16</v>
          </cell>
          <cell r="AW19">
            <v>100091344</v>
          </cell>
          <cell r="AX19">
            <v>16</v>
          </cell>
          <cell r="BH19">
            <v>100116557</v>
          </cell>
          <cell r="BI19">
            <v>16</v>
          </cell>
          <cell r="BS19">
            <v>100101441</v>
          </cell>
          <cell r="BT19">
            <v>16</v>
          </cell>
          <cell r="CD19">
            <v>100081673</v>
          </cell>
          <cell r="CE19">
            <v>16</v>
          </cell>
          <cell r="CO19">
            <v>100096205</v>
          </cell>
          <cell r="CP19">
            <v>16</v>
          </cell>
          <cell r="CZ19">
            <v>100126022</v>
          </cell>
          <cell r="DA19">
            <v>16</v>
          </cell>
          <cell r="DK19">
            <v>100066844</v>
          </cell>
          <cell r="DL19">
            <v>16</v>
          </cell>
        </row>
        <row r="20">
          <cell r="E20">
            <v>100083008</v>
          </cell>
          <cell r="F20">
            <v>17</v>
          </cell>
          <cell r="P20">
            <v>100095934</v>
          </cell>
          <cell r="Q20">
            <v>17.329999999999998</v>
          </cell>
          <cell r="AA20">
            <v>100097389</v>
          </cell>
          <cell r="AB20">
            <v>17</v>
          </cell>
          <cell r="AL20">
            <v>100098920</v>
          </cell>
          <cell r="AM20">
            <v>17</v>
          </cell>
          <cell r="AW20">
            <v>100117399</v>
          </cell>
          <cell r="AX20">
            <v>17</v>
          </cell>
          <cell r="BH20">
            <v>100087661</v>
          </cell>
          <cell r="BI20">
            <v>17</v>
          </cell>
          <cell r="BS20">
            <v>100071350</v>
          </cell>
          <cell r="BT20">
            <v>17</v>
          </cell>
          <cell r="CD20">
            <v>100091341</v>
          </cell>
          <cell r="CE20">
            <v>17</v>
          </cell>
          <cell r="CO20">
            <v>100081673</v>
          </cell>
          <cell r="CP20">
            <v>17</v>
          </cell>
          <cell r="CZ20">
            <v>100117927</v>
          </cell>
          <cell r="DA20">
            <v>17</v>
          </cell>
          <cell r="DK20">
            <v>0</v>
          </cell>
          <cell r="DL20">
            <v>17</v>
          </cell>
        </row>
        <row r="21">
          <cell r="E21">
            <v>100098920</v>
          </cell>
          <cell r="F21">
            <v>18</v>
          </cell>
          <cell r="P21">
            <v>100090546</v>
          </cell>
          <cell r="Q21">
            <v>17.329999999999998</v>
          </cell>
          <cell r="AA21">
            <v>100089250</v>
          </cell>
          <cell r="AB21">
            <v>18</v>
          </cell>
          <cell r="AL21">
            <v>100118107</v>
          </cell>
          <cell r="AM21">
            <v>18</v>
          </cell>
          <cell r="AW21">
            <v>100083194</v>
          </cell>
          <cell r="AX21">
            <v>18</v>
          </cell>
          <cell r="BH21">
            <v>100091035</v>
          </cell>
          <cell r="BI21">
            <v>18</v>
          </cell>
          <cell r="BS21">
            <v>100126787</v>
          </cell>
          <cell r="BT21">
            <v>18</v>
          </cell>
          <cell r="CD21">
            <v>100091344</v>
          </cell>
          <cell r="CE21">
            <v>18</v>
          </cell>
          <cell r="CO21">
            <v>100125496</v>
          </cell>
          <cell r="CP21">
            <v>18</v>
          </cell>
          <cell r="CZ21">
            <v>100088394</v>
          </cell>
          <cell r="DA21">
            <v>18</v>
          </cell>
          <cell r="DK21">
            <v>100098509</v>
          </cell>
          <cell r="DL21">
            <v>18</v>
          </cell>
        </row>
        <row r="22">
          <cell r="E22">
            <v>100119273</v>
          </cell>
          <cell r="F22">
            <v>19.5</v>
          </cell>
          <cell r="P22">
            <v>100088394</v>
          </cell>
          <cell r="Q22">
            <v>17.329999999999998</v>
          </cell>
          <cell r="AA22">
            <v>100071350</v>
          </cell>
          <cell r="AB22">
            <v>19</v>
          </cell>
          <cell r="AL22">
            <v>100119241</v>
          </cell>
          <cell r="AM22">
            <v>19</v>
          </cell>
          <cell r="AW22">
            <v>100081673</v>
          </cell>
          <cell r="AX22">
            <v>19</v>
          </cell>
          <cell r="BH22">
            <v>100087660</v>
          </cell>
          <cell r="BI22">
            <v>19</v>
          </cell>
          <cell r="BS22">
            <v>100101342</v>
          </cell>
          <cell r="BT22">
            <v>19</v>
          </cell>
          <cell r="CD22">
            <v>100085261</v>
          </cell>
          <cell r="CE22">
            <v>19</v>
          </cell>
          <cell r="CO22">
            <v>100089784</v>
          </cell>
          <cell r="CP22">
            <v>19</v>
          </cell>
          <cell r="CZ22">
            <v>100071350</v>
          </cell>
          <cell r="DA22">
            <v>19</v>
          </cell>
          <cell r="DK22">
            <v>100098197</v>
          </cell>
          <cell r="DL22">
            <v>19</v>
          </cell>
        </row>
        <row r="23">
          <cell r="E23">
            <v>100100785</v>
          </cell>
          <cell r="F23">
            <v>19.5</v>
          </cell>
          <cell r="P23">
            <v>100116557</v>
          </cell>
          <cell r="Q23">
            <v>20</v>
          </cell>
          <cell r="AA23">
            <v>100100785</v>
          </cell>
          <cell r="AB23">
            <v>20</v>
          </cell>
          <cell r="AL23">
            <v>100101666</v>
          </cell>
          <cell r="AM23">
            <v>20</v>
          </cell>
          <cell r="AW23">
            <v>100094225</v>
          </cell>
          <cell r="AX23">
            <v>20</v>
          </cell>
          <cell r="BH23">
            <v>100096056</v>
          </cell>
          <cell r="BI23">
            <v>20</v>
          </cell>
          <cell r="BS23">
            <v>100116557</v>
          </cell>
          <cell r="BT23">
            <v>20</v>
          </cell>
          <cell r="CD23">
            <v>100100785</v>
          </cell>
          <cell r="CE23">
            <v>20</v>
          </cell>
          <cell r="CO23">
            <v>100086453</v>
          </cell>
          <cell r="CP23">
            <v>20</v>
          </cell>
          <cell r="CZ23">
            <v>100100913</v>
          </cell>
          <cell r="DA23">
            <v>20</v>
          </cell>
          <cell r="DK23">
            <v>100129362</v>
          </cell>
          <cell r="DL23">
            <v>20</v>
          </cell>
        </row>
        <row r="24">
          <cell r="E24">
            <v>100090994</v>
          </cell>
          <cell r="F24">
            <v>21</v>
          </cell>
          <cell r="P24">
            <v>100119273</v>
          </cell>
          <cell r="Q24">
            <v>21</v>
          </cell>
          <cell r="AA24">
            <v>100087660</v>
          </cell>
          <cell r="AB24">
            <v>21</v>
          </cell>
          <cell r="AL24">
            <v>100124308</v>
          </cell>
          <cell r="AM24">
            <v>21</v>
          </cell>
          <cell r="AW24">
            <v>100100917</v>
          </cell>
          <cell r="AX24">
            <v>21</v>
          </cell>
          <cell r="BH24">
            <v>100096205</v>
          </cell>
          <cell r="BI24">
            <v>21</v>
          </cell>
          <cell r="BS24">
            <v>100085497</v>
          </cell>
          <cell r="BT24">
            <v>21</v>
          </cell>
          <cell r="CD24">
            <v>100088319</v>
          </cell>
          <cell r="CE24">
            <v>21</v>
          </cell>
          <cell r="CO24">
            <v>100087510</v>
          </cell>
          <cell r="CP24">
            <v>21</v>
          </cell>
          <cell r="CZ24">
            <v>100102886</v>
          </cell>
          <cell r="DA24">
            <v>21</v>
          </cell>
          <cell r="DK24">
            <v>100132934</v>
          </cell>
          <cell r="DL24">
            <v>21</v>
          </cell>
        </row>
        <row r="25">
          <cell r="E25">
            <v>100101638</v>
          </cell>
          <cell r="F25">
            <v>22</v>
          </cell>
          <cell r="P25">
            <v>100086453</v>
          </cell>
          <cell r="Q25">
            <v>22</v>
          </cell>
          <cell r="AA25">
            <v>100067208</v>
          </cell>
          <cell r="AB25">
            <v>22</v>
          </cell>
          <cell r="AL25">
            <v>100117399</v>
          </cell>
          <cell r="AM25">
            <v>22</v>
          </cell>
          <cell r="AW25">
            <v>100092770</v>
          </cell>
          <cell r="AX25">
            <v>22</v>
          </cell>
          <cell r="BH25">
            <v>100101342</v>
          </cell>
          <cell r="BI25">
            <v>22</v>
          </cell>
          <cell r="BS25">
            <v>100117234</v>
          </cell>
          <cell r="BT25">
            <v>22</v>
          </cell>
          <cell r="CD25">
            <v>100100043</v>
          </cell>
          <cell r="CE25">
            <v>22</v>
          </cell>
          <cell r="CO25">
            <v>100127069</v>
          </cell>
          <cell r="CP25">
            <v>22</v>
          </cell>
          <cell r="CZ25">
            <v>100127185</v>
          </cell>
          <cell r="DA25">
            <v>22</v>
          </cell>
          <cell r="DK25">
            <v>100102792</v>
          </cell>
          <cell r="DL25">
            <v>22</v>
          </cell>
        </row>
        <row r="26">
          <cell r="E26">
            <v>100099012</v>
          </cell>
          <cell r="F26">
            <v>23</v>
          </cell>
          <cell r="P26">
            <v>100091344</v>
          </cell>
          <cell r="Q26">
            <v>23</v>
          </cell>
          <cell r="AA26">
            <v>100078380</v>
          </cell>
          <cell r="AB26">
            <v>23</v>
          </cell>
          <cell r="AL26">
            <v>100099507</v>
          </cell>
          <cell r="AM26">
            <v>23</v>
          </cell>
          <cell r="AW26">
            <v>100127069</v>
          </cell>
          <cell r="AX26">
            <v>23</v>
          </cell>
          <cell r="BH26">
            <v>100086453</v>
          </cell>
          <cell r="BI26">
            <v>23</v>
          </cell>
          <cell r="BS26">
            <v>100127185</v>
          </cell>
          <cell r="BT26">
            <v>23</v>
          </cell>
          <cell r="CD26">
            <v>100116557</v>
          </cell>
          <cell r="CE26">
            <v>23</v>
          </cell>
          <cell r="CO26">
            <v>100090802</v>
          </cell>
          <cell r="CP26">
            <v>23</v>
          </cell>
          <cell r="CZ26">
            <v>100095839</v>
          </cell>
          <cell r="DA26">
            <v>23</v>
          </cell>
          <cell r="DK26">
            <v>100128679</v>
          </cell>
          <cell r="DL26">
            <v>23</v>
          </cell>
        </row>
        <row r="27">
          <cell r="E27">
            <v>100084141</v>
          </cell>
          <cell r="F27">
            <v>24</v>
          </cell>
          <cell r="P27">
            <v>100069985</v>
          </cell>
          <cell r="Q27">
            <v>24</v>
          </cell>
          <cell r="AA27">
            <v>100091318</v>
          </cell>
          <cell r="AB27">
            <v>24</v>
          </cell>
          <cell r="AL27">
            <v>100075821</v>
          </cell>
          <cell r="AM27">
            <v>24</v>
          </cell>
          <cell r="AW27">
            <v>100129822</v>
          </cell>
          <cell r="AX27">
            <v>24</v>
          </cell>
          <cell r="BH27">
            <v>100100917</v>
          </cell>
          <cell r="BI27">
            <v>24</v>
          </cell>
          <cell r="BS27">
            <v>100117136</v>
          </cell>
          <cell r="BT27">
            <v>24</v>
          </cell>
          <cell r="CD27">
            <v>100101638</v>
          </cell>
          <cell r="CE27">
            <v>24</v>
          </cell>
          <cell r="CO27">
            <v>100100917</v>
          </cell>
          <cell r="CP27">
            <v>24</v>
          </cell>
          <cell r="CZ27">
            <v>100084141</v>
          </cell>
          <cell r="DA27">
            <v>24.5</v>
          </cell>
          <cell r="DK27">
            <v>100129086</v>
          </cell>
          <cell r="DL27">
            <v>24</v>
          </cell>
        </row>
        <row r="28">
          <cell r="E28">
            <v>100100071</v>
          </cell>
          <cell r="F28">
            <v>25</v>
          </cell>
          <cell r="P28">
            <v>100087661</v>
          </cell>
          <cell r="Q28">
            <v>25</v>
          </cell>
          <cell r="AA28">
            <v>100100738</v>
          </cell>
          <cell r="AB28">
            <v>25</v>
          </cell>
          <cell r="AL28">
            <v>100083334</v>
          </cell>
          <cell r="AM28">
            <v>25</v>
          </cell>
          <cell r="AW28">
            <v>100116557</v>
          </cell>
          <cell r="AX28">
            <v>25</v>
          </cell>
          <cell r="BH28">
            <v>100096390</v>
          </cell>
          <cell r="BI28">
            <v>25</v>
          </cell>
          <cell r="BS28">
            <v>100092164</v>
          </cell>
          <cell r="BT28">
            <v>25</v>
          </cell>
          <cell r="CD28">
            <v>100102183</v>
          </cell>
          <cell r="CE28">
            <v>25</v>
          </cell>
          <cell r="CO28">
            <v>100127955</v>
          </cell>
          <cell r="CP28">
            <v>25</v>
          </cell>
          <cell r="CZ28">
            <v>100101600</v>
          </cell>
          <cell r="DA28">
            <v>24.5</v>
          </cell>
          <cell r="DK28">
            <v>0</v>
          </cell>
          <cell r="DL28">
            <v>25</v>
          </cell>
        </row>
        <row r="29">
          <cell r="E29">
            <v>100088115</v>
          </cell>
          <cell r="F29">
            <v>26</v>
          </cell>
          <cell r="P29">
            <v>100096056</v>
          </cell>
          <cell r="Q29">
            <v>26</v>
          </cell>
          <cell r="AA29">
            <v>100100070</v>
          </cell>
          <cell r="AB29">
            <v>26</v>
          </cell>
          <cell r="AL29">
            <v>100097389</v>
          </cell>
          <cell r="AM29">
            <v>26</v>
          </cell>
          <cell r="AW29">
            <v>100096056</v>
          </cell>
          <cell r="AX29">
            <v>26</v>
          </cell>
          <cell r="BH29">
            <v>100092011</v>
          </cell>
          <cell r="BI29">
            <v>26</v>
          </cell>
          <cell r="BS29">
            <v>100118107</v>
          </cell>
          <cell r="BT29">
            <v>26</v>
          </cell>
          <cell r="CD29">
            <v>100127069</v>
          </cell>
          <cell r="CE29">
            <v>26</v>
          </cell>
          <cell r="CO29">
            <v>100085497</v>
          </cell>
          <cell r="CP29">
            <v>26</v>
          </cell>
          <cell r="CZ29">
            <v>100123734</v>
          </cell>
          <cell r="DA29">
            <v>26</v>
          </cell>
          <cell r="DK29">
            <v>100129626</v>
          </cell>
          <cell r="DL29">
            <v>26</v>
          </cell>
        </row>
        <row r="30">
          <cell r="E30">
            <v>100101600</v>
          </cell>
          <cell r="F30">
            <v>27</v>
          </cell>
          <cell r="P30">
            <v>100102886</v>
          </cell>
          <cell r="Q30">
            <v>27</v>
          </cell>
          <cell r="AA30">
            <v>100102742</v>
          </cell>
          <cell r="AB30">
            <v>27</v>
          </cell>
          <cell r="AL30">
            <v>100102742</v>
          </cell>
          <cell r="AM30">
            <v>27</v>
          </cell>
          <cell r="AW30">
            <v>100096205</v>
          </cell>
          <cell r="AX30">
            <v>27</v>
          </cell>
          <cell r="BH30">
            <v>100088550</v>
          </cell>
          <cell r="BI30">
            <v>27</v>
          </cell>
          <cell r="BS30">
            <v>100116775</v>
          </cell>
          <cell r="BT30">
            <v>27</v>
          </cell>
          <cell r="CD30">
            <v>100118771</v>
          </cell>
          <cell r="CE30">
            <v>27</v>
          </cell>
          <cell r="CO30">
            <v>100101638</v>
          </cell>
          <cell r="CP30">
            <v>27</v>
          </cell>
          <cell r="CZ30">
            <v>100118930</v>
          </cell>
          <cell r="DA30">
            <v>27</v>
          </cell>
          <cell r="DK30">
            <v>100133775</v>
          </cell>
          <cell r="DL30">
            <v>27</v>
          </cell>
        </row>
        <row r="31">
          <cell r="E31">
            <v>100102792</v>
          </cell>
          <cell r="F31">
            <v>28</v>
          </cell>
          <cell r="P31">
            <v>100067208</v>
          </cell>
          <cell r="Q31">
            <v>28</v>
          </cell>
          <cell r="AA31">
            <v>100082275</v>
          </cell>
          <cell r="AB31">
            <v>28</v>
          </cell>
          <cell r="AL31">
            <v>100095839</v>
          </cell>
          <cell r="AM31">
            <v>28</v>
          </cell>
          <cell r="AW31">
            <v>100118771</v>
          </cell>
          <cell r="AX31">
            <v>28</v>
          </cell>
          <cell r="BH31">
            <v>100116112</v>
          </cell>
          <cell r="BI31">
            <v>28</v>
          </cell>
          <cell r="BS31">
            <v>100116783</v>
          </cell>
          <cell r="BT31">
            <v>28</v>
          </cell>
          <cell r="CD31">
            <v>100126787</v>
          </cell>
          <cell r="CE31">
            <v>28</v>
          </cell>
          <cell r="CO31">
            <v>100096820</v>
          </cell>
          <cell r="CP31">
            <v>28</v>
          </cell>
          <cell r="CZ31">
            <v>100092756</v>
          </cell>
          <cell r="DA31">
            <v>28</v>
          </cell>
          <cell r="DK31">
            <v>100082763</v>
          </cell>
          <cell r="DL31">
            <v>28</v>
          </cell>
        </row>
        <row r="32">
          <cell r="E32">
            <v>100086453</v>
          </cell>
          <cell r="F32">
            <v>29</v>
          </cell>
          <cell r="P32">
            <v>100099507</v>
          </cell>
          <cell r="Q32">
            <v>29</v>
          </cell>
          <cell r="AA32">
            <v>100091780</v>
          </cell>
          <cell r="AB32">
            <v>29</v>
          </cell>
          <cell r="AL32">
            <v>100100774</v>
          </cell>
          <cell r="AM32">
            <v>29</v>
          </cell>
          <cell r="AW32">
            <v>100088319</v>
          </cell>
          <cell r="AX32">
            <v>29</v>
          </cell>
          <cell r="BH32">
            <v>100092502</v>
          </cell>
          <cell r="BI32">
            <v>29</v>
          </cell>
          <cell r="BS32">
            <v>0</v>
          </cell>
          <cell r="BT32">
            <v>29</v>
          </cell>
          <cell r="CD32">
            <v>100098985</v>
          </cell>
          <cell r="CE32">
            <v>29</v>
          </cell>
          <cell r="CO32">
            <v>100117449</v>
          </cell>
          <cell r="CP32">
            <v>29</v>
          </cell>
          <cell r="CZ32">
            <v>100101017</v>
          </cell>
          <cell r="DA32">
            <v>29</v>
          </cell>
          <cell r="DK32">
            <v>100132980</v>
          </cell>
          <cell r="DL32">
            <v>29</v>
          </cell>
        </row>
        <row r="33">
          <cell r="E33">
            <v>100117927</v>
          </cell>
          <cell r="F33">
            <v>30</v>
          </cell>
          <cell r="P33">
            <v>100088115</v>
          </cell>
          <cell r="Q33">
            <v>30</v>
          </cell>
          <cell r="AA33">
            <v>100101342</v>
          </cell>
          <cell r="AB33">
            <v>30</v>
          </cell>
          <cell r="AL33">
            <v>100095184</v>
          </cell>
          <cell r="AM33">
            <v>30</v>
          </cell>
          <cell r="AW33">
            <v>100097109</v>
          </cell>
          <cell r="AX33">
            <v>30</v>
          </cell>
          <cell r="BH33">
            <v>0</v>
          </cell>
          <cell r="BI33">
            <v>30</v>
          </cell>
          <cell r="BS33">
            <v>100102742</v>
          </cell>
          <cell r="BT33">
            <v>30</v>
          </cell>
          <cell r="CD33">
            <v>100124356</v>
          </cell>
          <cell r="CE33">
            <v>30</v>
          </cell>
          <cell r="CO33">
            <v>100116557</v>
          </cell>
          <cell r="CP33">
            <v>30</v>
          </cell>
          <cell r="CZ33">
            <v>100080343</v>
          </cell>
          <cell r="DA33">
            <v>30</v>
          </cell>
          <cell r="DK33">
            <v>100129245</v>
          </cell>
          <cell r="DL33">
            <v>30</v>
          </cell>
        </row>
        <row r="34">
          <cell r="E34">
            <v>100091344</v>
          </cell>
          <cell r="F34">
            <v>31</v>
          </cell>
          <cell r="P34">
            <v>100123734</v>
          </cell>
          <cell r="Q34">
            <v>31</v>
          </cell>
          <cell r="AA34">
            <v>100118107</v>
          </cell>
          <cell r="AB34">
            <v>31</v>
          </cell>
          <cell r="AL34">
            <v>100123734</v>
          </cell>
          <cell r="AM34">
            <v>31</v>
          </cell>
          <cell r="AW34">
            <v>100098928</v>
          </cell>
          <cell r="AX34">
            <v>31</v>
          </cell>
          <cell r="BH34">
            <v>100126149</v>
          </cell>
          <cell r="BI34">
            <v>31</v>
          </cell>
          <cell r="BS34">
            <v>100092098</v>
          </cell>
          <cell r="BT34">
            <v>31</v>
          </cell>
          <cell r="CD34">
            <v>100091035</v>
          </cell>
          <cell r="CE34">
            <v>31</v>
          </cell>
          <cell r="CO34">
            <v>100102183</v>
          </cell>
          <cell r="CP34">
            <v>31</v>
          </cell>
          <cell r="CZ34">
            <v>100099647</v>
          </cell>
          <cell r="DA34">
            <v>31</v>
          </cell>
          <cell r="DK34">
            <v>100126984</v>
          </cell>
          <cell r="DL34">
            <v>31</v>
          </cell>
        </row>
        <row r="35">
          <cell r="E35">
            <v>100098928</v>
          </cell>
          <cell r="F35">
            <v>32</v>
          </cell>
          <cell r="P35">
            <v>100125496</v>
          </cell>
          <cell r="Q35">
            <v>32</v>
          </cell>
          <cell r="AA35">
            <v>100089614</v>
          </cell>
          <cell r="AB35">
            <v>32</v>
          </cell>
          <cell r="AL35">
            <v>100099647</v>
          </cell>
          <cell r="AM35">
            <v>32</v>
          </cell>
          <cell r="AW35">
            <v>100092168</v>
          </cell>
          <cell r="AX35">
            <v>32</v>
          </cell>
          <cell r="BH35">
            <v>100125170</v>
          </cell>
          <cell r="BI35">
            <v>32</v>
          </cell>
          <cell r="BS35">
            <v>100102566</v>
          </cell>
          <cell r="BT35">
            <v>32</v>
          </cell>
          <cell r="CD35">
            <v>100116112</v>
          </cell>
          <cell r="CE35">
            <v>32</v>
          </cell>
          <cell r="CO35">
            <v>100131664</v>
          </cell>
          <cell r="CP35">
            <v>32</v>
          </cell>
          <cell r="CZ35">
            <v>100131800</v>
          </cell>
          <cell r="DA35">
            <v>32</v>
          </cell>
          <cell r="DK35">
            <v>0</v>
          </cell>
          <cell r="DL35">
            <v>32</v>
          </cell>
        </row>
        <row r="36">
          <cell r="E36">
            <v>100101341</v>
          </cell>
          <cell r="F36">
            <v>33</v>
          </cell>
          <cell r="P36">
            <v>100101502</v>
          </cell>
          <cell r="Q36">
            <v>33</v>
          </cell>
          <cell r="AA36">
            <v>100099311</v>
          </cell>
          <cell r="AB36">
            <v>33</v>
          </cell>
          <cell r="AL36">
            <v>100127185</v>
          </cell>
          <cell r="AM36">
            <v>33</v>
          </cell>
          <cell r="AW36">
            <v>100124782</v>
          </cell>
          <cell r="AX36">
            <v>33</v>
          </cell>
          <cell r="BH36">
            <v>100126243</v>
          </cell>
          <cell r="BI36">
            <v>33</v>
          </cell>
          <cell r="BS36">
            <v>100100536</v>
          </cell>
          <cell r="BT36">
            <v>33</v>
          </cell>
          <cell r="CD36">
            <v>100096820</v>
          </cell>
          <cell r="CE36">
            <v>33</v>
          </cell>
          <cell r="CO36">
            <v>100084142</v>
          </cell>
          <cell r="CP36">
            <v>33</v>
          </cell>
          <cell r="CZ36">
            <v>100100070</v>
          </cell>
          <cell r="DA36">
            <v>33</v>
          </cell>
          <cell r="DK36">
            <v>100127887</v>
          </cell>
          <cell r="DL36">
            <v>33</v>
          </cell>
        </row>
        <row r="37">
          <cell r="E37">
            <v>100123734</v>
          </cell>
          <cell r="F37">
            <v>34</v>
          </cell>
          <cell r="P37">
            <v>100081819</v>
          </cell>
          <cell r="Q37">
            <v>34</v>
          </cell>
          <cell r="AA37">
            <v>100084316</v>
          </cell>
          <cell r="AB37">
            <v>34</v>
          </cell>
          <cell r="AL37">
            <v>100117434</v>
          </cell>
          <cell r="AM37">
            <v>34</v>
          </cell>
          <cell r="AW37">
            <v>100085497</v>
          </cell>
          <cell r="AX37">
            <v>34</v>
          </cell>
          <cell r="BH37">
            <v>100082626</v>
          </cell>
          <cell r="BI37">
            <v>34</v>
          </cell>
          <cell r="BS37">
            <v>100078140</v>
          </cell>
          <cell r="BT37">
            <v>34</v>
          </cell>
          <cell r="CD37">
            <v>100127955</v>
          </cell>
          <cell r="CE37">
            <v>34</v>
          </cell>
          <cell r="CO37">
            <v>100127790</v>
          </cell>
          <cell r="CP37">
            <v>34</v>
          </cell>
          <cell r="CZ37">
            <v>100100902</v>
          </cell>
          <cell r="DA37">
            <v>34</v>
          </cell>
          <cell r="DK37">
            <v>0</v>
          </cell>
          <cell r="DL37" t="str">
            <v>EXC</v>
          </cell>
        </row>
        <row r="38">
          <cell r="E38">
            <v>100100913</v>
          </cell>
          <cell r="F38">
            <v>35</v>
          </cell>
          <cell r="P38">
            <v>100101341</v>
          </cell>
          <cell r="Q38">
            <v>35</v>
          </cell>
          <cell r="AA38">
            <v>100127185</v>
          </cell>
          <cell r="AB38">
            <v>35</v>
          </cell>
          <cell r="AL38">
            <v>100116889</v>
          </cell>
          <cell r="AM38">
            <v>35</v>
          </cell>
          <cell r="AW38" t="str">
            <v>Canadian</v>
          </cell>
          <cell r="AX38">
            <v>35</v>
          </cell>
          <cell r="BH38">
            <v>100099174</v>
          </cell>
          <cell r="BI38">
            <v>35</v>
          </cell>
          <cell r="BS38">
            <v>100125271</v>
          </cell>
          <cell r="BT38">
            <v>35</v>
          </cell>
          <cell r="CD38">
            <v>100100617</v>
          </cell>
          <cell r="CE38">
            <v>35</v>
          </cell>
          <cell r="CO38">
            <v>100096056</v>
          </cell>
          <cell r="CP38">
            <v>35</v>
          </cell>
          <cell r="CZ38">
            <v>100101342</v>
          </cell>
          <cell r="DA38">
            <v>35</v>
          </cell>
          <cell r="DK38">
            <v>0</v>
          </cell>
          <cell r="DL38">
            <v>34</v>
          </cell>
        </row>
        <row r="39">
          <cell r="E39">
            <v>100125243</v>
          </cell>
          <cell r="F39">
            <v>36</v>
          </cell>
          <cell r="P39">
            <v>100101638</v>
          </cell>
          <cell r="Q39">
            <v>36</v>
          </cell>
          <cell r="AA39">
            <v>100126488</v>
          </cell>
          <cell r="AB39">
            <v>36</v>
          </cell>
          <cell r="AL39">
            <v>100100025</v>
          </cell>
          <cell r="AM39">
            <v>36</v>
          </cell>
          <cell r="AW39" t="str">
            <v>Canadian</v>
          </cell>
          <cell r="AX39">
            <v>36</v>
          </cell>
          <cell r="BH39">
            <v>100128418</v>
          </cell>
          <cell r="BI39">
            <v>36</v>
          </cell>
          <cell r="BS39">
            <v>100131881</v>
          </cell>
          <cell r="BT39">
            <v>36</v>
          </cell>
          <cell r="CD39">
            <v>100099777</v>
          </cell>
          <cell r="CE39">
            <v>36</v>
          </cell>
          <cell r="CO39">
            <v>100091744</v>
          </cell>
          <cell r="CP39">
            <v>36</v>
          </cell>
          <cell r="CZ39">
            <v>100096979</v>
          </cell>
          <cell r="DA39">
            <v>36</v>
          </cell>
          <cell r="DK39">
            <v>100100495</v>
          </cell>
          <cell r="DL39">
            <v>36</v>
          </cell>
        </row>
        <row r="40">
          <cell r="E40">
            <v>100099311</v>
          </cell>
          <cell r="F40">
            <v>37</v>
          </cell>
          <cell r="P40">
            <v>100085497</v>
          </cell>
          <cell r="Q40">
            <v>37</v>
          </cell>
          <cell r="AA40">
            <v>100098509</v>
          </cell>
          <cell r="AB40">
            <v>37</v>
          </cell>
          <cell r="AL40">
            <v>100097340</v>
          </cell>
          <cell r="AM40">
            <v>37</v>
          </cell>
          <cell r="AW40">
            <v>100091035</v>
          </cell>
          <cell r="AX40">
            <v>37</v>
          </cell>
          <cell r="BH40">
            <v>100100536</v>
          </cell>
          <cell r="BI40">
            <v>37</v>
          </cell>
          <cell r="BS40">
            <v>100091780</v>
          </cell>
          <cell r="BT40">
            <v>37</v>
          </cell>
          <cell r="CD40">
            <v>100129038</v>
          </cell>
          <cell r="CE40">
            <v>37</v>
          </cell>
          <cell r="CO40">
            <v>100091035</v>
          </cell>
          <cell r="CP40">
            <v>37</v>
          </cell>
          <cell r="CZ40">
            <v>100126265</v>
          </cell>
          <cell r="DA40">
            <v>37</v>
          </cell>
          <cell r="DK40">
            <v>100133861</v>
          </cell>
          <cell r="DL40">
            <v>37</v>
          </cell>
        </row>
        <row r="41">
          <cell r="E41">
            <v>100090901</v>
          </cell>
          <cell r="F41">
            <v>38</v>
          </cell>
          <cell r="P41">
            <v>100091341</v>
          </cell>
          <cell r="Q41">
            <v>38</v>
          </cell>
          <cell r="AA41">
            <v>100126022</v>
          </cell>
          <cell r="AB41">
            <v>38</v>
          </cell>
          <cell r="AL41">
            <v>100125243</v>
          </cell>
          <cell r="AM41">
            <v>38.299999999999997</v>
          </cell>
          <cell r="AW41">
            <v>100124780</v>
          </cell>
          <cell r="AX41">
            <v>38</v>
          </cell>
          <cell r="BH41">
            <v>100125070</v>
          </cell>
          <cell r="BI41">
            <v>38</v>
          </cell>
          <cell r="BS41">
            <v>100095902</v>
          </cell>
          <cell r="BT41">
            <v>38</v>
          </cell>
          <cell r="CD41">
            <v>100100000</v>
          </cell>
          <cell r="CE41">
            <v>38</v>
          </cell>
          <cell r="CO41">
            <v>100130262</v>
          </cell>
          <cell r="CP41">
            <v>38</v>
          </cell>
          <cell r="CZ41">
            <v>100117434</v>
          </cell>
          <cell r="DA41">
            <v>38</v>
          </cell>
          <cell r="DK41">
            <v>0</v>
          </cell>
          <cell r="DL41">
            <v>0</v>
          </cell>
        </row>
        <row r="42">
          <cell r="E42">
            <v>100124243</v>
          </cell>
          <cell r="F42">
            <v>39</v>
          </cell>
          <cell r="P42">
            <v>100100617</v>
          </cell>
          <cell r="Q42">
            <v>39.5</v>
          </cell>
          <cell r="AA42">
            <v>100124071</v>
          </cell>
          <cell r="AB42">
            <v>39</v>
          </cell>
          <cell r="AL42">
            <v>100117239</v>
          </cell>
          <cell r="AM42">
            <v>38.299999999999997</v>
          </cell>
          <cell r="AW42">
            <v>100092011</v>
          </cell>
          <cell r="AX42">
            <v>39</v>
          </cell>
          <cell r="BH42">
            <v>100124780</v>
          </cell>
          <cell r="BI42">
            <v>39</v>
          </cell>
          <cell r="BS42">
            <v>100099913</v>
          </cell>
          <cell r="BT42">
            <v>39</v>
          </cell>
          <cell r="CD42">
            <v>100117449</v>
          </cell>
          <cell r="CE42">
            <v>39</v>
          </cell>
          <cell r="CO42">
            <v>100124684</v>
          </cell>
          <cell r="CP42">
            <v>39</v>
          </cell>
          <cell r="CZ42">
            <v>100100774</v>
          </cell>
          <cell r="DA42">
            <v>39</v>
          </cell>
          <cell r="DK42">
            <v>0</v>
          </cell>
          <cell r="DL42">
            <v>0</v>
          </cell>
        </row>
        <row r="43">
          <cell r="E43">
            <v>100124308</v>
          </cell>
          <cell r="F43">
            <v>40</v>
          </cell>
          <cell r="P43">
            <v>100101600</v>
          </cell>
          <cell r="Q43">
            <v>39.5</v>
          </cell>
          <cell r="AA43">
            <v>100091775</v>
          </cell>
          <cell r="AB43">
            <v>40</v>
          </cell>
          <cell r="AL43">
            <v>100117260</v>
          </cell>
          <cell r="AM43">
            <v>38.299999999999997</v>
          </cell>
          <cell r="AW43">
            <v>100099174</v>
          </cell>
          <cell r="AX43">
            <v>40</v>
          </cell>
          <cell r="BH43">
            <v>100124957</v>
          </cell>
          <cell r="BI43">
            <v>40</v>
          </cell>
          <cell r="BS43">
            <v>100100286</v>
          </cell>
          <cell r="BT43">
            <v>40</v>
          </cell>
          <cell r="CD43">
            <v>100100774</v>
          </cell>
          <cell r="CE43">
            <v>39</v>
          </cell>
          <cell r="CO43">
            <v>100081549</v>
          </cell>
          <cell r="CP43">
            <v>40</v>
          </cell>
          <cell r="CZ43">
            <v>100117501</v>
          </cell>
          <cell r="DA43">
            <v>40</v>
          </cell>
          <cell r="DK43">
            <v>0</v>
          </cell>
          <cell r="DL43">
            <v>0</v>
          </cell>
        </row>
        <row r="44">
          <cell r="E44">
            <v>100097389</v>
          </cell>
          <cell r="F44">
            <v>41</v>
          </cell>
          <cell r="P44">
            <v>100085261</v>
          </cell>
          <cell r="Q44">
            <v>41.5</v>
          </cell>
          <cell r="AA44">
            <v>100087661</v>
          </cell>
          <cell r="AB44">
            <v>41</v>
          </cell>
          <cell r="AL44">
            <v>100123916</v>
          </cell>
          <cell r="AM44">
            <v>41</v>
          </cell>
          <cell r="AW44">
            <v>100097379</v>
          </cell>
          <cell r="AX44">
            <v>41</v>
          </cell>
          <cell r="BH44">
            <v>0</v>
          </cell>
          <cell r="BI44">
            <v>41</v>
          </cell>
          <cell r="BS44">
            <v>100099115</v>
          </cell>
          <cell r="BT44">
            <v>41</v>
          </cell>
          <cell r="CD44">
            <v>100127185</v>
          </cell>
          <cell r="CE44">
            <v>41</v>
          </cell>
          <cell r="CO44">
            <v>100088319</v>
          </cell>
          <cell r="CP44">
            <v>41</v>
          </cell>
          <cell r="CZ44">
            <v>100102734</v>
          </cell>
          <cell r="DA44">
            <v>41</v>
          </cell>
        </row>
        <row r="45">
          <cell r="E45">
            <v>100116539</v>
          </cell>
          <cell r="F45">
            <v>42</v>
          </cell>
          <cell r="P45">
            <v>100082275</v>
          </cell>
          <cell r="Q45">
            <v>41.5</v>
          </cell>
          <cell r="AA45">
            <v>100085273</v>
          </cell>
          <cell r="AB45">
            <v>42</v>
          </cell>
          <cell r="AL45">
            <v>100116106</v>
          </cell>
          <cell r="AM45">
            <v>42</v>
          </cell>
          <cell r="AW45">
            <v>100096390</v>
          </cell>
          <cell r="AX45">
            <v>42</v>
          </cell>
          <cell r="BH45">
            <v>100124782</v>
          </cell>
          <cell r="BI45">
            <v>42</v>
          </cell>
          <cell r="BS45">
            <v>100128428</v>
          </cell>
          <cell r="BT45">
            <v>42</v>
          </cell>
          <cell r="CD45">
            <v>100101924</v>
          </cell>
          <cell r="CE45">
            <v>42</v>
          </cell>
          <cell r="CO45">
            <v>100095049</v>
          </cell>
          <cell r="CP45">
            <v>42</v>
          </cell>
          <cell r="CZ45">
            <v>100118329</v>
          </cell>
          <cell r="DA45">
            <v>42.5</v>
          </cell>
        </row>
        <row r="46">
          <cell r="E46">
            <v>100084316</v>
          </cell>
          <cell r="F46">
            <v>43</v>
          </cell>
          <cell r="P46">
            <v>100101017</v>
          </cell>
          <cell r="Q46">
            <v>43</v>
          </cell>
          <cell r="AA46">
            <v>100101017</v>
          </cell>
          <cell r="AB46">
            <v>43.5</v>
          </cell>
          <cell r="AL46">
            <v>100102656</v>
          </cell>
          <cell r="AM46">
            <v>43.5</v>
          </cell>
          <cell r="AW46">
            <v>100096087</v>
          </cell>
          <cell r="AX46">
            <v>43</v>
          </cell>
          <cell r="BH46">
            <v>100125892</v>
          </cell>
          <cell r="BI46">
            <v>43</v>
          </cell>
          <cell r="BS46">
            <v>100097474</v>
          </cell>
          <cell r="BT46">
            <v>43</v>
          </cell>
          <cell r="CD46">
            <v>100095049</v>
          </cell>
          <cell r="CE46">
            <v>43</v>
          </cell>
          <cell r="CO46">
            <v>100125904</v>
          </cell>
          <cell r="CP46">
            <v>43.5</v>
          </cell>
          <cell r="CZ46">
            <v>100131439</v>
          </cell>
          <cell r="DA46">
            <v>42.5</v>
          </cell>
        </row>
        <row r="47">
          <cell r="E47">
            <v>100126022</v>
          </cell>
          <cell r="F47">
            <v>44</v>
          </cell>
          <cell r="P47">
            <v>100100070</v>
          </cell>
          <cell r="Q47">
            <v>44</v>
          </cell>
          <cell r="AA47">
            <v>100066844</v>
          </cell>
          <cell r="AB47">
            <v>43.5</v>
          </cell>
          <cell r="AL47">
            <v>100099777</v>
          </cell>
          <cell r="AM47">
            <v>43.5</v>
          </cell>
          <cell r="AW47" t="str">
            <v>Canadian</v>
          </cell>
          <cell r="AX47">
            <v>44</v>
          </cell>
          <cell r="BH47">
            <v>100096222</v>
          </cell>
          <cell r="BI47">
            <v>44</v>
          </cell>
          <cell r="BS47">
            <v>100128375</v>
          </cell>
          <cell r="BT47">
            <v>44</v>
          </cell>
          <cell r="CD47">
            <v>100101342</v>
          </cell>
          <cell r="CE47">
            <v>44</v>
          </cell>
          <cell r="CO47">
            <v>100125303</v>
          </cell>
          <cell r="CP47">
            <v>43.5</v>
          </cell>
          <cell r="CZ47">
            <v>100118666</v>
          </cell>
          <cell r="DA47">
            <v>44</v>
          </cell>
        </row>
        <row r="48">
          <cell r="E48">
            <v>100091738</v>
          </cell>
          <cell r="F48">
            <v>45.5</v>
          </cell>
          <cell r="P48">
            <v>100096205</v>
          </cell>
          <cell r="Q48">
            <v>45</v>
          </cell>
          <cell r="AA48">
            <v>100082763</v>
          </cell>
          <cell r="AB48">
            <v>45</v>
          </cell>
          <cell r="AL48">
            <v>100100220</v>
          </cell>
          <cell r="AM48">
            <v>45</v>
          </cell>
          <cell r="AW48" t="str">
            <v>Canadian</v>
          </cell>
          <cell r="AX48">
            <v>45</v>
          </cell>
          <cell r="BH48">
            <v>100131015</v>
          </cell>
          <cell r="BI48">
            <v>45</v>
          </cell>
          <cell r="BS48">
            <v>100117575</v>
          </cell>
          <cell r="BT48">
            <v>45</v>
          </cell>
          <cell r="CD48">
            <v>100099635</v>
          </cell>
          <cell r="CE48">
            <v>45</v>
          </cell>
          <cell r="CO48">
            <v>100127185</v>
          </cell>
          <cell r="CP48">
            <v>45</v>
          </cell>
          <cell r="CZ48">
            <v>100100113</v>
          </cell>
          <cell r="DA48">
            <v>45.5</v>
          </cell>
        </row>
        <row r="49">
          <cell r="E49">
            <v>100083194</v>
          </cell>
          <cell r="F49">
            <v>45.5</v>
          </cell>
          <cell r="P49">
            <v>100100785</v>
          </cell>
          <cell r="Q49">
            <v>46</v>
          </cell>
          <cell r="AA49">
            <v>100116080</v>
          </cell>
          <cell r="AB49">
            <v>46</v>
          </cell>
          <cell r="AL49">
            <v>100100021</v>
          </cell>
          <cell r="AM49" t="str">
            <v>DNF</v>
          </cell>
          <cell r="AW49" t="str">
            <v xml:space="preserve">NEW  </v>
          </cell>
          <cell r="AX49">
            <v>46</v>
          </cell>
          <cell r="BH49">
            <v>0</v>
          </cell>
          <cell r="BI49">
            <v>46</v>
          </cell>
          <cell r="BS49">
            <v>100095668</v>
          </cell>
          <cell r="BT49">
            <v>46</v>
          </cell>
          <cell r="CD49">
            <v>100088550</v>
          </cell>
          <cell r="CE49">
            <v>45</v>
          </cell>
          <cell r="CO49">
            <v>100126625</v>
          </cell>
          <cell r="CP49">
            <v>46</v>
          </cell>
          <cell r="CZ49">
            <v>100102742</v>
          </cell>
          <cell r="DA49">
            <v>45.5</v>
          </cell>
        </row>
        <row r="50">
          <cell r="E50">
            <v>100102183</v>
          </cell>
          <cell r="F50">
            <v>47</v>
          </cell>
          <cell r="P50">
            <v>100117449</v>
          </cell>
          <cell r="Q50">
            <v>47</v>
          </cell>
          <cell r="AA50">
            <v>100127887</v>
          </cell>
          <cell r="AB50">
            <v>47</v>
          </cell>
          <cell r="AW50">
            <v>100088550</v>
          </cell>
          <cell r="AX50">
            <v>47</v>
          </cell>
          <cell r="BH50">
            <v>100092405</v>
          </cell>
          <cell r="BI50">
            <v>47</v>
          </cell>
          <cell r="BS50">
            <v>100132000</v>
          </cell>
          <cell r="BT50">
            <v>47</v>
          </cell>
          <cell r="CD50">
            <v>100127790</v>
          </cell>
          <cell r="CE50">
            <v>47</v>
          </cell>
          <cell r="CO50">
            <v>100124533</v>
          </cell>
          <cell r="CP50">
            <v>47</v>
          </cell>
          <cell r="CZ50">
            <v>100100286</v>
          </cell>
          <cell r="DA50">
            <v>47</v>
          </cell>
        </row>
        <row r="51">
          <cell r="E51">
            <v>100092770</v>
          </cell>
          <cell r="F51">
            <v>48.5</v>
          </cell>
          <cell r="P51">
            <v>100099311</v>
          </cell>
          <cell r="Q51">
            <v>48</v>
          </cell>
          <cell r="AA51">
            <v>100101998</v>
          </cell>
          <cell r="AB51">
            <v>48</v>
          </cell>
          <cell r="AW51">
            <v>100092502</v>
          </cell>
          <cell r="AX51">
            <v>48</v>
          </cell>
          <cell r="BH51">
            <v>100129799</v>
          </cell>
          <cell r="BI51">
            <v>48</v>
          </cell>
          <cell r="CD51">
            <v>100125242</v>
          </cell>
          <cell r="CE51">
            <v>47</v>
          </cell>
          <cell r="CO51">
            <v>100091783</v>
          </cell>
          <cell r="CP51">
            <v>48</v>
          </cell>
          <cell r="CZ51">
            <v>100125171</v>
          </cell>
          <cell r="DA51">
            <v>48</v>
          </cell>
        </row>
        <row r="52">
          <cell r="E52">
            <v>100117449</v>
          </cell>
          <cell r="F52">
            <v>48.5</v>
          </cell>
          <cell r="P52">
            <v>100097109</v>
          </cell>
          <cell r="Q52">
            <v>49</v>
          </cell>
          <cell r="AA52">
            <v>100118723</v>
          </cell>
          <cell r="AB52">
            <v>49</v>
          </cell>
          <cell r="AW52">
            <v>100127790</v>
          </cell>
          <cell r="AX52">
            <v>49</v>
          </cell>
          <cell r="BH52">
            <v>100118853</v>
          </cell>
          <cell r="BI52">
            <v>49</v>
          </cell>
          <cell r="CD52" t="str">
            <v>C09-2008</v>
          </cell>
          <cell r="CE52">
            <v>47</v>
          </cell>
          <cell r="CO52">
            <v>100092168</v>
          </cell>
          <cell r="CP52">
            <v>49</v>
          </cell>
          <cell r="CZ52">
            <v>100124651</v>
          </cell>
          <cell r="DA52">
            <v>49</v>
          </cell>
        </row>
        <row r="53">
          <cell r="E53">
            <v>100071350</v>
          </cell>
          <cell r="F53">
            <v>50</v>
          </cell>
          <cell r="P53">
            <v>100084142</v>
          </cell>
          <cell r="Q53">
            <v>50</v>
          </cell>
          <cell r="AA53">
            <v>100128229</v>
          </cell>
          <cell r="AB53">
            <v>50</v>
          </cell>
          <cell r="AW53" t="str">
            <v>Canadian</v>
          </cell>
          <cell r="AX53">
            <v>50</v>
          </cell>
          <cell r="BH53">
            <v>100124574</v>
          </cell>
          <cell r="BI53">
            <v>50</v>
          </cell>
          <cell r="CD53" t="str">
            <v>C06-3926</v>
          </cell>
          <cell r="CE53">
            <v>50</v>
          </cell>
          <cell r="CO53">
            <v>100124782</v>
          </cell>
          <cell r="CP53">
            <v>50</v>
          </cell>
          <cell r="CZ53">
            <v>100124219</v>
          </cell>
          <cell r="DA53">
            <v>50</v>
          </cell>
        </row>
        <row r="54">
          <cell r="E54">
            <v>100084142</v>
          </cell>
          <cell r="F54">
            <v>51</v>
          </cell>
          <cell r="P54">
            <v>100083194</v>
          </cell>
          <cell r="Q54">
            <v>51</v>
          </cell>
          <cell r="AA54">
            <v>100128679</v>
          </cell>
          <cell r="AB54">
            <v>51</v>
          </cell>
          <cell r="AW54">
            <v>100116112</v>
          </cell>
          <cell r="AX54">
            <v>50</v>
          </cell>
          <cell r="BH54">
            <v>100101878</v>
          </cell>
          <cell r="BI54">
            <v>51</v>
          </cell>
          <cell r="CD54">
            <v>100094976</v>
          </cell>
          <cell r="CE54">
            <v>51</v>
          </cell>
          <cell r="CO54">
            <v>100089928</v>
          </cell>
          <cell r="CP54">
            <v>51</v>
          </cell>
          <cell r="CZ54">
            <v>100101666</v>
          </cell>
          <cell r="DA54">
            <v>51</v>
          </cell>
        </row>
        <row r="55">
          <cell r="E55">
            <v>100081673</v>
          </cell>
          <cell r="F55">
            <v>52</v>
          </cell>
          <cell r="P55">
            <v>100090994</v>
          </cell>
          <cell r="Q55">
            <v>52</v>
          </cell>
          <cell r="AA55">
            <v>100129201</v>
          </cell>
          <cell r="AB55">
            <v>52</v>
          </cell>
          <cell r="AW55">
            <v>100128587</v>
          </cell>
          <cell r="AX55">
            <v>52</v>
          </cell>
          <cell r="CD55">
            <v>100117234</v>
          </cell>
          <cell r="CE55">
            <v>52</v>
          </cell>
          <cell r="CO55">
            <v>100129112</v>
          </cell>
          <cell r="CP55">
            <v>52</v>
          </cell>
          <cell r="CZ55">
            <v>0</v>
          </cell>
          <cell r="DA55">
            <v>52</v>
          </cell>
        </row>
        <row r="56">
          <cell r="E56">
            <v>100099507</v>
          </cell>
          <cell r="F56">
            <v>53</v>
          </cell>
          <cell r="P56">
            <v>100089784</v>
          </cell>
          <cell r="Q56">
            <v>53</v>
          </cell>
          <cell r="AA56" t="str">
            <v>NEW</v>
          </cell>
          <cell r="AB56">
            <v>53</v>
          </cell>
          <cell r="AW56">
            <v>100127185</v>
          </cell>
          <cell r="AX56">
            <v>53</v>
          </cell>
          <cell r="CD56">
            <v>100097474</v>
          </cell>
          <cell r="CE56">
            <v>53</v>
          </cell>
          <cell r="CO56">
            <v>100116112</v>
          </cell>
          <cell r="CP56">
            <v>53</v>
          </cell>
          <cell r="CZ56">
            <v>100125469</v>
          </cell>
          <cell r="DA56">
            <v>53</v>
          </cell>
        </row>
        <row r="57">
          <cell r="E57">
            <v>100100774</v>
          </cell>
          <cell r="F57">
            <v>54</v>
          </cell>
          <cell r="P57">
            <v>100076664</v>
          </cell>
          <cell r="Q57">
            <v>54</v>
          </cell>
          <cell r="AA57">
            <v>100129086</v>
          </cell>
          <cell r="AB57">
            <v>54</v>
          </cell>
          <cell r="AW57">
            <v>100082626</v>
          </cell>
          <cell r="AX57">
            <v>54</v>
          </cell>
          <cell r="CD57">
            <v>100130947</v>
          </cell>
          <cell r="CE57">
            <v>54</v>
          </cell>
          <cell r="CO57">
            <v>0</v>
          </cell>
          <cell r="CP57">
            <v>54</v>
          </cell>
          <cell r="CZ57">
            <v>100133089</v>
          </cell>
          <cell r="DA57">
            <v>54</v>
          </cell>
        </row>
        <row r="58">
          <cell r="E58">
            <v>100083334</v>
          </cell>
          <cell r="F58">
            <v>55</v>
          </cell>
          <cell r="P58">
            <v>100084316</v>
          </cell>
          <cell r="Q58">
            <v>55</v>
          </cell>
          <cell r="AA58">
            <v>100129245</v>
          </cell>
          <cell r="AB58">
            <v>55</v>
          </cell>
          <cell r="AW58" t="str">
            <v>Canadian</v>
          </cell>
          <cell r="AX58">
            <v>55</v>
          </cell>
          <cell r="CD58">
            <v>100126788</v>
          </cell>
          <cell r="CE58">
            <v>55</v>
          </cell>
          <cell r="CO58">
            <v>100092011</v>
          </cell>
          <cell r="CP58">
            <v>55</v>
          </cell>
          <cell r="CZ58">
            <v>100128479</v>
          </cell>
          <cell r="DA58">
            <v>55</v>
          </cell>
        </row>
        <row r="59">
          <cell r="E59">
            <v>100091744</v>
          </cell>
          <cell r="F59">
            <v>56</v>
          </cell>
          <cell r="P59">
            <v>100096820</v>
          </cell>
          <cell r="Q59">
            <v>56</v>
          </cell>
          <cell r="AW59">
            <v>100124957</v>
          </cell>
          <cell r="AX59">
            <v>56</v>
          </cell>
          <cell r="CD59" t="str">
            <v>C06-4419</v>
          </cell>
          <cell r="CE59">
            <v>56</v>
          </cell>
          <cell r="CO59">
            <v>100125170</v>
          </cell>
          <cell r="CP59">
            <v>56</v>
          </cell>
          <cell r="CZ59">
            <v>100130484</v>
          </cell>
          <cell r="DA59">
            <v>56.5</v>
          </cell>
        </row>
        <row r="60">
          <cell r="E60">
            <v>100066844</v>
          </cell>
          <cell r="F60">
            <v>57</v>
          </cell>
          <cell r="P60">
            <v>100119241</v>
          </cell>
          <cell r="Q60">
            <v>57</v>
          </cell>
          <cell r="AW60" t="str">
            <v>Canadian</v>
          </cell>
          <cell r="AX60">
            <v>57</v>
          </cell>
          <cell r="CD60">
            <v>100093728</v>
          </cell>
          <cell r="CE60">
            <v>57</v>
          </cell>
          <cell r="CO60">
            <v>100096087</v>
          </cell>
          <cell r="CP60">
            <v>57</v>
          </cell>
          <cell r="CZ60">
            <v>100125243</v>
          </cell>
          <cell r="DA60">
            <v>56.5</v>
          </cell>
        </row>
        <row r="61">
          <cell r="E61">
            <v>100089928</v>
          </cell>
          <cell r="F61">
            <v>58</v>
          </cell>
          <cell r="P61">
            <v>100126787</v>
          </cell>
          <cell r="Q61">
            <v>58</v>
          </cell>
          <cell r="AW61">
            <v>100125242</v>
          </cell>
          <cell r="AX61">
            <v>58</v>
          </cell>
          <cell r="CD61">
            <v>100116326</v>
          </cell>
          <cell r="CE61">
            <v>58</v>
          </cell>
          <cell r="CO61">
            <v>100117443</v>
          </cell>
          <cell r="CP61">
            <v>58</v>
          </cell>
          <cell r="CZ61">
            <v>100133104</v>
          </cell>
          <cell r="DA61">
            <v>58</v>
          </cell>
        </row>
        <row r="62">
          <cell r="E62">
            <v>100127185</v>
          </cell>
          <cell r="F62">
            <v>59</v>
          </cell>
          <cell r="P62">
            <v>100092180</v>
          </cell>
          <cell r="Q62">
            <v>59</v>
          </cell>
          <cell r="AW62">
            <v>100099626</v>
          </cell>
          <cell r="AX62">
            <v>59</v>
          </cell>
          <cell r="CD62">
            <v>100096087</v>
          </cell>
          <cell r="CE62">
            <v>59</v>
          </cell>
          <cell r="CO62">
            <v>100131005</v>
          </cell>
          <cell r="CP62">
            <v>59</v>
          </cell>
          <cell r="CZ62">
            <v>100130745</v>
          </cell>
          <cell r="DA62">
            <v>59</v>
          </cell>
        </row>
        <row r="63">
          <cell r="E63">
            <v>100076664</v>
          </cell>
          <cell r="F63">
            <v>60</v>
          </cell>
          <cell r="P63">
            <v>100100071</v>
          </cell>
          <cell r="Q63">
            <v>60</v>
          </cell>
          <cell r="AW63">
            <v>100124525</v>
          </cell>
          <cell r="AX63">
            <v>60</v>
          </cell>
          <cell r="CD63">
            <v>100089928</v>
          </cell>
          <cell r="CE63">
            <v>60</v>
          </cell>
          <cell r="CO63">
            <v>100126898</v>
          </cell>
          <cell r="CP63">
            <v>60</v>
          </cell>
          <cell r="CZ63">
            <v>100124243</v>
          </cell>
          <cell r="DA63">
            <v>60</v>
          </cell>
        </row>
        <row r="64">
          <cell r="E64">
            <v>100119241</v>
          </cell>
          <cell r="F64">
            <v>61</v>
          </cell>
          <cell r="P64">
            <v>100117239</v>
          </cell>
          <cell r="Q64">
            <v>61</v>
          </cell>
          <cell r="AW64">
            <v>100096820</v>
          </cell>
          <cell r="AX64">
            <v>61</v>
          </cell>
          <cell r="CD64">
            <v>100099068</v>
          </cell>
          <cell r="CE64">
            <v>61</v>
          </cell>
          <cell r="CO64">
            <v>100129038</v>
          </cell>
          <cell r="CP64">
            <v>61</v>
          </cell>
          <cell r="CZ64">
            <v>100125266</v>
          </cell>
          <cell r="DA64">
            <v>61</v>
          </cell>
        </row>
        <row r="65">
          <cell r="E65">
            <v>100117434</v>
          </cell>
          <cell r="F65">
            <v>62</v>
          </cell>
          <cell r="P65">
            <v>100125303</v>
          </cell>
          <cell r="Q65">
            <v>62</v>
          </cell>
          <cell r="AW65">
            <v>100128418</v>
          </cell>
          <cell r="AX65">
            <v>62</v>
          </cell>
          <cell r="CD65">
            <v>100081549</v>
          </cell>
          <cell r="CE65">
            <v>62</v>
          </cell>
          <cell r="CO65">
            <v>100128418</v>
          </cell>
          <cell r="CP65">
            <v>62</v>
          </cell>
          <cell r="CZ65">
            <v>100129386</v>
          </cell>
          <cell r="DA65">
            <v>62</v>
          </cell>
        </row>
        <row r="66">
          <cell r="E66">
            <v>100101017</v>
          </cell>
          <cell r="F66">
            <v>63</v>
          </cell>
          <cell r="P66">
            <v>100126625</v>
          </cell>
          <cell r="Q66">
            <v>63</v>
          </cell>
          <cell r="AW66" t="str">
            <v>Canadian</v>
          </cell>
          <cell r="AX66">
            <v>63</v>
          </cell>
          <cell r="CD66">
            <v>100128587</v>
          </cell>
          <cell r="CE66">
            <v>63</v>
          </cell>
          <cell r="CO66">
            <v>100129280</v>
          </cell>
          <cell r="CP66">
            <v>63</v>
          </cell>
          <cell r="CZ66">
            <v>100118605</v>
          </cell>
          <cell r="DA66">
            <v>63</v>
          </cell>
        </row>
        <row r="67">
          <cell r="E67">
            <v>100131795</v>
          </cell>
          <cell r="F67">
            <v>64</v>
          </cell>
          <cell r="P67">
            <v>100098928</v>
          </cell>
          <cell r="Q67">
            <v>64</v>
          </cell>
          <cell r="AW67">
            <v>100128745</v>
          </cell>
          <cell r="AX67">
            <v>64</v>
          </cell>
          <cell r="CD67">
            <v>100116839</v>
          </cell>
          <cell r="CE67">
            <v>64</v>
          </cell>
          <cell r="CO67">
            <v>100101013</v>
          </cell>
          <cell r="CP67">
            <v>64</v>
          </cell>
          <cell r="CZ67">
            <v>100090034</v>
          </cell>
          <cell r="DA67">
            <v>64</v>
          </cell>
        </row>
        <row r="68">
          <cell r="E68">
            <v>100132673</v>
          </cell>
          <cell r="F68">
            <v>65</v>
          </cell>
          <cell r="P68">
            <v>100126488</v>
          </cell>
          <cell r="Q68">
            <v>65</v>
          </cell>
          <cell r="AW68">
            <v>100126149</v>
          </cell>
          <cell r="AX68">
            <v>65</v>
          </cell>
          <cell r="CD68">
            <v>100118008</v>
          </cell>
          <cell r="CE68">
            <v>65</v>
          </cell>
          <cell r="CO68">
            <v>100129851</v>
          </cell>
          <cell r="CP68">
            <v>65</v>
          </cell>
          <cell r="CZ68">
            <v>100129122</v>
          </cell>
          <cell r="DA68">
            <v>65</v>
          </cell>
        </row>
        <row r="69">
          <cell r="E69">
            <v>100124684</v>
          </cell>
          <cell r="F69">
            <v>66</v>
          </cell>
          <cell r="P69">
            <v>100124356</v>
          </cell>
          <cell r="Q69">
            <v>66</v>
          </cell>
          <cell r="AW69">
            <v>100128952</v>
          </cell>
          <cell r="AX69">
            <v>66</v>
          </cell>
          <cell r="CD69">
            <v>100119110</v>
          </cell>
          <cell r="CE69">
            <v>66</v>
          </cell>
          <cell r="CO69">
            <v>100132175</v>
          </cell>
          <cell r="CP69">
            <v>66</v>
          </cell>
          <cell r="CZ69">
            <v>100132820</v>
          </cell>
          <cell r="DA69">
            <v>66</v>
          </cell>
        </row>
        <row r="70">
          <cell r="E70">
            <v>100116557</v>
          </cell>
          <cell r="F70">
            <v>67</v>
          </cell>
          <cell r="P70">
            <v>100118329</v>
          </cell>
          <cell r="Q70">
            <v>67</v>
          </cell>
          <cell r="AW70">
            <v>100101878</v>
          </cell>
          <cell r="AX70">
            <v>67</v>
          </cell>
          <cell r="CD70">
            <v>100089225</v>
          </cell>
          <cell r="CE70">
            <v>67</v>
          </cell>
          <cell r="CO70">
            <v>100082626</v>
          </cell>
          <cell r="CP70">
            <v>67</v>
          </cell>
          <cell r="CZ70">
            <v>100132226</v>
          </cell>
          <cell r="DA70">
            <v>67</v>
          </cell>
        </row>
        <row r="71">
          <cell r="E71">
            <v>100100070</v>
          </cell>
          <cell r="F71">
            <v>68</v>
          </cell>
          <cell r="P71">
            <v>100098197</v>
          </cell>
          <cell r="Q71">
            <v>68</v>
          </cell>
          <cell r="AW71" t="str">
            <v>NEW</v>
          </cell>
          <cell r="AX71">
            <v>68</v>
          </cell>
          <cell r="CD71">
            <v>100100000</v>
          </cell>
          <cell r="CE71">
            <v>68</v>
          </cell>
          <cell r="CO71">
            <v>100102389</v>
          </cell>
          <cell r="CP71">
            <v>68</v>
          </cell>
          <cell r="CZ71">
            <v>100127135</v>
          </cell>
          <cell r="DA71">
            <v>68</v>
          </cell>
        </row>
        <row r="72">
          <cell r="E72">
            <v>100092180</v>
          </cell>
          <cell r="F72">
            <v>69</v>
          </cell>
          <cell r="P72">
            <v>100091738</v>
          </cell>
          <cell r="Q72">
            <v>69</v>
          </cell>
          <cell r="AW72">
            <v>100124574</v>
          </cell>
          <cell r="AX72">
            <v>69</v>
          </cell>
          <cell r="CD72">
            <v>100116147</v>
          </cell>
          <cell r="CE72">
            <v>69</v>
          </cell>
          <cell r="CO72">
            <v>100124574</v>
          </cell>
          <cell r="CP72">
            <v>69</v>
          </cell>
        </row>
        <row r="73">
          <cell r="E73">
            <v>100100902</v>
          </cell>
          <cell r="F73">
            <v>70</v>
          </cell>
          <cell r="P73">
            <v>100098175</v>
          </cell>
          <cell r="Q73">
            <v>70</v>
          </cell>
          <cell r="AW73" t="str">
            <v>NEW</v>
          </cell>
          <cell r="AX73">
            <v>70</v>
          </cell>
          <cell r="CD73">
            <v>100099221</v>
          </cell>
          <cell r="CE73">
            <v>70</v>
          </cell>
          <cell r="CO73">
            <v>100129496</v>
          </cell>
          <cell r="CP73">
            <v>70</v>
          </cell>
        </row>
        <row r="74">
          <cell r="E74">
            <v>100130484</v>
          </cell>
          <cell r="F74">
            <v>71</v>
          </cell>
          <cell r="P74">
            <v>100131800</v>
          </cell>
          <cell r="Q74">
            <v>71</v>
          </cell>
          <cell r="AW74">
            <v>100126243</v>
          </cell>
          <cell r="AX74">
            <v>71</v>
          </cell>
          <cell r="CD74">
            <v>100074078</v>
          </cell>
          <cell r="CE74">
            <v>71</v>
          </cell>
          <cell r="CO74">
            <v>100101404</v>
          </cell>
          <cell r="CP74">
            <v>71</v>
          </cell>
        </row>
        <row r="75">
          <cell r="E75">
            <v>100118107</v>
          </cell>
          <cell r="F75">
            <v>72</v>
          </cell>
          <cell r="P75">
            <v>100127185</v>
          </cell>
          <cell r="Q75">
            <v>72</v>
          </cell>
          <cell r="AW75">
            <v>100127948</v>
          </cell>
          <cell r="AX75">
            <v>72</v>
          </cell>
          <cell r="CD75">
            <v>100124929</v>
          </cell>
          <cell r="CE75">
            <v>72</v>
          </cell>
          <cell r="CO75">
            <v>100095689</v>
          </cell>
          <cell r="CP75">
            <v>72</v>
          </cell>
        </row>
        <row r="76">
          <cell r="E76">
            <v>100116889</v>
          </cell>
          <cell r="F76">
            <v>73.5</v>
          </cell>
          <cell r="P76">
            <v>100089928</v>
          </cell>
          <cell r="Q76">
            <v>73</v>
          </cell>
          <cell r="AW76" t="str">
            <v>Canadian</v>
          </cell>
          <cell r="AX76">
            <v>73</v>
          </cell>
          <cell r="CD76">
            <v>100124684</v>
          </cell>
          <cell r="CE76">
            <v>73</v>
          </cell>
          <cell r="CO76">
            <v>100127099</v>
          </cell>
          <cell r="CP76">
            <v>73</v>
          </cell>
        </row>
        <row r="77">
          <cell r="E77">
            <v>100131800</v>
          </cell>
          <cell r="F77">
            <v>73.5</v>
          </cell>
          <cell r="P77">
            <v>100118107</v>
          </cell>
          <cell r="Q77">
            <v>74</v>
          </cell>
          <cell r="AW77">
            <v>100127907</v>
          </cell>
          <cell r="AX77">
            <v>74</v>
          </cell>
          <cell r="CD77">
            <v>100093795</v>
          </cell>
          <cell r="CE77">
            <v>74</v>
          </cell>
          <cell r="CO77">
            <v>100117051</v>
          </cell>
          <cell r="CP77">
            <v>74</v>
          </cell>
        </row>
        <row r="78">
          <cell r="E78">
            <v>100125171</v>
          </cell>
          <cell r="F78">
            <v>75</v>
          </cell>
          <cell r="P78">
            <v>100071350</v>
          </cell>
          <cell r="Q78">
            <v>75</v>
          </cell>
          <cell r="AW78">
            <v>100125396</v>
          </cell>
          <cell r="AX78">
            <v>75</v>
          </cell>
          <cell r="CD78">
            <v>100116112</v>
          </cell>
          <cell r="CE78">
            <v>75</v>
          </cell>
          <cell r="CO78">
            <v>100132564</v>
          </cell>
          <cell r="CP78">
            <v>75</v>
          </cell>
        </row>
        <row r="79">
          <cell r="E79">
            <v>100133011</v>
          </cell>
          <cell r="F79">
            <v>76</v>
          </cell>
          <cell r="P79">
            <v>100129038</v>
          </cell>
          <cell r="Q79">
            <v>76</v>
          </cell>
          <cell r="AW79">
            <v>100129175</v>
          </cell>
          <cell r="AX79">
            <v>76</v>
          </cell>
          <cell r="CD79">
            <v>100124538</v>
          </cell>
          <cell r="CE79">
            <v>76</v>
          </cell>
          <cell r="CO79">
            <v>100132613</v>
          </cell>
          <cell r="CP79">
            <v>76</v>
          </cell>
        </row>
        <row r="80">
          <cell r="E80">
            <v>100129038</v>
          </cell>
          <cell r="F80">
            <v>77.5</v>
          </cell>
          <cell r="P80">
            <v>100095668</v>
          </cell>
          <cell r="Q80">
            <v>77</v>
          </cell>
          <cell r="CD80">
            <v>100089904</v>
          </cell>
          <cell r="CE80">
            <v>77</v>
          </cell>
          <cell r="CO80">
            <v>100125497</v>
          </cell>
          <cell r="CP80">
            <v>77</v>
          </cell>
        </row>
        <row r="81">
          <cell r="E81">
            <v>100075821</v>
          </cell>
          <cell r="F81">
            <v>77.5</v>
          </cell>
          <cell r="P81">
            <v>100116112</v>
          </cell>
          <cell r="Q81">
            <v>78</v>
          </cell>
          <cell r="CD81">
            <v>100118506</v>
          </cell>
          <cell r="CE81">
            <v>78</v>
          </cell>
          <cell r="CO81">
            <v>100129799</v>
          </cell>
          <cell r="CP81">
            <v>78</v>
          </cell>
        </row>
        <row r="82">
          <cell r="E82">
            <v>100101342</v>
          </cell>
          <cell r="F82">
            <v>79</v>
          </cell>
          <cell r="P82">
            <v>100096087</v>
          </cell>
          <cell r="Q82">
            <v>79</v>
          </cell>
          <cell r="CD82">
            <v>100094396</v>
          </cell>
          <cell r="CE82">
            <v>79</v>
          </cell>
          <cell r="CO82">
            <v>100131951</v>
          </cell>
          <cell r="CP82">
            <v>79.5</v>
          </cell>
        </row>
        <row r="83">
          <cell r="E83">
            <v>100100617</v>
          </cell>
          <cell r="F83">
            <v>80</v>
          </cell>
          <cell r="P83">
            <v>100083334</v>
          </cell>
          <cell r="Q83">
            <v>80.5</v>
          </cell>
          <cell r="CD83">
            <v>100093805</v>
          </cell>
          <cell r="CE83">
            <v>80</v>
          </cell>
          <cell r="CO83">
            <v>100126238</v>
          </cell>
          <cell r="CP83">
            <v>79.5</v>
          </cell>
        </row>
        <row r="84">
          <cell r="E84">
            <v>100096794</v>
          </cell>
          <cell r="F84">
            <v>81</v>
          </cell>
          <cell r="P84">
            <v>100133604</v>
          </cell>
          <cell r="Q84">
            <v>80.5</v>
          </cell>
          <cell r="CD84">
            <v>100118776</v>
          </cell>
          <cell r="CE84">
            <v>81</v>
          </cell>
          <cell r="CO84">
            <v>100132635</v>
          </cell>
          <cell r="CP84">
            <v>81</v>
          </cell>
        </row>
        <row r="85">
          <cell r="E85">
            <v>100091783</v>
          </cell>
          <cell r="F85">
            <v>82</v>
          </cell>
          <cell r="P85">
            <v>100088319</v>
          </cell>
          <cell r="Q85">
            <v>82</v>
          </cell>
          <cell r="CD85">
            <v>100082626</v>
          </cell>
          <cell r="CE85">
            <v>82</v>
          </cell>
          <cell r="CO85">
            <v>100116839</v>
          </cell>
          <cell r="CP85">
            <v>82</v>
          </cell>
        </row>
        <row r="86">
          <cell r="E86">
            <v>100088550</v>
          </cell>
          <cell r="F86">
            <v>83</v>
          </cell>
          <cell r="P86">
            <v>100100220</v>
          </cell>
          <cell r="Q86">
            <v>83</v>
          </cell>
          <cell r="CD86">
            <v>100102230</v>
          </cell>
          <cell r="CE86">
            <v>83</v>
          </cell>
          <cell r="CO86">
            <v>100132614</v>
          </cell>
          <cell r="CP86">
            <v>83.5</v>
          </cell>
        </row>
        <row r="87">
          <cell r="E87">
            <v>100101666</v>
          </cell>
          <cell r="F87">
            <v>84</v>
          </cell>
          <cell r="P87">
            <v>100084141</v>
          </cell>
          <cell r="Q87">
            <v>84</v>
          </cell>
          <cell r="CD87">
            <v>0</v>
          </cell>
          <cell r="CE87">
            <v>84</v>
          </cell>
          <cell r="CO87">
            <v>100133065</v>
          </cell>
          <cell r="CP87">
            <v>83.5</v>
          </cell>
        </row>
        <row r="88">
          <cell r="E88">
            <v>100102742</v>
          </cell>
          <cell r="F88">
            <v>85</v>
          </cell>
          <cell r="P88">
            <v>100066844</v>
          </cell>
          <cell r="Q88">
            <v>85</v>
          </cell>
          <cell r="CO88">
            <v>100100898</v>
          </cell>
          <cell r="CP88">
            <v>85</v>
          </cell>
        </row>
        <row r="89">
          <cell r="E89">
            <v>100099647</v>
          </cell>
          <cell r="F89">
            <v>86</v>
          </cell>
          <cell r="P89">
            <v>100124957</v>
          </cell>
          <cell r="Q89">
            <v>86</v>
          </cell>
          <cell r="CO89">
            <v>100126897</v>
          </cell>
          <cell r="CP89">
            <v>86</v>
          </cell>
        </row>
        <row r="90">
          <cell r="E90">
            <v>100133126</v>
          </cell>
          <cell r="F90">
            <v>87.5</v>
          </cell>
          <cell r="P90">
            <v>100075821</v>
          </cell>
          <cell r="Q90">
            <v>87</v>
          </cell>
          <cell r="CO90">
            <v>100132762</v>
          </cell>
          <cell r="CP90">
            <v>87.3</v>
          </cell>
        </row>
        <row r="91">
          <cell r="E91">
            <v>100124402</v>
          </cell>
          <cell r="F91">
            <v>87.5</v>
          </cell>
          <cell r="P91">
            <v>100081673</v>
          </cell>
          <cell r="Q91">
            <v>88</v>
          </cell>
          <cell r="CO91">
            <v>100100084</v>
          </cell>
          <cell r="CP91">
            <v>87.3</v>
          </cell>
        </row>
        <row r="92">
          <cell r="E92">
            <v>100102327</v>
          </cell>
          <cell r="F92">
            <v>89</v>
          </cell>
          <cell r="P92">
            <v>100097474</v>
          </cell>
          <cell r="Q92">
            <v>89</v>
          </cell>
          <cell r="CO92">
            <v>100129377</v>
          </cell>
          <cell r="CP92">
            <v>87.3</v>
          </cell>
        </row>
        <row r="93">
          <cell r="E93">
            <v>100129782</v>
          </cell>
          <cell r="F93">
            <v>90</v>
          </cell>
          <cell r="P93">
            <v>100126898</v>
          </cell>
          <cell r="Q93">
            <v>90</v>
          </cell>
          <cell r="CO93">
            <v>100132831</v>
          </cell>
          <cell r="CP93">
            <v>90.5</v>
          </cell>
        </row>
        <row r="94">
          <cell r="E94">
            <v>100133191</v>
          </cell>
          <cell r="F94">
            <v>91</v>
          </cell>
          <cell r="P94">
            <v>100091318</v>
          </cell>
          <cell r="Q94">
            <v>91</v>
          </cell>
          <cell r="CO94">
            <v>100132010</v>
          </cell>
          <cell r="CP94">
            <v>90.5</v>
          </cell>
        </row>
        <row r="95">
          <cell r="E95">
            <v>100102166</v>
          </cell>
          <cell r="F95">
            <v>92</v>
          </cell>
          <cell r="P95">
            <v>100126022</v>
          </cell>
          <cell r="Q95">
            <v>92</v>
          </cell>
          <cell r="CO95">
            <v>0</v>
          </cell>
          <cell r="CP95">
            <v>92</v>
          </cell>
        </row>
        <row r="96">
          <cell r="E96">
            <v>100128479</v>
          </cell>
          <cell r="F96">
            <v>93</v>
          </cell>
          <cell r="P96">
            <v>100096794</v>
          </cell>
          <cell r="Q96">
            <v>93.5</v>
          </cell>
        </row>
        <row r="97">
          <cell r="E97">
            <v>100116552</v>
          </cell>
          <cell r="F97">
            <v>94.5</v>
          </cell>
          <cell r="P97">
            <v>100102742</v>
          </cell>
          <cell r="Q97">
            <v>93.5</v>
          </cell>
        </row>
        <row r="98">
          <cell r="E98">
            <v>100116666</v>
          </cell>
          <cell r="F98">
            <v>94.5</v>
          </cell>
          <cell r="P98">
            <v>100102114</v>
          </cell>
          <cell r="Q98">
            <v>95</v>
          </cell>
        </row>
        <row r="99">
          <cell r="E99">
            <v>100125892</v>
          </cell>
          <cell r="F99">
            <v>96</v>
          </cell>
          <cell r="P99">
            <v>100124308</v>
          </cell>
          <cell r="Q99">
            <v>96</v>
          </cell>
        </row>
        <row r="100">
          <cell r="E100">
            <v>100116082</v>
          </cell>
          <cell r="F100">
            <v>97</v>
          </cell>
          <cell r="P100">
            <v>100116889</v>
          </cell>
          <cell r="Q100">
            <v>97</v>
          </cell>
        </row>
        <row r="101">
          <cell r="E101">
            <v>100116326</v>
          </cell>
          <cell r="F101">
            <v>98</v>
          </cell>
          <cell r="P101">
            <v>100089250</v>
          </cell>
          <cell r="Q101">
            <v>98</v>
          </cell>
        </row>
        <row r="102">
          <cell r="E102">
            <v>100132226</v>
          </cell>
          <cell r="F102">
            <v>99</v>
          </cell>
          <cell r="P102">
            <v>100101441</v>
          </cell>
          <cell r="Q102">
            <v>99.5</v>
          </cell>
        </row>
        <row r="103">
          <cell r="E103">
            <v>100128681</v>
          </cell>
          <cell r="F103">
            <v>100</v>
          </cell>
          <cell r="P103">
            <v>100117434</v>
          </cell>
          <cell r="Q103">
            <v>99.5</v>
          </cell>
        </row>
        <row r="104">
          <cell r="E104">
            <v>100128860</v>
          </cell>
          <cell r="F104">
            <v>101</v>
          </cell>
          <cell r="P104">
            <v>900134346</v>
          </cell>
          <cell r="Q104">
            <v>101</v>
          </cell>
        </row>
        <row r="105">
          <cell r="E105">
            <v>100090034</v>
          </cell>
          <cell r="F105">
            <v>102</v>
          </cell>
          <cell r="P105">
            <v>100094946</v>
          </cell>
          <cell r="Q105">
            <v>102</v>
          </cell>
        </row>
        <row r="106">
          <cell r="E106">
            <v>0</v>
          </cell>
          <cell r="F106">
            <v>0</v>
          </cell>
          <cell r="P106">
            <v>100127790</v>
          </cell>
          <cell r="Q106">
            <v>103</v>
          </cell>
        </row>
        <row r="107">
          <cell r="E107">
            <v>0</v>
          </cell>
          <cell r="F107">
            <v>0</v>
          </cell>
          <cell r="P107">
            <v>100125242</v>
          </cell>
          <cell r="Q107">
            <v>104</v>
          </cell>
        </row>
        <row r="108">
          <cell r="E108">
            <v>0</v>
          </cell>
          <cell r="F108">
            <v>0</v>
          </cell>
          <cell r="P108">
            <v>100091035</v>
          </cell>
          <cell r="Q108">
            <v>105</v>
          </cell>
        </row>
        <row r="109">
          <cell r="E109">
            <v>0</v>
          </cell>
          <cell r="F109">
            <v>0</v>
          </cell>
          <cell r="P109">
            <v>100097379</v>
          </cell>
          <cell r="Q109">
            <v>106</v>
          </cell>
        </row>
        <row r="110">
          <cell r="E110">
            <v>0</v>
          </cell>
          <cell r="F110">
            <v>0</v>
          </cell>
          <cell r="P110">
            <v>100087660</v>
          </cell>
          <cell r="Q110">
            <v>107</v>
          </cell>
        </row>
        <row r="111">
          <cell r="E111">
            <v>0</v>
          </cell>
          <cell r="F111">
            <v>0</v>
          </cell>
          <cell r="P111">
            <v>100123916</v>
          </cell>
          <cell r="Q111">
            <v>108</v>
          </cell>
        </row>
        <row r="112">
          <cell r="E112">
            <v>0</v>
          </cell>
          <cell r="F112">
            <v>0</v>
          </cell>
          <cell r="P112">
            <v>100082763</v>
          </cell>
          <cell r="Q112">
            <v>109</v>
          </cell>
        </row>
        <row r="113">
          <cell r="E113">
            <v>0</v>
          </cell>
          <cell r="F113">
            <v>0</v>
          </cell>
          <cell r="P113">
            <v>100116730</v>
          </cell>
          <cell r="Q113">
            <v>110</v>
          </cell>
        </row>
        <row r="114">
          <cell r="E114">
            <v>0</v>
          </cell>
          <cell r="F114">
            <v>0</v>
          </cell>
          <cell r="P114">
            <v>100090901</v>
          </cell>
          <cell r="Q114">
            <v>111</v>
          </cell>
        </row>
        <row r="115">
          <cell r="E115">
            <v>0</v>
          </cell>
          <cell r="F115">
            <v>0</v>
          </cell>
          <cell r="P115">
            <v>100101342</v>
          </cell>
          <cell r="Q115">
            <v>112</v>
          </cell>
        </row>
        <row r="116">
          <cell r="P116">
            <v>100088550</v>
          </cell>
          <cell r="Q116">
            <v>113</v>
          </cell>
        </row>
        <row r="117">
          <cell r="P117">
            <v>100124574</v>
          </cell>
          <cell r="Q117">
            <v>114</v>
          </cell>
        </row>
        <row r="118">
          <cell r="P118">
            <v>100098985</v>
          </cell>
          <cell r="Q118">
            <v>115</v>
          </cell>
        </row>
        <row r="119">
          <cell r="P119">
            <v>100081549</v>
          </cell>
          <cell r="Q119">
            <v>116</v>
          </cell>
        </row>
        <row r="120">
          <cell r="P120">
            <v>100092098</v>
          </cell>
          <cell r="Q120">
            <v>117</v>
          </cell>
        </row>
        <row r="121">
          <cell r="P121">
            <v>100133104</v>
          </cell>
          <cell r="Q121">
            <v>118</v>
          </cell>
        </row>
        <row r="122">
          <cell r="P122">
            <v>100117501</v>
          </cell>
          <cell r="Q122">
            <v>119</v>
          </cell>
        </row>
        <row r="123">
          <cell r="P123">
            <v>100129362</v>
          </cell>
          <cell r="Q123">
            <v>120</v>
          </cell>
        </row>
        <row r="124">
          <cell r="P124">
            <v>100128479</v>
          </cell>
          <cell r="Q124">
            <v>121</v>
          </cell>
        </row>
        <row r="125">
          <cell r="P125">
            <v>100095902</v>
          </cell>
          <cell r="Q125">
            <v>122</v>
          </cell>
        </row>
        <row r="126">
          <cell r="P126">
            <v>100131664</v>
          </cell>
          <cell r="Q126">
            <v>123</v>
          </cell>
        </row>
        <row r="127">
          <cell r="P127">
            <v>100125439</v>
          </cell>
          <cell r="Q127">
            <v>124</v>
          </cell>
        </row>
        <row r="128">
          <cell r="P128">
            <v>100102792</v>
          </cell>
          <cell r="Q128">
            <v>125</v>
          </cell>
        </row>
        <row r="129">
          <cell r="P129">
            <v>100131201</v>
          </cell>
          <cell r="Q129">
            <v>126</v>
          </cell>
        </row>
        <row r="130">
          <cell r="P130">
            <v>100129578</v>
          </cell>
          <cell r="Q130">
            <v>127</v>
          </cell>
        </row>
        <row r="131">
          <cell r="P131">
            <v>100098509</v>
          </cell>
          <cell r="Q131">
            <v>128</v>
          </cell>
        </row>
        <row r="132">
          <cell r="P132">
            <v>100097389</v>
          </cell>
          <cell r="Q132">
            <v>129</v>
          </cell>
        </row>
        <row r="133">
          <cell r="P133">
            <v>100099647</v>
          </cell>
          <cell r="Q133">
            <v>130</v>
          </cell>
        </row>
        <row r="134">
          <cell r="P134">
            <v>100100113</v>
          </cell>
          <cell r="Q134">
            <v>131</v>
          </cell>
        </row>
        <row r="135">
          <cell r="P135">
            <v>100100536</v>
          </cell>
          <cell r="Q135">
            <v>132.5</v>
          </cell>
        </row>
        <row r="136">
          <cell r="P136">
            <v>100123708</v>
          </cell>
          <cell r="Q136">
            <v>132.5</v>
          </cell>
        </row>
        <row r="137">
          <cell r="P137">
            <v>100130484</v>
          </cell>
          <cell r="Q137">
            <v>134</v>
          </cell>
        </row>
        <row r="138">
          <cell r="P138">
            <v>100117260</v>
          </cell>
          <cell r="Q138">
            <v>135</v>
          </cell>
        </row>
        <row r="139">
          <cell r="P139">
            <v>100088709</v>
          </cell>
          <cell r="Q139">
            <v>136</v>
          </cell>
        </row>
        <row r="140">
          <cell r="P140">
            <v>100092164</v>
          </cell>
          <cell r="Q140">
            <v>137</v>
          </cell>
        </row>
        <row r="141">
          <cell r="P141">
            <v>100116080</v>
          </cell>
          <cell r="Q141">
            <v>138</v>
          </cell>
        </row>
        <row r="142">
          <cell r="P142">
            <v>100126897</v>
          </cell>
          <cell r="Q142">
            <v>139</v>
          </cell>
        </row>
        <row r="143">
          <cell r="P143">
            <v>100117136</v>
          </cell>
          <cell r="Q143">
            <v>140</v>
          </cell>
        </row>
        <row r="144">
          <cell r="P144">
            <v>100101666</v>
          </cell>
          <cell r="Q144">
            <v>141.5</v>
          </cell>
        </row>
        <row r="145">
          <cell r="P145">
            <v>100126265</v>
          </cell>
          <cell r="Q145">
            <v>141.5</v>
          </cell>
        </row>
        <row r="146">
          <cell r="P146">
            <v>100132934</v>
          </cell>
          <cell r="Q146">
            <v>143</v>
          </cell>
        </row>
        <row r="147">
          <cell r="P147">
            <v>100129268</v>
          </cell>
          <cell r="Q147">
            <v>144.5</v>
          </cell>
        </row>
        <row r="148">
          <cell r="P148">
            <v>100124243</v>
          </cell>
          <cell r="Q148">
            <v>144.5</v>
          </cell>
        </row>
        <row r="149">
          <cell r="P149">
            <v>100128884</v>
          </cell>
          <cell r="Q149">
            <v>146</v>
          </cell>
        </row>
        <row r="150">
          <cell r="P150">
            <v>100125469</v>
          </cell>
          <cell r="Q150">
            <v>147</v>
          </cell>
        </row>
        <row r="151">
          <cell r="P151">
            <v>100074372</v>
          </cell>
          <cell r="Q151">
            <v>148</v>
          </cell>
        </row>
        <row r="152">
          <cell r="P152">
            <v>100116574</v>
          </cell>
          <cell r="Q152">
            <v>149</v>
          </cell>
        </row>
        <row r="153">
          <cell r="P153">
            <v>100116775</v>
          </cell>
          <cell r="Q153">
            <v>150</v>
          </cell>
        </row>
        <row r="154">
          <cell r="P154">
            <v>100133327</v>
          </cell>
          <cell r="Q154">
            <v>151</v>
          </cell>
        </row>
        <row r="155">
          <cell r="P155">
            <v>100125070</v>
          </cell>
          <cell r="Q155">
            <v>152</v>
          </cell>
        </row>
        <row r="156">
          <cell r="P156">
            <v>100116539</v>
          </cell>
          <cell r="Q156">
            <v>153</v>
          </cell>
        </row>
        <row r="157">
          <cell r="P157">
            <v>100124173</v>
          </cell>
          <cell r="Q157">
            <v>154</v>
          </cell>
        </row>
        <row r="158">
          <cell r="P158">
            <v>100083843</v>
          </cell>
          <cell r="Q158">
            <v>155</v>
          </cell>
        </row>
        <row r="159">
          <cell r="P159">
            <v>100099777</v>
          </cell>
          <cell r="Q159">
            <v>156</v>
          </cell>
        </row>
        <row r="160">
          <cell r="P160">
            <v>100099626</v>
          </cell>
          <cell r="Q160">
            <v>157</v>
          </cell>
        </row>
        <row r="161">
          <cell r="P161">
            <v>100074174</v>
          </cell>
          <cell r="Q161">
            <v>158</v>
          </cell>
        </row>
        <row r="162">
          <cell r="P162">
            <v>900133351</v>
          </cell>
          <cell r="Q162">
            <v>159</v>
          </cell>
        </row>
        <row r="163">
          <cell r="P163">
            <v>100095184</v>
          </cell>
          <cell r="Q163">
            <v>160.5</v>
          </cell>
        </row>
        <row r="164">
          <cell r="P164">
            <v>100091780</v>
          </cell>
          <cell r="Q164">
            <v>160.5</v>
          </cell>
        </row>
        <row r="165">
          <cell r="P165">
            <v>100134164</v>
          </cell>
          <cell r="Q165">
            <v>162</v>
          </cell>
        </row>
        <row r="166">
          <cell r="P166">
            <v>100100774</v>
          </cell>
          <cell r="Q166">
            <v>163</v>
          </cell>
        </row>
        <row r="167">
          <cell r="P167">
            <v>100092645</v>
          </cell>
          <cell r="Q167">
            <v>164</v>
          </cell>
        </row>
        <row r="168">
          <cell r="P168">
            <v>100087503</v>
          </cell>
          <cell r="Q168">
            <v>165</v>
          </cell>
        </row>
        <row r="169">
          <cell r="P169">
            <v>100132436</v>
          </cell>
          <cell r="Q169">
            <v>166</v>
          </cell>
        </row>
        <row r="170">
          <cell r="P170">
            <v>100125271</v>
          </cell>
          <cell r="Q170">
            <v>167</v>
          </cell>
        </row>
        <row r="171">
          <cell r="P171">
            <v>100124882</v>
          </cell>
          <cell r="Q171">
            <v>168</v>
          </cell>
        </row>
        <row r="172">
          <cell r="P172">
            <v>100117575</v>
          </cell>
          <cell r="Q172">
            <v>169.33</v>
          </cell>
        </row>
        <row r="173">
          <cell r="P173">
            <v>100133456</v>
          </cell>
          <cell r="Q173">
            <v>169.33</v>
          </cell>
        </row>
        <row r="174">
          <cell r="P174">
            <v>100127800</v>
          </cell>
          <cell r="Q174">
            <v>169.33</v>
          </cell>
        </row>
        <row r="175">
          <cell r="P175">
            <v>100132614</v>
          </cell>
          <cell r="Q175">
            <v>172.5</v>
          </cell>
        </row>
        <row r="176">
          <cell r="P176">
            <v>100132613</v>
          </cell>
          <cell r="Q176">
            <v>172.5</v>
          </cell>
        </row>
        <row r="177">
          <cell r="P177">
            <v>100116177</v>
          </cell>
          <cell r="Q177">
            <v>174</v>
          </cell>
        </row>
        <row r="178">
          <cell r="P178">
            <v>100116726</v>
          </cell>
          <cell r="Q178">
            <v>175</v>
          </cell>
        </row>
        <row r="179">
          <cell r="P179">
            <v>100130745</v>
          </cell>
          <cell r="Q179">
            <v>176</v>
          </cell>
        </row>
        <row r="180">
          <cell r="P180">
            <v>100102864</v>
          </cell>
          <cell r="Q180">
            <v>177.5</v>
          </cell>
        </row>
        <row r="181">
          <cell r="P181">
            <v>100090826</v>
          </cell>
          <cell r="Q181">
            <v>177.5</v>
          </cell>
        </row>
        <row r="182">
          <cell r="P182">
            <v>100131015</v>
          </cell>
          <cell r="Q182">
            <v>179</v>
          </cell>
        </row>
        <row r="183">
          <cell r="P183">
            <v>100093810</v>
          </cell>
          <cell r="Q183">
            <v>180</v>
          </cell>
        </row>
        <row r="184">
          <cell r="P184">
            <v>100133701</v>
          </cell>
          <cell r="Q184">
            <v>181</v>
          </cell>
        </row>
        <row r="185">
          <cell r="P185">
            <v>100131388</v>
          </cell>
          <cell r="Q185">
            <v>182</v>
          </cell>
        </row>
        <row r="186">
          <cell r="P186">
            <v>100132035</v>
          </cell>
          <cell r="Q186">
            <v>183</v>
          </cell>
        </row>
        <row r="187">
          <cell r="P187">
            <v>100082626</v>
          </cell>
          <cell r="Q187">
            <v>184.33</v>
          </cell>
        </row>
        <row r="188">
          <cell r="P188">
            <v>100134273</v>
          </cell>
          <cell r="Q188">
            <v>184.33</v>
          </cell>
        </row>
        <row r="189">
          <cell r="P189">
            <v>100101924</v>
          </cell>
          <cell r="Q189">
            <v>184.33</v>
          </cell>
        </row>
        <row r="190">
          <cell r="P190">
            <v>100102734</v>
          </cell>
          <cell r="Q190">
            <v>187</v>
          </cell>
        </row>
        <row r="191">
          <cell r="P191">
            <v>100129086</v>
          </cell>
          <cell r="Q191">
            <v>188</v>
          </cell>
        </row>
        <row r="192">
          <cell r="P192">
            <v>100086953</v>
          </cell>
          <cell r="Q192">
            <v>189</v>
          </cell>
        </row>
        <row r="193">
          <cell r="P193">
            <v>100128840</v>
          </cell>
          <cell r="Q193">
            <v>190</v>
          </cell>
        </row>
        <row r="194">
          <cell r="P194">
            <v>100129386</v>
          </cell>
          <cell r="Q194">
            <v>191.5</v>
          </cell>
        </row>
        <row r="195">
          <cell r="P195">
            <v>100133372</v>
          </cell>
          <cell r="Q195">
            <v>191.5</v>
          </cell>
        </row>
        <row r="196">
          <cell r="P196">
            <v>100133065</v>
          </cell>
          <cell r="Q196">
            <v>193</v>
          </cell>
        </row>
        <row r="197">
          <cell r="P197">
            <v>100132010</v>
          </cell>
          <cell r="Q197">
            <v>194</v>
          </cell>
        </row>
        <row r="198">
          <cell r="P198">
            <v>100134333</v>
          </cell>
          <cell r="Q198">
            <v>195</v>
          </cell>
        </row>
        <row r="199">
          <cell r="P199">
            <v>0</v>
          </cell>
          <cell r="Q199">
            <v>0</v>
          </cell>
        </row>
        <row r="200">
          <cell r="P200">
            <v>0</v>
          </cell>
          <cell r="Q200">
            <v>0</v>
          </cell>
        </row>
        <row r="201">
          <cell r="P201">
            <v>0</v>
          </cell>
          <cell r="Q201">
            <v>0</v>
          </cell>
        </row>
        <row r="202">
          <cell r="P202">
            <v>0</v>
          </cell>
          <cell r="Q202">
            <v>0</v>
          </cell>
        </row>
        <row r="203">
          <cell r="P203">
            <v>0</v>
          </cell>
          <cell r="Q203">
            <v>0</v>
          </cell>
        </row>
        <row r="204">
          <cell r="P204">
            <v>0</v>
          </cell>
          <cell r="Q204">
            <v>0</v>
          </cell>
        </row>
        <row r="205">
          <cell r="P205">
            <v>0</v>
          </cell>
          <cell r="Q205">
            <v>0</v>
          </cell>
        </row>
        <row r="206">
          <cell r="P206">
            <v>0</v>
          </cell>
          <cell r="Q206">
            <v>0</v>
          </cell>
        </row>
        <row r="207">
          <cell r="P207">
            <v>0</v>
          </cell>
          <cell r="Q207">
            <v>0</v>
          </cell>
        </row>
        <row r="208">
          <cell r="P208">
            <v>0</v>
          </cell>
          <cell r="Q208">
            <v>0</v>
          </cell>
        </row>
        <row r="209">
          <cell r="P209">
            <v>0</v>
          </cell>
          <cell r="Q209">
            <v>0</v>
          </cell>
        </row>
        <row r="210">
          <cell r="P210">
            <v>0</v>
          </cell>
          <cell r="Q210">
            <v>0</v>
          </cell>
        </row>
        <row r="211">
          <cell r="P211">
            <v>0</v>
          </cell>
          <cell r="Q211">
            <v>0</v>
          </cell>
        </row>
        <row r="212">
          <cell r="P212">
            <v>0</v>
          </cell>
          <cell r="Q212">
            <v>0</v>
          </cell>
        </row>
        <row r="213">
          <cell r="P213">
            <v>0</v>
          </cell>
          <cell r="Q213">
            <v>0</v>
          </cell>
        </row>
        <row r="214">
          <cell r="P214">
            <v>0</v>
          </cell>
          <cell r="Q214">
            <v>0</v>
          </cell>
        </row>
        <row r="215">
          <cell r="P215">
            <v>0</v>
          </cell>
          <cell r="Q215">
            <v>0</v>
          </cell>
        </row>
        <row r="216">
          <cell r="P216">
            <v>0</v>
          </cell>
          <cell r="Q216">
            <v>0</v>
          </cell>
        </row>
        <row r="217">
          <cell r="P217">
            <v>0</v>
          </cell>
          <cell r="Q217">
            <v>0</v>
          </cell>
        </row>
        <row r="218">
          <cell r="P218">
            <v>0</v>
          </cell>
          <cell r="Q218">
            <v>0</v>
          </cell>
        </row>
        <row r="219">
          <cell r="P219">
            <v>0</v>
          </cell>
          <cell r="Q219">
            <v>0</v>
          </cell>
        </row>
        <row r="220">
          <cell r="P220">
            <v>0</v>
          </cell>
          <cell r="Q220">
            <v>0</v>
          </cell>
        </row>
        <row r="221">
          <cell r="P221">
            <v>0</v>
          </cell>
          <cell r="Q221">
            <v>0</v>
          </cell>
        </row>
        <row r="222">
          <cell r="P222">
            <v>0</v>
          </cell>
          <cell r="Q222">
            <v>0</v>
          </cell>
        </row>
        <row r="223">
          <cell r="P223">
            <v>0</v>
          </cell>
          <cell r="Q223">
            <v>0</v>
          </cell>
        </row>
        <row r="224">
          <cell r="P224">
            <v>0</v>
          </cell>
          <cell r="Q224">
            <v>0</v>
          </cell>
        </row>
        <row r="225">
          <cell r="P225">
            <v>0</v>
          </cell>
          <cell r="Q225">
            <v>0</v>
          </cell>
        </row>
        <row r="226">
          <cell r="P226">
            <v>0</v>
          </cell>
          <cell r="Q226">
            <v>0</v>
          </cell>
        </row>
        <row r="227">
          <cell r="P227">
            <v>0</v>
          </cell>
          <cell r="Q227">
            <v>0</v>
          </cell>
        </row>
        <row r="228">
          <cell r="P228">
            <v>0</v>
          </cell>
          <cell r="Q228">
            <v>0</v>
          </cell>
        </row>
        <row r="229">
          <cell r="P229">
            <v>0</v>
          </cell>
          <cell r="Q229">
            <v>0</v>
          </cell>
        </row>
        <row r="230">
          <cell r="P230">
            <v>0</v>
          </cell>
          <cell r="Q230">
            <v>0</v>
          </cell>
        </row>
        <row r="231">
          <cell r="P231">
            <v>0</v>
          </cell>
          <cell r="Q231">
            <v>0</v>
          </cell>
        </row>
        <row r="232">
          <cell r="P232">
            <v>0</v>
          </cell>
          <cell r="Q232">
            <v>0</v>
          </cell>
        </row>
        <row r="233">
          <cell r="P233">
            <v>0</v>
          </cell>
          <cell r="Q233">
            <v>0</v>
          </cell>
        </row>
        <row r="234">
          <cell r="P234">
            <v>0</v>
          </cell>
          <cell r="Q234">
            <v>0</v>
          </cell>
        </row>
        <row r="235">
          <cell r="P235">
            <v>0</v>
          </cell>
          <cell r="Q235">
            <v>0</v>
          </cell>
        </row>
        <row r="236">
          <cell r="P236">
            <v>0</v>
          </cell>
          <cell r="Q236">
            <v>0</v>
          </cell>
        </row>
        <row r="237">
          <cell r="P237">
            <v>0</v>
          </cell>
          <cell r="Q237">
            <v>0</v>
          </cell>
        </row>
        <row r="238">
          <cell r="P238">
            <v>0</v>
          </cell>
          <cell r="Q238">
            <v>0</v>
          </cell>
        </row>
      </sheetData>
      <sheetData sheetId="17">
        <row r="1">
          <cell r="E1" t="str">
            <v>Y10 - APR</v>
          </cell>
          <cell r="F1">
            <v>32</v>
          </cell>
          <cell r="N1" t="str">
            <v>Y10 - NAC JULY</v>
          </cell>
          <cell r="O1">
            <v>32</v>
          </cell>
          <cell r="W1" t="str">
            <v>Y10 - SYC 1</v>
          </cell>
          <cell r="X1">
            <v>9</v>
          </cell>
          <cell r="AF1" t="str">
            <v>Y10 - SYC 3</v>
          </cell>
          <cell r="AG1">
            <v>6</v>
          </cell>
          <cell r="AO1" t="str">
            <v>Y10 - SYC 2</v>
          </cell>
          <cell r="AP1">
            <v>13</v>
          </cell>
          <cell r="AX1" t="str">
            <v>Y10 - SYC 4</v>
          </cell>
          <cell r="AY1">
            <v>9</v>
          </cell>
          <cell r="BG1" t="str">
            <v>Y10 - SYC 5</v>
          </cell>
          <cell r="BH1">
            <v>6</v>
          </cell>
          <cell r="BP1" t="str">
            <v>Y10 - SYC 6</v>
          </cell>
          <cell r="BQ1">
            <v>11</v>
          </cell>
          <cell r="BY1" t="str">
            <v>Y10 - SYC 7</v>
          </cell>
          <cell r="BZ1">
            <v>20</v>
          </cell>
          <cell r="CH1" t="str">
            <v>Y10 - SYC 8</v>
          </cell>
          <cell r="CI1">
            <v>17</v>
          </cell>
          <cell r="CQ1" t="str">
            <v>Y10 SYC 9</v>
          </cell>
          <cell r="CR1">
            <v>8</v>
          </cell>
        </row>
        <row r="2">
          <cell r="E2">
            <v>2011</v>
          </cell>
          <cell r="F2">
            <v>2</v>
          </cell>
          <cell r="N2">
            <v>2011</v>
          </cell>
          <cell r="O2">
            <v>2</v>
          </cell>
          <cell r="W2">
            <v>2010</v>
          </cell>
          <cell r="X2">
            <v>2</v>
          </cell>
          <cell r="AF2">
            <v>2010</v>
          </cell>
          <cell r="AG2">
            <v>2</v>
          </cell>
          <cell r="AO2">
            <v>2010</v>
          </cell>
          <cell r="AP2">
            <v>2</v>
          </cell>
          <cell r="AX2">
            <v>2011</v>
          </cell>
          <cell r="AY2">
            <v>2</v>
          </cell>
          <cell r="BG2">
            <v>2011</v>
          </cell>
          <cell r="BH2">
            <v>2</v>
          </cell>
          <cell r="BP2">
            <v>2011</v>
          </cell>
          <cell r="BQ2">
            <v>2</v>
          </cell>
          <cell r="BY2">
            <v>2011</v>
          </cell>
          <cell r="BZ2">
            <v>2</v>
          </cell>
          <cell r="CH2">
            <v>2011</v>
          </cell>
          <cell r="CI2">
            <v>2</v>
          </cell>
          <cell r="CQ2">
            <v>2011</v>
          </cell>
          <cell r="CR2">
            <v>2</v>
          </cell>
        </row>
        <row r="3">
          <cell r="E3" t="str">
            <v>NUMBER</v>
          </cell>
          <cell r="F3" t="str">
            <v>PLACE</v>
          </cell>
          <cell r="N3" t="str">
            <v>NUMBER</v>
          </cell>
          <cell r="O3" t="str">
            <v>PLACE</v>
          </cell>
          <cell r="W3" t="str">
            <v>NUMBER</v>
          </cell>
          <cell r="X3" t="str">
            <v>PLACE</v>
          </cell>
          <cell r="AF3" t="str">
            <v>NUMBER</v>
          </cell>
          <cell r="AG3" t="str">
            <v>PLACE</v>
          </cell>
          <cell r="AO3" t="str">
            <v>NUMBER</v>
          </cell>
          <cell r="AP3" t="str">
            <v>PLACE</v>
          </cell>
          <cell r="AX3" t="str">
            <v>NUMBER</v>
          </cell>
          <cell r="AY3" t="str">
            <v>PLACE</v>
          </cell>
          <cell r="BG3" t="str">
            <v>NUMBER</v>
          </cell>
          <cell r="BH3" t="str">
            <v>PLACE</v>
          </cell>
          <cell r="BP3" t="str">
            <v>NUMBER</v>
          </cell>
          <cell r="BQ3" t="str">
            <v>PLACE</v>
          </cell>
          <cell r="BY3" t="str">
            <v>NUMBER</v>
          </cell>
          <cell r="BZ3" t="str">
            <v>PLACE</v>
          </cell>
          <cell r="CH3" t="str">
            <v>NUMBER</v>
          </cell>
          <cell r="CI3" t="str">
            <v>PLACE</v>
          </cell>
          <cell r="CQ3" t="str">
            <v>NUMBER</v>
          </cell>
          <cell r="CR3" t="str">
            <v>PLACE</v>
          </cell>
        </row>
        <row r="4">
          <cell r="E4">
            <v>100097109</v>
          </cell>
          <cell r="F4">
            <v>1</v>
          </cell>
          <cell r="N4">
            <v>100119273</v>
          </cell>
          <cell r="O4">
            <v>1</v>
          </cell>
          <cell r="W4">
            <v>100052592</v>
          </cell>
          <cell r="X4">
            <v>1</v>
          </cell>
          <cell r="AF4">
            <v>100118107</v>
          </cell>
          <cell r="AG4">
            <v>1</v>
          </cell>
          <cell r="AO4">
            <v>100089928</v>
          </cell>
          <cell r="AP4">
            <v>1</v>
          </cell>
          <cell r="AX4">
            <v>100092168</v>
          </cell>
          <cell r="AY4">
            <v>1</v>
          </cell>
          <cell r="BG4">
            <v>100101342</v>
          </cell>
          <cell r="BH4">
            <v>1</v>
          </cell>
          <cell r="BP4">
            <v>100097109</v>
          </cell>
          <cell r="BQ4">
            <v>1</v>
          </cell>
          <cell r="BY4">
            <v>100125496</v>
          </cell>
          <cell r="BZ4">
            <v>1</v>
          </cell>
          <cell r="CH4">
            <v>100102886</v>
          </cell>
          <cell r="CI4">
            <v>1</v>
          </cell>
          <cell r="CQ4">
            <v>100118107</v>
          </cell>
          <cell r="CR4">
            <v>1</v>
          </cell>
        </row>
        <row r="5">
          <cell r="E5">
            <v>100101342</v>
          </cell>
          <cell r="F5">
            <v>2</v>
          </cell>
          <cell r="N5">
            <v>100052592</v>
          </cell>
          <cell r="O5">
            <v>2</v>
          </cell>
          <cell r="W5">
            <v>100102742</v>
          </cell>
          <cell r="X5">
            <v>2</v>
          </cell>
          <cell r="AF5">
            <v>100102742</v>
          </cell>
          <cell r="AG5">
            <v>2</v>
          </cell>
          <cell r="AO5">
            <v>100097109</v>
          </cell>
          <cell r="AP5">
            <v>2</v>
          </cell>
          <cell r="AX5">
            <v>100101342</v>
          </cell>
          <cell r="AY5">
            <v>2</v>
          </cell>
          <cell r="BG5">
            <v>100100070</v>
          </cell>
          <cell r="BH5">
            <v>2</v>
          </cell>
          <cell r="BP5">
            <v>100118771</v>
          </cell>
          <cell r="BQ5">
            <v>2</v>
          </cell>
          <cell r="BY5">
            <v>100091783</v>
          </cell>
          <cell r="BZ5">
            <v>2</v>
          </cell>
          <cell r="CH5">
            <v>100119273</v>
          </cell>
          <cell r="CI5">
            <v>2</v>
          </cell>
          <cell r="CQ5">
            <v>100126488</v>
          </cell>
          <cell r="CR5">
            <v>2</v>
          </cell>
        </row>
        <row r="6">
          <cell r="E6">
            <v>100052592</v>
          </cell>
          <cell r="F6">
            <v>3</v>
          </cell>
          <cell r="N6">
            <v>100124308</v>
          </cell>
          <cell r="O6">
            <v>3</v>
          </cell>
          <cell r="W6">
            <v>100101342</v>
          </cell>
          <cell r="X6">
            <v>3</v>
          </cell>
          <cell r="AF6">
            <v>100124308</v>
          </cell>
          <cell r="AG6">
            <v>3</v>
          </cell>
          <cell r="AO6">
            <v>100125496</v>
          </cell>
          <cell r="AP6">
            <v>3</v>
          </cell>
          <cell r="AX6">
            <v>100096205</v>
          </cell>
          <cell r="AY6">
            <v>3</v>
          </cell>
          <cell r="BG6">
            <v>100118107</v>
          </cell>
          <cell r="BH6">
            <v>3</v>
          </cell>
          <cell r="BP6">
            <v>100125496</v>
          </cell>
          <cell r="BQ6">
            <v>3</v>
          </cell>
          <cell r="BY6">
            <v>100127185</v>
          </cell>
          <cell r="BZ6">
            <v>3</v>
          </cell>
          <cell r="CH6">
            <v>100100070</v>
          </cell>
          <cell r="CI6">
            <v>3</v>
          </cell>
          <cell r="CQ6">
            <v>100082275</v>
          </cell>
          <cell r="CR6">
            <v>3</v>
          </cell>
        </row>
        <row r="7">
          <cell r="E7">
            <v>100102886</v>
          </cell>
          <cell r="F7">
            <v>3</v>
          </cell>
          <cell r="N7">
            <v>100096056</v>
          </cell>
          <cell r="O7">
            <v>3</v>
          </cell>
          <cell r="W7">
            <v>100100070</v>
          </cell>
          <cell r="X7">
            <v>3</v>
          </cell>
          <cell r="AF7">
            <v>100119241</v>
          </cell>
          <cell r="AG7">
            <v>3</v>
          </cell>
          <cell r="AO7">
            <v>100129823</v>
          </cell>
          <cell r="AP7">
            <v>3</v>
          </cell>
          <cell r="AX7">
            <v>100096056</v>
          </cell>
          <cell r="AY7">
            <v>3</v>
          </cell>
          <cell r="BG7">
            <v>100097474</v>
          </cell>
          <cell r="BH7">
            <v>3</v>
          </cell>
          <cell r="BP7">
            <v>100100617</v>
          </cell>
          <cell r="BQ7">
            <v>3</v>
          </cell>
          <cell r="BY7">
            <v>100129038</v>
          </cell>
          <cell r="BZ7">
            <v>3</v>
          </cell>
          <cell r="CH7">
            <v>100101017</v>
          </cell>
          <cell r="CI7">
            <v>3</v>
          </cell>
          <cell r="CQ7">
            <v>100052592</v>
          </cell>
          <cell r="CR7">
            <v>3</v>
          </cell>
        </row>
        <row r="8">
          <cell r="E8">
            <v>100096056</v>
          </cell>
          <cell r="F8">
            <v>5</v>
          </cell>
          <cell r="N8">
            <v>100119241</v>
          </cell>
          <cell r="O8">
            <v>5</v>
          </cell>
          <cell r="W8">
            <v>100101017</v>
          </cell>
          <cell r="X8">
            <v>5</v>
          </cell>
          <cell r="AF8">
            <v>100099777</v>
          </cell>
          <cell r="AG8">
            <v>5</v>
          </cell>
          <cell r="AO8">
            <v>100096205</v>
          </cell>
          <cell r="AP8">
            <v>5</v>
          </cell>
          <cell r="AX8">
            <v>100118771</v>
          </cell>
          <cell r="AY8">
            <v>5</v>
          </cell>
          <cell r="BG8">
            <v>100131977</v>
          </cell>
          <cell r="BH8">
            <v>5</v>
          </cell>
          <cell r="BP8">
            <v>100099777</v>
          </cell>
          <cell r="BQ8">
            <v>5</v>
          </cell>
          <cell r="BY8">
            <v>100096056</v>
          </cell>
          <cell r="BZ8">
            <v>5</v>
          </cell>
          <cell r="CH8">
            <v>100123734</v>
          </cell>
          <cell r="CI8">
            <v>5</v>
          </cell>
          <cell r="CQ8">
            <v>100100070</v>
          </cell>
          <cell r="CR8">
            <v>5</v>
          </cell>
        </row>
        <row r="9">
          <cell r="E9">
            <v>100124308</v>
          </cell>
          <cell r="F9">
            <v>6</v>
          </cell>
          <cell r="N9">
            <v>100096205</v>
          </cell>
          <cell r="O9">
            <v>6</v>
          </cell>
          <cell r="W9">
            <v>100097340</v>
          </cell>
          <cell r="X9">
            <v>6</v>
          </cell>
          <cell r="AF9">
            <v>100099647</v>
          </cell>
          <cell r="AG9">
            <v>6</v>
          </cell>
          <cell r="AO9">
            <v>100118771</v>
          </cell>
          <cell r="AP9">
            <v>6</v>
          </cell>
          <cell r="AX9">
            <v>100126149</v>
          </cell>
          <cell r="AY9">
            <v>6</v>
          </cell>
          <cell r="BG9">
            <v>100119345</v>
          </cell>
          <cell r="BH9">
            <v>6</v>
          </cell>
          <cell r="BP9">
            <v>100100774</v>
          </cell>
          <cell r="BQ9">
            <v>6</v>
          </cell>
          <cell r="BY9">
            <v>100096205</v>
          </cell>
          <cell r="BZ9">
            <v>6</v>
          </cell>
          <cell r="CH9">
            <v>100099647</v>
          </cell>
          <cell r="CI9">
            <v>6</v>
          </cell>
          <cell r="CQ9">
            <v>100100211</v>
          </cell>
          <cell r="CR9">
            <v>6</v>
          </cell>
        </row>
        <row r="10">
          <cell r="E10">
            <v>100125496</v>
          </cell>
          <cell r="F10">
            <v>7</v>
          </cell>
          <cell r="N10">
            <v>100126488</v>
          </cell>
          <cell r="O10">
            <v>7</v>
          </cell>
          <cell r="W10">
            <v>100089614</v>
          </cell>
          <cell r="X10">
            <v>7</v>
          </cell>
          <cell r="AF10">
            <v>100100286</v>
          </cell>
          <cell r="AG10">
            <v>7</v>
          </cell>
          <cell r="AO10">
            <v>100096056</v>
          </cell>
          <cell r="AP10">
            <v>7</v>
          </cell>
          <cell r="AX10">
            <v>100124574</v>
          </cell>
          <cell r="AY10">
            <v>7</v>
          </cell>
          <cell r="BG10">
            <v>100117575</v>
          </cell>
          <cell r="BH10">
            <v>7</v>
          </cell>
          <cell r="BP10">
            <v>100125439</v>
          </cell>
          <cell r="BQ10">
            <v>7</v>
          </cell>
          <cell r="BY10">
            <v>100092168</v>
          </cell>
          <cell r="BZ10">
            <v>7</v>
          </cell>
          <cell r="CH10">
            <v>100117434</v>
          </cell>
          <cell r="CI10">
            <v>7</v>
          </cell>
          <cell r="CQ10">
            <v>100100699</v>
          </cell>
          <cell r="CR10">
            <v>7</v>
          </cell>
        </row>
        <row r="11">
          <cell r="E11">
            <v>100119241</v>
          </cell>
          <cell r="F11">
            <v>8</v>
          </cell>
          <cell r="N11">
            <v>100125496</v>
          </cell>
          <cell r="O11">
            <v>8</v>
          </cell>
          <cell r="W11">
            <v>100126488</v>
          </cell>
          <cell r="X11">
            <v>8</v>
          </cell>
          <cell r="AF11">
            <v>100127185</v>
          </cell>
          <cell r="AG11">
            <v>8</v>
          </cell>
          <cell r="AO11">
            <v>100099626</v>
          </cell>
          <cell r="AP11">
            <v>8</v>
          </cell>
          <cell r="AX11">
            <v>100126243</v>
          </cell>
          <cell r="AY11">
            <v>8</v>
          </cell>
          <cell r="BG11">
            <v>100117250</v>
          </cell>
          <cell r="BH11">
            <v>8</v>
          </cell>
          <cell r="BP11">
            <v>100126556</v>
          </cell>
          <cell r="BQ11">
            <v>8</v>
          </cell>
          <cell r="BY11">
            <v>100101924</v>
          </cell>
          <cell r="BZ11">
            <v>8</v>
          </cell>
          <cell r="CH11">
            <v>100127185</v>
          </cell>
          <cell r="CI11">
            <v>8</v>
          </cell>
          <cell r="CQ11">
            <v>100093475</v>
          </cell>
          <cell r="CR11">
            <v>8</v>
          </cell>
        </row>
        <row r="12">
          <cell r="E12">
            <v>100118107</v>
          </cell>
          <cell r="F12">
            <v>9</v>
          </cell>
          <cell r="N12">
            <v>100127185</v>
          </cell>
          <cell r="O12">
            <v>9</v>
          </cell>
          <cell r="W12">
            <v>100097109</v>
          </cell>
          <cell r="X12">
            <v>9</v>
          </cell>
          <cell r="AF12">
            <v>100123734</v>
          </cell>
          <cell r="AG12">
            <v>9</v>
          </cell>
          <cell r="AO12">
            <v>100092168</v>
          </cell>
          <cell r="AP12">
            <v>9</v>
          </cell>
          <cell r="AX12">
            <v>100099626</v>
          </cell>
          <cell r="AY12">
            <v>9</v>
          </cell>
          <cell r="BG12">
            <v>100131865</v>
          </cell>
          <cell r="BH12">
            <v>9</v>
          </cell>
          <cell r="BP12">
            <v>100129038</v>
          </cell>
          <cell r="BQ12">
            <v>9</v>
          </cell>
          <cell r="BY12">
            <v>100125439</v>
          </cell>
          <cell r="BZ12">
            <v>9.5</v>
          </cell>
          <cell r="CH12">
            <v>100101342</v>
          </cell>
          <cell r="CI12">
            <v>9</v>
          </cell>
          <cell r="CQ12">
            <v>100102864</v>
          </cell>
          <cell r="CR12">
            <v>9</v>
          </cell>
        </row>
        <row r="13">
          <cell r="E13">
            <v>100102742</v>
          </cell>
          <cell r="F13">
            <v>10</v>
          </cell>
          <cell r="N13">
            <v>100101924</v>
          </cell>
          <cell r="O13">
            <v>10</v>
          </cell>
          <cell r="W13">
            <v>100118107</v>
          </cell>
          <cell r="X13">
            <v>10</v>
          </cell>
          <cell r="AF13">
            <v>100128030</v>
          </cell>
          <cell r="AG13">
            <v>10</v>
          </cell>
          <cell r="AO13">
            <v>100127185</v>
          </cell>
          <cell r="AP13">
            <v>10</v>
          </cell>
          <cell r="AX13">
            <v>100125496</v>
          </cell>
          <cell r="AY13">
            <v>10</v>
          </cell>
          <cell r="BG13">
            <v>100117136</v>
          </cell>
          <cell r="BH13">
            <v>10.5</v>
          </cell>
          <cell r="BP13">
            <v>100126243</v>
          </cell>
          <cell r="BQ13">
            <v>10</v>
          </cell>
          <cell r="BY13">
            <v>100126149</v>
          </cell>
          <cell r="BZ13">
            <v>9.5</v>
          </cell>
          <cell r="CH13">
            <v>100102742</v>
          </cell>
          <cell r="CI13">
            <v>10</v>
          </cell>
          <cell r="CQ13">
            <v>100129606</v>
          </cell>
          <cell r="CR13">
            <v>10</v>
          </cell>
        </row>
        <row r="14">
          <cell r="E14">
            <v>100119273</v>
          </cell>
          <cell r="F14">
            <v>11</v>
          </cell>
          <cell r="N14">
            <v>100097109</v>
          </cell>
          <cell r="O14">
            <v>11</v>
          </cell>
          <cell r="W14">
            <v>100082275</v>
          </cell>
          <cell r="X14">
            <v>11</v>
          </cell>
          <cell r="AF14">
            <v>100100774</v>
          </cell>
          <cell r="AG14">
            <v>11</v>
          </cell>
          <cell r="AO14">
            <v>100126149</v>
          </cell>
          <cell r="AP14">
            <v>11</v>
          </cell>
          <cell r="AX14">
            <v>100127185</v>
          </cell>
          <cell r="AY14">
            <v>11</v>
          </cell>
          <cell r="BG14">
            <v>100127094</v>
          </cell>
          <cell r="BH14">
            <v>10.5</v>
          </cell>
          <cell r="BP14">
            <v>100097474</v>
          </cell>
          <cell r="BQ14">
            <v>11</v>
          </cell>
          <cell r="BY14">
            <v>100094946</v>
          </cell>
          <cell r="BZ14">
            <v>11</v>
          </cell>
          <cell r="CH14">
            <v>100124308</v>
          </cell>
          <cell r="CI14">
            <v>11</v>
          </cell>
          <cell r="CQ14">
            <v>100128797</v>
          </cell>
          <cell r="CR14">
            <v>11</v>
          </cell>
        </row>
        <row r="15">
          <cell r="E15">
            <v>100117434</v>
          </cell>
          <cell r="F15">
            <v>12</v>
          </cell>
          <cell r="N15">
            <v>100118107</v>
          </cell>
          <cell r="O15">
            <v>12</v>
          </cell>
          <cell r="W15">
            <v>100100617</v>
          </cell>
          <cell r="X15">
            <v>12</v>
          </cell>
          <cell r="AF15">
            <v>100117434</v>
          </cell>
          <cell r="AG15">
            <v>12</v>
          </cell>
          <cell r="AO15">
            <v>100101924</v>
          </cell>
          <cell r="AP15">
            <v>12</v>
          </cell>
          <cell r="AX15">
            <v>100096203</v>
          </cell>
          <cell r="AY15">
            <v>12</v>
          </cell>
          <cell r="BG15">
            <v>100125271</v>
          </cell>
          <cell r="BH15">
            <v>12</v>
          </cell>
          <cell r="BP15">
            <v>100101924</v>
          </cell>
          <cell r="BQ15">
            <v>12</v>
          </cell>
          <cell r="BY15">
            <v>100118771</v>
          </cell>
          <cell r="BZ15">
            <v>12</v>
          </cell>
          <cell r="CH15">
            <v>100128479</v>
          </cell>
          <cell r="CI15">
            <v>12</v>
          </cell>
          <cell r="CQ15">
            <v>100128459</v>
          </cell>
          <cell r="CR15">
            <v>12</v>
          </cell>
        </row>
        <row r="16">
          <cell r="E16">
            <v>100100070</v>
          </cell>
          <cell r="F16">
            <v>13</v>
          </cell>
          <cell r="N16">
            <v>100102886</v>
          </cell>
          <cell r="O16">
            <v>13</v>
          </cell>
          <cell r="W16">
            <v>100101695</v>
          </cell>
          <cell r="X16">
            <v>13</v>
          </cell>
          <cell r="AF16">
            <v>100101695</v>
          </cell>
          <cell r="AG16">
            <v>13</v>
          </cell>
          <cell r="AO16">
            <v>100126898</v>
          </cell>
          <cell r="AP16">
            <v>13</v>
          </cell>
          <cell r="AX16">
            <v>100130012</v>
          </cell>
          <cell r="AY16">
            <v>13</v>
          </cell>
          <cell r="BG16">
            <v>100093166</v>
          </cell>
          <cell r="BH16">
            <v>13</v>
          </cell>
          <cell r="BP16">
            <v>100133114</v>
          </cell>
          <cell r="BQ16">
            <v>13</v>
          </cell>
          <cell r="BY16">
            <v>100102046</v>
          </cell>
          <cell r="BZ16">
            <v>13</v>
          </cell>
          <cell r="CH16">
            <v>100132798</v>
          </cell>
          <cell r="CI16">
            <v>13</v>
          </cell>
          <cell r="CQ16">
            <v>100131238</v>
          </cell>
          <cell r="CR16">
            <v>13</v>
          </cell>
        </row>
        <row r="17">
          <cell r="E17">
            <v>100100617</v>
          </cell>
          <cell r="F17">
            <v>14</v>
          </cell>
          <cell r="N17">
            <v>100101342</v>
          </cell>
          <cell r="O17">
            <v>14</v>
          </cell>
          <cell r="W17">
            <v>100128459</v>
          </cell>
          <cell r="X17">
            <v>14</v>
          </cell>
          <cell r="AF17">
            <v>100129426</v>
          </cell>
          <cell r="AG17">
            <v>14</v>
          </cell>
          <cell r="AO17">
            <v>100124574</v>
          </cell>
          <cell r="AP17">
            <v>14</v>
          </cell>
          <cell r="AX17">
            <v>100128607</v>
          </cell>
          <cell r="AY17">
            <v>14</v>
          </cell>
          <cell r="BG17">
            <v>100100286</v>
          </cell>
          <cell r="BH17">
            <v>14</v>
          </cell>
          <cell r="BP17">
            <v>100101662</v>
          </cell>
          <cell r="BQ17">
            <v>14</v>
          </cell>
          <cell r="BY17">
            <v>100124574</v>
          </cell>
          <cell r="BZ17">
            <v>14</v>
          </cell>
          <cell r="CH17">
            <v>100100774</v>
          </cell>
          <cell r="CI17">
            <v>14</v>
          </cell>
          <cell r="CQ17">
            <v>100129626</v>
          </cell>
          <cell r="CR17">
            <v>14</v>
          </cell>
        </row>
        <row r="18">
          <cell r="E18">
            <v>100100774</v>
          </cell>
          <cell r="F18">
            <v>15</v>
          </cell>
          <cell r="N18">
            <v>100102742</v>
          </cell>
          <cell r="O18">
            <v>15</v>
          </cell>
          <cell r="W18">
            <v>100093475</v>
          </cell>
          <cell r="X18">
            <v>15</v>
          </cell>
          <cell r="AF18">
            <v>100128896</v>
          </cell>
          <cell r="AG18">
            <v>15</v>
          </cell>
          <cell r="AO18">
            <v>100126243</v>
          </cell>
          <cell r="AP18">
            <v>15</v>
          </cell>
          <cell r="AX18">
            <v>100100536</v>
          </cell>
          <cell r="AY18">
            <v>15</v>
          </cell>
          <cell r="BG18">
            <v>100131822</v>
          </cell>
          <cell r="BH18">
            <v>15</v>
          </cell>
          <cell r="BP18">
            <v>100089929</v>
          </cell>
          <cell r="BQ18">
            <v>15</v>
          </cell>
          <cell r="BY18">
            <v>100126898</v>
          </cell>
          <cell r="BZ18">
            <v>15</v>
          </cell>
          <cell r="CH18">
            <v>100100113</v>
          </cell>
          <cell r="CI18">
            <v>15</v>
          </cell>
          <cell r="CQ18">
            <v>0</v>
          </cell>
          <cell r="CR18">
            <v>15</v>
          </cell>
        </row>
        <row r="19">
          <cell r="E19">
            <v>100099062</v>
          </cell>
          <cell r="F19">
            <v>16</v>
          </cell>
          <cell r="N19">
            <v>100129038</v>
          </cell>
          <cell r="O19">
            <v>16</v>
          </cell>
          <cell r="W19">
            <v>100102872</v>
          </cell>
          <cell r="X19">
            <v>16</v>
          </cell>
          <cell r="AF19">
            <v>100126509</v>
          </cell>
          <cell r="AG19">
            <v>16</v>
          </cell>
          <cell r="AO19">
            <v>100128030</v>
          </cell>
          <cell r="AP19">
            <v>16</v>
          </cell>
          <cell r="AX19">
            <v>100100286</v>
          </cell>
          <cell r="AY19">
            <v>16</v>
          </cell>
          <cell r="BG19">
            <v>100131921</v>
          </cell>
          <cell r="BH19">
            <v>16</v>
          </cell>
          <cell r="BP19">
            <v>100126149</v>
          </cell>
          <cell r="BQ19">
            <v>16</v>
          </cell>
          <cell r="BY19">
            <v>100126280</v>
          </cell>
          <cell r="BZ19">
            <v>16</v>
          </cell>
          <cell r="CH19">
            <v>100101666</v>
          </cell>
          <cell r="CI19">
            <v>16</v>
          </cell>
          <cell r="CQ19">
            <v>100130291</v>
          </cell>
          <cell r="CR19">
            <v>16</v>
          </cell>
        </row>
        <row r="20">
          <cell r="E20">
            <v>100123734</v>
          </cell>
          <cell r="F20">
            <v>17</v>
          </cell>
          <cell r="N20">
            <v>100101017</v>
          </cell>
          <cell r="O20">
            <v>17</v>
          </cell>
          <cell r="W20">
            <v>100100699</v>
          </cell>
          <cell r="X20">
            <v>17</v>
          </cell>
          <cell r="AO20">
            <v>100117250</v>
          </cell>
          <cell r="AP20">
            <v>17</v>
          </cell>
          <cell r="AX20">
            <v>100117165</v>
          </cell>
          <cell r="AY20">
            <v>17</v>
          </cell>
          <cell r="BP20">
            <v>100101352</v>
          </cell>
          <cell r="BQ20">
            <v>17</v>
          </cell>
          <cell r="BY20">
            <v>100126897</v>
          </cell>
          <cell r="BZ20">
            <v>17</v>
          </cell>
          <cell r="CH20">
            <v>100133372</v>
          </cell>
          <cell r="CI20">
            <v>17</v>
          </cell>
          <cell r="CQ20">
            <v>100129212</v>
          </cell>
          <cell r="CR20">
            <v>17</v>
          </cell>
        </row>
        <row r="21">
          <cell r="E21">
            <v>100091783</v>
          </cell>
          <cell r="F21">
            <v>18</v>
          </cell>
          <cell r="N21">
            <v>100125439</v>
          </cell>
          <cell r="O21">
            <v>18</v>
          </cell>
          <cell r="W21">
            <v>100127185</v>
          </cell>
          <cell r="X21">
            <v>18</v>
          </cell>
          <cell r="AO21" t="str">
            <v>Canadian</v>
          </cell>
          <cell r="AP21">
            <v>18</v>
          </cell>
          <cell r="AX21">
            <v>100129175</v>
          </cell>
          <cell r="AY21">
            <v>18</v>
          </cell>
          <cell r="BP21">
            <v>100131792</v>
          </cell>
          <cell r="BQ21">
            <v>18</v>
          </cell>
          <cell r="BY21">
            <v>100126243</v>
          </cell>
          <cell r="BZ21">
            <v>18</v>
          </cell>
          <cell r="CH21">
            <v>100132934</v>
          </cell>
          <cell r="CI21">
            <v>18</v>
          </cell>
          <cell r="CQ21">
            <v>0</v>
          </cell>
          <cell r="CR21">
            <v>18</v>
          </cell>
        </row>
        <row r="22">
          <cell r="E22">
            <v>100089928</v>
          </cell>
          <cell r="F22">
            <v>19</v>
          </cell>
          <cell r="N22">
            <v>100131201</v>
          </cell>
          <cell r="O22">
            <v>19</v>
          </cell>
          <cell r="W22">
            <v>100128030</v>
          </cell>
          <cell r="X22">
            <v>19</v>
          </cell>
          <cell r="AO22">
            <v>100087373</v>
          </cell>
          <cell r="AP22">
            <v>19</v>
          </cell>
          <cell r="AX22">
            <v>100130533</v>
          </cell>
          <cell r="AY22">
            <v>19</v>
          </cell>
          <cell r="BP22">
            <v>100087373</v>
          </cell>
          <cell r="BQ22">
            <v>19</v>
          </cell>
          <cell r="BY22">
            <v>100099626</v>
          </cell>
          <cell r="BZ22">
            <v>19</v>
          </cell>
          <cell r="CH22">
            <v>100124707</v>
          </cell>
          <cell r="CI22">
            <v>19</v>
          </cell>
          <cell r="CQ22">
            <v>0</v>
          </cell>
          <cell r="CR22">
            <v>19</v>
          </cell>
        </row>
        <row r="23">
          <cell r="E23">
            <v>100097340</v>
          </cell>
          <cell r="F23">
            <v>20</v>
          </cell>
          <cell r="N23">
            <v>100133604</v>
          </cell>
          <cell r="O23">
            <v>20</v>
          </cell>
          <cell r="W23">
            <v>100127688</v>
          </cell>
          <cell r="X23">
            <v>20</v>
          </cell>
          <cell r="AO23" t="str">
            <v>Canadian</v>
          </cell>
          <cell r="AP23">
            <v>20</v>
          </cell>
          <cell r="AX23">
            <v>100130545</v>
          </cell>
          <cell r="AY23">
            <v>20</v>
          </cell>
          <cell r="BP23">
            <v>100128553</v>
          </cell>
          <cell r="BQ23">
            <v>20</v>
          </cell>
          <cell r="BY23">
            <v>100129427</v>
          </cell>
          <cell r="BZ23">
            <v>20</v>
          </cell>
          <cell r="CH23">
            <v>100124882</v>
          </cell>
          <cell r="CI23">
            <v>20</v>
          </cell>
          <cell r="CQ23">
            <v>100132084</v>
          </cell>
          <cell r="CR23">
            <v>20</v>
          </cell>
        </row>
        <row r="24">
          <cell r="E24">
            <v>100130538</v>
          </cell>
          <cell r="F24">
            <v>21</v>
          </cell>
          <cell r="N24">
            <v>100101662</v>
          </cell>
          <cell r="O24">
            <v>21</v>
          </cell>
          <cell r="W24">
            <v>100129212</v>
          </cell>
          <cell r="X24">
            <v>21.3</v>
          </cell>
          <cell r="AO24">
            <v>100089929</v>
          </cell>
          <cell r="AP24">
            <v>21</v>
          </cell>
          <cell r="AX24">
            <v>100127640</v>
          </cell>
          <cell r="AY24">
            <v>21</v>
          </cell>
          <cell r="BP24">
            <v>100119110</v>
          </cell>
          <cell r="BQ24">
            <v>21</v>
          </cell>
          <cell r="BY24">
            <v>100126556</v>
          </cell>
          <cell r="BZ24">
            <v>21</v>
          </cell>
          <cell r="CH24">
            <v>100101279</v>
          </cell>
          <cell r="CI24">
            <v>21</v>
          </cell>
          <cell r="CQ24">
            <v>100128163</v>
          </cell>
          <cell r="CR24">
            <v>21</v>
          </cell>
        </row>
        <row r="25">
          <cell r="E25">
            <v>100127185</v>
          </cell>
          <cell r="F25">
            <v>22</v>
          </cell>
          <cell r="N25">
            <v>100117434</v>
          </cell>
          <cell r="O25">
            <v>22</v>
          </cell>
          <cell r="W25" t="str">
            <v>NEW</v>
          </cell>
          <cell r="X25">
            <v>21.3</v>
          </cell>
          <cell r="AO25">
            <v>100117486</v>
          </cell>
          <cell r="AP25">
            <v>22</v>
          </cell>
          <cell r="AX25">
            <v>100127845</v>
          </cell>
          <cell r="AY25">
            <v>22</v>
          </cell>
          <cell r="BP25">
            <v>100117486</v>
          </cell>
          <cell r="BQ25">
            <v>22</v>
          </cell>
          <cell r="BY25">
            <v>100124443</v>
          </cell>
          <cell r="BZ25">
            <v>22</v>
          </cell>
          <cell r="CH25">
            <v>100124243</v>
          </cell>
          <cell r="CI25">
            <v>22</v>
          </cell>
          <cell r="CQ25">
            <v>0</v>
          </cell>
          <cell r="CR25">
            <v>22</v>
          </cell>
        </row>
        <row r="26">
          <cell r="E26">
            <v>100116539</v>
          </cell>
          <cell r="F26">
            <v>23</v>
          </cell>
          <cell r="N26">
            <v>100126898</v>
          </cell>
          <cell r="O26">
            <v>23</v>
          </cell>
          <cell r="W26">
            <v>100100286</v>
          </cell>
          <cell r="X26">
            <v>21.3</v>
          </cell>
          <cell r="AO26" t="str">
            <v xml:space="preserve">NEW  </v>
          </cell>
          <cell r="AP26">
            <v>23</v>
          </cell>
          <cell r="AX26">
            <v>100131435</v>
          </cell>
          <cell r="AY26">
            <v>23</v>
          </cell>
          <cell r="BP26">
            <v>100130947</v>
          </cell>
          <cell r="BQ26">
            <v>23</v>
          </cell>
          <cell r="BY26">
            <v>100127169</v>
          </cell>
          <cell r="BZ26">
            <v>23</v>
          </cell>
          <cell r="CH26">
            <v>100119307</v>
          </cell>
          <cell r="CI26">
            <v>23</v>
          </cell>
          <cell r="CQ26">
            <v>0</v>
          </cell>
          <cell r="CR26">
            <v>0</v>
          </cell>
        </row>
        <row r="27">
          <cell r="E27">
            <v>100129038</v>
          </cell>
          <cell r="F27">
            <v>24</v>
          </cell>
          <cell r="N27">
            <v>100082275</v>
          </cell>
          <cell r="O27">
            <v>24</v>
          </cell>
          <cell r="AO27">
            <v>100124443</v>
          </cell>
          <cell r="AP27">
            <v>24</v>
          </cell>
          <cell r="BP27">
            <v>100132012</v>
          </cell>
          <cell r="BQ27">
            <v>24</v>
          </cell>
          <cell r="BY27">
            <v>100132175</v>
          </cell>
          <cell r="BZ27">
            <v>24</v>
          </cell>
          <cell r="CH27">
            <v>100124598</v>
          </cell>
          <cell r="CI27">
            <v>24</v>
          </cell>
          <cell r="CQ27">
            <v>0</v>
          </cell>
          <cell r="CR27">
            <v>0</v>
          </cell>
        </row>
        <row r="28">
          <cell r="E28">
            <v>100116552</v>
          </cell>
          <cell r="F28">
            <v>25</v>
          </cell>
          <cell r="N28">
            <v>100094946</v>
          </cell>
          <cell r="O28">
            <v>25</v>
          </cell>
          <cell r="AO28">
            <v>100128952</v>
          </cell>
          <cell r="AP28">
            <v>25</v>
          </cell>
          <cell r="BP28">
            <v>100130677</v>
          </cell>
          <cell r="BQ28">
            <v>25</v>
          </cell>
          <cell r="BY28">
            <v>100130012</v>
          </cell>
          <cell r="BZ28">
            <v>25</v>
          </cell>
          <cell r="CH28">
            <v>100100286</v>
          </cell>
          <cell r="CI28">
            <v>25</v>
          </cell>
          <cell r="CQ28">
            <v>0</v>
          </cell>
          <cell r="CR28">
            <v>0</v>
          </cell>
        </row>
        <row r="29">
          <cell r="E29">
            <v>100099647</v>
          </cell>
          <cell r="F29">
            <v>26</v>
          </cell>
          <cell r="N29">
            <v>100123734</v>
          </cell>
          <cell r="O29">
            <v>26</v>
          </cell>
          <cell r="AO29">
            <v>100128607</v>
          </cell>
          <cell r="AP29">
            <v>26</v>
          </cell>
          <cell r="BP29">
            <v>100129838</v>
          </cell>
          <cell r="BQ29">
            <v>26</v>
          </cell>
          <cell r="BY29">
            <v>100101662</v>
          </cell>
          <cell r="BZ29">
            <v>26</v>
          </cell>
          <cell r="CH29">
            <v>100132617</v>
          </cell>
          <cell r="CI29">
            <v>26</v>
          </cell>
          <cell r="CQ29">
            <v>0</v>
          </cell>
          <cell r="CR29">
            <v>0</v>
          </cell>
        </row>
        <row r="30">
          <cell r="E30">
            <v>100089929</v>
          </cell>
          <cell r="F30">
            <v>27</v>
          </cell>
          <cell r="N30">
            <v>100128607</v>
          </cell>
          <cell r="O30">
            <v>27</v>
          </cell>
          <cell r="AO30">
            <v>100128983</v>
          </cell>
          <cell r="AP30">
            <v>27</v>
          </cell>
          <cell r="BP30">
            <v>100129659</v>
          </cell>
          <cell r="BQ30">
            <v>27</v>
          </cell>
          <cell r="BY30">
            <v>100128654</v>
          </cell>
          <cell r="BZ30">
            <v>27</v>
          </cell>
          <cell r="CH30">
            <v>100102649</v>
          </cell>
          <cell r="CI30">
            <v>27</v>
          </cell>
          <cell r="CQ30">
            <v>0</v>
          </cell>
          <cell r="CR30">
            <v>0</v>
          </cell>
        </row>
        <row r="31">
          <cell r="E31">
            <v>100097474</v>
          </cell>
          <cell r="F31">
            <v>28</v>
          </cell>
          <cell r="N31">
            <v>100100774</v>
          </cell>
          <cell r="O31">
            <v>28</v>
          </cell>
          <cell r="AO31">
            <v>100117968</v>
          </cell>
          <cell r="AP31">
            <v>28</v>
          </cell>
          <cell r="BP31">
            <v>100131014</v>
          </cell>
          <cell r="BQ31">
            <v>28</v>
          </cell>
          <cell r="BY31">
            <v>100089929</v>
          </cell>
          <cell r="BZ31">
            <v>28</v>
          </cell>
          <cell r="CH31">
            <v>100124254</v>
          </cell>
          <cell r="CI31">
            <v>28</v>
          </cell>
          <cell r="CQ31">
            <v>0</v>
          </cell>
          <cell r="CR31">
            <v>0</v>
          </cell>
        </row>
        <row r="32">
          <cell r="E32">
            <v>100101662</v>
          </cell>
          <cell r="F32">
            <v>29</v>
          </cell>
          <cell r="N32">
            <v>100089928</v>
          </cell>
          <cell r="O32">
            <v>29</v>
          </cell>
          <cell r="AO32" t="str">
            <v>NEW</v>
          </cell>
          <cell r="AP32">
            <v>29</v>
          </cell>
          <cell r="BY32">
            <v>100129413</v>
          </cell>
          <cell r="BZ32">
            <v>29</v>
          </cell>
          <cell r="CH32">
            <v>100124651</v>
          </cell>
          <cell r="CI32">
            <v>29</v>
          </cell>
          <cell r="CQ32">
            <v>0</v>
          </cell>
          <cell r="CR32">
            <v>0</v>
          </cell>
        </row>
        <row r="33">
          <cell r="E33">
            <v>100132798</v>
          </cell>
          <cell r="F33">
            <v>30</v>
          </cell>
          <cell r="N33">
            <v>100089614</v>
          </cell>
          <cell r="O33">
            <v>30</v>
          </cell>
          <cell r="AO33">
            <v>100127948</v>
          </cell>
          <cell r="AP33">
            <v>30</v>
          </cell>
          <cell r="BY33">
            <v>100126137</v>
          </cell>
          <cell r="BZ33">
            <v>30</v>
          </cell>
          <cell r="CH33">
            <v>100129870</v>
          </cell>
          <cell r="CI33">
            <v>30</v>
          </cell>
          <cell r="CQ33">
            <v>0</v>
          </cell>
          <cell r="CR33">
            <v>0</v>
          </cell>
        </row>
        <row r="34">
          <cell r="E34">
            <v>100128479</v>
          </cell>
          <cell r="F34">
            <v>31</v>
          </cell>
          <cell r="N34">
            <v>100100617</v>
          </cell>
          <cell r="O34">
            <v>31</v>
          </cell>
          <cell r="AO34">
            <v>100129175</v>
          </cell>
          <cell r="AP34">
            <v>31</v>
          </cell>
          <cell r="BY34">
            <v>100128690</v>
          </cell>
          <cell r="BZ34">
            <v>31</v>
          </cell>
          <cell r="CH34">
            <v>100132142</v>
          </cell>
          <cell r="CI34">
            <v>31</v>
          </cell>
          <cell r="CQ34">
            <v>0</v>
          </cell>
          <cell r="CR34">
            <v>0</v>
          </cell>
        </row>
        <row r="35">
          <cell r="E35">
            <v>100130144</v>
          </cell>
          <cell r="F35">
            <v>32</v>
          </cell>
          <cell r="N35">
            <v>100134337</v>
          </cell>
          <cell r="O35">
            <v>32</v>
          </cell>
          <cell r="AO35">
            <v>100128205</v>
          </cell>
          <cell r="AP35">
            <v>32</v>
          </cell>
          <cell r="BY35">
            <v>100097356</v>
          </cell>
          <cell r="BZ35">
            <v>32</v>
          </cell>
          <cell r="CH35">
            <v>100125469</v>
          </cell>
          <cell r="CI35">
            <v>32</v>
          </cell>
          <cell r="CQ35">
            <v>0</v>
          </cell>
          <cell r="CR35">
            <v>0</v>
          </cell>
        </row>
        <row r="36">
          <cell r="E36">
            <v>100100286</v>
          </cell>
          <cell r="F36">
            <v>33</v>
          </cell>
          <cell r="N36">
            <v>100101279</v>
          </cell>
          <cell r="O36">
            <v>33</v>
          </cell>
          <cell r="AO36">
            <v>100127912</v>
          </cell>
          <cell r="AP36">
            <v>33</v>
          </cell>
          <cell r="BY36">
            <v>100128607</v>
          </cell>
          <cell r="BZ36">
            <v>33</v>
          </cell>
          <cell r="CH36">
            <v>100091939</v>
          </cell>
          <cell r="CI36">
            <v>33</v>
          </cell>
        </row>
        <row r="37">
          <cell r="E37">
            <v>100101017</v>
          </cell>
          <cell r="F37">
            <v>34</v>
          </cell>
          <cell r="N37">
            <v>100117250</v>
          </cell>
          <cell r="O37">
            <v>34</v>
          </cell>
          <cell r="BY37">
            <v>100100898</v>
          </cell>
          <cell r="BZ37">
            <v>34</v>
          </cell>
          <cell r="CH37">
            <v>100130910</v>
          </cell>
          <cell r="CI37">
            <v>34</v>
          </cell>
        </row>
        <row r="38">
          <cell r="E38">
            <v>100116666</v>
          </cell>
          <cell r="F38">
            <v>35</v>
          </cell>
          <cell r="N38">
            <v>100125469</v>
          </cell>
          <cell r="O38">
            <v>35</v>
          </cell>
          <cell r="BY38">
            <v>100128839</v>
          </cell>
          <cell r="BZ38">
            <v>35</v>
          </cell>
          <cell r="CH38">
            <v>100129043</v>
          </cell>
          <cell r="CI38">
            <v>35</v>
          </cell>
        </row>
        <row r="39">
          <cell r="E39">
            <v>100128030</v>
          </cell>
          <cell r="F39">
            <v>36</v>
          </cell>
          <cell r="N39">
            <v>100099626</v>
          </cell>
          <cell r="O39">
            <v>36</v>
          </cell>
          <cell r="BY39">
            <v>100117697</v>
          </cell>
          <cell r="BZ39">
            <v>36</v>
          </cell>
          <cell r="CH39">
            <v>100129386</v>
          </cell>
          <cell r="CI39">
            <v>36</v>
          </cell>
        </row>
        <row r="40">
          <cell r="E40">
            <v>100101666</v>
          </cell>
          <cell r="F40">
            <v>37</v>
          </cell>
          <cell r="N40">
            <v>100100536</v>
          </cell>
          <cell r="O40">
            <v>37</v>
          </cell>
          <cell r="BY40">
            <v>100124472</v>
          </cell>
          <cell r="BZ40">
            <v>37</v>
          </cell>
          <cell r="CH40">
            <v>100128675</v>
          </cell>
          <cell r="CI40">
            <v>37</v>
          </cell>
        </row>
        <row r="41">
          <cell r="E41">
            <v>100130296</v>
          </cell>
          <cell r="F41">
            <v>38</v>
          </cell>
          <cell r="N41">
            <v>100124243</v>
          </cell>
          <cell r="O41">
            <v>38</v>
          </cell>
          <cell r="BY41">
            <v>100132614</v>
          </cell>
          <cell r="BZ41">
            <v>38</v>
          </cell>
          <cell r="CH41">
            <v>100132524</v>
          </cell>
          <cell r="CI41">
            <v>38</v>
          </cell>
        </row>
        <row r="42">
          <cell r="E42">
            <v>100124598</v>
          </cell>
          <cell r="F42">
            <v>39</v>
          </cell>
          <cell r="N42">
            <v>100100070</v>
          </cell>
          <cell r="O42">
            <v>39.33</v>
          </cell>
          <cell r="BY42">
            <v>100116479</v>
          </cell>
          <cell r="BZ42">
            <v>39</v>
          </cell>
          <cell r="CH42">
            <v>0</v>
          </cell>
          <cell r="CI42">
            <v>39</v>
          </cell>
        </row>
        <row r="43">
          <cell r="E43">
            <v>100130012</v>
          </cell>
          <cell r="F43">
            <v>40</v>
          </cell>
          <cell r="N43">
            <v>100097474</v>
          </cell>
          <cell r="O43">
            <v>39.33</v>
          </cell>
          <cell r="BY43">
            <v>100129767</v>
          </cell>
          <cell r="BZ43">
            <v>40</v>
          </cell>
          <cell r="CH43">
            <v>100088115</v>
          </cell>
          <cell r="CI43">
            <v>40</v>
          </cell>
        </row>
        <row r="44">
          <cell r="E44">
            <v>100100113</v>
          </cell>
          <cell r="F44">
            <v>41</v>
          </cell>
          <cell r="N44">
            <v>100101666</v>
          </cell>
          <cell r="O44">
            <v>39.33</v>
          </cell>
          <cell r="BY44">
            <v>100129409</v>
          </cell>
          <cell r="BZ44">
            <v>41</v>
          </cell>
          <cell r="CH44">
            <v>100133404</v>
          </cell>
          <cell r="CI44">
            <v>41</v>
          </cell>
        </row>
        <row r="45">
          <cell r="E45">
            <v>100099777</v>
          </cell>
          <cell r="F45">
            <v>42</v>
          </cell>
          <cell r="N45">
            <v>100099062</v>
          </cell>
          <cell r="O45">
            <v>42</v>
          </cell>
          <cell r="BY45">
            <v>100123774</v>
          </cell>
          <cell r="BZ45">
            <v>42</v>
          </cell>
          <cell r="CH45">
            <v>100127135</v>
          </cell>
          <cell r="CI45">
            <v>42</v>
          </cell>
        </row>
        <row r="46">
          <cell r="E46">
            <v>100124243</v>
          </cell>
          <cell r="F46">
            <v>43</v>
          </cell>
          <cell r="N46">
            <v>100126897</v>
          </cell>
          <cell r="O46">
            <v>43</v>
          </cell>
          <cell r="BY46">
            <v>100132635</v>
          </cell>
          <cell r="BZ46">
            <v>43</v>
          </cell>
          <cell r="CH46">
            <v>100132999</v>
          </cell>
          <cell r="CI46">
            <v>43</v>
          </cell>
        </row>
        <row r="47">
          <cell r="E47">
            <v>100128793</v>
          </cell>
          <cell r="F47">
            <v>44</v>
          </cell>
          <cell r="N47">
            <v>100099647</v>
          </cell>
          <cell r="O47">
            <v>44</v>
          </cell>
          <cell r="BY47">
            <v>100132925</v>
          </cell>
          <cell r="BZ47">
            <v>44</v>
          </cell>
          <cell r="CH47">
            <v>100133291</v>
          </cell>
          <cell r="CI47">
            <v>44</v>
          </cell>
        </row>
        <row r="48">
          <cell r="E48">
            <v>100125469</v>
          </cell>
          <cell r="F48">
            <v>45</v>
          </cell>
          <cell r="N48">
            <v>100117771</v>
          </cell>
          <cell r="O48">
            <v>45</v>
          </cell>
          <cell r="BY48">
            <v>100117968</v>
          </cell>
          <cell r="BZ48">
            <v>45</v>
          </cell>
        </row>
        <row r="49">
          <cell r="E49">
            <v>100117017</v>
          </cell>
          <cell r="F49">
            <v>46</v>
          </cell>
          <cell r="N49">
            <v>100097340</v>
          </cell>
          <cell r="O49">
            <v>46</v>
          </cell>
          <cell r="BY49">
            <v>100116256</v>
          </cell>
          <cell r="BZ49">
            <v>46</v>
          </cell>
        </row>
        <row r="50">
          <cell r="E50">
            <v>100118769</v>
          </cell>
          <cell r="F50">
            <v>47</v>
          </cell>
          <cell r="N50">
            <v>100116539</v>
          </cell>
          <cell r="O50">
            <v>47</v>
          </cell>
          <cell r="BY50">
            <v>100126300</v>
          </cell>
          <cell r="BZ50">
            <v>47</v>
          </cell>
        </row>
        <row r="51">
          <cell r="E51">
            <v>100102166</v>
          </cell>
          <cell r="F51">
            <v>48</v>
          </cell>
          <cell r="N51">
            <v>100124173</v>
          </cell>
          <cell r="O51">
            <v>48</v>
          </cell>
          <cell r="BY51">
            <v>100117206</v>
          </cell>
          <cell r="BZ51">
            <v>48</v>
          </cell>
        </row>
        <row r="52">
          <cell r="E52">
            <v>100131564</v>
          </cell>
          <cell r="F52">
            <v>49</v>
          </cell>
          <cell r="N52">
            <v>100132617</v>
          </cell>
          <cell r="O52">
            <v>49</v>
          </cell>
          <cell r="BY52">
            <v>100132937</v>
          </cell>
          <cell r="BZ52">
            <v>49</v>
          </cell>
        </row>
        <row r="53">
          <cell r="E53">
            <v>100127073</v>
          </cell>
          <cell r="F53">
            <v>50</v>
          </cell>
          <cell r="N53">
            <v>100124574</v>
          </cell>
          <cell r="O53">
            <v>50</v>
          </cell>
          <cell r="BY53">
            <v>100126880</v>
          </cell>
          <cell r="BZ53">
            <v>50</v>
          </cell>
        </row>
        <row r="54">
          <cell r="E54">
            <v>100133291</v>
          </cell>
          <cell r="F54">
            <v>51</v>
          </cell>
          <cell r="N54">
            <v>100099777</v>
          </cell>
          <cell r="O54">
            <v>51</v>
          </cell>
          <cell r="BY54">
            <v>100133039</v>
          </cell>
          <cell r="BZ54">
            <v>51</v>
          </cell>
        </row>
        <row r="55">
          <cell r="E55">
            <v>0</v>
          </cell>
          <cell r="F55">
            <v>0</v>
          </cell>
          <cell r="N55">
            <v>100132798</v>
          </cell>
          <cell r="O55">
            <v>52</v>
          </cell>
          <cell r="BY55">
            <v>0</v>
          </cell>
          <cell r="BZ55">
            <v>0</v>
          </cell>
        </row>
        <row r="56">
          <cell r="E56">
            <v>0</v>
          </cell>
          <cell r="F56">
            <v>0</v>
          </cell>
          <cell r="N56">
            <v>100130538</v>
          </cell>
          <cell r="O56">
            <v>53</v>
          </cell>
          <cell r="BY56">
            <v>0</v>
          </cell>
          <cell r="BZ56">
            <v>0</v>
          </cell>
        </row>
        <row r="57">
          <cell r="E57">
            <v>0</v>
          </cell>
          <cell r="F57">
            <v>0</v>
          </cell>
          <cell r="N57">
            <v>100100113</v>
          </cell>
          <cell r="O57">
            <v>54</v>
          </cell>
          <cell r="BY57">
            <v>0</v>
          </cell>
          <cell r="BZ57">
            <v>0</v>
          </cell>
        </row>
        <row r="58">
          <cell r="E58">
            <v>0</v>
          </cell>
          <cell r="F58">
            <v>0</v>
          </cell>
          <cell r="N58">
            <v>100124443</v>
          </cell>
          <cell r="O58">
            <v>55</v>
          </cell>
          <cell r="BY58">
            <v>0</v>
          </cell>
          <cell r="BZ58">
            <v>0</v>
          </cell>
        </row>
        <row r="59">
          <cell r="E59">
            <v>0</v>
          </cell>
          <cell r="F59">
            <v>0</v>
          </cell>
          <cell r="N59">
            <v>100130677</v>
          </cell>
          <cell r="O59">
            <v>56</v>
          </cell>
          <cell r="BY59">
            <v>0</v>
          </cell>
          <cell r="BZ59">
            <v>0</v>
          </cell>
        </row>
        <row r="60">
          <cell r="E60">
            <v>0</v>
          </cell>
          <cell r="F60">
            <v>0</v>
          </cell>
          <cell r="N60">
            <v>100117095</v>
          </cell>
          <cell r="O60">
            <v>57</v>
          </cell>
          <cell r="BY60">
            <v>0</v>
          </cell>
          <cell r="BZ60">
            <v>0</v>
          </cell>
        </row>
        <row r="61">
          <cell r="E61">
            <v>100095806</v>
          </cell>
          <cell r="F61">
            <v>58</v>
          </cell>
          <cell r="N61">
            <v>100128479</v>
          </cell>
          <cell r="O61">
            <v>58</v>
          </cell>
          <cell r="BY61">
            <v>0</v>
          </cell>
          <cell r="BZ61">
            <v>0</v>
          </cell>
        </row>
        <row r="62">
          <cell r="E62">
            <v>100100898</v>
          </cell>
          <cell r="F62">
            <v>59</v>
          </cell>
          <cell r="N62">
            <v>100102649</v>
          </cell>
          <cell r="O62">
            <v>59</v>
          </cell>
          <cell r="BY62">
            <v>0</v>
          </cell>
          <cell r="BZ62">
            <v>0</v>
          </cell>
        </row>
        <row r="63">
          <cell r="E63">
            <v>100099626</v>
          </cell>
          <cell r="F63">
            <v>60</v>
          </cell>
          <cell r="N63">
            <v>100102201</v>
          </cell>
          <cell r="O63">
            <v>60</v>
          </cell>
          <cell r="BY63">
            <v>0</v>
          </cell>
          <cell r="BZ63">
            <v>0</v>
          </cell>
        </row>
        <row r="64">
          <cell r="E64">
            <v>100100070</v>
          </cell>
          <cell r="F64">
            <v>60</v>
          </cell>
          <cell r="N64">
            <v>100128931</v>
          </cell>
          <cell r="O64">
            <v>61</v>
          </cell>
          <cell r="BY64">
            <v>0</v>
          </cell>
          <cell r="BZ64">
            <v>0</v>
          </cell>
        </row>
        <row r="65">
          <cell r="E65">
            <v>100090527</v>
          </cell>
          <cell r="F65">
            <v>62</v>
          </cell>
          <cell r="N65">
            <v>100126149</v>
          </cell>
          <cell r="O65">
            <v>62</v>
          </cell>
          <cell r="BY65">
            <v>0</v>
          </cell>
          <cell r="BZ65">
            <v>0</v>
          </cell>
        </row>
        <row r="66">
          <cell r="E66">
            <v>100103033</v>
          </cell>
          <cell r="F66">
            <v>63</v>
          </cell>
          <cell r="N66">
            <v>100134333</v>
          </cell>
          <cell r="O66">
            <v>63</v>
          </cell>
          <cell r="BY66">
            <v>0</v>
          </cell>
          <cell r="BZ66">
            <v>0</v>
          </cell>
        </row>
        <row r="67">
          <cell r="E67">
            <v>100103325</v>
          </cell>
          <cell r="F67">
            <v>64</v>
          </cell>
          <cell r="N67">
            <v>100124882</v>
          </cell>
          <cell r="O67">
            <v>64</v>
          </cell>
          <cell r="BY67">
            <v>0</v>
          </cell>
          <cell r="BZ67">
            <v>0</v>
          </cell>
        </row>
        <row r="68">
          <cell r="N68">
            <v>100124254</v>
          </cell>
          <cell r="O68">
            <v>65</v>
          </cell>
          <cell r="BY68">
            <v>0</v>
          </cell>
          <cell r="BZ68">
            <v>0</v>
          </cell>
        </row>
        <row r="69">
          <cell r="N69">
            <v>100100286</v>
          </cell>
          <cell r="O69">
            <v>66</v>
          </cell>
          <cell r="BY69">
            <v>0</v>
          </cell>
          <cell r="BZ69">
            <v>0</v>
          </cell>
        </row>
        <row r="70">
          <cell r="N70">
            <v>100123943</v>
          </cell>
          <cell r="O70">
            <v>67</v>
          </cell>
          <cell r="BY70">
            <v>0</v>
          </cell>
          <cell r="BZ70">
            <v>0</v>
          </cell>
        </row>
        <row r="71">
          <cell r="N71">
            <v>100132934</v>
          </cell>
          <cell r="O71">
            <v>68.5</v>
          </cell>
          <cell r="BY71">
            <v>0</v>
          </cell>
          <cell r="BZ71">
            <v>0</v>
          </cell>
        </row>
        <row r="72">
          <cell r="N72">
            <v>100133372</v>
          </cell>
          <cell r="O72">
            <v>68.5</v>
          </cell>
        </row>
        <row r="73">
          <cell r="N73">
            <v>100134273</v>
          </cell>
          <cell r="O73">
            <v>70</v>
          </cell>
        </row>
        <row r="74">
          <cell r="N74">
            <v>100132614</v>
          </cell>
          <cell r="O74">
            <v>71</v>
          </cell>
        </row>
        <row r="75">
          <cell r="N75">
            <v>100127084</v>
          </cell>
          <cell r="O75">
            <v>72</v>
          </cell>
        </row>
        <row r="76">
          <cell r="N76">
            <v>100133456</v>
          </cell>
          <cell r="O76">
            <v>73</v>
          </cell>
        </row>
        <row r="77">
          <cell r="N77">
            <v>100100699</v>
          </cell>
          <cell r="O77">
            <v>74</v>
          </cell>
        </row>
        <row r="78">
          <cell r="N78">
            <v>100130291</v>
          </cell>
          <cell r="O78">
            <v>75</v>
          </cell>
        </row>
        <row r="79">
          <cell r="N79">
            <v>100129386</v>
          </cell>
          <cell r="O79">
            <v>76</v>
          </cell>
        </row>
        <row r="80">
          <cell r="N80">
            <v>100127800</v>
          </cell>
          <cell r="O80">
            <v>77</v>
          </cell>
        </row>
        <row r="81">
          <cell r="N81">
            <v>100102864</v>
          </cell>
          <cell r="O81">
            <v>78</v>
          </cell>
        </row>
        <row r="82">
          <cell r="N82">
            <v>100127085</v>
          </cell>
          <cell r="O82">
            <v>79</v>
          </cell>
        </row>
        <row r="83">
          <cell r="N83">
            <v>100131155</v>
          </cell>
          <cell r="O83">
            <v>80</v>
          </cell>
        </row>
        <row r="84">
          <cell r="N84">
            <v>100117575</v>
          </cell>
          <cell r="O84">
            <v>81</v>
          </cell>
        </row>
        <row r="85">
          <cell r="N85">
            <v>100133404</v>
          </cell>
          <cell r="O85">
            <v>82</v>
          </cell>
        </row>
        <row r="86">
          <cell r="N86">
            <v>100117136</v>
          </cell>
          <cell r="O86">
            <v>83</v>
          </cell>
        </row>
        <row r="87">
          <cell r="N87">
            <v>100128793</v>
          </cell>
          <cell r="O87">
            <v>84</v>
          </cell>
        </row>
        <row r="88">
          <cell r="N88">
            <v>100089929</v>
          </cell>
          <cell r="O88">
            <v>85</v>
          </cell>
        </row>
        <row r="89">
          <cell r="N89">
            <v>100119307</v>
          </cell>
          <cell r="O89">
            <v>86</v>
          </cell>
        </row>
        <row r="90">
          <cell r="N90">
            <v>100134566</v>
          </cell>
          <cell r="O90">
            <v>87</v>
          </cell>
        </row>
        <row r="91">
          <cell r="N91">
            <v>100125271</v>
          </cell>
          <cell r="O91">
            <v>88</v>
          </cell>
        </row>
        <row r="92">
          <cell r="N92">
            <v>100129426</v>
          </cell>
          <cell r="O92">
            <v>89</v>
          </cell>
        </row>
        <row r="93">
          <cell r="N93">
            <v>100129870</v>
          </cell>
          <cell r="O93">
            <v>90</v>
          </cell>
        </row>
        <row r="94">
          <cell r="N94">
            <v>100116160</v>
          </cell>
          <cell r="O94">
            <v>91</v>
          </cell>
        </row>
        <row r="95">
          <cell r="N95">
            <v>100127073</v>
          </cell>
          <cell r="O95">
            <v>92</v>
          </cell>
        </row>
        <row r="96">
          <cell r="N96">
            <v>100131763</v>
          </cell>
          <cell r="O96">
            <v>93</v>
          </cell>
        </row>
        <row r="97">
          <cell r="N97">
            <v>100131267</v>
          </cell>
          <cell r="O97">
            <v>94</v>
          </cell>
        </row>
        <row r="98">
          <cell r="N98">
            <v>100129212</v>
          </cell>
          <cell r="O98">
            <v>95</v>
          </cell>
        </row>
        <row r="99">
          <cell r="N99">
            <v>100128841</v>
          </cell>
          <cell r="O99">
            <v>96</v>
          </cell>
        </row>
        <row r="100">
          <cell r="N100">
            <v>100132999</v>
          </cell>
          <cell r="O100">
            <v>97</v>
          </cell>
        </row>
        <row r="101">
          <cell r="N101">
            <v>100130144</v>
          </cell>
          <cell r="O101">
            <v>98</v>
          </cell>
        </row>
        <row r="102">
          <cell r="N102">
            <v>100126509</v>
          </cell>
          <cell r="O102">
            <v>99</v>
          </cell>
        </row>
        <row r="103">
          <cell r="N103">
            <v>100129043</v>
          </cell>
          <cell r="O103">
            <v>100</v>
          </cell>
        </row>
        <row r="104">
          <cell r="N104">
            <v>100099654</v>
          </cell>
          <cell r="O104">
            <v>101</v>
          </cell>
        </row>
        <row r="105">
          <cell r="N105">
            <v>100116177</v>
          </cell>
          <cell r="O105">
            <v>102</v>
          </cell>
        </row>
        <row r="106">
          <cell r="N106">
            <v>100126052</v>
          </cell>
          <cell r="O106">
            <v>103</v>
          </cell>
        </row>
        <row r="107">
          <cell r="N107">
            <v>100117206</v>
          </cell>
          <cell r="O107">
            <v>104</v>
          </cell>
        </row>
        <row r="108">
          <cell r="N108">
            <v>100131238</v>
          </cell>
          <cell r="O108">
            <v>105.5</v>
          </cell>
        </row>
        <row r="109">
          <cell r="N109">
            <v>100128683</v>
          </cell>
          <cell r="O109">
            <v>105.5</v>
          </cell>
        </row>
        <row r="110">
          <cell r="N110">
            <v>100133353</v>
          </cell>
          <cell r="O110">
            <v>107.5</v>
          </cell>
        </row>
        <row r="111">
          <cell r="N111">
            <v>100130977</v>
          </cell>
          <cell r="O111">
            <v>107.5</v>
          </cell>
        </row>
        <row r="112">
          <cell r="N112">
            <v>0</v>
          </cell>
          <cell r="O112">
            <v>0</v>
          </cell>
        </row>
        <row r="113">
          <cell r="N113">
            <v>0</v>
          </cell>
          <cell r="O113">
            <v>0</v>
          </cell>
        </row>
        <row r="114">
          <cell r="N114">
            <v>0</v>
          </cell>
          <cell r="O114">
            <v>0</v>
          </cell>
        </row>
        <row r="115">
          <cell r="N115">
            <v>0</v>
          </cell>
          <cell r="O115">
            <v>0</v>
          </cell>
        </row>
        <row r="116">
          <cell r="N116">
            <v>0</v>
          </cell>
          <cell r="O116">
            <v>0</v>
          </cell>
        </row>
        <row r="117">
          <cell r="N117">
            <v>0</v>
          </cell>
          <cell r="O117">
            <v>0</v>
          </cell>
        </row>
        <row r="118">
          <cell r="N118">
            <v>0</v>
          </cell>
          <cell r="O118">
            <v>0</v>
          </cell>
        </row>
        <row r="119">
          <cell r="N119">
            <v>0</v>
          </cell>
          <cell r="O119">
            <v>0</v>
          </cell>
        </row>
        <row r="120">
          <cell r="N120">
            <v>0</v>
          </cell>
          <cell r="O120">
            <v>0</v>
          </cell>
        </row>
        <row r="121">
          <cell r="N121">
            <v>0</v>
          </cell>
          <cell r="O121">
            <v>0</v>
          </cell>
        </row>
        <row r="122">
          <cell r="N122">
            <v>0</v>
          </cell>
          <cell r="O122">
            <v>0</v>
          </cell>
        </row>
        <row r="123">
          <cell r="N123">
            <v>0</v>
          </cell>
          <cell r="O123">
            <v>0</v>
          </cell>
        </row>
        <row r="124">
          <cell r="N124">
            <v>0</v>
          </cell>
          <cell r="O124">
            <v>0</v>
          </cell>
        </row>
        <row r="125">
          <cell r="N125">
            <v>0</v>
          </cell>
          <cell r="O125">
            <v>0</v>
          </cell>
        </row>
        <row r="126">
          <cell r="N126">
            <v>0</v>
          </cell>
          <cell r="O126">
            <v>0</v>
          </cell>
        </row>
        <row r="127">
          <cell r="N127">
            <v>0</v>
          </cell>
          <cell r="O127">
            <v>0</v>
          </cell>
        </row>
        <row r="128">
          <cell r="N128">
            <v>0</v>
          </cell>
          <cell r="O128">
            <v>0</v>
          </cell>
        </row>
        <row r="129">
          <cell r="N129">
            <v>0</v>
          </cell>
          <cell r="O129">
            <v>0</v>
          </cell>
        </row>
        <row r="130">
          <cell r="N130">
            <v>0</v>
          </cell>
          <cell r="O130">
            <v>0</v>
          </cell>
        </row>
        <row r="131">
          <cell r="N131">
            <v>0</v>
          </cell>
          <cell r="O131">
            <v>0</v>
          </cell>
        </row>
        <row r="132">
          <cell r="N132">
            <v>0</v>
          </cell>
          <cell r="O132">
            <v>0</v>
          </cell>
        </row>
        <row r="133">
          <cell r="N133">
            <v>0</v>
          </cell>
          <cell r="O133">
            <v>0</v>
          </cell>
        </row>
        <row r="134">
          <cell r="N134">
            <v>0</v>
          </cell>
          <cell r="O134">
            <v>0</v>
          </cell>
        </row>
        <row r="135">
          <cell r="N135">
            <v>0</v>
          </cell>
          <cell r="O135">
            <v>0</v>
          </cell>
        </row>
        <row r="136">
          <cell r="N136">
            <v>0</v>
          </cell>
          <cell r="O136">
            <v>0</v>
          </cell>
        </row>
        <row r="137">
          <cell r="N137">
            <v>0</v>
          </cell>
          <cell r="O137">
            <v>0</v>
          </cell>
        </row>
        <row r="138">
          <cell r="N138">
            <v>0</v>
          </cell>
          <cell r="O138">
            <v>0</v>
          </cell>
        </row>
        <row r="139">
          <cell r="N139">
            <v>0</v>
          </cell>
          <cell r="O139">
            <v>0</v>
          </cell>
        </row>
        <row r="140">
          <cell r="N140">
            <v>0</v>
          </cell>
          <cell r="O140">
            <v>0</v>
          </cell>
        </row>
        <row r="141">
          <cell r="N141">
            <v>0</v>
          </cell>
          <cell r="O141">
            <v>0</v>
          </cell>
        </row>
        <row r="142">
          <cell r="N142">
            <v>0</v>
          </cell>
          <cell r="O142">
            <v>0</v>
          </cell>
        </row>
        <row r="143">
          <cell r="N143">
            <v>0</v>
          </cell>
          <cell r="O143">
            <v>0</v>
          </cell>
        </row>
        <row r="144">
          <cell r="N144">
            <v>0</v>
          </cell>
          <cell r="O144">
            <v>0</v>
          </cell>
        </row>
        <row r="145">
          <cell r="N145">
            <v>0</v>
          </cell>
          <cell r="O145">
            <v>0</v>
          </cell>
        </row>
        <row r="146">
          <cell r="N146">
            <v>0</v>
          </cell>
          <cell r="O146">
            <v>0</v>
          </cell>
        </row>
        <row r="147">
          <cell r="N147">
            <v>0</v>
          </cell>
          <cell r="O147">
            <v>0</v>
          </cell>
        </row>
        <row r="148">
          <cell r="N148">
            <v>0</v>
          </cell>
          <cell r="O148">
            <v>0</v>
          </cell>
        </row>
        <row r="149">
          <cell r="N149">
            <v>0</v>
          </cell>
          <cell r="O149">
            <v>0</v>
          </cell>
        </row>
        <row r="150">
          <cell r="N150">
            <v>0</v>
          </cell>
          <cell r="O150">
            <v>0</v>
          </cell>
        </row>
        <row r="151">
          <cell r="N151">
            <v>0</v>
          </cell>
          <cell r="O151">
            <v>0</v>
          </cell>
        </row>
        <row r="152">
          <cell r="N152">
            <v>0</v>
          </cell>
          <cell r="O152">
            <v>0</v>
          </cell>
        </row>
        <row r="153">
          <cell r="N153">
            <v>0</v>
          </cell>
          <cell r="O153">
            <v>0</v>
          </cell>
        </row>
        <row r="154">
          <cell r="N154">
            <v>0</v>
          </cell>
          <cell r="O154">
            <v>0</v>
          </cell>
        </row>
        <row r="155">
          <cell r="N155">
            <v>0</v>
          </cell>
          <cell r="O155">
            <v>0</v>
          </cell>
        </row>
        <row r="156">
          <cell r="N156">
            <v>0</v>
          </cell>
          <cell r="O156">
            <v>0</v>
          </cell>
        </row>
        <row r="157">
          <cell r="N157">
            <v>0</v>
          </cell>
          <cell r="O157">
            <v>0</v>
          </cell>
        </row>
        <row r="158">
          <cell r="N158">
            <v>0</v>
          </cell>
          <cell r="O158">
            <v>0</v>
          </cell>
        </row>
        <row r="159">
          <cell r="N159">
            <v>0</v>
          </cell>
          <cell r="O159">
            <v>0</v>
          </cell>
        </row>
        <row r="160">
          <cell r="N160">
            <v>0</v>
          </cell>
          <cell r="O160">
            <v>0</v>
          </cell>
        </row>
        <row r="161">
          <cell r="N161">
            <v>0</v>
          </cell>
          <cell r="O161">
            <v>0</v>
          </cell>
        </row>
        <row r="162">
          <cell r="N162">
            <v>0</v>
          </cell>
          <cell r="O162">
            <v>0</v>
          </cell>
        </row>
        <row r="163">
          <cell r="N163">
            <v>0</v>
          </cell>
          <cell r="O163">
            <v>0</v>
          </cell>
        </row>
        <row r="164">
          <cell r="N164">
            <v>0</v>
          </cell>
          <cell r="O164">
            <v>0</v>
          </cell>
        </row>
        <row r="165">
          <cell r="N165">
            <v>0</v>
          </cell>
          <cell r="O165">
            <v>0</v>
          </cell>
        </row>
        <row r="166">
          <cell r="N166">
            <v>0</v>
          </cell>
          <cell r="O166">
            <v>0</v>
          </cell>
        </row>
        <row r="167">
          <cell r="N167">
            <v>0</v>
          </cell>
          <cell r="O167">
            <v>0</v>
          </cell>
        </row>
        <row r="168">
          <cell r="N168">
            <v>0</v>
          </cell>
          <cell r="O168">
            <v>0</v>
          </cell>
        </row>
        <row r="169">
          <cell r="N169">
            <v>0</v>
          </cell>
          <cell r="O169">
            <v>0</v>
          </cell>
        </row>
        <row r="170">
          <cell r="N170">
            <v>0</v>
          </cell>
          <cell r="O170">
            <v>0</v>
          </cell>
        </row>
        <row r="171">
          <cell r="N171">
            <v>0</v>
          </cell>
          <cell r="O171">
            <v>0</v>
          </cell>
        </row>
        <row r="172">
          <cell r="N172">
            <v>0</v>
          </cell>
          <cell r="O172">
            <v>0</v>
          </cell>
        </row>
        <row r="173">
          <cell r="N173">
            <v>0</v>
          </cell>
          <cell r="O173">
            <v>0</v>
          </cell>
        </row>
        <row r="174">
          <cell r="N174">
            <v>0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0</v>
          </cell>
          <cell r="O176">
            <v>0</v>
          </cell>
        </row>
        <row r="177">
          <cell r="N177">
            <v>0</v>
          </cell>
          <cell r="O177">
            <v>0</v>
          </cell>
        </row>
        <row r="178">
          <cell r="N178">
            <v>0</v>
          </cell>
          <cell r="O178">
            <v>0</v>
          </cell>
        </row>
        <row r="179">
          <cell r="N179">
            <v>0</v>
          </cell>
          <cell r="O179">
            <v>0</v>
          </cell>
        </row>
        <row r="180">
          <cell r="N180">
            <v>0</v>
          </cell>
          <cell r="O180">
            <v>0</v>
          </cell>
        </row>
        <row r="181">
          <cell r="N181">
            <v>0</v>
          </cell>
          <cell r="O181">
            <v>0</v>
          </cell>
        </row>
        <row r="182">
          <cell r="N182">
            <v>0</v>
          </cell>
          <cell r="O182">
            <v>0</v>
          </cell>
        </row>
        <row r="183">
          <cell r="N183">
            <v>0</v>
          </cell>
          <cell r="O183">
            <v>0</v>
          </cell>
        </row>
        <row r="184">
          <cell r="N184">
            <v>0</v>
          </cell>
          <cell r="O184">
            <v>0</v>
          </cell>
        </row>
        <row r="185">
          <cell r="N185">
            <v>0</v>
          </cell>
          <cell r="O185">
            <v>0</v>
          </cell>
        </row>
        <row r="186">
          <cell r="N186">
            <v>0</v>
          </cell>
          <cell r="O186">
            <v>0</v>
          </cell>
        </row>
        <row r="187">
          <cell r="N187">
            <v>0</v>
          </cell>
          <cell r="O187">
            <v>0</v>
          </cell>
        </row>
        <row r="188">
          <cell r="N188">
            <v>0</v>
          </cell>
          <cell r="O188">
            <v>0</v>
          </cell>
        </row>
        <row r="189">
          <cell r="N189">
            <v>0</v>
          </cell>
          <cell r="O189">
            <v>0</v>
          </cell>
        </row>
        <row r="190">
          <cell r="N190">
            <v>0</v>
          </cell>
          <cell r="O190">
            <v>0</v>
          </cell>
        </row>
        <row r="191">
          <cell r="N191">
            <v>0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0</v>
          </cell>
          <cell r="O195">
            <v>0</v>
          </cell>
        </row>
        <row r="196">
          <cell r="N196">
            <v>0</v>
          </cell>
          <cell r="O196">
            <v>0</v>
          </cell>
        </row>
        <row r="197">
          <cell r="N197">
            <v>0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0</v>
          </cell>
          <cell r="O199">
            <v>0</v>
          </cell>
        </row>
        <row r="200">
          <cell r="N200">
            <v>0</v>
          </cell>
          <cell r="O200">
            <v>0</v>
          </cell>
        </row>
        <row r="201">
          <cell r="N201">
            <v>0</v>
          </cell>
          <cell r="O201">
            <v>0</v>
          </cell>
        </row>
        <row r="202">
          <cell r="N202">
            <v>0</v>
          </cell>
          <cell r="O202">
            <v>0</v>
          </cell>
        </row>
        <row r="203">
          <cell r="N203">
            <v>0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0</v>
          </cell>
          <cell r="O208">
            <v>0</v>
          </cell>
        </row>
        <row r="209">
          <cell r="N209">
            <v>0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0</v>
          </cell>
          <cell r="O212">
            <v>0</v>
          </cell>
        </row>
        <row r="213">
          <cell r="N213">
            <v>0</v>
          </cell>
          <cell r="O213">
            <v>0</v>
          </cell>
        </row>
        <row r="214">
          <cell r="N214">
            <v>0</v>
          </cell>
          <cell r="O214">
            <v>0</v>
          </cell>
        </row>
        <row r="215">
          <cell r="N215">
            <v>0</v>
          </cell>
          <cell r="O215">
            <v>0</v>
          </cell>
        </row>
        <row r="216">
          <cell r="N216">
            <v>0</v>
          </cell>
          <cell r="O216">
            <v>0</v>
          </cell>
        </row>
        <row r="217">
          <cell r="N217">
            <v>0</v>
          </cell>
          <cell r="O217">
            <v>0</v>
          </cell>
        </row>
        <row r="218">
          <cell r="N218">
            <v>0</v>
          </cell>
          <cell r="O218">
            <v>0</v>
          </cell>
        </row>
        <row r="219">
          <cell r="N219">
            <v>0</v>
          </cell>
          <cell r="O219">
            <v>0</v>
          </cell>
        </row>
        <row r="220">
          <cell r="N220">
            <v>0</v>
          </cell>
          <cell r="O220">
            <v>0</v>
          </cell>
        </row>
        <row r="221">
          <cell r="N221">
            <v>0</v>
          </cell>
          <cell r="O221">
            <v>0</v>
          </cell>
        </row>
        <row r="222">
          <cell r="N222">
            <v>0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0</v>
          </cell>
          <cell r="O225">
            <v>0</v>
          </cell>
        </row>
        <row r="226">
          <cell r="N226">
            <v>0</v>
          </cell>
          <cell r="O226">
            <v>0</v>
          </cell>
        </row>
        <row r="227">
          <cell r="N227">
            <v>0</v>
          </cell>
          <cell r="O227">
            <v>0</v>
          </cell>
        </row>
        <row r="228">
          <cell r="N228">
            <v>0</v>
          </cell>
          <cell r="O228">
            <v>0</v>
          </cell>
        </row>
        <row r="229">
          <cell r="N229">
            <v>0</v>
          </cell>
          <cell r="O229">
            <v>0</v>
          </cell>
        </row>
        <row r="230">
          <cell r="N230">
            <v>0</v>
          </cell>
          <cell r="O230">
            <v>0</v>
          </cell>
        </row>
        <row r="231">
          <cell r="N231">
            <v>0</v>
          </cell>
          <cell r="O231">
            <v>0</v>
          </cell>
        </row>
        <row r="232">
          <cell r="N232">
            <v>0</v>
          </cell>
          <cell r="O232">
            <v>0</v>
          </cell>
        </row>
        <row r="233">
          <cell r="N233">
            <v>0</v>
          </cell>
          <cell r="O233">
            <v>0</v>
          </cell>
        </row>
        <row r="234">
          <cell r="N234">
            <v>0</v>
          </cell>
          <cell r="O234">
            <v>0</v>
          </cell>
        </row>
        <row r="235">
          <cell r="N235">
            <v>0</v>
          </cell>
          <cell r="O235">
            <v>0</v>
          </cell>
        </row>
        <row r="236">
          <cell r="N236">
            <v>0</v>
          </cell>
          <cell r="O236">
            <v>0</v>
          </cell>
        </row>
        <row r="237">
          <cell r="N237">
            <v>0</v>
          </cell>
          <cell r="O237">
            <v>0</v>
          </cell>
        </row>
        <row r="238">
          <cell r="N238">
            <v>0</v>
          </cell>
          <cell r="O238">
            <v>0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3">
          <cell r="S3">
            <v>1992</v>
          </cell>
        </row>
        <row r="6">
          <cell r="S6">
            <v>1998</v>
          </cell>
        </row>
        <row r="7">
          <cell r="S7">
            <v>2000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election Criteria"/>
      <sheetName val="Event Selection"/>
      <sheetName val="SMF TEAM"/>
      <sheetName val="JMF"/>
      <sheetName val="TJMF"/>
      <sheetName val="JMF INTL"/>
      <sheetName val="CMF"/>
      <sheetName val="TCMF"/>
      <sheetName val="CMFIntl"/>
      <sheetName val="Y14MF"/>
      <sheetName val="Y12MF"/>
      <sheetName val="Y10MF"/>
      <sheetName val="MF SJC"/>
      <sheetName val="MFY14"/>
      <sheetName val="MFY12"/>
      <sheetName val="MFY10"/>
      <sheetName val="FSMF"/>
      <sheetName val="FJMF"/>
      <sheetName val="FCMF"/>
      <sheetName val="MF CHECK"/>
    </sheetNames>
    <sheetDataSet>
      <sheetData sheetId="0">
        <row r="3">
          <cell r="S3">
            <v>1991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1995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70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68.5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69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69.5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69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67.5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68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68.5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68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66.5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67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67.5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67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65.5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66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66.5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66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64.5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65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65.5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65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63.5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64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64.5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64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62.5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63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63.5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63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61.5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62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62.5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62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60.5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61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61.5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61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59.5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60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60.5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60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58.5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59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59.5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59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57.5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58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58.5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58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56.5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57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57.5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57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55.5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56.5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56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54.5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55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55.5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55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53.5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54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54.5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54.5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54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52.5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53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53.5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53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51.5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52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52.5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52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50.5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51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51.5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51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49.5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50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50.5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50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48.5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49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49.5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49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47.5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48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48.5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48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46.5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47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47.5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47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45.5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46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46.5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46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44.5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45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45.5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45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43.5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44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44.5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44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42.5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43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43.5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43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41.5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42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42.5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42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40.5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41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41.5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41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39.75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40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40.5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40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39.25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39.33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39.5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39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39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39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39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50</v>
          </cell>
          <cell r="E133">
            <v>50</v>
          </cell>
          <cell r="F133">
            <v>70</v>
          </cell>
          <cell r="G133">
            <v>70</v>
          </cell>
          <cell r="H133">
            <v>100</v>
          </cell>
          <cell r="I133">
            <v>100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50</v>
          </cell>
          <cell r="E134">
            <v>50</v>
          </cell>
          <cell r="F134">
            <v>68.5</v>
          </cell>
          <cell r="G134">
            <v>68.5</v>
          </cell>
          <cell r="H134">
            <v>98.5</v>
          </cell>
          <cell r="I134">
            <v>98.5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50</v>
          </cell>
          <cell r="E135">
            <v>50</v>
          </cell>
          <cell r="F135">
            <v>69</v>
          </cell>
          <cell r="G135">
            <v>69</v>
          </cell>
          <cell r="H135">
            <v>99</v>
          </cell>
          <cell r="I135">
            <v>99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50</v>
          </cell>
          <cell r="E136">
            <v>50</v>
          </cell>
          <cell r="F136">
            <v>69.5</v>
          </cell>
          <cell r="G136">
            <v>69.5</v>
          </cell>
          <cell r="H136">
            <v>99.5</v>
          </cell>
          <cell r="I136">
            <v>99.5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49</v>
          </cell>
          <cell r="E137">
            <v>49</v>
          </cell>
          <cell r="F137">
            <v>69</v>
          </cell>
          <cell r="G137">
            <v>69</v>
          </cell>
          <cell r="H137">
            <v>99</v>
          </cell>
          <cell r="I137">
            <v>99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49</v>
          </cell>
          <cell r="E138">
            <v>49</v>
          </cell>
          <cell r="F138">
            <v>67.5</v>
          </cell>
          <cell r="G138">
            <v>67.5</v>
          </cell>
          <cell r="H138">
            <v>97.5</v>
          </cell>
          <cell r="I138">
            <v>97.5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49</v>
          </cell>
          <cell r="E139">
            <v>49</v>
          </cell>
          <cell r="F139">
            <v>68</v>
          </cell>
          <cell r="G139">
            <v>68</v>
          </cell>
          <cell r="H139">
            <v>98</v>
          </cell>
          <cell r="I139">
            <v>98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49</v>
          </cell>
          <cell r="E140">
            <v>49</v>
          </cell>
          <cell r="F140">
            <v>68.5</v>
          </cell>
          <cell r="G140">
            <v>68.5</v>
          </cell>
          <cell r="H140">
            <v>98.5</v>
          </cell>
          <cell r="I140">
            <v>98.5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48</v>
          </cell>
          <cell r="E141">
            <v>48</v>
          </cell>
          <cell r="F141">
            <v>68</v>
          </cell>
          <cell r="G141">
            <v>68</v>
          </cell>
          <cell r="H141">
            <v>98</v>
          </cell>
          <cell r="I141">
            <v>98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48</v>
          </cell>
          <cell r="E142">
            <v>48</v>
          </cell>
          <cell r="F142">
            <v>66.5</v>
          </cell>
          <cell r="G142">
            <v>66.5</v>
          </cell>
          <cell r="H142">
            <v>96.5</v>
          </cell>
          <cell r="I142">
            <v>96.5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48</v>
          </cell>
          <cell r="E143">
            <v>48</v>
          </cell>
          <cell r="F143">
            <v>67</v>
          </cell>
          <cell r="G143">
            <v>67</v>
          </cell>
          <cell r="H143">
            <v>97</v>
          </cell>
          <cell r="I143">
            <v>97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48</v>
          </cell>
          <cell r="E144">
            <v>48</v>
          </cell>
          <cell r="F144">
            <v>67.5</v>
          </cell>
          <cell r="G144">
            <v>67.5</v>
          </cell>
          <cell r="H144">
            <v>97.5</v>
          </cell>
          <cell r="I144">
            <v>97.5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47</v>
          </cell>
          <cell r="E145">
            <v>47</v>
          </cell>
          <cell r="F145">
            <v>67</v>
          </cell>
          <cell r="G145">
            <v>67</v>
          </cell>
          <cell r="H145">
            <v>97</v>
          </cell>
          <cell r="I145">
            <v>97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47</v>
          </cell>
          <cell r="E146">
            <v>47</v>
          </cell>
          <cell r="F146">
            <v>65.5</v>
          </cell>
          <cell r="G146">
            <v>65.5</v>
          </cell>
          <cell r="H146">
            <v>95.5</v>
          </cell>
          <cell r="I146">
            <v>95.5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47</v>
          </cell>
          <cell r="E147">
            <v>47</v>
          </cell>
          <cell r="F147">
            <v>66</v>
          </cell>
          <cell r="G147">
            <v>66</v>
          </cell>
          <cell r="H147">
            <v>96</v>
          </cell>
          <cell r="I147">
            <v>96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47</v>
          </cell>
          <cell r="E148">
            <v>47</v>
          </cell>
          <cell r="F148">
            <v>66.5</v>
          </cell>
          <cell r="G148">
            <v>66.5</v>
          </cell>
          <cell r="H148">
            <v>96.5</v>
          </cell>
          <cell r="I148">
            <v>96.5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46</v>
          </cell>
          <cell r="E149">
            <v>46</v>
          </cell>
          <cell r="F149">
            <v>66</v>
          </cell>
          <cell r="G149">
            <v>66</v>
          </cell>
          <cell r="H149">
            <v>96</v>
          </cell>
          <cell r="I149">
            <v>96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46</v>
          </cell>
          <cell r="E150">
            <v>46</v>
          </cell>
          <cell r="F150">
            <v>64.5</v>
          </cell>
          <cell r="G150">
            <v>64.5</v>
          </cell>
          <cell r="H150">
            <v>94.5</v>
          </cell>
          <cell r="I150">
            <v>94.5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46</v>
          </cell>
          <cell r="E151">
            <v>46</v>
          </cell>
          <cell r="F151">
            <v>65</v>
          </cell>
          <cell r="G151">
            <v>65</v>
          </cell>
          <cell r="H151">
            <v>95</v>
          </cell>
          <cell r="I151">
            <v>95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46</v>
          </cell>
          <cell r="E152">
            <v>46</v>
          </cell>
          <cell r="F152">
            <v>65.5</v>
          </cell>
          <cell r="G152">
            <v>65.5</v>
          </cell>
          <cell r="H152">
            <v>95.5</v>
          </cell>
          <cell r="I152">
            <v>95.5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45</v>
          </cell>
          <cell r="E153">
            <v>45</v>
          </cell>
          <cell r="F153">
            <v>65</v>
          </cell>
          <cell r="G153">
            <v>65</v>
          </cell>
          <cell r="H153">
            <v>95</v>
          </cell>
          <cell r="I153">
            <v>95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45</v>
          </cell>
          <cell r="E154">
            <v>45</v>
          </cell>
          <cell r="F154">
            <v>63.5</v>
          </cell>
          <cell r="G154">
            <v>63.5</v>
          </cell>
          <cell r="H154">
            <v>93.5</v>
          </cell>
          <cell r="I154">
            <v>93.5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45</v>
          </cell>
          <cell r="E155">
            <v>45</v>
          </cell>
          <cell r="F155">
            <v>64</v>
          </cell>
          <cell r="G155">
            <v>64</v>
          </cell>
          <cell r="H155">
            <v>94</v>
          </cell>
          <cell r="I155">
            <v>94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45</v>
          </cell>
          <cell r="E156">
            <v>45</v>
          </cell>
          <cell r="F156">
            <v>64.5</v>
          </cell>
          <cell r="G156">
            <v>64.5</v>
          </cell>
          <cell r="H156">
            <v>94.5</v>
          </cell>
          <cell r="I156">
            <v>94.5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44</v>
          </cell>
          <cell r="E157">
            <v>44</v>
          </cell>
          <cell r="F157">
            <v>64</v>
          </cell>
          <cell r="G157">
            <v>64</v>
          </cell>
          <cell r="H157">
            <v>94</v>
          </cell>
          <cell r="I157">
            <v>94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44</v>
          </cell>
          <cell r="E158">
            <v>44</v>
          </cell>
          <cell r="F158">
            <v>62.5</v>
          </cell>
          <cell r="G158">
            <v>62.5</v>
          </cell>
          <cell r="H158">
            <v>92.5</v>
          </cell>
          <cell r="I158">
            <v>92.5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44</v>
          </cell>
          <cell r="E159">
            <v>44</v>
          </cell>
          <cell r="F159">
            <v>63</v>
          </cell>
          <cell r="G159">
            <v>63</v>
          </cell>
          <cell r="H159">
            <v>93</v>
          </cell>
          <cell r="I159">
            <v>93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44</v>
          </cell>
          <cell r="E160">
            <v>44</v>
          </cell>
          <cell r="F160">
            <v>63.5</v>
          </cell>
          <cell r="G160">
            <v>63.5</v>
          </cell>
          <cell r="H160">
            <v>93.5</v>
          </cell>
          <cell r="I160">
            <v>93.5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43</v>
          </cell>
          <cell r="E161">
            <v>43</v>
          </cell>
          <cell r="F161">
            <v>63</v>
          </cell>
          <cell r="G161">
            <v>63</v>
          </cell>
          <cell r="H161">
            <v>93</v>
          </cell>
          <cell r="I161">
            <v>93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43</v>
          </cell>
          <cell r="E162">
            <v>43</v>
          </cell>
          <cell r="F162">
            <v>61.5</v>
          </cell>
          <cell r="G162">
            <v>61.5</v>
          </cell>
          <cell r="H162">
            <v>91.5</v>
          </cell>
          <cell r="I162">
            <v>91.5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43</v>
          </cell>
          <cell r="E163">
            <v>43</v>
          </cell>
          <cell r="F163">
            <v>62</v>
          </cell>
          <cell r="G163">
            <v>62</v>
          </cell>
          <cell r="H163">
            <v>92</v>
          </cell>
          <cell r="I163">
            <v>92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43</v>
          </cell>
          <cell r="E164">
            <v>43</v>
          </cell>
          <cell r="F164">
            <v>62.5</v>
          </cell>
          <cell r="G164">
            <v>62.5</v>
          </cell>
          <cell r="H164">
            <v>92.5</v>
          </cell>
          <cell r="I164">
            <v>92.5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42</v>
          </cell>
          <cell r="E165">
            <v>42</v>
          </cell>
          <cell r="F165">
            <v>62</v>
          </cell>
          <cell r="G165">
            <v>62</v>
          </cell>
          <cell r="H165">
            <v>92</v>
          </cell>
          <cell r="I165">
            <v>92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42</v>
          </cell>
          <cell r="E166">
            <v>42</v>
          </cell>
          <cell r="F166">
            <v>60.5</v>
          </cell>
          <cell r="G166">
            <v>60.5</v>
          </cell>
          <cell r="H166">
            <v>90.5</v>
          </cell>
          <cell r="I166">
            <v>90.5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42</v>
          </cell>
          <cell r="E167">
            <v>42</v>
          </cell>
          <cell r="F167">
            <v>61</v>
          </cell>
          <cell r="G167">
            <v>61</v>
          </cell>
          <cell r="H167">
            <v>91</v>
          </cell>
          <cell r="I167">
            <v>91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42</v>
          </cell>
          <cell r="E168">
            <v>42</v>
          </cell>
          <cell r="F168">
            <v>61.5</v>
          </cell>
          <cell r="G168">
            <v>61.5</v>
          </cell>
          <cell r="H168">
            <v>91.5</v>
          </cell>
          <cell r="I168">
            <v>91.5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41</v>
          </cell>
          <cell r="E169">
            <v>41</v>
          </cell>
          <cell r="F169">
            <v>61</v>
          </cell>
          <cell r="G169">
            <v>61</v>
          </cell>
          <cell r="H169">
            <v>91</v>
          </cell>
          <cell r="I169">
            <v>91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41</v>
          </cell>
          <cell r="E170">
            <v>41</v>
          </cell>
          <cell r="F170">
            <v>59.5</v>
          </cell>
          <cell r="G170">
            <v>59.5</v>
          </cell>
          <cell r="H170">
            <v>89.5</v>
          </cell>
          <cell r="I170">
            <v>89.5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41</v>
          </cell>
          <cell r="E171">
            <v>41</v>
          </cell>
          <cell r="F171">
            <v>60</v>
          </cell>
          <cell r="G171">
            <v>60</v>
          </cell>
          <cell r="H171">
            <v>90</v>
          </cell>
          <cell r="I171">
            <v>90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41</v>
          </cell>
          <cell r="E172">
            <v>41</v>
          </cell>
          <cell r="F172">
            <v>60.5</v>
          </cell>
          <cell r="G172">
            <v>60.5</v>
          </cell>
          <cell r="H172">
            <v>90.5</v>
          </cell>
          <cell r="I172">
            <v>90.5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40</v>
          </cell>
          <cell r="E173">
            <v>40</v>
          </cell>
          <cell r="F173">
            <v>60</v>
          </cell>
          <cell r="G173">
            <v>60</v>
          </cell>
          <cell r="H173">
            <v>90</v>
          </cell>
          <cell r="I173">
            <v>90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40</v>
          </cell>
          <cell r="E174">
            <v>40</v>
          </cell>
          <cell r="F174">
            <v>58.5</v>
          </cell>
          <cell r="G174">
            <v>58.5</v>
          </cell>
          <cell r="H174">
            <v>88.5</v>
          </cell>
          <cell r="I174">
            <v>88.5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40</v>
          </cell>
          <cell r="E175">
            <v>40</v>
          </cell>
          <cell r="F175">
            <v>59</v>
          </cell>
          <cell r="G175">
            <v>59</v>
          </cell>
          <cell r="H175">
            <v>89</v>
          </cell>
          <cell r="I175">
            <v>89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40</v>
          </cell>
          <cell r="E176">
            <v>40</v>
          </cell>
          <cell r="F176">
            <v>59.5</v>
          </cell>
          <cell r="G176">
            <v>59.5</v>
          </cell>
          <cell r="H176">
            <v>89.5</v>
          </cell>
          <cell r="I176">
            <v>89.5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39</v>
          </cell>
          <cell r="E177">
            <v>39</v>
          </cell>
          <cell r="F177">
            <v>59</v>
          </cell>
          <cell r="G177">
            <v>59</v>
          </cell>
          <cell r="H177">
            <v>89</v>
          </cell>
          <cell r="I177">
            <v>89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39</v>
          </cell>
          <cell r="E178">
            <v>39</v>
          </cell>
          <cell r="F178">
            <v>57.5</v>
          </cell>
          <cell r="G178">
            <v>57.5</v>
          </cell>
          <cell r="H178">
            <v>87.5</v>
          </cell>
          <cell r="I178">
            <v>87.5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39</v>
          </cell>
          <cell r="E179">
            <v>39</v>
          </cell>
          <cell r="F179">
            <v>58</v>
          </cell>
          <cell r="G179">
            <v>58</v>
          </cell>
          <cell r="H179">
            <v>88</v>
          </cell>
          <cell r="I179">
            <v>88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39</v>
          </cell>
          <cell r="E180">
            <v>39</v>
          </cell>
          <cell r="F180">
            <v>58.5</v>
          </cell>
          <cell r="G180">
            <v>58.5</v>
          </cell>
          <cell r="H180">
            <v>88.5</v>
          </cell>
          <cell r="I180">
            <v>88.5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38</v>
          </cell>
          <cell r="E181">
            <v>38</v>
          </cell>
          <cell r="F181">
            <v>58</v>
          </cell>
          <cell r="G181">
            <v>58</v>
          </cell>
          <cell r="H181">
            <v>88</v>
          </cell>
          <cell r="I181">
            <v>88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38</v>
          </cell>
          <cell r="E182">
            <v>38</v>
          </cell>
          <cell r="F182">
            <v>56.5</v>
          </cell>
          <cell r="G182">
            <v>56.5</v>
          </cell>
          <cell r="H182">
            <v>86.5</v>
          </cell>
          <cell r="I182">
            <v>86.5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38</v>
          </cell>
          <cell r="E183">
            <v>38</v>
          </cell>
          <cell r="F183">
            <v>57</v>
          </cell>
          <cell r="G183">
            <v>57</v>
          </cell>
          <cell r="H183">
            <v>87</v>
          </cell>
          <cell r="I183">
            <v>87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38</v>
          </cell>
          <cell r="E184">
            <v>38</v>
          </cell>
          <cell r="F184">
            <v>57.5</v>
          </cell>
          <cell r="G184">
            <v>57.5</v>
          </cell>
          <cell r="H184">
            <v>87.5</v>
          </cell>
          <cell r="I184">
            <v>87.5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37</v>
          </cell>
          <cell r="E185">
            <v>37</v>
          </cell>
          <cell r="F185">
            <v>57</v>
          </cell>
          <cell r="G185">
            <v>57</v>
          </cell>
          <cell r="H185">
            <v>87</v>
          </cell>
          <cell r="I185">
            <v>87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37</v>
          </cell>
          <cell r="E186">
            <v>37</v>
          </cell>
          <cell r="F186">
            <v>55.5</v>
          </cell>
          <cell r="G186">
            <v>55.5</v>
          </cell>
          <cell r="H186">
            <v>85.5</v>
          </cell>
          <cell r="I186">
            <v>85.5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37</v>
          </cell>
          <cell r="E187">
            <v>37</v>
          </cell>
          <cell r="F187">
            <v>56</v>
          </cell>
          <cell r="G187">
            <v>56</v>
          </cell>
          <cell r="H187">
            <v>86</v>
          </cell>
          <cell r="I187">
            <v>86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37</v>
          </cell>
          <cell r="E188">
            <v>37</v>
          </cell>
          <cell r="F188">
            <v>56.5</v>
          </cell>
          <cell r="G188">
            <v>56.5</v>
          </cell>
          <cell r="H188">
            <v>86.5</v>
          </cell>
          <cell r="I188">
            <v>86.5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36</v>
          </cell>
          <cell r="E189">
            <v>36</v>
          </cell>
          <cell r="F189">
            <v>56</v>
          </cell>
          <cell r="G189">
            <v>56</v>
          </cell>
          <cell r="H189">
            <v>86</v>
          </cell>
          <cell r="I189">
            <v>86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36</v>
          </cell>
          <cell r="E190">
            <v>36</v>
          </cell>
          <cell r="F190">
            <v>54.5</v>
          </cell>
          <cell r="G190">
            <v>54.5</v>
          </cell>
          <cell r="H190">
            <v>84.5</v>
          </cell>
          <cell r="I190">
            <v>84.5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36</v>
          </cell>
          <cell r="E191">
            <v>36</v>
          </cell>
          <cell r="F191">
            <v>55</v>
          </cell>
          <cell r="G191">
            <v>55</v>
          </cell>
          <cell r="H191">
            <v>85</v>
          </cell>
          <cell r="I191">
            <v>85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36</v>
          </cell>
          <cell r="E192">
            <v>36</v>
          </cell>
          <cell r="F192">
            <v>55.5</v>
          </cell>
          <cell r="G192">
            <v>55.5</v>
          </cell>
          <cell r="H192">
            <v>85.5</v>
          </cell>
          <cell r="I192">
            <v>85.5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35</v>
          </cell>
          <cell r="E193">
            <v>35</v>
          </cell>
          <cell r="F193">
            <v>55</v>
          </cell>
          <cell r="G193">
            <v>55</v>
          </cell>
          <cell r="H193">
            <v>85</v>
          </cell>
          <cell r="I193">
            <v>85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35</v>
          </cell>
          <cell r="E194">
            <v>35</v>
          </cell>
          <cell r="F194">
            <v>53.5</v>
          </cell>
          <cell r="G194">
            <v>53.5</v>
          </cell>
          <cell r="H194">
            <v>83.5</v>
          </cell>
          <cell r="I194">
            <v>83.5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35</v>
          </cell>
          <cell r="E195">
            <v>35</v>
          </cell>
          <cell r="F195">
            <v>54</v>
          </cell>
          <cell r="G195">
            <v>54</v>
          </cell>
          <cell r="H195">
            <v>84</v>
          </cell>
          <cell r="I195">
            <v>84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35</v>
          </cell>
          <cell r="E196">
            <v>35</v>
          </cell>
          <cell r="F196">
            <v>54.5</v>
          </cell>
          <cell r="G196">
            <v>54.5</v>
          </cell>
          <cell r="H196">
            <v>84.5</v>
          </cell>
          <cell r="I196">
            <v>84.5</v>
          </cell>
        </row>
        <row r="197">
          <cell r="A197">
            <v>49</v>
          </cell>
          <cell r="B197">
            <v>8.5</v>
          </cell>
          <cell r="C197">
            <v>0</v>
          </cell>
          <cell r="D197">
            <v>34</v>
          </cell>
          <cell r="E197">
            <v>34</v>
          </cell>
          <cell r="F197">
            <v>54</v>
          </cell>
          <cell r="G197">
            <v>54</v>
          </cell>
          <cell r="H197">
            <v>84</v>
          </cell>
          <cell r="I197">
            <v>84</v>
          </cell>
        </row>
        <row r="198">
          <cell r="A198">
            <v>49.25</v>
          </cell>
          <cell r="B198">
            <v>0</v>
          </cell>
          <cell r="C198">
            <v>0</v>
          </cell>
          <cell r="D198">
            <v>34</v>
          </cell>
          <cell r="E198">
            <v>34</v>
          </cell>
          <cell r="F198">
            <v>52.5</v>
          </cell>
          <cell r="G198">
            <v>52.5</v>
          </cell>
          <cell r="H198">
            <v>82.5</v>
          </cell>
          <cell r="I198">
            <v>82.5</v>
          </cell>
        </row>
        <row r="199">
          <cell r="A199">
            <v>49.33</v>
          </cell>
          <cell r="B199">
            <v>0</v>
          </cell>
          <cell r="C199">
            <v>0</v>
          </cell>
          <cell r="D199">
            <v>34</v>
          </cell>
          <cell r="E199">
            <v>34</v>
          </cell>
          <cell r="F199">
            <v>53</v>
          </cell>
          <cell r="G199">
            <v>53</v>
          </cell>
          <cell r="H199">
            <v>83</v>
          </cell>
          <cell r="I199">
            <v>83</v>
          </cell>
        </row>
        <row r="200">
          <cell r="A200">
            <v>49.5</v>
          </cell>
          <cell r="B200">
            <v>0</v>
          </cell>
          <cell r="C200">
            <v>0</v>
          </cell>
          <cell r="D200">
            <v>34</v>
          </cell>
          <cell r="E200">
            <v>34</v>
          </cell>
          <cell r="F200">
            <v>53.5</v>
          </cell>
          <cell r="G200">
            <v>53.5</v>
          </cell>
          <cell r="H200">
            <v>83.5</v>
          </cell>
          <cell r="I200">
            <v>83.5</v>
          </cell>
        </row>
        <row r="201">
          <cell r="A201">
            <v>50</v>
          </cell>
          <cell r="B201">
            <v>8.25</v>
          </cell>
          <cell r="C201">
            <v>0</v>
          </cell>
          <cell r="D201">
            <v>33</v>
          </cell>
          <cell r="E201">
            <v>33</v>
          </cell>
          <cell r="F201">
            <v>53</v>
          </cell>
          <cell r="G201">
            <v>53</v>
          </cell>
          <cell r="H201">
            <v>83</v>
          </cell>
          <cell r="I201">
            <v>83</v>
          </cell>
        </row>
        <row r="202">
          <cell r="A202">
            <v>50.25</v>
          </cell>
          <cell r="B202">
            <v>0</v>
          </cell>
          <cell r="C202">
            <v>0</v>
          </cell>
          <cell r="D202">
            <v>33</v>
          </cell>
          <cell r="E202">
            <v>33</v>
          </cell>
          <cell r="F202">
            <v>51.5</v>
          </cell>
          <cell r="G202">
            <v>51.5</v>
          </cell>
          <cell r="H202">
            <v>81.5</v>
          </cell>
          <cell r="I202">
            <v>81.5</v>
          </cell>
        </row>
        <row r="203">
          <cell r="A203">
            <v>50.33</v>
          </cell>
          <cell r="B203">
            <v>0</v>
          </cell>
          <cell r="C203">
            <v>0</v>
          </cell>
          <cell r="D203">
            <v>33</v>
          </cell>
          <cell r="E203">
            <v>33</v>
          </cell>
          <cell r="F203">
            <v>52</v>
          </cell>
          <cell r="G203">
            <v>52</v>
          </cell>
          <cell r="H203">
            <v>82</v>
          </cell>
          <cell r="I203">
            <v>82</v>
          </cell>
        </row>
        <row r="204">
          <cell r="A204">
            <v>50.5</v>
          </cell>
          <cell r="B204">
            <v>0</v>
          </cell>
          <cell r="C204">
            <v>0</v>
          </cell>
          <cell r="D204">
            <v>33</v>
          </cell>
          <cell r="E204">
            <v>33</v>
          </cell>
          <cell r="F204">
            <v>52.5</v>
          </cell>
          <cell r="G204">
            <v>52.5</v>
          </cell>
          <cell r="H204">
            <v>82.5</v>
          </cell>
          <cell r="I204">
            <v>82.5</v>
          </cell>
        </row>
        <row r="205">
          <cell r="A205">
            <v>51</v>
          </cell>
          <cell r="B205">
            <v>8</v>
          </cell>
          <cell r="C205">
            <v>0</v>
          </cell>
          <cell r="D205">
            <v>32</v>
          </cell>
          <cell r="E205">
            <v>32</v>
          </cell>
          <cell r="F205">
            <v>52</v>
          </cell>
          <cell r="G205">
            <v>52</v>
          </cell>
          <cell r="H205">
            <v>82</v>
          </cell>
          <cell r="I205">
            <v>82</v>
          </cell>
        </row>
        <row r="206">
          <cell r="A206">
            <v>51.25</v>
          </cell>
          <cell r="B206">
            <v>0</v>
          </cell>
          <cell r="C206">
            <v>0</v>
          </cell>
          <cell r="D206">
            <v>32</v>
          </cell>
          <cell r="E206">
            <v>32</v>
          </cell>
          <cell r="F206">
            <v>50.5</v>
          </cell>
          <cell r="G206">
            <v>50.5</v>
          </cell>
          <cell r="H206">
            <v>80.5</v>
          </cell>
          <cell r="I206">
            <v>80.5</v>
          </cell>
        </row>
        <row r="207">
          <cell r="A207">
            <v>51.33</v>
          </cell>
          <cell r="B207">
            <v>0</v>
          </cell>
          <cell r="C207">
            <v>0</v>
          </cell>
          <cell r="D207">
            <v>32</v>
          </cell>
          <cell r="E207">
            <v>32</v>
          </cell>
          <cell r="F207">
            <v>51</v>
          </cell>
          <cell r="G207">
            <v>51</v>
          </cell>
          <cell r="H207">
            <v>81</v>
          </cell>
          <cell r="I207">
            <v>81</v>
          </cell>
        </row>
        <row r="208">
          <cell r="A208">
            <v>51.5</v>
          </cell>
          <cell r="B208">
            <v>0</v>
          </cell>
          <cell r="C208">
            <v>0</v>
          </cell>
          <cell r="D208">
            <v>32</v>
          </cell>
          <cell r="E208">
            <v>32</v>
          </cell>
          <cell r="F208">
            <v>51.5</v>
          </cell>
          <cell r="G208">
            <v>51.5</v>
          </cell>
          <cell r="H208">
            <v>81.5</v>
          </cell>
          <cell r="I208">
            <v>81.5</v>
          </cell>
        </row>
        <row r="209">
          <cell r="A209">
            <v>52</v>
          </cell>
          <cell r="B209">
            <v>0</v>
          </cell>
          <cell r="C209">
            <v>0</v>
          </cell>
          <cell r="D209">
            <v>31</v>
          </cell>
          <cell r="E209">
            <v>31</v>
          </cell>
          <cell r="F209">
            <v>51</v>
          </cell>
          <cell r="G209">
            <v>51</v>
          </cell>
          <cell r="H209">
            <v>81</v>
          </cell>
          <cell r="I209">
            <v>81</v>
          </cell>
        </row>
        <row r="210">
          <cell r="A210">
            <v>52.25</v>
          </cell>
          <cell r="B210">
            <v>0</v>
          </cell>
          <cell r="C210">
            <v>0</v>
          </cell>
          <cell r="D210">
            <v>31</v>
          </cell>
          <cell r="E210">
            <v>31</v>
          </cell>
          <cell r="F210">
            <v>49.5</v>
          </cell>
          <cell r="G210">
            <v>49.5</v>
          </cell>
          <cell r="H210">
            <v>79.5</v>
          </cell>
          <cell r="I210">
            <v>79.5</v>
          </cell>
        </row>
        <row r="211">
          <cell r="A211">
            <v>52.33</v>
          </cell>
          <cell r="B211">
            <v>0</v>
          </cell>
          <cell r="C211">
            <v>0</v>
          </cell>
          <cell r="D211">
            <v>31</v>
          </cell>
          <cell r="E211">
            <v>31</v>
          </cell>
          <cell r="F211">
            <v>50</v>
          </cell>
          <cell r="G211">
            <v>50</v>
          </cell>
          <cell r="H211">
            <v>80</v>
          </cell>
          <cell r="I211">
            <v>80</v>
          </cell>
        </row>
        <row r="212">
          <cell r="A212">
            <v>52.5</v>
          </cell>
          <cell r="B212">
            <v>0</v>
          </cell>
          <cell r="C212">
            <v>0</v>
          </cell>
          <cell r="D212">
            <v>31</v>
          </cell>
          <cell r="E212">
            <v>31</v>
          </cell>
          <cell r="F212">
            <v>50.5</v>
          </cell>
          <cell r="G212">
            <v>50.5</v>
          </cell>
          <cell r="H212">
            <v>80.5</v>
          </cell>
          <cell r="I212">
            <v>80.5</v>
          </cell>
        </row>
        <row r="213">
          <cell r="A213">
            <v>53</v>
          </cell>
          <cell r="B213">
            <v>0</v>
          </cell>
          <cell r="C213">
            <v>0</v>
          </cell>
          <cell r="D213">
            <v>30</v>
          </cell>
          <cell r="E213">
            <v>30</v>
          </cell>
          <cell r="F213">
            <v>50</v>
          </cell>
          <cell r="G213">
            <v>50</v>
          </cell>
          <cell r="H213">
            <v>80</v>
          </cell>
          <cell r="I213">
            <v>80</v>
          </cell>
        </row>
        <row r="214">
          <cell r="A214">
            <v>53.25</v>
          </cell>
          <cell r="B214">
            <v>0</v>
          </cell>
          <cell r="C214">
            <v>0</v>
          </cell>
          <cell r="D214">
            <v>30</v>
          </cell>
          <cell r="E214">
            <v>30</v>
          </cell>
          <cell r="F214">
            <v>48.5</v>
          </cell>
          <cell r="G214">
            <v>48.5</v>
          </cell>
          <cell r="H214">
            <v>78.5</v>
          </cell>
          <cell r="I214">
            <v>78.5</v>
          </cell>
        </row>
        <row r="215">
          <cell r="A215">
            <v>53.33</v>
          </cell>
          <cell r="B215">
            <v>0</v>
          </cell>
          <cell r="C215">
            <v>0</v>
          </cell>
          <cell r="D215">
            <v>30</v>
          </cell>
          <cell r="E215">
            <v>30</v>
          </cell>
          <cell r="F215">
            <v>49</v>
          </cell>
          <cell r="G215">
            <v>49</v>
          </cell>
          <cell r="H215">
            <v>79</v>
          </cell>
          <cell r="I215">
            <v>79</v>
          </cell>
        </row>
        <row r="216">
          <cell r="A216">
            <v>53.5</v>
          </cell>
          <cell r="B216">
            <v>0</v>
          </cell>
          <cell r="C216">
            <v>0</v>
          </cell>
          <cell r="D216">
            <v>30</v>
          </cell>
          <cell r="E216">
            <v>30</v>
          </cell>
          <cell r="F216">
            <v>49.5</v>
          </cell>
          <cell r="G216">
            <v>49.5</v>
          </cell>
          <cell r="H216">
            <v>79.5</v>
          </cell>
          <cell r="I216">
            <v>79.5</v>
          </cell>
        </row>
        <row r="217">
          <cell r="A217">
            <v>54</v>
          </cell>
          <cell r="B217">
            <v>0</v>
          </cell>
          <cell r="C217">
            <v>0</v>
          </cell>
          <cell r="D217">
            <v>29</v>
          </cell>
          <cell r="E217">
            <v>29</v>
          </cell>
          <cell r="F217">
            <v>49</v>
          </cell>
          <cell r="G217">
            <v>49</v>
          </cell>
          <cell r="H217">
            <v>79</v>
          </cell>
          <cell r="I217">
            <v>79</v>
          </cell>
        </row>
        <row r="218">
          <cell r="A218">
            <v>54.25</v>
          </cell>
          <cell r="B218">
            <v>0</v>
          </cell>
          <cell r="C218">
            <v>0</v>
          </cell>
          <cell r="D218">
            <v>29</v>
          </cell>
          <cell r="E218">
            <v>29</v>
          </cell>
          <cell r="F218">
            <v>47.5</v>
          </cell>
          <cell r="G218">
            <v>47.5</v>
          </cell>
          <cell r="H218">
            <v>77.5</v>
          </cell>
          <cell r="I218">
            <v>77.5</v>
          </cell>
        </row>
        <row r="219">
          <cell r="A219">
            <v>54.33</v>
          </cell>
          <cell r="B219">
            <v>0</v>
          </cell>
          <cell r="C219">
            <v>0</v>
          </cell>
          <cell r="D219">
            <v>29</v>
          </cell>
          <cell r="E219">
            <v>29</v>
          </cell>
          <cell r="F219">
            <v>48</v>
          </cell>
          <cell r="G219">
            <v>48</v>
          </cell>
          <cell r="H219">
            <v>78</v>
          </cell>
          <cell r="I219">
            <v>78</v>
          </cell>
        </row>
        <row r="220">
          <cell r="A220">
            <v>54.5</v>
          </cell>
          <cell r="B220">
            <v>0</v>
          </cell>
          <cell r="C220">
            <v>0</v>
          </cell>
          <cell r="D220">
            <v>29</v>
          </cell>
          <cell r="E220">
            <v>29</v>
          </cell>
          <cell r="F220">
            <v>48.5</v>
          </cell>
          <cell r="G220">
            <v>48.5</v>
          </cell>
          <cell r="H220">
            <v>78.5</v>
          </cell>
          <cell r="I220">
            <v>78.5</v>
          </cell>
        </row>
        <row r="221">
          <cell r="A221">
            <v>55</v>
          </cell>
          <cell r="B221">
            <v>0</v>
          </cell>
          <cell r="C221">
            <v>0</v>
          </cell>
          <cell r="D221">
            <v>28</v>
          </cell>
          <cell r="E221">
            <v>28</v>
          </cell>
          <cell r="F221">
            <v>48</v>
          </cell>
          <cell r="G221">
            <v>48</v>
          </cell>
          <cell r="H221">
            <v>78</v>
          </cell>
          <cell r="I221">
            <v>78</v>
          </cell>
        </row>
        <row r="222">
          <cell r="A222">
            <v>55.25</v>
          </cell>
          <cell r="B222">
            <v>0</v>
          </cell>
          <cell r="C222">
            <v>0</v>
          </cell>
          <cell r="D222">
            <v>28</v>
          </cell>
          <cell r="E222">
            <v>28</v>
          </cell>
          <cell r="F222">
            <v>46.5</v>
          </cell>
          <cell r="G222">
            <v>46.5</v>
          </cell>
          <cell r="H222">
            <v>76.5</v>
          </cell>
          <cell r="I222">
            <v>76.5</v>
          </cell>
        </row>
        <row r="223">
          <cell r="A223">
            <v>55.33</v>
          </cell>
          <cell r="B223">
            <v>0</v>
          </cell>
          <cell r="C223">
            <v>0</v>
          </cell>
          <cell r="D223">
            <v>28</v>
          </cell>
          <cell r="E223">
            <v>28</v>
          </cell>
          <cell r="F223">
            <v>47</v>
          </cell>
          <cell r="G223">
            <v>47</v>
          </cell>
          <cell r="H223">
            <v>77</v>
          </cell>
          <cell r="I223">
            <v>77</v>
          </cell>
        </row>
        <row r="224">
          <cell r="A224">
            <v>55.5</v>
          </cell>
          <cell r="B224">
            <v>0</v>
          </cell>
          <cell r="C224">
            <v>0</v>
          </cell>
          <cell r="D224">
            <v>28</v>
          </cell>
          <cell r="E224">
            <v>28</v>
          </cell>
          <cell r="F224">
            <v>47.5</v>
          </cell>
          <cell r="G224">
            <v>47.5</v>
          </cell>
          <cell r="H224">
            <v>77.5</v>
          </cell>
          <cell r="I224">
            <v>77.5</v>
          </cell>
        </row>
        <row r="225">
          <cell r="A225">
            <v>56</v>
          </cell>
          <cell r="B225">
            <v>0</v>
          </cell>
          <cell r="C225">
            <v>0</v>
          </cell>
          <cell r="D225">
            <v>27</v>
          </cell>
          <cell r="E225">
            <v>27</v>
          </cell>
          <cell r="F225">
            <v>47</v>
          </cell>
          <cell r="G225">
            <v>47</v>
          </cell>
          <cell r="H225">
            <v>77</v>
          </cell>
          <cell r="I225">
            <v>77</v>
          </cell>
        </row>
        <row r="226">
          <cell r="A226">
            <v>56.25</v>
          </cell>
          <cell r="B226">
            <v>0</v>
          </cell>
          <cell r="C226">
            <v>0</v>
          </cell>
          <cell r="D226">
            <v>27</v>
          </cell>
          <cell r="E226">
            <v>27</v>
          </cell>
          <cell r="F226">
            <v>45.5</v>
          </cell>
          <cell r="G226">
            <v>45.5</v>
          </cell>
          <cell r="H226">
            <v>75.5</v>
          </cell>
          <cell r="I226">
            <v>75.5</v>
          </cell>
        </row>
        <row r="227">
          <cell r="A227">
            <v>56.33</v>
          </cell>
          <cell r="B227">
            <v>0</v>
          </cell>
          <cell r="C227">
            <v>0</v>
          </cell>
          <cell r="D227">
            <v>27</v>
          </cell>
          <cell r="E227">
            <v>27</v>
          </cell>
          <cell r="F227">
            <v>46</v>
          </cell>
          <cell r="G227">
            <v>46</v>
          </cell>
          <cell r="H227">
            <v>76</v>
          </cell>
          <cell r="I227">
            <v>76</v>
          </cell>
        </row>
        <row r="228">
          <cell r="A228">
            <v>56.5</v>
          </cell>
          <cell r="B228">
            <v>0</v>
          </cell>
          <cell r="C228">
            <v>0</v>
          </cell>
          <cell r="D228">
            <v>27</v>
          </cell>
          <cell r="E228">
            <v>27</v>
          </cell>
          <cell r="F228">
            <v>46.5</v>
          </cell>
          <cell r="G228">
            <v>46.5</v>
          </cell>
          <cell r="H228">
            <v>76.5</v>
          </cell>
          <cell r="I228">
            <v>76.5</v>
          </cell>
        </row>
        <row r="229">
          <cell r="A229">
            <v>57</v>
          </cell>
          <cell r="B229">
            <v>0</v>
          </cell>
          <cell r="C229">
            <v>0</v>
          </cell>
          <cell r="D229">
            <v>26</v>
          </cell>
          <cell r="E229">
            <v>26</v>
          </cell>
          <cell r="F229">
            <v>46</v>
          </cell>
          <cell r="G229">
            <v>46</v>
          </cell>
          <cell r="H229">
            <v>76</v>
          </cell>
          <cell r="I229">
            <v>76</v>
          </cell>
        </row>
        <row r="230">
          <cell r="A230">
            <v>57.25</v>
          </cell>
          <cell r="B230">
            <v>0</v>
          </cell>
          <cell r="C230">
            <v>0</v>
          </cell>
          <cell r="D230">
            <v>26</v>
          </cell>
          <cell r="E230">
            <v>26</v>
          </cell>
          <cell r="F230">
            <v>44.5</v>
          </cell>
          <cell r="G230">
            <v>44.5</v>
          </cell>
          <cell r="H230">
            <v>74.5</v>
          </cell>
          <cell r="I230">
            <v>74.5</v>
          </cell>
        </row>
        <row r="231">
          <cell r="A231">
            <v>57.33</v>
          </cell>
          <cell r="B231">
            <v>0</v>
          </cell>
          <cell r="C231">
            <v>0</v>
          </cell>
          <cell r="D231">
            <v>26</v>
          </cell>
          <cell r="E231">
            <v>26</v>
          </cell>
          <cell r="F231">
            <v>45</v>
          </cell>
          <cell r="G231">
            <v>45</v>
          </cell>
          <cell r="H231">
            <v>75</v>
          </cell>
          <cell r="I231">
            <v>75</v>
          </cell>
        </row>
        <row r="232">
          <cell r="A232">
            <v>57.5</v>
          </cell>
          <cell r="B232">
            <v>0</v>
          </cell>
          <cell r="C232">
            <v>0</v>
          </cell>
          <cell r="D232">
            <v>26</v>
          </cell>
          <cell r="E232">
            <v>26</v>
          </cell>
          <cell r="F232">
            <v>45.5</v>
          </cell>
          <cell r="G232">
            <v>45.5</v>
          </cell>
          <cell r="H232">
            <v>75.5</v>
          </cell>
          <cell r="I232">
            <v>75.5</v>
          </cell>
        </row>
        <row r="233">
          <cell r="A233">
            <v>58</v>
          </cell>
          <cell r="B233">
            <v>0</v>
          </cell>
          <cell r="C233">
            <v>0</v>
          </cell>
          <cell r="D233">
            <v>25</v>
          </cell>
          <cell r="E233">
            <v>25</v>
          </cell>
          <cell r="F233">
            <v>45</v>
          </cell>
          <cell r="G233">
            <v>45</v>
          </cell>
          <cell r="H233">
            <v>75</v>
          </cell>
          <cell r="I233">
            <v>75</v>
          </cell>
        </row>
        <row r="234">
          <cell r="A234">
            <v>58.25</v>
          </cell>
          <cell r="B234">
            <v>0</v>
          </cell>
          <cell r="C234">
            <v>0</v>
          </cell>
          <cell r="D234">
            <v>25</v>
          </cell>
          <cell r="E234">
            <v>25</v>
          </cell>
          <cell r="F234">
            <v>43.5</v>
          </cell>
          <cell r="G234">
            <v>43.5</v>
          </cell>
          <cell r="H234">
            <v>73.5</v>
          </cell>
          <cell r="I234">
            <v>73.5</v>
          </cell>
        </row>
        <row r="235">
          <cell r="A235">
            <v>58.33</v>
          </cell>
          <cell r="B235">
            <v>0</v>
          </cell>
          <cell r="C235">
            <v>0</v>
          </cell>
          <cell r="D235">
            <v>25</v>
          </cell>
          <cell r="E235">
            <v>25</v>
          </cell>
          <cell r="F235">
            <v>44</v>
          </cell>
          <cell r="G235">
            <v>44</v>
          </cell>
          <cell r="H235">
            <v>74</v>
          </cell>
          <cell r="I235">
            <v>74</v>
          </cell>
        </row>
        <row r="236">
          <cell r="A236">
            <v>58.5</v>
          </cell>
          <cell r="B236">
            <v>0</v>
          </cell>
          <cell r="C236">
            <v>0</v>
          </cell>
          <cell r="D236">
            <v>25</v>
          </cell>
          <cell r="E236">
            <v>25</v>
          </cell>
          <cell r="F236">
            <v>44.5</v>
          </cell>
          <cell r="G236">
            <v>44.5</v>
          </cell>
          <cell r="H236">
            <v>74.5</v>
          </cell>
          <cell r="I236">
            <v>74.5</v>
          </cell>
        </row>
        <row r="237">
          <cell r="A237">
            <v>59</v>
          </cell>
          <cell r="B237">
            <v>0</v>
          </cell>
          <cell r="C237">
            <v>0</v>
          </cell>
          <cell r="D237">
            <v>24</v>
          </cell>
          <cell r="E237">
            <v>24</v>
          </cell>
          <cell r="F237">
            <v>44</v>
          </cell>
          <cell r="G237">
            <v>44</v>
          </cell>
          <cell r="H237">
            <v>74</v>
          </cell>
          <cell r="I237">
            <v>74</v>
          </cell>
        </row>
        <row r="238">
          <cell r="A238">
            <v>59.25</v>
          </cell>
          <cell r="B238">
            <v>0</v>
          </cell>
          <cell r="C238">
            <v>0</v>
          </cell>
          <cell r="D238">
            <v>24</v>
          </cell>
          <cell r="E238">
            <v>24</v>
          </cell>
          <cell r="F238">
            <v>42.5</v>
          </cell>
          <cell r="G238">
            <v>42.5</v>
          </cell>
          <cell r="H238">
            <v>72.5</v>
          </cell>
          <cell r="I238">
            <v>72.5</v>
          </cell>
        </row>
        <row r="239">
          <cell r="A239">
            <v>59.33</v>
          </cell>
          <cell r="B239">
            <v>0</v>
          </cell>
          <cell r="C239">
            <v>0</v>
          </cell>
          <cell r="D239">
            <v>24</v>
          </cell>
          <cell r="E239">
            <v>24</v>
          </cell>
          <cell r="F239">
            <v>43</v>
          </cell>
          <cell r="G239">
            <v>43</v>
          </cell>
          <cell r="H239">
            <v>73</v>
          </cell>
          <cell r="I239">
            <v>73</v>
          </cell>
        </row>
        <row r="240">
          <cell r="A240">
            <v>59.5</v>
          </cell>
          <cell r="B240">
            <v>0</v>
          </cell>
          <cell r="C240">
            <v>0</v>
          </cell>
          <cell r="D240">
            <v>24</v>
          </cell>
          <cell r="E240">
            <v>24</v>
          </cell>
          <cell r="F240">
            <v>43.5</v>
          </cell>
          <cell r="G240">
            <v>43.5</v>
          </cell>
          <cell r="H240">
            <v>73.5</v>
          </cell>
          <cell r="I240">
            <v>73.5</v>
          </cell>
        </row>
        <row r="241">
          <cell r="A241">
            <v>60</v>
          </cell>
          <cell r="B241">
            <v>0</v>
          </cell>
          <cell r="C241">
            <v>0</v>
          </cell>
          <cell r="D241">
            <v>23</v>
          </cell>
          <cell r="E241">
            <v>23</v>
          </cell>
          <cell r="F241">
            <v>43</v>
          </cell>
          <cell r="G241">
            <v>43</v>
          </cell>
          <cell r="H241">
            <v>73</v>
          </cell>
          <cell r="I241">
            <v>73</v>
          </cell>
        </row>
        <row r="242">
          <cell r="A242">
            <v>60.25</v>
          </cell>
          <cell r="B242">
            <v>0</v>
          </cell>
          <cell r="C242">
            <v>0</v>
          </cell>
          <cell r="D242">
            <v>23</v>
          </cell>
          <cell r="E242">
            <v>23</v>
          </cell>
          <cell r="F242">
            <v>41.5</v>
          </cell>
          <cell r="G242">
            <v>41.5</v>
          </cell>
          <cell r="H242">
            <v>71.5</v>
          </cell>
          <cell r="I242">
            <v>71.5</v>
          </cell>
        </row>
        <row r="243">
          <cell r="A243">
            <v>60.33</v>
          </cell>
          <cell r="B243">
            <v>0</v>
          </cell>
          <cell r="C243">
            <v>0</v>
          </cell>
          <cell r="D243">
            <v>23</v>
          </cell>
          <cell r="E243">
            <v>23</v>
          </cell>
          <cell r="F243">
            <v>42</v>
          </cell>
          <cell r="G243">
            <v>42</v>
          </cell>
          <cell r="H243">
            <v>72</v>
          </cell>
          <cell r="I243">
            <v>72</v>
          </cell>
        </row>
        <row r="244">
          <cell r="A244">
            <v>60.5</v>
          </cell>
          <cell r="B244">
            <v>0</v>
          </cell>
          <cell r="C244">
            <v>0</v>
          </cell>
          <cell r="D244">
            <v>23</v>
          </cell>
          <cell r="E244">
            <v>23</v>
          </cell>
          <cell r="F244">
            <v>42.5</v>
          </cell>
          <cell r="G244">
            <v>42.5</v>
          </cell>
          <cell r="H244">
            <v>72.5</v>
          </cell>
          <cell r="I244">
            <v>72.5</v>
          </cell>
        </row>
        <row r="245">
          <cell r="A245">
            <v>61</v>
          </cell>
          <cell r="B245">
            <v>0</v>
          </cell>
          <cell r="C245">
            <v>0</v>
          </cell>
          <cell r="D245">
            <v>22</v>
          </cell>
          <cell r="E245">
            <v>22</v>
          </cell>
          <cell r="F245">
            <v>42</v>
          </cell>
          <cell r="G245">
            <v>42</v>
          </cell>
          <cell r="H245">
            <v>72</v>
          </cell>
          <cell r="I245">
            <v>72</v>
          </cell>
        </row>
        <row r="246">
          <cell r="A246">
            <v>61.25</v>
          </cell>
          <cell r="B246">
            <v>0</v>
          </cell>
          <cell r="C246">
            <v>0</v>
          </cell>
          <cell r="D246">
            <v>22</v>
          </cell>
          <cell r="E246">
            <v>22</v>
          </cell>
          <cell r="F246">
            <v>40.5</v>
          </cell>
          <cell r="G246">
            <v>40.5</v>
          </cell>
          <cell r="H246">
            <v>70.5</v>
          </cell>
          <cell r="I246">
            <v>70.5</v>
          </cell>
        </row>
        <row r="247">
          <cell r="A247">
            <v>61.33</v>
          </cell>
          <cell r="B247">
            <v>0</v>
          </cell>
          <cell r="C247">
            <v>0</v>
          </cell>
          <cell r="D247">
            <v>22</v>
          </cell>
          <cell r="E247">
            <v>22</v>
          </cell>
          <cell r="F247">
            <v>41</v>
          </cell>
          <cell r="G247">
            <v>41</v>
          </cell>
          <cell r="H247">
            <v>71</v>
          </cell>
          <cell r="I247">
            <v>71</v>
          </cell>
        </row>
        <row r="248">
          <cell r="A248">
            <v>61.5</v>
          </cell>
          <cell r="B248">
            <v>0</v>
          </cell>
          <cell r="C248">
            <v>0</v>
          </cell>
          <cell r="D248">
            <v>22</v>
          </cell>
          <cell r="E248">
            <v>22</v>
          </cell>
          <cell r="F248">
            <v>41.5</v>
          </cell>
          <cell r="G248">
            <v>41.5</v>
          </cell>
          <cell r="H248">
            <v>71.5</v>
          </cell>
          <cell r="I248">
            <v>71.5</v>
          </cell>
        </row>
        <row r="249">
          <cell r="A249">
            <v>62</v>
          </cell>
          <cell r="B249">
            <v>0</v>
          </cell>
          <cell r="C249">
            <v>0</v>
          </cell>
          <cell r="D249">
            <v>21</v>
          </cell>
          <cell r="E249">
            <v>21</v>
          </cell>
          <cell r="F249">
            <v>41</v>
          </cell>
          <cell r="G249">
            <v>41</v>
          </cell>
          <cell r="H249">
            <v>71</v>
          </cell>
          <cell r="I249">
            <v>71</v>
          </cell>
        </row>
        <row r="250">
          <cell r="A250">
            <v>62.25</v>
          </cell>
          <cell r="B250">
            <v>0</v>
          </cell>
          <cell r="C250">
            <v>0</v>
          </cell>
          <cell r="D250">
            <v>21</v>
          </cell>
          <cell r="E250">
            <v>21</v>
          </cell>
          <cell r="F250">
            <v>39.75</v>
          </cell>
          <cell r="G250">
            <v>39.75</v>
          </cell>
          <cell r="H250">
            <v>69.75</v>
          </cell>
          <cell r="I250">
            <v>69.75</v>
          </cell>
        </row>
        <row r="251">
          <cell r="A251">
            <v>62.33</v>
          </cell>
          <cell r="B251">
            <v>0</v>
          </cell>
          <cell r="C251">
            <v>0</v>
          </cell>
          <cell r="D251">
            <v>21</v>
          </cell>
          <cell r="E251">
            <v>21</v>
          </cell>
          <cell r="F251">
            <v>40</v>
          </cell>
          <cell r="G251">
            <v>40</v>
          </cell>
          <cell r="H251">
            <v>70</v>
          </cell>
          <cell r="I251">
            <v>70</v>
          </cell>
        </row>
        <row r="252">
          <cell r="A252">
            <v>62.5</v>
          </cell>
          <cell r="B252">
            <v>0</v>
          </cell>
          <cell r="C252">
            <v>0</v>
          </cell>
          <cell r="D252">
            <v>21</v>
          </cell>
          <cell r="E252">
            <v>21</v>
          </cell>
          <cell r="F252">
            <v>40.5</v>
          </cell>
          <cell r="G252">
            <v>40.5</v>
          </cell>
          <cell r="H252">
            <v>70.5</v>
          </cell>
          <cell r="I252">
            <v>70.5</v>
          </cell>
        </row>
        <row r="253">
          <cell r="A253">
            <v>63</v>
          </cell>
          <cell r="B253">
            <v>0</v>
          </cell>
          <cell r="C253">
            <v>0</v>
          </cell>
          <cell r="D253">
            <v>20</v>
          </cell>
          <cell r="E253">
            <v>20</v>
          </cell>
          <cell r="F253">
            <v>40</v>
          </cell>
          <cell r="G253">
            <v>40</v>
          </cell>
          <cell r="H253">
            <v>70</v>
          </cell>
          <cell r="I253">
            <v>70</v>
          </cell>
        </row>
        <row r="254">
          <cell r="A254">
            <v>63.25</v>
          </cell>
          <cell r="B254">
            <v>0</v>
          </cell>
          <cell r="C254">
            <v>0</v>
          </cell>
          <cell r="D254">
            <v>20</v>
          </cell>
          <cell r="E254">
            <v>20</v>
          </cell>
          <cell r="F254">
            <v>39.25</v>
          </cell>
          <cell r="G254">
            <v>39.25</v>
          </cell>
          <cell r="H254">
            <v>69.25</v>
          </cell>
          <cell r="I254">
            <v>69.25</v>
          </cell>
        </row>
        <row r="255">
          <cell r="A255">
            <v>63.33</v>
          </cell>
          <cell r="B255">
            <v>0</v>
          </cell>
          <cell r="C255">
            <v>0</v>
          </cell>
          <cell r="D255">
            <v>20</v>
          </cell>
          <cell r="E255">
            <v>20</v>
          </cell>
          <cell r="F255">
            <v>39.33</v>
          </cell>
          <cell r="G255">
            <v>39.33</v>
          </cell>
          <cell r="H255">
            <v>69.33</v>
          </cell>
          <cell r="I255">
            <v>69.33</v>
          </cell>
        </row>
        <row r="256">
          <cell r="A256">
            <v>63.5</v>
          </cell>
          <cell r="B256">
            <v>0</v>
          </cell>
          <cell r="C256">
            <v>0</v>
          </cell>
          <cell r="D256">
            <v>20</v>
          </cell>
          <cell r="E256">
            <v>20</v>
          </cell>
          <cell r="F256">
            <v>39.5</v>
          </cell>
          <cell r="G256">
            <v>39.5</v>
          </cell>
          <cell r="H256">
            <v>69.5</v>
          </cell>
          <cell r="I256">
            <v>69.5</v>
          </cell>
        </row>
        <row r="257">
          <cell r="A257">
            <v>64</v>
          </cell>
          <cell r="B257">
            <v>0</v>
          </cell>
          <cell r="C257">
            <v>0</v>
          </cell>
          <cell r="D257">
            <v>19</v>
          </cell>
          <cell r="E257">
            <v>19</v>
          </cell>
          <cell r="F257">
            <v>39</v>
          </cell>
          <cell r="G257">
            <v>39</v>
          </cell>
          <cell r="H257">
            <v>69</v>
          </cell>
          <cell r="I257">
            <v>69</v>
          </cell>
        </row>
        <row r="258">
          <cell r="A258">
            <v>64.25</v>
          </cell>
          <cell r="B258">
            <v>0</v>
          </cell>
          <cell r="C258">
            <v>0</v>
          </cell>
          <cell r="D258">
            <v>19</v>
          </cell>
          <cell r="E258">
            <v>19</v>
          </cell>
          <cell r="F258">
            <v>39</v>
          </cell>
          <cell r="G258">
            <v>39</v>
          </cell>
          <cell r="H258">
            <v>69</v>
          </cell>
          <cell r="I258">
            <v>69</v>
          </cell>
        </row>
        <row r="259">
          <cell r="A259">
            <v>64.33</v>
          </cell>
          <cell r="B259">
            <v>0</v>
          </cell>
          <cell r="C259">
            <v>0</v>
          </cell>
          <cell r="D259">
            <v>19</v>
          </cell>
          <cell r="E259">
            <v>19</v>
          </cell>
          <cell r="F259">
            <v>39</v>
          </cell>
          <cell r="G259">
            <v>39</v>
          </cell>
          <cell r="H259">
            <v>69</v>
          </cell>
          <cell r="I259">
            <v>69</v>
          </cell>
        </row>
        <row r="260">
          <cell r="A260">
            <v>64.5</v>
          </cell>
          <cell r="B260">
            <v>0</v>
          </cell>
          <cell r="C260">
            <v>0</v>
          </cell>
          <cell r="D260">
            <v>19</v>
          </cell>
          <cell r="E260">
            <v>19</v>
          </cell>
          <cell r="F260">
            <v>39</v>
          </cell>
          <cell r="G260">
            <v>39</v>
          </cell>
          <cell r="H260">
            <v>69</v>
          </cell>
          <cell r="I260">
            <v>69</v>
          </cell>
        </row>
        <row r="261">
          <cell r="A261" t="str">
            <v>np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69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 refreshError="1">
        <row r="7">
          <cell r="S7">
            <v>2000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theme="7" tint="-0.249977111117893"/>
  </sheetPr>
  <dimension ref="A1:DE143"/>
  <sheetViews>
    <sheetView topLeftCell="AH1" zoomScaleNormal="100" workbookViewId="0">
      <selection activeCell="BR11" sqref="BR11"/>
    </sheetView>
  </sheetViews>
  <sheetFormatPr defaultRowHeight="14.4"/>
  <cols>
    <col min="1" max="1" width="22.6640625" style="9" customWidth="1"/>
    <col min="4" max="4" width="5.44140625" style="9" customWidth="1"/>
    <col min="5" max="5" width="2" style="26" customWidth="1"/>
    <col min="6" max="6" width="26.6640625" style="105" customWidth="1"/>
    <col min="7" max="7" width="6.33203125" style="84" customWidth="1"/>
    <col min="8" max="8" width="28.5546875" style="9" customWidth="1"/>
    <col min="9" max="9" width="9.109375" style="106" customWidth="1"/>
    <col min="10" max="10" width="8.44140625" style="106" customWidth="1"/>
    <col min="11" max="14" width="7.6640625" style="106" customWidth="1"/>
    <col min="15" max="15" width="24.88671875" style="9" customWidth="1"/>
    <col min="16" max="16" width="11.6640625" style="107" customWidth="1"/>
    <col min="17" max="17" width="11.6640625" style="89" customWidth="1"/>
    <col min="18" max="18" width="11.6640625" style="107" customWidth="1"/>
    <col min="19" max="19" width="11.6640625" style="89" customWidth="1"/>
    <col min="20" max="20" width="11.6640625" style="107" customWidth="1"/>
    <col min="21" max="21" width="11.6640625" style="89" customWidth="1"/>
    <col min="22" max="22" width="24.88671875" style="108" customWidth="1"/>
    <col min="23" max="23" width="13.21875" style="107" bestFit="1" customWidth="1"/>
    <col min="24" max="26" width="10.33203125" style="89" customWidth="1"/>
    <col min="27" max="27" width="10.33203125" style="107" customWidth="1"/>
    <col min="28" max="28" width="10.33203125" style="89" customWidth="1"/>
    <col min="29" max="29" width="10.33203125" style="107" customWidth="1"/>
    <col min="30" max="30" width="10.33203125" style="89" customWidth="1"/>
    <col min="31" max="31" width="18.5546875" style="108" customWidth="1"/>
    <col min="32" max="32" width="6.33203125" style="85" customWidth="1"/>
    <col min="33" max="33" width="5.6640625" style="84" bestFit="1" customWidth="1"/>
    <col min="34" max="34" width="6.77734375" style="85" customWidth="1"/>
    <col min="35" max="35" width="5.88671875" style="84" bestFit="1" customWidth="1"/>
    <col min="36" max="36" width="6.33203125" style="85" customWidth="1"/>
    <col min="37" max="37" width="5.6640625" style="84" bestFit="1" customWidth="1"/>
    <col min="38" max="39" width="5.6640625" style="4" customWidth="1"/>
    <col min="40" max="40" width="7.109375" style="4" customWidth="1"/>
    <col min="41" max="41" width="5.6640625" style="4" bestFit="1" customWidth="1"/>
    <col min="42" max="42" width="6.5546875" style="4" customWidth="1"/>
    <col min="43" max="43" width="5.6640625" style="4" bestFit="1" customWidth="1"/>
    <col min="44" max="44" width="6.88671875" style="4" customWidth="1"/>
    <col min="45" max="45" width="5.6640625" style="4" bestFit="1" customWidth="1"/>
    <col min="46" max="46" width="7.6640625" style="4" customWidth="1"/>
    <col min="47" max="47" width="5.6640625" style="4" bestFit="1" customWidth="1"/>
    <col min="48" max="48" width="7.6640625" style="4" customWidth="1"/>
    <col min="49" max="49" width="5.6640625" style="4" bestFit="1" customWidth="1"/>
    <col min="51" max="67" width="9.109375" hidden="1" customWidth="1"/>
    <col min="75" max="77" width="9.109375" customWidth="1"/>
    <col min="92" max="92" width="9.109375" style="97" customWidth="1"/>
  </cols>
  <sheetData>
    <row r="1" spans="1:109" s="45" customFormat="1" ht="17.399999999999999">
      <c r="A1" s="44"/>
      <c r="D1" s="46"/>
      <c r="E1" s="47"/>
      <c r="F1" s="48" t="s">
        <v>2039</v>
      </c>
      <c r="G1" s="49"/>
      <c r="H1" s="50"/>
      <c r="I1" s="51"/>
      <c r="J1" s="51"/>
      <c r="K1" s="51"/>
      <c r="L1" s="51"/>
      <c r="M1" s="51"/>
      <c r="N1" s="51"/>
      <c r="O1" s="48" t="s">
        <v>2040</v>
      </c>
      <c r="P1" s="52"/>
      <c r="Q1" s="51"/>
      <c r="R1" s="52" t="s">
        <v>2041</v>
      </c>
      <c r="S1" s="53">
        <f>H2</f>
        <v>40726</v>
      </c>
      <c r="T1" s="52"/>
      <c r="U1" s="51"/>
      <c r="V1" s="48" t="s">
        <v>2042</v>
      </c>
      <c r="W1" s="52"/>
      <c r="X1" s="51"/>
      <c r="Y1" s="52" t="s">
        <v>2041</v>
      </c>
      <c r="Z1" s="54">
        <f>H2</f>
        <v>40726</v>
      </c>
      <c r="AA1" s="54"/>
      <c r="AB1" s="55"/>
      <c r="AC1" s="56"/>
      <c r="AD1" s="55"/>
      <c r="AE1" s="57" t="s">
        <v>2043</v>
      </c>
      <c r="AF1" s="58"/>
      <c r="AG1" s="58"/>
      <c r="AH1" s="58"/>
      <c r="AI1" s="58"/>
      <c r="AJ1" s="58"/>
      <c r="AL1" s="59"/>
      <c r="AM1" s="59"/>
      <c r="AN1" s="54">
        <f>H2</f>
        <v>40726</v>
      </c>
      <c r="AO1" s="54"/>
      <c r="AP1" s="59"/>
      <c r="AQ1" s="59"/>
      <c r="AR1" s="59"/>
      <c r="AS1" s="59"/>
      <c r="AT1" s="59"/>
      <c r="AU1" s="59"/>
      <c r="AV1" s="59"/>
      <c r="AW1" s="59"/>
      <c r="CN1" s="60"/>
    </row>
    <row r="2" spans="1:109" s="62" customFormat="1" ht="22.2" customHeight="1">
      <c r="A2" s="61" t="s">
        <v>14</v>
      </c>
      <c r="B2" s="62" t="s">
        <v>2044</v>
      </c>
      <c r="C2" s="62" t="s">
        <v>2045</v>
      </c>
      <c r="D2" s="61"/>
      <c r="E2" s="63"/>
      <c r="F2" s="64" t="s">
        <v>2046</v>
      </c>
      <c r="G2" s="65"/>
      <c r="H2" s="66">
        <v>40726</v>
      </c>
      <c r="I2" s="67" t="s">
        <v>2047</v>
      </c>
      <c r="J2" s="68"/>
      <c r="K2" s="68" t="s">
        <v>2048</v>
      </c>
      <c r="L2" s="68"/>
      <c r="M2" s="68"/>
      <c r="N2" s="68"/>
      <c r="O2" s="69"/>
      <c r="P2" s="70" t="s">
        <v>2049</v>
      </c>
      <c r="Q2" s="70">
        <v>2010</v>
      </c>
      <c r="R2" s="70" t="s">
        <v>2050</v>
      </c>
      <c r="S2" s="70">
        <v>2011</v>
      </c>
      <c r="T2" s="70" t="s">
        <v>2051</v>
      </c>
      <c r="U2" s="70">
        <v>2011</v>
      </c>
      <c r="V2" s="71"/>
      <c r="W2" s="70" t="s">
        <v>2052</v>
      </c>
      <c r="X2" s="70">
        <v>2011</v>
      </c>
      <c r="Y2" s="72" t="s">
        <v>2053</v>
      </c>
      <c r="Z2" s="73"/>
      <c r="AA2" s="72" t="s">
        <v>2054</v>
      </c>
      <c r="AB2" s="74"/>
      <c r="AC2" s="72" t="s">
        <v>2055</v>
      </c>
      <c r="AD2" s="75"/>
      <c r="AE2" s="71"/>
      <c r="AF2" s="71" t="s">
        <v>2056</v>
      </c>
      <c r="AG2" s="71">
        <v>2010</v>
      </c>
      <c r="AH2" s="71" t="s">
        <v>2057</v>
      </c>
      <c r="AI2" s="71">
        <v>2010</v>
      </c>
      <c r="AJ2" s="76" t="s">
        <v>2058</v>
      </c>
      <c r="AK2" s="71">
        <v>2010</v>
      </c>
      <c r="AL2" s="71" t="s">
        <v>2059</v>
      </c>
      <c r="AM2" s="71">
        <v>2010</v>
      </c>
      <c r="AN2" s="71" t="s">
        <v>2060</v>
      </c>
      <c r="AO2" s="71">
        <v>2011</v>
      </c>
      <c r="AP2" s="71" t="s">
        <v>2061</v>
      </c>
      <c r="AQ2" s="71">
        <v>2011</v>
      </c>
      <c r="AR2" s="71" t="s">
        <v>2062</v>
      </c>
      <c r="AS2" s="71">
        <v>2011</v>
      </c>
      <c r="AT2" s="77" t="s">
        <v>2063</v>
      </c>
      <c r="AU2" s="71">
        <v>2011</v>
      </c>
      <c r="AV2" s="77" t="s">
        <v>2056</v>
      </c>
      <c r="AW2" s="71">
        <v>2011</v>
      </c>
      <c r="BQ2" s="62" t="s">
        <v>2064</v>
      </c>
      <c r="CI2" s="62" t="s">
        <v>2065</v>
      </c>
      <c r="CN2" s="78" t="s">
        <v>2044</v>
      </c>
      <c r="CQ2" s="62" t="s">
        <v>2066</v>
      </c>
      <c r="CW2" s="62" t="s">
        <v>2067</v>
      </c>
    </row>
    <row r="3" spans="1:109" s="4" customFormat="1" ht="25.2" customHeight="1">
      <c r="A3" s="79"/>
      <c r="B3" s="79"/>
      <c r="C3" s="79"/>
      <c r="D3" s="79"/>
      <c r="E3" s="79"/>
      <c r="F3" s="79" t="s">
        <v>2068</v>
      </c>
      <c r="G3" s="79" t="s">
        <v>2069</v>
      </c>
      <c r="H3" s="79" t="s">
        <v>2070</v>
      </c>
      <c r="I3" s="80"/>
      <c r="J3" s="81" t="s">
        <v>2071</v>
      </c>
      <c r="K3" s="81" t="s">
        <v>2072</v>
      </c>
      <c r="L3" s="81" t="s">
        <v>2073</v>
      </c>
      <c r="M3" s="81" t="s">
        <v>2074</v>
      </c>
      <c r="N3" s="81" t="s">
        <v>2075</v>
      </c>
      <c r="O3" s="82"/>
      <c r="P3" s="83" t="s">
        <v>15</v>
      </c>
      <c r="Q3" s="83" t="s">
        <v>2076</v>
      </c>
      <c r="R3" s="83" t="s">
        <v>15</v>
      </c>
      <c r="S3" s="83" t="s">
        <v>2076</v>
      </c>
      <c r="T3" s="83" t="s">
        <v>15</v>
      </c>
      <c r="U3" s="83" t="s">
        <v>2076</v>
      </c>
      <c r="V3" s="79"/>
      <c r="W3" s="83" t="s">
        <v>15</v>
      </c>
      <c r="X3" s="83" t="s">
        <v>2076</v>
      </c>
      <c r="Y3" s="83" t="s">
        <v>15</v>
      </c>
      <c r="Z3" s="83" t="s">
        <v>2076</v>
      </c>
      <c r="AA3" s="83" t="s">
        <v>15</v>
      </c>
      <c r="AB3" s="83" t="s">
        <v>2076</v>
      </c>
      <c r="AC3" s="83" t="s">
        <v>15</v>
      </c>
      <c r="AD3" s="83" t="s">
        <v>2076</v>
      </c>
      <c r="AE3" s="79"/>
      <c r="AF3" s="79" t="s">
        <v>15</v>
      </c>
      <c r="AG3" s="79" t="s">
        <v>2076</v>
      </c>
      <c r="AH3" s="79" t="s">
        <v>15</v>
      </c>
      <c r="AI3" s="79" t="s">
        <v>2076</v>
      </c>
      <c r="AJ3" s="79" t="s">
        <v>15</v>
      </c>
      <c r="AK3" s="79" t="s">
        <v>2076</v>
      </c>
      <c r="AL3" s="79" t="s">
        <v>15</v>
      </c>
      <c r="AM3" s="79" t="s">
        <v>2076</v>
      </c>
      <c r="AN3" s="79" t="s">
        <v>15</v>
      </c>
      <c r="AO3" s="79" t="s">
        <v>2076</v>
      </c>
      <c r="AP3" s="79" t="s">
        <v>15</v>
      </c>
      <c r="AQ3" s="79" t="s">
        <v>2076</v>
      </c>
      <c r="AR3" s="79" t="s">
        <v>15</v>
      </c>
      <c r="AS3" s="79" t="s">
        <v>2076</v>
      </c>
      <c r="AT3" s="79" t="s">
        <v>15</v>
      </c>
      <c r="AU3" s="79" t="s">
        <v>2076</v>
      </c>
      <c r="AV3" s="79" t="s">
        <v>15</v>
      </c>
      <c r="AW3" s="79" t="s">
        <v>2076</v>
      </c>
      <c r="BQ3" s="4" t="s">
        <v>2077</v>
      </c>
      <c r="BR3" s="4" t="s">
        <v>2078</v>
      </c>
      <c r="BS3" s="4" t="s">
        <v>2079</v>
      </c>
      <c r="BT3" s="4" t="s">
        <v>2080</v>
      </c>
      <c r="BU3" s="4" t="s">
        <v>2081</v>
      </c>
      <c r="BV3" s="4" t="s">
        <v>2082</v>
      </c>
      <c r="BW3" s="4" t="s">
        <v>2083</v>
      </c>
      <c r="BX3" s="4" t="s">
        <v>2084</v>
      </c>
      <c r="BY3" s="4" t="s">
        <v>2085</v>
      </c>
      <c r="BZ3" s="4" t="s">
        <v>2086</v>
      </c>
      <c r="CA3" s="4" t="s">
        <v>2087</v>
      </c>
      <c r="CB3" s="4" t="s">
        <v>2088</v>
      </c>
      <c r="CC3" s="4" t="s">
        <v>2089</v>
      </c>
      <c r="CD3" s="4" t="s">
        <v>2090</v>
      </c>
      <c r="CE3" s="4" t="s">
        <v>2091</v>
      </c>
      <c r="CF3" s="4" t="s">
        <v>2092</v>
      </c>
      <c r="CG3" s="4" t="s">
        <v>2093</v>
      </c>
      <c r="CI3" s="4" t="s">
        <v>2094</v>
      </c>
      <c r="CJ3" s="4" t="s">
        <v>2073</v>
      </c>
      <c r="CK3" s="4" t="s">
        <v>2074</v>
      </c>
      <c r="CL3" s="4" t="s">
        <v>2075</v>
      </c>
      <c r="CN3" s="4" t="s">
        <v>2095</v>
      </c>
      <c r="CS3" s="4" t="s">
        <v>2087</v>
      </c>
      <c r="CT3" s="4" t="s">
        <v>2088</v>
      </c>
      <c r="CU3" s="4" t="s">
        <v>2089</v>
      </c>
      <c r="CW3" s="4" t="s">
        <v>2094</v>
      </c>
      <c r="CX3" s="4" t="s">
        <v>2096</v>
      </c>
      <c r="CZ3" s="4" t="s">
        <v>2095</v>
      </c>
    </row>
    <row r="4" spans="1:109">
      <c r="A4" s="9">
        <v>100066717</v>
      </c>
      <c r="B4">
        <f t="shared" ref="B4:B67" si="0">CN4</f>
        <v>952</v>
      </c>
      <c r="C4">
        <f t="shared" ref="C4:C67" si="1">CZ4</f>
        <v>340</v>
      </c>
      <c r="D4" s="84" t="str">
        <f>IF(I4&lt;=0,"",IF(I4=I3,D3,ROW()-3&amp;IF(I4=I5,"T","")))</f>
        <v>1</v>
      </c>
      <c r="E4" s="85" t="str">
        <f>IF(AND(ISNUMBER(G4),G4&gt;=U13Cutoff),"#"," ")</f>
        <v xml:space="preserve"> </v>
      </c>
      <c r="F4" s="86" t="s">
        <v>2097</v>
      </c>
      <c r="G4" s="4">
        <v>1996</v>
      </c>
      <c r="H4" s="86" t="s">
        <v>35</v>
      </c>
      <c r="I4" s="87">
        <f t="shared" ref="I4:I67" si="2">CN4</f>
        <v>952</v>
      </c>
      <c r="J4" s="88">
        <f t="shared" ref="J4:J67" si="3">CZ4</f>
        <v>340</v>
      </c>
      <c r="K4" s="89">
        <f t="shared" ref="K4:N35" si="4">CI4</f>
        <v>400</v>
      </c>
      <c r="L4" s="89">
        <f t="shared" si="4"/>
        <v>212</v>
      </c>
      <c r="M4" s="89">
        <f t="shared" si="4"/>
        <v>170</v>
      </c>
      <c r="N4" s="89">
        <f t="shared" si="4"/>
        <v>170</v>
      </c>
      <c r="O4" s="90" t="str">
        <f t="shared" ref="O4:O67" si="5">F4</f>
        <v>Kiefer, Axel</v>
      </c>
      <c r="P4" s="91">
        <f>IF(ISNA(VLOOKUP(A4,[1]MFY14!$E$1:$G$65536,2,FALSE)),"np",(VLOOKUP(A4,[1]MFY14!$E$1:$G$65536,2,FALSE)))</f>
        <v>3</v>
      </c>
      <c r="Q4" s="92">
        <f>IF(P4&gt;[1]MFY14!$F$1,0,(VLOOKUP(P4,'[3]Point Tables'!$A$4:$I$263,[1]MFY14!$F$2,FALSE)))</f>
        <v>170</v>
      </c>
      <c r="R4" s="93">
        <f>IF(ISNA(VLOOKUP($A4,[1]MFY14!$P$1:$R$65536,2,FALSE)),"np",(VLOOKUP($A4,[1]MFY14!$P$1:$R$65536,2,FALSE)))</f>
        <v>3</v>
      </c>
      <c r="S4" s="92">
        <f>IF(R4&gt;[1]MFY14!$Q$1,0,(VLOOKUP(R4,'[3]Point Tables'!$A$4:$I$263,[1]MFY14!$Q$2,FALSE)))</f>
        <v>170</v>
      </c>
      <c r="T4" s="93">
        <f>IF(ISNA(VLOOKUP($A4,[1]MFY14!$AA$1:$AC$65536,2,FALSE)),"np",(VLOOKUP($A4,[1]MFY14!$AA$1:$AC$65536,2,FALSE)))</f>
        <v>9</v>
      </c>
      <c r="U4" s="92">
        <f>IF(T4&gt;[1]MFY14!$AB$1,0,(VLOOKUP(T4,'[3]Point Tables'!$A$4:$I$263,[1]MFY14!$AB$2,FALSE)))</f>
        <v>107</v>
      </c>
      <c r="V4" s="94" t="str">
        <f t="shared" ref="V4:V67" si="6">F4</f>
        <v>Kiefer, Axel</v>
      </c>
      <c r="W4" s="93">
        <f>IF(ISNA(VLOOKUP(A4,'[1]MF SJC'!$CS$1:$CT$65536,2,FALSE)),"np",(VLOOKUP(A4,'[1]MF SJC'!$CS$1:$CT$65536,2,FALSE)))</f>
        <v>1</v>
      </c>
      <c r="X4" s="92">
        <f>IF(W4&gt;'[1]MF SJC'!$CT$1,0,(VLOOKUP(W4,'[3]Point Tables'!$A$4:$I$263,'[1]MF SJC'!$CT$2,FALSE)))</f>
        <v>400</v>
      </c>
      <c r="Y4" s="93">
        <f>IF(ISNA(VLOOKUP(A4,'[1]MF SJC'!$DD$1:$DE$65536,2,FALSE)),"np",(VLOOKUP(A4,'[1]MF SJC'!$DD$1:$DE$65536,2,FALSE)))</f>
        <v>10</v>
      </c>
      <c r="Z4" s="92">
        <f>IF(Y4&gt;'[1]MF SJC'!$DE$1,0,(VLOOKUP(Y4,'[3]Point Tables'!$A$4:$I$263,'[1]MF SJC'!$DE$2,FALSE)))</f>
        <v>212</v>
      </c>
      <c r="AA4" s="93">
        <f>IF(ISNA(VLOOKUP($A4,'[1]MF SJC'!$DO$1:$DP$65536,2,FALSE)),"np",(VLOOKUP($A4,'[1]MF SJC'!$DO$1:$DP$65536,2,FALSE)))</f>
        <v>17</v>
      </c>
      <c r="AB4" s="92">
        <f>IF(AA4&gt;'[1]MF SJC'!$DP$1,0,(VLOOKUP(AA4,'[3]Point Tables'!$A$4:$I$263,'[1]MF SJC'!$DP$2,FALSE)))</f>
        <v>140</v>
      </c>
      <c r="AC4" s="93">
        <f>IF(ISNA(VLOOKUP($A4,'[1]MF SJC'!$DZ$1:$EA$65536,2,FALSE)),"np",(VLOOKUP($A4,'[1]MF SJC'!$DZ$1:$EA$65536,2,FALSE)))</f>
        <v>31</v>
      </c>
      <c r="AD4" s="92">
        <f>IF(AC4&gt;'[1]MF SJC'!$EA$1,0,(VLOOKUP(AC4,'[3]Point Tables'!$A$4:$I$263,'[1]MF SJC'!$EA$2,FALSE)))</f>
        <v>112</v>
      </c>
      <c r="AE4" s="94" t="str">
        <f t="shared" ref="AE4:AE67" si="7">V4</f>
        <v>Kiefer, Axel</v>
      </c>
      <c r="AF4" s="95" t="str">
        <f>IF(ISNA(VLOOKUP($A4,[1]MFY14!$AL$1:$AN$65536,2,FALSE)),"np",(VLOOKUP($A4,[1]MFY14!$AL$1:$AN$65536,2,FALSE)))</f>
        <v>np</v>
      </c>
      <c r="AG4" s="96">
        <f>IF(AF4&gt;[1]MFY14!$AN$1,0,(VLOOKUP(AF4,'[3]Point Tables'!$A$4:$I$263,[1]MFY14!$AN$2,FALSE)))</f>
        <v>0</v>
      </c>
      <c r="AH4" s="95" t="str">
        <f>IF(ISNA(VLOOKUP($A4,[1]MFY14!$AW$1:$AY$65536,2,FALSE)),"np",(VLOOKUP($A4,[1]MFY14!$AW$1:$AY$65536,2,FALSE)))</f>
        <v>np</v>
      </c>
      <c r="AI4" s="96">
        <f>IF(AH4&gt;[1]MFY14!$AY$1,0,(VLOOKUP(AH4,'[3]Point Tables'!$A$4:$I$263,[1]MFY14!$AY$2,FALSE)))</f>
        <v>0</v>
      </c>
      <c r="AJ4" s="95" t="str">
        <f>IF(ISNA(VLOOKUP($A4,[1]MFY14!$BH$1:$BJ$65536,2,FALSE)),"np",(VLOOKUP($A4,[1]MFY14!$BH$1:$BJ$65536,2,FALSE)))</f>
        <v>np</v>
      </c>
      <c r="AK4" s="96">
        <f>IF(AJ4&gt;[1]MFY14!$BJ$1,0,(VLOOKUP(AJ4,'[3]Point Tables'!$A$4:$I$263,[1]MFY14!$BJ$2,FALSE)))</f>
        <v>0</v>
      </c>
      <c r="AL4" s="95" t="str">
        <f>IF(ISNA(VLOOKUP($A4,[1]MFY14!$BS$1:$BT$65536,2,FALSE)),"np",(VLOOKUP($A4,[1]MFY14!$BS$1:$BT$65536,2,FALSE)))</f>
        <v>np</v>
      </c>
      <c r="AM4" s="96">
        <f>IF(AL4&gt;[1]MFY14!$BU$1,0,(VLOOKUP(AL4,'[3]Point Tables'!$A$4:$I$263,[1]MFY14!$BU$2,FALSE)))</f>
        <v>0</v>
      </c>
      <c r="AN4" s="95" t="str">
        <f>IF(ISNA(VLOOKUP($A4,[1]MFY14!$CD$1:$CE$65536,2,FALSE)),"np",(VLOOKUP($A4,[1]MFY14!$CD$1:$CE$65536,2,FALSE)))</f>
        <v>np</v>
      </c>
      <c r="AO4" s="96">
        <f>IF(AN4&gt;[1]MFY14!$CF$1,0,(VLOOKUP(AN4,'[3]Point Tables'!$A$4:$I$263,[1]MFY14!$CF$2,FALSE)))</f>
        <v>0</v>
      </c>
      <c r="AP4" s="95" t="str">
        <f>IF(ISNA(VLOOKUP($A4,[1]MFY14!$CO$1:$CP$65536,2,FALSE)),"np",(VLOOKUP($A4,[1]MFY14!$CO$1:$CP$65536,2,FALSE)))</f>
        <v>np</v>
      </c>
      <c r="AQ4" s="96">
        <f>IF(AP4&gt;[1]MFY14!$CQ$1,0,(VLOOKUP(AP4,'[3]Point Tables'!$A$4:$I$263,[1]MFY14!$CQ$2,FALSE)))</f>
        <v>0</v>
      </c>
      <c r="AR4" s="95" t="str">
        <f>IF(ISNA(VLOOKUP($A4,[1]MFY14!$CZ$1:$DA$65536,2,FALSE)),"np",(VLOOKUP($A4,[1]MFY14!$CZ$1:$DA$65536,2,FALSE)))</f>
        <v>np</v>
      </c>
      <c r="AS4" s="96">
        <f>IF(AR4&gt;[1]MFY14!$DB$1,0,(VLOOKUP(AR4,'[5]Point Tables'!$A$4:$I$263,[1]MFY14!$DB$2,FALSE)))</f>
        <v>0</v>
      </c>
      <c r="AT4" s="95" t="str">
        <f>IF(ISNA(VLOOKUP($A4,[1]MFY14!$DK$1:$DL$65536,2,FALSE)),"np",(VLOOKUP($A4,[1]MFY14!$DK$1:$DL$65536,2,FALSE)))</f>
        <v>np</v>
      </c>
      <c r="AU4" s="96">
        <f>IF(AT4&gt;[1]MFY14!$DM$1,0,(VLOOKUP(AT4,'[3]Point Tables'!$A$4:$I$263,[1]MFY14!$DM$2,FALSE)))</f>
        <v>0</v>
      </c>
      <c r="AV4" s="95" t="str">
        <f>IF(ISNA(VLOOKUP($A4,[1]MFY14!$DV$1:$DW$65536,2,FALSE)),"np",(VLOOKUP($A4,[1]MFY14!$DV$1:$DW$65536,2,FALSE)))</f>
        <v>np</v>
      </c>
      <c r="AW4" s="96">
        <f>IF(AV4&gt;[1]MFY14!$DX$1,0,(VLOOKUP(AV4,'[4]Point Tables'!$A$4:$I$263,[1]MFY14!$DX$2,FALSE)))</f>
        <v>0</v>
      </c>
      <c r="BQ4">
        <f t="shared" ref="BQ4:BQ67" si="8">AG4</f>
        <v>0</v>
      </c>
      <c r="BR4">
        <f t="shared" ref="BR4:BR67" si="9">AI4</f>
        <v>0</v>
      </c>
      <c r="BS4">
        <f t="shared" ref="BS4:BS67" si="10">AK4</f>
        <v>0</v>
      </c>
      <c r="BT4">
        <f t="shared" ref="BT4:BT67" si="11">AM4</f>
        <v>0</v>
      </c>
      <c r="BU4">
        <f t="shared" ref="BU4:BU67" si="12">AO4</f>
        <v>0</v>
      </c>
      <c r="BV4">
        <f t="shared" ref="BV4:BV67" si="13">AQ4</f>
        <v>0</v>
      </c>
      <c r="BW4">
        <f t="shared" ref="BW4:BW67" si="14">AS4</f>
        <v>0</v>
      </c>
      <c r="BX4">
        <f t="shared" ref="BX4:BX67" si="15">AU4</f>
        <v>0</v>
      </c>
      <c r="BY4">
        <f t="shared" ref="BY4:BY67" si="16">AW4</f>
        <v>0</v>
      </c>
      <c r="BZ4">
        <f t="shared" ref="BZ4:BZ67" si="17">LARGE(BQ4:BY4,1)</f>
        <v>0</v>
      </c>
      <c r="CA4">
        <f t="shared" ref="CA4:CA67" si="18">U4</f>
        <v>107</v>
      </c>
      <c r="CB4">
        <f t="shared" ref="CB4:CB67" si="19">Q4</f>
        <v>170</v>
      </c>
      <c r="CC4">
        <f t="shared" ref="CC4:CC67" si="20">S4</f>
        <v>170</v>
      </c>
      <c r="CD4">
        <f t="shared" ref="CD4:CD67" si="21">X4</f>
        <v>400</v>
      </c>
      <c r="CE4">
        <f t="shared" ref="CE4:CE67" si="22">Z4</f>
        <v>212</v>
      </c>
      <c r="CF4">
        <f t="shared" ref="CF4:CF67" si="23">AB4</f>
        <v>140</v>
      </c>
      <c r="CG4">
        <f t="shared" ref="CG4:CG67" si="24">AD4</f>
        <v>112</v>
      </c>
      <c r="CI4">
        <f t="shared" ref="CI4:CI67" si="25">LARGE($BZ4:$CG4,1)</f>
        <v>400</v>
      </c>
      <c r="CJ4">
        <f t="shared" ref="CJ4:CJ67" si="26">LARGE($BZ4:$CG4,2)</f>
        <v>212</v>
      </c>
      <c r="CK4">
        <f t="shared" ref="CK4:CK67" si="27">LARGE($BZ4:$CG4,3)</f>
        <v>170</v>
      </c>
      <c r="CL4">
        <f t="shared" ref="CL4:CL67" si="28">LARGE($BZ4:$CG4,4)</f>
        <v>170</v>
      </c>
      <c r="CN4" s="97">
        <f t="shared" ref="CN4:CN67" si="29">SUM(CI4:CL4)</f>
        <v>952</v>
      </c>
      <c r="CS4">
        <f t="shared" ref="CS4:CS67" si="30">U4</f>
        <v>107</v>
      </c>
      <c r="CT4">
        <f t="shared" ref="CT4:CT67" si="31">Q4</f>
        <v>170</v>
      </c>
      <c r="CU4">
        <f t="shared" ref="CU4:CU67" si="32">S4</f>
        <v>170</v>
      </c>
      <c r="CW4">
        <f t="shared" ref="CW4:CW67" si="33">LARGE($CS4:$CU4,1)</f>
        <v>170</v>
      </c>
      <c r="CX4">
        <f t="shared" ref="CX4:CX67" si="34">LARGE($CS4:$CU4,2)</f>
        <v>170</v>
      </c>
      <c r="CZ4">
        <f t="shared" ref="CZ4:CZ67" si="35">SUM(CW4:CX4)</f>
        <v>340</v>
      </c>
    </row>
    <row r="5" spans="1:109">
      <c r="A5" s="16">
        <v>100074678</v>
      </c>
      <c r="B5">
        <f t="shared" si="0"/>
        <v>893</v>
      </c>
      <c r="C5">
        <f t="shared" si="1"/>
        <v>370</v>
      </c>
      <c r="D5" s="84" t="str">
        <f>IF(I5&lt;=0,"",IF(I5=I4,D4,ROW()-3&amp;IF(I5=I6,"T","")))</f>
        <v>2</v>
      </c>
      <c r="E5" s="85"/>
      <c r="F5" s="86" t="s">
        <v>846</v>
      </c>
      <c r="G5" s="4">
        <v>1997</v>
      </c>
      <c r="H5" s="86" t="s">
        <v>2098</v>
      </c>
      <c r="I5" s="87">
        <f t="shared" si="2"/>
        <v>893</v>
      </c>
      <c r="J5" s="88">
        <f t="shared" si="3"/>
        <v>370</v>
      </c>
      <c r="K5" s="89">
        <f t="shared" si="4"/>
        <v>279</v>
      </c>
      <c r="L5" s="89">
        <f t="shared" si="4"/>
        <v>208</v>
      </c>
      <c r="M5" s="89">
        <f t="shared" si="4"/>
        <v>206</v>
      </c>
      <c r="N5" s="89">
        <f t="shared" si="4"/>
        <v>200</v>
      </c>
      <c r="O5" s="90" t="str">
        <f t="shared" si="5"/>
        <v>Ahn, Aaron</v>
      </c>
      <c r="P5" s="91">
        <f>IF(ISNA(VLOOKUP(A5,[1]MFY14!$E$1:$G$65536,2,FALSE)),"np",(VLOOKUP(A5,[1]MFY14!$E$1:$G$65536,2,FALSE)))</f>
        <v>13</v>
      </c>
      <c r="Q5" s="92">
        <f>IF(P5&gt;[1]MFY14!$F$1,0,(VLOOKUP(P5,'[3]Point Tables'!$A$4:$I$263,[1]MFY14!$F$2,FALSE)))</f>
        <v>103</v>
      </c>
      <c r="R5" s="93">
        <f>IF(ISNA(VLOOKUP($A5,[1]MFY14!$P$1:$R$65536,2,FALSE)),"np",(VLOOKUP($A5,[1]MFY14!$P$1:$R$65536,2,FALSE)))</f>
        <v>3</v>
      </c>
      <c r="S5" s="92">
        <f>IF(R5&gt;[1]MFY14!$Q$1,0,(VLOOKUP(R5,'[3]Point Tables'!$A$4:$I$263,[1]MFY14!$Q$2,FALSE)))</f>
        <v>170</v>
      </c>
      <c r="T5" s="93">
        <f>IF(ISNA(VLOOKUP($A5,[1]MFY14!$AA$1:$AC$65536,2,FALSE)),"np",(VLOOKUP($A5,[1]MFY14!$AA$1:$AC$65536,2,FALSE)))</f>
        <v>1</v>
      </c>
      <c r="U5" s="92">
        <f>IF(T5&gt;[1]MFY14!$AB$1,0,(VLOOKUP(T5,'[3]Point Tables'!$A$4:$I$263,[1]MFY14!$AB$2,FALSE)))</f>
        <v>200</v>
      </c>
      <c r="V5" s="94" t="str">
        <f t="shared" si="6"/>
        <v>Ahn, Aaron</v>
      </c>
      <c r="W5" s="93">
        <f>IF(ISNA(VLOOKUP(A5,'[1]MF SJC'!$CS$1:$CT$65536,2,FALSE)),"np",(VLOOKUP(A5,'[1]MF SJC'!$CS$1:$CT$65536,2,FALSE)))</f>
        <v>5.5</v>
      </c>
      <c r="X5" s="92">
        <f>IF(W5&gt;'[1]MF SJC'!$CT$1,0,(VLOOKUP(W5,'[3]Point Tables'!$A$4:$I$263,'[1]MF SJC'!$CT$2,FALSE)))</f>
        <v>279</v>
      </c>
      <c r="Y5" s="93">
        <f>IF(ISNA(VLOOKUP(A5,'[1]MF SJC'!$DD$1:$DE$65536,2,FALSE)),"np",(VLOOKUP(A5,'[1]MF SJC'!$DD$1:$DE$65536,2,FALSE)))</f>
        <v>13</v>
      </c>
      <c r="Z5" s="92">
        <f>IF(Y5&gt;'[1]MF SJC'!$DE$1,0,(VLOOKUP(Y5,'[3]Point Tables'!$A$4:$I$263,'[1]MF SJC'!$DE$2,FALSE)))</f>
        <v>206</v>
      </c>
      <c r="AA5" s="93">
        <f>IF(ISNA(VLOOKUP($A5,'[1]MF SJC'!$DO$1:$DP$65536,2,FALSE)),"np",(VLOOKUP($A5,'[1]MF SJC'!$DO$1:$DP$65536,2,FALSE)))</f>
        <v>12</v>
      </c>
      <c r="AB5" s="92">
        <f>IF(AA5&gt;'[1]MF SJC'!$DP$1,0,(VLOOKUP(AA5,'[3]Point Tables'!$A$4:$I$263,'[1]MF SJC'!$DP$2,FALSE)))</f>
        <v>208</v>
      </c>
      <c r="AC5" s="93">
        <f>IF(ISNA(VLOOKUP($A5,'[1]MF SJC'!$DZ$1:$EA$65536,2,FALSE)),"np",(VLOOKUP($A5,'[1]MF SJC'!$DZ$1:$EA$65536,2,FALSE)))</f>
        <v>23</v>
      </c>
      <c r="AD5" s="92">
        <f>IF(AC5&gt;'[1]MF SJC'!$EA$1,0,(VLOOKUP(AC5,'[3]Point Tables'!$A$4:$I$263,'[1]MF SJC'!$EA$2,FALSE)))</f>
        <v>128</v>
      </c>
      <c r="AE5" s="94" t="str">
        <f t="shared" si="7"/>
        <v>Ahn, Aaron</v>
      </c>
      <c r="AF5" s="95" t="str">
        <f>IF(ISNA(VLOOKUP($A5,[1]MFY14!$AL$1:$AN$65536,2,FALSE)),"np",(VLOOKUP($A5,[1]MFY14!$AL$1:$AN$65536,2,FALSE)))</f>
        <v>np</v>
      </c>
      <c r="AG5" s="96">
        <f>IF(AF5&gt;[1]MFY14!$AN$1,0,(VLOOKUP(AF5,'[3]Point Tables'!$A$4:$I$263,[1]MFY14!$AN$2,FALSE)))</f>
        <v>0</v>
      </c>
      <c r="AH5" s="95">
        <f>IF(ISNA(VLOOKUP($A5,[1]MFY14!$AW$1:$AY$65536,2,FALSE)),"np",(VLOOKUP($A5,[1]MFY14!$AW$1:$AY$65536,2,FALSE)))</f>
        <v>1</v>
      </c>
      <c r="AI5" s="96">
        <f>IF(AH5&gt;[1]MFY14!$AY$1,0,(VLOOKUP(AH5,'[3]Point Tables'!$A$4:$I$263,[1]MFY14!$AY$2,FALSE)))</f>
        <v>200</v>
      </c>
      <c r="AJ5" s="95" t="str">
        <f>IF(ISNA(VLOOKUP($A5,[1]MFY14!$BH$1:$BJ$65536,2,FALSE)),"np",(VLOOKUP($A5,[1]MFY14!$BH$1:$BJ$65536,2,FALSE)))</f>
        <v>np</v>
      </c>
      <c r="AK5" s="96">
        <f>IF(AJ5&gt;[1]MFY14!$BJ$1,0,(VLOOKUP(AJ5,'[3]Point Tables'!$A$4:$I$263,[1]MFY14!$BJ$2,FALSE)))</f>
        <v>0</v>
      </c>
      <c r="AL5" s="95" t="str">
        <f>IF(ISNA(VLOOKUP($A5,[1]MFY14!$BS$1:$BT$65536,2,FALSE)),"np",(VLOOKUP($A5,[1]MFY14!$BS$1:$BT$65536,2,FALSE)))</f>
        <v>np</v>
      </c>
      <c r="AM5" s="96">
        <f>IF(AL5&gt;[1]MFY14!$BU$1,0,(VLOOKUP(AL5,'[3]Point Tables'!$A$4:$I$263,[1]MFY14!$BU$2,FALSE)))</f>
        <v>0</v>
      </c>
      <c r="AN5" s="95" t="str">
        <f>IF(ISNA(VLOOKUP($A5,[1]MFY14!$CD$1:$CE$65536,2,FALSE)),"np",(VLOOKUP($A5,[1]MFY14!$CD$1:$CE$65536,2,FALSE)))</f>
        <v>np</v>
      </c>
      <c r="AO5" s="96">
        <f>IF(AN5&gt;[1]MFY14!$CF$1,0,(VLOOKUP(AN5,'[3]Point Tables'!$A$4:$I$263,[1]MFY14!$CF$2,FALSE)))</f>
        <v>0</v>
      </c>
      <c r="AP5" s="95" t="str">
        <f>IF(ISNA(VLOOKUP($A5,[1]MFY14!$CO$1:$CP$65536,2,FALSE)),"np",(VLOOKUP($A5,[1]MFY14!$CO$1:$CP$65536,2,FALSE)))</f>
        <v>np</v>
      </c>
      <c r="AQ5" s="96">
        <f>IF(AP5&gt;[1]MFY14!$CQ$1,0,(VLOOKUP(AP5,'[3]Point Tables'!$A$4:$I$263,[1]MFY14!$CQ$2,FALSE)))</f>
        <v>0</v>
      </c>
      <c r="AR5" s="95" t="str">
        <f>IF(ISNA(VLOOKUP($A5,[1]MFY14!$CZ$1:$DA$65536,2,FALSE)),"np",(VLOOKUP($A5,[1]MFY14!$CZ$1:$DA$65536,2,FALSE)))</f>
        <v>np</v>
      </c>
      <c r="AS5" s="96">
        <f>IF(AR5&gt;[1]MFY14!$DB$1,0,(VLOOKUP(AR5,'[5]Point Tables'!$A$4:$I$263,[1]MFY14!$DB$2,FALSE)))</f>
        <v>0</v>
      </c>
      <c r="AT5" s="95" t="str">
        <f>IF(ISNA(VLOOKUP($A5,[1]MFY14!$DK$1:$DL$65536,2,FALSE)),"np",(VLOOKUP($A5,[1]MFY14!$DK$1:$DL$65536,2,FALSE)))</f>
        <v>np</v>
      </c>
      <c r="AU5" s="96">
        <f>IF(AT5&gt;[1]MFY14!$DM$1,0,(VLOOKUP(AT5,'[3]Point Tables'!$A$4:$I$263,[1]MFY14!$DM$2,FALSE)))</f>
        <v>0</v>
      </c>
      <c r="AV5" s="95" t="str">
        <f>IF(ISNA(VLOOKUP($A5,[1]MFY14!$DV$1:$DW$65536,2,FALSE)),"np",(VLOOKUP($A5,[1]MFY14!$DV$1:$DW$65536,2,FALSE)))</f>
        <v>np</v>
      </c>
      <c r="AW5" s="96">
        <f>IF(AV5&gt;[1]MFY14!$DX$1,0,(VLOOKUP(AV5,'[4]Point Tables'!$A$4:$I$263,[1]MFY14!$DX$2,FALSE)))</f>
        <v>0</v>
      </c>
      <c r="BQ5">
        <f t="shared" si="8"/>
        <v>0</v>
      </c>
      <c r="BR5">
        <f t="shared" si="9"/>
        <v>200</v>
      </c>
      <c r="BS5">
        <f t="shared" si="10"/>
        <v>0</v>
      </c>
      <c r="BT5">
        <f t="shared" si="11"/>
        <v>0</v>
      </c>
      <c r="BU5">
        <f t="shared" si="12"/>
        <v>0</v>
      </c>
      <c r="BV5">
        <f t="shared" si="13"/>
        <v>0</v>
      </c>
      <c r="BW5">
        <f t="shared" si="14"/>
        <v>0</v>
      </c>
      <c r="BX5">
        <f t="shared" si="15"/>
        <v>0</v>
      </c>
      <c r="BY5">
        <f t="shared" si="16"/>
        <v>0</v>
      </c>
      <c r="BZ5">
        <f t="shared" si="17"/>
        <v>200</v>
      </c>
      <c r="CA5">
        <f t="shared" si="18"/>
        <v>200</v>
      </c>
      <c r="CB5">
        <f t="shared" si="19"/>
        <v>103</v>
      </c>
      <c r="CC5">
        <f t="shared" si="20"/>
        <v>170</v>
      </c>
      <c r="CD5">
        <f t="shared" si="21"/>
        <v>279</v>
      </c>
      <c r="CE5">
        <f t="shared" si="22"/>
        <v>206</v>
      </c>
      <c r="CF5">
        <f t="shared" si="23"/>
        <v>208</v>
      </c>
      <c r="CG5">
        <f t="shared" si="24"/>
        <v>128</v>
      </c>
      <c r="CI5">
        <f t="shared" si="25"/>
        <v>279</v>
      </c>
      <c r="CJ5">
        <f t="shared" si="26"/>
        <v>208</v>
      </c>
      <c r="CK5">
        <f t="shared" si="27"/>
        <v>206</v>
      </c>
      <c r="CL5">
        <f t="shared" si="28"/>
        <v>200</v>
      </c>
      <c r="CN5" s="97">
        <f t="shared" si="29"/>
        <v>893</v>
      </c>
      <c r="CS5">
        <f t="shared" si="30"/>
        <v>200</v>
      </c>
      <c r="CT5">
        <f t="shared" si="31"/>
        <v>103</v>
      </c>
      <c r="CU5">
        <f t="shared" si="32"/>
        <v>170</v>
      </c>
      <c r="CW5">
        <f t="shared" si="33"/>
        <v>200</v>
      </c>
      <c r="CX5">
        <f t="shared" si="34"/>
        <v>170</v>
      </c>
      <c r="CZ5">
        <f t="shared" si="35"/>
        <v>370</v>
      </c>
    </row>
    <row r="6" spans="1:109" s="1" customFormat="1">
      <c r="A6" s="39">
        <v>100053312</v>
      </c>
      <c r="B6">
        <f t="shared" si="0"/>
        <v>874</v>
      </c>
      <c r="C6">
        <f t="shared" si="1"/>
        <v>286</v>
      </c>
      <c r="D6" s="84" t="str">
        <f>IF(I6&lt;=0,"",IF(I6=I5,D5,ROW()-3&amp;IF(I6=I7,"T","")))</f>
        <v>3</v>
      </c>
      <c r="E6" s="85" t="str">
        <f>IF(AND(ISNUMBER(G6),G6&gt;=U13Cutoff),"#"," ")</f>
        <v xml:space="preserve"> </v>
      </c>
      <c r="F6" s="86" t="s">
        <v>869</v>
      </c>
      <c r="G6" s="4">
        <v>1996</v>
      </c>
      <c r="H6" s="86" t="s">
        <v>2099</v>
      </c>
      <c r="I6" s="87">
        <f t="shared" si="2"/>
        <v>874</v>
      </c>
      <c r="J6" s="88">
        <f t="shared" si="3"/>
        <v>286</v>
      </c>
      <c r="K6" s="89">
        <f t="shared" si="4"/>
        <v>276</v>
      </c>
      <c r="L6" s="89">
        <f t="shared" si="4"/>
        <v>214</v>
      </c>
      <c r="M6" s="89">
        <f t="shared" si="4"/>
        <v>200</v>
      </c>
      <c r="N6" s="89">
        <f t="shared" si="4"/>
        <v>184</v>
      </c>
      <c r="O6" s="90" t="str">
        <f t="shared" si="5"/>
        <v>Dudey, Thomas</v>
      </c>
      <c r="P6" s="91">
        <f>IF(ISNA(VLOOKUP(A6,[1]MFY14!$E$1:$G$65536,2,FALSE)),"np",(VLOOKUP(A6,[1]MFY14!$E$1:$G$65536,2,FALSE)))</f>
        <v>17</v>
      </c>
      <c r="Q6" s="92">
        <f>IF(P6&gt;[1]MFY14!$F$1,0,(VLOOKUP(P6,'[3]Point Tables'!$A$4:$I$263,[1]MFY14!$F$2,FALSE)))</f>
        <v>70</v>
      </c>
      <c r="R6" s="93">
        <f>IF(ISNA(VLOOKUP($A6,[1]MFY14!$P$1:$R$65536,2,FALSE)),"np",(VLOOKUP($A6,[1]MFY14!$P$1:$R$65536,2,FALSE)))</f>
        <v>14</v>
      </c>
      <c r="S6" s="92">
        <f>IF(R6&gt;[1]MFY14!$Q$1,0,(VLOOKUP(R6,'[3]Point Tables'!$A$4:$I$263,[1]MFY14!$Q$2,FALSE)))</f>
        <v>102</v>
      </c>
      <c r="T6" s="93">
        <f>IF(ISNA(VLOOKUP($A6,[1]MFY14!$AA$1:$AC$65536,2,FALSE)),"np",(VLOOKUP($A6,[1]MFY14!$AA$1:$AC$65536,2,FALSE)))</f>
        <v>2</v>
      </c>
      <c r="U6" s="92">
        <f>IF(T6&gt;[1]MFY14!$AB$1,0,(VLOOKUP(T6,'[3]Point Tables'!$A$4:$I$263,[1]MFY14!$AB$2,FALSE)))</f>
        <v>184</v>
      </c>
      <c r="V6" s="94" t="str">
        <f t="shared" si="6"/>
        <v>Dudey, Thomas</v>
      </c>
      <c r="W6" s="93">
        <f>IF(ISNA(VLOOKUP(A6,'[1]MF SJC'!$CS$1:$CT$65536,2,FALSE)),"np",(VLOOKUP(A6,'[1]MF SJC'!$CS$1:$CT$65536,2,FALSE)))</f>
        <v>9</v>
      </c>
      <c r="X6" s="92">
        <f>IF(W6&gt;'[1]MF SJC'!$CT$1,0,(VLOOKUP(W6,'[3]Point Tables'!$A$4:$I$263,'[1]MF SJC'!$CT$2,FALSE)))</f>
        <v>214</v>
      </c>
      <c r="Y6" s="93">
        <f>IF(ISNA(VLOOKUP(A6,'[1]MF SJC'!$DD$1:$DE$65536,2,FALSE)),"np",(VLOOKUP(A6,'[1]MF SJC'!$DD$1:$DE$65536,2,FALSE)))</f>
        <v>50</v>
      </c>
      <c r="Z6" s="92">
        <f>IF(Y6&gt;'[1]MF SJC'!$DE$1,0,(VLOOKUP(Y6,'[3]Point Tables'!$A$4:$I$263,'[1]MF SJC'!$DE$2,FALSE)))</f>
        <v>0</v>
      </c>
      <c r="AA6" s="93">
        <f>IF(ISNA(VLOOKUP($A6,'[1]MF SJC'!$DO$1:$DP$65536,2,FALSE)),"np",(VLOOKUP($A6,'[1]MF SJC'!$DO$1:$DP$65536,2,FALSE)))</f>
        <v>46</v>
      </c>
      <c r="AB6" s="92">
        <f>IF(AA6&gt;'[1]MF SJC'!$DP$1,0,(VLOOKUP(AA6,'[3]Point Tables'!$A$4:$I$263,'[1]MF SJC'!$DP$2,FALSE)))</f>
        <v>0</v>
      </c>
      <c r="AC6" s="93">
        <f>IF(ISNA(VLOOKUP($A6,'[1]MF SJC'!$DZ$1:$EA$65536,2,FALSE)),"np",(VLOOKUP($A6,'[1]MF SJC'!$DZ$1:$EA$65536,2,FALSE)))</f>
        <v>7</v>
      </c>
      <c r="AD6" s="92">
        <f>IF(AC6&gt;'[1]MF SJC'!$EA$1,0,(VLOOKUP(AC6,'[3]Point Tables'!$A$4:$I$263,'[1]MF SJC'!$EA$2,FALSE)))</f>
        <v>276</v>
      </c>
      <c r="AE6" s="94" t="str">
        <f t="shared" si="7"/>
        <v>Dudey, Thomas</v>
      </c>
      <c r="AF6" s="95">
        <f>IF(ISNA(VLOOKUP($A6,[1]MFY14!$AL$1:$AN$65536,2,FALSE)),"np",(VLOOKUP($A6,[1]MFY14!$AL$1:$AN$65536,2,FALSE)))</f>
        <v>3</v>
      </c>
      <c r="AG6" s="96">
        <f>IF(AF6&gt;[1]MFY14!$AN$1,0,(VLOOKUP(AF6,'[3]Point Tables'!$A$4:$I$263,[1]MFY14!$AN$2,FALSE)))</f>
        <v>170</v>
      </c>
      <c r="AH6" s="95" t="str">
        <f>IF(ISNA(VLOOKUP($A6,[1]MFY14!$AW$1:$AY$65536,2,FALSE)),"np",(VLOOKUP($A6,[1]MFY14!$AW$1:$AY$65536,2,FALSE)))</f>
        <v>np</v>
      </c>
      <c r="AI6" s="96">
        <f>IF(AH6&gt;[1]MFY14!$AY$1,0,(VLOOKUP(AH6,'[3]Point Tables'!$A$4:$I$263,[1]MFY14!$AY$2,FALSE)))</f>
        <v>0</v>
      </c>
      <c r="AJ6" s="95" t="str">
        <f>IF(ISNA(VLOOKUP($A6,[1]MFY14!$BH$1:$BJ$65536,2,FALSE)),"np",(VLOOKUP($A6,[1]MFY14!$BH$1:$BJ$65536,2,FALSE)))</f>
        <v>np</v>
      </c>
      <c r="AK6" s="96">
        <f>IF(AJ6&gt;[1]MFY14!$BJ$1,0,(VLOOKUP(AJ6,'[3]Point Tables'!$A$4:$I$263,[1]MFY14!$BJ$2,FALSE)))</f>
        <v>0</v>
      </c>
      <c r="AL6" s="95" t="str">
        <f>IF(ISNA(VLOOKUP($A6,[1]MFY14!$BS$1:$BT$65536,2,FALSE)),"np",(VLOOKUP($A6,[1]MFY14!$BS$1:$BT$65536,2,FALSE)))</f>
        <v>np</v>
      </c>
      <c r="AM6" s="96">
        <f>IF(AL6&gt;[1]MFY14!$BU$1,0,(VLOOKUP(AL6,'[3]Point Tables'!$A$4:$I$263,[1]MFY14!$BU$2,FALSE)))</f>
        <v>0</v>
      </c>
      <c r="AN6" s="95" t="str">
        <f>IF(ISNA(VLOOKUP($A6,[1]MFY14!$CD$1:$CE$65536,2,FALSE)),"np",(VLOOKUP($A6,[1]MFY14!$CD$1:$CE$65536,2,FALSE)))</f>
        <v>np</v>
      </c>
      <c r="AO6" s="96">
        <f>IF(AN6&gt;[1]MFY14!$CF$1,0,(VLOOKUP(AN6,'[3]Point Tables'!$A$4:$I$263,[1]MFY14!$CF$2,FALSE)))</f>
        <v>0</v>
      </c>
      <c r="AP6" s="95" t="str">
        <f>IF(ISNA(VLOOKUP($A6,[1]MFY14!$CO$1:$CP$65536,2,FALSE)),"np",(VLOOKUP($A6,[1]MFY14!$CO$1:$CP$65536,2,FALSE)))</f>
        <v>np</v>
      </c>
      <c r="AQ6" s="96">
        <f>IF(AP6&gt;[1]MFY14!$CQ$1,0,(VLOOKUP(AP6,'[3]Point Tables'!$A$4:$I$263,[1]MFY14!$CQ$2,FALSE)))</f>
        <v>0</v>
      </c>
      <c r="AR6" s="95" t="str">
        <f>IF(ISNA(VLOOKUP($A6,[1]MFY14!$CZ$1:$DA$65536,2,FALSE)),"np",(VLOOKUP($A6,[1]MFY14!$CZ$1:$DA$65536,2,FALSE)))</f>
        <v>np</v>
      </c>
      <c r="AS6" s="96">
        <f>IF(AR6&gt;[1]MFY14!$DB$1,0,(VLOOKUP(AR6,'[5]Point Tables'!$A$4:$I$263,[1]MFY14!$DB$2,FALSE)))</f>
        <v>0</v>
      </c>
      <c r="AT6" s="95" t="str">
        <f>IF(ISNA(VLOOKUP($A6,[1]MFY14!$DK$1:$DL$65536,2,FALSE)),"np",(VLOOKUP($A6,[1]MFY14!$DK$1:$DL$65536,2,FALSE)))</f>
        <v>np</v>
      </c>
      <c r="AU6" s="96">
        <f>IF(AT6&gt;[1]MFY14!$DM$1,0,(VLOOKUP(AT6,'[3]Point Tables'!$A$4:$I$263,[1]MFY14!$DM$2,FALSE)))</f>
        <v>0</v>
      </c>
      <c r="AV6" s="95">
        <f>IF(ISNA(VLOOKUP($A6,[1]MFY14!$DV$1:$DW$65536,2,FALSE)),"np",(VLOOKUP($A6,[1]MFY14!$DV$1:$DW$65536,2,FALSE)))</f>
        <v>1</v>
      </c>
      <c r="AW6" s="96">
        <f>IF(AV6&gt;[1]MFY14!$DX$1,0,(VLOOKUP(AV6,'[4]Point Tables'!$A$4:$I$263,[1]MFY14!$DX$2,FALSE)))</f>
        <v>200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>
        <f t="shared" si="8"/>
        <v>170</v>
      </c>
      <c r="BR6">
        <f t="shared" si="9"/>
        <v>0</v>
      </c>
      <c r="BS6">
        <f t="shared" si="10"/>
        <v>0</v>
      </c>
      <c r="BT6">
        <f t="shared" si="11"/>
        <v>0</v>
      </c>
      <c r="BU6">
        <f t="shared" si="12"/>
        <v>0</v>
      </c>
      <c r="BV6">
        <f t="shared" si="13"/>
        <v>0</v>
      </c>
      <c r="BW6">
        <f t="shared" si="14"/>
        <v>0</v>
      </c>
      <c r="BX6">
        <f t="shared" si="15"/>
        <v>0</v>
      </c>
      <c r="BY6">
        <f t="shared" si="16"/>
        <v>200</v>
      </c>
      <c r="BZ6">
        <f t="shared" si="17"/>
        <v>200</v>
      </c>
      <c r="CA6">
        <f t="shared" si="18"/>
        <v>184</v>
      </c>
      <c r="CB6">
        <f t="shared" si="19"/>
        <v>70</v>
      </c>
      <c r="CC6">
        <f t="shared" si="20"/>
        <v>102</v>
      </c>
      <c r="CD6">
        <f t="shared" si="21"/>
        <v>214</v>
      </c>
      <c r="CE6">
        <f t="shared" si="22"/>
        <v>0</v>
      </c>
      <c r="CF6">
        <f t="shared" si="23"/>
        <v>0</v>
      </c>
      <c r="CG6">
        <f t="shared" si="24"/>
        <v>276</v>
      </c>
      <c r="CH6"/>
      <c r="CI6">
        <f t="shared" si="25"/>
        <v>276</v>
      </c>
      <c r="CJ6">
        <f t="shared" si="26"/>
        <v>214</v>
      </c>
      <c r="CK6">
        <f t="shared" si="27"/>
        <v>200</v>
      </c>
      <c r="CL6">
        <f t="shared" si="28"/>
        <v>184</v>
      </c>
      <c r="CM6"/>
      <c r="CN6" s="97">
        <f t="shared" si="29"/>
        <v>874</v>
      </c>
      <c r="CO6"/>
      <c r="CP6"/>
      <c r="CQ6"/>
      <c r="CR6"/>
      <c r="CS6">
        <f t="shared" si="30"/>
        <v>184</v>
      </c>
      <c r="CT6">
        <f t="shared" si="31"/>
        <v>70</v>
      </c>
      <c r="CU6">
        <f t="shared" si="32"/>
        <v>102</v>
      </c>
      <c r="CV6"/>
      <c r="CW6">
        <f t="shared" si="33"/>
        <v>184</v>
      </c>
      <c r="CX6">
        <f t="shared" si="34"/>
        <v>102</v>
      </c>
      <c r="CY6"/>
      <c r="CZ6">
        <f t="shared" si="35"/>
        <v>286</v>
      </c>
      <c r="DA6"/>
      <c r="DB6"/>
      <c r="DC6"/>
      <c r="DD6"/>
      <c r="DE6"/>
    </row>
    <row r="7" spans="1:109">
      <c r="A7" s="39">
        <v>100073176</v>
      </c>
      <c r="B7">
        <f t="shared" si="0"/>
        <v>812</v>
      </c>
      <c r="C7">
        <f t="shared" si="1"/>
        <v>102</v>
      </c>
      <c r="D7" s="84" t="str">
        <f>IF(I7&lt;=0,"",IF(I7=I5,D6,ROW()-3&amp;IF(I7=I8,"T","")))</f>
        <v>4</v>
      </c>
      <c r="E7" s="85" t="str">
        <f>IF(AND(ISNUMBER(G7),G7&gt;=U13Cutoff),"#"," ")</f>
        <v xml:space="preserve"> </v>
      </c>
      <c r="F7" s="86" t="s">
        <v>2100</v>
      </c>
      <c r="G7" s="4">
        <v>1996</v>
      </c>
      <c r="H7" s="86" t="s">
        <v>2101</v>
      </c>
      <c r="I7" s="87">
        <f t="shared" si="2"/>
        <v>812</v>
      </c>
      <c r="J7" s="88">
        <f t="shared" si="3"/>
        <v>102</v>
      </c>
      <c r="K7" s="89">
        <f t="shared" si="4"/>
        <v>340</v>
      </c>
      <c r="L7" s="89">
        <f t="shared" si="4"/>
        <v>200</v>
      </c>
      <c r="M7" s="89">
        <f t="shared" si="4"/>
        <v>138</v>
      </c>
      <c r="N7" s="89">
        <f t="shared" si="4"/>
        <v>134</v>
      </c>
      <c r="O7" s="90" t="str">
        <f t="shared" si="5"/>
        <v>McGuire, Harrison</v>
      </c>
      <c r="P7" s="91">
        <f>IF(ISNA(VLOOKUP(A7,[1]MFY14!$E$1:$G$65536,2,FALSE)),"np",(VLOOKUP(A7,[1]MFY14!$E$1:$G$65536,2,FALSE)))</f>
        <v>14</v>
      </c>
      <c r="Q7" s="92">
        <f>IF(P7&gt;[1]MFY14!$F$1,0,(VLOOKUP(P7,'[3]Point Tables'!$A$4:$I$263,[1]MFY14!$F$2,FALSE)))</f>
        <v>102</v>
      </c>
      <c r="R7" s="93" t="str">
        <f>IF(ISNA(VLOOKUP($A7,[1]MFY14!$P$1:$R$65536,2,FALSE)),"np",(VLOOKUP($A7,[1]MFY14!$P$1:$R$65536,2,FALSE)))</f>
        <v>np</v>
      </c>
      <c r="S7" s="92">
        <f>IF(R7&gt;[1]MFY14!$Q$1,0,(VLOOKUP(R7,'[3]Point Tables'!$A$4:$I$263,[1]MFY14!$Q$2,FALSE)))</f>
        <v>0</v>
      </c>
      <c r="T7" s="93" t="str">
        <f>IF(ISNA(VLOOKUP($A7,[1]MFY14!$AA$1:$AC$65536,2,FALSE)),"np",(VLOOKUP($A7,[1]MFY14!$AA$1:$AC$65536,2,FALSE)))</f>
        <v>np</v>
      </c>
      <c r="U7" s="92">
        <f>IF(T7&gt;[1]MFY14!$AB$1,0,(VLOOKUP(T7,'[3]Point Tables'!$A$4:$I$263,[1]MFY14!$AB$2,FALSE)))</f>
        <v>0</v>
      </c>
      <c r="V7" s="94" t="str">
        <f t="shared" si="6"/>
        <v>McGuire, Harrison</v>
      </c>
      <c r="W7" s="93">
        <f>IF(ISNA(VLOOKUP(A7,'[1]MF SJC'!$CS$1:$CT$65536,2,FALSE)),"np",(VLOOKUP(A7,'[1]MF SJC'!$CS$1:$CT$65536,2,FALSE)))</f>
        <v>26</v>
      </c>
      <c r="X7" s="92">
        <f>IF(W7&gt;'[1]MF SJC'!$CT$1,0,(VLOOKUP(W7,'[3]Point Tables'!$A$4:$I$263,'[1]MF SJC'!$CT$2,FALSE)))</f>
        <v>122</v>
      </c>
      <c r="Y7" s="93">
        <f>IF(ISNA(VLOOKUP(A7,'[1]MF SJC'!$DD$1:$DE$65536,2,FALSE)),"np",(VLOOKUP(A7,'[1]MF SJC'!$DD$1:$DE$65536,2,FALSE)))</f>
        <v>18</v>
      </c>
      <c r="Z7" s="92">
        <f>IF(Y7&gt;'[1]MF SJC'!$DE$1,0,(VLOOKUP(Y7,'[3]Point Tables'!$A$4:$I$263,'[1]MF SJC'!$DE$2,FALSE)))</f>
        <v>138</v>
      </c>
      <c r="AA7" s="93">
        <f>IF(ISNA(VLOOKUP($A7,'[1]MF SJC'!$DO$1:$DP$65536,2,FALSE)),"np",(VLOOKUP($A7,'[1]MF SJC'!$DO$1:$DP$65536,2,FALSE)))</f>
        <v>3</v>
      </c>
      <c r="AB7" s="92">
        <f>IF(AA7&gt;'[1]MF SJC'!$DP$1,0,(VLOOKUP(AA7,'[3]Point Tables'!$A$4:$I$263,'[1]MF SJC'!$DP$2,FALSE)))</f>
        <v>340</v>
      </c>
      <c r="AC7" s="93">
        <f>IF(ISNA(VLOOKUP($A7,'[1]MF SJC'!$DZ$1:$EA$65536,2,FALSE)),"np",(VLOOKUP($A7,'[1]MF SJC'!$DZ$1:$EA$65536,2,FALSE)))</f>
        <v>20</v>
      </c>
      <c r="AD7" s="92">
        <f>IF(AC7&gt;'[1]MF SJC'!$EA$1,0,(VLOOKUP(AC7,'[3]Point Tables'!$A$4:$I$263,'[1]MF SJC'!$EA$2,FALSE)))</f>
        <v>134</v>
      </c>
      <c r="AE7" s="94" t="str">
        <f t="shared" si="7"/>
        <v>McGuire, Harrison</v>
      </c>
      <c r="AF7" s="95" t="str">
        <f>IF(ISNA(VLOOKUP($A7,[1]MFY14!$AL$1:$AN$65536,2,FALSE)),"np",(VLOOKUP($A7,[1]MFY14!$AL$1:$AN$65536,2,FALSE)))</f>
        <v>np</v>
      </c>
      <c r="AG7" s="96">
        <f>IF(AF7&gt;[1]MFY14!$AN$1,0,(VLOOKUP(AF7,'[3]Point Tables'!$A$4:$I$263,[1]MFY14!$AN$2,FALSE)))</f>
        <v>0</v>
      </c>
      <c r="AH7" s="95" t="str">
        <f>IF(ISNA(VLOOKUP($A7,[1]MFY14!$AW$1:$AY$65536,2,FALSE)),"np",(VLOOKUP($A7,[1]MFY14!$AW$1:$AY$65536,2,FALSE)))</f>
        <v>np</v>
      </c>
      <c r="AI7" s="96">
        <f>IF(AH7&gt;[1]MFY14!$AY$1,0,(VLOOKUP(AH7,'[3]Point Tables'!$A$4:$I$263,[1]MFY14!$AY$2,FALSE)))</f>
        <v>0</v>
      </c>
      <c r="AJ7" s="95">
        <f>IF(ISNA(VLOOKUP($A7,[1]MFY14!$BH$1:$BJ$65536,2,FALSE)),"np",(VLOOKUP($A7,[1]MFY14!$BH$1:$BJ$65536,2,FALSE)))</f>
        <v>1</v>
      </c>
      <c r="AK7" s="96">
        <f>IF(AJ7&gt;[1]MFY14!$BJ$1,0,(VLOOKUP(AJ7,'[3]Point Tables'!$A$4:$I$263,[1]MFY14!$BJ$2,FALSE)))</f>
        <v>200</v>
      </c>
      <c r="AL7" s="95" t="str">
        <f>IF(ISNA(VLOOKUP($A7,[1]MFY14!$BS$1:$BT$65536,2,FALSE)),"np",(VLOOKUP($A7,[1]MFY14!$BS$1:$BT$65536,2,FALSE)))</f>
        <v>np</v>
      </c>
      <c r="AM7" s="96">
        <f>IF(AL7&gt;[1]MFY14!$BU$1,0,(VLOOKUP(AL7,'[3]Point Tables'!$A$4:$I$263,[1]MFY14!$BU$2,FALSE)))</f>
        <v>0</v>
      </c>
      <c r="AN7" s="95" t="str">
        <f>IF(ISNA(VLOOKUP($A7,[1]MFY14!$CD$1:$CE$65536,2,FALSE)),"np",(VLOOKUP($A7,[1]MFY14!$CD$1:$CE$65536,2,FALSE)))</f>
        <v>np</v>
      </c>
      <c r="AO7" s="96">
        <f>IF(AN7&gt;[1]MFY14!$CF$1,0,(VLOOKUP(AN7,'[3]Point Tables'!$A$4:$I$263,[1]MFY14!$CF$2,FALSE)))</f>
        <v>0</v>
      </c>
      <c r="AP7" s="95" t="str">
        <f>IF(ISNA(VLOOKUP($A7,[1]MFY14!$CO$1:$CP$65536,2,FALSE)),"np",(VLOOKUP($A7,[1]MFY14!$CO$1:$CP$65536,2,FALSE)))</f>
        <v>np</v>
      </c>
      <c r="AQ7" s="96">
        <f>IF(AP7&gt;[1]MFY14!$CQ$1,0,(VLOOKUP(AP7,'[3]Point Tables'!$A$4:$I$263,[1]MFY14!$CQ$2,FALSE)))</f>
        <v>0</v>
      </c>
      <c r="AR7" s="95" t="str">
        <f>IF(ISNA(VLOOKUP($A7,[1]MFY14!$CZ$1:$DA$65536,2,FALSE)),"np",(VLOOKUP($A7,[1]MFY14!$CZ$1:$DA$65536,2,FALSE)))</f>
        <v>np</v>
      </c>
      <c r="AS7" s="96">
        <f>IF(AR7&gt;[1]MFY14!$DB$1,0,(VLOOKUP(AR7,'[5]Point Tables'!$A$4:$I$263,[1]MFY14!$DB$2,FALSE)))</f>
        <v>0</v>
      </c>
      <c r="AT7" s="95" t="str">
        <f>IF(ISNA(VLOOKUP($A7,[1]MFY14!$DK$1:$DL$65536,2,FALSE)),"np",(VLOOKUP($A7,[1]MFY14!$DK$1:$DL$65536,2,FALSE)))</f>
        <v>np</v>
      </c>
      <c r="AU7" s="96">
        <f>IF(AT7&gt;[1]MFY14!$DM$1,0,(VLOOKUP(AT7,'[3]Point Tables'!$A$4:$I$263,[1]MFY14!$DM$2,FALSE)))</f>
        <v>0</v>
      </c>
      <c r="AV7" s="95" t="str">
        <f>IF(ISNA(VLOOKUP($A7,[1]MFY14!$DV$1:$DW$65536,2,FALSE)),"np",(VLOOKUP($A7,[1]MFY14!$DV$1:$DW$65536,2,FALSE)))</f>
        <v>np</v>
      </c>
      <c r="AW7" s="96">
        <f>IF(AV7&gt;[1]MFY14!$DX$1,0,(VLOOKUP(AV7,'[4]Point Tables'!$A$4:$I$263,[1]MFY14!$DX$2,FALSE)))</f>
        <v>0</v>
      </c>
      <c r="BQ7">
        <f t="shared" si="8"/>
        <v>0</v>
      </c>
      <c r="BR7">
        <f t="shared" si="9"/>
        <v>0</v>
      </c>
      <c r="BS7">
        <f t="shared" si="10"/>
        <v>200</v>
      </c>
      <c r="BT7">
        <f t="shared" si="11"/>
        <v>0</v>
      </c>
      <c r="BU7">
        <f t="shared" si="12"/>
        <v>0</v>
      </c>
      <c r="BV7">
        <f t="shared" si="13"/>
        <v>0</v>
      </c>
      <c r="BW7">
        <f t="shared" si="14"/>
        <v>0</v>
      </c>
      <c r="BX7">
        <f t="shared" si="15"/>
        <v>0</v>
      </c>
      <c r="BY7">
        <f t="shared" si="16"/>
        <v>0</v>
      </c>
      <c r="BZ7">
        <f t="shared" si="17"/>
        <v>200</v>
      </c>
      <c r="CA7">
        <f t="shared" si="18"/>
        <v>0</v>
      </c>
      <c r="CB7">
        <f t="shared" si="19"/>
        <v>102</v>
      </c>
      <c r="CC7">
        <f t="shared" si="20"/>
        <v>0</v>
      </c>
      <c r="CD7">
        <f t="shared" si="21"/>
        <v>122</v>
      </c>
      <c r="CE7">
        <f t="shared" si="22"/>
        <v>138</v>
      </c>
      <c r="CF7">
        <f t="shared" si="23"/>
        <v>340</v>
      </c>
      <c r="CG7">
        <f t="shared" si="24"/>
        <v>134</v>
      </c>
      <c r="CI7">
        <f t="shared" si="25"/>
        <v>340</v>
      </c>
      <c r="CJ7">
        <f t="shared" si="26"/>
        <v>200</v>
      </c>
      <c r="CK7">
        <f t="shared" si="27"/>
        <v>138</v>
      </c>
      <c r="CL7">
        <f t="shared" si="28"/>
        <v>134</v>
      </c>
      <c r="CN7" s="97">
        <f t="shared" si="29"/>
        <v>812</v>
      </c>
      <c r="CS7">
        <f t="shared" si="30"/>
        <v>0</v>
      </c>
      <c r="CT7">
        <f t="shared" si="31"/>
        <v>102</v>
      </c>
      <c r="CU7">
        <f t="shared" si="32"/>
        <v>0</v>
      </c>
      <c r="CW7">
        <f t="shared" si="33"/>
        <v>102</v>
      </c>
      <c r="CX7">
        <f t="shared" si="34"/>
        <v>0</v>
      </c>
      <c r="CZ7">
        <f t="shared" si="35"/>
        <v>102</v>
      </c>
    </row>
    <row r="8" spans="1:109">
      <c r="A8" s="98">
        <v>100080321</v>
      </c>
      <c r="B8">
        <f t="shared" si="0"/>
        <v>784</v>
      </c>
      <c r="C8">
        <f t="shared" si="1"/>
        <v>237</v>
      </c>
      <c r="D8" s="84" t="str">
        <f t="shared" ref="D8:D51" si="36">IF(I8&lt;=0,"",IF(I8=I7,D7,ROW()-3&amp;IF(I8=I9,"T","")))</f>
        <v>5</v>
      </c>
      <c r="E8" s="85"/>
      <c r="F8" s="86" t="s">
        <v>844</v>
      </c>
      <c r="G8" s="4">
        <v>1997</v>
      </c>
      <c r="H8" s="86" t="s">
        <v>2102</v>
      </c>
      <c r="I8" s="87">
        <f t="shared" si="2"/>
        <v>784</v>
      </c>
      <c r="J8" s="88">
        <f t="shared" si="3"/>
        <v>237</v>
      </c>
      <c r="K8" s="89">
        <f t="shared" si="4"/>
        <v>208</v>
      </c>
      <c r="L8" s="89">
        <f t="shared" si="4"/>
        <v>206</v>
      </c>
      <c r="M8" s="89">
        <f t="shared" si="4"/>
        <v>200</v>
      </c>
      <c r="N8" s="89">
        <f t="shared" si="4"/>
        <v>170</v>
      </c>
      <c r="O8" s="90" t="str">
        <f t="shared" si="5"/>
        <v>Gou, Jarred</v>
      </c>
      <c r="P8" s="91">
        <f>IF(ISNA(VLOOKUP(A8,[1]MFY14!$E$1:$G$65536,2,FALSE)),"np",(VLOOKUP(A8,[1]MFY14!$E$1:$G$65536,2,FALSE)))</f>
        <v>20</v>
      </c>
      <c r="Q8" s="92">
        <f>IF(P8&gt;[1]MFY14!$F$1,0,(VLOOKUP(P8,'[3]Point Tables'!$A$4:$I$263,[1]MFY14!$F$2,FALSE)))</f>
        <v>67</v>
      </c>
      <c r="R8" s="93">
        <f>IF(ISNA(VLOOKUP($A8,[1]MFY14!$P$1:$R$65536,2,FALSE)),"np",(VLOOKUP($A8,[1]MFY14!$P$1:$R$65536,2,FALSE)))</f>
        <v>65</v>
      </c>
      <c r="S8" s="92">
        <f>IF(R8&gt;[1]MFY14!$Q$1,0,(VLOOKUP(R8,'[3]Point Tables'!$A$4:$I$263,[1]MFY14!$Q$2,FALSE)))</f>
        <v>0</v>
      </c>
      <c r="T8" s="93">
        <f>IF(ISNA(VLOOKUP($A8,[1]MFY14!$AA$1:$AC$65536,2,FALSE)),"np",(VLOOKUP($A8,[1]MFY14!$AA$1:$AC$65536,2,FALSE)))</f>
        <v>3</v>
      </c>
      <c r="U8" s="92">
        <f>IF(T8&gt;[1]MFY14!$AB$1,0,(VLOOKUP(T8,'[3]Point Tables'!$A$4:$I$263,[1]MFY14!$AB$2,FALSE)))</f>
        <v>170</v>
      </c>
      <c r="V8" s="94" t="str">
        <f t="shared" si="6"/>
        <v>Gou, Jarred</v>
      </c>
      <c r="W8" s="93">
        <f>IF(ISNA(VLOOKUP(A8,'[1]MF SJC'!$CS$1:$CT$65536,2,FALSE)),"np",(VLOOKUP(A8,'[1]MF SJC'!$CS$1:$CT$65536,2,FALSE)))</f>
        <v>13</v>
      </c>
      <c r="X8" s="92">
        <f>IF(W8&gt;'[1]MF SJC'!$CT$1,0,(VLOOKUP(W8,'[3]Point Tables'!$A$4:$I$263,'[1]MF SJC'!$CT$2,FALSE)))</f>
        <v>206</v>
      </c>
      <c r="Y8" s="93">
        <f>IF(ISNA(VLOOKUP(A8,'[1]MF SJC'!$DD$1:$DE$65536,2,FALSE)),"np",(VLOOKUP(A8,'[1]MF SJC'!$DD$1:$DE$65536,2,FALSE)))</f>
        <v>12</v>
      </c>
      <c r="Z8" s="92">
        <f>IF(Y8&gt;'[1]MF SJC'!$DE$1,0,(VLOOKUP(Y8,'[3]Point Tables'!$A$4:$I$263,'[1]MF SJC'!$DE$2,FALSE)))</f>
        <v>208</v>
      </c>
      <c r="AA8" s="93">
        <f>IF(ISNA(VLOOKUP($A8,'[1]MF SJC'!$DO$1:$DP$65536,2,FALSE)),"np",(VLOOKUP($A8,'[1]MF SJC'!$DO$1:$DP$65536,2,FALSE)))</f>
        <v>21</v>
      </c>
      <c r="AB8" s="92">
        <f>IF(AA8&gt;'[1]MF SJC'!$DP$1,0,(VLOOKUP(AA8,'[3]Point Tables'!$A$4:$I$263,'[1]MF SJC'!$DP$2,FALSE)))</f>
        <v>132</v>
      </c>
      <c r="AC8" s="93">
        <f>IF(ISNA(VLOOKUP($A8,'[1]MF SJC'!$DZ$1:$EA$65536,2,FALSE)),"np",(VLOOKUP($A8,'[1]MF SJC'!$DZ$1:$EA$65536,2,FALSE)))</f>
        <v>21</v>
      </c>
      <c r="AD8" s="92">
        <f>IF(AC8&gt;'[1]MF SJC'!$EA$1,0,(VLOOKUP(AC8,'[3]Point Tables'!$A$4:$I$263,'[1]MF SJC'!$EA$2,FALSE)))</f>
        <v>132</v>
      </c>
      <c r="AE8" s="94" t="str">
        <f t="shared" si="7"/>
        <v>Gou, Jarred</v>
      </c>
      <c r="AF8" s="95">
        <f>IF(ISNA(VLOOKUP($A8,[1]MFY14!$AL$1:$AN$65536,2,FALSE)),"np",(VLOOKUP($A8,[1]MFY14!$AL$1:$AN$65536,2,FALSE)))</f>
        <v>1</v>
      </c>
      <c r="AG8" s="96">
        <f>IF(AF8&gt;[1]MFY14!$AN$1,0,(VLOOKUP(AF8,'[3]Point Tables'!$A$4:$I$263,[1]MFY14!$AN$2,FALSE)))</f>
        <v>200</v>
      </c>
      <c r="AH8" s="95" t="str">
        <f>IF(ISNA(VLOOKUP($A8,[1]MFY14!$AW$1:$AY$65536,2,FALSE)),"np",(VLOOKUP($A8,[1]MFY14!$AW$1:$AY$65536,2,FALSE)))</f>
        <v>np</v>
      </c>
      <c r="AI8" s="96">
        <f>IF(AH8&gt;[1]MFY14!$AY$1,0,(VLOOKUP(AH8,'[3]Point Tables'!$A$4:$I$263,[1]MFY14!$AY$2,FALSE)))</f>
        <v>0</v>
      </c>
      <c r="AJ8" s="95" t="str">
        <f>IF(ISNA(VLOOKUP($A8,[1]MFY14!$BH$1:$BJ$65536,2,FALSE)),"np",(VLOOKUP($A8,[1]MFY14!$BH$1:$BJ$65536,2,FALSE)))</f>
        <v>np</v>
      </c>
      <c r="AK8" s="96">
        <f>IF(AJ8&gt;[1]MFY14!$BJ$1,0,(VLOOKUP(AJ8,'[3]Point Tables'!$A$4:$I$263,[1]MFY14!$BJ$2,FALSE)))</f>
        <v>0</v>
      </c>
      <c r="AL8" s="95" t="str">
        <f>IF(ISNA(VLOOKUP($A8,[1]MFY14!$BS$1:$BT$65536,2,FALSE)),"np",(VLOOKUP($A8,[1]MFY14!$BS$1:$BT$65536,2,FALSE)))</f>
        <v>np</v>
      </c>
      <c r="AM8" s="96">
        <f>IF(AL8&gt;[1]MFY14!$BU$1,0,(VLOOKUP(AL8,'[3]Point Tables'!$A$4:$I$263,[1]MFY14!$BU$2,FALSE)))</f>
        <v>0</v>
      </c>
      <c r="AN8" s="95" t="str">
        <f>IF(ISNA(VLOOKUP($A8,[1]MFY14!$CD$1:$CE$65536,2,FALSE)),"np",(VLOOKUP($A8,[1]MFY14!$CD$1:$CE$65536,2,FALSE)))</f>
        <v>np</v>
      </c>
      <c r="AO8" s="96">
        <f>IF(AN8&gt;[1]MFY14!$CF$1,0,(VLOOKUP(AN8,'[3]Point Tables'!$A$4:$I$263,[1]MFY14!$CF$2,FALSE)))</f>
        <v>0</v>
      </c>
      <c r="AP8" s="95" t="str">
        <f>IF(ISNA(VLOOKUP($A8,[1]MFY14!$CO$1:$CP$65536,2,FALSE)),"np",(VLOOKUP($A8,[1]MFY14!$CO$1:$CP$65536,2,FALSE)))</f>
        <v>np</v>
      </c>
      <c r="AQ8" s="96">
        <f>IF(AP8&gt;[1]MFY14!$CQ$1,0,(VLOOKUP(AP8,'[3]Point Tables'!$A$4:$I$263,[1]MFY14!$CQ$2,FALSE)))</f>
        <v>0</v>
      </c>
      <c r="AR8" s="95" t="str">
        <f>IF(ISNA(VLOOKUP($A8,[1]MFY14!$CZ$1:$DA$65536,2,FALSE)),"np",(VLOOKUP($A8,[1]MFY14!$CZ$1:$DA$65536,2,FALSE)))</f>
        <v>np</v>
      </c>
      <c r="AS8" s="96">
        <f>IF(AR8&gt;[1]MFY14!$DB$1,0,(VLOOKUP(AR8,'[5]Point Tables'!$A$4:$I$263,[1]MFY14!$DB$2,FALSE)))</f>
        <v>0</v>
      </c>
      <c r="AT8" s="95">
        <f>IF(ISNA(VLOOKUP($A8,[1]MFY14!$DK$1:$DL$65536,2,FALSE)),"np",(VLOOKUP($A8,[1]MFY14!$DK$1:$DL$65536,2,FALSE)))</f>
        <v>5</v>
      </c>
      <c r="AU8" s="96">
        <f>IF(AT8&gt;[1]MFY14!$DM$1,0,(VLOOKUP(AT8,'[3]Point Tables'!$A$4:$I$263,[1]MFY14!$DM$2,FALSE)))</f>
        <v>140</v>
      </c>
      <c r="AV8" s="95" t="str">
        <f>IF(ISNA(VLOOKUP($A8,[1]MFY14!$DV$1:$DW$65536,2,FALSE)),"np",(VLOOKUP($A8,[1]MFY14!$DV$1:$DW$65536,2,FALSE)))</f>
        <v>np</v>
      </c>
      <c r="AW8" s="96">
        <f>IF(AV8&gt;[1]MFY14!$DX$1,0,(VLOOKUP(AV8,'[4]Point Tables'!$A$4:$I$263,[1]MFY14!$DX$2,FALSE)))</f>
        <v>0</v>
      </c>
      <c r="BQ8">
        <f t="shared" si="8"/>
        <v>200</v>
      </c>
      <c r="BR8">
        <f t="shared" si="9"/>
        <v>0</v>
      </c>
      <c r="BS8">
        <f t="shared" si="10"/>
        <v>0</v>
      </c>
      <c r="BT8">
        <f t="shared" si="11"/>
        <v>0</v>
      </c>
      <c r="BU8">
        <f t="shared" si="12"/>
        <v>0</v>
      </c>
      <c r="BV8">
        <f t="shared" si="13"/>
        <v>0</v>
      </c>
      <c r="BW8">
        <f t="shared" si="14"/>
        <v>0</v>
      </c>
      <c r="BX8">
        <f t="shared" si="15"/>
        <v>140</v>
      </c>
      <c r="BY8">
        <f t="shared" si="16"/>
        <v>0</v>
      </c>
      <c r="BZ8">
        <f t="shared" si="17"/>
        <v>200</v>
      </c>
      <c r="CA8">
        <f t="shared" si="18"/>
        <v>170</v>
      </c>
      <c r="CB8">
        <f t="shared" si="19"/>
        <v>67</v>
      </c>
      <c r="CC8">
        <f t="shared" si="20"/>
        <v>0</v>
      </c>
      <c r="CD8">
        <f t="shared" si="21"/>
        <v>206</v>
      </c>
      <c r="CE8">
        <f t="shared" si="22"/>
        <v>208</v>
      </c>
      <c r="CF8">
        <f t="shared" si="23"/>
        <v>132</v>
      </c>
      <c r="CG8">
        <f t="shared" si="24"/>
        <v>132</v>
      </c>
      <c r="CI8">
        <f t="shared" si="25"/>
        <v>208</v>
      </c>
      <c r="CJ8">
        <f t="shared" si="26"/>
        <v>206</v>
      </c>
      <c r="CK8">
        <f t="shared" si="27"/>
        <v>200</v>
      </c>
      <c r="CL8">
        <f t="shared" si="28"/>
        <v>170</v>
      </c>
      <c r="CN8" s="97">
        <f t="shared" si="29"/>
        <v>784</v>
      </c>
      <c r="CS8">
        <f t="shared" si="30"/>
        <v>170</v>
      </c>
      <c r="CT8">
        <f t="shared" si="31"/>
        <v>67</v>
      </c>
      <c r="CU8">
        <f t="shared" si="32"/>
        <v>0</v>
      </c>
      <c r="CW8">
        <f t="shared" si="33"/>
        <v>170</v>
      </c>
      <c r="CX8">
        <f t="shared" si="34"/>
        <v>67</v>
      </c>
      <c r="CZ8">
        <f t="shared" si="35"/>
        <v>237</v>
      </c>
    </row>
    <row r="9" spans="1:109">
      <c r="A9" s="26">
        <v>100081460</v>
      </c>
      <c r="B9">
        <f t="shared" si="0"/>
        <v>758</v>
      </c>
      <c r="C9">
        <f t="shared" si="1"/>
        <v>308.5</v>
      </c>
      <c r="D9" s="84" t="str">
        <f t="shared" si="36"/>
        <v>6</v>
      </c>
      <c r="E9" s="85"/>
      <c r="F9" s="86" t="s">
        <v>882</v>
      </c>
      <c r="G9" s="4">
        <v>1997</v>
      </c>
      <c r="H9" s="86" t="s">
        <v>37</v>
      </c>
      <c r="I9" s="87">
        <f t="shared" si="2"/>
        <v>758</v>
      </c>
      <c r="J9" s="88">
        <f t="shared" si="3"/>
        <v>308.5</v>
      </c>
      <c r="K9" s="89">
        <f t="shared" si="4"/>
        <v>210</v>
      </c>
      <c r="L9" s="89">
        <f t="shared" si="4"/>
        <v>208</v>
      </c>
      <c r="M9" s="89">
        <f t="shared" si="4"/>
        <v>170</v>
      </c>
      <c r="N9" s="89">
        <f t="shared" si="4"/>
        <v>170</v>
      </c>
      <c r="O9" s="90" t="str">
        <f t="shared" si="5"/>
        <v>Haglund, George</v>
      </c>
      <c r="P9" s="91">
        <f>IF(ISNA(VLOOKUP(A9,[1]MFY14!$E$1:$G$65536,2,FALSE)),"np",(VLOOKUP(A9,[1]MFY14!$E$1:$G$65536,2,FALSE)))</f>
        <v>3</v>
      </c>
      <c r="Q9" s="92">
        <f>IF(P9&gt;[1]MFY14!$F$1,0,(VLOOKUP(P9,'[3]Point Tables'!$A$4:$I$263,[1]MFY14!$F$2,FALSE)))</f>
        <v>170</v>
      </c>
      <c r="R9" s="93">
        <f>IF(ISNA(VLOOKUP($A9,[1]MFY14!$P$1:$R$65536,2,FALSE)),"np",(VLOOKUP($A9,[1]MFY14!$P$1:$R$65536,2,FALSE)))</f>
        <v>6.5</v>
      </c>
      <c r="S9" s="92">
        <f>IF(R9&gt;[1]MFY14!$Q$1,0,(VLOOKUP(R9,'[3]Point Tables'!$A$4:$I$263,[1]MFY14!$Q$2,FALSE)))</f>
        <v>138.5</v>
      </c>
      <c r="T9" s="93">
        <f>IF(ISNA(VLOOKUP($A9,[1]MFY14!$AA$1:$AC$65536,2,FALSE)),"np",(VLOOKUP($A9,[1]MFY14!$AA$1:$AC$65536,2,FALSE)))</f>
        <v>34</v>
      </c>
      <c r="U9" s="92">
        <f>IF(T9&gt;[1]MFY14!$AB$1,0,(VLOOKUP(T9,'[3]Point Tables'!$A$4:$I$263,[1]MFY14!$AB$2,FALSE)))</f>
        <v>0</v>
      </c>
      <c r="V9" s="94" t="str">
        <f t="shared" si="6"/>
        <v>Haglund, George</v>
      </c>
      <c r="W9" s="93">
        <f>IF(ISNA(VLOOKUP(A9,'[1]MF SJC'!$CS$1:$CT$65536,2,FALSE)),"np",(VLOOKUP(A9,'[1]MF SJC'!$CS$1:$CT$65536,2,FALSE)))</f>
        <v>11</v>
      </c>
      <c r="X9" s="92">
        <f>IF(W9&gt;'[1]MF SJC'!$CT$1,0,(VLOOKUP(W9,'[3]Point Tables'!$A$4:$I$263,'[1]MF SJC'!$CT$2,FALSE)))</f>
        <v>210</v>
      </c>
      <c r="Y9" s="93">
        <f>IF(ISNA(VLOOKUP(A9,'[1]MF SJC'!$DD$1:$DE$65536,2,FALSE)),"np",(VLOOKUP(A9,'[1]MF SJC'!$DD$1:$DE$65536,2,FALSE)))</f>
        <v>77</v>
      </c>
      <c r="Z9" s="92">
        <f>IF(Y9&gt;'[1]MF SJC'!$DE$1,0,(VLOOKUP(Y9,'[3]Point Tables'!$A$4:$I$263,'[1]MF SJC'!$DE$2,FALSE)))</f>
        <v>0</v>
      </c>
      <c r="AA9" s="93">
        <f>IF(ISNA(VLOOKUP($A9,'[1]MF SJC'!$DO$1:$DP$65536,2,FALSE)),"np",(VLOOKUP($A9,'[1]MF SJC'!$DO$1:$DP$65536,2,FALSE)))</f>
        <v>64</v>
      </c>
      <c r="AB9" s="92">
        <f>IF(AA9&gt;'[1]MF SJC'!$DP$1,0,(VLOOKUP(AA9,'[3]Point Tables'!$A$4:$I$263,'[1]MF SJC'!$DP$2,FALSE)))</f>
        <v>0</v>
      </c>
      <c r="AC9" s="93">
        <f>IF(ISNA(VLOOKUP($A9,'[1]MF SJC'!$DZ$1:$EA$65536,2,FALSE)),"np",(VLOOKUP($A9,'[1]MF SJC'!$DZ$1:$EA$65536,2,FALSE)))</f>
        <v>12</v>
      </c>
      <c r="AD9" s="92">
        <f>IF(AC9&gt;'[1]MF SJC'!$EA$1,0,(VLOOKUP(AC9,'[3]Point Tables'!$A$4:$I$263,'[1]MF SJC'!$EA$2,FALSE)))</f>
        <v>208</v>
      </c>
      <c r="AE9" s="94" t="str">
        <f t="shared" si="7"/>
        <v>Haglund, George</v>
      </c>
      <c r="AF9" s="95">
        <f>IF(ISNA(VLOOKUP($A9,[1]MFY14!$AL$1:$AN$65536,2,FALSE)),"np",(VLOOKUP($A9,[1]MFY14!$AL$1:$AN$65536,2,FALSE)))</f>
        <v>11</v>
      </c>
      <c r="AG9" s="96">
        <f>IF(AF9&gt;[1]MFY14!$AN$1,0,(VLOOKUP(AF9,'[3]Point Tables'!$A$4:$I$263,[1]MFY14!$AN$2,FALSE)))</f>
        <v>105</v>
      </c>
      <c r="AH9" s="95" t="str">
        <f>IF(ISNA(VLOOKUP($A9,[1]MFY14!$AW$1:$AY$65536,2,FALSE)),"np",(VLOOKUP($A9,[1]MFY14!$AW$1:$AY$65536,2,FALSE)))</f>
        <v>np</v>
      </c>
      <c r="AI9" s="96">
        <f>IF(AH9&gt;[1]MFY14!$AY$1,0,(VLOOKUP(AH9,'[3]Point Tables'!$A$4:$I$263,[1]MFY14!$AY$2,FALSE)))</f>
        <v>0</v>
      </c>
      <c r="AJ9" s="95">
        <f>IF(ISNA(VLOOKUP($A9,[1]MFY14!$BH$1:$BJ$65536,2,FALSE)),"np",(VLOOKUP($A9,[1]MFY14!$BH$1:$BJ$65536,2,FALSE)))</f>
        <v>3</v>
      </c>
      <c r="AK9" s="96">
        <f>IF(AJ9&gt;[1]MFY14!$BJ$1,0,(VLOOKUP(AJ9,'[3]Point Tables'!$A$4:$I$263,[1]MFY14!$BJ$2,FALSE)))</f>
        <v>170</v>
      </c>
      <c r="AL9" s="95" t="str">
        <f>IF(ISNA(VLOOKUP($A9,[1]MFY14!$BS$1:$BT$65536,2,FALSE)),"np",(VLOOKUP($A9,[1]MFY14!$BS$1:$BT$65536,2,FALSE)))</f>
        <v>np</v>
      </c>
      <c r="AM9" s="96">
        <f>IF(AL9&gt;[1]MFY14!$BU$1,0,(VLOOKUP(AL9,'[3]Point Tables'!$A$4:$I$263,[1]MFY14!$BU$2,FALSE)))</f>
        <v>0</v>
      </c>
      <c r="AN9" s="95" t="str">
        <f>IF(ISNA(VLOOKUP($A9,[1]MFY14!$CD$1:$CE$65536,2,FALSE)),"np",(VLOOKUP($A9,[1]MFY14!$CD$1:$CE$65536,2,FALSE)))</f>
        <v>np</v>
      </c>
      <c r="AO9" s="96">
        <f>IF(AN9&gt;[1]MFY14!$CF$1,0,(VLOOKUP(AN9,'[3]Point Tables'!$A$4:$I$263,[1]MFY14!$CF$2,FALSE)))</f>
        <v>0</v>
      </c>
      <c r="AP9" s="95" t="str">
        <f>IF(ISNA(VLOOKUP($A9,[1]MFY14!$CO$1:$CP$65536,2,FALSE)),"np",(VLOOKUP($A9,[1]MFY14!$CO$1:$CP$65536,2,FALSE)))</f>
        <v>np</v>
      </c>
      <c r="AQ9" s="96">
        <f>IF(AP9&gt;[1]MFY14!$CQ$1,0,(VLOOKUP(AP9,'[3]Point Tables'!$A$4:$I$263,[1]MFY14!$CQ$2,FALSE)))</f>
        <v>0</v>
      </c>
      <c r="AR9" s="95" t="str">
        <f>IF(ISNA(VLOOKUP($A9,[1]MFY14!$CZ$1:$DA$65536,2,FALSE)),"np",(VLOOKUP($A9,[1]MFY14!$CZ$1:$DA$65536,2,FALSE)))</f>
        <v>np</v>
      </c>
      <c r="AS9" s="96">
        <f>IF(AR9&gt;[1]MFY14!$DB$1,0,(VLOOKUP(AR9,'[5]Point Tables'!$A$4:$I$263,[1]MFY14!$DB$2,FALSE)))</f>
        <v>0</v>
      </c>
      <c r="AT9" s="95" t="str">
        <f>IF(ISNA(VLOOKUP($A9,[1]MFY14!$DK$1:$DL$65536,2,FALSE)),"np",(VLOOKUP($A9,[1]MFY14!$DK$1:$DL$65536,2,FALSE)))</f>
        <v>np</v>
      </c>
      <c r="AU9" s="96">
        <f>IF(AT9&gt;[1]MFY14!$DM$1,0,(VLOOKUP(AT9,'[3]Point Tables'!$A$4:$I$263,[1]MFY14!$DM$2,FALSE)))</f>
        <v>0</v>
      </c>
      <c r="AV9" s="95" t="str">
        <f>IF(ISNA(VLOOKUP($A9,[1]MFY14!$DV$1:$DW$65536,2,FALSE)),"np",(VLOOKUP($A9,[1]MFY14!$DV$1:$DW$65536,2,FALSE)))</f>
        <v>np</v>
      </c>
      <c r="AW9" s="96">
        <f>IF(AV9&gt;[1]MFY14!$DX$1,0,(VLOOKUP(AV9,'[4]Point Tables'!$A$4:$I$263,[1]MFY14!$DX$2,FALSE)))</f>
        <v>0</v>
      </c>
      <c r="BQ9">
        <f t="shared" si="8"/>
        <v>105</v>
      </c>
      <c r="BR9">
        <f t="shared" si="9"/>
        <v>0</v>
      </c>
      <c r="BS9">
        <f t="shared" si="10"/>
        <v>170</v>
      </c>
      <c r="BT9">
        <f t="shared" si="11"/>
        <v>0</v>
      </c>
      <c r="BU9">
        <f t="shared" si="12"/>
        <v>0</v>
      </c>
      <c r="BV9">
        <f t="shared" si="13"/>
        <v>0</v>
      </c>
      <c r="BW9">
        <f t="shared" si="14"/>
        <v>0</v>
      </c>
      <c r="BX9">
        <f t="shared" si="15"/>
        <v>0</v>
      </c>
      <c r="BY9">
        <f t="shared" si="16"/>
        <v>0</v>
      </c>
      <c r="BZ9">
        <f t="shared" si="17"/>
        <v>170</v>
      </c>
      <c r="CA9">
        <f t="shared" si="18"/>
        <v>0</v>
      </c>
      <c r="CB9">
        <f t="shared" si="19"/>
        <v>170</v>
      </c>
      <c r="CC9">
        <f t="shared" si="20"/>
        <v>138.5</v>
      </c>
      <c r="CD9">
        <f t="shared" si="21"/>
        <v>210</v>
      </c>
      <c r="CE9">
        <f t="shared" si="22"/>
        <v>0</v>
      </c>
      <c r="CF9">
        <f t="shared" si="23"/>
        <v>0</v>
      </c>
      <c r="CG9">
        <f t="shared" si="24"/>
        <v>208</v>
      </c>
      <c r="CI9">
        <f t="shared" si="25"/>
        <v>210</v>
      </c>
      <c r="CJ9">
        <f t="shared" si="26"/>
        <v>208</v>
      </c>
      <c r="CK9">
        <f t="shared" si="27"/>
        <v>170</v>
      </c>
      <c r="CL9">
        <f t="shared" si="28"/>
        <v>170</v>
      </c>
      <c r="CN9" s="97">
        <f t="shared" si="29"/>
        <v>758</v>
      </c>
      <c r="CS9">
        <f t="shared" si="30"/>
        <v>0</v>
      </c>
      <c r="CT9">
        <f t="shared" si="31"/>
        <v>170</v>
      </c>
      <c r="CU9">
        <f t="shared" si="32"/>
        <v>138.5</v>
      </c>
      <c r="CW9">
        <f t="shared" si="33"/>
        <v>170</v>
      </c>
      <c r="CX9">
        <f t="shared" si="34"/>
        <v>138.5</v>
      </c>
      <c r="CZ9">
        <f t="shared" si="35"/>
        <v>308.5</v>
      </c>
    </row>
    <row r="10" spans="1:109">
      <c r="A10" s="16">
        <v>100074679</v>
      </c>
      <c r="B10">
        <f t="shared" si="0"/>
        <v>723</v>
      </c>
      <c r="C10">
        <f t="shared" si="1"/>
        <v>275</v>
      </c>
      <c r="D10" s="84" t="str">
        <f t="shared" si="36"/>
        <v>7T</v>
      </c>
      <c r="E10" s="85" t="str">
        <f>IF(AND(ISNUMBER(G10),G10&gt;=U13Cutoff),"#"," ")</f>
        <v>#</v>
      </c>
      <c r="F10" s="5" t="s">
        <v>901</v>
      </c>
      <c r="G10" s="99">
        <v>1998</v>
      </c>
      <c r="H10" s="86" t="s">
        <v>2098</v>
      </c>
      <c r="I10" s="87">
        <f t="shared" si="2"/>
        <v>723</v>
      </c>
      <c r="J10" s="88">
        <f t="shared" si="3"/>
        <v>275</v>
      </c>
      <c r="K10" s="89">
        <f t="shared" si="4"/>
        <v>276</v>
      </c>
      <c r="L10" s="89">
        <f t="shared" si="4"/>
        <v>170</v>
      </c>
      <c r="M10" s="89">
        <f t="shared" si="4"/>
        <v>139</v>
      </c>
      <c r="N10" s="89">
        <f t="shared" si="4"/>
        <v>138</v>
      </c>
      <c r="O10" s="90" t="str">
        <f t="shared" si="5"/>
        <v>Ahn, Aiden</v>
      </c>
      <c r="P10" s="91">
        <f>IF(ISNA(VLOOKUP(A10,[1]MFY14!$E$1:$G$65536,2,FALSE)),"np",(VLOOKUP(A10,[1]MFY14!$E$1:$G$65536,2,FALSE)))</f>
        <v>22</v>
      </c>
      <c r="Q10" s="92">
        <f>IF(P10&gt;[1]MFY14!$F$1,0,(VLOOKUP(P10,'[3]Point Tables'!$A$4:$I$263,[1]MFY14!$F$2,FALSE)))</f>
        <v>65</v>
      </c>
      <c r="R10" s="93">
        <f>IF(ISNA(VLOOKUP($A10,[1]MFY14!$P$1:$R$65536,2,FALSE)),"np",(VLOOKUP($A10,[1]MFY14!$P$1:$R$65536,2,FALSE)))</f>
        <v>11</v>
      </c>
      <c r="S10" s="92">
        <f>IF(R10&gt;[1]MFY14!$Q$1,0,(VLOOKUP(R10,'[3]Point Tables'!$A$4:$I$263,[1]MFY14!$Q$2,FALSE)))</f>
        <v>105</v>
      </c>
      <c r="T10" s="93">
        <f>IF(ISNA(VLOOKUP($A10,[1]MFY14!$AA$1:$AC$65536,2,FALSE)),"np",(VLOOKUP($A10,[1]MFY14!$AA$1:$AC$65536,2,FALSE)))</f>
        <v>3</v>
      </c>
      <c r="U10" s="92">
        <f>IF(T10&gt;[1]MFY14!$AB$1,0,(VLOOKUP(T10,'[3]Point Tables'!$A$4:$I$263,[1]MFY14!$AB$2,FALSE)))</f>
        <v>170</v>
      </c>
      <c r="V10" s="94" t="str">
        <f t="shared" si="6"/>
        <v>Ahn, Aiden</v>
      </c>
      <c r="W10" s="93">
        <f>IF(ISNA(VLOOKUP(A10,'[1]MF SJC'!$CS$1:$CT$65536,2,FALSE)),"np",(VLOOKUP(A10,'[1]MF SJC'!$CS$1:$CT$65536,2,FALSE)))</f>
        <v>7</v>
      </c>
      <c r="X10" s="92">
        <f>IF(W10&gt;'[1]MF SJC'!$CT$1,0,(VLOOKUP(W10,'[3]Point Tables'!$A$4:$I$263,'[1]MF SJC'!$CT$2,FALSE)))</f>
        <v>276</v>
      </c>
      <c r="Y10" s="93">
        <f>IF(ISNA(VLOOKUP(A10,'[1]MF SJC'!$DD$1:$DE$65536,2,FALSE)),"np",(VLOOKUP(A10,'[1]MF SJC'!$DD$1:$DE$65536,2,FALSE)))</f>
        <v>69</v>
      </c>
      <c r="Z10" s="92">
        <f>IF(Y10&gt;'[1]MF SJC'!$DE$1,0,(VLOOKUP(Y10,'[3]Point Tables'!$A$4:$I$263,'[1]MF SJC'!$DE$2,FALSE)))</f>
        <v>0</v>
      </c>
      <c r="AA10" s="93">
        <f>IF(ISNA(VLOOKUP($A10,'[1]MF SJC'!$DO$1:$DP$65536,2,FALSE)),"np",(VLOOKUP($A10,'[1]MF SJC'!$DO$1:$DP$65536,2,FALSE)))</f>
        <v>18</v>
      </c>
      <c r="AB10" s="92">
        <f>IF(AA10&gt;'[1]MF SJC'!$DP$1,0,(VLOOKUP(AA10,'[3]Point Tables'!$A$4:$I$263,'[1]MF SJC'!$DP$2,FALSE)))</f>
        <v>138</v>
      </c>
      <c r="AC10" s="93">
        <f>IF(ISNA(VLOOKUP($A10,'[1]MF SJC'!$DZ$1:$EA$65536,2,FALSE)),"np",(VLOOKUP($A10,'[1]MF SJC'!$DZ$1:$EA$65536,2,FALSE)))</f>
        <v>50</v>
      </c>
      <c r="AD10" s="92">
        <f>IF(AC10&gt;'[1]MF SJC'!$EA$1,0,(VLOOKUP(AC10,'[3]Point Tables'!$A$4:$I$263,'[1]MF SJC'!$EA$2,FALSE)))</f>
        <v>0</v>
      </c>
      <c r="AE10" s="94" t="str">
        <f t="shared" si="7"/>
        <v>Ahn, Aiden</v>
      </c>
      <c r="AF10" s="95" t="str">
        <f>IF(ISNA(VLOOKUP($A10,[1]MFY14!$AL$1:$AN$65536,2,FALSE)),"np",(VLOOKUP($A10,[1]MFY14!$AL$1:$AN$65536,2,FALSE)))</f>
        <v>np</v>
      </c>
      <c r="AG10" s="96">
        <f>IF(AF10&gt;[1]MFY14!$AN$1,0,(VLOOKUP(AF10,'[3]Point Tables'!$A$4:$I$263,[1]MFY14!$AN$2,FALSE)))</f>
        <v>0</v>
      </c>
      <c r="AH10" s="95">
        <f>IF(ISNA(VLOOKUP($A10,[1]MFY14!$AW$1:$AY$65536,2,FALSE)),"np",(VLOOKUP($A10,[1]MFY14!$AW$1:$AY$65536,2,FALSE)))</f>
        <v>6</v>
      </c>
      <c r="AI10" s="96">
        <f>IF(AH10&gt;[1]MFY14!$AY$1,0,(VLOOKUP(AH10,'[3]Point Tables'!$A$4:$I$263,[1]MFY14!$AY$2,FALSE)))</f>
        <v>139</v>
      </c>
      <c r="AJ10" s="95" t="str">
        <f>IF(ISNA(VLOOKUP($A10,[1]MFY14!$BH$1:$BJ$65536,2,FALSE)),"np",(VLOOKUP($A10,[1]MFY14!$BH$1:$BJ$65536,2,FALSE)))</f>
        <v>np</v>
      </c>
      <c r="AK10" s="96">
        <f>IF(AJ10&gt;[1]MFY14!$BJ$1,0,(VLOOKUP(AJ10,'[3]Point Tables'!$A$4:$I$263,[1]MFY14!$BJ$2,FALSE)))</f>
        <v>0</v>
      </c>
      <c r="AL10" s="95" t="str">
        <f>IF(ISNA(VLOOKUP($A10,[1]MFY14!$BS$1:$BT$65536,2,FALSE)),"np",(VLOOKUP($A10,[1]MFY14!$BS$1:$BT$65536,2,FALSE)))</f>
        <v>np</v>
      </c>
      <c r="AM10" s="96">
        <f>IF(AL10&gt;[1]MFY14!$BU$1,0,(VLOOKUP(AL10,'[3]Point Tables'!$A$4:$I$263,[1]MFY14!$BU$2,FALSE)))</f>
        <v>0</v>
      </c>
      <c r="AN10" s="95" t="str">
        <f>IF(ISNA(VLOOKUP($A10,[1]MFY14!$CD$1:$CE$65536,2,FALSE)),"np",(VLOOKUP($A10,[1]MFY14!$CD$1:$CE$65536,2,FALSE)))</f>
        <v>np</v>
      </c>
      <c r="AO10" s="96">
        <f>IF(AN10&gt;[1]MFY14!$CF$1,0,(VLOOKUP(AN10,'[3]Point Tables'!$A$4:$I$263,[1]MFY14!$CF$2,FALSE)))</f>
        <v>0</v>
      </c>
      <c r="AP10" s="95" t="str">
        <f>IF(ISNA(VLOOKUP($A10,[1]MFY14!$CO$1:$CP$65536,2,FALSE)),"np",(VLOOKUP($A10,[1]MFY14!$CO$1:$CP$65536,2,FALSE)))</f>
        <v>np</v>
      </c>
      <c r="AQ10" s="96">
        <f>IF(AP10&gt;[1]MFY14!$CQ$1,0,(VLOOKUP(AP10,'[3]Point Tables'!$A$4:$I$263,[1]MFY14!$CQ$2,FALSE)))</f>
        <v>0</v>
      </c>
      <c r="AR10" s="95" t="str">
        <f>IF(ISNA(VLOOKUP($A10,[1]MFY14!$CZ$1:$DA$65536,2,FALSE)),"np",(VLOOKUP($A10,[1]MFY14!$CZ$1:$DA$65536,2,FALSE)))</f>
        <v>np</v>
      </c>
      <c r="AS10" s="96">
        <f>IF(AR10&gt;[1]MFY14!$DB$1,0,(VLOOKUP(AR10,'[5]Point Tables'!$A$4:$I$263,[1]MFY14!$DB$2,FALSE)))</f>
        <v>0</v>
      </c>
      <c r="AT10" s="95" t="str">
        <f>IF(ISNA(VLOOKUP($A10,[1]MFY14!$DK$1:$DL$65536,2,FALSE)),"np",(VLOOKUP($A10,[1]MFY14!$DK$1:$DL$65536,2,FALSE)))</f>
        <v>np</v>
      </c>
      <c r="AU10" s="96">
        <f>IF(AT10&gt;[1]MFY14!$DM$1,0,(VLOOKUP(AT10,'[3]Point Tables'!$A$4:$I$263,[1]MFY14!$DM$2,FALSE)))</f>
        <v>0</v>
      </c>
      <c r="AV10" s="95" t="str">
        <f>IF(ISNA(VLOOKUP($A10,[1]MFY14!$DV$1:$DW$65536,2,FALSE)),"np",(VLOOKUP($A10,[1]MFY14!$DV$1:$DW$65536,2,FALSE)))</f>
        <v>np</v>
      </c>
      <c r="AW10" s="96">
        <f>IF(AV10&gt;[1]MFY14!$DX$1,0,(VLOOKUP(AV10,'[4]Point Tables'!$A$4:$I$263,[1]MFY14!$DX$2,FALSE)))</f>
        <v>0</v>
      </c>
      <c r="BQ10">
        <f t="shared" si="8"/>
        <v>0</v>
      </c>
      <c r="BR10">
        <f t="shared" si="9"/>
        <v>139</v>
      </c>
      <c r="BS10">
        <f t="shared" si="10"/>
        <v>0</v>
      </c>
      <c r="BT10">
        <f t="shared" si="11"/>
        <v>0</v>
      </c>
      <c r="BU10">
        <f t="shared" si="12"/>
        <v>0</v>
      </c>
      <c r="BV10">
        <f t="shared" si="13"/>
        <v>0</v>
      </c>
      <c r="BW10">
        <f t="shared" si="14"/>
        <v>0</v>
      </c>
      <c r="BX10">
        <f t="shared" si="15"/>
        <v>0</v>
      </c>
      <c r="BY10">
        <f t="shared" si="16"/>
        <v>0</v>
      </c>
      <c r="BZ10">
        <f t="shared" si="17"/>
        <v>139</v>
      </c>
      <c r="CA10">
        <f t="shared" si="18"/>
        <v>170</v>
      </c>
      <c r="CB10">
        <f t="shared" si="19"/>
        <v>65</v>
      </c>
      <c r="CC10">
        <f t="shared" si="20"/>
        <v>105</v>
      </c>
      <c r="CD10">
        <f t="shared" si="21"/>
        <v>276</v>
      </c>
      <c r="CE10">
        <f t="shared" si="22"/>
        <v>0</v>
      </c>
      <c r="CF10">
        <f t="shared" si="23"/>
        <v>138</v>
      </c>
      <c r="CG10">
        <f t="shared" si="24"/>
        <v>0</v>
      </c>
      <c r="CI10">
        <f t="shared" si="25"/>
        <v>276</v>
      </c>
      <c r="CJ10">
        <f t="shared" si="26"/>
        <v>170</v>
      </c>
      <c r="CK10">
        <f t="shared" si="27"/>
        <v>139</v>
      </c>
      <c r="CL10">
        <f t="shared" si="28"/>
        <v>138</v>
      </c>
      <c r="CN10" s="97">
        <f t="shared" si="29"/>
        <v>723</v>
      </c>
      <c r="CS10">
        <f t="shared" si="30"/>
        <v>170</v>
      </c>
      <c r="CT10">
        <f t="shared" si="31"/>
        <v>65</v>
      </c>
      <c r="CU10">
        <f t="shared" si="32"/>
        <v>105</v>
      </c>
      <c r="CW10">
        <f t="shared" si="33"/>
        <v>170</v>
      </c>
      <c r="CX10">
        <f t="shared" si="34"/>
        <v>105</v>
      </c>
      <c r="CZ10">
        <f t="shared" si="35"/>
        <v>275</v>
      </c>
    </row>
    <row r="11" spans="1:109">
      <c r="A11" s="16">
        <v>100079805</v>
      </c>
      <c r="B11">
        <f t="shared" si="0"/>
        <v>723</v>
      </c>
      <c r="C11">
        <f t="shared" si="1"/>
        <v>384</v>
      </c>
      <c r="D11" s="84" t="str">
        <f t="shared" si="36"/>
        <v>7T</v>
      </c>
      <c r="E11" s="85" t="str">
        <f>IF(AND(ISNUMBER(G11),G11&gt;=U13Cutoff),"#"," ")</f>
        <v xml:space="preserve"> </v>
      </c>
      <c r="F11" s="86" t="s">
        <v>2103</v>
      </c>
      <c r="G11" s="4">
        <v>1996</v>
      </c>
      <c r="H11" s="86" t="s">
        <v>2102</v>
      </c>
      <c r="I11" s="87">
        <f t="shared" si="2"/>
        <v>723</v>
      </c>
      <c r="J11" s="100">
        <f t="shared" si="3"/>
        <v>384</v>
      </c>
      <c r="K11" s="89">
        <f t="shared" si="4"/>
        <v>200</v>
      </c>
      <c r="L11" s="89">
        <f t="shared" si="4"/>
        <v>200</v>
      </c>
      <c r="M11" s="89">
        <f t="shared" si="4"/>
        <v>184</v>
      </c>
      <c r="N11" s="89">
        <f t="shared" si="4"/>
        <v>139</v>
      </c>
      <c r="O11" s="90" t="str">
        <f t="shared" si="5"/>
        <v>Mei, Darren</v>
      </c>
      <c r="P11" s="91">
        <f>IF(ISNA(VLOOKUP(A11,[1]MFY14!$E$1:$G$65536,2,FALSE)),"np",(VLOOKUP(A11,[1]MFY14!$E$1:$G$65536,2,FALSE)))</f>
        <v>2</v>
      </c>
      <c r="Q11" s="92">
        <f>IF(P11&gt;[1]MFY14!$F$1,0,(VLOOKUP(P11,'[3]Point Tables'!$A$4:$I$263,[1]MFY14!$F$2,FALSE)))</f>
        <v>184</v>
      </c>
      <c r="R11" s="93">
        <f>IF(ISNA(VLOOKUP($A11,[1]MFY14!$P$1:$R$65536,2,FALSE)),"np",(VLOOKUP($A11,[1]MFY14!$P$1:$R$65536,2,FALSE)))</f>
        <v>1</v>
      </c>
      <c r="S11" s="92">
        <f>IF(R11&gt;[1]MFY14!$Q$1,0,(VLOOKUP(R11,'[3]Point Tables'!$A$4:$I$263,[1]MFY14!$Q$2,FALSE)))</f>
        <v>200</v>
      </c>
      <c r="T11" s="93">
        <f>IF(ISNA(VLOOKUP($A11,[1]MFY14!$AA$1:$AC$65536,2,FALSE)),"np",(VLOOKUP($A11,[1]MFY14!$AA$1:$AC$65536,2,FALSE)))</f>
        <v>6</v>
      </c>
      <c r="U11" s="92">
        <f>IF(T11&gt;[1]MFY14!$AB$1,0,(VLOOKUP(T11,'[3]Point Tables'!$A$4:$I$263,[1]MFY14!$AB$2,FALSE)))</f>
        <v>139</v>
      </c>
      <c r="V11" s="94" t="str">
        <f t="shared" si="6"/>
        <v>Mei, Darren</v>
      </c>
      <c r="W11" s="93">
        <f>IF(ISNA(VLOOKUP(A11,'[1]MF SJC'!$CS$1:$CT$65536,2,FALSE)),"np",(VLOOKUP(A11,'[1]MF SJC'!$CS$1:$CT$65536,2,FALSE)))</f>
        <v>21</v>
      </c>
      <c r="X11" s="92">
        <f>IF(W11&gt;'[1]MF SJC'!$CT$1,0,(VLOOKUP(W11,'[3]Point Tables'!$A$4:$I$263,'[1]MF SJC'!$CT$2,FALSE)))</f>
        <v>132</v>
      </c>
      <c r="Y11" s="93">
        <f>IF(ISNA(VLOOKUP(A11,'[1]MF SJC'!$DD$1:$DE$65536,2,FALSE)),"np",(VLOOKUP(A11,'[1]MF SJC'!$DD$1:$DE$65536,2,FALSE)))</f>
        <v>49</v>
      </c>
      <c r="Z11" s="92">
        <f>IF(Y11&gt;'[1]MF SJC'!$DE$1,0,(VLOOKUP(Y11,'[3]Point Tables'!$A$4:$I$263,'[1]MF SJC'!$DE$2,FALSE)))</f>
        <v>0</v>
      </c>
      <c r="AA11" s="93">
        <f>IF(ISNA(VLOOKUP($A11,'[1]MF SJC'!$DO$1:$DP$65536,2,FALSE)),"np",(VLOOKUP($A11,'[1]MF SJC'!$DO$1:$DP$65536,2,FALSE)))</f>
        <v>35</v>
      </c>
      <c r="AB11" s="92">
        <f>IF(AA11&gt;'[1]MF SJC'!$DP$1,0,(VLOOKUP(AA11,'[3]Point Tables'!$A$4:$I$263,'[1]MF SJC'!$DP$2,FALSE)))</f>
        <v>0</v>
      </c>
      <c r="AC11" s="93">
        <f>IF(ISNA(VLOOKUP($A11,'[1]MF SJC'!$DZ$1:$EA$65536,2,FALSE)),"np",(VLOOKUP($A11,'[1]MF SJC'!$DZ$1:$EA$65536,2,FALSE)))</f>
        <v>45</v>
      </c>
      <c r="AD11" s="92">
        <f>IF(AC11&gt;'[1]MF SJC'!$EA$1,0,(VLOOKUP(AC11,'[3]Point Tables'!$A$4:$I$263,'[1]MF SJC'!$EA$2,FALSE)))</f>
        <v>0</v>
      </c>
      <c r="AE11" s="94" t="str">
        <f t="shared" si="7"/>
        <v>Mei, Darren</v>
      </c>
      <c r="AF11" s="95" t="str">
        <f>IF(ISNA(VLOOKUP($A11,[1]MFY14!$AL$1:$AN$65536,2,FALSE)),"np",(VLOOKUP($A11,[1]MFY14!$AL$1:$AN$65536,2,FALSE)))</f>
        <v>np</v>
      </c>
      <c r="AG11" s="96">
        <f>IF(AF11&gt;[1]MFY14!$AN$1,0,(VLOOKUP(AF11,'[3]Point Tables'!$A$4:$I$263,[1]MFY14!$AN$2,FALSE)))</f>
        <v>0</v>
      </c>
      <c r="AH11" s="95" t="str">
        <f>IF(ISNA(VLOOKUP($A11,[1]MFY14!$AW$1:$AY$65536,2,FALSE)),"np",(VLOOKUP($A11,[1]MFY14!$AW$1:$AY$65536,2,FALSE)))</f>
        <v>np</v>
      </c>
      <c r="AI11" s="96">
        <f>IF(AH11&gt;[1]MFY14!$AY$1,0,(VLOOKUP(AH11,'[3]Point Tables'!$A$4:$I$263,[1]MFY14!$AY$2,FALSE)))</f>
        <v>0</v>
      </c>
      <c r="AJ11" s="95" t="str">
        <f>IF(ISNA(VLOOKUP($A11,[1]MFY14!$BH$1:$BJ$65536,2,FALSE)),"np",(VLOOKUP($A11,[1]MFY14!$BH$1:$BJ$65536,2,FALSE)))</f>
        <v>np</v>
      </c>
      <c r="AK11" s="96">
        <f>IF(AJ11&gt;[1]MFY14!$BJ$1,0,(VLOOKUP(AJ11,'[3]Point Tables'!$A$4:$I$263,[1]MFY14!$BJ$2,FALSE)))</f>
        <v>0</v>
      </c>
      <c r="AL11" s="95" t="str">
        <f>IF(ISNA(VLOOKUP($A11,[1]MFY14!$BS$1:$BT$65536,2,FALSE)),"np",(VLOOKUP($A11,[1]MFY14!$BS$1:$BT$65536,2,FALSE)))</f>
        <v>np</v>
      </c>
      <c r="AM11" s="96">
        <f>IF(AL11&gt;[1]MFY14!$BU$1,0,(VLOOKUP(AL11,'[3]Point Tables'!$A$4:$I$263,[1]MFY14!$BU$2,FALSE)))</f>
        <v>0</v>
      </c>
      <c r="AN11" s="95" t="str">
        <f>IF(ISNA(VLOOKUP($A11,[1]MFY14!$CD$1:$CE$65536,2,FALSE)),"np",(VLOOKUP($A11,[1]MFY14!$CD$1:$CE$65536,2,FALSE)))</f>
        <v>np</v>
      </c>
      <c r="AO11" s="96">
        <f>IF(AN11&gt;[1]MFY14!$CF$1,0,(VLOOKUP(AN11,'[3]Point Tables'!$A$4:$I$263,[1]MFY14!$CF$2,FALSE)))</f>
        <v>0</v>
      </c>
      <c r="AP11" s="95" t="str">
        <f>IF(ISNA(VLOOKUP($A11,[1]MFY14!$CO$1:$CP$65536,2,FALSE)),"np",(VLOOKUP($A11,[1]MFY14!$CO$1:$CP$65536,2,FALSE)))</f>
        <v>np</v>
      </c>
      <c r="AQ11" s="96">
        <f>IF(AP11&gt;[1]MFY14!$CQ$1,0,(VLOOKUP(AP11,'[3]Point Tables'!$A$4:$I$263,[1]MFY14!$CQ$2,FALSE)))</f>
        <v>0</v>
      </c>
      <c r="AR11" s="95" t="str">
        <f>IF(ISNA(VLOOKUP($A11,[1]MFY14!$CZ$1:$DA$65536,2,FALSE)),"np",(VLOOKUP($A11,[1]MFY14!$CZ$1:$DA$65536,2,FALSE)))</f>
        <v>np</v>
      </c>
      <c r="AS11" s="96">
        <f>IF(AR11&gt;[1]MFY14!$DB$1,0,(VLOOKUP(AR11,'[5]Point Tables'!$A$4:$I$263,[1]MFY14!$DB$2,FALSE)))</f>
        <v>0</v>
      </c>
      <c r="AT11" s="95">
        <f>IF(ISNA(VLOOKUP($A11,[1]MFY14!$DK$1:$DL$65536,2,FALSE)),"np",(VLOOKUP($A11,[1]MFY14!$DK$1:$DL$65536,2,FALSE)))</f>
        <v>1</v>
      </c>
      <c r="AU11" s="96">
        <f>IF(AT11&gt;[1]MFY14!$DM$1,0,(VLOOKUP(AT11,'[3]Point Tables'!$A$4:$I$263,[1]MFY14!$DM$2,FALSE)))</f>
        <v>200</v>
      </c>
      <c r="AV11" s="95" t="str">
        <f>IF(ISNA(VLOOKUP($A11,[1]MFY14!$DV$1:$DW$65536,2,FALSE)),"np",(VLOOKUP($A11,[1]MFY14!$DV$1:$DW$65536,2,FALSE)))</f>
        <v>np</v>
      </c>
      <c r="AW11" s="96">
        <f>IF(AV11&gt;[1]MFY14!$DX$1,0,(VLOOKUP(AV11,'[4]Point Tables'!$A$4:$I$263,[1]MFY14!$DX$2,FALSE)))</f>
        <v>0</v>
      </c>
      <c r="BQ11">
        <f t="shared" si="8"/>
        <v>0</v>
      </c>
      <c r="BR11">
        <f t="shared" si="9"/>
        <v>0</v>
      </c>
      <c r="BS11">
        <f t="shared" si="10"/>
        <v>0</v>
      </c>
      <c r="BT11">
        <f t="shared" si="11"/>
        <v>0</v>
      </c>
      <c r="BU11">
        <f t="shared" si="12"/>
        <v>0</v>
      </c>
      <c r="BV11">
        <f t="shared" si="13"/>
        <v>0</v>
      </c>
      <c r="BW11">
        <f t="shared" si="14"/>
        <v>0</v>
      </c>
      <c r="BX11">
        <f t="shared" si="15"/>
        <v>200</v>
      </c>
      <c r="BY11">
        <f t="shared" si="16"/>
        <v>0</v>
      </c>
      <c r="BZ11">
        <f t="shared" si="17"/>
        <v>200</v>
      </c>
      <c r="CA11">
        <f t="shared" si="18"/>
        <v>139</v>
      </c>
      <c r="CB11">
        <f t="shared" si="19"/>
        <v>184</v>
      </c>
      <c r="CC11">
        <f t="shared" si="20"/>
        <v>200</v>
      </c>
      <c r="CD11">
        <f t="shared" si="21"/>
        <v>132</v>
      </c>
      <c r="CE11">
        <f t="shared" si="22"/>
        <v>0</v>
      </c>
      <c r="CF11">
        <f t="shared" si="23"/>
        <v>0</v>
      </c>
      <c r="CG11">
        <f t="shared" si="24"/>
        <v>0</v>
      </c>
      <c r="CI11">
        <f t="shared" si="25"/>
        <v>200</v>
      </c>
      <c r="CJ11">
        <f t="shared" si="26"/>
        <v>200</v>
      </c>
      <c r="CK11">
        <f t="shared" si="27"/>
        <v>184</v>
      </c>
      <c r="CL11">
        <f t="shared" si="28"/>
        <v>139</v>
      </c>
      <c r="CN11" s="97">
        <f t="shared" si="29"/>
        <v>723</v>
      </c>
      <c r="CS11">
        <f t="shared" si="30"/>
        <v>139</v>
      </c>
      <c r="CT11">
        <f t="shared" si="31"/>
        <v>184</v>
      </c>
      <c r="CU11">
        <f t="shared" si="32"/>
        <v>200</v>
      </c>
      <c r="CW11">
        <f t="shared" si="33"/>
        <v>200</v>
      </c>
      <c r="CX11">
        <f t="shared" si="34"/>
        <v>184</v>
      </c>
      <c r="CZ11">
        <f t="shared" si="35"/>
        <v>384</v>
      </c>
    </row>
    <row r="12" spans="1:109">
      <c r="A12" s="9">
        <v>100079513</v>
      </c>
      <c r="B12">
        <f t="shared" si="0"/>
        <v>598</v>
      </c>
      <c r="C12">
        <f t="shared" si="1"/>
        <v>171</v>
      </c>
      <c r="D12" s="84" t="str">
        <f t="shared" si="36"/>
        <v>9</v>
      </c>
      <c r="E12" s="85"/>
      <c r="F12" s="86" t="s">
        <v>849</v>
      </c>
      <c r="G12" s="4">
        <v>1997</v>
      </c>
      <c r="H12" s="86" t="s">
        <v>2104</v>
      </c>
      <c r="I12" s="87">
        <f t="shared" si="2"/>
        <v>598</v>
      </c>
      <c r="J12" s="88">
        <f t="shared" si="3"/>
        <v>171</v>
      </c>
      <c r="K12" s="89">
        <f t="shared" si="4"/>
        <v>200</v>
      </c>
      <c r="L12" s="89">
        <f t="shared" si="4"/>
        <v>140</v>
      </c>
      <c r="M12" s="89">
        <f t="shared" si="4"/>
        <v>130</v>
      </c>
      <c r="N12" s="89">
        <f t="shared" si="4"/>
        <v>128</v>
      </c>
      <c r="O12" s="90" t="str">
        <f t="shared" si="5"/>
        <v>Branman, Matthew</v>
      </c>
      <c r="P12" s="91">
        <f>IF(ISNA(VLOOKUP(A12,[1]MFY14!$E$1:$G$65536,2,FALSE)),"np",(VLOOKUP(A12,[1]MFY14!$E$1:$G$65536,2,FALSE)))</f>
        <v>18</v>
      </c>
      <c r="Q12" s="92">
        <f>IF(P12&gt;[1]MFY14!$F$1,0,(VLOOKUP(P12,'[3]Point Tables'!$A$4:$I$263,[1]MFY14!$F$2,FALSE)))</f>
        <v>69</v>
      </c>
      <c r="R12" s="93">
        <f>IF(ISNA(VLOOKUP($A12,[1]MFY14!$P$1:$R$65536,2,FALSE)),"np",(VLOOKUP($A12,[1]MFY14!$P$1:$R$65536,2,FALSE)))</f>
        <v>67</v>
      </c>
      <c r="S12" s="92">
        <f>IF(R12&gt;[1]MFY14!$Q$1,0,(VLOOKUP(R12,'[3]Point Tables'!$A$4:$I$263,[1]MFY14!$Q$2,FALSE)))</f>
        <v>0</v>
      </c>
      <c r="T12" s="93">
        <f>IF(ISNA(VLOOKUP($A12,[1]MFY14!$AA$1:$AC$65536,2,FALSE)),"np",(VLOOKUP($A12,[1]MFY14!$AA$1:$AC$65536,2,FALSE)))</f>
        <v>14</v>
      </c>
      <c r="U12" s="92">
        <f>IF(T12&gt;[1]MFY14!$AB$1,0,(VLOOKUP(T12,'[3]Point Tables'!$A$4:$I$263,[1]MFY14!$AB$2,FALSE)))</f>
        <v>102</v>
      </c>
      <c r="V12" s="94" t="str">
        <f t="shared" si="6"/>
        <v>Branman, Matthew</v>
      </c>
      <c r="W12" s="93">
        <f>IF(ISNA(VLOOKUP(A12,'[1]MF SJC'!$CS$1:$CT$65536,2,FALSE)),"np",(VLOOKUP(A12,'[1]MF SJC'!$CS$1:$CT$65536,2,FALSE)))</f>
        <v>17</v>
      </c>
      <c r="X12" s="92">
        <f>IF(W12&gt;'[1]MF SJC'!$CT$1,0,(VLOOKUP(W12,'[3]Point Tables'!$A$4:$I$263,'[1]MF SJC'!$CT$2,FALSE)))</f>
        <v>140</v>
      </c>
      <c r="Y12" s="93">
        <f>IF(ISNA(VLOOKUP(A12,'[1]MF SJC'!$DD$1:$DE$65536,2,FALSE)),"np",(VLOOKUP(A12,'[1]MF SJC'!$DD$1:$DE$65536,2,FALSE)))</f>
        <v>23</v>
      </c>
      <c r="Z12" s="92">
        <f>IF(Y12&gt;'[1]MF SJC'!$DE$1,0,(VLOOKUP(Y12,'[3]Point Tables'!$A$4:$I$263,'[1]MF SJC'!$DE$2,FALSE)))</f>
        <v>128</v>
      </c>
      <c r="AA12" s="93">
        <f>IF(ISNA(VLOOKUP($A12,'[1]MF SJC'!$DO$1:$DP$65536,2,FALSE)),"np",(VLOOKUP($A12,'[1]MF SJC'!$DO$1:$DP$65536,2,FALSE)))</f>
        <v>49</v>
      </c>
      <c r="AB12" s="92">
        <f>IF(AA12&gt;'[1]MF SJC'!$DP$1,0,(VLOOKUP(AA12,'[3]Point Tables'!$A$4:$I$263,'[1]MF SJC'!$DP$2,FALSE)))</f>
        <v>0</v>
      </c>
      <c r="AC12" s="93">
        <f>IF(ISNA(VLOOKUP($A12,'[1]MF SJC'!$DZ$1:$EA$65536,2,FALSE)),"np",(VLOOKUP($A12,'[1]MF SJC'!$DZ$1:$EA$65536,2,FALSE)))</f>
        <v>22</v>
      </c>
      <c r="AD12" s="92">
        <f>IF(AC12&gt;'[1]MF SJC'!$EA$1,0,(VLOOKUP(AC12,'[3]Point Tables'!$A$4:$I$263,'[1]MF SJC'!$EA$2,FALSE)))</f>
        <v>130</v>
      </c>
      <c r="AE12" s="94" t="str">
        <f t="shared" si="7"/>
        <v>Branman, Matthew</v>
      </c>
      <c r="AF12" s="95">
        <f>IF(ISNA(VLOOKUP($A12,[1]MFY14!$AL$1:$AN$65536,2,FALSE)),"np",(VLOOKUP($A12,[1]MFY14!$AL$1:$AN$65536,2,FALSE)))</f>
        <v>9</v>
      </c>
      <c r="AG12" s="96">
        <f>IF(AF12&gt;[1]MFY14!$AN$1,0,(VLOOKUP(AF12,'[3]Point Tables'!$A$4:$I$263,[1]MFY14!$AN$2,FALSE)))</f>
        <v>107</v>
      </c>
      <c r="AH12" s="95" t="str">
        <f>IF(ISNA(VLOOKUP($A12,[1]MFY14!$AW$1:$AY$65536,2,FALSE)),"np",(VLOOKUP($A12,[1]MFY14!$AW$1:$AY$65536,2,FALSE)))</f>
        <v>np</v>
      </c>
      <c r="AI12" s="96">
        <f>IF(AH12&gt;[1]MFY14!$AY$1,0,(VLOOKUP(AH12,'[3]Point Tables'!$A$4:$I$263,[1]MFY14!$AY$2,FALSE)))</f>
        <v>0</v>
      </c>
      <c r="AJ12" s="95">
        <f>IF(ISNA(VLOOKUP($A12,[1]MFY14!$BH$1:$BJ$65536,2,FALSE)),"np",(VLOOKUP($A12,[1]MFY14!$BH$1:$BJ$65536,2,FALSE)))</f>
        <v>3</v>
      </c>
      <c r="AK12" s="96">
        <f>IF(AJ12&gt;[1]MFY14!$BJ$1,0,(VLOOKUP(AJ12,'[3]Point Tables'!$A$4:$I$263,[1]MFY14!$BJ$2,FALSE)))</f>
        <v>170</v>
      </c>
      <c r="AL12" s="95">
        <f>IF(ISNA(VLOOKUP($A12,[1]MFY14!$BS$1:$BT$65536,2,FALSE)),"np",(VLOOKUP($A12,[1]MFY14!$BS$1:$BT$65536,2,FALSE)))</f>
        <v>1</v>
      </c>
      <c r="AM12" s="96">
        <f>IF(AL12&gt;[1]MFY14!$BU$1,0,(VLOOKUP(AL12,'[3]Point Tables'!$A$4:$I$263,[1]MFY14!$BU$2,FALSE)))</f>
        <v>200</v>
      </c>
      <c r="AN12" s="95">
        <f>IF(ISNA(VLOOKUP($A12,[1]MFY14!$CD$1:$CE$65536,2,FALSE)),"np",(VLOOKUP($A12,[1]MFY14!$CD$1:$CE$65536,2,FALSE)))</f>
        <v>1</v>
      </c>
      <c r="AO12" s="96">
        <f>IF(AN12&gt;[1]MFY14!$CF$1,0,(VLOOKUP(AN12,'[3]Point Tables'!$A$4:$I$263,[1]MFY14!$CF$2,FALSE)))</f>
        <v>200</v>
      </c>
      <c r="AP12" s="95" t="str">
        <f>IF(ISNA(VLOOKUP($A12,[1]MFY14!$CO$1:$CP$65536,2,FALSE)),"np",(VLOOKUP($A12,[1]MFY14!$CO$1:$CP$65536,2,FALSE)))</f>
        <v>np</v>
      </c>
      <c r="AQ12" s="96">
        <f>IF(AP12&gt;[1]MFY14!$CQ$1,0,(VLOOKUP(AP12,'[3]Point Tables'!$A$4:$I$263,[1]MFY14!$CQ$2,FALSE)))</f>
        <v>0</v>
      </c>
      <c r="AR12" s="95" t="str">
        <f>IF(ISNA(VLOOKUP($A12,[1]MFY14!$CZ$1:$DA$65536,2,FALSE)),"np",(VLOOKUP($A12,[1]MFY14!$CZ$1:$DA$65536,2,FALSE)))</f>
        <v>np</v>
      </c>
      <c r="AS12" s="96">
        <f>IF(AR12&gt;[1]MFY14!$DB$1,0,(VLOOKUP(AR12,'[5]Point Tables'!$A$4:$I$263,[1]MFY14!$DB$2,FALSE)))</f>
        <v>0</v>
      </c>
      <c r="AT12" s="95" t="str">
        <f>IF(ISNA(VLOOKUP($A12,[1]MFY14!$DK$1:$DL$65536,2,FALSE)),"np",(VLOOKUP($A12,[1]MFY14!$DK$1:$DL$65536,2,FALSE)))</f>
        <v>np</v>
      </c>
      <c r="AU12" s="96">
        <f>IF(AT12&gt;[1]MFY14!$DM$1,0,(VLOOKUP(AT12,'[3]Point Tables'!$A$4:$I$263,[1]MFY14!$DM$2,FALSE)))</f>
        <v>0</v>
      </c>
      <c r="AV12" s="95" t="str">
        <f>IF(ISNA(VLOOKUP($A12,[1]MFY14!$DV$1:$DW$65536,2,FALSE)),"np",(VLOOKUP($A12,[1]MFY14!$DV$1:$DW$65536,2,FALSE)))</f>
        <v>np</v>
      </c>
      <c r="AW12" s="96">
        <f>IF(AV12&gt;[1]MFY14!$DX$1,0,(VLOOKUP(AV12,'[4]Point Tables'!$A$4:$I$263,[1]MFY14!$DX$2,FALSE)))</f>
        <v>0</v>
      </c>
      <c r="BQ12">
        <f t="shared" si="8"/>
        <v>107</v>
      </c>
      <c r="BR12">
        <f t="shared" si="9"/>
        <v>0</v>
      </c>
      <c r="BS12">
        <f t="shared" si="10"/>
        <v>170</v>
      </c>
      <c r="BT12">
        <f t="shared" si="11"/>
        <v>200</v>
      </c>
      <c r="BU12">
        <f t="shared" si="12"/>
        <v>200</v>
      </c>
      <c r="BV12">
        <f t="shared" si="13"/>
        <v>0</v>
      </c>
      <c r="BW12">
        <f t="shared" si="14"/>
        <v>0</v>
      </c>
      <c r="BX12">
        <f t="shared" si="15"/>
        <v>0</v>
      </c>
      <c r="BY12">
        <f t="shared" si="16"/>
        <v>0</v>
      </c>
      <c r="BZ12">
        <f t="shared" si="17"/>
        <v>200</v>
      </c>
      <c r="CA12">
        <f t="shared" si="18"/>
        <v>102</v>
      </c>
      <c r="CB12">
        <f t="shared" si="19"/>
        <v>69</v>
      </c>
      <c r="CC12">
        <f t="shared" si="20"/>
        <v>0</v>
      </c>
      <c r="CD12">
        <f t="shared" si="21"/>
        <v>140</v>
      </c>
      <c r="CE12">
        <f t="shared" si="22"/>
        <v>128</v>
      </c>
      <c r="CF12">
        <f t="shared" si="23"/>
        <v>0</v>
      </c>
      <c r="CG12">
        <f t="shared" si="24"/>
        <v>130</v>
      </c>
      <c r="CI12">
        <f t="shared" si="25"/>
        <v>200</v>
      </c>
      <c r="CJ12">
        <f t="shared" si="26"/>
        <v>140</v>
      </c>
      <c r="CK12">
        <f t="shared" si="27"/>
        <v>130</v>
      </c>
      <c r="CL12">
        <f t="shared" si="28"/>
        <v>128</v>
      </c>
      <c r="CN12" s="97">
        <f t="shared" si="29"/>
        <v>598</v>
      </c>
      <c r="CS12">
        <f t="shared" si="30"/>
        <v>102</v>
      </c>
      <c r="CT12">
        <f t="shared" si="31"/>
        <v>69</v>
      </c>
      <c r="CU12">
        <f t="shared" si="32"/>
        <v>0</v>
      </c>
      <c r="CW12">
        <f t="shared" si="33"/>
        <v>102</v>
      </c>
      <c r="CX12">
        <f t="shared" si="34"/>
        <v>69</v>
      </c>
      <c r="CZ12">
        <f t="shared" si="35"/>
        <v>171</v>
      </c>
    </row>
    <row r="13" spans="1:109">
      <c r="A13" s="9">
        <v>100072906</v>
      </c>
      <c r="B13">
        <f t="shared" si="0"/>
        <v>587</v>
      </c>
      <c r="C13">
        <f t="shared" si="1"/>
        <v>277</v>
      </c>
      <c r="D13" s="84" t="str">
        <f t="shared" si="36"/>
        <v>10</v>
      </c>
      <c r="E13" s="85"/>
      <c r="F13" s="86" t="s">
        <v>890</v>
      </c>
      <c r="G13" s="4">
        <v>1997</v>
      </c>
      <c r="H13" s="86" t="s">
        <v>2102</v>
      </c>
      <c r="I13" s="87">
        <f t="shared" si="2"/>
        <v>587</v>
      </c>
      <c r="J13" s="88">
        <f t="shared" si="3"/>
        <v>277</v>
      </c>
      <c r="K13" s="89">
        <f t="shared" si="4"/>
        <v>184</v>
      </c>
      <c r="L13" s="89">
        <f t="shared" si="4"/>
        <v>140</v>
      </c>
      <c r="M13" s="89">
        <f t="shared" si="4"/>
        <v>137</v>
      </c>
      <c r="N13" s="89">
        <f t="shared" si="4"/>
        <v>126</v>
      </c>
      <c r="O13" s="90" t="str">
        <f t="shared" si="5"/>
        <v>Howard, Brian</v>
      </c>
      <c r="P13" s="91">
        <f>IF(ISNA(VLOOKUP(A13,[1]MFY14!$E$1:$G$65536,2,FALSE)),"np",(VLOOKUP(A13,[1]MFY14!$E$1:$G$65536,2,FALSE)))</f>
        <v>8</v>
      </c>
      <c r="Q13" s="92">
        <f>IF(P13&gt;[1]MFY14!$F$1,0,(VLOOKUP(P13,'[3]Point Tables'!$A$4:$I$263,[1]MFY14!$F$2,FALSE)))</f>
        <v>137</v>
      </c>
      <c r="R13" s="93">
        <f>IF(ISNA(VLOOKUP($A13,[1]MFY14!$P$1:$R$65536,2,FALSE)),"np",(VLOOKUP($A13,[1]MFY14!$P$1:$R$65536,2,FALSE)))</f>
        <v>5</v>
      </c>
      <c r="S13" s="92">
        <f>IF(R13&gt;[1]MFY14!$Q$1,0,(VLOOKUP(R13,'[3]Point Tables'!$A$4:$I$263,[1]MFY14!$Q$2,FALSE)))</f>
        <v>140</v>
      </c>
      <c r="T13" s="93">
        <f>IF(ISNA(VLOOKUP($A13,[1]MFY14!$AA$1:$AC$65536,2,FALSE)),"np",(VLOOKUP($A13,[1]MFY14!$AA$1:$AC$65536,2,FALSE)))</f>
        <v>11.5</v>
      </c>
      <c r="U13" s="92">
        <f>IF(T13&gt;[1]MFY14!$AB$1,0,(VLOOKUP(T13,'[3]Point Tables'!$A$4:$I$263,[1]MFY14!$AB$2,FALSE)))</f>
        <v>104.5</v>
      </c>
      <c r="V13" s="94" t="str">
        <f t="shared" si="6"/>
        <v>Howard, Brian</v>
      </c>
      <c r="W13" s="93">
        <f>IF(ISNA(VLOOKUP(A13,'[1]MF SJC'!$CS$1:$CT$65536,2,FALSE)),"np",(VLOOKUP(A13,'[1]MF SJC'!$CS$1:$CT$65536,2,FALSE)))</f>
        <v>84</v>
      </c>
      <c r="X13" s="92">
        <f>IF(W13&gt;'[1]MF SJC'!$CT$1,0,(VLOOKUP(W13,'[3]Point Tables'!$A$4:$I$263,'[1]MF SJC'!$CT$2,FALSE)))</f>
        <v>0</v>
      </c>
      <c r="Y13" s="93">
        <f>IF(ISNA(VLOOKUP(A13,'[1]MF SJC'!$DD$1:$DE$65536,2,FALSE)),"np",(VLOOKUP(A13,'[1]MF SJC'!$DD$1:$DE$65536,2,FALSE)))</f>
        <v>46</v>
      </c>
      <c r="Z13" s="92">
        <f>IF(Y13&gt;'[1]MF SJC'!$DE$1,0,(VLOOKUP(Y13,'[3]Point Tables'!$A$4:$I$263,'[1]MF SJC'!$DE$2,FALSE)))</f>
        <v>0</v>
      </c>
      <c r="AA13" s="93">
        <f>IF(ISNA(VLOOKUP($A13,'[1]MF SJC'!$DO$1:$DP$65536,2,FALSE)),"np",(VLOOKUP($A13,'[1]MF SJC'!$DO$1:$DP$65536,2,FALSE)))</f>
        <v>24</v>
      </c>
      <c r="AB13" s="92">
        <f>IF(AA13&gt;'[1]MF SJC'!$DP$1,0,(VLOOKUP(AA13,'[3]Point Tables'!$A$4:$I$263,'[1]MF SJC'!$DP$2,FALSE)))</f>
        <v>126</v>
      </c>
      <c r="AC13" s="93">
        <f>IF(ISNA(VLOOKUP($A13,'[1]MF SJC'!$DZ$1:$EA$65536,2,FALSE)),"np",(VLOOKUP($A13,'[1]MF SJC'!$DZ$1:$EA$65536,2,FALSE)))</f>
        <v>33</v>
      </c>
      <c r="AD13" s="92">
        <f>IF(AC13&gt;'[1]MF SJC'!$EA$1,0,(VLOOKUP(AC13,'[3]Point Tables'!$A$4:$I$263,'[1]MF SJC'!$EA$2,FALSE)))</f>
        <v>0</v>
      </c>
      <c r="AE13" s="94" t="str">
        <f t="shared" si="7"/>
        <v>Howard, Brian</v>
      </c>
      <c r="AF13" s="95">
        <f>IF(ISNA(VLOOKUP($A13,[1]MFY14!$AL$1:$AN$65536,2,FALSE)),"np",(VLOOKUP($A13,[1]MFY14!$AL$1:$AN$65536,2,FALSE)))</f>
        <v>5</v>
      </c>
      <c r="AG13" s="96">
        <f>IF(AF13&gt;[1]MFY14!$AN$1,0,(VLOOKUP(AF13,'[3]Point Tables'!$A$4:$I$263,[1]MFY14!$AN$2,FALSE)))</f>
        <v>140</v>
      </c>
      <c r="AH13" s="95" t="str">
        <f>IF(ISNA(VLOOKUP($A13,[1]MFY14!$AW$1:$AY$65536,2,FALSE)),"np",(VLOOKUP($A13,[1]MFY14!$AW$1:$AY$65536,2,FALSE)))</f>
        <v>np</v>
      </c>
      <c r="AI13" s="96">
        <f>IF(AH13&gt;[1]MFY14!$AY$1,0,(VLOOKUP(AH13,'[3]Point Tables'!$A$4:$I$263,[1]MFY14!$AY$2,FALSE)))</f>
        <v>0</v>
      </c>
      <c r="AJ13" s="95" t="str">
        <f>IF(ISNA(VLOOKUP($A13,[1]MFY14!$BH$1:$BJ$65536,2,FALSE)),"np",(VLOOKUP($A13,[1]MFY14!$BH$1:$BJ$65536,2,FALSE)))</f>
        <v>np</v>
      </c>
      <c r="AK13" s="96">
        <f>IF(AJ13&gt;[1]MFY14!$BJ$1,0,(VLOOKUP(AJ13,'[3]Point Tables'!$A$4:$I$263,[1]MFY14!$BJ$2,FALSE)))</f>
        <v>0</v>
      </c>
      <c r="AL13" s="95" t="str">
        <f>IF(ISNA(VLOOKUP($A13,[1]MFY14!$BS$1:$BT$65536,2,FALSE)),"np",(VLOOKUP($A13,[1]MFY14!$BS$1:$BT$65536,2,FALSE)))</f>
        <v>np</v>
      </c>
      <c r="AM13" s="96">
        <f>IF(AL13&gt;[1]MFY14!$BU$1,0,(VLOOKUP(AL13,'[3]Point Tables'!$A$4:$I$263,[1]MFY14!$BU$2,FALSE)))</f>
        <v>0</v>
      </c>
      <c r="AN13" s="95" t="str">
        <f>IF(ISNA(VLOOKUP($A13,[1]MFY14!$CD$1:$CE$65536,2,FALSE)),"np",(VLOOKUP($A13,[1]MFY14!$CD$1:$CE$65536,2,FALSE)))</f>
        <v>np</v>
      </c>
      <c r="AO13" s="96">
        <f>IF(AN13&gt;[1]MFY14!$CF$1,0,(VLOOKUP(AN13,'[3]Point Tables'!$A$4:$I$263,[1]MFY14!$CF$2,FALSE)))</f>
        <v>0</v>
      </c>
      <c r="AP13" s="95" t="str">
        <f>IF(ISNA(VLOOKUP($A13,[1]MFY14!$CO$1:$CP$65536,2,FALSE)),"np",(VLOOKUP($A13,[1]MFY14!$CO$1:$CP$65536,2,FALSE)))</f>
        <v>np</v>
      </c>
      <c r="AQ13" s="96">
        <f>IF(AP13&gt;[1]MFY14!$CQ$1,0,(VLOOKUP(AP13,'[3]Point Tables'!$A$4:$I$263,[1]MFY14!$CQ$2,FALSE)))</f>
        <v>0</v>
      </c>
      <c r="AR13" s="95" t="str">
        <f>IF(ISNA(VLOOKUP($A13,[1]MFY14!$CZ$1:$DA$65536,2,FALSE)),"np",(VLOOKUP($A13,[1]MFY14!$CZ$1:$DA$65536,2,FALSE)))</f>
        <v>np</v>
      </c>
      <c r="AS13" s="96">
        <f>IF(AR13&gt;[1]MFY14!$DB$1,0,(VLOOKUP(AR13,'[5]Point Tables'!$A$4:$I$263,[1]MFY14!$DB$2,FALSE)))</f>
        <v>0</v>
      </c>
      <c r="AT13" s="95">
        <f>IF(ISNA(VLOOKUP($A13,[1]MFY14!$DK$1:$DL$65536,2,FALSE)),"np",(VLOOKUP($A13,[1]MFY14!$DK$1:$DL$65536,2,FALSE)))</f>
        <v>2</v>
      </c>
      <c r="AU13" s="96">
        <f>IF(AT13&gt;[1]MFY14!$DM$1,0,(VLOOKUP(AT13,'[3]Point Tables'!$A$4:$I$263,[1]MFY14!$DM$2,FALSE)))</f>
        <v>184</v>
      </c>
      <c r="AV13" s="95" t="str">
        <f>IF(ISNA(VLOOKUP($A13,[1]MFY14!$DV$1:$DW$65536,2,FALSE)),"np",(VLOOKUP($A13,[1]MFY14!$DV$1:$DW$65536,2,FALSE)))</f>
        <v>np</v>
      </c>
      <c r="AW13" s="96">
        <f>IF(AV13&gt;[1]MFY14!$DX$1,0,(VLOOKUP(AV13,'[4]Point Tables'!$A$4:$I$263,[1]MFY14!$DX$2,FALSE)))</f>
        <v>0</v>
      </c>
      <c r="BQ13">
        <f t="shared" si="8"/>
        <v>140</v>
      </c>
      <c r="BR13">
        <f t="shared" si="9"/>
        <v>0</v>
      </c>
      <c r="BS13">
        <f t="shared" si="10"/>
        <v>0</v>
      </c>
      <c r="BT13">
        <f t="shared" si="11"/>
        <v>0</v>
      </c>
      <c r="BU13">
        <f t="shared" si="12"/>
        <v>0</v>
      </c>
      <c r="BV13">
        <f t="shared" si="13"/>
        <v>0</v>
      </c>
      <c r="BW13">
        <f t="shared" si="14"/>
        <v>0</v>
      </c>
      <c r="BX13">
        <f t="shared" si="15"/>
        <v>184</v>
      </c>
      <c r="BY13">
        <f t="shared" si="16"/>
        <v>0</v>
      </c>
      <c r="BZ13">
        <f t="shared" si="17"/>
        <v>184</v>
      </c>
      <c r="CA13">
        <f t="shared" si="18"/>
        <v>104.5</v>
      </c>
      <c r="CB13">
        <f t="shared" si="19"/>
        <v>137</v>
      </c>
      <c r="CC13">
        <f t="shared" si="20"/>
        <v>140</v>
      </c>
      <c r="CD13">
        <f t="shared" si="21"/>
        <v>0</v>
      </c>
      <c r="CE13">
        <f t="shared" si="22"/>
        <v>0</v>
      </c>
      <c r="CF13">
        <f t="shared" si="23"/>
        <v>126</v>
      </c>
      <c r="CG13">
        <f t="shared" si="24"/>
        <v>0</v>
      </c>
      <c r="CI13">
        <f t="shared" si="25"/>
        <v>184</v>
      </c>
      <c r="CJ13">
        <f t="shared" si="26"/>
        <v>140</v>
      </c>
      <c r="CK13">
        <f t="shared" si="27"/>
        <v>137</v>
      </c>
      <c r="CL13">
        <f t="shared" si="28"/>
        <v>126</v>
      </c>
      <c r="CN13" s="97">
        <f t="shared" si="29"/>
        <v>587</v>
      </c>
      <c r="CS13">
        <f t="shared" si="30"/>
        <v>104.5</v>
      </c>
      <c r="CT13">
        <f t="shared" si="31"/>
        <v>137</v>
      </c>
      <c r="CU13">
        <f t="shared" si="32"/>
        <v>140</v>
      </c>
      <c r="CW13">
        <f t="shared" si="33"/>
        <v>140</v>
      </c>
      <c r="CX13">
        <f t="shared" si="34"/>
        <v>137</v>
      </c>
      <c r="CZ13">
        <f t="shared" si="35"/>
        <v>277</v>
      </c>
    </row>
    <row r="14" spans="1:109">
      <c r="A14" s="9">
        <v>100073222</v>
      </c>
      <c r="B14">
        <f t="shared" si="0"/>
        <v>810</v>
      </c>
      <c r="C14">
        <f t="shared" si="1"/>
        <v>340</v>
      </c>
      <c r="D14" s="84" t="str">
        <f t="shared" si="36"/>
        <v>11</v>
      </c>
      <c r="E14" s="85" t="str">
        <f>IF(AND(ISNUMBER(G14),G14&gt;=U13Cutoff),"#"," ")</f>
        <v xml:space="preserve"> </v>
      </c>
      <c r="F14" s="86" t="s">
        <v>2105</v>
      </c>
      <c r="G14" s="4">
        <v>1996</v>
      </c>
      <c r="H14" s="86" t="s">
        <v>2106</v>
      </c>
      <c r="I14" s="87">
        <f t="shared" si="2"/>
        <v>810</v>
      </c>
      <c r="J14" s="88">
        <f t="shared" si="3"/>
        <v>340</v>
      </c>
      <c r="K14" s="89">
        <f t="shared" si="4"/>
        <v>340</v>
      </c>
      <c r="L14" s="89">
        <f t="shared" si="4"/>
        <v>200</v>
      </c>
      <c r="M14" s="89">
        <f t="shared" si="4"/>
        <v>140</v>
      </c>
      <c r="N14" s="89">
        <f t="shared" si="4"/>
        <v>130</v>
      </c>
      <c r="O14" s="90" t="str">
        <f t="shared" si="5"/>
        <v>Chen, Raymond</v>
      </c>
      <c r="P14" s="91">
        <f>IF(ISNA(VLOOKUP(A14,[1]MFY14!$E$1:$G$65536,2,FALSE)),"np",(VLOOKUP(A14,[1]MFY14!$E$1:$G$65536,2,FALSE)))</f>
        <v>1</v>
      </c>
      <c r="Q14" s="92">
        <f>IF(P14&gt;[1]MFY14!$F$1,0,(VLOOKUP(P14,'[3]Point Tables'!$A$4:$I$263,[1]MFY14!$F$2,FALSE)))</f>
        <v>200</v>
      </c>
      <c r="R14" s="93" t="str">
        <f>IF(ISNA(VLOOKUP($A14,[1]MFY14!$P$1:$R$65536,2,FALSE)),"np",(VLOOKUP($A14,[1]MFY14!$P$1:$R$65536,2,FALSE)))</f>
        <v>np</v>
      </c>
      <c r="S14" s="92">
        <f>IF(R14&gt;[1]MFY14!$Q$1,0,(VLOOKUP(R14,'[3]Point Tables'!$A$4:$I$263,[1]MFY14!$Q$2,FALSE)))</f>
        <v>0</v>
      </c>
      <c r="T14" s="93">
        <f>IF(ISNA(VLOOKUP($A14,[1]MFY14!$AA$1:$AC$65536,2,FALSE)),"np",(VLOOKUP($A14,[1]MFY14!$AA$1:$AC$65536,2,FALSE)))</f>
        <v>5</v>
      </c>
      <c r="U14" s="92">
        <f>IF(T14&gt;[1]MFY14!$AB$1,0,(VLOOKUP(T14,'[3]Point Tables'!$A$4:$I$263,[1]MFY14!$AB$2,FALSE)))</f>
        <v>140</v>
      </c>
      <c r="V14" s="94" t="str">
        <f t="shared" si="6"/>
        <v>Chen, Raymond</v>
      </c>
      <c r="W14" s="93">
        <f>IF(ISNA(VLOOKUP(A14,'[1]MF SJC'!$CS$1:$CT$65536,2,FALSE)),"np",(VLOOKUP(A14,'[1]MF SJC'!$CS$1:$CT$65536,2,FALSE)))</f>
        <v>3</v>
      </c>
      <c r="X14" s="92">
        <f>IF(W14&gt;'[1]MF SJC'!$CT$1,0,(VLOOKUP(W14,'[3]Point Tables'!$A$4:$I$263,'[1]MF SJC'!$CT$2,FALSE)))</f>
        <v>340</v>
      </c>
      <c r="Y14" s="93">
        <f>IF(ISNA(VLOOKUP(A14,'[1]MF SJC'!$DD$1:$DE$65536,2,FALSE)),"np",(VLOOKUP(A14,'[1]MF SJC'!$DD$1:$DE$65536,2,FALSE)))</f>
        <v>22</v>
      </c>
      <c r="Z14" s="92">
        <f>IF(Y14&gt;'[1]MF SJC'!$DE$1,0,(VLOOKUP(Y14,'[3]Point Tables'!$A$4:$I$263,'[1]MF SJC'!$DE$2,FALSE)))</f>
        <v>130</v>
      </c>
      <c r="AA14" s="93">
        <f>IF(ISNA(VLOOKUP($A14,'[1]MF SJC'!$DO$1:$DP$65536,2,FALSE)),"np",(VLOOKUP($A14,'[1]MF SJC'!$DO$1:$DP$65536,2,FALSE)))</f>
        <v>29</v>
      </c>
      <c r="AB14" s="92">
        <f>IF(AA14&gt;'[1]MF SJC'!$DP$1,0,(VLOOKUP(AA14,'[3]Point Tables'!$A$4:$I$263,'[1]MF SJC'!$DP$2,FALSE)))</f>
        <v>116</v>
      </c>
      <c r="AC14" s="93">
        <f>IF(ISNA(VLOOKUP($A14,'[1]MF SJC'!$DZ$1:$EA$65536,2,FALSE)),"np",(VLOOKUP($A14,'[1]MF SJC'!$DZ$1:$EA$65536,2,FALSE)))</f>
        <v>47.5</v>
      </c>
      <c r="AD14" s="92">
        <f>IF(AC14&gt;'[1]MF SJC'!$EA$1,0,(VLOOKUP(AC14,'[3]Point Tables'!$A$4:$I$263,'[1]MF SJC'!$EA$2,FALSE)))</f>
        <v>0</v>
      </c>
      <c r="AE14" s="94" t="str">
        <f t="shared" si="7"/>
        <v>Chen, Raymond</v>
      </c>
      <c r="AF14" s="95" t="str">
        <f>IF(ISNA(VLOOKUP($A14,[1]MFY14!$AL$1:$AN$65536,2,FALSE)),"np",(VLOOKUP($A14,[1]MFY14!$AL$1:$AN$65536,2,FALSE)))</f>
        <v>np</v>
      </c>
      <c r="AG14" s="96">
        <f>IF(AF14&gt;[1]MFY14!$AN$1,0,(VLOOKUP(AF14,'[3]Point Tables'!$A$4:$I$263,[1]MFY14!$AN$2,FALSE)))</f>
        <v>0</v>
      </c>
      <c r="AH14" s="95" t="str">
        <f>IF(ISNA(VLOOKUP($A14,[1]MFY14!$AW$1:$AY$65536,2,FALSE)),"np",(VLOOKUP($A14,[1]MFY14!$AW$1:$AY$65536,2,FALSE)))</f>
        <v>np</v>
      </c>
      <c r="AI14" s="96">
        <f>IF(AH14&gt;[1]MFY14!$AY$1,0,(VLOOKUP(AH14,'[3]Point Tables'!$A$4:$I$263,[1]MFY14!$AY$2,FALSE)))</f>
        <v>0</v>
      </c>
      <c r="AJ14" s="95" t="str">
        <f>IF(ISNA(VLOOKUP($A14,[1]MFY14!$BH$1:$BJ$65536,2,FALSE)),"np",(VLOOKUP($A14,[1]MFY14!$BH$1:$BJ$65536,2,FALSE)))</f>
        <v>np</v>
      </c>
      <c r="AK14" s="96">
        <f>IF(AJ14&gt;[1]MFY14!$BJ$1,0,(VLOOKUP(AJ14,'[3]Point Tables'!$A$4:$I$263,[1]MFY14!$BJ$2,FALSE)))</f>
        <v>0</v>
      </c>
      <c r="AL14" s="95" t="str">
        <f>IF(ISNA(VLOOKUP($A14,[1]MFY14!$BS$1:$BT$65536,2,FALSE)),"np",(VLOOKUP($A14,[1]MFY14!$BS$1:$BT$65536,2,FALSE)))</f>
        <v>np</v>
      </c>
      <c r="AM14" s="96">
        <f>IF(AL14&gt;[1]MFY14!$BU$1,0,(VLOOKUP(AL14,'[3]Point Tables'!$A$4:$I$263,[1]MFY14!$BU$2,FALSE)))</f>
        <v>0</v>
      </c>
      <c r="AN14" s="95" t="str">
        <f>IF(ISNA(VLOOKUP($A14,[1]MFY14!$CD$1:$CE$65536,2,FALSE)),"np",(VLOOKUP($A14,[1]MFY14!$CD$1:$CE$65536,2,FALSE)))</f>
        <v>np</v>
      </c>
      <c r="AO14" s="96">
        <f>IF(AN14&gt;[1]MFY14!$CF$1,0,(VLOOKUP(AN14,'[3]Point Tables'!$A$4:$I$263,[1]MFY14!$CF$2,FALSE)))</f>
        <v>0</v>
      </c>
      <c r="AP14" s="95" t="str">
        <f>IF(ISNA(VLOOKUP($A14,[1]MFY14!$CO$1:$CP$65536,2,FALSE)),"np",(VLOOKUP($A14,[1]MFY14!$CO$1:$CP$65536,2,FALSE)))</f>
        <v>np</v>
      </c>
      <c r="AQ14" s="96">
        <f>IF(AP14&gt;[1]MFY14!$CQ$1,0,(VLOOKUP(AP14,'[3]Point Tables'!$A$4:$I$263,[1]MFY14!$CQ$2,FALSE)))</f>
        <v>0</v>
      </c>
      <c r="AR14" s="95" t="str">
        <f>IF(ISNA(VLOOKUP($A14,[1]MFY14!$CZ$1:$DA$65536,2,FALSE)),"np",(VLOOKUP($A14,[1]MFY14!$CZ$1:$DA$65536,2,FALSE)))</f>
        <v>np</v>
      </c>
      <c r="AS14" s="96">
        <f>IF(AR14&gt;[1]MFY14!$DB$1,0,(VLOOKUP(AR14,'[5]Point Tables'!$A$4:$I$263,[1]MFY14!$DB$2,FALSE)))</f>
        <v>0</v>
      </c>
      <c r="AT14" s="95" t="str">
        <f>IF(ISNA(VLOOKUP($A14,[1]MFY14!$DK$1:$DL$65536,2,FALSE)),"np",(VLOOKUP($A14,[1]MFY14!$DK$1:$DL$65536,2,FALSE)))</f>
        <v>np</v>
      </c>
      <c r="AU14" s="96">
        <f>IF(AT14&gt;[1]MFY14!$DM$1,0,(VLOOKUP(AT14,'[3]Point Tables'!$A$4:$I$263,[1]MFY14!$DM$2,FALSE)))</f>
        <v>0</v>
      </c>
      <c r="AV14" s="95" t="str">
        <f>IF(ISNA(VLOOKUP($A14,[1]MFY14!$DV$1:$DW$65536,2,FALSE)),"np",(VLOOKUP($A14,[1]MFY14!$DV$1:$DW$65536,2,FALSE)))</f>
        <v>np</v>
      </c>
      <c r="AW14" s="96">
        <f>IF(AV14&gt;[1]MFY14!$DX$1,0,(VLOOKUP(AV14,'[4]Point Tables'!$A$4:$I$263,[1]MFY14!$DX$2,FALSE)))</f>
        <v>0</v>
      </c>
      <c r="BQ14">
        <f t="shared" si="8"/>
        <v>0</v>
      </c>
      <c r="BR14">
        <f t="shared" si="9"/>
        <v>0</v>
      </c>
      <c r="BS14">
        <f t="shared" si="10"/>
        <v>0</v>
      </c>
      <c r="BT14">
        <f t="shared" si="11"/>
        <v>0</v>
      </c>
      <c r="BU14">
        <f t="shared" si="12"/>
        <v>0</v>
      </c>
      <c r="BV14">
        <f t="shared" si="13"/>
        <v>0</v>
      </c>
      <c r="BW14">
        <f t="shared" si="14"/>
        <v>0</v>
      </c>
      <c r="BX14">
        <f t="shared" si="15"/>
        <v>0</v>
      </c>
      <c r="BY14">
        <f t="shared" si="16"/>
        <v>0</v>
      </c>
      <c r="BZ14">
        <f t="shared" si="17"/>
        <v>0</v>
      </c>
      <c r="CA14">
        <f t="shared" si="18"/>
        <v>140</v>
      </c>
      <c r="CB14">
        <f t="shared" si="19"/>
        <v>200</v>
      </c>
      <c r="CC14">
        <f t="shared" si="20"/>
        <v>0</v>
      </c>
      <c r="CD14">
        <f t="shared" si="21"/>
        <v>340</v>
      </c>
      <c r="CE14">
        <f t="shared" si="22"/>
        <v>130</v>
      </c>
      <c r="CF14">
        <f t="shared" si="23"/>
        <v>116</v>
      </c>
      <c r="CG14">
        <f t="shared" si="24"/>
        <v>0</v>
      </c>
      <c r="CI14">
        <f t="shared" si="25"/>
        <v>340</v>
      </c>
      <c r="CJ14">
        <f t="shared" si="26"/>
        <v>200</v>
      </c>
      <c r="CK14">
        <f t="shared" si="27"/>
        <v>140</v>
      </c>
      <c r="CL14">
        <f t="shared" si="28"/>
        <v>130</v>
      </c>
      <c r="CN14" s="97">
        <f t="shared" si="29"/>
        <v>810</v>
      </c>
      <c r="CS14">
        <f t="shared" si="30"/>
        <v>140</v>
      </c>
      <c r="CT14">
        <f t="shared" si="31"/>
        <v>200</v>
      </c>
      <c r="CU14">
        <f t="shared" si="32"/>
        <v>0</v>
      </c>
      <c r="CW14">
        <f t="shared" si="33"/>
        <v>200</v>
      </c>
      <c r="CX14">
        <f t="shared" si="34"/>
        <v>140</v>
      </c>
      <c r="CZ14">
        <f t="shared" si="35"/>
        <v>340</v>
      </c>
    </row>
    <row r="15" spans="1:109">
      <c r="A15" s="18">
        <v>100077761</v>
      </c>
      <c r="B15">
        <f t="shared" si="0"/>
        <v>568</v>
      </c>
      <c r="C15">
        <f t="shared" si="1"/>
        <v>277</v>
      </c>
      <c r="D15" s="84" t="str">
        <f t="shared" si="36"/>
        <v>12</v>
      </c>
      <c r="E15" s="85"/>
      <c r="F15" s="86" t="s">
        <v>864</v>
      </c>
      <c r="G15" s="4">
        <v>1997</v>
      </c>
      <c r="H15" s="86" t="s">
        <v>2107</v>
      </c>
      <c r="I15" s="87">
        <f t="shared" si="2"/>
        <v>568</v>
      </c>
      <c r="J15" s="88">
        <f t="shared" si="3"/>
        <v>277</v>
      </c>
      <c r="K15" s="89">
        <f t="shared" si="4"/>
        <v>184</v>
      </c>
      <c r="L15" s="89">
        <f t="shared" si="4"/>
        <v>139</v>
      </c>
      <c r="M15" s="89">
        <f t="shared" si="4"/>
        <v>138</v>
      </c>
      <c r="N15" s="89">
        <f t="shared" si="4"/>
        <v>107</v>
      </c>
      <c r="O15" s="90" t="str">
        <f t="shared" si="5"/>
        <v>Hassan, Mohamed</v>
      </c>
      <c r="P15" s="91">
        <f>IF(ISNA(VLOOKUP(A15,[1]MFY14!$E$1:$G$65536,2,FALSE)),"np",(VLOOKUP(A15,[1]MFY14!$E$1:$G$65536,2,FALSE)))</f>
        <v>6</v>
      </c>
      <c r="Q15" s="92">
        <f>IF(P15&gt;[1]MFY14!$F$1,0,(VLOOKUP(P15,'[3]Point Tables'!$A$4:$I$263,[1]MFY14!$F$2,FALSE)))</f>
        <v>139</v>
      </c>
      <c r="R15" s="93">
        <f>IF(ISNA(VLOOKUP($A15,[1]MFY14!$P$1:$R$65536,2,FALSE)),"np",(VLOOKUP($A15,[1]MFY14!$P$1:$R$65536,2,FALSE)))</f>
        <v>9</v>
      </c>
      <c r="S15" s="92">
        <f>IF(R15&gt;[1]MFY14!$Q$1,0,(VLOOKUP(R15,'[3]Point Tables'!$A$4:$I$263,[1]MFY14!$Q$2,FALSE)))</f>
        <v>107</v>
      </c>
      <c r="T15" s="93">
        <f>IF(ISNA(VLOOKUP($A15,[1]MFY14!$AA$1:$AC$65536,2,FALSE)),"np",(VLOOKUP($A15,[1]MFY14!$AA$1:$AC$65536,2,FALSE)))</f>
        <v>7</v>
      </c>
      <c r="U15" s="92">
        <f>IF(T15&gt;[1]MFY14!$AB$1,0,(VLOOKUP(T15,'[3]Point Tables'!$A$4:$I$263,[1]MFY14!$AB$2,FALSE)))</f>
        <v>138</v>
      </c>
      <c r="V15" s="94" t="str">
        <f t="shared" si="6"/>
        <v>Hassan, Mohamed</v>
      </c>
      <c r="W15" s="93">
        <f>IF(ISNA(VLOOKUP(A15,'[1]MF SJC'!$CS$1:$CT$65536,2,FALSE)),"np",(VLOOKUP(A15,'[1]MF SJC'!$CS$1:$CT$65536,2,FALSE)))</f>
        <v>42</v>
      </c>
      <c r="X15" s="92">
        <f>IF(W15&gt;'[1]MF SJC'!$CT$1,0,(VLOOKUP(W15,'[3]Point Tables'!$A$4:$I$263,'[1]MF SJC'!$CT$2,FALSE)))</f>
        <v>0</v>
      </c>
      <c r="Y15" s="93">
        <f>IF(ISNA(VLOOKUP(A15,'[1]MF SJC'!$DD$1:$DE$65536,2,FALSE)),"np",(VLOOKUP(A15,'[1]MF SJC'!$DD$1:$DE$65536,2,FALSE)))</f>
        <v>96.5</v>
      </c>
      <c r="Z15" s="92">
        <f>IF(Y15&gt;'[1]MF SJC'!$DE$1,0,(VLOOKUP(Y15,'[3]Point Tables'!$A$4:$I$263,'[1]MF SJC'!$DE$2,FALSE)))</f>
        <v>0</v>
      </c>
      <c r="AA15" s="93">
        <f>IF(ISNA(VLOOKUP($A15,'[1]MF SJC'!$DO$1:$DP$65536,2,FALSE)),"np",(VLOOKUP($A15,'[1]MF SJC'!$DO$1:$DP$65536,2,FALSE)))</f>
        <v>85</v>
      </c>
      <c r="AB15" s="92">
        <f>IF(AA15&gt;'[1]MF SJC'!$DP$1,0,(VLOOKUP(AA15,'[3]Point Tables'!$A$4:$I$263,'[1]MF SJC'!$DP$2,FALSE)))</f>
        <v>0</v>
      </c>
      <c r="AC15" s="93">
        <f>IF(ISNA(VLOOKUP($A15,'[1]MF SJC'!$DZ$1:$EA$65536,2,FALSE)),"np",(VLOOKUP($A15,'[1]MF SJC'!$DZ$1:$EA$65536,2,FALSE)))</f>
        <v>46</v>
      </c>
      <c r="AD15" s="92">
        <f>IF(AC15&gt;'[1]MF SJC'!$EA$1,0,(VLOOKUP(AC15,'[3]Point Tables'!$A$4:$I$263,'[1]MF SJC'!$EA$2,FALSE)))</f>
        <v>0</v>
      </c>
      <c r="AE15" s="94" t="str">
        <f t="shared" si="7"/>
        <v>Hassan, Mohamed</v>
      </c>
      <c r="AF15" s="95">
        <f>IF(ISNA(VLOOKUP($A15,[1]MFY14!$AL$1:$AN$65536,2,FALSE)),"np",(VLOOKUP($A15,[1]MFY14!$AL$1:$AN$65536,2,FALSE)))</f>
        <v>6</v>
      </c>
      <c r="AG15" s="96">
        <f>IF(AF15&gt;[1]MFY14!$AN$1,0,(VLOOKUP(AF15,'[3]Point Tables'!$A$4:$I$263,[1]MFY14!$AN$2,FALSE)))</f>
        <v>139</v>
      </c>
      <c r="AH15" s="95" t="str">
        <f>IF(ISNA(VLOOKUP($A15,[1]MFY14!$AW$1:$AY$65536,2,FALSE)),"np",(VLOOKUP($A15,[1]MFY14!$AW$1:$AY$65536,2,FALSE)))</f>
        <v>np</v>
      </c>
      <c r="AI15" s="96">
        <f>IF(AH15&gt;[1]MFY14!$AY$1,0,(VLOOKUP(AH15,'[3]Point Tables'!$A$4:$I$263,[1]MFY14!$AY$2,FALSE)))</f>
        <v>0</v>
      </c>
      <c r="AJ15" s="95" t="str">
        <f>IF(ISNA(VLOOKUP($A15,[1]MFY14!$BH$1:$BJ$65536,2,FALSE)),"np",(VLOOKUP($A15,[1]MFY14!$BH$1:$BJ$65536,2,FALSE)))</f>
        <v>np</v>
      </c>
      <c r="AK15" s="96">
        <f>IF(AJ15&gt;[1]MFY14!$BJ$1,0,(VLOOKUP(AJ15,'[3]Point Tables'!$A$4:$I$263,[1]MFY14!$BJ$2,FALSE)))</f>
        <v>0</v>
      </c>
      <c r="AL15" s="95" t="str">
        <f>IF(ISNA(VLOOKUP($A15,[1]MFY14!$BS$1:$BT$65536,2,FALSE)),"np",(VLOOKUP($A15,[1]MFY14!$BS$1:$BT$65536,2,FALSE)))</f>
        <v>np</v>
      </c>
      <c r="AM15" s="96">
        <f>IF(AL15&gt;[1]MFY14!$BU$1,0,(VLOOKUP(AL15,'[3]Point Tables'!$A$4:$I$263,[1]MFY14!$BU$2,FALSE)))</f>
        <v>0</v>
      </c>
      <c r="AN15" s="95">
        <f>IF(ISNA(VLOOKUP($A15,[1]MFY14!$CD$1:$CE$65536,2,FALSE)),"np",(VLOOKUP($A15,[1]MFY14!$CD$1:$CE$65536,2,FALSE)))</f>
        <v>2</v>
      </c>
      <c r="AO15" s="96">
        <f>IF(AN15&gt;[1]MFY14!$CF$1,0,(VLOOKUP(AN15,'[3]Point Tables'!$A$4:$I$263,[1]MFY14!$CF$2,FALSE)))</f>
        <v>184</v>
      </c>
      <c r="AP15" s="95" t="str">
        <f>IF(ISNA(VLOOKUP($A15,[1]MFY14!$CO$1:$CP$65536,2,FALSE)),"np",(VLOOKUP($A15,[1]MFY14!$CO$1:$CP$65536,2,FALSE)))</f>
        <v>np</v>
      </c>
      <c r="AQ15" s="96">
        <f>IF(AP15&gt;[1]MFY14!$CQ$1,0,(VLOOKUP(AP15,'[3]Point Tables'!$A$4:$I$263,[1]MFY14!$CQ$2,FALSE)))</f>
        <v>0</v>
      </c>
      <c r="AR15" s="95" t="str">
        <f>IF(ISNA(VLOOKUP($A15,[1]MFY14!$CZ$1:$DA$65536,2,FALSE)),"np",(VLOOKUP($A15,[1]MFY14!$CZ$1:$DA$65536,2,FALSE)))</f>
        <v>np</v>
      </c>
      <c r="AS15" s="96">
        <f>IF(AR15&gt;[1]MFY14!$DB$1,0,(VLOOKUP(AR15,'[5]Point Tables'!$A$4:$I$263,[1]MFY14!$DB$2,FALSE)))</f>
        <v>0</v>
      </c>
      <c r="AT15" s="95" t="str">
        <f>IF(ISNA(VLOOKUP($A15,[1]MFY14!$DK$1:$DL$65536,2,FALSE)),"np",(VLOOKUP($A15,[1]MFY14!$DK$1:$DL$65536,2,FALSE)))</f>
        <v>np</v>
      </c>
      <c r="AU15" s="96">
        <f>IF(AT15&gt;[1]MFY14!$DM$1,0,(VLOOKUP(AT15,'[3]Point Tables'!$A$4:$I$263,[1]MFY14!$DM$2,FALSE)))</f>
        <v>0</v>
      </c>
      <c r="AV15" s="95" t="str">
        <f>IF(ISNA(VLOOKUP($A15,[1]MFY14!$DV$1:$DW$65536,2,FALSE)),"np",(VLOOKUP($A15,[1]MFY14!$DV$1:$DW$65536,2,FALSE)))</f>
        <v>np</v>
      </c>
      <c r="AW15" s="96">
        <f>IF(AV15&gt;[1]MFY14!$DX$1,0,(VLOOKUP(AV15,'[4]Point Tables'!$A$4:$I$263,[1]MFY14!$DX$2,FALSE)))</f>
        <v>0</v>
      </c>
      <c r="BQ15">
        <f t="shared" si="8"/>
        <v>139</v>
      </c>
      <c r="BR15">
        <f t="shared" si="9"/>
        <v>0</v>
      </c>
      <c r="BS15">
        <f t="shared" si="10"/>
        <v>0</v>
      </c>
      <c r="BT15">
        <f t="shared" si="11"/>
        <v>0</v>
      </c>
      <c r="BU15">
        <f t="shared" si="12"/>
        <v>184</v>
      </c>
      <c r="BV15">
        <f t="shared" si="13"/>
        <v>0</v>
      </c>
      <c r="BW15">
        <f t="shared" si="14"/>
        <v>0</v>
      </c>
      <c r="BX15">
        <f t="shared" si="15"/>
        <v>0</v>
      </c>
      <c r="BY15">
        <f t="shared" si="16"/>
        <v>0</v>
      </c>
      <c r="BZ15">
        <f t="shared" si="17"/>
        <v>184</v>
      </c>
      <c r="CA15">
        <f t="shared" si="18"/>
        <v>138</v>
      </c>
      <c r="CB15">
        <f t="shared" si="19"/>
        <v>139</v>
      </c>
      <c r="CC15">
        <f t="shared" si="20"/>
        <v>107</v>
      </c>
      <c r="CD15">
        <f t="shared" si="21"/>
        <v>0</v>
      </c>
      <c r="CE15">
        <f t="shared" si="22"/>
        <v>0</v>
      </c>
      <c r="CF15">
        <f t="shared" si="23"/>
        <v>0</v>
      </c>
      <c r="CG15">
        <f t="shared" si="24"/>
        <v>0</v>
      </c>
      <c r="CI15">
        <f t="shared" si="25"/>
        <v>184</v>
      </c>
      <c r="CJ15">
        <f t="shared" si="26"/>
        <v>139</v>
      </c>
      <c r="CK15">
        <f t="shared" si="27"/>
        <v>138</v>
      </c>
      <c r="CL15">
        <f t="shared" si="28"/>
        <v>107</v>
      </c>
      <c r="CN15" s="97">
        <f t="shared" si="29"/>
        <v>568</v>
      </c>
      <c r="CS15">
        <f t="shared" si="30"/>
        <v>138</v>
      </c>
      <c r="CT15">
        <f t="shared" si="31"/>
        <v>139</v>
      </c>
      <c r="CU15">
        <f t="shared" si="32"/>
        <v>107</v>
      </c>
      <c r="CW15">
        <f t="shared" si="33"/>
        <v>139</v>
      </c>
      <c r="CX15">
        <f t="shared" si="34"/>
        <v>138</v>
      </c>
      <c r="CZ15">
        <f t="shared" si="35"/>
        <v>277</v>
      </c>
    </row>
    <row r="16" spans="1:109">
      <c r="A16" s="9">
        <v>100078496</v>
      </c>
      <c r="B16">
        <f t="shared" si="0"/>
        <v>559</v>
      </c>
      <c r="C16">
        <f t="shared" si="1"/>
        <v>274</v>
      </c>
      <c r="D16" s="84" t="str">
        <f t="shared" si="36"/>
        <v>13</v>
      </c>
      <c r="E16" s="85" t="str">
        <f>IF(AND(ISNUMBER(G16),G16&gt;=U13Cutoff),"#"," ")</f>
        <v xml:space="preserve"> </v>
      </c>
      <c r="F16" s="86" t="s">
        <v>860</v>
      </c>
      <c r="G16" s="4">
        <v>1996</v>
      </c>
      <c r="H16" s="86" t="s">
        <v>37</v>
      </c>
      <c r="I16" s="87">
        <f t="shared" si="2"/>
        <v>559</v>
      </c>
      <c r="J16" s="88">
        <f t="shared" si="3"/>
        <v>274</v>
      </c>
      <c r="K16" s="89">
        <f t="shared" si="4"/>
        <v>184</v>
      </c>
      <c r="L16" s="89">
        <f t="shared" si="4"/>
        <v>137</v>
      </c>
      <c r="M16" s="89">
        <f t="shared" si="4"/>
        <v>137</v>
      </c>
      <c r="N16" s="89">
        <f t="shared" si="4"/>
        <v>101</v>
      </c>
      <c r="O16" s="90" t="str">
        <f t="shared" si="5"/>
        <v>Endee, Tyler</v>
      </c>
      <c r="P16" s="91">
        <f>IF(ISNA(VLOOKUP(A16,[1]MFY14!$E$1:$G$65536,2,FALSE)),"np",(VLOOKUP(A16,[1]MFY14!$E$1:$G$65536,2,FALSE)))</f>
        <v>15</v>
      </c>
      <c r="Q16" s="92">
        <f>IF(P16&gt;[1]MFY14!$F$1,0,(VLOOKUP(P16,'[3]Point Tables'!$A$4:$I$263,[1]MFY14!$F$2,FALSE)))</f>
        <v>101</v>
      </c>
      <c r="R16" s="93">
        <f>IF(ISNA(VLOOKUP($A16,[1]MFY14!$P$1:$R$65536,2,FALSE)),"np",(VLOOKUP($A16,[1]MFY14!$P$1:$R$65536,2,FALSE)))</f>
        <v>8</v>
      </c>
      <c r="S16" s="92">
        <f>IF(R16&gt;[1]MFY14!$Q$1,0,(VLOOKUP(R16,'[3]Point Tables'!$A$4:$I$263,[1]MFY14!$Q$2,FALSE)))</f>
        <v>137</v>
      </c>
      <c r="T16" s="93">
        <f>IF(ISNA(VLOOKUP($A16,[1]MFY14!$AA$1:$AC$65536,2,FALSE)),"np",(VLOOKUP($A16,[1]MFY14!$AA$1:$AC$65536,2,FALSE)))</f>
        <v>8</v>
      </c>
      <c r="U16" s="92">
        <f>IF(T16&gt;[1]MFY14!$AB$1,0,(VLOOKUP(T16,'[3]Point Tables'!$A$4:$I$263,[1]MFY14!$AB$2,FALSE)))</f>
        <v>137</v>
      </c>
      <c r="V16" s="94" t="str">
        <f t="shared" si="6"/>
        <v>Endee, Tyler</v>
      </c>
      <c r="W16" s="93">
        <f>IF(ISNA(VLOOKUP(A16,'[1]MF SJC'!$CS$1:$CT$65536,2,FALSE)),"np",(VLOOKUP(A16,'[1]MF SJC'!$CS$1:$CT$65536,2,FALSE)))</f>
        <v>45</v>
      </c>
      <c r="X16" s="92">
        <f>IF(W16&gt;'[1]MF SJC'!$CT$1,0,(VLOOKUP(W16,'[3]Point Tables'!$A$4:$I$263,'[1]MF SJC'!$CT$2,FALSE)))</f>
        <v>0</v>
      </c>
      <c r="Y16" s="93">
        <f>IF(ISNA(VLOOKUP(A16,'[1]MF SJC'!$DD$1:$DE$65536,2,FALSE)),"np",(VLOOKUP(A16,'[1]MF SJC'!$DD$1:$DE$65536,2,FALSE)))</f>
        <v>57</v>
      </c>
      <c r="Z16" s="92">
        <f>IF(Y16&gt;'[1]MF SJC'!$DE$1,0,(VLOOKUP(Y16,'[3]Point Tables'!$A$4:$I$263,'[1]MF SJC'!$DE$2,FALSE)))</f>
        <v>0</v>
      </c>
      <c r="AA16" s="93">
        <f>IF(ISNA(VLOOKUP($A16,'[1]MF SJC'!$DO$1:$DP$65536,2,FALSE)),"np",(VLOOKUP($A16,'[1]MF SJC'!$DO$1:$DP$65536,2,FALSE)))</f>
        <v>47</v>
      </c>
      <c r="AB16" s="92">
        <f>IF(AA16&gt;'[1]MF SJC'!$DP$1,0,(VLOOKUP(AA16,'[3]Point Tables'!$A$4:$I$263,'[1]MF SJC'!$DP$2,FALSE)))</f>
        <v>0</v>
      </c>
      <c r="AC16" s="93">
        <f>IF(ISNA(VLOOKUP($A16,'[1]MF SJC'!$DZ$1:$EA$65536,2,FALSE)),"np",(VLOOKUP($A16,'[1]MF SJC'!$DZ$1:$EA$65536,2,FALSE)))</f>
        <v>75</v>
      </c>
      <c r="AD16" s="92">
        <f>IF(AC16&gt;'[1]MF SJC'!$EA$1,0,(VLOOKUP(AC16,'[3]Point Tables'!$A$4:$I$263,'[1]MF SJC'!$EA$2,FALSE)))</f>
        <v>0</v>
      </c>
      <c r="AE16" s="94" t="str">
        <f t="shared" si="7"/>
        <v>Endee, Tyler</v>
      </c>
      <c r="AF16" s="95">
        <f>IF(ISNA(VLOOKUP($A16,[1]MFY14!$AL$1:$AN$65536,2,FALSE)),"np",(VLOOKUP($A16,[1]MFY14!$AL$1:$AN$65536,2,FALSE)))</f>
        <v>14</v>
      </c>
      <c r="AG16" s="96">
        <f>IF(AF16&gt;[1]MFY14!$AN$1,0,(VLOOKUP(AF16,'[3]Point Tables'!$A$4:$I$263,[1]MFY14!$AN$2,FALSE)))</f>
        <v>102</v>
      </c>
      <c r="AH16" s="95" t="str">
        <f>IF(ISNA(VLOOKUP($A16,[1]MFY14!$AW$1:$AY$65536,2,FALSE)),"np",(VLOOKUP($A16,[1]MFY14!$AW$1:$AY$65536,2,FALSE)))</f>
        <v>np</v>
      </c>
      <c r="AI16" s="96">
        <f>IF(AH16&gt;[1]MFY14!$AY$1,0,(VLOOKUP(AH16,'[3]Point Tables'!$A$4:$I$263,[1]MFY14!$AY$2,FALSE)))</f>
        <v>0</v>
      </c>
      <c r="AJ16" s="95">
        <f>IF(ISNA(VLOOKUP($A16,[1]MFY14!$BH$1:$BJ$65536,2,FALSE)),"np",(VLOOKUP($A16,[1]MFY14!$BH$1:$BJ$65536,2,FALSE)))</f>
        <v>2</v>
      </c>
      <c r="AK16" s="96">
        <f>IF(AJ16&gt;[1]MFY14!$BJ$1,0,(VLOOKUP(AJ16,'[3]Point Tables'!$A$4:$I$263,[1]MFY14!$BJ$2,FALSE)))</f>
        <v>184</v>
      </c>
      <c r="AL16" s="95" t="str">
        <f>IF(ISNA(VLOOKUP($A16,[1]MFY14!$BS$1:$BT$65536,2,FALSE)),"np",(VLOOKUP($A16,[1]MFY14!$BS$1:$BT$65536,2,FALSE)))</f>
        <v>np</v>
      </c>
      <c r="AM16" s="96">
        <f>IF(AL16&gt;[1]MFY14!$BU$1,0,(VLOOKUP(AL16,'[3]Point Tables'!$A$4:$I$263,[1]MFY14!$BU$2,FALSE)))</f>
        <v>0</v>
      </c>
      <c r="AN16" s="95" t="str">
        <f>IF(ISNA(VLOOKUP($A16,[1]MFY14!$CD$1:$CE$65536,2,FALSE)),"np",(VLOOKUP($A16,[1]MFY14!$CD$1:$CE$65536,2,FALSE)))</f>
        <v>np</v>
      </c>
      <c r="AO16" s="96">
        <f>IF(AN16&gt;[1]MFY14!$CF$1,0,(VLOOKUP(AN16,'[3]Point Tables'!$A$4:$I$263,[1]MFY14!$CF$2,FALSE)))</f>
        <v>0</v>
      </c>
      <c r="AP16" s="95">
        <f>IF(ISNA(VLOOKUP($A16,[1]MFY14!$CO$1:$CP$65536,2,FALSE)),"np",(VLOOKUP($A16,[1]MFY14!$CO$1:$CP$65536,2,FALSE)))</f>
        <v>9</v>
      </c>
      <c r="AQ16" s="96">
        <f>IF(AP16&gt;[1]MFY14!$CQ$1,0,(VLOOKUP(AP16,'[3]Point Tables'!$A$4:$I$263,[1]MFY14!$CQ$2,FALSE)))</f>
        <v>107</v>
      </c>
      <c r="AR16" s="95">
        <f>IF(ISNA(VLOOKUP($A16,[1]MFY14!$CZ$1:$DA$65536,2,FALSE)),"np",(VLOOKUP($A16,[1]MFY14!$CZ$1:$DA$65536,2,FALSE)))</f>
        <v>5</v>
      </c>
      <c r="AS16" s="96">
        <f>IF(AR16&gt;[1]MFY14!$DB$1,0,(VLOOKUP(AR16,'[5]Point Tables'!$A$4:$I$263,[1]MFY14!$DB$2,FALSE)))</f>
        <v>140</v>
      </c>
      <c r="AT16" s="95" t="str">
        <f>IF(ISNA(VLOOKUP($A16,[1]MFY14!$DK$1:$DL$65536,2,FALSE)),"np",(VLOOKUP($A16,[1]MFY14!$DK$1:$DL$65536,2,FALSE)))</f>
        <v>np</v>
      </c>
      <c r="AU16" s="96">
        <f>IF(AT16&gt;[1]MFY14!$DM$1,0,(VLOOKUP(AT16,'[3]Point Tables'!$A$4:$I$263,[1]MFY14!$DM$2,FALSE)))</f>
        <v>0</v>
      </c>
      <c r="AV16" s="95" t="str">
        <f>IF(ISNA(VLOOKUP($A16,[1]MFY14!$DV$1:$DW$65536,2,FALSE)),"np",(VLOOKUP($A16,[1]MFY14!$DV$1:$DW$65536,2,FALSE)))</f>
        <v>np</v>
      </c>
      <c r="AW16" s="96">
        <f>IF(AV16&gt;[1]MFY14!$DX$1,0,(VLOOKUP(AV16,'[4]Point Tables'!$A$4:$I$263,[1]MFY14!$DX$2,FALSE)))</f>
        <v>0</v>
      </c>
      <c r="BQ16">
        <f t="shared" si="8"/>
        <v>102</v>
      </c>
      <c r="BR16">
        <f t="shared" si="9"/>
        <v>0</v>
      </c>
      <c r="BS16">
        <f t="shared" si="10"/>
        <v>184</v>
      </c>
      <c r="BT16">
        <f t="shared" si="11"/>
        <v>0</v>
      </c>
      <c r="BU16">
        <f t="shared" si="12"/>
        <v>0</v>
      </c>
      <c r="BV16">
        <f t="shared" si="13"/>
        <v>107</v>
      </c>
      <c r="BW16">
        <f t="shared" si="14"/>
        <v>140</v>
      </c>
      <c r="BX16">
        <f t="shared" si="15"/>
        <v>0</v>
      </c>
      <c r="BY16">
        <f t="shared" si="16"/>
        <v>0</v>
      </c>
      <c r="BZ16">
        <f t="shared" si="17"/>
        <v>184</v>
      </c>
      <c r="CA16">
        <f t="shared" si="18"/>
        <v>137</v>
      </c>
      <c r="CB16">
        <f t="shared" si="19"/>
        <v>101</v>
      </c>
      <c r="CC16">
        <f t="shared" si="20"/>
        <v>137</v>
      </c>
      <c r="CD16">
        <f t="shared" si="21"/>
        <v>0</v>
      </c>
      <c r="CE16">
        <f t="shared" si="22"/>
        <v>0</v>
      </c>
      <c r="CF16">
        <f t="shared" si="23"/>
        <v>0</v>
      </c>
      <c r="CG16">
        <f t="shared" si="24"/>
        <v>0</v>
      </c>
      <c r="CI16">
        <f t="shared" si="25"/>
        <v>184</v>
      </c>
      <c r="CJ16">
        <f t="shared" si="26"/>
        <v>137</v>
      </c>
      <c r="CK16">
        <f t="shared" si="27"/>
        <v>137</v>
      </c>
      <c r="CL16">
        <f t="shared" si="28"/>
        <v>101</v>
      </c>
      <c r="CN16" s="97">
        <f t="shared" si="29"/>
        <v>559</v>
      </c>
      <c r="CS16">
        <f t="shared" si="30"/>
        <v>137</v>
      </c>
      <c r="CT16">
        <f t="shared" si="31"/>
        <v>101</v>
      </c>
      <c r="CU16">
        <f t="shared" si="32"/>
        <v>137</v>
      </c>
      <c r="CW16">
        <f t="shared" si="33"/>
        <v>137</v>
      </c>
      <c r="CX16">
        <f t="shared" si="34"/>
        <v>137</v>
      </c>
      <c r="CZ16">
        <f t="shared" si="35"/>
        <v>274</v>
      </c>
    </row>
    <row r="17" spans="1:104">
      <c r="A17" s="16">
        <v>100090862</v>
      </c>
      <c r="B17">
        <f t="shared" si="0"/>
        <v>546</v>
      </c>
      <c r="C17">
        <f t="shared" si="1"/>
        <v>176</v>
      </c>
      <c r="D17" s="84" t="str">
        <f t="shared" si="36"/>
        <v>14</v>
      </c>
      <c r="E17" s="85" t="str">
        <f>IF(AND(ISNUMBER(G17),G17&gt;=U13Cutoff),"#"," ")</f>
        <v xml:space="preserve"> </v>
      </c>
      <c r="F17" s="86" t="s">
        <v>871</v>
      </c>
      <c r="G17" s="4">
        <v>1996</v>
      </c>
      <c r="H17" s="86" t="s">
        <v>2102</v>
      </c>
      <c r="I17" s="87">
        <f t="shared" si="2"/>
        <v>546</v>
      </c>
      <c r="J17" s="88">
        <f t="shared" si="3"/>
        <v>176</v>
      </c>
      <c r="K17" s="89">
        <f t="shared" si="4"/>
        <v>200</v>
      </c>
      <c r="L17" s="89">
        <f t="shared" si="4"/>
        <v>170</v>
      </c>
      <c r="M17" s="89">
        <f t="shared" si="4"/>
        <v>106</v>
      </c>
      <c r="N17" s="89">
        <f t="shared" si="4"/>
        <v>70</v>
      </c>
      <c r="O17" s="90" t="str">
        <f t="shared" si="5"/>
        <v>Wat, Paul</v>
      </c>
      <c r="P17" s="91">
        <f>IF(ISNA(VLOOKUP(A17,[1]MFY14!$E$1:$G$65536,2,FALSE)),"np",(VLOOKUP(A17,[1]MFY14!$E$1:$G$65536,2,FALSE)))</f>
        <v>10</v>
      </c>
      <c r="Q17" s="92">
        <f>IF(P17&gt;[1]MFY14!$F$1,0,(VLOOKUP(P17,'[3]Point Tables'!$A$4:$I$263,[1]MFY14!$F$2,FALSE)))</f>
        <v>106</v>
      </c>
      <c r="R17" s="93">
        <f>IF(ISNA(VLOOKUP($A17,[1]MFY14!$P$1:$R$65536,2,FALSE)),"np",(VLOOKUP($A17,[1]MFY14!$P$1:$R$65536,2,FALSE)))</f>
        <v>17</v>
      </c>
      <c r="S17" s="92">
        <f>IF(R17&gt;[1]MFY14!$Q$1,0,(VLOOKUP(R17,'[3]Point Tables'!$A$4:$I$263,[1]MFY14!$Q$2,FALSE)))</f>
        <v>70</v>
      </c>
      <c r="T17" s="93">
        <f>IF(ISNA(VLOOKUP($A17,[1]MFY14!$AA$1:$AC$65536,2,FALSE)),"np",(VLOOKUP($A17,[1]MFY14!$AA$1:$AC$65536,2,FALSE)))</f>
        <v>65</v>
      </c>
      <c r="U17" s="92">
        <f>IF(T17&gt;[1]MFY14!$AB$1,0,(VLOOKUP(T17,'[3]Point Tables'!$A$4:$I$263,[1]MFY14!$AB$2,FALSE)))</f>
        <v>0</v>
      </c>
      <c r="V17" s="94" t="str">
        <f t="shared" si="6"/>
        <v>Wat, Paul</v>
      </c>
      <c r="W17" s="93">
        <f>IF(ISNA(VLOOKUP(A17,'[1]MF SJC'!$CS$1:$CT$65536,2,FALSE)),"np",(VLOOKUP(A17,'[1]MF SJC'!$CS$1:$CT$65536,2,FALSE)))</f>
        <v>107</v>
      </c>
      <c r="X17" s="92">
        <f>IF(W17&gt;'[1]MF SJC'!$CT$1,0,(VLOOKUP(W17,'[3]Point Tables'!$A$4:$I$263,'[1]MF SJC'!$CT$2,FALSE)))</f>
        <v>0</v>
      </c>
      <c r="Y17" s="93">
        <f>IF(ISNA(VLOOKUP(A17,'[1]MF SJC'!$DD$1:$DE$65536,2,FALSE)),"np",(VLOOKUP(A17,'[1]MF SJC'!$DD$1:$DE$65536,2,FALSE)))</f>
        <v>120</v>
      </c>
      <c r="Z17" s="92">
        <f>IF(Y17&gt;'[1]MF SJC'!$DE$1,0,(VLOOKUP(Y17,'[3]Point Tables'!$A$4:$I$263,'[1]MF SJC'!$DE$2,FALSE)))</f>
        <v>0</v>
      </c>
      <c r="AA17" s="93">
        <f>IF(ISNA(VLOOKUP($A17,'[1]MF SJC'!$DO$1:$DP$65536,2,FALSE)),"np",(VLOOKUP($A17,'[1]MF SJC'!$DO$1:$DP$65536,2,FALSE)))</f>
        <v>48</v>
      </c>
      <c r="AB17" s="92">
        <f>IF(AA17&gt;'[1]MF SJC'!$DP$1,0,(VLOOKUP(AA17,'[3]Point Tables'!$A$4:$I$263,'[1]MF SJC'!$DP$2,FALSE)))</f>
        <v>0</v>
      </c>
      <c r="AC17" s="93">
        <f>IF(ISNA(VLOOKUP($A17,'[1]MF SJC'!$DZ$1:$EA$65536,2,FALSE)),"np",(VLOOKUP($A17,'[1]MF SJC'!$DZ$1:$EA$65536,2,FALSE)))</f>
        <v>16</v>
      </c>
      <c r="AD17" s="92">
        <f>IF(AC17&gt;'[1]MF SJC'!$EA$1,0,(VLOOKUP(AC17,'[3]Point Tables'!$A$4:$I$263,'[1]MF SJC'!$EA$2,FALSE)))</f>
        <v>200</v>
      </c>
      <c r="AE17" s="94" t="str">
        <f t="shared" si="7"/>
        <v>Wat, Paul</v>
      </c>
      <c r="AF17" s="95" t="str">
        <f>IF(ISNA(VLOOKUP($A17,[1]MFY14!$AL$1:$AN$65536,2,FALSE)),"np",(VLOOKUP($A17,[1]MFY14!$AL$1:$AN$65536,2,FALSE)))</f>
        <v>np</v>
      </c>
      <c r="AG17" s="96">
        <f>IF(AF17&gt;[1]MFY14!$AN$1,0,(VLOOKUP(AF17,'[3]Point Tables'!$A$4:$I$263,[1]MFY14!$AN$2,FALSE)))</f>
        <v>0</v>
      </c>
      <c r="AH17" s="95">
        <f>IF(ISNA(VLOOKUP($A17,[1]MFY14!$AW$1:$AY$65536,2,FALSE)),"np",(VLOOKUP($A17,[1]MFY14!$AW$1:$AY$65536,2,FALSE)))</f>
        <v>3</v>
      </c>
      <c r="AI17" s="96">
        <f>IF(AH17&gt;[1]MFY14!$AY$1,0,(VLOOKUP(AH17,'[3]Point Tables'!$A$4:$I$263,[1]MFY14!$AY$2,FALSE)))</f>
        <v>170</v>
      </c>
      <c r="AJ17" s="95" t="str">
        <f>IF(ISNA(VLOOKUP($A17,[1]MFY14!$BH$1:$BJ$65536,2,FALSE)),"np",(VLOOKUP($A17,[1]MFY14!$BH$1:$BJ$65536,2,FALSE)))</f>
        <v>np</v>
      </c>
      <c r="AK17" s="96">
        <f>IF(AJ17&gt;[1]MFY14!$BJ$1,0,(VLOOKUP(AJ17,'[3]Point Tables'!$A$4:$I$263,[1]MFY14!$BJ$2,FALSE)))</f>
        <v>0</v>
      </c>
      <c r="AL17" s="95" t="str">
        <f>IF(ISNA(VLOOKUP($A17,[1]MFY14!$BS$1:$BT$65536,2,FALSE)),"np",(VLOOKUP($A17,[1]MFY14!$BS$1:$BT$65536,2,FALSE)))</f>
        <v>np</v>
      </c>
      <c r="AM17" s="96">
        <f>IF(AL17&gt;[1]MFY14!$BU$1,0,(VLOOKUP(AL17,'[3]Point Tables'!$A$4:$I$263,[1]MFY14!$BU$2,FALSE)))</f>
        <v>0</v>
      </c>
      <c r="AN17" s="95" t="str">
        <f>IF(ISNA(VLOOKUP($A17,[1]MFY14!$CD$1:$CE$65536,2,FALSE)),"np",(VLOOKUP($A17,[1]MFY14!$CD$1:$CE$65536,2,FALSE)))</f>
        <v>np</v>
      </c>
      <c r="AO17" s="96">
        <f>IF(AN17&gt;[1]MFY14!$CF$1,0,(VLOOKUP(AN17,'[3]Point Tables'!$A$4:$I$263,[1]MFY14!$CF$2,FALSE)))</f>
        <v>0</v>
      </c>
      <c r="AP17" s="95" t="str">
        <f>IF(ISNA(VLOOKUP($A17,[1]MFY14!$CO$1:$CP$65536,2,FALSE)),"np",(VLOOKUP($A17,[1]MFY14!$CO$1:$CP$65536,2,FALSE)))</f>
        <v>np</v>
      </c>
      <c r="AQ17" s="96">
        <f>IF(AP17&gt;[1]MFY14!$CQ$1,0,(VLOOKUP(AP17,'[3]Point Tables'!$A$4:$I$263,[1]MFY14!$CQ$2,FALSE)))</f>
        <v>0</v>
      </c>
      <c r="AR17" s="95" t="str">
        <f>IF(ISNA(VLOOKUP($A17,[1]MFY14!$CZ$1:$DA$65536,2,FALSE)),"np",(VLOOKUP($A17,[1]MFY14!$CZ$1:$DA$65536,2,FALSE)))</f>
        <v>np</v>
      </c>
      <c r="AS17" s="96">
        <f>IF(AR17&gt;[1]MFY14!$DB$1,0,(VLOOKUP(AR17,'[5]Point Tables'!$A$4:$I$263,[1]MFY14!$DB$2,FALSE)))</f>
        <v>0</v>
      </c>
      <c r="AT17" s="95">
        <f>IF(ISNA(VLOOKUP($A17,[1]MFY14!$DK$1:$DL$65536,2,FALSE)),"np",(VLOOKUP($A17,[1]MFY14!$DK$1:$DL$65536,2,FALSE)))</f>
        <v>46</v>
      </c>
      <c r="AU17" s="96">
        <f>IF(AT17&gt;[1]MFY14!$DM$1,0,(VLOOKUP(AT17,'[3]Point Tables'!$A$4:$I$263,[1]MFY14!$DM$2,FALSE)))</f>
        <v>0</v>
      </c>
      <c r="AV17" s="95" t="str">
        <f>IF(ISNA(VLOOKUP($A17,[1]MFY14!$DV$1:$DW$65536,2,FALSE)),"np",(VLOOKUP($A17,[1]MFY14!$DV$1:$DW$65536,2,FALSE)))</f>
        <v>np</v>
      </c>
      <c r="AW17" s="96">
        <f>IF(AV17&gt;[1]MFY14!$DX$1,0,(VLOOKUP(AV17,'[4]Point Tables'!$A$4:$I$263,[1]MFY14!$DX$2,FALSE)))</f>
        <v>0</v>
      </c>
      <c r="BQ17">
        <f t="shared" si="8"/>
        <v>0</v>
      </c>
      <c r="BR17">
        <f t="shared" si="9"/>
        <v>170</v>
      </c>
      <c r="BS17">
        <f t="shared" si="10"/>
        <v>0</v>
      </c>
      <c r="BT17">
        <f t="shared" si="11"/>
        <v>0</v>
      </c>
      <c r="BU17">
        <f t="shared" si="12"/>
        <v>0</v>
      </c>
      <c r="BV17">
        <f t="shared" si="13"/>
        <v>0</v>
      </c>
      <c r="BW17">
        <f t="shared" si="14"/>
        <v>0</v>
      </c>
      <c r="BX17">
        <f t="shared" si="15"/>
        <v>0</v>
      </c>
      <c r="BY17">
        <f t="shared" si="16"/>
        <v>0</v>
      </c>
      <c r="BZ17">
        <f t="shared" si="17"/>
        <v>170</v>
      </c>
      <c r="CA17">
        <f t="shared" si="18"/>
        <v>0</v>
      </c>
      <c r="CB17">
        <f t="shared" si="19"/>
        <v>106</v>
      </c>
      <c r="CC17">
        <f t="shared" si="20"/>
        <v>70</v>
      </c>
      <c r="CD17">
        <f t="shared" si="21"/>
        <v>0</v>
      </c>
      <c r="CE17">
        <f t="shared" si="22"/>
        <v>0</v>
      </c>
      <c r="CF17">
        <f t="shared" si="23"/>
        <v>0</v>
      </c>
      <c r="CG17">
        <f t="shared" si="24"/>
        <v>200</v>
      </c>
      <c r="CI17">
        <f t="shared" si="25"/>
        <v>200</v>
      </c>
      <c r="CJ17">
        <f t="shared" si="26"/>
        <v>170</v>
      </c>
      <c r="CK17">
        <f t="shared" si="27"/>
        <v>106</v>
      </c>
      <c r="CL17">
        <f t="shared" si="28"/>
        <v>70</v>
      </c>
      <c r="CN17" s="97">
        <f t="shared" si="29"/>
        <v>546</v>
      </c>
      <c r="CS17">
        <f t="shared" si="30"/>
        <v>0</v>
      </c>
      <c r="CT17">
        <f t="shared" si="31"/>
        <v>106</v>
      </c>
      <c r="CU17">
        <f t="shared" si="32"/>
        <v>70</v>
      </c>
      <c r="CW17">
        <f t="shared" si="33"/>
        <v>106</v>
      </c>
      <c r="CX17">
        <f t="shared" si="34"/>
        <v>70</v>
      </c>
      <c r="CZ17">
        <f t="shared" si="35"/>
        <v>176</v>
      </c>
    </row>
    <row r="18" spans="1:104">
      <c r="A18" s="9">
        <v>100090495</v>
      </c>
      <c r="B18">
        <f t="shared" si="0"/>
        <v>486</v>
      </c>
      <c r="C18">
        <f t="shared" si="1"/>
        <v>172</v>
      </c>
      <c r="D18" s="84" t="str">
        <f t="shared" si="36"/>
        <v>15</v>
      </c>
      <c r="E18" s="85" t="s">
        <v>2108</v>
      </c>
      <c r="F18" s="5" t="s">
        <v>2109</v>
      </c>
      <c r="G18" s="99">
        <v>1998</v>
      </c>
      <c r="H18" s="86" t="s">
        <v>2110</v>
      </c>
      <c r="I18" s="87">
        <f t="shared" si="2"/>
        <v>486</v>
      </c>
      <c r="J18" s="88">
        <f t="shared" si="3"/>
        <v>172</v>
      </c>
      <c r="K18" s="89">
        <f t="shared" si="4"/>
        <v>184</v>
      </c>
      <c r="L18" s="89">
        <f t="shared" si="4"/>
        <v>130</v>
      </c>
      <c r="M18" s="89">
        <f t="shared" si="4"/>
        <v>107</v>
      </c>
      <c r="N18" s="89">
        <f t="shared" si="4"/>
        <v>65</v>
      </c>
      <c r="O18" s="90" t="str">
        <f t="shared" si="5"/>
        <v xml:space="preserve">Fields, Carroll </v>
      </c>
      <c r="P18" s="91">
        <f>IF(ISNA(VLOOKUP(A18,[1]MFY14!$E$1:$G$65536,2,FALSE)),"np",(VLOOKUP(A18,[1]MFY14!$E$1:$G$65536,2,FALSE)))</f>
        <v>9</v>
      </c>
      <c r="Q18" s="92">
        <f>IF(P18&gt;[1]MFY14!$F$1,0,(VLOOKUP(P18,'[3]Point Tables'!$A$4:$I$263,[1]MFY14!$F$2,FALSE)))</f>
        <v>107</v>
      </c>
      <c r="R18" s="93">
        <f>IF(ISNA(VLOOKUP($A18,[1]MFY14!$P$1:$R$65536,2,FALSE)),"np",(VLOOKUP($A18,[1]MFY14!$P$1:$R$65536,2,FALSE)))</f>
        <v>25</v>
      </c>
      <c r="S18" s="92">
        <f>IF(R18&gt;[1]MFY14!$Q$1,0,(VLOOKUP(R18,'[3]Point Tables'!$A$4:$I$263,[1]MFY14!$Q$2,FALSE)))</f>
        <v>62</v>
      </c>
      <c r="T18" s="93">
        <f>IF(ISNA(VLOOKUP($A18,[1]MFY14!$AA$1:$AC$65536,2,FALSE)),"np",(VLOOKUP($A18,[1]MFY14!$AA$1:$AC$65536,2,FALSE)))</f>
        <v>22</v>
      </c>
      <c r="U18" s="92">
        <f>IF(T18&gt;[1]MFY14!$AB$1,0,(VLOOKUP(T18,'[3]Point Tables'!$A$4:$I$263,[1]MFY14!$AB$2,FALSE)))</f>
        <v>65</v>
      </c>
      <c r="V18" s="94" t="str">
        <f t="shared" si="6"/>
        <v xml:space="preserve">Fields, Carroll </v>
      </c>
      <c r="W18" s="93">
        <f>IF(ISNA(VLOOKUP(A18,'[1]MF SJC'!$CS$1:$CT$65536,2,FALSE)),"np",(VLOOKUP(A18,'[1]MF SJC'!$CS$1:$CT$65536,2,FALSE)))</f>
        <v>22</v>
      </c>
      <c r="X18" s="92">
        <f>IF(W18&gt;'[1]MF SJC'!$CT$1,0,(VLOOKUP(W18,'[3]Point Tables'!$A$4:$I$263,'[1]MF SJC'!$CT$2,FALSE)))</f>
        <v>130</v>
      </c>
      <c r="Y18" s="93">
        <f>IF(ISNA(VLOOKUP(A18,'[1]MF SJC'!$DD$1:$DE$65536,2,FALSE)),"np",(VLOOKUP(A18,'[1]MF SJC'!$DD$1:$DE$65536,2,FALSE)))</f>
        <v>107</v>
      </c>
      <c r="Z18" s="92">
        <f>IF(Y18&gt;'[1]MF SJC'!$DE$1,0,(VLOOKUP(Y18,'[3]Point Tables'!$A$4:$I$263,'[1]MF SJC'!$DE$2,FALSE)))</f>
        <v>0</v>
      </c>
      <c r="AA18" s="93" t="str">
        <f>IF(ISNA(VLOOKUP($A18,'[1]MF SJC'!$DO$1:$DP$65536,2,FALSE)),"np",(VLOOKUP($A18,'[1]MF SJC'!$DO$1:$DP$65536,2,FALSE)))</f>
        <v>np</v>
      </c>
      <c r="AB18" s="92">
        <f>IF(AA18&gt;'[1]MF SJC'!$DP$1,0,(VLOOKUP(AA18,'[3]Point Tables'!$A$4:$I$263,'[1]MF SJC'!$DP$2,FALSE)))</f>
        <v>0</v>
      </c>
      <c r="AC18" s="93" t="str">
        <f>IF(ISNA(VLOOKUP($A18,'[1]MF SJC'!$DZ$1:$EA$65536,2,FALSE)),"np",(VLOOKUP($A18,'[1]MF SJC'!$DZ$1:$EA$65536,2,FALSE)))</f>
        <v>np</v>
      </c>
      <c r="AD18" s="92">
        <f>IF(AC18&gt;'[1]MF SJC'!$EA$1,0,(VLOOKUP(AC18,'[3]Point Tables'!$A$4:$I$263,'[1]MF SJC'!$EA$2,FALSE)))</f>
        <v>0</v>
      </c>
      <c r="AE18" s="94" t="str">
        <f t="shared" si="7"/>
        <v xml:space="preserve">Fields, Carroll </v>
      </c>
      <c r="AF18" s="95" t="str">
        <f>IF(ISNA(VLOOKUP($A18,[1]MFY14!$AL$1:$AN$65536,2,FALSE)),"np",(VLOOKUP($A18,[1]MFY14!$AL$1:$AN$65536,2,FALSE)))</f>
        <v>np</v>
      </c>
      <c r="AG18" s="96">
        <f>IF(AF18&gt;[1]MFY14!$AN$1,0,(VLOOKUP(AF18,'[3]Point Tables'!$A$4:$I$263,[1]MFY14!$AN$2,FALSE)))</f>
        <v>0</v>
      </c>
      <c r="AH18" s="95" t="str">
        <f>IF(ISNA(VLOOKUP($A18,[1]MFY14!$AW$1:$AY$65536,2,FALSE)),"np",(VLOOKUP($A18,[1]MFY14!$AW$1:$AY$65536,2,FALSE)))</f>
        <v>np</v>
      </c>
      <c r="AI18" s="96">
        <f>IF(AH18&gt;[1]MFY14!$AY$1,0,(VLOOKUP(AH18,'[3]Point Tables'!$A$4:$I$263,[1]MFY14!$AY$2,FALSE)))</f>
        <v>0</v>
      </c>
      <c r="AJ18" s="95" t="str">
        <f>IF(ISNA(VLOOKUP($A18,[1]MFY14!$BH$1:$BJ$65536,2,FALSE)),"np",(VLOOKUP($A18,[1]MFY14!$BH$1:$BJ$65536,2,FALSE)))</f>
        <v>np</v>
      </c>
      <c r="AK18" s="96">
        <f>IF(AJ18&gt;[1]MFY14!$BJ$1,0,(VLOOKUP(AJ18,'[3]Point Tables'!$A$4:$I$263,[1]MFY14!$BJ$2,FALSE)))</f>
        <v>0</v>
      </c>
      <c r="AL18" s="95" t="str">
        <f>IF(ISNA(VLOOKUP($A18,[1]MFY14!$BS$1:$BT$65536,2,FALSE)),"np",(VLOOKUP($A18,[1]MFY14!$BS$1:$BT$65536,2,FALSE)))</f>
        <v>np</v>
      </c>
      <c r="AM18" s="96">
        <f>IF(AL18&gt;[1]MFY14!$BU$1,0,(VLOOKUP(AL18,'[3]Point Tables'!$A$4:$I$263,[1]MFY14!$BU$2,FALSE)))</f>
        <v>0</v>
      </c>
      <c r="AN18" s="95" t="str">
        <f>IF(ISNA(VLOOKUP($A18,[1]MFY14!$CD$1:$CE$65536,2,FALSE)),"np",(VLOOKUP($A18,[1]MFY14!$CD$1:$CE$65536,2,FALSE)))</f>
        <v>np</v>
      </c>
      <c r="AO18" s="96">
        <f>IF(AN18&gt;[1]MFY14!$CF$1,0,(VLOOKUP(AN18,'[3]Point Tables'!$A$4:$I$263,[1]MFY14!$CF$2,FALSE)))</f>
        <v>0</v>
      </c>
      <c r="AP18" s="95">
        <f>IF(ISNA(VLOOKUP($A18,[1]MFY14!$CO$1:$CP$65536,2,FALSE)),"np",(VLOOKUP($A18,[1]MFY14!$CO$1:$CP$65536,2,FALSE)))</f>
        <v>3</v>
      </c>
      <c r="AQ18" s="96">
        <f>IF(AP18&gt;[1]MFY14!$CQ$1,0,(VLOOKUP(AP18,'[3]Point Tables'!$A$4:$I$263,[1]MFY14!$CQ$2,FALSE)))</f>
        <v>170</v>
      </c>
      <c r="AR18" s="95">
        <f>IF(ISNA(VLOOKUP($A18,[1]MFY14!$CZ$1:$DA$65536,2,FALSE)),"np",(VLOOKUP($A18,[1]MFY14!$CZ$1:$DA$65536,2,FALSE)))</f>
        <v>2</v>
      </c>
      <c r="AS18" s="96">
        <f>IF(AR18&gt;[1]MFY14!$DB$1,0,(VLOOKUP(AR18,'[5]Point Tables'!$A$4:$I$263,[1]MFY14!$DB$2,FALSE)))</f>
        <v>184</v>
      </c>
      <c r="AT18" s="95" t="str">
        <f>IF(ISNA(VLOOKUP($A18,[1]MFY14!$DK$1:$DL$65536,2,FALSE)),"np",(VLOOKUP($A18,[1]MFY14!$DK$1:$DL$65536,2,FALSE)))</f>
        <v>np</v>
      </c>
      <c r="AU18" s="96">
        <f>IF(AT18&gt;[1]MFY14!$DM$1,0,(VLOOKUP(AT18,'[3]Point Tables'!$A$4:$I$263,[1]MFY14!$DM$2,FALSE)))</f>
        <v>0</v>
      </c>
      <c r="AV18" s="95" t="str">
        <f>IF(ISNA(VLOOKUP($A18,[1]MFY14!$DV$1:$DW$65536,2,FALSE)),"np",(VLOOKUP($A18,[1]MFY14!$DV$1:$DW$65536,2,FALSE)))</f>
        <v>np</v>
      </c>
      <c r="AW18" s="96">
        <f>IF(AV18&gt;[1]MFY14!$DX$1,0,(VLOOKUP(AV18,'[4]Point Tables'!$A$4:$I$263,[1]MFY14!$DX$2,FALSE)))</f>
        <v>0</v>
      </c>
      <c r="BQ18">
        <f t="shared" si="8"/>
        <v>0</v>
      </c>
      <c r="BR18">
        <f t="shared" si="9"/>
        <v>0</v>
      </c>
      <c r="BS18">
        <f t="shared" si="10"/>
        <v>0</v>
      </c>
      <c r="BT18">
        <f t="shared" si="11"/>
        <v>0</v>
      </c>
      <c r="BU18">
        <f t="shared" si="12"/>
        <v>0</v>
      </c>
      <c r="BV18">
        <f t="shared" si="13"/>
        <v>170</v>
      </c>
      <c r="BW18">
        <f t="shared" si="14"/>
        <v>184</v>
      </c>
      <c r="BX18">
        <f t="shared" si="15"/>
        <v>0</v>
      </c>
      <c r="BY18">
        <f t="shared" si="16"/>
        <v>0</v>
      </c>
      <c r="BZ18">
        <f t="shared" si="17"/>
        <v>184</v>
      </c>
      <c r="CA18">
        <f t="shared" si="18"/>
        <v>65</v>
      </c>
      <c r="CB18">
        <f t="shared" si="19"/>
        <v>107</v>
      </c>
      <c r="CC18">
        <f t="shared" si="20"/>
        <v>62</v>
      </c>
      <c r="CD18">
        <f t="shared" si="21"/>
        <v>130</v>
      </c>
      <c r="CE18">
        <f t="shared" si="22"/>
        <v>0</v>
      </c>
      <c r="CF18">
        <f t="shared" si="23"/>
        <v>0</v>
      </c>
      <c r="CG18">
        <f t="shared" si="24"/>
        <v>0</v>
      </c>
      <c r="CI18">
        <f t="shared" si="25"/>
        <v>184</v>
      </c>
      <c r="CJ18">
        <f t="shared" si="26"/>
        <v>130</v>
      </c>
      <c r="CK18">
        <f t="shared" si="27"/>
        <v>107</v>
      </c>
      <c r="CL18">
        <f t="shared" si="28"/>
        <v>65</v>
      </c>
      <c r="CN18" s="97">
        <f t="shared" si="29"/>
        <v>486</v>
      </c>
      <c r="CS18">
        <f t="shared" si="30"/>
        <v>65</v>
      </c>
      <c r="CT18">
        <f t="shared" si="31"/>
        <v>107</v>
      </c>
      <c r="CU18">
        <f t="shared" si="32"/>
        <v>62</v>
      </c>
      <c r="CW18">
        <f t="shared" si="33"/>
        <v>107</v>
      </c>
      <c r="CX18">
        <f t="shared" si="34"/>
        <v>65</v>
      </c>
      <c r="CZ18">
        <f t="shared" si="35"/>
        <v>172</v>
      </c>
    </row>
    <row r="19" spans="1:104">
      <c r="A19" s="98">
        <v>100081685</v>
      </c>
      <c r="B19">
        <f t="shared" si="0"/>
        <v>474</v>
      </c>
      <c r="C19">
        <f t="shared" si="1"/>
        <v>0</v>
      </c>
      <c r="D19" s="84" t="str">
        <f t="shared" si="36"/>
        <v>16</v>
      </c>
      <c r="E19" s="85" t="str">
        <f>IF(AND(ISNUMBER(G19),G19&gt;=U13Cutoff),"#"," ")</f>
        <v xml:space="preserve"> </v>
      </c>
      <c r="F19" s="86" t="s">
        <v>852</v>
      </c>
      <c r="G19" s="4">
        <v>1996</v>
      </c>
      <c r="H19" s="86" t="s">
        <v>2111</v>
      </c>
      <c r="I19" s="87">
        <f t="shared" si="2"/>
        <v>474</v>
      </c>
      <c r="J19" s="88">
        <f t="shared" si="3"/>
        <v>0</v>
      </c>
      <c r="K19" s="89">
        <f t="shared" si="4"/>
        <v>274</v>
      </c>
      <c r="L19" s="89">
        <f t="shared" si="4"/>
        <v>200</v>
      </c>
      <c r="M19" s="89">
        <f t="shared" si="4"/>
        <v>0</v>
      </c>
      <c r="N19" s="89">
        <f t="shared" si="4"/>
        <v>0</v>
      </c>
      <c r="O19" s="90" t="str">
        <f t="shared" si="5"/>
        <v>Neil, David</v>
      </c>
      <c r="P19" s="91" t="str">
        <f>IF(ISNA(VLOOKUP(A19,[1]MFY14!$E$1:$G$65536,2,FALSE)),"np",(VLOOKUP(A19,[1]MFY14!$E$1:$G$65536,2,FALSE)))</f>
        <v>np</v>
      </c>
      <c r="Q19" s="92">
        <f>IF(P19&gt;[1]MFY14!$F$1,0,(VLOOKUP(P19,'[3]Point Tables'!$A$4:$I$263,[1]MFY14!$F$2,FALSE)))</f>
        <v>0</v>
      </c>
      <c r="R19" s="93" t="str">
        <f>IF(ISNA(VLOOKUP($A19,[1]MFY14!$P$1:$R$65536,2,FALSE)),"np",(VLOOKUP($A19,[1]MFY14!$P$1:$R$65536,2,FALSE)))</f>
        <v>np</v>
      </c>
      <c r="S19" s="92">
        <f>IF(R19&gt;[1]MFY14!$Q$1,0,(VLOOKUP(R19,'[3]Point Tables'!$A$4:$I$263,[1]MFY14!$Q$2,FALSE)))</f>
        <v>0</v>
      </c>
      <c r="T19" s="93">
        <f>IF(ISNA(VLOOKUP($A19,[1]MFY14!$AA$1:$AC$65536,2,FALSE)),"np",(VLOOKUP($A19,[1]MFY14!$AA$1:$AC$65536,2,FALSE)))</f>
        <v>35</v>
      </c>
      <c r="U19" s="92">
        <f>IF(T19&gt;[1]MFY14!$AB$1,0,(VLOOKUP(T19,'[3]Point Tables'!$A$4:$I$263,[1]MFY14!$AB$2,FALSE)))</f>
        <v>0</v>
      </c>
      <c r="V19" s="94" t="str">
        <f t="shared" si="6"/>
        <v>Neil, David</v>
      </c>
      <c r="W19" s="93">
        <f>IF(ISNA(VLOOKUP(A19,'[1]MF SJC'!$CS$1:$CT$65536,2,FALSE)),"np",(VLOOKUP(A19,'[1]MF SJC'!$CS$1:$CT$65536,2,FALSE)))</f>
        <v>8</v>
      </c>
      <c r="X19" s="92">
        <f>IF(W19&gt;'[1]MF SJC'!$CT$1,0,(VLOOKUP(W19,'[3]Point Tables'!$A$4:$I$263,'[1]MF SJC'!$CT$2,FALSE)))</f>
        <v>274</v>
      </c>
      <c r="Y19" s="93" t="str">
        <f>IF(ISNA(VLOOKUP(A19,'[1]MF SJC'!$DD$1:$DE$65536,2,FALSE)),"np",(VLOOKUP(A19,'[1]MF SJC'!$DD$1:$DE$65536,2,FALSE)))</f>
        <v>np</v>
      </c>
      <c r="Z19" s="92">
        <f>IF(Y19&gt;'[1]MF SJC'!$DE$1,0,(VLOOKUP(Y19,'[3]Point Tables'!$A$4:$I$263,'[1]MF SJC'!$DE$2,FALSE)))</f>
        <v>0</v>
      </c>
      <c r="AA19" s="93" t="str">
        <f>IF(ISNA(VLOOKUP($A19,'[1]MF SJC'!$DO$1:$DP$65536,2,FALSE)),"np",(VLOOKUP($A19,'[1]MF SJC'!$DO$1:$DP$65536,2,FALSE)))</f>
        <v>np</v>
      </c>
      <c r="AB19" s="92">
        <f>IF(AA19&gt;'[1]MF SJC'!$DP$1,0,(VLOOKUP(AA19,'[3]Point Tables'!$A$4:$I$263,'[1]MF SJC'!$DP$2,FALSE)))</f>
        <v>0</v>
      </c>
      <c r="AC19" s="93">
        <f>IF(ISNA(VLOOKUP($A19,'[1]MF SJC'!$DZ$1:$EA$65536,2,FALSE)),"np",(VLOOKUP($A19,'[1]MF SJC'!$DZ$1:$EA$65536,2,FALSE)))</f>
        <v>95.5</v>
      </c>
      <c r="AD19" s="92">
        <f>IF(AC19&gt;'[1]MF SJC'!$EA$1,0,(VLOOKUP(AC19,'[3]Point Tables'!$A$4:$I$263,'[1]MF SJC'!$EA$2,FALSE)))</f>
        <v>0</v>
      </c>
      <c r="AE19" s="94" t="str">
        <f t="shared" si="7"/>
        <v>Neil, David</v>
      </c>
      <c r="AF19" s="95" t="str">
        <f>IF(ISNA(VLOOKUP($A19,[1]MFY14!$AL$1:$AN$65536,2,FALSE)),"np",(VLOOKUP($A19,[1]MFY14!$AL$1:$AN$65536,2,FALSE)))</f>
        <v>np</v>
      </c>
      <c r="AG19" s="96">
        <f>IF(AF19&gt;[1]MFY14!$AN$1,0,(VLOOKUP(AF19,'[3]Point Tables'!$A$4:$I$263,[1]MFY14!$AN$2,FALSE)))</f>
        <v>0</v>
      </c>
      <c r="AH19" s="95" t="str">
        <f>IF(ISNA(VLOOKUP($A19,[1]MFY14!$AW$1:$AY$65536,2,FALSE)),"np",(VLOOKUP($A19,[1]MFY14!$AW$1:$AY$65536,2,FALSE)))</f>
        <v>np</v>
      </c>
      <c r="AI19" s="96">
        <f>IF(AH19&gt;[1]MFY14!$AY$1,0,(VLOOKUP(AH19,'[3]Point Tables'!$A$4:$I$263,[1]MFY14!$AY$2,FALSE)))</f>
        <v>0</v>
      </c>
      <c r="AJ19" s="95" t="str">
        <f>IF(ISNA(VLOOKUP($A19,[1]MFY14!$BH$1:$BJ$65536,2,FALSE)),"np",(VLOOKUP($A19,[1]MFY14!$BH$1:$BJ$65536,2,FALSE)))</f>
        <v>np</v>
      </c>
      <c r="AK19" s="96">
        <f>IF(AJ19&gt;[1]MFY14!$BJ$1,0,(VLOOKUP(AJ19,'[3]Point Tables'!$A$4:$I$263,[1]MFY14!$BJ$2,FALSE)))</f>
        <v>0</v>
      </c>
      <c r="AL19" s="95" t="str">
        <f>IF(ISNA(VLOOKUP($A19,[1]MFY14!$BS$1:$BT$65536,2,FALSE)),"np",(VLOOKUP($A19,[1]MFY14!$BS$1:$BT$65536,2,FALSE)))</f>
        <v>np</v>
      </c>
      <c r="AM19" s="96">
        <f>IF(AL19&gt;[1]MFY14!$BU$1,0,(VLOOKUP(AL19,'[3]Point Tables'!$A$4:$I$263,[1]MFY14!$BU$2,FALSE)))</f>
        <v>0</v>
      </c>
      <c r="AN19" s="95" t="str">
        <f>IF(ISNA(VLOOKUP($A19,[1]MFY14!$CD$1:$CE$65536,2,FALSE)),"np",(VLOOKUP($A19,[1]MFY14!$CD$1:$CE$65536,2,FALSE)))</f>
        <v>np</v>
      </c>
      <c r="AO19" s="96">
        <f>IF(AN19&gt;[1]MFY14!$CF$1,0,(VLOOKUP(AN19,'[3]Point Tables'!$A$4:$I$263,[1]MFY14!$CF$2,FALSE)))</f>
        <v>0</v>
      </c>
      <c r="AP19" s="95">
        <f>IF(ISNA(VLOOKUP($A19,[1]MFY14!$CO$1:$CP$65536,2,FALSE)),"np",(VLOOKUP($A19,[1]MFY14!$CO$1:$CP$65536,2,FALSE)))</f>
        <v>1</v>
      </c>
      <c r="AQ19" s="96">
        <f>IF(AP19&gt;[1]MFY14!$CQ$1,0,(VLOOKUP(AP19,'[3]Point Tables'!$A$4:$I$263,[1]MFY14!$CQ$2,FALSE)))</f>
        <v>200</v>
      </c>
      <c r="AR19" s="95" t="str">
        <f>IF(ISNA(VLOOKUP($A19,[1]MFY14!$CZ$1:$DA$65536,2,FALSE)),"np",(VLOOKUP($A19,[1]MFY14!$CZ$1:$DA$65536,2,FALSE)))</f>
        <v>np</v>
      </c>
      <c r="AS19" s="96">
        <f>IF(AR19&gt;[1]MFY14!$DB$1,0,(VLOOKUP(AR19,'[5]Point Tables'!$A$4:$I$263,[1]MFY14!$DB$2,FALSE)))</f>
        <v>0</v>
      </c>
      <c r="AT19" s="95" t="str">
        <f>IF(ISNA(VLOOKUP($A19,[1]MFY14!$DK$1:$DL$65536,2,FALSE)),"np",(VLOOKUP($A19,[1]MFY14!$DK$1:$DL$65536,2,FALSE)))</f>
        <v>np</v>
      </c>
      <c r="AU19" s="96">
        <f>IF(AT19&gt;[1]MFY14!$DM$1,0,(VLOOKUP(AT19,'[3]Point Tables'!$A$4:$I$263,[1]MFY14!$DM$2,FALSE)))</f>
        <v>0</v>
      </c>
      <c r="AV19" s="95" t="str">
        <f>IF(ISNA(VLOOKUP($A19,[1]MFY14!$DV$1:$DW$65536,2,FALSE)),"np",(VLOOKUP($A19,[1]MFY14!$DV$1:$DW$65536,2,FALSE)))</f>
        <v>np</v>
      </c>
      <c r="AW19" s="96">
        <f>IF(AV19&gt;[1]MFY14!$DX$1,0,(VLOOKUP(AV19,'[4]Point Tables'!$A$4:$I$263,[1]MFY14!$DX$2,FALSE)))</f>
        <v>0</v>
      </c>
      <c r="BQ19">
        <f t="shared" si="8"/>
        <v>0</v>
      </c>
      <c r="BR19">
        <f t="shared" si="9"/>
        <v>0</v>
      </c>
      <c r="BS19">
        <f t="shared" si="10"/>
        <v>0</v>
      </c>
      <c r="BT19">
        <f t="shared" si="11"/>
        <v>0</v>
      </c>
      <c r="BU19">
        <f t="shared" si="12"/>
        <v>0</v>
      </c>
      <c r="BV19">
        <f t="shared" si="13"/>
        <v>200</v>
      </c>
      <c r="BW19">
        <f t="shared" si="14"/>
        <v>0</v>
      </c>
      <c r="BX19">
        <f t="shared" si="15"/>
        <v>0</v>
      </c>
      <c r="BY19">
        <f t="shared" si="16"/>
        <v>0</v>
      </c>
      <c r="BZ19">
        <f t="shared" si="17"/>
        <v>200</v>
      </c>
      <c r="CA19">
        <f t="shared" si="18"/>
        <v>0</v>
      </c>
      <c r="CB19">
        <f t="shared" si="19"/>
        <v>0</v>
      </c>
      <c r="CC19">
        <f t="shared" si="20"/>
        <v>0</v>
      </c>
      <c r="CD19">
        <f t="shared" si="21"/>
        <v>274</v>
      </c>
      <c r="CE19">
        <f t="shared" si="22"/>
        <v>0</v>
      </c>
      <c r="CF19">
        <f t="shared" si="23"/>
        <v>0</v>
      </c>
      <c r="CG19">
        <f t="shared" si="24"/>
        <v>0</v>
      </c>
      <c r="CI19">
        <f t="shared" si="25"/>
        <v>274</v>
      </c>
      <c r="CJ19">
        <f t="shared" si="26"/>
        <v>200</v>
      </c>
      <c r="CK19">
        <f t="shared" si="27"/>
        <v>0</v>
      </c>
      <c r="CL19">
        <f t="shared" si="28"/>
        <v>0</v>
      </c>
      <c r="CN19" s="97">
        <f t="shared" si="29"/>
        <v>474</v>
      </c>
      <c r="CS19">
        <f t="shared" si="30"/>
        <v>0</v>
      </c>
      <c r="CT19">
        <f t="shared" si="31"/>
        <v>0</v>
      </c>
      <c r="CU19">
        <f t="shared" si="32"/>
        <v>0</v>
      </c>
      <c r="CW19">
        <f t="shared" si="33"/>
        <v>0</v>
      </c>
      <c r="CX19">
        <f t="shared" si="34"/>
        <v>0</v>
      </c>
      <c r="CZ19">
        <f t="shared" si="35"/>
        <v>0</v>
      </c>
    </row>
    <row r="20" spans="1:104">
      <c r="A20" s="9">
        <v>100081243</v>
      </c>
      <c r="B20">
        <f t="shared" si="0"/>
        <v>472.5</v>
      </c>
      <c r="C20">
        <f t="shared" si="1"/>
        <v>242.5</v>
      </c>
      <c r="D20" s="84" t="str">
        <f t="shared" si="36"/>
        <v>17</v>
      </c>
      <c r="E20" s="85" t="str">
        <f>IF(AND(ISNUMBER(G20),G20&gt;=U13Cutoff),"#"," ")</f>
        <v xml:space="preserve"> </v>
      </c>
      <c r="F20" s="86" t="s">
        <v>961</v>
      </c>
      <c r="G20" s="4">
        <v>1996</v>
      </c>
      <c r="H20" s="86" t="s">
        <v>37</v>
      </c>
      <c r="I20" s="87">
        <f t="shared" si="2"/>
        <v>472.5</v>
      </c>
      <c r="J20" s="88">
        <f t="shared" si="3"/>
        <v>242.5</v>
      </c>
      <c r="K20" s="89">
        <f t="shared" si="4"/>
        <v>138</v>
      </c>
      <c r="L20" s="89">
        <f t="shared" si="4"/>
        <v>116</v>
      </c>
      <c r="M20" s="89">
        <f t="shared" si="4"/>
        <v>114</v>
      </c>
      <c r="N20" s="89">
        <f t="shared" si="4"/>
        <v>104.5</v>
      </c>
      <c r="O20" s="90" t="str">
        <f t="shared" si="5"/>
        <v>Won, Paul</v>
      </c>
      <c r="P20" s="91">
        <f>IF(ISNA(VLOOKUP(A20,[1]MFY14!$E$1:$G$65536,2,FALSE)),"np",(VLOOKUP(A20,[1]MFY14!$E$1:$G$65536,2,FALSE)))</f>
        <v>7</v>
      </c>
      <c r="Q20" s="92">
        <f>IF(P20&gt;[1]MFY14!$F$1,0,(VLOOKUP(P20,'[3]Point Tables'!$A$4:$I$263,[1]MFY14!$F$2,FALSE)))</f>
        <v>138</v>
      </c>
      <c r="R20" s="93" t="str">
        <f>IF(ISNA(VLOOKUP($A20,[1]MFY14!$P$1:$R$65536,2,FALSE)),"np",(VLOOKUP($A20,[1]MFY14!$P$1:$R$65536,2,FALSE)))</f>
        <v>np</v>
      </c>
      <c r="S20" s="92">
        <f>IF(R20&gt;[1]MFY14!$Q$1,0,(VLOOKUP(R20,'[3]Point Tables'!$A$4:$I$263,[1]MFY14!$Q$2,FALSE)))</f>
        <v>0</v>
      </c>
      <c r="T20" s="93">
        <f>IF(ISNA(VLOOKUP($A20,[1]MFY14!$AA$1:$AC$65536,2,FALSE)),"np",(VLOOKUP($A20,[1]MFY14!$AA$1:$AC$65536,2,FALSE)))</f>
        <v>11.5</v>
      </c>
      <c r="U20" s="92">
        <f>IF(T20&gt;[1]MFY14!$AB$1,0,(VLOOKUP(T20,'[3]Point Tables'!$A$4:$I$263,[1]MFY14!$AB$2,FALSE)))</f>
        <v>104.5</v>
      </c>
      <c r="V20" s="94" t="str">
        <f t="shared" si="6"/>
        <v>Won, Paul</v>
      </c>
      <c r="W20" s="93">
        <f>IF(ISNA(VLOOKUP(A20,'[1]MF SJC'!$CS$1:$CT$65536,2,FALSE)),"np",(VLOOKUP(A20,'[1]MF SJC'!$CS$1:$CT$65536,2,FALSE)))</f>
        <v>63</v>
      </c>
      <c r="X20" s="92">
        <f>IF(W20&gt;'[1]MF SJC'!$CT$1,0,(VLOOKUP(W20,'[3]Point Tables'!$A$4:$I$263,'[1]MF SJC'!$CT$2,FALSE)))</f>
        <v>0</v>
      </c>
      <c r="Y20" s="93">
        <f>IF(ISNA(VLOOKUP(A20,'[1]MF SJC'!$DD$1:$DE$65536,2,FALSE)),"np",(VLOOKUP(A20,'[1]MF SJC'!$DD$1:$DE$65536,2,FALSE)))</f>
        <v>80</v>
      </c>
      <c r="Z20" s="92">
        <f>IF(Y20&gt;'[1]MF SJC'!$DE$1,0,(VLOOKUP(Y20,'[3]Point Tables'!$A$4:$I$263,'[1]MF SJC'!$DE$2,FALSE)))</f>
        <v>0</v>
      </c>
      <c r="AA20" s="93">
        <f>IF(ISNA(VLOOKUP($A20,'[1]MF SJC'!$DO$1:$DP$65536,2,FALSE)),"np",(VLOOKUP($A20,'[1]MF SJC'!$DO$1:$DP$65536,2,FALSE)))</f>
        <v>30</v>
      </c>
      <c r="AB20" s="92">
        <f>IF(AA20&gt;'[1]MF SJC'!$DP$1,0,(VLOOKUP(AA20,'[3]Point Tables'!$A$4:$I$263,'[1]MF SJC'!$DP$2,FALSE)))</f>
        <v>114</v>
      </c>
      <c r="AC20" s="93">
        <f>IF(ISNA(VLOOKUP($A20,'[1]MF SJC'!$DZ$1:$EA$65536,2,FALSE)),"np",(VLOOKUP($A20,'[1]MF SJC'!$DZ$1:$EA$65536,2,FALSE)))</f>
        <v>29</v>
      </c>
      <c r="AD20" s="92">
        <f>IF(AC20&gt;'[1]MF SJC'!$EA$1,0,(VLOOKUP(AC20,'[3]Point Tables'!$A$4:$I$263,'[1]MF SJC'!$EA$2,FALSE)))</f>
        <v>116</v>
      </c>
      <c r="AE20" s="94" t="str">
        <f t="shared" si="7"/>
        <v>Won, Paul</v>
      </c>
      <c r="AF20" s="95" t="str">
        <f>IF(ISNA(VLOOKUP($A20,[1]MFY14!$AL$1:$AN$65536,2,FALSE)),"np",(VLOOKUP($A20,[1]MFY14!$AL$1:$AN$65536,2,FALSE)))</f>
        <v>np</v>
      </c>
      <c r="AG20" s="96">
        <f>IF(AF20&gt;[1]MFY14!$AN$1,0,(VLOOKUP(AF20,'[3]Point Tables'!$A$4:$I$263,[1]MFY14!$AN$2,FALSE)))</f>
        <v>0</v>
      </c>
      <c r="AH20" s="95" t="str">
        <f>IF(ISNA(VLOOKUP($A20,[1]MFY14!$AW$1:$AY$65536,2,FALSE)),"np",(VLOOKUP($A20,[1]MFY14!$AW$1:$AY$65536,2,FALSE)))</f>
        <v>np</v>
      </c>
      <c r="AI20" s="96">
        <f>IF(AH20&gt;[1]MFY14!$AY$1,0,(VLOOKUP(AH20,'[3]Point Tables'!$A$4:$I$263,[1]MFY14!$AY$2,FALSE)))</f>
        <v>0</v>
      </c>
      <c r="AJ20" s="95">
        <f>IF(ISNA(VLOOKUP($A20,[1]MFY14!$BH$1:$BJ$65536,2,FALSE)),"np",(VLOOKUP($A20,[1]MFY14!$BH$1:$BJ$65536,2,FALSE)))</f>
        <v>14</v>
      </c>
      <c r="AK20" s="96">
        <f>IF(AJ20&gt;[1]MFY14!$BJ$1,0,(VLOOKUP(AJ20,'[3]Point Tables'!$A$4:$I$263,[1]MFY14!$BJ$2,FALSE)))</f>
        <v>102</v>
      </c>
      <c r="AL20" s="95" t="str">
        <f>IF(ISNA(VLOOKUP($A20,[1]MFY14!$BS$1:$BT$65536,2,FALSE)),"np",(VLOOKUP($A20,[1]MFY14!$BS$1:$BT$65536,2,FALSE)))</f>
        <v>np</v>
      </c>
      <c r="AM20" s="96">
        <f>IF(AL20&gt;[1]MFY14!$BU$1,0,(VLOOKUP(AL20,'[3]Point Tables'!$A$4:$I$263,[1]MFY14!$BU$2,FALSE)))</f>
        <v>0</v>
      </c>
      <c r="AN20" s="95" t="str">
        <f>IF(ISNA(VLOOKUP($A20,[1]MFY14!$CD$1:$CE$65536,2,FALSE)),"np",(VLOOKUP($A20,[1]MFY14!$CD$1:$CE$65536,2,FALSE)))</f>
        <v>np</v>
      </c>
      <c r="AO20" s="96">
        <f>IF(AN20&gt;[1]MFY14!$CF$1,0,(VLOOKUP(AN20,'[3]Point Tables'!$A$4:$I$263,[1]MFY14!$CF$2,FALSE)))</f>
        <v>0</v>
      </c>
      <c r="AP20" s="95" t="str">
        <f>IF(ISNA(VLOOKUP($A20,[1]MFY14!$CO$1:$CP$65536,2,FALSE)),"np",(VLOOKUP($A20,[1]MFY14!$CO$1:$CP$65536,2,FALSE)))</f>
        <v>np</v>
      </c>
      <c r="AQ20" s="96">
        <f>IF(AP20&gt;[1]MFY14!$CQ$1,0,(VLOOKUP(AP20,'[3]Point Tables'!$A$4:$I$263,[1]MFY14!$CQ$2,FALSE)))</f>
        <v>0</v>
      </c>
      <c r="AR20" s="95">
        <f>IF(ISNA(VLOOKUP($A20,[1]MFY14!$CZ$1:$DA$65536,2,FALSE)),"np",(VLOOKUP($A20,[1]MFY14!$CZ$1:$DA$65536,2,FALSE)))</f>
        <v>12</v>
      </c>
      <c r="AS20" s="96">
        <f>IF(AR20&gt;[1]MFY14!$DB$1,0,(VLOOKUP(AR20,'[5]Point Tables'!$A$4:$I$263,[1]MFY14!$DB$2,FALSE)))</f>
        <v>104</v>
      </c>
      <c r="AT20" s="95" t="str">
        <f>IF(ISNA(VLOOKUP($A20,[1]MFY14!$DK$1:$DL$65536,2,FALSE)),"np",(VLOOKUP($A20,[1]MFY14!$DK$1:$DL$65536,2,FALSE)))</f>
        <v>np</v>
      </c>
      <c r="AU20" s="96">
        <f>IF(AT20&gt;[1]MFY14!$DM$1,0,(VLOOKUP(AT20,'[3]Point Tables'!$A$4:$I$263,[1]MFY14!$DM$2,FALSE)))</f>
        <v>0</v>
      </c>
      <c r="AV20" s="95" t="str">
        <f>IF(ISNA(VLOOKUP($A20,[1]MFY14!$DV$1:$DW$65536,2,FALSE)),"np",(VLOOKUP($A20,[1]MFY14!$DV$1:$DW$65536,2,FALSE)))</f>
        <v>np</v>
      </c>
      <c r="AW20" s="96">
        <f>IF(AV20&gt;[1]MFY14!$DX$1,0,(VLOOKUP(AV20,'[4]Point Tables'!$A$4:$I$263,[1]MFY14!$DX$2,FALSE)))</f>
        <v>0</v>
      </c>
      <c r="BQ20">
        <f t="shared" si="8"/>
        <v>0</v>
      </c>
      <c r="BR20">
        <f t="shared" si="9"/>
        <v>0</v>
      </c>
      <c r="BS20">
        <f t="shared" si="10"/>
        <v>102</v>
      </c>
      <c r="BT20">
        <f t="shared" si="11"/>
        <v>0</v>
      </c>
      <c r="BU20">
        <f t="shared" si="12"/>
        <v>0</v>
      </c>
      <c r="BV20">
        <f t="shared" si="13"/>
        <v>0</v>
      </c>
      <c r="BW20">
        <f t="shared" si="14"/>
        <v>104</v>
      </c>
      <c r="BX20">
        <f t="shared" si="15"/>
        <v>0</v>
      </c>
      <c r="BY20">
        <f t="shared" si="16"/>
        <v>0</v>
      </c>
      <c r="BZ20">
        <f t="shared" si="17"/>
        <v>104</v>
      </c>
      <c r="CA20">
        <f t="shared" si="18"/>
        <v>104.5</v>
      </c>
      <c r="CB20">
        <f t="shared" si="19"/>
        <v>138</v>
      </c>
      <c r="CC20">
        <f t="shared" si="20"/>
        <v>0</v>
      </c>
      <c r="CD20">
        <f t="shared" si="21"/>
        <v>0</v>
      </c>
      <c r="CE20">
        <f t="shared" si="22"/>
        <v>0</v>
      </c>
      <c r="CF20">
        <f t="shared" si="23"/>
        <v>114</v>
      </c>
      <c r="CG20">
        <f t="shared" si="24"/>
        <v>116</v>
      </c>
      <c r="CI20">
        <f t="shared" si="25"/>
        <v>138</v>
      </c>
      <c r="CJ20">
        <f t="shared" si="26"/>
        <v>116</v>
      </c>
      <c r="CK20">
        <f t="shared" si="27"/>
        <v>114</v>
      </c>
      <c r="CL20">
        <f t="shared" si="28"/>
        <v>104.5</v>
      </c>
      <c r="CN20" s="97">
        <f t="shared" si="29"/>
        <v>472.5</v>
      </c>
      <c r="CS20">
        <f t="shared" si="30"/>
        <v>104.5</v>
      </c>
      <c r="CT20">
        <f t="shared" si="31"/>
        <v>138</v>
      </c>
      <c r="CU20">
        <f t="shared" si="32"/>
        <v>0</v>
      </c>
      <c r="CW20">
        <f t="shared" si="33"/>
        <v>138</v>
      </c>
      <c r="CX20">
        <f t="shared" si="34"/>
        <v>104.5</v>
      </c>
      <c r="CZ20">
        <f t="shared" si="35"/>
        <v>242.5</v>
      </c>
    </row>
    <row r="21" spans="1:104">
      <c r="A21" s="9">
        <v>100087571</v>
      </c>
      <c r="B21">
        <f t="shared" si="0"/>
        <v>424</v>
      </c>
      <c r="C21">
        <f t="shared" si="1"/>
        <v>166</v>
      </c>
      <c r="D21" s="84" t="str">
        <f t="shared" si="36"/>
        <v>18</v>
      </c>
      <c r="E21" s="85" t="str">
        <f>IF(AND(ISNUMBER(G21),G21&gt;=U13Cutoff),"#"," ")</f>
        <v xml:space="preserve"> </v>
      </c>
      <c r="F21" s="86" t="s">
        <v>179</v>
      </c>
      <c r="G21" s="4">
        <v>1996</v>
      </c>
      <c r="H21" s="86" t="s">
        <v>37</v>
      </c>
      <c r="I21" s="87">
        <f t="shared" si="2"/>
        <v>424</v>
      </c>
      <c r="J21" s="88">
        <f t="shared" si="3"/>
        <v>166</v>
      </c>
      <c r="K21" s="89">
        <f t="shared" si="4"/>
        <v>138</v>
      </c>
      <c r="L21" s="89">
        <f t="shared" si="4"/>
        <v>120</v>
      </c>
      <c r="M21" s="89">
        <f t="shared" si="4"/>
        <v>100</v>
      </c>
      <c r="N21" s="89">
        <f t="shared" si="4"/>
        <v>66</v>
      </c>
      <c r="O21" s="90" t="str">
        <f t="shared" si="5"/>
        <v>Maceczek, Jan Philip</v>
      </c>
      <c r="P21" s="91">
        <f>IF(ISNA(VLOOKUP(A21,[1]MFY14!$E$1:$G$65536,2,FALSE)),"np",(VLOOKUP(A21,[1]MFY14!$E$1:$G$65536,2,FALSE)))</f>
        <v>21</v>
      </c>
      <c r="Q21" s="92">
        <f>IF(P21&gt;[1]MFY14!$F$1,0,(VLOOKUP(P21,'[3]Point Tables'!$A$4:$I$263,[1]MFY14!$F$2,FALSE)))</f>
        <v>66</v>
      </c>
      <c r="R21" s="93" t="str">
        <f>IF(ISNA(VLOOKUP($A21,[1]MFY14!$P$1:$R$65536,2,FALSE)),"np",(VLOOKUP($A21,[1]MFY14!$P$1:$R$65536,2,FALSE)))</f>
        <v>np</v>
      </c>
      <c r="S21" s="92">
        <f>IF(R21&gt;[1]MFY14!$Q$1,0,(VLOOKUP(R21,'[3]Point Tables'!$A$4:$I$263,[1]MFY14!$Q$2,FALSE)))</f>
        <v>0</v>
      </c>
      <c r="T21" s="93">
        <f>IF(ISNA(VLOOKUP($A21,[1]MFY14!$AA$1:$AC$65536,2,FALSE)),"np",(VLOOKUP($A21,[1]MFY14!$AA$1:$AC$65536,2,FALSE)))</f>
        <v>16</v>
      </c>
      <c r="U21" s="92">
        <f>IF(T21&gt;[1]MFY14!$AB$1,0,(VLOOKUP(T21,'[3]Point Tables'!$A$4:$I$263,[1]MFY14!$AB$2,FALSE)))</f>
        <v>100</v>
      </c>
      <c r="V21" s="94" t="str">
        <f t="shared" si="6"/>
        <v>Maceczek, Jan Philip</v>
      </c>
      <c r="W21" s="93">
        <f>IF(ISNA(VLOOKUP(A21,'[1]MF SJC'!$CS$1:$CT$65536,2,FALSE)),"np",(VLOOKUP(A21,'[1]MF SJC'!$CS$1:$CT$65536,2,FALSE)))</f>
        <v>27</v>
      </c>
      <c r="X21" s="92">
        <f>IF(W21&gt;'[1]MF SJC'!$CT$1,0,(VLOOKUP(W21,'[3]Point Tables'!$A$4:$I$263,'[1]MF SJC'!$CT$2,FALSE)))</f>
        <v>120</v>
      </c>
      <c r="Y21" s="93">
        <f>IF(ISNA(VLOOKUP(A21,'[1]MF SJC'!$DD$1:$DE$65536,2,FALSE)),"np",(VLOOKUP(A21,'[1]MF SJC'!$DD$1:$DE$65536,2,FALSE)))</f>
        <v>66</v>
      </c>
      <c r="Z21" s="92">
        <f>IF(Y21&gt;'[1]MF SJC'!$DE$1,0,(VLOOKUP(Y21,'[3]Point Tables'!$A$4:$I$263,'[1]MF SJC'!$DE$2,FALSE)))</f>
        <v>0</v>
      </c>
      <c r="AA21" s="93">
        <f>IF(ISNA(VLOOKUP($A21,'[1]MF SJC'!$DO$1:$DP$65536,2,FALSE)),"np",(VLOOKUP($A21,'[1]MF SJC'!$DO$1:$DP$65536,2,FALSE)))</f>
        <v>59</v>
      </c>
      <c r="AB21" s="92">
        <f>IF(AA21&gt;'[1]MF SJC'!$DP$1,0,(VLOOKUP(AA21,'[3]Point Tables'!$A$4:$I$263,'[1]MF SJC'!$DP$2,FALSE)))</f>
        <v>0</v>
      </c>
      <c r="AC21" s="93">
        <f>IF(ISNA(VLOOKUP($A21,'[1]MF SJC'!$DZ$1:$EA$65536,2,FALSE)),"np",(VLOOKUP($A21,'[1]MF SJC'!$DZ$1:$EA$65536,2,FALSE)))</f>
        <v>52</v>
      </c>
      <c r="AD21" s="92">
        <f>IF(AC21&gt;'[1]MF SJC'!$EA$1,0,(VLOOKUP(AC21,'[3]Point Tables'!$A$4:$I$263,'[1]MF SJC'!$EA$2,FALSE)))</f>
        <v>0</v>
      </c>
      <c r="AE21" s="94" t="str">
        <f t="shared" si="7"/>
        <v>Maceczek, Jan Philip</v>
      </c>
      <c r="AF21" s="95">
        <f>IF(ISNA(VLOOKUP($A21,[1]MFY14!$AL$1:$AN$65536,2,FALSE)),"np",(VLOOKUP($A21,[1]MFY14!$AL$1:$AN$65536,2,FALSE)))</f>
        <v>7</v>
      </c>
      <c r="AG21" s="96">
        <f>IF(AF21&gt;[1]MFY14!$AN$1,0,(VLOOKUP(AF21,'[3]Point Tables'!$A$4:$I$263,[1]MFY14!$AN$2,FALSE)))</f>
        <v>138</v>
      </c>
      <c r="AH21" s="95" t="str">
        <f>IF(ISNA(VLOOKUP($A21,[1]MFY14!$AW$1:$AY$65536,2,FALSE)),"np",(VLOOKUP($A21,[1]MFY14!$AW$1:$AY$65536,2,FALSE)))</f>
        <v>np</v>
      </c>
      <c r="AI21" s="96">
        <f>IF(AH21&gt;[1]MFY14!$AY$1,0,(VLOOKUP(AH21,'[3]Point Tables'!$A$4:$I$263,[1]MFY14!$AY$2,FALSE)))</f>
        <v>0</v>
      </c>
      <c r="AJ21" s="95" t="str">
        <f>IF(ISNA(VLOOKUP($A21,[1]MFY14!$BH$1:$BJ$65536,2,FALSE)),"np",(VLOOKUP($A21,[1]MFY14!$BH$1:$BJ$65536,2,FALSE)))</f>
        <v>np</v>
      </c>
      <c r="AK21" s="96">
        <f>IF(AJ21&gt;[1]MFY14!$BJ$1,0,(VLOOKUP(AJ21,'[3]Point Tables'!$A$4:$I$263,[1]MFY14!$BJ$2,FALSE)))</f>
        <v>0</v>
      </c>
      <c r="AL21" s="95" t="str">
        <f>IF(ISNA(VLOOKUP($A21,[1]MFY14!$BS$1:$BT$65536,2,FALSE)),"np",(VLOOKUP($A21,[1]MFY14!$BS$1:$BT$65536,2,FALSE)))</f>
        <v>np</v>
      </c>
      <c r="AM21" s="96">
        <f>IF(AL21&gt;[1]MFY14!$BU$1,0,(VLOOKUP(AL21,'[3]Point Tables'!$A$4:$I$263,[1]MFY14!$BU$2,FALSE)))</f>
        <v>0</v>
      </c>
      <c r="AN21" s="95" t="str">
        <f>IF(ISNA(VLOOKUP($A21,[1]MFY14!$CD$1:$CE$65536,2,FALSE)),"np",(VLOOKUP($A21,[1]MFY14!$CD$1:$CE$65536,2,FALSE)))</f>
        <v>np</v>
      </c>
      <c r="AO21" s="96">
        <f>IF(AN21&gt;[1]MFY14!$CF$1,0,(VLOOKUP(AN21,'[3]Point Tables'!$A$4:$I$263,[1]MFY14!$CF$2,FALSE)))</f>
        <v>0</v>
      </c>
      <c r="AP21" s="95" t="str">
        <f>IF(ISNA(VLOOKUP($A21,[1]MFY14!$CO$1:$CP$65536,2,FALSE)),"np",(VLOOKUP($A21,[1]MFY14!$CO$1:$CP$65536,2,FALSE)))</f>
        <v>np</v>
      </c>
      <c r="AQ21" s="96">
        <f>IF(AP21&gt;[1]MFY14!$CQ$1,0,(VLOOKUP(AP21,'[3]Point Tables'!$A$4:$I$263,[1]MFY14!$CQ$2,FALSE)))</f>
        <v>0</v>
      </c>
      <c r="AR21" s="95">
        <f>IF(ISNA(VLOOKUP($A21,[1]MFY14!$CZ$1:$DA$65536,2,FALSE)),"np",(VLOOKUP($A21,[1]MFY14!$CZ$1:$DA$65536,2,FALSE)))</f>
        <v>18</v>
      </c>
      <c r="AS21" s="96">
        <f>IF(AR21&gt;[1]MFY14!$DB$1,0,(VLOOKUP(AR21,'[5]Point Tables'!$A$4:$I$263,[1]MFY14!$DB$2,FALSE)))</f>
        <v>69</v>
      </c>
      <c r="AT21" s="95" t="str">
        <f>IF(ISNA(VLOOKUP($A21,[1]MFY14!$DK$1:$DL$65536,2,FALSE)),"np",(VLOOKUP($A21,[1]MFY14!$DK$1:$DL$65536,2,FALSE)))</f>
        <v>np</v>
      </c>
      <c r="AU21" s="96">
        <f>IF(AT21&gt;[1]MFY14!$DM$1,0,(VLOOKUP(AT21,'[3]Point Tables'!$A$4:$I$263,[1]MFY14!$DM$2,FALSE)))</f>
        <v>0</v>
      </c>
      <c r="AV21" s="95" t="str">
        <f>IF(ISNA(VLOOKUP($A21,[1]MFY14!$DV$1:$DW$65536,2,FALSE)),"np",(VLOOKUP($A21,[1]MFY14!$DV$1:$DW$65536,2,FALSE)))</f>
        <v>np</v>
      </c>
      <c r="AW21" s="96">
        <f>IF(AV21&gt;[1]MFY14!$DX$1,0,(VLOOKUP(AV21,'[4]Point Tables'!$A$4:$I$263,[1]MFY14!$DX$2,FALSE)))</f>
        <v>0</v>
      </c>
      <c r="BQ21">
        <f t="shared" si="8"/>
        <v>138</v>
      </c>
      <c r="BR21">
        <f t="shared" si="9"/>
        <v>0</v>
      </c>
      <c r="BS21">
        <f t="shared" si="10"/>
        <v>0</v>
      </c>
      <c r="BT21">
        <f t="shared" si="11"/>
        <v>0</v>
      </c>
      <c r="BU21">
        <f t="shared" si="12"/>
        <v>0</v>
      </c>
      <c r="BV21">
        <f t="shared" si="13"/>
        <v>0</v>
      </c>
      <c r="BW21">
        <f t="shared" si="14"/>
        <v>69</v>
      </c>
      <c r="BX21">
        <f t="shared" si="15"/>
        <v>0</v>
      </c>
      <c r="BY21">
        <f t="shared" si="16"/>
        <v>0</v>
      </c>
      <c r="BZ21">
        <f t="shared" si="17"/>
        <v>138</v>
      </c>
      <c r="CA21">
        <f t="shared" si="18"/>
        <v>100</v>
      </c>
      <c r="CB21">
        <f t="shared" si="19"/>
        <v>66</v>
      </c>
      <c r="CC21">
        <f t="shared" si="20"/>
        <v>0</v>
      </c>
      <c r="CD21">
        <f t="shared" si="21"/>
        <v>120</v>
      </c>
      <c r="CE21">
        <f t="shared" si="22"/>
        <v>0</v>
      </c>
      <c r="CF21">
        <f t="shared" si="23"/>
        <v>0</v>
      </c>
      <c r="CG21">
        <f t="shared" si="24"/>
        <v>0</v>
      </c>
      <c r="CI21">
        <f t="shared" si="25"/>
        <v>138</v>
      </c>
      <c r="CJ21">
        <f t="shared" si="26"/>
        <v>120</v>
      </c>
      <c r="CK21">
        <f t="shared" si="27"/>
        <v>100</v>
      </c>
      <c r="CL21">
        <f t="shared" si="28"/>
        <v>66</v>
      </c>
      <c r="CN21" s="97">
        <f t="shared" si="29"/>
        <v>424</v>
      </c>
      <c r="CS21">
        <f t="shared" si="30"/>
        <v>100</v>
      </c>
      <c r="CT21">
        <f t="shared" si="31"/>
        <v>66</v>
      </c>
      <c r="CU21">
        <f t="shared" si="32"/>
        <v>0</v>
      </c>
      <c r="CW21">
        <f t="shared" si="33"/>
        <v>100</v>
      </c>
      <c r="CX21">
        <f t="shared" si="34"/>
        <v>66</v>
      </c>
      <c r="CZ21">
        <f t="shared" si="35"/>
        <v>166</v>
      </c>
    </row>
    <row r="22" spans="1:104">
      <c r="A22" s="26">
        <v>100092718</v>
      </c>
      <c r="B22">
        <f t="shared" si="0"/>
        <v>395</v>
      </c>
      <c r="C22">
        <f t="shared" si="1"/>
        <v>69</v>
      </c>
      <c r="D22" s="84" t="str">
        <f t="shared" si="36"/>
        <v>19</v>
      </c>
      <c r="E22" s="85" t="s">
        <v>2108</v>
      </c>
      <c r="F22" s="5" t="s">
        <v>167</v>
      </c>
      <c r="G22" s="99">
        <v>1998</v>
      </c>
      <c r="H22" s="5" t="s">
        <v>2112</v>
      </c>
      <c r="I22" s="87">
        <f t="shared" si="2"/>
        <v>395</v>
      </c>
      <c r="J22" s="88">
        <f t="shared" si="3"/>
        <v>69</v>
      </c>
      <c r="K22" s="89">
        <f t="shared" si="4"/>
        <v>200</v>
      </c>
      <c r="L22" s="89">
        <f t="shared" si="4"/>
        <v>126</v>
      </c>
      <c r="M22" s="89">
        <f t="shared" si="4"/>
        <v>69</v>
      </c>
      <c r="N22" s="89">
        <f t="shared" si="4"/>
        <v>0</v>
      </c>
      <c r="O22" s="90" t="str">
        <f t="shared" si="5"/>
        <v>Moelis, Samuel D</v>
      </c>
      <c r="P22" s="91">
        <f>IF(ISNA(VLOOKUP(A22,[1]MFY14!$E$1:$G$65536,2,FALSE)),"np",(VLOOKUP(A22,[1]MFY14!$E$1:$G$65536,2,FALSE)))</f>
        <v>40</v>
      </c>
      <c r="Q22" s="92">
        <f>IF(P22&gt;[1]MFY14!$F$1,0,(VLOOKUP(P22,'[3]Point Tables'!$A$4:$I$263,[1]MFY14!$F$2,FALSE)))</f>
        <v>0</v>
      </c>
      <c r="R22" s="93">
        <f>IF(ISNA(VLOOKUP($A22,[1]MFY14!$P$1:$R$65536,2,FALSE)),"np",(VLOOKUP($A22,[1]MFY14!$P$1:$R$65536,2,FALSE)))</f>
        <v>18</v>
      </c>
      <c r="S22" s="92">
        <f>IF(R22&gt;[1]MFY14!$Q$1,0,(VLOOKUP(R22,'[3]Point Tables'!$A$4:$I$263,[1]MFY14!$Q$2,FALSE)))</f>
        <v>69</v>
      </c>
      <c r="T22" s="93">
        <f>IF(ISNA(VLOOKUP($A22,[1]MFY14!$AA$1:$AC$65536,2,FALSE)),"np",(VLOOKUP($A22,[1]MFY14!$AA$1:$AC$65536,2,FALSE)))</f>
        <v>48</v>
      </c>
      <c r="U22" s="92">
        <f>IF(T22&gt;[1]MFY14!$AB$1,0,(VLOOKUP(T22,'[3]Point Tables'!$A$4:$I$263,[1]MFY14!$AB$2,FALSE)))</f>
        <v>0</v>
      </c>
      <c r="V22" s="94" t="str">
        <f t="shared" si="6"/>
        <v>Moelis, Samuel D</v>
      </c>
      <c r="W22" s="93">
        <f>IF(ISNA(VLOOKUP(A22,'[1]MF SJC'!$CS$1:$CT$65536,2,FALSE)),"np",(VLOOKUP(A22,'[1]MF SJC'!$CS$1:$CT$65536,2,FALSE)))</f>
        <v>24</v>
      </c>
      <c r="X22" s="92">
        <f>IF(W22&gt;'[1]MF SJC'!$CT$1,0,(VLOOKUP(W22,'[3]Point Tables'!$A$4:$I$263,'[1]MF SJC'!$CT$2,FALSE)))</f>
        <v>126</v>
      </c>
      <c r="Y22" s="93">
        <f>IF(ISNA(VLOOKUP(A22,'[1]MF SJC'!$DD$1:$DE$65536,2,FALSE)),"np",(VLOOKUP(A22,'[1]MF SJC'!$DD$1:$DE$65536,2,FALSE)))</f>
        <v>102</v>
      </c>
      <c r="Z22" s="92">
        <f>IF(Y22&gt;'[1]MF SJC'!$DE$1,0,(VLOOKUP(Y22,'[3]Point Tables'!$A$4:$I$263,'[1]MF SJC'!$DE$2,FALSE)))</f>
        <v>0</v>
      </c>
      <c r="AA22" s="93" t="str">
        <f>IF(ISNA(VLOOKUP($A22,'[1]MF SJC'!$DO$1:$DP$65536,2,FALSE)),"np",(VLOOKUP($A22,'[1]MF SJC'!$DO$1:$DP$65536,2,FALSE)))</f>
        <v>np</v>
      </c>
      <c r="AB22" s="92">
        <f>IF(AA22&gt;'[1]MF SJC'!$DP$1,0,(VLOOKUP(AA22,'[3]Point Tables'!$A$4:$I$263,'[1]MF SJC'!$DP$2,FALSE)))</f>
        <v>0</v>
      </c>
      <c r="AC22" s="93">
        <f>IF(ISNA(VLOOKUP($A22,'[1]MF SJC'!$DZ$1:$EA$65536,2,FALSE)),"np",(VLOOKUP($A22,'[1]MF SJC'!$DZ$1:$EA$65536,2,FALSE)))</f>
        <v>104.5</v>
      </c>
      <c r="AD22" s="92">
        <f>IF(AC22&gt;'[1]MF SJC'!$EA$1,0,(VLOOKUP(AC22,'[3]Point Tables'!$A$4:$I$263,'[1]MF SJC'!$EA$2,FALSE)))</f>
        <v>0</v>
      </c>
      <c r="AE22" s="94" t="str">
        <f t="shared" si="7"/>
        <v>Moelis, Samuel D</v>
      </c>
      <c r="AF22" s="95">
        <f>IF(ISNA(VLOOKUP($A22,[1]MFY14!$AL$1:$AN$65536,2,FALSE)),"np",(VLOOKUP($A22,[1]MFY14!$AL$1:$AN$65536,2,FALSE)))</f>
        <v>3</v>
      </c>
      <c r="AG22" s="96">
        <f>IF(AF22&gt;[1]MFY14!$AN$1,0,(VLOOKUP(AF22,'[3]Point Tables'!$A$4:$I$263,[1]MFY14!$AN$2,FALSE)))</f>
        <v>170</v>
      </c>
      <c r="AH22" s="95" t="str">
        <f>IF(ISNA(VLOOKUP($A22,[1]MFY14!$AW$1:$AY$65536,2,FALSE)),"np",(VLOOKUP($A22,[1]MFY14!$AW$1:$AY$65536,2,FALSE)))</f>
        <v>np</v>
      </c>
      <c r="AI22" s="96">
        <f>IF(AH22&gt;[1]MFY14!$AY$1,0,(VLOOKUP(AH22,'[3]Point Tables'!$A$4:$I$263,[1]MFY14!$AY$2,FALSE)))</f>
        <v>0</v>
      </c>
      <c r="AJ22" s="95" t="str">
        <f>IF(ISNA(VLOOKUP($A22,[1]MFY14!$BH$1:$BJ$65536,2,FALSE)),"np",(VLOOKUP($A22,[1]MFY14!$BH$1:$BJ$65536,2,FALSE)))</f>
        <v>np</v>
      </c>
      <c r="AK22" s="96">
        <f>IF(AJ22&gt;[1]MFY14!$BJ$1,0,(VLOOKUP(AJ22,'[3]Point Tables'!$A$4:$I$263,[1]MFY14!$BJ$2,FALSE)))</f>
        <v>0</v>
      </c>
      <c r="AL22" s="95" t="str">
        <f>IF(ISNA(VLOOKUP($A22,[1]MFY14!$BS$1:$BT$65536,2,FALSE)),"np",(VLOOKUP($A22,[1]MFY14!$BS$1:$BT$65536,2,FALSE)))</f>
        <v>np</v>
      </c>
      <c r="AM22" s="96">
        <f>IF(AL22&gt;[1]MFY14!$BU$1,0,(VLOOKUP(AL22,'[3]Point Tables'!$A$4:$I$263,[1]MFY14!$BU$2,FALSE)))</f>
        <v>0</v>
      </c>
      <c r="AN22" s="95" t="str">
        <f>IF(ISNA(VLOOKUP($A22,[1]MFY14!$CD$1:$CE$65536,2,FALSE)),"np",(VLOOKUP($A22,[1]MFY14!$CD$1:$CE$65536,2,FALSE)))</f>
        <v>np</v>
      </c>
      <c r="AO22" s="96">
        <f>IF(AN22&gt;[1]MFY14!$CF$1,0,(VLOOKUP(AN22,'[3]Point Tables'!$A$4:$I$263,[1]MFY14!$CF$2,FALSE)))</f>
        <v>0</v>
      </c>
      <c r="AP22" s="95" t="str">
        <f>IF(ISNA(VLOOKUP($A22,[1]MFY14!$CO$1:$CP$65536,2,FALSE)),"np",(VLOOKUP($A22,[1]MFY14!$CO$1:$CP$65536,2,FALSE)))</f>
        <v>np</v>
      </c>
      <c r="AQ22" s="96">
        <f>IF(AP22&gt;[1]MFY14!$CQ$1,0,(VLOOKUP(AP22,'[3]Point Tables'!$A$4:$I$263,[1]MFY14!$CQ$2,FALSE)))</f>
        <v>0</v>
      </c>
      <c r="AR22" s="95">
        <f>IF(ISNA(VLOOKUP($A22,[1]MFY14!$CZ$1:$DA$65536,2,FALSE)),"np",(VLOOKUP($A22,[1]MFY14!$CZ$1:$DA$65536,2,FALSE)))</f>
        <v>1</v>
      </c>
      <c r="AS22" s="96">
        <f>IF(AR22&gt;[1]MFY14!$DB$1,0,(VLOOKUP(AR22,'[5]Point Tables'!$A$4:$I$263,[1]MFY14!$DB$2,FALSE)))</f>
        <v>200</v>
      </c>
      <c r="AT22" s="95" t="str">
        <f>IF(ISNA(VLOOKUP($A22,[1]MFY14!$DK$1:$DL$65536,2,FALSE)),"np",(VLOOKUP($A22,[1]MFY14!$DK$1:$DL$65536,2,FALSE)))</f>
        <v>np</v>
      </c>
      <c r="AU22" s="96">
        <f>IF(AT22&gt;[1]MFY14!$DM$1,0,(VLOOKUP(AT22,'[3]Point Tables'!$A$4:$I$263,[1]MFY14!$DM$2,FALSE)))</f>
        <v>0</v>
      </c>
      <c r="AV22" s="95" t="str">
        <f>IF(ISNA(VLOOKUP($A22,[1]MFY14!$DV$1:$DW$65536,2,FALSE)),"np",(VLOOKUP($A22,[1]MFY14!$DV$1:$DW$65536,2,FALSE)))</f>
        <v>np</v>
      </c>
      <c r="AW22" s="96">
        <f>IF(AV22&gt;[1]MFY14!$DX$1,0,(VLOOKUP(AV22,'[4]Point Tables'!$A$4:$I$263,[1]MFY14!$DX$2,FALSE)))</f>
        <v>0</v>
      </c>
      <c r="BQ22">
        <f t="shared" si="8"/>
        <v>170</v>
      </c>
      <c r="BR22">
        <f t="shared" si="9"/>
        <v>0</v>
      </c>
      <c r="BS22">
        <f t="shared" si="10"/>
        <v>0</v>
      </c>
      <c r="BT22">
        <f t="shared" si="11"/>
        <v>0</v>
      </c>
      <c r="BU22">
        <f t="shared" si="12"/>
        <v>0</v>
      </c>
      <c r="BV22">
        <f t="shared" si="13"/>
        <v>0</v>
      </c>
      <c r="BW22">
        <f t="shared" si="14"/>
        <v>200</v>
      </c>
      <c r="BX22">
        <f t="shared" si="15"/>
        <v>0</v>
      </c>
      <c r="BY22">
        <f t="shared" si="16"/>
        <v>0</v>
      </c>
      <c r="BZ22">
        <f t="shared" si="17"/>
        <v>200</v>
      </c>
      <c r="CA22">
        <f t="shared" si="18"/>
        <v>0</v>
      </c>
      <c r="CB22">
        <f t="shared" si="19"/>
        <v>0</v>
      </c>
      <c r="CC22">
        <f t="shared" si="20"/>
        <v>69</v>
      </c>
      <c r="CD22">
        <f t="shared" si="21"/>
        <v>126</v>
      </c>
      <c r="CE22">
        <f t="shared" si="22"/>
        <v>0</v>
      </c>
      <c r="CF22">
        <f t="shared" si="23"/>
        <v>0</v>
      </c>
      <c r="CG22">
        <f t="shared" si="24"/>
        <v>0</v>
      </c>
      <c r="CI22">
        <f t="shared" si="25"/>
        <v>200</v>
      </c>
      <c r="CJ22">
        <f t="shared" si="26"/>
        <v>126</v>
      </c>
      <c r="CK22">
        <f t="shared" si="27"/>
        <v>69</v>
      </c>
      <c r="CL22">
        <f t="shared" si="28"/>
        <v>0</v>
      </c>
      <c r="CN22" s="97">
        <f t="shared" si="29"/>
        <v>395</v>
      </c>
      <c r="CS22">
        <f t="shared" si="30"/>
        <v>0</v>
      </c>
      <c r="CT22">
        <f t="shared" si="31"/>
        <v>0</v>
      </c>
      <c r="CU22">
        <f t="shared" si="32"/>
        <v>69</v>
      </c>
      <c r="CW22">
        <f t="shared" si="33"/>
        <v>69</v>
      </c>
      <c r="CX22">
        <f t="shared" si="34"/>
        <v>0</v>
      </c>
      <c r="CZ22">
        <f t="shared" si="35"/>
        <v>69</v>
      </c>
    </row>
    <row r="23" spans="1:104">
      <c r="A23" s="9">
        <v>100079713</v>
      </c>
      <c r="B23">
        <f t="shared" si="0"/>
        <v>392.5</v>
      </c>
      <c r="C23">
        <f t="shared" si="1"/>
        <v>208.5</v>
      </c>
      <c r="D23" s="84" t="str">
        <f t="shared" si="36"/>
        <v>20</v>
      </c>
      <c r="E23" s="85" t="str">
        <f>IF(AND(ISNUMBER(G23),G23&gt;=U13Cutoff),"#"," ")</f>
        <v>#</v>
      </c>
      <c r="F23" s="86" t="s">
        <v>859</v>
      </c>
      <c r="G23" s="4">
        <v>1998</v>
      </c>
      <c r="H23" s="86" t="s">
        <v>2113</v>
      </c>
      <c r="I23" s="87">
        <f t="shared" si="2"/>
        <v>392.5</v>
      </c>
      <c r="J23" s="88">
        <f t="shared" si="3"/>
        <v>208.5</v>
      </c>
      <c r="K23" s="89">
        <f t="shared" si="4"/>
        <v>184</v>
      </c>
      <c r="L23" s="89">
        <f t="shared" si="4"/>
        <v>138.5</v>
      </c>
      <c r="M23" s="89">
        <f t="shared" si="4"/>
        <v>70</v>
      </c>
      <c r="N23" s="89">
        <f t="shared" si="4"/>
        <v>0</v>
      </c>
      <c r="O23" s="90" t="str">
        <f t="shared" si="5"/>
        <v>Knodt, Julian</v>
      </c>
      <c r="P23" s="91">
        <f>IF(ISNA(VLOOKUP(A23,[1]MFY14!$E$1:$G$65536,2,FALSE)),"np",(VLOOKUP(A23,[1]MFY14!$E$1:$G$65536,2,FALSE)))</f>
        <v>53</v>
      </c>
      <c r="Q23" s="92">
        <f>IF(P23&gt;[1]MFY14!$F$1,0,(VLOOKUP(P23,'[3]Point Tables'!$A$4:$I$263,[1]MFY14!$F$2,FALSE)))</f>
        <v>0</v>
      </c>
      <c r="R23" s="93">
        <f>IF(ISNA(VLOOKUP($A23,[1]MFY14!$P$1:$R$65536,2,FALSE)),"np",(VLOOKUP($A23,[1]MFY14!$P$1:$R$65536,2,FALSE)))</f>
        <v>6.5</v>
      </c>
      <c r="S23" s="92">
        <f>IF(R23&gt;[1]MFY14!$Q$1,0,(VLOOKUP(R23,'[3]Point Tables'!$A$4:$I$263,[1]MFY14!$Q$2,FALSE)))</f>
        <v>138.5</v>
      </c>
      <c r="T23" s="93">
        <f>IF(ISNA(VLOOKUP($A23,[1]MFY14!$AA$1:$AC$65536,2,FALSE)),"np",(VLOOKUP($A23,[1]MFY14!$AA$1:$AC$65536,2,FALSE)))</f>
        <v>17</v>
      </c>
      <c r="U23" s="92">
        <f>IF(T23&gt;[1]MFY14!$AB$1,0,(VLOOKUP(T23,'[3]Point Tables'!$A$4:$I$263,[1]MFY14!$AB$2,FALSE)))</f>
        <v>70</v>
      </c>
      <c r="V23" s="94" t="str">
        <f t="shared" si="6"/>
        <v>Knodt, Julian</v>
      </c>
      <c r="W23" s="93">
        <f>IF(ISNA(VLOOKUP(A23,'[1]MF SJC'!$CS$1:$CT$65536,2,FALSE)),"np",(VLOOKUP(A23,'[1]MF SJC'!$CS$1:$CT$65536,2,FALSE)))</f>
        <v>113</v>
      </c>
      <c r="X23" s="92">
        <f>IF(W23&gt;'[1]MF SJC'!$CT$1,0,(VLOOKUP(W23,'[3]Point Tables'!$A$4:$I$263,'[1]MF SJC'!$CT$2,FALSE)))</f>
        <v>0</v>
      </c>
      <c r="Y23" s="93">
        <f>IF(ISNA(VLOOKUP(A23,'[1]MF SJC'!$DD$1:$DE$65536,2,FALSE)),"np",(VLOOKUP(A23,'[1]MF SJC'!$DD$1:$DE$65536,2,FALSE)))</f>
        <v>85</v>
      </c>
      <c r="Z23" s="92">
        <f>IF(Y23&gt;'[1]MF SJC'!$DE$1,0,(VLOOKUP(Y23,'[3]Point Tables'!$A$4:$I$263,'[1]MF SJC'!$DE$2,FALSE)))</f>
        <v>0</v>
      </c>
      <c r="AA23" s="93" t="str">
        <f>IF(ISNA(VLOOKUP($A23,'[1]MF SJC'!$DO$1:$DP$65536,2,FALSE)),"np",(VLOOKUP($A23,'[1]MF SJC'!$DO$1:$DP$65536,2,FALSE)))</f>
        <v>np</v>
      </c>
      <c r="AB23" s="92">
        <f>IF(AA23&gt;'[1]MF SJC'!$DP$1,0,(VLOOKUP(AA23,'[3]Point Tables'!$A$4:$I$263,'[1]MF SJC'!$DP$2,FALSE)))</f>
        <v>0</v>
      </c>
      <c r="AC23" s="93">
        <f>IF(ISNA(VLOOKUP($A23,'[1]MF SJC'!$DZ$1:$EA$65536,2,FALSE)),"np",(VLOOKUP($A23,'[1]MF SJC'!$DZ$1:$EA$65536,2,FALSE)))</f>
        <v>41</v>
      </c>
      <c r="AD23" s="92">
        <f>IF(AC23&gt;'[1]MF SJC'!$EA$1,0,(VLOOKUP(AC23,'[3]Point Tables'!$A$4:$I$263,'[1]MF SJC'!$EA$2,FALSE)))</f>
        <v>0</v>
      </c>
      <c r="AE23" s="94" t="str">
        <f t="shared" si="7"/>
        <v>Knodt, Julian</v>
      </c>
      <c r="AF23" s="95" t="str">
        <f>IF(ISNA(VLOOKUP($A23,[1]MFY14!$AL$1:$AN$65536,2,FALSE)),"np",(VLOOKUP($A23,[1]MFY14!$AL$1:$AN$65536,2,FALSE)))</f>
        <v>np</v>
      </c>
      <c r="AG23" s="96">
        <f>IF(AF23&gt;[1]MFY14!$AN$1,0,(VLOOKUP(AF23,'[3]Point Tables'!$A$4:$I$263,[1]MFY14!$AN$2,FALSE)))</f>
        <v>0</v>
      </c>
      <c r="AH23" s="95">
        <f>IF(ISNA(VLOOKUP($A23,[1]MFY14!$AW$1:$AY$65536,2,FALSE)),"np",(VLOOKUP($A23,[1]MFY14!$AW$1:$AY$65536,2,FALSE)))</f>
        <v>2</v>
      </c>
      <c r="AI23" s="96">
        <f>IF(AH23&gt;[1]MFY14!$AY$1,0,(VLOOKUP(AH23,'[3]Point Tables'!$A$4:$I$263,[1]MFY14!$AY$2,FALSE)))</f>
        <v>184</v>
      </c>
      <c r="AJ23" s="95" t="str">
        <f>IF(ISNA(VLOOKUP($A23,[1]MFY14!$BH$1:$BJ$65536,2,FALSE)),"np",(VLOOKUP($A23,[1]MFY14!$BH$1:$BJ$65536,2,FALSE)))</f>
        <v>np</v>
      </c>
      <c r="AK23" s="96">
        <f>IF(AJ23&gt;[1]MFY14!$BJ$1,0,(VLOOKUP(AJ23,'[3]Point Tables'!$A$4:$I$263,[1]MFY14!$BJ$2,FALSE)))</f>
        <v>0</v>
      </c>
      <c r="AL23" s="95" t="str">
        <f>IF(ISNA(VLOOKUP($A23,[1]MFY14!$BS$1:$BT$65536,2,FALSE)),"np",(VLOOKUP($A23,[1]MFY14!$BS$1:$BT$65536,2,FALSE)))</f>
        <v>np</v>
      </c>
      <c r="AM23" s="96">
        <f>IF(AL23&gt;[1]MFY14!$BU$1,0,(VLOOKUP(AL23,'[3]Point Tables'!$A$4:$I$263,[1]MFY14!$BU$2,FALSE)))</f>
        <v>0</v>
      </c>
      <c r="AN23" s="95" t="str">
        <f>IF(ISNA(VLOOKUP($A23,[1]MFY14!$CD$1:$CE$65536,2,FALSE)),"np",(VLOOKUP($A23,[1]MFY14!$CD$1:$CE$65536,2,FALSE)))</f>
        <v>np</v>
      </c>
      <c r="AO23" s="96">
        <f>IF(AN23&gt;[1]MFY14!$CF$1,0,(VLOOKUP(AN23,'[3]Point Tables'!$A$4:$I$263,[1]MFY14!$CF$2,FALSE)))</f>
        <v>0</v>
      </c>
      <c r="AP23" s="95">
        <f>IF(ISNA(VLOOKUP($A23,[1]MFY14!$CO$1:$CP$65536,2,FALSE)),"np",(VLOOKUP($A23,[1]MFY14!$CO$1:$CP$65536,2,FALSE)))</f>
        <v>2</v>
      </c>
      <c r="AQ23" s="96">
        <f>IF(AP23&gt;[1]MFY14!$CQ$1,0,(VLOOKUP(AP23,'[3]Point Tables'!$A$4:$I$263,[1]MFY14!$CQ$2,FALSE)))</f>
        <v>184</v>
      </c>
      <c r="AR23" s="95" t="str">
        <f>IF(ISNA(VLOOKUP($A23,[1]MFY14!$CZ$1:$DA$65536,2,FALSE)),"np",(VLOOKUP($A23,[1]MFY14!$CZ$1:$DA$65536,2,FALSE)))</f>
        <v>np</v>
      </c>
      <c r="AS23" s="96">
        <f>IF(AR23&gt;[1]MFY14!$DB$1,0,(VLOOKUP(AR23,'[5]Point Tables'!$A$4:$I$263,[1]MFY14!$DB$2,FALSE)))</f>
        <v>0</v>
      </c>
      <c r="AT23" s="95">
        <f>IF(ISNA(VLOOKUP($A23,[1]MFY14!$DK$1:$DL$65536,2,FALSE)),"np",(VLOOKUP($A23,[1]MFY14!$DK$1:$DL$65536,2,FALSE)))</f>
        <v>25</v>
      </c>
      <c r="AU23" s="96">
        <f>IF(AT23&gt;[1]MFY14!$DM$1,0,(VLOOKUP(AT23,'[3]Point Tables'!$A$4:$I$263,[1]MFY14!$DM$2,FALSE)))</f>
        <v>62</v>
      </c>
      <c r="AV23" s="95" t="str">
        <f>IF(ISNA(VLOOKUP($A23,[1]MFY14!$DV$1:$DW$65536,2,FALSE)),"np",(VLOOKUP($A23,[1]MFY14!$DV$1:$DW$65536,2,FALSE)))</f>
        <v>np</v>
      </c>
      <c r="AW23" s="96">
        <f>IF(AV23&gt;[1]MFY14!$DX$1,0,(VLOOKUP(AV23,'[4]Point Tables'!$A$4:$I$263,[1]MFY14!$DX$2,FALSE)))</f>
        <v>0</v>
      </c>
      <c r="BQ23">
        <f t="shared" si="8"/>
        <v>0</v>
      </c>
      <c r="BR23">
        <f t="shared" si="9"/>
        <v>184</v>
      </c>
      <c r="BS23">
        <f t="shared" si="10"/>
        <v>0</v>
      </c>
      <c r="BT23">
        <f t="shared" si="11"/>
        <v>0</v>
      </c>
      <c r="BU23">
        <f t="shared" si="12"/>
        <v>0</v>
      </c>
      <c r="BV23">
        <f t="shared" si="13"/>
        <v>184</v>
      </c>
      <c r="BW23">
        <f t="shared" si="14"/>
        <v>0</v>
      </c>
      <c r="BX23">
        <f t="shared" si="15"/>
        <v>62</v>
      </c>
      <c r="BY23">
        <f t="shared" si="16"/>
        <v>0</v>
      </c>
      <c r="BZ23">
        <f t="shared" si="17"/>
        <v>184</v>
      </c>
      <c r="CA23">
        <f t="shared" si="18"/>
        <v>70</v>
      </c>
      <c r="CB23">
        <f t="shared" si="19"/>
        <v>0</v>
      </c>
      <c r="CC23">
        <f t="shared" si="20"/>
        <v>138.5</v>
      </c>
      <c r="CD23">
        <f t="shared" si="21"/>
        <v>0</v>
      </c>
      <c r="CE23">
        <f t="shared" si="22"/>
        <v>0</v>
      </c>
      <c r="CF23">
        <f t="shared" si="23"/>
        <v>0</v>
      </c>
      <c r="CG23">
        <f t="shared" si="24"/>
        <v>0</v>
      </c>
      <c r="CI23">
        <f t="shared" si="25"/>
        <v>184</v>
      </c>
      <c r="CJ23">
        <f t="shared" si="26"/>
        <v>138.5</v>
      </c>
      <c r="CK23">
        <f t="shared" si="27"/>
        <v>70</v>
      </c>
      <c r="CL23">
        <f t="shared" si="28"/>
        <v>0</v>
      </c>
      <c r="CN23" s="97">
        <f t="shared" si="29"/>
        <v>392.5</v>
      </c>
      <c r="CS23">
        <f t="shared" si="30"/>
        <v>70</v>
      </c>
      <c r="CT23">
        <f t="shared" si="31"/>
        <v>0</v>
      </c>
      <c r="CU23">
        <f t="shared" si="32"/>
        <v>138.5</v>
      </c>
      <c r="CW23">
        <f t="shared" si="33"/>
        <v>138.5</v>
      </c>
      <c r="CX23">
        <f t="shared" si="34"/>
        <v>70</v>
      </c>
      <c r="CZ23">
        <f t="shared" si="35"/>
        <v>208.5</v>
      </c>
    </row>
    <row r="24" spans="1:104">
      <c r="A24" s="9">
        <v>100078886</v>
      </c>
      <c r="B24">
        <f t="shared" si="0"/>
        <v>364</v>
      </c>
      <c r="C24">
        <f t="shared" si="1"/>
        <v>58</v>
      </c>
      <c r="D24" s="84" t="str">
        <f t="shared" si="36"/>
        <v>21</v>
      </c>
      <c r="E24" s="85" t="str">
        <f>IF(AND(ISNUMBER(G24),G24&gt;=U13Cutoff),"#"," ")</f>
        <v xml:space="preserve"> </v>
      </c>
      <c r="F24" s="86" t="s">
        <v>922</v>
      </c>
      <c r="G24" s="4">
        <v>1996</v>
      </c>
      <c r="H24" s="86" t="s">
        <v>2112</v>
      </c>
      <c r="I24" s="87">
        <f t="shared" si="2"/>
        <v>364</v>
      </c>
      <c r="J24" s="88">
        <f t="shared" si="3"/>
        <v>58</v>
      </c>
      <c r="K24" s="89">
        <f t="shared" si="4"/>
        <v>170</v>
      </c>
      <c r="L24" s="89">
        <f t="shared" si="4"/>
        <v>136</v>
      </c>
      <c r="M24" s="89">
        <f t="shared" si="4"/>
        <v>58</v>
      </c>
      <c r="N24" s="89">
        <f t="shared" si="4"/>
        <v>0</v>
      </c>
      <c r="O24" s="90" t="str">
        <f t="shared" si="5"/>
        <v>Gill, Jonathan</v>
      </c>
      <c r="P24" s="91">
        <f>IF(ISNA(VLOOKUP(A24,[1]MFY14!$E$1:$G$65536,2,FALSE)),"np",(VLOOKUP(A24,[1]MFY14!$E$1:$G$65536,2,FALSE)))</f>
        <v>54</v>
      </c>
      <c r="Q24" s="92">
        <f>IF(P24&gt;[1]MFY14!$F$1,0,(VLOOKUP(P24,'[3]Point Tables'!$A$4:$I$263,[1]MFY14!$F$2,FALSE)))</f>
        <v>0</v>
      </c>
      <c r="R24" s="93" t="str">
        <f>IF(ISNA(VLOOKUP($A24,[1]MFY14!$P$1:$R$65536,2,FALSE)),"np",(VLOOKUP($A24,[1]MFY14!$P$1:$R$65536,2,FALSE)))</f>
        <v>np</v>
      </c>
      <c r="S24" s="92">
        <f>IF(R24&gt;[1]MFY14!$Q$1,0,(VLOOKUP(R24,'[3]Point Tables'!$A$4:$I$263,[1]MFY14!$Q$2,FALSE)))</f>
        <v>0</v>
      </c>
      <c r="T24" s="93">
        <f>IF(ISNA(VLOOKUP($A24,[1]MFY14!$AA$1:$AC$65536,2,FALSE)),"np",(VLOOKUP($A24,[1]MFY14!$AA$1:$AC$65536,2,FALSE)))</f>
        <v>29</v>
      </c>
      <c r="U24" s="92">
        <f>IF(T24&gt;[1]MFY14!$AB$1,0,(VLOOKUP(T24,'[3]Point Tables'!$A$4:$I$263,[1]MFY14!$AB$2,FALSE)))</f>
        <v>58</v>
      </c>
      <c r="V24" s="94" t="str">
        <f t="shared" si="6"/>
        <v>Gill, Jonathan</v>
      </c>
      <c r="W24" s="93">
        <f>IF(ISNA(VLOOKUP(A24,'[1]MF SJC'!$CS$1:$CT$65536,2,FALSE)),"np",(VLOOKUP(A24,'[1]MF SJC'!$CS$1:$CT$65536,2,FALSE)))</f>
        <v>19</v>
      </c>
      <c r="X24" s="92">
        <f>IF(W24&gt;'[1]MF SJC'!$CT$1,0,(VLOOKUP(W24,'[3]Point Tables'!$A$4:$I$263,'[1]MF SJC'!$CT$2,FALSE)))</f>
        <v>136</v>
      </c>
      <c r="Y24" s="93">
        <f>IF(ISNA(VLOOKUP(A24,'[1]MF SJC'!$DD$1:$DE$65536,2,FALSE)),"np",(VLOOKUP(A24,'[1]MF SJC'!$DD$1:$DE$65536,2,FALSE)))</f>
        <v>53</v>
      </c>
      <c r="Z24" s="92">
        <f>IF(Y24&gt;'[1]MF SJC'!$DE$1,0,(VLOOKUP(Y24,'[3]Point Tables'!$A$4:$I$263,'[1]MF SJC'!$DE$2,FALSE)))</f>
        <v>0</v>
      </c>
      <c r="AA24" s="93">
        <f>IF(ISNA(VLOOKUP($A24,'[1]MF SJC'!$DO$1:$DP$65536,2,FALSE)),"np",(VLOOKUP($A24,'[1]MF SJC'!$DO$1:$DP$65536,2,FALSE)))</f>
        <v>42</v>
      </c>
      <c r="AB24" s="92">
        <f>IF(AA24&gt;'[1]MF SJC'!$DP$1,0,(VLOOKUP(AA24,'[3]Point Tables'!$A$4:$I$263,'[1]MF SJC'!$DP$2,FALSE)))</f>
        <v>0</v>
      </c>
      <c r="AC24" s="93">
        <f>IF(ISNA(VLOOKUP($A24,'[1]MF SJC'!$DZ$1:$EA$65536,2,FALSE)),"np",(VLOOKUP($A24,'[1]MF SJC'!$DZ$1:$EA$65536,2,FALSE)))</f>
        <v>61.5</v>
      </c>
      <c r="AD24" s="92">
        <f>IF(AC24&gt;'[1]MF SJC'!$EA$1,0,(VLOOKUP(AC24,'[3]Point Tables'!$A$4:$I$263,'[1]MF SJC'!$EA$2,FALSE)))</f>
        <v>0</v>
      </c>
      <c r="AE24" s="94" t="str">
        <f t="shared" si="7"/>
        <v>Gill, Jonathan</v>
      </c>
      <c r="AF24" s="95" t="str">
        <f>IF(ISNA(VLOOKUP($A24,[1]MFY14!$AL$1:$AN$65536,2,FALSE)),"np",(VLOOKUP($A24,[1]MFY14!$AL$1:$AN$65536,2,FALSE)))</f>
        <v>np</v>
      </c>
      <c r="AG24" s="96">
        <f>IF(AF24&gt;[1]MFY14!$AN$1,0,(VLOOKUP(AF24,'[3]Point Tables'!$A$4:$I$263,[1]MFY14!$AN$2,FALSE)))</f>
        <v>0</v>
      </c>
      <c r="AH24" s="95" t="str">
        <f>IF(ISNA(VLOOKUP($A24,[1]MFY14!$AW$1:$AY$65536,2,FALSE)),"np",(VLOOKUP($A24,[1]MFY14!$AW$1:$AY$65536,2,FALSE)))</f>
        <v>np</v>
      </c>
      <c r="AI24" s="96">
        <f>IF(AH24&gt;[1]MFY14!$AY$1,0,(VLOOKUP(AH24,'[3]Point Tables'!$A$4:$I$263,[1]MFY14!$AY$2,FALSE)))</f>
        <v>0</v>
      </c>
      <c r="AJ24" s="95">
        <f>IF(ISNA(VLOOKUP($A24,[1]MFY14!$BH$1:$BJ$65536,2,FALSE)),"np",(VLOOKUP($A24,[1]MFY14!$BH$1:$BJ$65536,2,FALSE)))</f>
        <v>8</v>
      </c>
      <c r="AK24" s="96">
        <f>IF(AJ24&gt;[1]MFY14!$BJ$1,0,(VLOOKUP(AJ24,'[3]Point Tables'!$A$4:$I$263,[1]MFY14!$BJ$2,FALSE)))</f>
        <v>137</v>
      </c>
      <c r="AL24" s="95" t="str">
        <f>IF(ISNA(VLOOKUP($A24,[1]MFY14!$BS$1:$BT$65536,2,FALSE)),"np",(VLOOKUP($A24,[1]MFY14!$BS$1:$BT$65536,2,FALSE)))</f>
        <v>np</v>
      </c>
      <c r="AM24" s="96">
        <f>IF(AL24&gt;[1]MFY14!$BU$1,0,(VLOOKUP(AL24,'[3]Point Tables'!$A$4:$I$263,[1]MFY14!$BU$2,FALSE)))</f>
        <v>0</v>
      </c>
      <c r="AN24" s="95" t="str">
        <f>IF(ISNA(VLOOKUP($A24,[1]MFY14!$CD$1:$CE$65536,2,FALSE)),"np",(VLOOKUP($A24,[1]MFY14!$CD$1:$CE$65536,2,FALSE)))</f>
        <v>np</v>
      </c>
      <c r="AO24" s="96">
        <f>IF(AN24&gt;[1]MFY14!$CF$1,0,(VLOOKUP(AN24,'[3]Point Tables'!$A$4:$I$263,[1]MFY14!$CF$2,FALSE)))</f>
        <v>0</v>
      </c>
      <c r="AP24" s="95" t="str">
        <f>IF(ISNA(VLOOKUP($A24,[1]MFY14!$CO$1:$CP$65536,2,FALSE)),"np",(VLOOKUP($A24,[1]MFY14!$CO$1:$CP$65536,2,FALSE)))</f>
        <v>np</v>
      </c>
      <c r="AQ24" s="96">
        <f>IF(AP24&gt;[1]MFY14!$CQ$1,0,(VLOOKUP(AP24,'[3]Point Tables'!$A$4:$I$263,[1]MFY14!$CQ$2,FALSE)))</f>
        <v>0</v>
      </c>
      <c r="AR24" s="95">
        <f>IF(ISNA(VLOOKUP($A24,[1]MFY14!$CZ$1:$DA$65536,2,FALSE)),"np",(VLOOKUP($A24,[1]MFY14!$CZ$1:$DA$65536,2,FALSE)))</f>
        <v>3</v>
      </c>
      <c r="AS24" s="96">
        <f>IF(AR24&gt;[1]MFY14!$DB$1,0,(VLOOKUP(AR24,'[5]Point Tables'!$A$4:$I$263,[1]MFY14!$DB$2,FALSE)))</f>
        <v>170</v>
      </c>
      <c r="AT24" s="95" t="str">
        <f>IF(ISNA(VLOOKUP($A24,[1]MFY14!$DK$1:$DL$65536,2,FALSE)),"np",(VLOOKUP($A24,[1]MFY14!$DK$1:$DL$65536,2,FALSE)))</f>
        <v>np</v>
      </c>
      <c r="AU24" s="96">
        <f>IF(AT24&gt;[1]MFY14!$DM$1,0,(VLOOKUP(AT24,'[3]Point Tables'!$A$4:$I$263,[1]MFY14!$DM$2,FALSE)))</f>
        <v>0</v>
      </c>
      <c r="AV24" s="95" t="str">
        <f>IF(ISNA(VLOOKUP($A24,[1]MFY14!$DV$1:$DW$65536,2,FALSE)),"np",(VLOOKUP($A24,[1]MFY14!$DV$1:$DW$65536,2,FALSE)))</f>
        <v>np</v>
      </c>
      <c r="AW24" s="96">
        <f>IF(AV24&gt;[1]MFY14!$DX$1,0,(VLOOKUP(AV24,'[4]Point Tables'!$A$4:$I$263,[1]MFY14!$DX$2,FALSE)))</f>
        <v>0</v>
      </c>
      <c r="BQ24">
        <f t="shared" si="8"/>
        <v>0</v>
      </c>
      <c r="BR24">
        <f t="shared" si="9"/>
        <v>0</v>
      </c>
      <c r="BS24">
        <f t="shared" si="10"/>
        <v>137</v>
      </c>
      <c r="BT24">
        <f t="shared" si="11"/>
        <v>0</v>
      </c>
      <c r="BU24">
        <f t="shared" si="12"/>
        <v>0</v>
      </c>
      <c r="BV24">
        <f t="shared" si="13"/>
        <v>0</v>
      </c>
      <c r="BW24">
        <f t="shared" si="14"/>
        <v>170</v>
      </c>
      <c r="BX24">
        <f t="shared" si="15"/>
        <v>0</v>
      </c>
      <c r="BY24">
        <f t="shared" si="16"/>
        <v>0</v>
      </c>
      <c r="BZ24">
        <f t="shared" si="17"/>
        <v>170</v>
      </c>
      <c r="CA24">
        <f t="shared" si="18"/>
        <v>58</v>
      </c>
      <c r="CB24">
        <f t="shared" si="19"/>
        <v>0</v>
      </c>
      <c r="CC24">
        <f t="shared" si="20"/>
        <v>0</v>
      </c>
      <c r="CD24">
        <f t="shared" si="21"/>
        <v>136</v>
      </c>
      <c r="CE24">
        <f t="shared" si="22"/>
        <v>0</v>
      </c>
      <c r="CF24">
        <f t="shared" si="23"/>
        <v>0</v>
      </c>
      <c r="CG24">
        <f t="shared" si="24"/>
        <v>0</v>
      </c>
      <c r="CI24">
        <f t="shared" si="25"/>
        <v>170</v>
      </c>
      <c r="CJ24">
        <f t="shared" si="26"/>
        <v>136</v>
      </c>
      <c r="CK24">
        <f t="shared" si="27"/>
        <v>58</v>
      </c>
      <c r="CL24">
        <f t="shared" si="28"/>
        <v>0</v>
      </c>
      <c r="CN24" s="97">
        <f t="shared" si="29"/>
        <v>364</v>
      </c>
      <c r="CS24">
        <f t="shared" si="30"/>
        <v>58</v>
      </c>
      <c r="CT24">
        <f t="shared" si="31"/>
        <v>0</v>
      </c>
      <c r="CU24">
        <f t="shared" si="32"/>
        <v>0</v>
      </c>
      <c r="CW24">
        <f t="shared" si="33"/>
        <v>58</v>
      </c>
      <c r="CX24">
        <f t="shared" si="34"/>
        <v>0</v>
      </c>
      <c r="CZ24">
        <f t="shared" si="35"/>
        <v>58</v>
      </c>
    </row>
    <row r="25" spans="1:104">
      <c r="A25" s="18">
        <v>100097999</v>
      </c>
      <c r="B25">
        <f t="shared" si="0"/>
        <v>358</v>
      </c>
      <c r="C25">
        <f t="shared" si="1"/>
        <v>129</v>
      </c>
      <c r="D25" s="84" t="str">
        <f t="shared" si="36"/>
        <v>22</v>
      </c>
      <c r="E25" s="85" t="str">
        <f>IF(AND(ISNUMBER(G25),G25&gt;=U13Cutoff),"#"," ")</f>
        <v xml:space="preserve"> </v>
      </c>
      <c r="F25" s="5" t="s">
        <v>2114</v>
      </c>
      <c r="G25" s="99">
        <v>1996</v>
      </c>
      <c r="H25" s="86" t="s">
        <v>2102</v>
      </c>
      <c r="I25" s="87">
        <f t="shared" si="2"/>
        <v>358</v>
      </c>
      <c r="J25" s="88">
        <f t="shared" si="3"/>
        <v>129</v>
      </c>
      <c r="K25" s="89">
        <f t="shared" si="4"/>
        <v>170</v>
      </c>
      <c r="L25" s="89">
        <f t="shared" si="4"/>
        <v>66</v>
      </c>
      <c r="M25" s="89">
        <f t="shared" si="4"/>
        <v>63</v>
      </c>
      <c r="N25" s="89">
        <f t="shared" si="4"/>
        <v>59</v>
      </c>
      <c r="O25" s="90" t="str">
        <f t="shared" si="5"/>
        <v xml:space="preserve">Hadler, David </v>
      </c>
      <c r="P25" s="91">
        <f>IF(ISNA(VLOOKUP(A25,[1]MFY14!$E$1:$G$65536,2,FALSE)),"np",(VLOOKUP(A25,[1]MFY14!$E$1:$G$65536,2,FALSE)))</f>
        <v>28</v>
      </c>
      <c r="Q25" s="92">
        <f>IF(P25&gt;[1]MFY14!$F$1,0,(VLOOKUP(P25,'[3]Point Tables'!$A$4:$I$263,[1]MFY14!$F$2,FALSE)))</f>
        <v>59</v>
      </c>
      <c r="R25" s="93">
        <f>IF(ISNA(VLOOKUP($A25,[1]MFY14!$P$1:$R$65536,2,FALSE)),"np",(VLOOKUP($A25,[1]MFY14!$P$1:$R$65536,2,FALSE)))</f>
        <v>24</v>
      </c>
      <c r="S25" s="92">
        <f>IF(R25&gt;[1]MFY14!$Q$1,0,(VLOOKUP(R25,'[3]Point Tables'!$A$4:$I$263,[1]MFY14!$Q$2,FALSE)))</f>
        <v>63</v>
      </c>
      <c r="T25" s="93">
        <f>IF(ISNA(VLOOKUP($A25,[1]MFY14!$AA$1:$AC$65536,2,FALSE)),"np",(VLOOKUP($A25,[1]MFY14!$AA$1:$AC$65536,2,FALSE)))</f>
        <v>21</v>
      </c>
      <c r="U25" s="92">
        <f>IF(T25&gt;[1]MFY14!$AB$1,0,(VLOOKUP(T25,'[3]Point Tables'!$A$4:$I$263,[1]MFY14!$AB$2,FALSE)))</f>
        <v>66</v>
      </c>
      <c r="V25" s="94" t="str">
        <f t="shared" si="6"/>
        <v xml:space="preserve">Hadler, David </v>
      </c>
      <c r="W25" s="93">
        <f>IF(ISNA(VLOOKUP(A25,'[1]MF SJC'!$CS$1:$CT$65536,2,FALSE)),"np",(VLOOKUP(A25,'[1]MF SJC'!$CS$1:$CT$65536,2,FALSE)))</f>
        <v>88</v>
      </c>
      <c r="X25" s="92">
        <f>IF(W25&gt;'[1]MF SJC'!$CT$1,0,(VLOOKUP(W25,'[3]Point Tables'!$A$4:$I$263,'[1]MF SJC'!$CT$2,FALSE)))</f>
        <v>0</v>
      </c>
      <c r="Y25" s="93">
        <f>IF(ISNA(VLOOKUP(A25,'[1]MF SJC'!$DD$1:$DE$65536,2,FALSE)),"np",(VLOOKUP(A25,'[1]MF SJC'!$DD$1:$DE$65536,2,FALSE)))</f>
        <v>93</v>
      </c>
      <c r="Z25" s="92">
        <f>IF(Y25&gt;'[1]MF SJC'!$DE$1,0,(VLOOKUP(Y25,'[3]Point Tables'!$A$4:$I$263,'[1]MF SJC'!$DE$2,FALSE)))</f>
        <v>0</v>
      </c>
      <c r="AA25" s="93" t="str">
        <f>IF(ISNA(VLOOKUP($A25,'[1]MF SJC'!$DO$1:$DP$65536,2,FALSE)),"np",(VLOOKUP($A25,'[1]MF SJC'!$DO$1:$DP$65536,2,FALSE)))</f>
        <v>np</v>
      </c>
      <c r="AB25" s="92">
        <f>IF(AA25&gt;'[1]MF SJC'!$DP$1,0,(VLOOKUP(AA25,'[3]Point Tables'!$A$4:$I$263,'[1]MF SJC'!$DP$2,FALSE)))</f>
        <v>0</v>
      </c>
      <c r="AC25" s="93">
        <f>IF(ISNA(VLOOKUP($A25,'[1]MF SJC'!$DZ$1:$EA$65536,2,FALSE)),"np",(VLOOKUP($A25,'[1]MF SJC'!$DZ$1:$EA$65536,2,FALSE)))</f>
        <v>49</v>
      </c>
      <c r="AD25" s="92">
        <f>IF(AC25&gt;'[1]MF SJC'!$EA$1,0,(VLOOKUP(AC25,'[3]Point Tables'!$A$4:$I$263,'[1]MF SJC'!$EA$2,FALSE)))</f>
        <v>0</v>
      </c>
      <c r="AE25" s="94" t="str">
        <f t="shared" si="7"/>
        <v xml:space="preserve">Hadler, David </v>
      </c>
      <c r="AF25" s="95" t="str">
        <f>IF(ISNA(VLOOKUP($A25,[1]MFY14!$AL$1:$AN$65536,2,FALSE)),"np",(VLOOKUP($A25,[1]MFY14!$AL$1:$AN$65536,2,FALSE)))</f>
        <v>np</v>
      </c>
      <c r="AG25" s="96">
        <f>IF(AF25&gt;[1]MFY14!$AN$1,0,(VLOOKUP(AF25,'[3]Point Tables'!$A$4:$I$263,[1]MFY14!$AN$2,FALSE)))</f>
        <v>0</v>
      </c>
      <c r="AH25" s="95">
        <f>IF(ISNA(VLOOKUP($A25,[1]MFY14!$AW$1:$AY$65536,2,FALSE)),"np",(VLOOKUP($A25,[1]MFY14!$AW$1:$AY$65536,2,FALSE)))</f>
        <v>7</v>
      </c>
      <c r="AI25" s="96">
        <f>IF(AH25&gt;[1]MFY14!$AY$1,0,(VLOOKUP(AH25,'[3]Point Tables'!$A$4:$I$263,[1]MFY14!$AY$2,FALSE)))</f>
        <v>138</v>
      </c>
      <c r="AJ25" s="95" t="str">
        <f>IF(ISNA(VLOOKUP($A25,[1]MFY14!$BH$1:$BJ$65536,2,FALSE)),"np",(VLOOKUP($A25,[1]MFY14!$BH$1:$BJ$65536,2,FALSE)))</f>
        <v>np</v>
      </c>
      <c r="AK25" s="96">
        <f>IF(AJ25&gt;[1]MFY14!$BJ$1,0,(VLOOKUP(AJ25,'[3]Point Tables'!$A$4:$I$263,[1]MFY14!$BJ$2,FALSE)))</f>
        <v>0</v>
      </c>
      <c r="AL25" s="95" t="str">
        <f>IF(ISNA(VLOOKUP($A25,[1]MFY14!$BS$1:$BT$65536,2,FALSE)),"np",(VLOOKUP($A25,[1]MFY14!$BS$1:$BT$65536,2,FALSE)))</f>
        <v>np</v>
      </c>
      <c r="AM25" s="96">
        <f>IF(AL25&gt;[1]MFY14!$BU$1,0,(VLOOKUP(AL25,'[3]Point Tables'!$A$4:$I$263,[1]MFY14!$BU$2,FALSE)))</f>
        <v>0</v>
      </c>
      <c r="AN25" s="95" t="str">
        <f>IF(ISNA(VLOOKUP($A25,[1]MFY14!$CD$1:$CE$65536,2,FALSE)),"np",(VLOOKUP($A25,[1]MFY14!$CD$1:$CE$65536,2,FALSE)))</f>
        <v>np</v>
      </c>
      <c r="AO25" s="96">
        <f>IF(AN25&gt;[1]MFY14!$CF$1,0,(VLOOKUP(AN25,'[3]Point Tables'!$A$4:$I$263,[1]MFY14!$CF$2,FALSE)))</f>
        <v>0</v>
      </c>
      <c r="AP25" s="95" t="str">
        <f>IF(ISNA(VLOOKUP($A25,[1]MFY14!$CO$1:$CP$65536,2,FALSE)),"np",(VLOOKUP($A25,[1]MFY14!$CO$1:$CP$65536,2,FALSE)))</f>
        <v>np</v>
      </c>
      <c r="AQ25" s="96">
        <f>IF(AP25&gt;[1]MFY14!$CQ$1,0,(VLOOKUP(AP25,'[3]Point Tables'!$A$4:$I$263,[1]MFY14!$CQ$2,FALSE)))</f>
        <v>0</v>
      </c>
      <c r="AR25" s="95" t="str">
        <f>IF(ISNA(VLOOKUP($A25,[1]MFY14!$CZ$1:$DA$65536,2,FALSE)),"np",(VLOOKUP($A25,[1]MFY14!$CZ$1:$DA$65536,2,FALSE)))</f>
        <v>np</v>
      </c>
      <c r="AS25" s="96">
        <f>IF(AR25&gt;[1]MFY14!$DB$1,0,(VLOOKUP(AR25,'[5]Point Tables'!$A$4:$I$263,[1]MFY14!$DB$2,FALSE)))</f>
        <v>0</v>
      </c>
      <c r="AT25" s="95">
        <f>IF(ISNA(VLOOKUP($A25,[1]MFY14!$DK$1:$DL$65536,2,FALSE)),"np",(VLOOKUP($A25,[1]MFY14!$DK$1:$DL$65536,2,FALSE)))</f>
        <v>3</v>
      </c>
      <c r="AU25" s="96">
        <f>IF(AT25&gt;[1]MFY14!$DM$1,0,(VLOOKUP(AT25,'[3]Point Tables'!$A$4:$I$263,[1]MFY14!$DM$2,FALSE)))</f>
        <v>170</v>
      </c>
      <c r="AV25" s="95" t="str">
        <f>IF(ISNA(VLOOKUP($A25,[1]MFY14!$DV$1:$DW$65536,2,FALSE)),"np",(VLOOKUP($A25,[1]MFY14!$DV$1:$DW$65536,2,FALSE)))</f>
        <v>np</v>
      </c>
      <c r="AW25" s="96">
        <f>IF(AV25&gt;[1]MFY14!$DX$1,0,(VLOOKUP(AV25,'[4]Point Tables'!$A$4:$I$263,[1]MFY14!$DX$2,FALSE)))</f>
        <v>0</v>
      </c>
      <c r="BQ25">
        <f t="shared" si="8"/>
        <v>0</v>
      </c>
      <c r="BR25">
        <f t="shared" si="9"/>
        <v>138</v>
      </c>
      <c r="BS25">
        <f t="shared" si="10"/>
        <v>0</v>
      </c>
      <c r="BT25">
        <f t="shared" si="11"/>
        <v>0</v>
      </c>
      <c r="BU25">
        <f t="shared" si="12"/>
        <v>0</v>
      </c>
      <c r="BV25">
        <f t="shared" si="13"/>
        <v>0</v>
      </c>
      <c r="BW25">
        <f t="shared" si="14"/>
        <v>0</v>
      </c>
      <c r="BX25">
        <f t="shared" si="15"/>
        <v>170</v>
      </c>
      <c r="BY25">
        <f t="shared" si="16"/>
        <v>0</v>
      </c>
      <c r="BZ25">
        <f t="shared" si="17"/>
        <v>170</v>
      </c>
      <c r="CA25">
        <f t="shared" si="18"/>
        <v>66</v>
      </c>
      <c r="CB25">
        <f t="shared" si="19"/>
        <v>59</v>
      </c>
      <c r="CC25">
        <f t="shared" si="20"/>
        <v>63</v>
      </c>
      <c r="CD25">
        <f t="shared" si="21"/>
        <v>0</v>
      </c>
      <c r="CE25">
        <f t="shared" si="22"/>
        <v>0</v>
      </c>
      <c r="CF25">
        <f t="shared" si="23"/>
        <v>0</v>
      </c>
      <c r="CG25">
        <f t="shared" si="24"/>
        <v>0</v>
      </c>
      <c r="CI25">
        <f t="shared" si="25"/>
        <v>170</v>
      </c>
      <c r="CJ25">
        <f t="shared" si="26"/>
        <v>66</v>
      </c>
      <c r="CK25">
        <f t="shared" si="27"/>
        <v>63</v>
      </c>
      <c r="CL25">
        <f t="shared" si="28"/>
        <v>59</v>
      </c>
      <c r="CN25" s="97">
        <f t="shared" si="29"/>
        <v>358</v>
      </c>
      <c r="CS25">
        <f t="shared" si="30"/>
        <v>66</v>
      </c>
      <c r="CT25">
        <f t="shared" si="31"/>
        <v>59</v>
      </c>
      <c r="CU25">
        <f t="shared" si="32"/>
        <v>63</v>
      </c>
      <c r="CW25">
        <f t="shared" si="33"/>
        <v>66</v>
      </c>
      <c r="CX25">
        <f t="shared" si="34"/>
        <v>63</v>
      </c>
      <c r="CZ25">
        <f t="shared" si="35"/>
        <v>129</v>
      </c>
    </row>
    <row r="26" spans="1:104">
      <c r="A26" s="9">
        <v>100073920</v>
      </c>
      <c r="B26">
        <f t="shared" si="0"/>
        <v>357</v>
      </c>
      <c r="C26">
        <f t="shared" si="1"/>
        <v>103</v>
      </c>
      <c r="D26" s="84" t="str">
        <f t="shared" si="36"/>
        <v>23</v>
      </c>
      <c r="E26" s="85"/>
      <c r="F26" s="86" t="s">
        <v>895</v>
      </c>
      <c r="G26" s="4">
        <v>1997</v>
      </c>
      <c r="H26" s="86" t="s">
        <v>2115</v>
      </c>
      <c r="I26" s="87">
        <f t="shared" si="2"/>
        <v>357</v>
      </c>
      <c r="J26" s="88">
        <f t="shared" si="3"/>
        <v>103</v>
      </c>
      <c r="K26" s="89">
        <f t="shared" si="4"/>
        <v>140</v>
      </c>
      <c r="L26" s="89">
        <f t="shared" si="4"/>
        <v>114</v>
      </c>
      <c r="M26" s="89">
        <f t="shared" si="4"/>
        <v>103</v>
      </c>
      <c r="N26" s="89">
        <f t="shared" si="4"/>
        <v>0</v>
      </c>
      <c r="O26" s="90" t="str">
        <f t="shared" si="5"/>
        <v>Masood, Umar</v>
      </c>
      <c r="P26" s="91">
        <f>IF(ISNA(VLOOKUP(A26,[1]MFY14!$E$1:$G$65536,2,FALSE)),"np",(VLOOKUP(A26,[1]MFY14!$E$1:$G$65536,2,FALSE)))</f>
        <v>62</v>
      </c>
      <c r="Q26" s="92">
        <f>IF(P26&gt;[1]MFY14!$F$1,0,(VLOOKUP(P26,'[3]Point Tables'!$A$4:$I$263,[1]MFY14!$F$2,FALSE)))</f>
        <v>0</v>
      </c>
      <c r="R26" s="93">
        <f>IF(ISNA(VLOOKUP($A26,[1]MFY14!$P$1:$R$65536,2,FALSE)),"np",(VLOOKUP($A26,[1]MFY14!$P$1:$R$65536,2,FALSE)))</f>
        <v>66</v>
      </c>
      <c r="S26" s="92">
        <f>IF(R26&gt;[1]MFY14!$Q$1,0,(VLOOKUP(R26,'[3]Point Tables'!$A$4:$I$263,[1]MFY14!$Q$2,FALSE)))</f>
        <v>0</v>
      </c>
      <c r="T26" s="93">
        <f>IF(ISNA(VLOOKUP($A26,[1]MFY14!$AA$1:$AC$65536,2,FALSE)),"np",(VLOOKUP($A26,[1]MFY14!$AA$1:$AC$65536,2,FALSE)))</f>
        <v>13</v>
      </c>
      <c r="U26" s="92">
        <f>IF(T26&gt;[1]MFY14!$AB$1,0,(VLOOKUP(T26,'[3]Point Tables'!$A$4:$I$263,[1]MFY14!$AB$2,FALSE)))</f>
        <v>103</v>
      </c>
      <c r="V26" s="94" t="str">
        <f t="shared" si="6"/>
        <v>Masood, Umar</v>
      </c>
      <c r="W26" s="93">
        <f>IF(ISNA(VLOOKUP(A26,'[1]MF SJC'!$CS$1:$CT$65536,2,FALSE)),"np",(VLOOKUP(A26,'[1]MF SJC'!$CS$1:$CT$65536,2,FALSE)))</f>
        <v>30</v>
      </c>
      <c r="X26" s="92">
        <f>IF(W26&gt;'[1]MF SJC'!$CT$1,0,(VLOOKUP(W26,'[3]Point Tables'!$A$4:$I$263,'[1]MF SJC'!$CT$2,FALSE)))</f>
        <v>114</v>
      </c>
      <c r="Y26" s="93">
        <f>IF(ISNA(VLOOKUP(A26,'[1]MF SJC'!$DD$1:$DE$65536,2,FALSE)),"np",(VLOOKUP(A26,'[1]MF SJC'!$DD$1:$DE$65536,2,FALSE)))</f>
        <v>113.33</v>
      </c>
      <c r="Z26" s="92">
        <f>IF(Y26&gt;'[1]MF SJC'!$DE$1,0,(VLOOKUP(Y26,'[3]Point Tables'!$A$4:$I$263,'[1]MF SJC'!$DE$2,FALSE)))</f>
        <v>0</v>
      </c>
      <c r="AA26" s="93">
        <f>IF(ISNA(VLOOKUP($A26,'[1]MF SJC'!$DO$1:$DP$65536,2,FALSE)),"np",(VLOOKUP($A26,'[1]MF SJC'!$DO$1:$DP$65536,2,FALSE)))</f>
        <v>102.5</v>
      </c>
      <c r="AB26" s="92">
        <f>IF(AA26&gt;'[1]MF SJC'!$DP$1,0,(VLOOKUP(AA26,'[3]Point Tables'!$A$4:$I$263,'[1]MF SJC'!$DP$2,FALSE)))</f>
        <v>0</v>
      </c>
      <c r="AC26" s="93">
        <f>IF(ISNA(VLOOKUP($A26,'[1]MF SJC'!$DZ$1:$EA$65536,2,FALSE)),"np",(VLOOKUP($A26,'[1]MF SJC'!$DZ$1:$EA$65536,2,FALSE)))</f>
        <v>111</v>
      </c>
      <c r="AD26" s="92">
        <f>IF(AC26&gt;'[1]MF SJC'!$EA$1,0,(VLOOKUP(AC26,'[3]Point Tables'!$A$4:$I$263,'[1]MF SJC'!$EA$2,FALSE)))</f>
        <v>0</v>
      </c>
      <c r="AE26" s="94" t="str">
        <f t="shared" si="7"/>
        <v>Masood, Umar</v>
      </c>
      <c r="AF26" s="95" t="str">
        <f>IF(ISNA(VLOOKUP($A26,[1]MFY14!$AL$1:$AN$65536,2,FALSE)),"np",(VLOOKUP($A26,[1]MFY14!$AL$1:$AN$65536,2,FALSE)))</f>
        <v>np</v>
      </c>
      <c r="AG26" s="96">
        <f>IF(AF26&gt;[1]MFY14!$AN$1,0,(VLOOKUP(AF26,'[3]Point Tables'!$A$4:$I$263,[1]MFY14!$AN$2,FALSE)))</f>
        <v>0</v>
      </c>
      <c r="AH26" s="95" t="str">
        <f>IF(ISNA(VLOOKUP($A26,[1]MFY14!$AW$1:$AY$65536,2,FALSE)),"np",(VLOOKUP($A26,[1]MFY14!$AW$1:$AY$65536,2,FALSE)))</f>
        <v>np</v>
      </c>
      <c r="AI26" s="96">
        <f>IF(AH26&gt;[1]MFY14!$AY$1,0,(VLOOKUP(AH26,'[3]Point Tables'!$A$4:$I$263,[1]MFY14!$AY$2,FALSE)))</f>
        <v>0</v>
      </c>
      <c r="AJ26" s="95">
        <f>IF(ISNA(VLOOKUP($A26,[1]MFY14!$BH$1:$BJ$65536,2,FALSE)),"np",(VLOOKUP($A26,[1]MFY14!$BH$1:$BJ$65536,2,FALSE)))</f>
        <v>12</v>
      </c>
      <c r="AK26" s="96">
        <f>IF(AJ26&gt;[1]MFY14!$BJ$1,0,(VLOOKUP(AJ26,'[3]Point Tables'!$A$4:$I$263,[1]MFY14!$BJ$2,FALSE)))</f>
        <v>104</v>
      </c>
      <c r="AL26" s="95" t="str">
        <f>IF(ISNA(VLOOKUP($A26,[1]MFY14!$BS$1:$BT$65536,2,FALSE)),"np",(VLOOKUP($A26,[1]MFY14!$BS$1:$BT$65536,2,FALSE)))</f>
        <v>np</v>
      </c>
      <c r="AM26" s="96">
        <f>IF(AL26&gt;[1]MFY14!$BU$1,0,(VLOOKUP(AL26,'[3]Point Tables'!$A$4:$I$263,[1]MFY14!$BU$2,FALSE)))</f>
        <v>0</v>
      </c>
      <c r="AN26" s="95" t="str">
        <f>IF(ISNA(VLOOKUP($A26,[1]MFY14!$CD$1:$CE$65536,2,FALSE)),"np",(VLOOKUP($A26,[1]MFY14!$CD$1:$CE$65536,2,FALSE)))</f>
        <v>np</v>
      </c>
      <c r="AO26" s="96">
        <f>IF(AN26&gt;[1]MFY14!$CF$1,0,(VLOOKUP(AN26,'[3]Point Tables'!$A$4:$I$263,[1]MFY14!$CF$2,FALSE)))</f>
        <v>0</v>
      </c>
      <c r="AP26" s="95">
        <f>IF(ISNA(VLOOKUP($A26,[1]MFY14!$CO$1:$CP$65536,2,FALSE)),"np",(VLOOKUP($A26,[1]MFY14!$CO$1:$CP$65536,2,FALSE)))</f>
        <v>5</v>
      </c>
      <c r="AQ26" s="96">
        <f>IF(AP26&gt;[1]MFY14!$CQ$1,0,(VLOOKUP(AP26,'[3]Point Tables'!$A$4:$I$263,[1]MFY14!$CQ$2,FALSE)))</f>
        <v>140</v>
      </c>
      <c r="AR26" s="95" t="str">
        <f>IF(ISNA(VLOOKUP($A26,[1]MFY14!$CZ$1:$DA$65536,2,FALSE)),"np",(VLOOKUP($A26,[1]MFY14!$CZ$1:$DA$65536,2,FALSE)))</f>
        <v>np</v>
      </c>
      <c r="AS26" s="96">
        <f>IF(AR26&gt;[1]MFY14!$DB$1,0,(VLOOKUP(AR26,'[5]Point Tables'!$A$4:$I$263,[1]MFY14!$DB$2,FALSE)))</f>
        <v>0</v>
      </c>
      <c r="AT26" s="95" t="str">
        <f>IF(ISNA(VLOOKUP($A26,[1]MFY14!$DK$1:$DL$65536,2,FALSE)),"np",(VLOOKUP($A26,[1]MFY14!$DK$1:$DL$65536,2,FALSE)))</f>
        <v>np</v>
      </c>
      <c r="AU26" s="96">
        <f>IF(AT26&gt;[1]MFY14!$DM$1,0,(VLOOKUP(AT26,'[3]Point Tables'!$A$4:$I$263,[1]MFY14!$DM$2,FALSE)))</f>
        <v>0</v>
      </c>
      <c r="AV26" s="95" t="str">
        <f>IF(ISNA(VLOOKUP($A26,[1]MFY14!$DV$1:$DW$65536,2,FALSE)),"np",(VLOOKUP($A26,[1]MFY14!$DV$1:$DW$65536,2,FALSE)))</f>
        <v>np</v>
      </c>
      <c r="AW26" s="96">
        <f>IF(AV26&gt;[1]MFY14!$DX$1,0,(VLOOKUP(AV26,'[4]Point Tables'!$A$4:$I$263,[1]MFY14!$DX$2,FALSE)))</f>
        <v>0</v>
      </c>
      <c r="BQ26">
        <f t="shared" si="8"/>
        <v>0</v>
      </c>
      <c r="BR26">
        <f t="shared" si="9"/>
        <v>0</v>
      </c>
      <c r="BS26">
        <f t="shared" si="10"/>
        <v>104</v>
      </c>
      <c r="BT26">
        <f t="shared" si="11"/>
        <v>0</v>
      </c>
      <c r="BU26">
        <f t="shared" si="12"/>
        <v>0</v>
      </c>
      <c r="BV26">
        <f t="shared" si="13"/>
        <v>140</v>
      </c>
      <c r="BW26">
        <f t="shared" si="14"/>
        <v>0</v>
      </c>
      <c r="BX26">
        <f t="shared" si="15"/>
        <v>0</v>
      </c>
      <c r="BY26">
        <f t="shared" si="16"/>
        <v>0</v>
      </c>
      <c r="BZ26">
        <f t="shared" si="17"/>
        <v>140</v>
      </c>
      <c r="CA26">
        <f t="shared" si="18"/>
        <v>103</v>
      </c>
      <c r="CB26">
        <f t="shared" si="19"/>
        <v>0</v>
      </c>
      <c r="CC26">
        <f t="shared" si="20"/>
        <v>0</v>
      </c>
      <c r="CD26">
        <f t="shared" si="21"/>
        <v>114</v>
      </c>
      <c r="CE26">
        <f t="shared" si="22"/>
        <v>0</v>
      </c>
      <c r="CF26">
        <f t="shared" si="23"/>
        <v>0</v>
      </c>
      <c r="CG26">
        <f t="shared" si="24"/>
        <v>0</v>
      </c>
      <c r="CI26">
        <f t="shared" si="25"/>
        <v>140</v>
      </c>
      <c r="CJ26">
        <f t="shared" si="26"/>
        <v>114</v>
      </c>
      <c r="CK26">
        <f t="shared" si="27"/>
        <v>103</v>
      </c>
      <c r="CL26">
        <f t="shared" si="28"/>
        <v>0</v>
      </c>
      <c r="CN26" s="97">
        <f t="shared" si="29"/>
        <v>357</v>
      </c>
      <c r="CS26">
        <f t="shared" si="30"/>
        <v>103</v>
      </c>
      <c r="CT26">
        <f t="shared" si="31"/>
        <v>0</v>
      </c>
      <c r="CU26">
        <f t="shared" si="32"/>
        <v>0</v>
      </c>
      <c r="CW26">
        <f t="shared" si="33"/>
        <v>103</v>
      </c>
      <c r="CX26">
        <f t="shared" si="34"/>
        <v>0</v>
      </c>
      <c r="CZ26">
        <f t="shared" si="35"/>
        <v>103</v>
      </c>
    </row>
    <row r="27" spans="1:104">
      <c r="A27" s="9">
        <v>100082971</v>
      </c>
      <c r="B27">
        <f t="shared" si="0"/>
        <v>351</v>
      </c>
      <c r="C27">
        <f t="shared" si="1"/>
        <v>57</v>
      </c>
      <c r="D27" s="84" t="str">
        <f t="shared" si="36"/>
        <v>24</v>
      </c>
      <c r="E27" s="85" t="str">
        <f>IF(AND(ISNUMBER(G27),G27&gt;=U13Cutoff),"#"," ")</f>
        <v xml:space="preserve"> </v>
      </c>
      <c r="F27" s="86" t="s">
        <v>881</v>
      </c>
      <c r="G27" s="4">
        <v>1996</v>
      </c>
      <c r="H27" s="86" t="s">
        <v>2113</v>
      </c>
      <c r="I27" s="87">
        <f t="shared" si="2"/>
        <v>351</v>
      </c>
      <c r="J27" s="88">
        <f t="shared" si="3"/>
        <v>57</v>
      </c>
      <c r="K27" s="89">
        <f t="shared" si="4"/>
        <v>170</v>
      </c>
      <c r="L27" s="89">
        <f t="shared" si="4"/>
        <v>124</v>
      </c>
      <c r="M27" s="89">
        <f t="shared" si="4"/>
        <v>57</v>
      </c>
      <c r="N27" s="89">
        <f t="shared" si="4"/>
        <v>0</v>
      </c>
      <c r="O27" s="90" t="str">
        <f t="shared" si="5"/>
        <v>Walter, Henry</v>
      </c>
      <c r="P27" s="91" t="str">
        <f>IF(ISNA(VLOOKUP(A27,[1]MFY14!$E$1:$G$65536,2,FALSE)),"np",(VLOOKUP(A27,[1]MFY14!$E$1:$G$65536,2,FALSE)))</f>
        <v>np</v>
      </c>
      <c r="Q27" s="92">
        <f>IF(P27&gt;[1]MFY14!$F$1,0,(VLOOKUP(P27,'[3]Point Tables'!$A$4:$I$263,[1]MFY14!$F$2,FALSE)))</f>
        <v>0</v>
      </c>
      <c r="R27" s="93">
        <f>IF(ISNA(VLOOKUP($A27,[1]MFY14!$P$1:$R$65536,2,FALSE)),"np",(VLOOKUP($A27,[1]MFY14!$P$1:$R$65536,2,FALSE)))</f>
        <v>36</v>
      </c>
      <c r="S27" s="92">
        <f>IF(R27&gt;[1]MFY14!$Q$1,0,(VLOOKUP(R27,'[3]Point Tables'!$A$4:$I$263,[1]MFY14!$Q$2,FALSE)))</f>
        <v>0</v>
      </c>
      <c r="T27" s="93">
        <f>IF(ISNA(VLOOKUP($A27,[1]MFY14!$AA$1:$AC$65536,2,FALSE)),"np",(VLOOKUP($A27,[1]MFY14!$AA$1:$AC$65536,2,FALSE)))</f>
        <v>30</v>
      </c>
      <c r="U27" s="92">
        <f>IF(T27&gt;[1]MFY14!$AB$1,0,(VLOOKUP(T27,'[3]Point Tables'!$A$4:$I$263,[1]MFY14!$AB$2,FALSE)))</f>
        <v>57</v>
      </c>
      <c r="V27" s="94" t="str">
        <f t="shared" si="6"/>
        <v>Walter, Henry</v>
      </c>
      <c r="W27" s="93">
        <f>IF(ISNA(VLOOKUP(A27,'[1]MF SJC'!$CS$1:$CT$65536,2,FALSE)),"np",(VLOOKUP(A27,'[1]MF SJC'!$CS$1:$CT$65536,2,FALSE)))</f>
        <v>25</v>
      </c>
      <c r="X27" s="92">
        <f>IF(W27&gt;'[1]MF SJC'!$CT$1,0,(VLOOKUP(W27,'[3]Point Tables'!$A$4:$I$263,'[1]MF SJC'!$CT$2,FALSE)))</f>
        <v>124</v>
      </c>
      <c r="Y27" s="93" t="str">
        <f>IF(ISNA(VLOOKUP(A27,'[1]MF SJC'!$DD$1:$DE$65536,2,FALSE)),"np",(VLOOKUP(A27,'[1]MF SJC'!$DD$1:$DE$65536,2,FALSE)))</f>
        <v>np</v>
      </c>
      <c r="Z27" s="92">
        <f>IF(Y27&gt;'[1]MF SJC'!$DE$1,0,(VLOOKUP(Y27,'[3]Point Tables'!$A$4:$I$263,'[1]MF SJC'!$DE$2,FALSE)))</f>
        <v>0</v>
      </c>
      <c r="AA27" s="93">
        <f>IF(ISNA(VLOOKUP($A27,'[1]MF SJC'!$DO$1:$DP$65536,2,FALSE)),"np",(VLOOKUP($A27,'[1]MF SJC'!$DO$1:$DP$65536,2,FALSE)))</f>
        <v>94</v>
      </c>
      <c r="AB27" s="92">
        <f>IF(AA27&gt;'[1]MF SJC'!$DP$1,0,(VLOOKUP(AA27,'[3]Point Tables'!$A$4:$I$263,'[1]MF SJC'!$DP$2,FALSE)))</f>
        <v>0</v>
      </c>
      <c r="AC27" s="93">
        <f>IF(ISNA(VLOOKUP($A27,'[1]MF SJC'!$DZ$1:$EA$65536,2,FALSE)),"np",(VLOOKUP($A27,'[1]MF SJC'!$DZ$1:$EA$65536,2,FALSE)))</f>
        <v>93</v>
      </c>
      <c r="AD27" s="92">
        <f>IF(AC27&gt;'[1]MF SJC'!$EA$1,0,(VLOOKUP(AC27,'[3]Point Tables'!$A$4:$I$263,'[1]MF SJC'!$EA$2,FALSE)))</f>
        <v>0</v>
      </c>
      <c r="AE27" s="94" t="str">
        <f t="shared" si="7"/>
        <v>Walter, Henry</v>
      </c>
      <c r="AF27" s="95" t="str">
        <f>IF(ISNA(VLOOKUP($A27,[1]MFY14!$AL$1:$AN$65536,2,FALSE)),"np",(VLOOKUP($A27,[1]MFY14!$AL$1:$AN$65536,2,FALSE)))</f>
        <v>np</v>
      </c>
      <c r="AG27" s="96">
        <f>IF(AF27&gt;[1]MFY14!$AN$1,0,(VLOOKUP(AF27,'[3]Point Tables'!$A$4:$I$263,[1]MFY14!$AN$2,FALSE)))</f>
        <v>0</v>
      </c>
      <c r="AH27" s="95">
        <f>IF(ISNA(VLOOKUP($A27,[1]MFY14!$AW$1:$AY$65536,2,FALSE)),"np",(VLOOKUP($A27,[1]MFY14!$AW$1:$AY$65536,2,FALSE)))</f>
        <v>3</v>
      </c>
      <c r="AI27" s="96">
        <f>IF(AH27&gt;[1]MFY14!$AY$1,0,(VLOOKUP(AH27,'[3]Point Tables'!$A$4:$I$263,[1]MFY14!$AY$2,FALSE)))</f>
        <v>170</v>
      </c>
      <c r="AJ27" s="95" t="str">
        <f>IF(ISNA(VLOOKUP($A27,[1]MFY14!$BH$1:$BJ$65536,2,FALSE)),"np",(VLOOKUP($A27,[1]MFY14!$BH$1:$BJ$65536,2,FALSE)))</f>
        <v>np</v>
      </c>
      <c r="AK27" s="96">
        <f>IF(AJ27&gt;[1]MFY14!$BJ$1,0,(VLOOKUP(AJ27,'[3]Point Tables'!$A$4:$I$263,[1]MFY14!$BJ$2,FALSE)))</f>
        <v>0</v>
      </c>
      <c r="AL27" s="95" t="str">
        <f>IF(ISNA(VLOOKUP($A27,[1]MFY14!$BS$1:$BT$65536,2,FALSE)),"np",(VLOOKUP($A27,[1]MFY14!$BS$1:$BT$65536,2,FALSE)))</f>
        <v>np</v>
      </c>
      <c r="AM27" s="96">
        <f>IF(AL27&gt;[1]MFY14!$BU$1,0,(VLOOKUP(AL27,'[3]Point Tables'!$A$4:$I$263,[1]MFY14!$BU$2,FALSE)))</f>
        <v>0</v>
      </c>
      <c r="AN27" s="95" t="str">
        <f>IF(ISNA(VLOOKUP($A27,[1]MFY14!$CD$1:$CE$65536,2,FALSE)),"np",(VLOOKUP($A27,[1]MFY14!$CD$1:$CE$65536,2,FALSE)))</f>
        <v>np</v>
      </c>
      <c r="AO27" s="96">
        <f>IF(AN27&gt;[1]MFY14!$CF$1,0,(VLOOKUP(AN27,'[3]Point Tables'!$A$4:$I$263,[1]MFY14!$CF$2,FALSE)))</f>
        <v>0</v>
      </c>
      <c r="AP27" s="95" t="str">
        <f>IF(ISNA(VLOOKUP($A27,[1]MFY14!$CO$1:$CP$65536,2,FALSE)),"np",(VLOOKUP($A27,[1]MFY14!$CO$1:$CP$65536,2,FALSE)))</f>
        <v>np</v>
      </c>
      <c r="AQ27" s="96">
        <f>IF(AP27&gt;[1]MFY14!$CQ$1,0,(VLOOKUP(AP27,'[3]Point Tables'!$A$4:$I$263,[1]MFY14!$CQ$2,FALSE)))</f>
        <v>0</v>
      </c>
      <c r="AR27" s="95" t="str">
        <f>IF(ISNA(VLOOKUP($A27,[1]MFY14!$CZ$1:$DA$65536,2,FALSE)),"np",(VLOOKUP($A27,[1]MFY14!$CZ$1:$DA$65536,2,FALSE)))</f>
        <v>np</v>
      </c>
      <c r="AS27" s="96">
        <f>IF(AR27&gt;[1]MFY14!$DB$1,0,(VLOOKUP(AR27,'[5]Point Tables'!$A$4:$I$263,[1]MFY14!$DB$2,FALSE)))</f>
        <v>0</v>
      </c>
      <c r="AT27" s="95">
        <f>IF(ISNA(VLOOKUP($A27,[1]MFY14!$DK$1:$DL$65536,2,FALSE)),"np",(VLOOKUP($A27,[1]MFY14!$DK$1:$DL$65536,2,FALSE)))</f>
        <v>10</v>
      </c>
      <c r="AU27" s="96">
        <f>IF(AT27&gt;[1]MFY14!$DM$1,0,(VLOOKUP(AT27,'[3]Point Tables'!$A$4:$I$263,[1]MFY14!$DM$2,FALSE)))</f>
        <v>106</v>
      </c>
      <c r="AV27" s="95" t="str">
        <f>IF(ISNA(VLOOKUP($A27,[1]MFY14!$DV$1:$DW$65536,2,FALSE)),"np",(VLOOKUP($A27,[1]MFY14!$DV$1:$DW$65536,2,FALSE)))</f>
        <v>np</v>
      </c>
      <c r="AW27" s="96">
        <f>IF(AV27&gt;[1]MFY14!$DX$1,0,(VLOOKUP(AV27,'[4]Point Tables'!$A$4:$I$263,[1]MFY14!$DX$2,FALSE)))</f>
        <v>0</v>
      </c>
      <c r="BQ27">
        <f t="shared" si="8"/>
        <v>0</v>
      </c>
      <c r="BR27">
        <f t="shared" si="9"/>
        <v>170</v>
      </c>
      <c r="BS27">
        <f t="shared" si="10"/>
        <v>0</v>
      </c>
      <c r="BT27">
        <f t="shared" si="11"/>
        <v>0</v>
      </c>
      <c r="BU27">
        <f t="shared" si="12"/>
        <v>0</v>
      </c>
      <c r="BV27">
        <f t="shared" si="13"/>
        <v>0</v>
      </c>
      <c r="BW27">
        <f t="shared" si="14"/>
        <v>0</v>
      </c>
      <c r="BX27">
        <f t="shared" si="15"/>
        <v>106</v>
      </c>
      <c r="BY27">
        <f t="shared" si="16"/>
        <v>0</v>
      </c>
      <c r="BZ27">
        <f t="shared" si="17"/>
        <v>170</v>
      </c>
      <c r="CA27">
        <f t="shared" si="18"/>
        <v>57</v>
      </c>
      <c r="CB27">
        <f t="shared" si="19"/>
        <v>0</v>
      </c>
      <c r="CC27">
        <f t="shared" si="20"/>
        <v>0</v>
      </c>
      <c r="CD27">
        <f t="shared" si="21"/>
        <v>124</v>
      </c>
      <c r="CE27">
        <f t="shared" si="22"/>
        <v>0</v>
      </c>
      <c r="CF27">
        <f t="shared" si="23"/>
        <v>0</v>
      </c>
      <c r="CG27">
        <f t="shared" si="24"/>
        <v>0</v>
      </c>
      <c r="CI27">
        <f t="shared" si="25"/>
        <v>170</v>
      </c>
      <c r="CJ27">
        <f t="shared" si="26"/>
        <v>124</v>
      </c>
      <c r="CK27">
        <f t="shared" si="27"/>
        <v>57</v>
      </c>
      <c r="CL27">
        <f t="shared" si="28"/>
        <v>0</v>
      </c>
      <c r="CN27" s="97">
        <f t="shared" si="29"/>
        <v>351</v>
      </c>
      <c r="CS27">
        <f t="shared" si="30"/>
        <v>57</v>
      </c>
      <c r="CT27">
        <f t="shared" si="31"/>
        <v>0</v>
      </c>
      <c r="CU27">
        <f t="shared" si="32"/>
        <v>0</v>
      </c>
      <c r="CW27">
        <f t="shared" si="33"/>
        <v>57</v>
      </c>
      <c r="CX27">
        <f t="shared" si="34"/>
        <v>0</v>
      </c>
      <c r="CZ27">
        <f t="shared" si="35"/>
        <v>57</v>
      </c>
    </row>
    <row r="28" spans="1:104">
      <c r="A28" s="9">
        <v>100089777</v>
      </c>
      <c r="B28">
        <f t="shared" si="0"/>
        <v>339</v>
      </c>
      <c r="C28">
        <f t="shared" si="1"/>
        <v>169</v>
      </c>
      <c r="D28" s="84" t="str">
        <f t="shared" si="36"/>
        <v>25</v>
      </c>
      <c r="F28" s="5" t="s">
        <v>939</v>
      </c>
      <c r="G28" s="99">
        <v>1996</v>
      </c>
      <c r="H28" s="5" t="s">
        <v>381</v>
      </c>
      <c r="I28" s="87">
        <f t="shared" si="2"/>
        <v>339</v>
      </c>
      <c r="J28" s="88">
        <f t="shared" si="3"/>
        <v>169</v>
      </c>
      <c r="K28" s="89">
        <f t="shared" si="4"/>
        <v>170</v>
      </c>
      <c r="L28" s="89">
        <f t="shared" si="4"/>
        <v>100</v>
      </c>
      <c r="M28" s="89">
        <f t="shared" si="4"/>
        <v>69</v>
      </c>
      <c r="N28" s="89">
        <f t="shared" si="4"/>
        <v>0</v>
      </c>
      <c r="O28" s="90" t="str">
        <f t="shared" si="5"/>
        <v>Saito, Braden</v>
      </c>
      <c r="P28" s="91">
        <f>IF(ISNA(VLOOKUP(A28,[1]MFY14!$E$1:$G$65536,2,FALSE)),"np",(VLOOKUP(A28,[1]MFY14!$E$1:$G$65536,2,FALSE)))</f>
        <v>16</v>
      </c>
      <c r="Q28" s="92">
        <f>IF(P28&gt;[1]MFY14!$F$1,0,(VLOOKUP(P28,'[3]Point Tables'!$A$4:$I$263,[1]MFY14!$F$2,FALSE)))</f>
        <v>100</v>
      </c>
      <c r="R28" s="93">
        <f>IF(ISNA(VLOOKUP($A28,[1]MFY14!$P$1:$R$65536,2,FALSE)),"np",(VLOOKUP($A28,[1]MFY14!$P$1:$R$65536,2,FALSE)))</f>
        <v>35</v>
      </c>
      <c r="S28" s="92">
        <f>IF(R28&gt;[1]MFY14!$Q$1,0,(VLOOKUP(R28,'[3]Point Tables'!$A$4:$I$263,[1]MFY14!$Q$2,FALSE)))</f>
        <v>0</v>
      </c>
      <c r="T28" s="93">
        <f>IF(ISNA(VLOOKUP($A28,[1]MFY14!$AA$1:$AC$65536,2,FALSE)),"np",(VLOOKUP($A28,[1]MFY14!$AA$1:$AC$65536,2,FALSE)))</f>
        <v>18</v>
      </c>
      <c r="U28" s="92">
        <f>IF(T28&gt;[1]MFY14!$AB$1,0,(VLOOKUP(T28,'[3]Point Tables'!$A$4:$I$263,[1]MFY14!$AB$2,FALSE)))</f>
        <v>69</v>
      </c>
      <c r="V28" s="94" t="str">
        <f t="shared" si="6"/>
        <v>Saito, Braden</v>
      </c>
      <c r="W28" s="93">
        <f>IF(ISNA(VLOOKUP(A28,'[1]MF SJC'!$CS$1:$CT$65536,2,FALSE)),"np",(VLOOKUP(A28,'[1]MF SJC'!$CS$1:$CT$65536,2,FALSE)))</f>
        <v>112</v>
      </c>
      <c r="X28" s="92">
        <f>IF(W28&gt;'[1]MF SJC'!$CT$1,0,(VLOOKUP(W28,'[3]Point Tables'!$A$4:$I$263,'[1]MF SJC'!$CT$2,FALSE)))</f>
        <v>0</v>
      </c>
      <c r="Y28" s="93">
        <f>IF(ISNA(VLOOKUP(A28,'[1]MF SJC'!$DD$1:$DE$65536,2,FALSE)),"np",(VLOOKUP(A28,'[1]MF SJC'!$DD$1:$DE$65536,2,FALSE)))</f>
        <v>79</v>
      </c>
      <c r="Z28" s="92">
        <f>IF(Y28&gt;'[1]MF SJC'!$DE$1,0,(VLOOKUP(Y28,'[3]Point Tables'!$A$4:$I$263,'[1]MF SJC'!$DE$2,FALSE)))</f>
        <v>0</v>
      </c>
      <c r="AA28" s="93" t="str">
        <f>IF(ISNA(VLOOKUP($A28,'[1]MF SJC'!$DO$1:$DP$65536,2,FALSE)),"np",(VLOOKUP($A28,'[1]MF SJC'!$DO$1:$DP$65536,2,FALSE)))</f>
        <v>np</v>
      </c>
      <c r="AB28" s="92">
        <f>IF(AA28&gt;'[1]MF SJC'!$DP$1,0,(VLOOKUP(AA28,'[3]Point Tables'!$A$4:$I$263,'[1]MF SJC'!$DP$2,FALSE)))</f>
        <v>0</v>
      </c>
      <c r="AC28" s="93" t="str">
        <f>IF(ISNA(VLOOKUP($A28,'[1]MF SJC'!$DZ$1:$EA$65536,2,FALSE)),"np",(VLOOKUP($A28,'[1]MF SJC'!$DZ$1:$EA$65536,2,FALSE)))</f>
        <v>np</v>
      </c>
      <c r="AD28" s="92">
        <f>IF(AC28&gt;'[1]MF SJC'!$EA$1,0,(VLOOKUP(AC28,'[3]Point Tables'!$A$4:$I$263,'[1]MF SJC'!$EA$2,FALSE)))</f>
        <v>0</v>
      </c>
      <c r="AE28" s="94" t="str">
        <f t="shared" si="7"/>
        <v>Saito, Braden</v>
      </c>
      <c r="AF28" s="95" t="str">
        <f>IF(ISNA(VLOOKUP($A28,[1]MFY14!$AL$1:$AN$65536,2,FALSE)),"np",(VLOOKUP($A28,[1]MFY14!$AL$1:$AN$65536,2,FALSE)))</f>
        <v>np</v>
      </c>
      <c r="AG28" s="96">
        <f>IF(AF28&gt;[1]MFY14!$AN$1,0,(VLOOKUP(AF28,'[3]Point Tables'!$A$4:$I$263,[1]MFY14!$AN$2,FALSE)))</f>
        <v>0</v>
      </c>
      <c r="AH28" s="95">
        <f>IF(ISNA(VLOOKUP($A28,[1]MFY14!$AW$1:$AY$65536,2,FALSE)),"np",(VLOOKUP($A28,[1]MFY14!$AW$1:$AY$65536,2,FALSE)))</f>
        <v>10</v>
      </c>
      <c r="AI28" s="96">
        <f>IF(AH28&gt;[1]MFY14!$AY$1,0,(VLOOKUP(AH28,'[3]Point Tables'!$A$4:$I$263,[1]MFY14!$AY$2,FALSE)))</f>
        <v>106</v>
      </c>
      <c r="AJ28" s="95" t="str">
        <f>IF(ISNA(VLOOKUP($A28,[1]MFY14!$BH$1:$BJ$65536,2,FALSE)),"np",(VLOOKUP($A28,[1]MFY14!$BH$1:$BJ$65536,2,FALSE)))</f>
        <v>np</v>
      </c>
      <c r="AK28" s="96">
        <f>IF(AJ28&gt;[1]MFY14!$BJ$1,0,(VLOOKUP(AJ28,'[3]Point Tables'!$A$4:$I$263,[1]MFY14!$BJ$2,FALSE)))</f>
        <v>0</v>
      </c>
      <c r="AL28" s="95" t="str">
        <f>IF(ISNA(VLOOKUP($A28,[1]MFY14!$BS$1:$BT$65536,2,FALSE)),"np",(VLOOKUP($A28,[1]MFY14!$BS$1:$BT$65536,2,FALSE)))</f>
        <v>np</v>
      </c>
      <c r="AM28" s="96">
        <f>IF(AL28&gt;[1]MFY14!$BU$1,0,(VLOOKUP(AL28,'[3]Point Tables'!$A$4:$I$263,[1]MFY14!$BU$2,FALSE)))</f>
        <v>0</v>
      </c>
      <c r="AN28" s="95" t="str">
        <f>IF(ISNA(VLOOKUP($A28,[1]MFY14!$CD$1:$CE$65536,2,FALSE)),"np",(VLOOKUP($A28,[1]MFY14!$CD$1:$CE$65536,2,FALSE)))</f>
        <v>np</v>
      </c>
      <c r="AO28" s="96">
        <f>IF(AN28&gt;[1]MFY14!$CF$1,0,(VLOOKUP(AN28,'[3]Point Tables'!$A$4:$I$263,[1]MFY14!$CF$2,FALSE)))</f>
        <v>0</v>
      </c>
      <c r="AP28" s="95" t="str">
        <f>IF(ISNA(VLOOKUP($A28,[1]MFY14!$CO$1:$CP$65536,2,FALSE)),"np",(VLOOKUP($A28,[1]MFY14!$CO$1:$CP$65536,2,FALSE)))</f>
        <v>np</v>
      </c>
      <c r="AQ28" s="96">
        <f>IF(AP28&gt;[1]MFY14!$CQ$1,0,(VLOOKUP(AP28,'[3]Point Tables'!$A$4:$I$263,[1]MFY14!$CQ$2,FALSE)))</f>
        <v>0</v>
      </c>
      <c r="AR28" s="95" t="str">
        <f>IF(ISNA(VLOOKUP($A28,[1]MFY14!$CZ$1:$DA$65536,2,FALSE)),"np",(VLOOKUP($A28,[1]MFY14!$CZ$1:$DA$65536,2,FALSE)))</f>
        <v>np</v>
      </c>
      <c r="AS28" s="96">
        <f>IF(AR28&gt;[1]MFY14!$DB$1,0,(VLOOKUP(AR28,'[5]Point Tables'!$A$4:$I$263,[1]MFY14!$DB$2,FALSE)))</f>
        <v>0</v>
      </c>
      <c r="AT28" s="95">
        <f>IF(ISNA(VLOOKUP($A28,[1]MFY14!$DK$1:$DL$65536,2,FALSE)),"np",(VLOOKUP($A28,[1]MFY14!$DK$1:$DL$65536,2,FALSE)))</f>
        <v>3</v>
      </c>
      <c r="AU28" s="96">
        <f>IF(AT28&gt;[1]MFY14!$DM$1,0,(VLOOKUP(AT28,'[3]Point Tables'!$A$4:$I$263,[1]MFY14!$DM$2,FALSE)))</f>
        <v>170</v>
      </c>
      <c r="AV28" s="95" t="str">
        <f>IF(ISNA(VLOOKUP($A28,[1]MFY14!$DV$1:$DW$65536,2,FALSE)),"np",(VLOOKUP($A28,[1]MFY14!$DV$1:$DW$65536,2,FALSE)))</f>
        <v>np</v>
      </c>
      <c r="AW28" s="96">
        <f>IF(AV28&gt;[1]MFY14!$DX$1,0,(VLOOKUP(AV28,'[4]Point Tables'!$A$4:$I$263,[1]MFY14!$DX$2,FALSE)))</f>
        <v>0</v>
      </c>
      <c r="BQ28">
        <f t="shared" si="8"/>
        <v>0</v>
      </c>
      <c r="BR28">
        <f t="shared" si="9"/>
        <v>106</v>
      </c>
      <c r="BS28">
        <f t="shared" si="10"/>
        <v>0</v>
      </c>
      <c r="BT28">
        <f t="shared" si="11"/>
        <v>0</v>
      </c>
      <c r="BU28">
        <f t="shared" si="12"/>
        <v>0</v>
      </c>
      <c r="BV28">
        <f t="shared" si="13"/>
        <v>0</v>
      </c>
      <c r="BW28">
        <f t="shared" si="14"/>
        <v>0</v>
      </c>
      <c r="BX28">
        <f t="shared" si="15"/>
        <v>170</v>
      </c>
      <c r="BY28">
        <f t="shared" si="16"/>
        <v>0</v>
      </c>
      <c r="BZ28">
        <f t="shared" si="17"/>
        <v>170</v>
      </c>
      <c r="CA28">
        <f t="shared" si="18"/>
        <v>69</v>
      </c>
      <c r="CB28">
        <f t="shared" si="19"/>
        <v>100</v>
      </c>
      <c r="CC28">
        <f t="shared" si="20"/>
        <v>0</v>
      </c>
      <c r="CD28">
        <f t="shared" si="21"/>
        <v>0</v>
      </c>
      <c r="CE28">
        <f t="shared" si="22"/>
        <v>0</v>
      </c>
      <c r="CF28">
        <f t="shared" si="23"/>
        <v>0</v>
      </c>
      <c r="CG28">
        <f t="shared" si="24"/>
        <v>0</v>
      </c>
      <c r="CI28">
        <f t="shared" si="25"/>
        <v>170</v>
      </c>
      <c r="CJ28">
        <f t="shared" si="26"/>
        <v>100</v>
      </c>
      <c r="CK28">
        <f t="shared" si="27"/>
        <v>69</v>
      </c>
      <c r="CL28">
        <f t="shared" si="28"/>
        <v>0</v>
      </c>
      <c r="CN28" s="97">
        <f t="shared" si="29"/>
        <v>339</v>
      </c>
      <c r="CS28">
        <f t="shared" si="30"/>
        <v>69</v>
      </c>
      <c r="CT28">
        <f t="shared" si="31"/>
        <v>100</v>
      </c>
      <c r="CU28">
        <f t="shared" si="32"/>
        <v>0</v>
      </c>
      <c r="CW28">
        <f t="shared" si="33"/>
        <v>100</v>
      </c>
      <c r="CX28">
        <f t="shared" si="34"/>
        <v>69</v>
      </c>
      <c r="CZ28">
        <f t="shared" si="35"/>
        <v>169</v>
      </c>
    </row>
    <row r="29" spans="1:104">
      <c r="A29" s="39">
        <v>100066845</v>
      </c>
      <c r="B29">
        <f t="shared" si="0"/>
        <v>329</v>
      </c>
      <c r="C29">
        <f t="shared" si="1"/>
        <v>195</v>
      </c>
      <c r="D29" s="84" t="str">
        <f t="shared" si="36"/>
        <v>26</v>
      </c>
      <c r="E29" s="85" t="str">
        <f>IF(AND(ISNUMBER(G29),G29&gt;=U13Cutoff),"#"," ")</f>
        <v xml:space="preserve"> </v>
      </c>
      <c r="F29" s="86" t="s">
        <v>2116</v>
      </c>
      <c r="G29" s="4">
        <v>1996</v>
      </c>
      <c r="H29" s="86" t="s">
        <v>2117</v>
      </c>
      <c r="I29" s="87">
        <f t="shared" si="2"/>
        <v>329</v>
      </c>
      <c r="J29" s="88">
        <f t="shared" si="3"/>
        <v>195</v>
      </c>
      <c r="K29" s="89">
        <f t="shared" si="4"/>
        <v>140</v>
      </c>
      <c r="L29" s="89">
        <f t="shared" si="4"/>
        <v>134</v>
      </c>
      <c r="M29" s="89">
        <f t="shared" si="4"/>
        <v>55</v>
      </c>
      <c r="N29" s="89">
        <f t="shared" si="4"/>
        <v>0</v>
      </c>
      <c r="O29" s="90" t="str">
        <f t="shared" si="5"/>
        <v>Heller, Russell</v>
      </c>
      <c r="P29" s="91">
        <f>IF(ISNA(VLOOKUP(A29,[1]MFY14!$E$1:$G$65536,2,FALSE)),"np",(VLOOKUP(A29,[1]MFY14!$E$1:$G$65536,2,FALSE)))</f>
        <v>5</v>
      </c>
      <c r="Q29" s="92">
        <f>IF(P29&gt;[1]MFY14!$F$1,0,(VLOOKUP(P29,'[3]Point Tables'!$A$4:$I$263,[1]MFY14!$F$2,FALSE)))</f>
        <v>140</v>
      </c>
      <c r="R29" s="93" t="str">
        <f>IF(ISNA(VLOOKUP($A29,[1]MFY14!$P$1:$R$65536,2,FALSE)),"np",(VLOOKUP($A29,[1]MFY14!$P$1:$R$65536,2,FALSE)))</f>
        <v>np</v>
      </c>
      <c r="S29" s="92">
        <f>IF(R29&gt;[1]MFY14!$Q$1,0,(VLOOKUP(R29,'[3]Point Tables'!$A$4:$I$263,[1]MFY14!$Q$2,FALSE)))</f>
        <v>0</v>
      </c>
      <c r="T29" s="93">
        <f>IF(ISNA(VLOOKUP($A29,[1]MFY14!$AA$1:$AC$65536,2,FALSE)),"np",(VLOOKUP($A29,[1]MFY14!$AA$1:$AC$65536,2,FALSE)))</f>
        <v>32</v>
      </c>
      <c r="U29" s="92">
        <f>IF(T29&gt;[1]MFY14!$AB$1,0,(VLOOKUP(T29,'[3]Point Tables'!$A$4:$I$263,[1]MFY14!$AB$2,FALSE)))</f>
        <v>55</v>
      </c>
      <c r="V29" s="94" t="str">
        <f t="shared" si="6"/>
        <v>Heller, Russell</v>
      </c>
      <c r="W29" s="93">
        <f>IF(ISNA(VLOOKUP(A29,'[1]MF SJC'!$CS$1:$CT$65536,2,FALSE)),"np",(VLOOKUP(A29,'[1]MF SJC'!$CS$1:$CT$65536,2,FALSE)))</f>
        <v>20</v>
      </c>
      <c r="X29" s="92">
        <f>IF(W29&gt;'[1]MF SJC'!$CT$1,0,(VLOOKUP(W29,'[3]Point Tables'!$A$4:$I$263,'[1]MF SJC'!$CT$2,FALSE)))</f>
        <v>134</v>
      </c>
      <c r="Y29" s="93">
        <f>IF(ISNA(VLOOKUP(A29,'[1]MF SJC'!$DD$1:$DE$65536,2,FALSE)),"np",(VLOOKUP(A29,'[1]MF SJC'!$DD$1:$DE$65536,2,FALSE)))</f>
        <v>48</v>
      </c>
      <c r="Z29" s="92">
        <f>IF(Y29&gt;'[1]MF SJC'!$DE$1,0,(VLOOKUP(Y29,'[3]Point Tables'!$A$4:$I$263,'[1]MF SJC'!$DE$2,FALSE)))</f>
        <v>0</v>
      </c>
      <c r="AA29" s="93">
        <f>IF(ISNA(VLOOKUP($A29,'[1]MF SJC'!$DO$1:$DP$65536,2,FALSE)),"np",(VLOOKUP($A29,'[1]MF SJC'!$DO$1:$DP$65536,2,FALSE)))</f>
        <v>75</v>
      </c>
      <c r="AB29" s="92">
        <f>IF(AA29&gt;'[1]MF SJC'!$DP$1,0,(VLOOKUP(AA29,'[3]Point Tables'!$A$4:$I$263,'[1]MF SJC'!$DP$2,FALSE)))</f>
        <v>0</v>
      </c>
      <c r="AC29" s="93" t="str">
        <f>IF(ISNA(VLOOKUP($A29,'[1]MF SJC'!$DZ$1:$EA$65536,2,FALSE)),"np",(VLOOKUP($A29,'[1]MF SJC'!$DZ$1:$EA$65536,2,FALSE)))</f>
        <v>np</v>
      </c>
      <c r="AD29" s="92">
        <f>IF(AC29&gt;'[1]MF SJC'!$EA$1,0,(VLOOKUP(AC29,'[3]Point Tables'!$A$4:$I$263,'[1]MF SJC'!$EA$2,FALSE)))</f>
        <v>0</v>
      </c>
      <c r="AE29" s="94" t="str">
        <f t="shared" si="7"/>
        <v>Heller, Russell</v>
      </c>
      <c r="AF29" s="95" t="str">
        <f>IF(ISNA(VLOOKUP($A29,[1]MFY14!$AL$1:$AN$65536,2,FALSE)),"np",(VLOOKUP($A29,[1]MFY14!$AL$1:$AN$65536,2,FALSE)))</f>
        <v>np</v>
      </c>
      <c r="AG29" s="96">
        <f>IF(AF29&gt;[1]MFY14!$AN$1,0,(VLOOKUP(AF29,'[3]Point Tables'!$A$4:$I$263,[1]MFY14!$AN$2,FALSE)))</f>
        <v>0</v>
      </c>
      <c r="AH29" s="95" t="str">
        <f>IF(ISNA(VLOOKUP($A29,[1]MFY14!$AW$1:$AY$65536,2,FALSE)),"np",(VLOOKUP($A29,[1]MFY14!$AW$1:$AY$65536,2,FALSE)))</f>
        <v>np</v>
      </c>
      <c r="AI29" s="96">
        <f>IF(AH29&gt;[1]MFY14!$AY$1,0,(VLOOKUP(AH29,'[3]Point Tables'!$A$4:$I$263,[1]MFY14!$AY$2,FALSE)))</f>
        <v>0</v>
      </c>
      <c r="AJ29" s="95" t="str">
        <f>IF(ISNA(VLOOKUP($A29,[1]MFY14!$BH$1:$BJ$65536,2,FALSE)),"np",(VLOOKUP($A29,[1]MFY14!$BH$1:$BJ$65536,2,FALSE)))</f>
        <v>np</v>
      </c>
      <c r="AK29" s="96">
        <f>IF(AJ29&gt;[1]MFY14!$BJ$1,0,(VLOOKUP(AJ29,'[3]Point Tables'!$A$4:$I$263,[1]MFY14!$BJ$2,FALSE)))</f>
        <v>0</v>
      </c>
      <c r="AL29" s="95" t="str">
        <f>IF(ISNA(VLOOKUP($A29,[1]MFY14!$BS$1:$BT$65536,2,FALSE)),"np",(VLOOKUP($A29,[1]MFY14!$BS$1:$BT$65536,2,FALSE)))</f>
        <v>np</v>
      </c>
      <c r="AM29" s="96">
        <f>IF(AL29&gt;[1]MFY14!$BU$1,0,(VLOOKUP(AL29,'[3]Point Tables'!$A$4:$I$263,[1]MFY14!$BU$2,FALSE)))</f>
        <v>0</v>
      </c>
      <c r="AN29" s="95" t="str">
        <f>IF(ISNA(VLOOKUP($A29,[1]MFY14!$CD$1:$CE$65536,2,FALSE)),"np",(VLOOKUP($A29,[1]MFY14!$CD$1:$CE$65536,2,FALSE)))</f>
        <v>np</v>
      </c>
      <c r="AO29" s="96">
        <f>IF(AN29&gt;[1]MFY14!$CF$1,0,(VLOOKUP(AN29,'[3]Point Tables'!$A$4:$I$263,[1]MFY14!$CF$2,FALSE)))</f>
        <v>0</v>
      </c>
      <c r="AP29" s="95" t="str">
        <f>IF(ISNA(VLOOKUP($A29,[1]MFY14!$CO$1:$CP$65536,2,FALSE)),"np",(VLOOKUP($A29,[1]MFY14!$CO$1:$CP$65536,2,FALSE)))</f>
        <v>np</v>
      </c>
      <c r="AQ29" s="96">
        <f>IF(AP29&gt;[1]MFY14!$CQ$1,0,(VLOOKUP(AP29,'[3]Point Tables'!$A$4:$I$263,[1]MFY14!$CQ$2,FALSE)))</f>
        <v>0</v>
      </c>
      <c r="AR29" s="95" t="str">
        <f>IF(ISNA(VLOOKUP($A29,[1]MFY14!$CZ$1:$DA$65536,2,FALSE)),"np",(VLOOKUP($A29,[1]MFY14!$CZ$1:$DA$65536,2,FALSE)))</f>
        <v>np</v>
      </c>
      <c r="AS29" s="96">
        <f>IF(AR29&gt;[1]MFY14!$DB$1,0,(VLOOKUP(AR29,'[5]Point Tables'!$A$4:$I$263,[1]MFY14!$DB$2,FALSE)))</f>
        <v>0</v>
      </c>
      <c r="AT29" s="95" t="str">
        <f>IF(ISNA(VLOOKUP($A29,[1]MFY14!$DK$1:$DL$65536,2,FALSE)),"np",(VLOOKUP($A29,[1]MFY14!$DK$1:$DL$65536,2,FALSE)))</f>
        <v>np</v>
      </c>
      <c r="AU29" s="96">
        <f>IF(AT29&gt;[1]MFY14!$DM$1,0,(VLOOKUP(AT29,'[3]Point Tables'!$A$4:$I$263,[1]MFY14!$DM$2,FALSE)))</f>
        <v>0</v>
      </c>
      <c r="AV29" s="95" t="str">
        <f>IF(ISNA(VLOOKUP($A29,[1]MFY14!$DV$1:$DW$65536,2,FALSE)),"np",(VLOOKUP($A29,[1]MFY14!$DV$1:$DW$65536,2,FALSE)))</f>
        <v>np</v>
      </c>
      <c r="AW29" s="96">
        <f>IF(AV29&gt;[1]MFY14!$DX$1,0,(VLOOKUP(AV29,'[4]Point Tables'!$A$4:$I$263,[1]MFY14!$DX$2,FALSE)))</f>
        <v>0</v>
      </c>
      <c r="BQ29">
        <f t="shared" si="8"/>
        <v>0</v>
      </c>
      <c r="BR29">
        <f t="shared" si="9"/>
        <v>0</v>
      </c>
      <c r="BS29">
        <f t="shared" si="10"/>
        <v>0</v>
      </c>
      <c r="BT29">
        <f t="shared" si="11"/>
        <v>0</v>
      </c>
      <c r="BU29">
        <f t="shared" si="12"/>
        <v>0</v>
      </c>
      <c r="BV29">
        <f t="shared" si="13"/>
        <v>0</v>
      </c>
      <c r="BW29">
        <f t="shared" si="14"/>
        <v>0</v>
      </c>
      <c r="BX29">
        <f t="shared" si="15"/>
        <v>0</v>
      </c>
      <c r="BY29">
        <f t="shared" si="16"/>
        <v>0</v>
      </c>
      <c r="BZ29">
        <f t="shared" si="17"/>
        <v>0</v>
      </c>
      <c r="CA29">
        <f t="shared" si="18"/>
        <v>55</v>
      </c>
      <c r="CB29">
        <f t="shared" si="19"/>
        <v>140</v>
      </c>
      <c r="CC29">
        <f t="shared" si="20"/>
        <v>0</v>
      </c>
      <c r="CD29">
        <f t="shared" si="21"/>
        <v>134</v>
      </c>
      <c r="CE29">
        <f t="shared" si="22"/>
        <v>0</v>
      </c>
      <c r="CF29">
        <f t="shared" si="23"/>
        <v>0</v>
      </c>
      <c r="CG29">
        <f t="shared" si="24"/>
        <v>0</v>
      </c>
      <c r="CI29">
        <f t="shared" si="25"/>
        <v>140</v>
      </c>
      <c r="CJ29">
        <f t="shared" si="26"/>
        <v>134</v>
      </c>
      <c r="CK29">
        <f t="shared" si="27"/>
        <v>55</v>
      </c>
      <c r="CL29">
        <f t="shared" si="28"/>
        <v>0</v>
      </c>
      <c r="CN29" s="97">
        <f t="shared" si="29"/>
        <v>329</v>
      </c>
      <c r="CS29">
        <f t="shared" si="30"/>
        <v>55</v>
      </c>
      <c r="CT29">
        <f t="shared" si="31"/>
        <v>140</v>
      </c>
      <c r="CU29">
        <f t="shared" si="32"/>
        <v>0</v>
      </c>
      <c r="CW29">
        <f t="shared" si="33"/>
        <v>140</v>
      </c>
      <c r="CX29">
        <f t="shared" si="34"/>
        <v>55</v>
      </c>
      <c r="CZ29">
        <f t="shared" si="35"/>
        <v>195</v>
      </c>
    </row>
    <row r="30" spans="1:104">
      <c r="A30" s="9">
        <v>100071866</v>
      </c>
      <c r="B30">
        <f t="shared" si="0"/>
        <v>307</v>
      </c>
      <c r="C30">
        <f t="shared" si="1"/>
        <v>167</v>
      </c>
      <c r="D30" s="84" t="str">
        <f t="shared" si="36"/>
        <v>27</v>
      </c>
      <c r="E30" s="85"/>
      <c r="F30" s="86" t="s">
        <v>892</v>
      </c>
      <c r="G30" s="4">
        <v>1997</v>
      </c>
      <c r="H30" s="86" t="s">
        <v>2110</v>
      </c>
      <c r="I30" s="87">
        <f t="shared" si="2"/>
        <v>307</v>
      </c>
      <c r="J30" s="88">
        <f t="shared" si="3"/>
        <v>167</v>
      </c>
      <c r="K30" s="89">
        <f t="shared" si="4"/>
        <v>140</v>
      </c>
      <c r="L30" s="89">
        <f t="shared" si="4"/>
        <v>105</v>
      </c>
      <c r="M30" s="89">
        <f t="shared" si="4"/>
        <v>62</v>
      </c>
      <c r="N30" s="89">
        <f t="shared" si="4"/>
        <v>0</v>
      </c>
      <c r="O30" s="90" t="str">
        <f t="shared" si="5"/>
        <v>Upbin, William</v>
      </c>
      <c r="P30" s="91">
        <f>IF(ISNA(VLOOKUP(A30,[1]MFY14!$E$1:$G$65536,2,FALSE)),"np",(VLOOKUP(A30,[1]MFY14!$E$1:$G$65536,2,FALSE)))</f>
        <v>11</v>
      </c>
      <c r="Q30" s="92">
        <f>IF(P30&gt;[1]MFY14!$F$1,0,(VLOOKUP(P30,'[3]Point Tables'!$A$4:$I$263,[1]MFY14!$F$2,FALSE)))</f>
        <v>105</v>
      </c>
      <c r="R30" s="93" t="str">
        <f>IF(ISNA(VLOOKUP($A30,[1]MFY14!$P$1:$R$65536,2,FALSE)),"np",(VLOOKUP($A30,[1]MFY14!$P$1:$R$65536,2,FALSE)))</f>
        <v>np</v>
      </c>
      <c r="S30" s="92">
        <f>IF(R30&gt;[1]MFY14!$Q$1,0,(VLOOKUP(R30,'[3]Point Tables'!$A$4:$I$263,[1]MFY14!$Q$2,FALSE)))</f>
        <v>0</v>
      </c>
      <c r="T30" s="93">
        <f>IF(ISNA(VLOOKUP($A30,[1]MFY14!$AA$1:$AC$65536,2,FALSE)),"np",(VLOOKUP($A30,[1]MFY14!$AA$1:$AC$65536,2,FALSE)))</f>
        <v>25</v>
      </c>
      <c r="U30" s="92">
        <f>IF(T30&gt;[1]MFY14!$AB$1,0,(VLOOKUP(T30,'[3]Point Tables'!$A$4:$I$263,[1]MFY14!$AB$2,FALSE)))</f>
        <v>62</v>
      </c>
      <c r="V30" s="94" t="str">
        <f t="shared" si="6"/>
        <v>Upbin, William</v>
      </c>
      <c r="W30" s="93">
        <f>IF(ISNA(VLOOKUP(A30,'[1]MF SJC'!$CS$1:$CT$65536,2,FALSE)),"np",(VLOOKUP(A30,'[1]MF SJC'!$CS$1:$CT$65536,2,FALSE)))</f>
        <v>66.5</v>
      </c>
      <c r="X30" s="92">
        <f>IF(W30&gt;'[1]MF SJC'!$CT$1,0,(VLOOKUP(W30,'[3]Point Tables'!$A$4:$I$263,'[1]MF SJC'!$CT$2,FALSE)))</f>
        <v>0</v>
      </c>
      <c r="Y30" s="93">
        <f>IF(ISNA(VLOOKUP(A30,'[1]MF SJC'!$DD$1:$DE$65536,2,FALSE)),"np",(VLOOKUP(A30,'[1]MF SJC'!$DD$1:$DE$65536,2,FALSE)))</f>
        <v>100</v>
      </c>
      <c r="Z30" s="92">
        <f>IF(Y30&gt;'[1]MF SJC'!$DE$1,0,(VLOOKUP(Y30,'[3]Point Tables'!$A$4:$I$263,'[1]MF SJC'!$DE$2,FALSE)))</f>
        <v>0</v>
      </c>
      <c r="AA30" s="93">
        <f>IF(ISNA(VLOOKUP($A30,'[1]MF SJC'!$DO$1:$DP$65536,2,FALSE)),"np",(VLOOKUP($A30,'[1]MF SJC'!$DO$1:$DP$65536,2,FALSE)))</f>
        <v>36</v>
      </c>
      <c r="AB30" s="92">
        <f>IF(AA30&gt;'[1]MF SJC'!$DP$1,0,(VLOOKUP(AA30,'[3]Point Tables'!$A$4:$I$263,'[1]MF SJC'!$DP$2,FALSE)))</f>
        <v>0</v>
      </c>
      <c r="AC30" s="93" t="str">
        <f>IF(ISNA(VLOOKUP($A30,'[1]MF SJC'!$DZ$1:$EA$65536,2,FALSE)),"np",(VLOOKUP($A30,'[1]MF SJC'!$DZ$1:$EA$65536,2,FALSE)))</f>
        <v>np</v>
      </c>
      <c r="AD30" s="92">
        <f>IF(AC30&gt;'[1]MF SJC'!$EA$1,0,(VLOOKUP(AC30,'[3]Point Tables'!$A$4:$I$263,'[1]MF SJC'!$EA$2,FALSE)))</f>
        <v>0</v>
      </c>
      <c r="AE30" s="94" t="str">
        <f t="shared" si="7"/>
        <v>Upbin, William</v>
      </c>
      <c r="AF30" s="95" t="str">
        <f>IF(ISNA(VLOOKUP($A30,[1]MFY14!$AL$1:$AN$65536,2,FALSE)),"np",(VLOOKUP($A30,[1]MFY14!$AL$1:$AN$65536,2,FALSE)))</f>
        <v>np</v>
      </c>
      <c r="AG30" s="96">
        <f>IF(AF30&gt;[1]MFY14!$AN$1,0,(VLOOKUP(AF30,'[3]Point Tables'!$A$4:$I$263,[1]MFY14!$AN$2,FALSE)))</f>
        <v>0</v>
      </c>
      <c r="AH30" s="95" t="str">
        <f>IF(ISNA(VLOOKUP($A30,[1]MFY14!$AW$1:$AY$65536,2,FALSE)),"np",(VLOOKUP($A30,[1]MFY14!$AW$1:$AY$65536,2,FALSE)))</f>
        <v>np</v>
      </c>
      <c r="AI30" s="96">
        <f>IF(AH30&gt;[1]MFY14!$AY$1,0,(VLOOKUP(AH30,'[3]Point Tables'!$A$4:$I$263,[1]MFY14!$AY$2,FALSE)))</f>
        <v>0</v>
      </c>
      <c r="AJ30" s="95">
        <f>IF(ISNA(VLOOKUP($A30,[1]MFY14!$BH$1:$BJ$65536,2,FALSE)),"np",(VLOOKUP($A30,[1]MFY14!$BH$1:$BJ$65536,2,FALSE)))</f>
        <v>5</v>
      </c>
      <c r="AK30" s="96">
        <f>IF(AJ30&gt;[1]MFY14!$BJ$1,0,(VLOOKUP(AJ30,'[3]Point Tables'!$A$4:$I$263,[1]MFY14!$BJ$2,FALSE)))</f>
        <v>140</v>
      </c>
      <c r="AL30" s="95">
        <f>IF(ISNA(VLOOKUP($A30,[1]MFY14!$BS$1:$BT$65536,2,FALSE)),"np",(VLOOKUP($A30,[1]MFY14!$BS$1:$BT$65536,2,FALSE)))</f>
        <v>7</v>
      </c>
      <c r="AM30" s="96">
        <f>IF(AL30&gt;[1]MFY14!$BU$1,0,(VLOOKUP(AL30,'[3]Point Tables'!$A$4:$I$263,[1]MFY14!$BU$2,FALSE)))</f>
        <v>138</v>
      </c>
      <c r="AN30" s="95" t="str">
        <f>IF(ISNA(VLOOKUP($A30,[1]MFY14!$CD$1:$CE$65536,2,FALSE)),"np",(VLOOKUP($A30,[1]MFY14!$CD$1:$CE$65536,2,FALSE)))</f>
        <v>np</v>
      </c>
      <c r="AO30" s="96">
        <f>IF(AN30&gt;[1]MFY14!$CF$1,0,(VLOOKUP(AN30,'[3]Point Tables'!$A$4:$I$263,[1]MFY14!$CF$2,FALSE)))</f>
        <v>0</v>
      </c>
      <c r="AP30" s="95" t="str">
        <f>IF(ISNA(VLOOKUP($A30,[1]MFY14!$CO$1:$CP$65536,2,FALSE)),"np",(VLOOKUP($A30,[1]MFY14!$CO$1:$CP$65536,2,FALSE)))</f>
        <v>np</v>
      </c>
      <c r="AQ30" s="96">
        <f>IF(AP30&gt;[1]MFY14!$CQ$1,0,(VLOOKUP(AP30,'[3]Point Tables'!$A$4:$I$263,[1]MFY14!$CQ$2,FALSE)))</f>
        <v>0</v>
      </c>
      <c r="AR30" s="95">
        <f>IF(ISNA(VLOOKUP($A30,[1]MFY14!$CZ$1:$DA$65536,2,FALSE)),"np",(VLOOKUP($A30,[1]MFY14!$CZ$1:$DA$65536,2,FALSE)))</f>
        <v>17</v>
      </c>
      <c r="AS30" s="96">
        <f>IF(AR30&gt;[1]MFY14!$DB$1,0,(VLOOKUP(AR30,'[5]Point Tables'!$A$4:$I$263,[1]MFY14!$DB$2,FALSE)))</f>
        <v>70</v>
      </c>
      <c r="AT30" s="95" t="str">
        <f>IF(ISNA(VLOOKUP($A30,[1]MFY14!$DK$1:$DL$65536,2,FALSE)),"np",(VLOOKUP($A30,[1]MFY14!$DK$1:$DL$65536,2,FALSE)))</f>
        <v>np</v>
      </c>
      <c r="AU30" s="96">
        <f>IF(AT30&gt;[1]MFY14!$DM$1,0,(VLOOKUP(AT30,'[3]Point Tables'!$A$4:$I$263,[1]MFY14!$DM$2,FALSE)))</f>
        <v>0</v>
      </c>
      <c r="AV30" s="95" t="str">
        <f>IF(ISNA(VLOOKUP($A30,[1]MFY14!$DV$1:$DW$65536,2,FALSE)),"np",(VLOOKUP($A30,[1]MFY14!$DV$1:$DW$65536,2,FALSE)))</f>
        <v>np</v>
      </c>
      <c r="AW30" s="96">
        <f>IF(AV30&gt;[1]MFY14!$DX$1,0,(VLOOKUP(AV30,'[4]Point Tables'!$A$4:$I$263,[1]MFY14!$DX$2,FALSE)))</f>
        <v>0</v>
      </c>
      <c r="BQ30">
        <f t="shared" si="8"/>
        <v>0</v>
      </c>
      <c r="BR30">
        <f t="shared" si="9"/>
        <v>0</v>
      </c>
      <c r="BS30">
        <f t="shared" si="10"/>
        <v>140</v>
      </c>
      <c r="BT30">
        <f t="shared" si="11"/>
        <v>138</v>
      </c>
      <c r="BU30">
        <f t="shared" si="12"/>
        <v>0</v>
      </c>
      <c r="BV30">
        <f t="shared" si="13"/>
        <v>0</v>
      </c>
      <c r="BW30">
        <f t="shared" si="14"/>
        <v>70</v>
      </c>
      <c r="BX30">
        <f t="shared" si="15"/>
        <v>0</v>
      </c>
      <c r="BY30">
        <f t="shared" si="16"/>
        <v>0</v>
      </c>
      <c r="BZ30">
        <f t="shared" si="17"/>
        <v>140</v>
      </c>
      <c r="CA30">
        <f t="shared" si="18"/>
        <v>62</v>
      </c>
      <c r="CB30">
        <f t="shared" si="19"/>
        <v>105</v>
      </c>
      <c r="CC30">
        <f t="shared" si="20"/>
        <v>0</v>
      </c>
      <c r="CD30">
        <f t="shared" si="21"/>
        <v>0</v>
      </c>
      <c r="CE30">
        <f t="shared" si="22"/>
        <v>0</v>
      </c>
      <c r="CF30">
        <f t="shared" si="23"/>
        <v>0</v>
      </c>
      <c r="CG30">
        <f t="shared" si="24"/>
        <v>0</v>
      </c>
      <c r="CI30">
        <f t="shared" si="25"/>
        <v>140</v>
      </c>
      <c r="CJ30">
        <f t="shared" si="26"/>
        <v>105</v>
      </c>
      <c r="CK30">
        <f t="shared" si="27"/>
        <v>62</v>
      </c>
      <c r="CL30">
        <f t="shared" si="28"/>
        <v>0</v>
      </c>
      <c r="CN30" s="97">
        <f t="shared" si="29"/>
        <v>307</v>
      </c>
      <c r="CS30">
        <f t="shared" si="30"/>
        <v>62</v>
      </c>
      <c r="CT30">
        <f t="shared" si="31"/>
        <v>105</v>
      </c>
      <c r="CU30">
        <f t="shared" si="32"/>
        <v>0</v>
      </c>
      <c r="CW30">
        <f t="shared" si="33"/>
        <v>105</v>
      </c>
      <c r="CX30">
        <f t="shared" si="34"/>
        <v>62</v>
      </c>
      <c r="CZ30">
        <f t="shared" si="35"/>
        <v>167</v>
      </c>
    </row>
    <row r="31" spans="1:104">
      <c r="A31" s="18">
        <v>100080400</v>
      </c>
      <c r="B31">
        <f t="shared" si="0"/>
        <v>300</v>
      </c>
      <c r="C31">
        <f t="shared" si="1"/>
        <v>173</v>
      </c>
      <c r="D31" s="84" t="str">
        <f t="shared" si="36"/>
        <v>28</v>
      </c>
      <c r="E31" s="85" t="str">
        <f>IF(AND(ISNUMBER(G31),G31&gt;=U13Cutoff),"#"," ")</f>
        <v>#</v>
      </c>
      <c r="F31" s="5" t="s">
        <v>464</v>
      </c>
      <c r="G31" s="99">
        <v>1999</v>
      </c>
      <c r="H31" s="5" t="s">
        <v>2118</v>
      </c>
      <c r="I31" s="87">
        <f t="shared" si="2"/>
        <v>300</v>
      </c>
      <c r="J31" s="88">
        <f t="shared" si="3"/>
        <v>173</v>
      </c>
      <c r="K31" s="89">
        <f t="shared" si="4"/>
        <v>106</v>
      </c>
      <c r="L31" s="89">
        <f t="shared" si="4"/>
        <v>70</v>
      </c>
      <c r="M31" s="89">
        <f t="shared" si="4"/>
        <v>67</v>
      </c>
      <c r="N31" s="89">
        <f t="shared" si="4"/>
        <v>57</v>
      </c>
      <c r="O31" s="90" t="str">
        <f t="shared" si="5"/>
        <v xml:space="preserve">Tourette, Geoffrey </v>
      </c>
      <c r="P31" s="91">
        <f>IF(ISNA(VLOOKUP(A31,[1]MFY14!$E$1:$G$65536,2,FALSE)),"np",(VLOOKUP(A31,[1]MFY14!$E$1:$G$65536,2,FALSE)))</f>
        <v>30</v>
      </c>
      <c r="Q31" s="92">
        <f>IF(P31&gt;[1]MFY14!$F$1,0,(VLOOKUP(P31,'[3]Point Tables'!$A$4:$I$263,[1]MFY14!$F$2,FALSE)))</f>
        <v>57</v>
      </c>
      <c r="R31" s="93">
        <f>IF(ISNA(VLOOKUP($A31,[1]MFY14!$P$1:$R$65536,2,FALSE)),"np",(VLOOKUP($A31,[1]MFY14!$P$1:$R$65536,2,FALSE)))</f>
        <v>10</v>
      </c>
      <c r="S31" s="92">
        <f>IF(R31&gt;[1]MFY14!$Q$1,0,(VLOOKUP(R31,'[3]Point Tables'!$A$4:$I$263,[1]MFY14!$Q$2,FALSE)))</f>
        <v>106</v>
      </c>
      <c r="T31" s="93">
        <f>IF(ISNA(VLOOKUP($A31,[1]MFY14!$AA$1:$AC$65536,2,FALSE)),"np",(VLOOKUP($A31,[1]MFY14!$AA$1:$AC$65536,2,FALSE)))</f>
        <v>20</v>
      </c>
      <c r="U31" s="92">
        <f>IF(T31&gt;[1]MFY14!$AB$1,0,(VLOOKUP(T31,'[3]Point Tables'!$A$4:$I$263,[1]MFY14!$AB$2,FALSE)))</f>
        <v>67</v>
      </c>
      <c r="V31" s="94" t="str">
        <f t="shared" si="6"/>
        <v xml:space="preserve">Tourette, Geoffrey </v>
      </c>
      <c r="W31" s="93">
        <f>IF(ISNA(VLOOKUP(A31,'[1]MF SJC'!$CS$1:$CT$65536,2,FALSE)),"np",(VLOOKUP(A31,'[1]MF SJC'!$CS$1:$CT$65536,2,FALSE)))</f>
        <v>102</v>
      </c>
      <c r="X31" s="92">
        <f>IF(W31&gt;'[1]MF SJC'!$CT$1,0,(VLOOKUP(W31,'[3]Point Tables'!$A$4:$I$263,'[1]MF SJC'!$CT$2,FALSE)))</f>
        <v>0</v>
      </c>
      <c r="Y31" s="93" t="str">
        <f>IF(ISNA(VLOOKUP(A31,'[1]MF SJC'!$DD$1:$DE$65536,2,FALSE)),"np",(VLOOKUP(A31,'[1]MF SJC'!$DD$1:$DE$65536,2,FALSE)))</f>
        <v>np</v>
      </c>
      <c r="Z31" s="92">
        <f>IF(Y31&gt;'[1]MF SJC'!$DE$1,0,(VLOOKUP(Y31,'[3]Point Tables'!$A$4:$I$263,'[1]MF SJC'!$DE$2,FALSE)))</f>
        <v>0</v>
      </c>
      <c r="AA31" s="93" t="str">
        <f>IF(ISNA(VLOOKUP($A31,'[1]MF SJC'!$DO$1:$DP$65536,2,FALSE)),"np",(VLOOKUP($A31,'[1]MF SJC'!$DO$1:$DP$65536,2,FALSE)))</f>
        <v>np</v>
      </c>
      <c r="AB31" s="92">
        <f>IF(AA31&gt;'[1]MF SJC'!$DP$1,0,(VLOOKUP(AA31,'[3]Point Tables'!$A$4:$I$263,'[1]MF SJC'!$DP$2,FALSE)))</f>
        <v>0</v>
      </c>
      <c r="AC31" s="93" t="str">
        <f>IF(ISNA(VLOOKUP($A31,'[1]MF SJC'!$DZ$1:$EA$65536,2,FALSE)),"np",(VLOOKUP($A31,'[1]MF SJC'!$DZ$1:$EA$65536,2,FALSE)))</f>
        <v>np</v>
      </c>
      <c r="AD31" s="92">
        <f>IF(AC31&gt;'[1]MF SJC'!$EA$1,0,(VLOOKUP(AC31,'[3]Point Tables'!$A$4:$I$263,'[1]MF SJC'!$EA$2,FALSE)))</f>
        <v>0</v>
      </c>
      <c r="AE31" s="94" t="str">
        <f t="shared" si="7"/>
        <v xml:space="preserve">Tourette, Geoffrey </v>
      </c>
      <c r="AF31" s="95" t="str">
        <f>IF(ISNA(VLOOKUP($A31,[1]MFY14!$AL$1:$AN$65536,2,FALSE)),"np",(VLOOKUP($A31,[1]MFY14!$AL$1:$AN$65536,2,FALSE)))</f>
        <v>np</v>
      </c>
      <c r="AG31" s="96">
        <f>IF(AF31&gt;[1]MFY14!$AN$1,0,(VLOOKUP(AF31,'[3]Point Tables'!$A$4:$I$263,[1]MFY14!$AN$2,FALSE)))</f>
        <v>0</v>
      </c>
      <c r="AH31" s="95">
        <f>IF(ISNA(VLOOKUP($A31,[1]MFY14!$AW$1:$AY$65536,2,FALSE)),"np",(VLOOKUP($A31,[1]MFY14!$AW$1:$AY$65536,2,FALSE)))</f>
        <v>17</v>
      </c>
      <c r="AI31" s="96">
        <f>IF(AH31&gt;[1]MFY14!$AY$1,0,(VLOOKUP(AH31,'[3]Point Tables'!$A$4:$I$263,[1]MFY14!$AY$2,FALSE)))</f>
        <v>70</v>
      </c>
      <c r="AJ31" s="95" t="str">
        <f>IF(ISNA(VLOOKUP($A31,[1]MFY14!$BH$1:$BJ$65536,2,FALSE)),"np",(VLOOKUP($A31,[1]MFY14!$BH$1:$BJ$65536,2,FALSE)))</f>
        <v>np</v>
      </c>
      <c r="AK31" s="96">
        <f>IF(AJ31&gt;[1]MFY14!$BJ$1,0,(VLOOKUP(AJ31,'[3]Point Tables'!$A$4:$I$263,[1]MFY14!$BJ$2,FALSE)))</f>
        <v>0</v>
      </c>
      <c r="AL31" s="95" t="str">
        <f>IF(ISNA(VLOOKUP($A31,[1]MFY14!$BS$1:$BT$65536,2,FALSE)),"np",(VLOOKUP($A31,[1]MFY14!$BS$1:$BT$65536,2,FALSE)))</f>
        <v>np</v>
      </c>
      <c r="AM31" s="96">
        <f>IF(AL31&gt;[1]MFY14!$BU$1,0,(VLOOKUP(AL31,'[3]Point Tables'!$A$4:$I$263,[1]MFY14!$BU$2,FALSE)))</f>
        <v>0</v>
      </c>
      <c r="AN31" s="95" t="str">
        <f>IF(ISNA(VLOOKUP($A31,[1]MFY14!$CD$1:$CE$65536,2,FALSE)),"np",(VLOOKUP($A31,[1]MFY14!$CD$1:$CE$65536,2,FALSE)))</f>
        <v>np</v>
      </c>
      <c r="AO31" s="96">
        <f>IF(AN31&gt;[1]MFY14!$CF$1,0,(VLOOKUP(AN31,'[3]Point Tables'!$A$4:$I$263,[1]MFY14!$CF$2,FALSE)))</f>
        <v>0</v>
      </c>
      <c r="AP31" s="95" t="str">
        <f>IF(ISNA(VLOOKUP($A31,[1]MFY14!$CO$1:$CP$65536,2,FALSE)),"np",(VLOOKUP($A31,[1]MFY14!$CO$1:$CP$65536,2,FALSE)))</f>
        <v>np</v>
      </c>
      <c r="AQ31" s="96">
        <f>IF(AP31&gt;[1]MFY14!$CQ$1,0,(VLOOKUP(AP31,'[3]Point Tables'!$A$4:$I$263,[1]MFY14!$CQ$2,FALSE)))</f>
        <v>0</v>
      </c>
      <c r="AR31" s="95" t="str">
        <f>IF(ISNA(VLOOKUP($A31,[1]MFY14!$CZ$1:$DA$65536,2,FALSE)),"np",(VLOOKUP($A31,[1]MFY14!$CZ$1:$DA$65536,2,FALSE)))</f>
        <v>np</v>
      </c>
      <c r="AS31" s="96">
        <f>IF(AR31&gt;[1]MFY14!$DB$1,0,(VLOOKUP(AR31,'[5]Point Tables'!$A$4:$I$263,[1]MFY14!$DB$2,FALSE)))</f>
        <v>0</v>
      </c>
      <c r="AT31" s="95">
        <f>IF(ISNA(VLOOKUP($A31,[1]MFY14!$DK$1:$DL$65536,2,FALSE)),"np",(VLOOKUP($A31,[1]MFY14!$DK$1:$DL$65536,2,FALSE)))</f>
        <v>18</v>
      </c>
      <c r="AU31" s="96">
        <f>IF(AT31&gt;[1]MFY14!$DM$1,0,(VLOOKUP(AT31,'[3]Point Tables'!$A$4:$I$263,[1]MFY14!$DM$2,FALSE)))</f>
        <v>69</v>
      </c>
      <c r="AV31" s="95" t="str">
        <f>IF(ISNA(VLOOKUP($A31,[1]MFY14!$DV$1:$DW$65536,2,FALSE)),"np",(VLOOKUP($A31,[1]MFY14!$DV$1:$DW$65536,2,FALSE)))</f>
        <v>np</v>
      </c>
      <c r="AW31" s="96">
        <f>IF(AV31&gt;[1]MFY14!$DX$1,0,(VLOOKUP(AV31,'[4]Point Tables'!$A$4:$I$263,[1]MFY14!$DX$2,FALSE)))</f>
        <v>0</v>
      </c>
      <c r="BQ31">
        <f t="shared" si="8"/>
        <v>0</v>
      </c>
      <c r="BR31">
        <f t="shared" si="9"/>
        <v>70</v>
      </c>
      <c r="BS31">
        <f t="shared" si="10"/>
        <v>0</v>
      </c>
      <c r="BT31">
        <f t="shared" si="11"/>
        <v>0</v>
      </c>
      <c r="BU31">
        <f t="shared" si="12"/>
        <v>0</v>
      </c>
      <c r="BV31">
        <f t="shared" si="13"/>
        <v>0</v>
      </c>
      <c r="BW31">
        <f t="shared" si="14"/>
        <v>0</v>
      </c>
      <c r="BX31">
        <f t="shared" si="15"/>
        <v>69</v>
      </c>
      <c r="BY31">
        <f t="shared" si="16"/>
        <v>0</v>
      </c>
      <c r="BZ31">
        <f t="shared" si="17"/>
        <v>70</v>
      </c>
      <c r="CA31">
        <f t="shared" si="18"/>
        <v>67</v>
      </c>
      <c r="CB31">
        <f t="shared" si="19"/>
        <v>57</v>
      </c>
      <c r="CC31">
        <f t="shared" si="20"/>
        <v>106</v>
      </c>
      <c r="CD31">
        <f t="shared" si="21"/>
        <v>0</v>
      </c>
      <c r="CE31">
        <f t="shared" si="22"/>
        <v>0</v>
      </c>
      <c r="CF31">
        <f t="shared" si="23"/>
        <v>0</v>
      </c>
      <c r="CG31">
        <f t="shared" si="24"/>
        <v>0</v>
      </c>
      <c r="CI31">
        <f t="shared" si="25"/>
        <v>106</v>
      </c>
      <c r="CJ31">
        <f t="shared" si="26"/>
        <v>70</v>
      </c>
      <c r="CK31">
        <f t="shared" si="27"/>
        <v>67</v>
      </c>
      <c r="CL31">
        <f t="shared" si="28"/>
        <v>57</v>
      </c>
      <c r="CN31" s="97">
        <f t="shared" si="29"/>
        <v>300</v>
      </c>
      <c r="CS31">
        <f t="shared" si="30"/>
        <v>67</v>
      </c>
      <c r="CT31">
        <f t="shared" si="31"/>
        <v>57</v>
      </c>
      <c r="CU31">
        <f t="shared" si="32"/>
        <v>106</v>
      </c>
      <c r="CW31">
        <f t="shared" si="33"/>
        <v>106</v>
      </c>
      <c r="CX31">
        <f t="shared" si="34"/>
        <v>67</v>
      </c>
      <c r="CZ31">
        <f t="shared" si="35"/>
        <v>173</v>
      </c>
    </row>
    <row r="32" spans="1:104">
      <c r="A32" s="39">
        <v>100061410</v>
      </c>
      <c r="B32">
        <f t="shared" si="0"/>
        <v>285</v>
      </c>
      <c r="C32">
        <f t="shared" si="1"/>
        <v>101</v>
      </c>
      <c r="D32" s="84" t="str">
        <f t="shared" si="36"/>
        <v>29</v>
      </c>
      <c r="E32" s="85" t="str">
        <f>IF(AND(ISNUMBER(G32),G32&gt;=U13Cutoff),"#"," ")</f>
        <v xml:space="preserve"> </v>
      </c>
      <c r="F32" s="86" t="s">
        <v>979</v>
      </c>
      <c r="G32" s="4">
        <v>1996</v>
      </c>
      <c r="H32" s="86" t="s">
        <v>2099</v>
      </c>
      <c r="I32" s="87">
        <f t="shared" si="2"/>
        <v>285</v>
      </c>
      <c r="J32" s="88">
        <f t="shared" si="3"/>
        <v>101</v>
      </c>
      <c r="K32" s="89">
        <f t="shared" si="4"/>
        <v>184</v>
      </c>
      <c r="L32" s="89">
        <f t="shared" si="4"/>
        <v>101</v>
      </c>
      <c r="M32" s="89">
        <f t="shared" si="4"/>
        <v>0</v>
      </c>
      <c r="N32" s="89">
        <f t="shared" si="4"/>
        <v>0</v>
      </c>
      <c r="O32" s="90" t="str">
        <f t="shared" si="5"/>
        <v>Somera, Logan</v>
      </c>
      <c r="P32" s="91" t="str">
        <f>IF(ISNA(VLOOKUP(A32,[1]MFY14!$E$1:$G$65536,2,FALSE)),"np",(VLOOKUP(A32,[1]MFY14!$E$1:$G$65536,2,FALSE)))</f>
        <v>np</v>
      </c>
      <c r="Q32" s="92">
        <f>IF(P32&gt;[1]MFY14!$F$1,0,(VLOOKUP(P32,'[3]Point Tables'!$A$4:$I$263,[1]MFY14!$F$2,FALSE)))</f>
        <v>0</v>
      </c>
      <c r="R32" s="93" t="str">
        <f>IF(ISNA(VLOOKUP($A32,[1]MFY14!$P$1:$R$65536,2,FALSE)),"np",(VLOOKUP($A32,[1]MFY14!$P$1:$R$65536,2,FALSE)))</f>
        <v>np</v>
      </c>
      <c r="S32" s="92">
        <f>IF(R32&gt;[1]MFY14!$Q$1,0,(VLOOKUP(R32,'[3]Point Tables'!$A$4:$I$263,[1]MFY14!$Q$2,FALSE)))</f>
        <v>0</v>
      </c>
      <c r="T32" s="93">
        <f>IF(ISNA(VLOOKUP($A32,[1]MFY14!$AA$1:$AC$65536,2,FALSE)),"np",(VLOOKUP($A32,[1]MFY14!$AA$1:$AC$65536,2,FALSE)))</f>
        <v>15</v>
      </c>
      <c r="U32" s="92">
        <f>IF(T32&gt;[1]MFY14!$AB$1,0,(VLOOKUP(T32,'[3]Point Tables'!$A$4:$I$263,[1]MFY14!$AB$2,FALSE)))</f>
        <v>101</v>
      </c>
      <c r="V32" s="94" t="str">
        <f t="shared" si="6"/>
        <v>Somera, Logan</v>
      </c>
      <c r="W32" s="93">
        <f>IF(ISNA(VLOOKUP(A32,'[1]MF SJC'!$CS$1:$CT$65536,2,FALSE)),"np",(VLOOKUP(A32,'[1]MF SJC'!$CS$1:$CT$65536,2,FALSE)))</f>
        <v>55</v>
      </c>
      <c r="X32" s="92">
        <f>IF(W32&gt;'[1]MF SJC'!$CT$1,0,(VLOOKUP(W32,'[3]Point Tables'!$A$4:$I$263,'[1]MF SJC'!$CT$2,FALSE)))</f>
        <v>0</v>
      </c>
      <c r="Y32" s="93" t="str">
        <f>IF(ISNA(VLOOKUP(A32,'[1]MF SJC'!$DD$1:$DE$65536,2,FALSE)),"np",(VLOOKUP(A32,'[1]MF SJC'!$DD$1:$DE$65536,2,FALSE)))</f>
        <v>np</v>
      </c>
      <c r="Z32" s="92">
        <f>IF(Y32&gt;'[1]MF SJC'!$DE$1,0,(VLOOKUP(Y32,'[3]Point Tables'!$A$4:$I$263,'[1]MF SJC'!$DE$2,FALSE)))</f>
        <v>0</v>
      </c>
      <c r="AA32" s="93" t="str">
        <f>IF(ISNA(VLOOKUP($A32,'[1]MF SJC'!$DO$1:$DP$65536,2,FALSE)),"np",(VLOOKUP($A32,'[1]MF SJC'!$DO$1:$DP$65536,2,FALSE)))</f>
        <v>np</v>
      </c>
      <c r="AB32" s="92">
        <f>IF(AA32&gt;'[1]MF SJC'!$DP$1,0,(VLOOKUP(AA32,'[3]Point Tables'!$A$4:$I$263,'[1]MF SJC'!$DP$2,FALSE)))</f>
        <v>0</v>
      </c>
      <c r="AC32" s="93" t="str">
        <f>IF(ISNA(VLOOKUP($A32,'[1]MF SJC'!$DZ$1:$EA$65536,2,FALSE)),"np",(VLOOKUP($A32,'[1]MF SJC'!$DZ$1:$EA$65536,2,FALSE)))</f>
        <v>np</v>
      </c>
      <c r="AD32" s="92">
        <f>IF(AC32&gt;'[1]MF SJC'!$EA$1,0,(VLOOKUP(AC32,'[3]Point Tables'!$A$4:$I$263,'[1]MF SJC'!$EA$2,FALSE)))</f>
        <v>0</v>
      </c>
      <c r="AE32" s="94" t="str">
        <f t="shared" si="7"/>
        <v>Somera, Logan</v>
      </c>
      <c r="AF32" s="95">
        <f>IF(ISNA(VLOOKUP($A32,[1]MFY14!$AL$1:$AN$65536,2,FALSE)),"np",(VLOOKUP($A32,[1]MFY14!$AL$1:$AN$65536,2,FALSE)))</f>
        <v>15</v>
      </c>
      <c r="AG32" s="96">
        <f>IF(AF32&gt;[1]MFY14!$AN$1,0,(VLOOKUP(AF32,'[3]Point Tables'!$A$4:$I$263,[1]MFY14!$AN$2,FALSE)))</f>
        <v>101</v>
      </c>
      <c r="AH32" s="95" t="str">
        <f>IF(ISNA(VLOOKUP($A32,[1]MFY14!$AW$1:$AY$65536,2,FALSE)),"np",(VLOOKUP($A32,[1]MFY14!$AW$1:$AY$65536,2,FALSE)))</f>
        <v>np</v>
      </c>
      <c r="AI32" s="96">
        <f>IF(AH32&gt;[1]MFY14!$AY$1,0,(VLOOKUP(AH32,'[3]Point Tables'!$A$4:$I$263,[1]MFY14!$AY$2,FALSE)))</f>
        <v>0</v>
      </c>
      <c r="AJ32" s="95" t="str">
        <f>IF(ISNA(VLOOKUP($A32,[1]MFY14!$BH$1:$BJ$65536,2,FALSE)),"np",(VLOOKUP($A32,[1]MFY14!$BH$1:$BJ$65536,2,FALSE)))</f>
        <v>np</v>
      </c>
      <c r="AK32" s="96">
        <f>IF(AJ32&gt;[1]MFY14!$BJ$1,0,(VLOOKUP(AJ32,'[3]Point Tables'!$A$4:$I$263,[1]MFY14!$BJ$2,FALSE)))</f>
        <v>0</v>
      </c>
      <c r="AL32" s="95" t="str">
        <f>IF(ISNA(VLOOKUP($A32,[1]MFY14!$BS$1:$BT$65536,2,FALSE)),"np",(VLOOKUP($A32,[1]MFY14!$BS$1:$BT$65536,2,FALSE)))</f>
        <v>np</v>
      </c>
      <c r="AM32" s="96">
        <f>IF(AL32&gt;[1]MFY14!$BU$1,0,(VLOOKUP(AL32,'[3]Point Tables'!$A$4:$I$263,[1]MFY14!$BU$2,FALSE)))</f>
        <v>0</v>
      </c>
      <c r="AN32" s="95" t="str">
        <f>IF(ISNA(VLOOKUP($A32,[1]MFY14!$CD$1:$CE$65536,2,FALSE)),"np",(VLOOKUP($A32,[1]MFY14!$CD$1:$CE$65536,2,FALSE)))</f>
        <v>np</v>
      </c>
      <c r="AO32" s="96">
        <f>IF(AN32&gt;[1]MFY14!$CF$1,0,(VLOOKUP(AN32,'[3]Point Tables'!$A$4:$I$263,[1]MFY14!$CF$2,FALSE)))</f>
        <v>0</v>
      </c>
      <c r="AP32" s="95" t="str">
        <f>IF(ISNA(VLOOKUP($A32,[1]MFY14!$CO$1:$CP$65536,2,FALSE)),"np",(VLOOKUP($A32,[1]MFY14!$CO$1:$CP$65536,2,FALSE)))</f>
        <v>np</v>
      </c>
      <c r="AQ32" s="96">
        <f>IF(AP32&gt;[1]MFY14!$CQ$1,0,(VLOOKUP(AP32,'[3]Point Tables'!$A$4:$I$263,[1]MFY14!$CQ$2,FALSE)))</f>
        <v>0</v>
      </c>
      <c r="AR32" s="95" t="str">
        <f>IF(ISNA(VLOOKUP($A32,[1]MFY14!$CZ$1:$DA$65536,2,FALSE)),"np",(VLOOKUP($A32,[1]MFY14!$CZ$1:$DA$65536,2,FALSE)))</f>
        <v>np</v>
      </c>
      <c r="AS32" s="96">
        <f>IF(AR32&gt;[1]MFY14!$DB$1,0,(VLOOKUP(AR32,'[5]Point Tables'!$A$4:$I$263,[1]MFY14!$DB$2,FALSE)))</f>
        <v>0</v>
      </c>
      <c r="AT32" s="95" t="str">
        <f>IF(ISNA(VLOOKUP($A32,[1]MFY14!$DK$1:$DL$65536,2,FALSE)),"np",(VLOOKUP($A32,[1]MFY14!$DK$1:$DL$65536,2,FALSE)))</f>
        <v>np</v>
      </c>
      <c r="AU32" s="96">
        <f>IF(AT32&gt;[1]MFY14!$DM$1,0,(VLOOKUP(AT32,'[3]Point Tables'!$A$4:$I$263,[1]MFY14!$DM$2,FALSE)))</f>
        <v>0</v>
      </c>
      <c r="AV32" s="95">
        <f>IF(ISNA(VLOOKUP($A32,[1]MFY14!$DV$1:$DW$65536,2,FALSE)),"np",(VLOOKUP($A32,[1]MFY14!$DV$1:$DW$65536,2,FALSE)))</f>
        <v>2</v>
      </c>
      <c r="AW32" s="96">
        <f>IF(AV32&gt;[1]MFY14!$DX$1,0,(VLOOKUP(AV32,'[4]Point Tables'!$A$4:$I$263,[1]MFY14!$DX$2,FALSE)))</f>
        <v>184</v>
      </c>
      <c r="BQ32">
        <f t="shared" si="8"/>
        <v>101</v>
      </c>
      <c r="BR32">
        <f t="shared" si="9"/>
        <v>0</v>
      </c>
      <c r="BS32">
        <f t="shared" si="10"/>
        <v>0</v>
      </c>
      <c r="BT32">
        <f t="shared" si="11"/>
        <v>0</v>
      </c>
      <c r="BU32">
        <f t="shared" si="12"/>
        <v>0</v>
      </c>
      <c r="BV32">
        <f t="shared" si="13"/>
        <v>0</v>
      </c>
      <c r="BW32">
        <f t="shared" si="14"/>
        <v>0</v>
      </c>
      <c r="BX32">
        <f t="shared" si="15"/>
        <v>0</v>
      </c>
      <c r="BY32">
        <f t="shared" si="16"/>
        <v>184</v>
      </c>
      <c r="BZ32">
        <f t="shared" si="17"/>
        <v>184</v>
      </c>
      <c r="CA32">
        <f t="shared" si="18"/>
        <v>101</v>
      </c>
      <c r="CB32">
        <f t="shared" si="19"/>
        <v>0</v>
      </c>
      <c r="CC32">
        <f t="shared" si="20"/>
        <v>0</v>
      </c>
      <c r="CD32">
        <f t="shared" si="21"/>
        <v>0</v>
      </c>
      <c r="CE32">
        <f t="shared" si="22"/>
        <v>0</v>
      </c>
      <c r="CF32">
        <f t="shared" si="23"/>
        <v>0</v>
      </c>
      <c r="CG32">
        <f t="shared" si="24"/>
        <v>0</v>
      </c>
      <c r="CI32">
        <f t="shared" si="25"/>
        <v>184</v>
      </c>
      <c r="CJ32">
        <f t="shared" si="26"/>
        <v>101</v>
      </c>
      <c r="CK32">
        <f t="shared" si="27"/>
        <v>0</v>
      </c>
      <c r="CL32">
        <f t="shared" si="28"/>
        <v>0</v>
      </c>
      <c r="CN32" s="97">
        <f t="shared" si="29"/>
        <v>285</v>
      </c>
      <c r="CS32">
        <f t="shared" si="30"/>
        <v>101</v>
      </c>
      <c r="CT32">
        <f t="shared" si="31"/>
        <v>0</v>
      </c>
      <c r="CU32">
        <f t="shared" si="32"/>
        <v>0</v>
      </c>
      <c r="CW32">
        <f t="shared" si="33"/>
        <v>101</v>
      </c>
      <c r="CX32">
        <f t="shared" si="34"/>
        <v>0</v>
      </c>
      <c r="CZ32">
        <f t="shared" si="35"/>
        <v>101</v>
      </c>
    </row>
    <row r="33" spans="1:104">
      <c r="A33" s="18">
        <v>100091353</v>
      </c>
      <c r="B33">
        <f t="shared" si="0"/>
        <v>276</v>
      </c>
      <c r="C33">
        <f t="shared" si="1"/>
        <v>59</v>
      </c>
      <c r="D33" s="84" t="str">
        <f t="shared" si="36"/>
        <v>30</v>
      </c>
      <c r="E33" s="85" t="str">
        <f>IF(AND(ISNUMBER(G33),G33&gt;=U13Cutoff),"#"," ")</f>
        <v xml:space="preserve"> </v>
      </c>
      <c r="F33" s="5" t="s">
        <v>984</v>
      </c>
      <c r="G33" s="99">
        <v>1996</v>
      </c>
      <c r="H33" s="86" t="s">
        <v>190</v>
      </c>
      <c r="I33" s="87">
        <f t="shared" si="2"/>
        <v>276</v>
      </c>
      <c r="J33" s="88">
        <f t="shared" si="3"/>
        <v>59</v>
      </c>
      <c r="K33" s="89">
        <f t="shared" si="4"/>
        <v>116</v>
      </c>
      <c r="L33" s="89">
        <f t="shared" si="4"/>
        <v>101</v>
      </c>
      <c r="M33" s="89">
        <f t="shared" si="4"/>
        <v>59</v>
      </c>
      <c r="N33" s="89">
        <f t="shared" si="4"/>
        <v>0</v>
      </c>
      <c r="O33" s="90" t="str">
        <f t="shared" si="5"/>
        <v>Ogren, Joe</v>
      </c>
      <c r="P33" s="91" t="str">
        <f>IF(ISNA(VLOOKUP(A33,[1]MFY14!$E$1:$G$65536,2,FALSE)),"np",(VLOOKUP(A33,[1]MFY14!$E$1:$G$65536,2,FALSE)))</f>
        <v>np</v>
      </c>
      <c r="Q33" s="92">
        <f>IF(P33&gt;[1]MFY14!$F$1,0,(VLOOKUP(P33,'[3]Point Tables'!$A$4:$I$263,[1]MFY14!$F$2,FALSE)))</f>
        <v>0</v>
      </c>
      <c r="R33" s="93" t="str">
        <f>IF(ISNA(VLOOKUP($A33,[1]MFY14!$P$1:$R$65536,2,FALSE)),"np",(VLOOKUP($A33,[1]MFY14!$P$1:$R$65536,2,FALSE)))</f>
        <v>np</v>
      </c>
      <c r="S33" s="92">
        <f>IF(R33&gt;[1]MFY14!$Q$1,0,(VLOOKUP(R33,'[3]Point Tables'!$A$4:$I$263,[1]MFY14!$Q$2,FALSE)))</f>
        <v>0</v>
      </c>
      <c r="T33" s="93">
        <f>IF(ISNA(VLOOKUP($A33,[1]MFY14!$AA$1:$AC$65536,2,FALSE)),"np",(VLOOKUP($A33,[1]MFY14!$AA$1:$AC$65536,2,FALSE)))</f>
        <v>28</v>
      </c>
      <c r="U33" s="92">
        <f>IF(T33&gt;[1]MFY14!$AB$1,0,(VLOOKUP(T33,'[3]Point Tables'!$A$4:$I$263,[1]MFY14!$AB$2,FALSE)))</f>
        <v>59</v>
      </c>
      <c r="V33" s="94" t="str">
        <f t="shared" si="6"/>
        <v>Ogren, Joe</v>
      </c>
      <c r="W33" s="93">
        <f>IF(ISNA(VLOOKUP(A33,'[1]MF SJC'!$CS$1:$CT$65536,2,FALSE)),"np",(VLOOKUP(A33,'[1]MF SJC'!$CS$1:$CT$65536,2,FALSE)))</f>
        <v>29</v>
      </c>
      <c r="X33" s="92">
        <f>IF(W33&gt;'[1]MF SJC'!$CT$1,0,(VLOOKUP(W33,'[3]Point Tables'!$A$4:$I$263,'[1]MF SJC'!$CT$2,FALSE)))</f>
        <v>116</v>
      </c>
      <c r="Y33" s="93" t="str">
        <f>IF(ISNA(VLOOKUP(A33,'[1]MF SJC'!$DD$1:$DE$65536,2,FALSE)),"np",(VLOOKUP(A33,'[1]MF SJC'!$DD$1:$DE$65536,2,FALSE)))</f>
        <v>np</v>
      </c>
      <c r="Z33" s="92">
        <f>IF(Y33&gt;'[1]MF SJC'!$DE$1,0,(VLOOKUP(Y33,'[3]Point Tables'!$A$4:$I$263,'[1]MF SJC'!$DE$2,FALSE)))</f>
        <v>0</v>
      </c>
      <c r="AA33" s="93" t="str">
        <f>IF(ISNA(VLOOKUP($A33,'[1]MF SJC'!$DO$1:$DP$65536,2,FALSE)),"np",(VLOOKUP($A33,'[1]MF SJC'!$DO$1:$DP$65536,2,FALSE)))</f>
        <v>np</v>
      </c>
      <c r="AB33" s="92">
        <f>IF(AA33&gt;'[1]MF SJC'!$DP$1,0,(VLOOKUP(AA33,'[3]Point Tables'!$A$4:$I$263,'[1]MF SJC'!$DP$2,FALSE)))</f>
        <v>0</v>
      </c>
      <c r="AC33" s="93" t="str">
        <f>IF(ISNA(VLOOKUP($A33,'[1]MF SJC'!$DZ$1:$EA$65536,2,FALSE)),"np",(VLOOKUP($A33,'[1]MF SJC'!$DZ$1:$EA$65536,2,FALSE)))</f>
        <v>np</v>
      </c>
      <c r="AD33" s="92">
        <f>IF(AC33&gt;'[1]MF SJC'!$EA$1,0,(VLOOKUP(AC33,'[3]Point Tables'!$A$4:$I$263,'[1]MF SJC'!$EA$2,FALSE)))</f>
        <v>0</v>
      </c>
      <c r="AE33" s="94" t="str">
        <f t="shared" si="7"/>
        <v>Ogren, Joe</v>
      </c>
      <c r="AF33" s="95" t="str">
        <f>IF(ISNA(VLOOKUP($A33,[1]MFY14!$AL$1:$AN$65536,2,FALSE)),"np",(VLOOKUP($A33,[1]MFY14!$AL$1:$AN$65536,2,FALSE)))</f>
        <v>np</v>
      </c>
      <c r="AG33" s="96">
        <f>IF(AF33&gt;[1]MFY14!$AN$1,0,(VLOOKUP(AF33,'[3]Point Tables'!$A$4:$I$263,[1]MFY14!$AN$2,FALSE)))</f>
        <v>0</v>
      </c>
      <c r="AH33" s="95" t="str">
        <f>IF(ISNA(VLOOKUP($A33,[1]MFY14!$AW$1:$AY$65536,2,FALSE)),"np",(VLOOKUP($A33,[1]MFY14!$AW$1:$AY$65536,2,FALSE)))</f>
        <v>np</v>
      </c>
      <c r="AI33" s="96">
        <f>IF(AH33&gt;[1]MFY14!$AY$1,0,(VLOOKUP(AH33,'[3]Point Tables'!$A$4:$I$263,[1]MFY14!$AY$2,FALSE)))</f>
        <v>0</v>
      </c>
      <c r="AJ33" s="95" t="str">
        <f>IF(ISNA(VLOOKUP($A33,[1]MFY14!$BH$1:$BJ$65536,2,FALSE)),"np",(VLOOKUP($A33,[1]MFY14!$BH$1:$BJ$65536,2,FALSE)))</f>
        <v>np</v>
      </c>
      <c r="AK33" s="96">
        <f>IF(AJ33&gt;[1]MFY14!$BJ$1,0,(VLOOKUP(AJ33,'[3]Point Tables'!$A$4:$I$263,[1]MFY14!$BJ$2,FALSE)))</f>
        <v>0</v>
      </c>
      <c r="AL33" s="95" t="str">
        <f>IF(ISNA(VLOOKUP($A33,[1]MFY14!$BS$1:$BT$65536,2,FALSE)),"np",(VLOOKUP($A33,[1]MFY14!$BS$1:$BT$65536,2,FALSE)))</f>
        <v>np</v>
      </c>
      <c r="AM33" s="96">
        <f>IF(AL33&gt;[1]MFY14!$BU$1,0,(VLOOKUP(AL33,'[3]Point Tables'!$A$4:$I$263,[1]MFY14!$BU$2,FALSE)))</f>
        <v>0</v>
      </c>
      <c r="AN33" s="95" t="str">
        <f>IF(ISNA(VLOOKUP($A33,[1]MFY14!$CD$1:$CE$65536,2,FALSE)),"np",(VLOOKUP($A33,[1]MFY14!$CD$1:$CE$65536,2,FALSE)))</f>
        <v>np</v>
      </c>
      <c r="AO33" s="96">
        <f>IF(AN33&gt;[1]MFY14!$CF$1,0,(VLOOKUP(AN33,'[3]Point Tables'!$A$4:$I$263,[1]MFY14!$CF$2,FALSE)))</f>
        <v>0</v>
      </c>
      <c r="AP33" s="95">
        <f>IF(ISNA(VLOOKUP($A33,[1]MFY14!$CO$1:$CP$65536,2,FALSE)),"np",(VLOOKUP($A33,[1]MFY14!$CO$1:$CP$65536,2,FALSE)))</f>
        <v>15</v>
      </c>
      <c r="AQ33" s="96">
        <f>IF(AP33&gt;[1]MFY14!$CQ$1,0,(VLOOKUP(AP33,'[3]Point Tables'!$A$4:$I$263,[1]MFY14!$CQ$2,FALSE)))</f>
        <v>101</v>
      </c>
      <c r="AR33" s="95" t="str">
        <f>IF(ISNA(VLOOKUP($A33,[1]MFY14!$CZ$1:$DA$65536,2,FALSE)),"np",(VLOOKUP($A33,[1]MFY14!$CZ$1:$DA$65536,2,FALSE)))</f>
        <v>np</v>
      </c>
      <c r="AS33" s="96">
        <f>IF(AR33&gt;[1]MFY14!$DB$1,0,(VLOOKUP(AR33,'[5]Point Tables'!$A$4:$I$263,[1]MFY14!$DB$2,FALSE)))</f>
        <v>0</v>
      </c>
      <c r="AT33" s="95" t="str">
        <f>IF(ISNA(VLOOKUP($A33,[1]MFY14!$DK$1:$DL$65536,2,FALSE)),"np",(VLOOKUP($A33,[1]MFY14!$DK$1:$DL$65536,2,FALSE)))</f>
        <v>np</v>
      </c>
      <c r="AU33" s="96">
        <f>IF(AT33&gt;[1]MFY14!$DM$1,0,(VLOOKUP(AT33,'[3]Point Tables'!$A$4:$I$263,[1]MFY14!$DM$2,FALSE)))</f>
        <v>0</v>
      </c>
      <c r="AV33" s="95" t="str">
        <f>IF(ISNA(VLOOKUP($A33,[1]MFY14!$DV$1:$DW$65536,2,FALSE)),"np",(VLOOKUP($A33,[1]MFY14!$DV$1:$DW$65536,2,FALSE)))</f>
        <v>np</v>
      </c>
      <c r="AW33" s="96">
        <f>IF(AV33&gt;[1]MFY14!$DX$1,0,(VLOOKUP(AV33,'[4]Point Tables'!$A$4:$I$263,[1]MFY14!$DX$2,FALSE)))</f>
        <v>0</v>
      </c>
      <c r="BQ33">
        <f t="shared" si="8"/>
        <v>0</v>
      </c>
      <c r="BR33">
        <f t="shared" si="9"/>
        <v>0</v>
      </c>
      <c r="BS33">
        <f t="shared" si="10"/>
        <v>0</v>
      </c>
      <c r="BT33">
        <f t="shared" si="11"/>
        <v>0</v>
      </c>
      <c r="BU33">
        <f t="shared" si="12"/>
        <v>0</v>
      </c>
      <c r="BV33">
        <f t="shared" si="13"/>
        <v>101</v>
      </c>
      <c r="BW33">
        <f t="shared" si="14"/>
        <v>0</v>
      </c>
      <c r="BX33">
        <f t="shared" si="15"/>
        <v>0</v>
      </c>
      <c r="BY33">
        <f t="shared" si="16"/>
        <v>0</v>
      </c>
      <c r="BZ33">
        <f t="shared" si="17"/>
        <v>101</v>
      </c>
      <c r="CA33">
        <f t="shared" si="18"/>
        <v>59</v>
      </c>
      <c r="CB33">
        <f t="shared" si="19"/>
        <v>0</v>
      </c>
      <c r="CC33">
        <f t="shared" si="20"/>
        <v>0</v>
      </c>
      <c r="CD33">
        <f t="shared" si="21"/>
        <v>116</v>
      </c>
      <c r="CE33">
        <f t="shared" si="22"/>
        <v>0</v>
      </c>
      <c r="CF33">
        <f t="shared" si="23"/>
        <v>0</v>
      </c>
      <c r="CG33">
        <f t="shared" si="24"/>
        <v>0</v>
      </c>
      <c r="CI33">
        <f t="shared" si="25"/>
        <v>116</v>
      </c>
      <c r="CJ33">
        <f t="shared" si="26"/>
        <v>101</v>
      </c>
      <c r="CK33">
        <f t="shared" si="27"/>
        <v>59</v>
      </c>
      <c r="CL33">
        <f t="shared" si="28"/>
        <v>0</v>
      </c>
      <c r="CN33" s="97">
        <f t="shared" si="29"/>
        <v>276</v>
      </c>
      <c r="CS33">
        <f t="shared" si="30"/>
        <v>59</v>
      </c>
      <c r="CT33">
        <f t="shared" si="31"/>
        <v>0</v>
      </c>
      <c r="CU33">
        <f t="shared" si="32"/>
        <v>0</v>
      </c>
      <c r="CW33">
        <f t="shared" si="33"/>
        <v>59</v>
      </c>
      <c r="CX33">
        <f t="shared" si="34"/>
        <v>0</v>
      </c>
      <c r="CZ33">
        <f t="shared" si="35"/>
        <v>59</v>
      </c>
    </row>
    <row r="34" spans="1:104">
      <c r="A34">
        <v>100063995</v>
      </c>
      <c r="B34">
        <f t="shared" si="0"/>
        <v>267</v>
      </c>
      <c r="C34">
        <f t="shared" si="1"/>
        <v>207</v>
      </c>
      <c r="D34" s="84" t="str">
        <f t="shared" si="36"/>
        <v>31</v>
      </c>
      <c r="F34" s="5" t="s">
        <v>291</v>
      </c>
      <c r="G34" s="99">
        <v>1996</v>
      </c>
      <c r="H34" s="5" t="s">
        <v>57</v>
      </c>
      <c r="I34" s="87">
        <f t="shared" si="2"/>
        <v>267</v>
      </c>
      <c r="J34" s="88">
        <f t="shared" si="3"/>
        <v>207</v>
      </c>
      <c r="K34" s="89">
        <f t="shared" si="4"/>
        <v>104</v>
      </c>
      <c r="L34" s="89">
        <f t="shared" si="4"/>
        <v>103</v>
      </c>
      <c r="M34" s="89">
        <f t="shared" si="4"/>
        <v>60</v>
      </c>
      <c r="N34" s="89">
        <f t="shared" si="4"/>
        <v>0</v>
      </c>
      <c r="O34" s="90" t="str">
        <f t="shared" si="5"/>
        <v>Weinstein, Connor R</v>
      </c>
      <c r="P34" s="91">
        <f>IF(ISNA(VLOOKUP(A34,[1]MFY14!$E$1:$G$65536,2,FALSE)),"np",(VLOOKUP(A34,[1]MFY14!$E$1:$G$65536,2,FALSE)))</f>
        <v>12</v>
      </c>
      <c r="Q34" s="92">
        <f>IF(P34&gt;[1]MFY14!$F$1,0,(VLOOKUP(P34,'[3]Point Tables'!$A$4:$I$263,[1]MFY14!$F$2,FALSE)))</f>
        <v>104</v>
      </c>
      <c r="R34" s="93">
        <f>IF(ISNA(VLOOKUP($A34,[1]MFY14!$P$1:$R$65536,2,FALSE)),"np",(VLOOKUP($A34,[1]MFY14!$P$1:$R$65536,2,FALSE)))</f>
        <v>13</v>
      </c>
      <c r="S34" s="92">
        <f>IF(R34&gt;[1]MFY14!$Q$1,0,(VLOOKUP(R34,'[3]Point Tables'!$A$4:$I$263,[1]MFY14!$Q$2,FALSE)))</f>
        <v>103</v>
      </c>
      <c r="T34" s="93">
        <f>IF(ISNA(VLOOKUP($A34,[1]MFY14!$AA$1:$AC$65536,2,FALSE)),"np",(VLOOKUP($A34,[1]MFY14!$AA$1:$AC$65536,2,FALSE)))</f>
        <v>27</v>
      </c>
      <c r="U34" s="92">
        <f>IF(T34&gt;[1]MFY14!$AB$1,0,(VLOOKUP(T34,'[3]Point Tables'!$A$4:$I$263,[1]MFY14!$AB$2,FALSE)))</f>
        <v>60</v>
      </c>
      <c r="V34" s="94" t="str">
        <f t="shared" si="6"/>
        <v>Weinstein, Connor R</v>
      </c>
      <c r="W34" s="93">
        <f>IF(ISNA(VLOOKUP(A34,'[1]MF SJC'!$CS$1:$CT$65536,2,FALSE)),"np",(VLOOKUP(A34,'[1]MF SJC'!$CS$1:$CT$65536,2,FALSE)))</f>
        <v>53</v>
      </c>
      <c r="X34" s="92">
        <f>IF(W34&gt;'[1]MF SJC'!$CT$1,0,(VLOOKUP(W34,'[3]Point Tables'!$A$4:$I$263,'[1]MF SJC'!$CT$2,FALSE)))</f>
        <v>0</v>
      </c>
      <c r="Y34" s="93">
        <f>IF(ISNA(VLOOKUP(A34,'[1]MF SJC'!$DD$1:$DE$65536,2,FALSE)),"np",(VLOOKUP(A34,'[1]MF SJC'!$DD$1:$DE$65536,2,FALSE)))</f>
        <v>105</v>
      </c>
      <c r="Z34" s="92">
        <f>IF(Y34&gt;'[1]MF SJC'!$DE$1,0,(VLOOKUP(Y34,'[3]Point Tables'!$A$4:$I$263,'[1]MF SJC'!$DE$2,FALSE)))</f>
        <v>0</v>
      </c>
      <c r="AA34" s="93" t="str">
        <f>IF(ISNA(VLOOKUP($A34,'[1]MF SJC'!$DO$1:$DP$65536,2,FALSE)),"np",(VLOOKUP($A34,'[1]MF SJC'!$DO$1:$DP$65536,2,FALSE)))</f>
        <v>np</v>
      </c>
      <c r="AB34" s="92">
        <f>IF(AA34&gt;'[1]MF SJC'!$DP$1,0,(VLOOKUP(AA34,'[3]Point Tables'!$A$4:$I$263,'[1]MF SJC'!$DP$2,FALSE)))</f>
        <v>0</v>
      </c>
      <c r="AC34" s="93" t="str">
        <f>IF(ISNA(VLOOKUP($A34,'[1]MF SJC'!$DZ$1:$EA$65536,2,FALSE)),"np",(VLOOKUP($A34,'[1]MF SJC'!$DZ$1:$EA$65536,2,FALSE)))</f>
        <v>np</v>
      </c>
      <c r="AD34" s="92">
        <f>IF(AC34&gt;'[1]MF SJC'!$EA$1,0,(VLOOKUP(AC34,'[3]Point Tables'!$A$4:$I$263,'[1]MF SJC'!$EA$2,FALSE)))</f>
        <v>0</v>
      </c>
      <c r="AE34" s="94" t="str">
        <f t="shared" si="7"/>
        <v>Weinstein, Connor R</v>
      </c>
      <c r="AF34" s="95" t="str">
        <f>IF(ISNA(VLOOKUP($A34,[1]MFY14!$AL$1:$AN$65536,2,FALSE)),"np",(VLOOKUP($A34,[1]MFY14!$AL$1:$AN$65536,2,FALSE)))</f>
        <v>np</v>
      </c>
      <c r="AG34" s="96">
        <f>IF(AF34&gt;[1]MFY14!$AN$1,0,(VLOOKUP(AF34,'[3]Point Tables'!$A$4:$I$263,[1]MFY14!$AN$2,FALSE)))</f>
        <v>0</v>
      </c>
      <c r="AH34" s="95" t="str">
        <f>IF(ISNA(VLOOKUP($A34,[1]MFY14!$AW$1:$AY$65536,2,FALSE)),"np",(VLOOKUP($A34,[1]MFY14!$AW$1:$AY$65536,2,FALSE)))</f>
        <v>np</v>
      </c>
      <c r="AI34" s="96">
        <f>IF(AH34&gt;[1]MFY14!$AY$1,0,(VLOOKUP(AH34,'[3]Point Tables'!$A$4:$I$263,[1]MFY14!$AY$2,FALSE)))</f>
        <v>0</v>
      </c>
      <c r="AJ34" s="95" t="str">
        <f>IF(ISNA(VLOOKUP($A34,[1]MFY14!$BH$1:$BJ$65536,2,FALSE)),"np",(VLOOKUP($A34,[1]MFY14!$BH$1:$BJ$65536,2,FALSE)))</f>
        <v>np</v>
      </c>
      <c r="AK34" s="96">
        <f>IF(AJ34&gt;[1]MFY14!$BJ$1,0,(VLOOKUP(AJ34,'[3]Point Tables'!$A$4:$I$263,[1]MFY14!$BJ$2,FALSE)))</f>
        <v>0</v>
      </c>
      <c r="AL34" s="95" t="str">
        <f>IF(ISNA(VLOOKUP($A34,[1]MFY14!$BS$1:$BT$65536,2,FALSE)),"np",(VLOOKUP($A34,[1]MFY14!$BS$1:$BT$65536,2,FALSE)))</f>
        <v>np</v>
      </c>
      <c r="AM34" s="96">
        <f>IF(AL34&gt;[1]MFY14!$BU$1,0,(VLOOKUP(AL34,'[3]Point Tables'!$A$4:$I$263,[1]MFY14!$BU$2,FALSE)))</f>
        <v>0</v>
      </c>
      <c r="AN34" s="95" t="str">
        <f>IF(ISNA(VLOOKUP($A34,[1]MFY14!$CD$1:$CE$65536,2,FALSE)),"np",(VLOOKUP($A34,[1]MFY14!$CD$1:$CE$65536,2,FALSE)))</f>
        <v>np</v>
      </c>
      <c r="AO34" s="96">
        <f>IF(AN34&gt;[1]MFY14!$CF$1,0,(VLOOKUP(AN34,'[3]Point Tables'!$A$4:$I$263,[1]MFY14!$CF$2,FALSE)))</f>
        <v>0</v>
      </c>
      <c r="AP34" s="95" t="str">
        <f>IF(ISNA(VLOOKUP($A34,[1]MFY14!$CO$1:$CP$65536,2,FALSE)),"np",(VLOOKUP($A34,[1]MFY14!$CO$1:$CP$65536,2,FALSE)))</f>
        <v>np</v>
      </c>
      <c r="AQ34" s="96">
        <f>IF(AP34&gt;[1]MFY14!$CQ$1,0,(VLOOKUP(AP34,'[3]Point Tables'!$A$4:$I$263,[1]MFY14!$CQ$2,FALSE)))</f>
        <v>0</v>
      </c>
      <c r="AR34" s="95" t="str">
        <f>IF(ISNA(VLOOKUP($A34,[1]MFY14!$CZ$1:$DA$65536,2,FALSE)),"np",(VLOOKUP($A34,[1]MFY14!$CZ$1:$DA$65536,2,FALSE)))</f>
        <v>np</v>
      </c>
      <c r="AS34" s="96">
        <f>IF(AR34&gt;[1]MFY14!$DB$1,0,(VLOOKUP(AR34,'[5]Point Tables'!$A$4:$I$263,[1]MFY14!$DB$2,FALSE)))</f>
        <v>0</v>
      </c>
      <c r="AT34" s="95" t="str">
        <f>IF(ISNA(VLOOKUP($A34,[1]MFY14!$DK$1:$DL$65536,2,FALSE)),"np",(VLOOKUP($A34,[1]MFY14!$DK$1:$DL$65536,2,FALSE)))</f>
        <v>np</v>
      </c>
      <c r="AU34" s="96">
        <f>IF(AT34&gt;[1]MFY14!$DM$1,0,(VLOOKUP(AT34,'[3]Point Tables'!$A$4:$I$263,[1]MFY14!$DM$2,FALSE)))</f>
        <v>0</v>
      </c>
      <c r="AV34" s="95" t="str">
        <f>IF(ISNA(VLOOKUP($A34,[1]MFY14!$DV$1:$DW$65536,2,FALSE)),"np",(VLOOKUP($A34,[1]MFY14!$DV$1:$DW$65536,2,FALSE)))</f>
        <v>np</v>
      </c>
      <c r="AW34" s="96">
        <f>IF(AV34&gt;[1]MFY14!$DX$1,0,(VLOOKUP(AV34,'[4]Point Tables'!$A$4:$I$263,[1]MFY14!$DX$2,FALSE)))</f>
        <v>0</v>
      </c>
      <c r="BQ34">
        <f t="shared" si="8"/>
        <v>0</v>
      </c>
      <c r="BR34">
        <f t="shared" si="9"/>
        <v>0</v>
      </c>
      <c r="BS34">
        <f t="shared" si="10"/>
        <v>0</v>
      </c>
      <c r="BT34">
        <f t="shared" si="11"/>
        <v>0</v>
      </c>
      <c r="BU34">
        <f t="shared" si="12"/>
        <v>0</v>
      </c>
      <c r="BV34">
        <f t="shared" si="13"/>
        <v>0</v>
      </c>
      <c r="BW34">
        <f t="shared" si="14"/>
        <v>0</v>
      </c>
      <c r="BX34">
        <f t="shared" si="15"/>
        <v>0</v>
      </c>
      <c r="BY34">
        <f t="shared" si="16"/>
        <v>0</v>
      </c>
      <c r="BZ34">
        <f t="shared" si="17"/>
        <v>0</v>
      </c>
      <c r="CA34">
        <f t="shared" si="18"/>
        <v>60</v>
      </c>
      <c r="CB34">
        <f t="shared" si="19"/>
        <v>104</v>
      </c>
      <c r="CC34">
        <f t="shared" si="20"/>
        <v>103</v>
      </c>
      <c r="CD34">
        <f t="shared" si="21"/>
        <v>0</v>
      </c>
      <c r="CE34">
        <f t="shared" si="22"/>
        <v>0</v>
      </c>
      <c r="CF34">
        <f t="shared" si="23"/>
        <v>0</v>
      </c>
      <c r="CG34">
        <f t="shared" si="24"/>
        <v>0</v>
      </c>
      <c r="CI34">
        <f t="shared" si="25"/>
        <v>104</v>
      </c>
      <c r="CJ34">
        <f t="shared" si="26"/>
        <v>103</v>
      </c>
      <c r="CK34">
        <f t="shared" si="27"/>
        <v>60</v>
      </c>
      <c r="CL34">
        <f t="shared" si="28"/>
        <v>0</v>
      </c>
      <c r="CN34" s="97">
        <f t="shared" si="29"/>
        <v>267</v>
      </c>
      <c r="CS34">
        <f t="shared" si="30"/>
        <v>60</v>
      </c>
      <c r="CT34">
        <f t="shared" si="31"/>
        <v>104</v>
      </c>
      <c r="CU34">
        <f t="shared" si="32"/>
        <v>103</v>
      </c>
      <c r="CW34">
        <f t="shared" si="33"/>
        <v>104</v>
      </c>
      <c r="CX34">
        <f t="shared" si="34"/>
        <v>103</v>
      </c>
      <c r="CZ34">
        <f t="shared" si="35"/>
        <v>207</v>
      </c>
    </row>
    <row r="35" spans="1:104">
      <c r="A35" s="18">
        <v>100090578</v>
      </c>
      <c r="B35">
        <f t="shared" si="0"/>
        <v>233</v>
      </c>
      <c r="C35">
        <f t="shared" si="1"/>
        <v>63</v>
      </c>
      <c r="D35" s="84" t="str">
        <f t="shared" si="36"/>
        <v>32</v>
      </c>
      <c r="F35" s="5" t="s">
        <v>2119</v>
      </c>
      <c r="G35" s="99">
        <v>1997</v>
      </c>
      <c r="H35" s="5" t="s">
        <v>2110</v>
      </c>
      <c r="I35" s="87">
        <f t="shared" si="2"/>
        <v>233</v>
      </c>
      <c r="J35" s="88">
        <f t="shared" si="3"/>
        <v>63</v>
      </c>
      <c r="K35" s="89">
        <f t="shared" si="4"/>
        <v>170</v>
      </c>
      <c r="L35" s="89">
        <f t="shared" si="4"/>
        <v>63</v>
      </c>
      <c r="M35" s="89">
        <f t="shared" si="4"/>
        <v>0</v>
      </c>
      <c r="N35" s="89">
        <f t="shared" si="4"/>
        <v>0</v>
      </c>
      <c r="O35" s="90" t="str">
        <f t="shared" si="5"/>
        <v xml:space="preserve">Scruggs, Nolen P. </v>
      </c>
      <c r="P35" s="91">
        <f>IF(ISNA(VLOOKUP(A35,[1]MFY14!$E$1:$G$65536,2,FALSE)),"np",(VLOOKUP(A35,[1]MFY14!$E$1:$G$65536,2,FALSE)))</f>
        <v>55</v>
      </c>
      <c r="Q35" s="92">
        <f>IF(P35&gt;[1]MFY14!$F$1,0,(VLOOKUP(P35,'[3]Point Tables'!$A$4:$I$263,[1]MFY14!$F$2,FALSE)))</f>
        <v>0</v>
      </c>
      <c r="R35" s="93">
        <f>IF(ISNA(VLOOKUP($A35,[1]MFY14!$P$1:$R$65536,2,FALSE)),"np",(VLOOKUP($A35,[1]MFY14!$P$1:$R$65536,2,FALSE)))</f>
        <v>44</v>
      </c>
      <c r="S35" s="92">
        <f>IF(R35&gt;[1]MFY14!$Q$1,0,(VLOOKUP(R35,'[3]Point Tables'!$A$4:$I$263,[1]MFY14!$Q$2,FALSE)))</f>
        <v>0</v>
      </c>
      <c r="T35" s="93">
        <f>IF(ISNA(VLOOKUP($A35,[1]MFY14!$AA$1:$AC$65536,2,FALSE)),"np",(VLOOKUP($A35,[1]MFY14!$AA$1:$AC$65536,2,FALSE)))</f>
        <v>24</v>
      </c>
      <c r="U35" s="92">
        <f>IF(T35&gt;[1]MFY14!$AB$1,0,(VLOOKUP(T35,'[3]Point Tables'!$A$4:$I$263,[1]MFY14!$AB$2,FALSE)))</f>
        <v>63</v>
      </c>
      <c r="V35" s="94" t="str">
        <f t="shared" si="6"/>
        <v xml:space="preserve">Scruggs, Nolen P. </v>
      </c>
      <c r="W35" s="93">
        <f>IF(ISNA(VLOOKUP(A35,'[1]MF SJC'!$CS$1:$CT$65536,2,FALSE)),"np",(VLOOKUP(A35,'[1]MF SJC'!$CS$1:$CT$65536,2,FALSE)))</f>
        <v>51</v>
      </c>
      <c r="X35" s="92">
        <f>IF(W35&gt;'[1]MF SJC'!$CT$1,0,(VLOOKUP(W35,'[3]Point Tables'!$A$4:$I$263,'[1]MF SJC'!$CT$2,FALSE)))</f>
        <v>0</v>
      </c>
      <c r="Y35" s="93" t="str">
        <f>IF(ISNA(VLOOKUP(A35,'[1]MF SJC'!$DD$1:$DE$65536,2,FALSE)),"np",(VLOOKUP(A35,'[1]MF SJC'!$DD$1:$DE$65536,2,FALSE)))</f>
        <v>np</v>
      </c>
      <c r="Z35" s="92">
        <f>IF(Y35&gt;'[1]MF SJC'!$DE$1,0,(VLOOKUP(Y35,'[3]Point Tables'!$A$4:$I$263,'[1]MF SJC'!$DE$2,FALSE)))</f>
        <v>0</v>
      </c>
      <c r="AA35" s="93">
        <f>IF(ISNA(VLOOKUP($A35,'[1]MF SJC'!$DO$1:$DP$65536,2,FALSE)),"np",(VLOOKUP($A35,'[1]MF SJC'!$DO$1:$DP$65536,2,FALSE)))</f>
        <v>105</v>
      </c>
      <c r="AB35" s="92">
        <f>IF(AA35&gt;'[1]MF SJC'!$DP$1,0,(VLOOKUP(AA35,'[3]Point Tables'!$A$4:$I$263,'[1]MF SJC'!$DP$2,FALSE)))</f>
        <v>0</v>
      </c>
      <c r="AC35" s="93" t="str">
        <f>IF(ISNA(VLOOKUP($A35,'[1]MF SJC'!$DZ$1:$EA$65536,2,FALSE)),"np",(VLOOKUP($A35,'[1]MF SJC'!$DZ$1:$EA$65536,2,FALSE)))</f>
        <v>np</v>
      </c>
      <c r="AD35" s="92">
        <f>IF(AC35&gt;'[1]MF SJC'!$EA$1,0,(VLOOKUP(AC35,'[3]Point Tables'!$A$4:$I$263,'[1]MF SJC'!$EA$2,FALSE)))</f>
        <v>0</v>
      </c>
      <c r="AE35" s="94" t="str">
        <f t="shared" si="7"/>
        <v xml:space="preserve">Scruggs, Nolen P. </v>
      </c>
      <c r="AF35" s="95" t="str">
        <f>IF(ISNA(VLOOKUP($A35,[1]MFY14!$AL$1:$AN$65536,2,FALSE)),"np",(VLOOKUP($A35,[1]MFY14!$AL$1:$AN$65536,2,FALSE)))</f>
        <v>np</v>
      </c>
      <c r="AG35" s="96">
        <f>IF(AF35&gt;[1]MFY14!$AN$1,0,(VLOOKUP(AF35,'[3]Point Tables'!$A$4:$I$263,[1]MFY14!$AN$2,FALSE)))</f>
        <v>0</v>
      </c>
      <c r="AH35" s="95" t="str">
        <f>IF(ISNA(VLOOKUP($A35,[1]MFY14!$AW$1:$AY$65536,2,FALSE)),"np",(VLOOKUP($A35,[1]MFY14!$AW$1:$AY$65536,2,FALSE)))</f>
        <v>np</v>
      </c>
      <c r="AI35" s="96">
        <f>IF(AH35&gt;[1]MFY14!$AY$1,0,(VLOOKUP(AH35,'[3]Point Tables'!$A$4:$I$263,[1]MFY14!$AY$2,FALSE)))</f>
        <v>0</v>
      </c>
      <c r="AJ35" s="95" t="str">
        <f>IF(ISNA(VLOOKUP($A35,[1]MFY14!$BH$1:$BJ$65536,2,FALSE)),"np",(VLOOKUP($A35,[1]MFY14!$BH$1:$BJ$65536,2,FALSE)))</f>
        <v>np</v>
      </c>
      <c r="AK35" s="96">
        <f>IF(AJ35&gt;[1]MFY14!$BJ$1,0,(VLOOKUP(AJ35,'[3]Point Tables'!$A$4:$I$263,[1]MFY14!$BJ$2,FALSE)))</f>
        <v>0</v>
      </c>
      <c r="AL35" s="95">
        <f>IF(ISNA(VLOOKUP($A35,[1]MFY14!$BS$1:$BT$65536,2,FALSE)),"np",(VLOOKUP($A35,[1]MFY14!$BS$1:$BT$65536,2,FALSE)))</f>
        <v>8</v>
      </c>
      <c r="AM35" s="96">
        <f>IF(AL35&gt;[1]MFY14!$BU$1,0,(VLOOKUP(AL35,'[3]Point Tables'!$A$4:$I$263,[1]MFY14!$BU$2,FALSE)))</f>
        <v>137</v>
      </c>
      <c r="AN35" s="95" t="str">
        <f>IF(ISNA(VLOOKUP($A35,[1]MFY14!$CD$1:$CE$65536,2,FALSE)),"np",(VLOOKUP($A35,[1]MFY14!$CD$1:$CE$65536,2,FALSE)))</f>
        <v>np</v>
      </c>
      <c r="AO35" s="96">
        <f>IF(AN35&gt;[1]MFY14!$CF$1,0,(VLOOKUP(AN35,'[3]Point Tables'!$A$4:$I$263,[1]MFY14!$CF$2,FALSE)))</f>
        <v>0</v>
      </c>
      <c r="AP35" s="95" t="str">
        <f>IF(ISNA(VLOOKUP($A35,[1]MFY14!$CO$1:$CP$65536,2,FALSE)),"np",(VLOOKUP($A35,[1]MFY14!$CO$1:$CP$65536,2,FALSE)))</f>
        <v>np</v>
      </c>
      <c r="AQ35" s="96">
        <f>IF(AP35&gt;[1]MFY14!$CQ$1,0,(VLOOKUP(AP35,'[3]Point Tables'!$A$4:$I$263,[1]MFY14!$CQ$2,FALSE)))</f>
        <v>0</v>
      </c>
      <c r="AR35" s="95">
        <f>IF(ISNA(VLOOKUP($A35,[1]MFY14!$CZ$1:$DA$65536,2,FALSE)),"np",(VLOOKUP($A35,[1]MFY14!$CZ$1:$DA$65536,2,FALSE)))</f>
        <v>3</v>
      </c>
      <c r="AS35" s="96">
        <f>IF(AR35&gt;[1]MFY14!$DB$1,0,(VLOOKUP(AR35,'[5]Point Tables'!$A$4:$I$263,[1]MFY14!$DB$2,FALSE)))</f>
        <v>170</v>
      </c>
      <c r="AT35" s="95" t="str">
        <f>IF(ISNA(VLOOKUP($A35,[1]MFY14!$DK$1:$DL$65536,2,FALSE)),"np",(VLOOKUP($A35,[1]MFY14!$DK$1:$DL$65536,2,FALSE)))</f>
        <v>np</v>
      </c>
      <c r="AU35" s="96">
        <f>IF(AT35&gt;[1]MFY14!$DM$1,0,(VLOOKUP(AT35,'[3]Point Tables'!$A$4:$I$263,[1]MFY14!$DM$2,FALSE)))</f>
        <v>0</v>
      </c>
      <c r="AV35" s="95" t="str">
        <f>IF(ISNA(VLOOKUP($A35,[1]MFY14!$DV$1:$DW$65536,2,FALSE)),"np",(VLOOKUP($A35,[1]MFY14!$DV$1:$DW$65536,2,FALSE)))</f>
        <v>np</v>
      </c>
      <c r="AW35" s="96">
        <f>IF(AV35&gt;[1]MFY14!$DX$1,0,(VLOOKUP(AV35,'[4]Point Tables'!$A$4:$I$263,[1]MFY14!$DX$2,FALSE)))</f>
        <v>0</v>
      </c>
      <c r="BQ35">
        <f t="shared" si="8"/>
        <v>0</v>
      </c>
      <c r="BR35">
        <f t="shared" si="9"/>
        <v>0</v>
      </c>
      <c r="BS35">
        <f t="shared" si="10"/>
        <v>0</v>
      </c>
      <c r="BT35">
        <f t="shared" si="11"/>
        <v>137</v>
      </c>
      <c r="BU35">
        <f t="shared" si="12"/>
        <v>0</v>
      </c>
      <c r="BV35">
        <f t="shared" si="13"/>
        <v>0</v>
      </c>
      <c r="BW35">
        <f t="shared" si="14"/>
        <v>170</v>
      </c>
      <c r="BX35">
        <f t="shared" si="15"/>
        <v>0</v>
      </c>
      <c r="BY35">
        <f t="shared" si="16"/>
        <v>0</v>
      </c>
      <c r="BZ35">
        <f t="shared" si="17"/>
        <v>170</v>
      </c>
      <c r="CA35">
        <f t="shared" si="18"/>
        <v>63</v>
      </c>
      <c r="CB35">
        <f t="shared" si="19"/>
        <v>0</v>
      </c>
      <c r="CC35">
        <f t="shared" si="20"/>
        <v>0</v>
      </c>
      <c r="CD35">
        <f t="shared" si="21"/>
        <v>0</v>
      </c>
      <c r="CE35">
        <f t="shared" si="22"/>
        <v>0</v>
      </c>
      <c r="CF35">
        <f t="shared" si="23"/>
        <v>0</v>
      </c>
      <c r="CG35">
        <f t="shared" si="24"/>
        <v>0</v>
      </c>
      <c r="CI35">
        <f t="shared" si="25"/>
        <v>170</v>
      </c>
      <c r="CJ35">
        <f t="shared" si="26"/>
        <v>63</v>
      </c>
      <c r="CK35">
        <f t="shared" si="27"/>
        <v>0</v>
      </c>
      <c r="CL35">
        <f t="shared" si="28"/>
        <v>0</v>
      </c>
      <c r="CN35" s="97">
        <f t="shared" si="29"/>
        <v>233</v>
      </c>
      <c r="CS35">
        <f t="shared" si="30"/>
        <v>63</v>
      </c>
      <c r="CT35">
        <f t="shared" si="31"/>
        <v>0</v>
      </c>
      <c r="CU35">
        <f t="shared" si="32"/>
        <v>0</v>
      </c>
      <c r="CW35">
        <f t="shared" si="33"/>
        <v>63</v>
      </c>
      <c r="CX35">
        <f t="shared" si="34"/>
        <v>0</v>
      </c>
      <c r="CZ35">
        <f t="shared" si="35"/>
        <v>63</v>
      </c>
    </row>
    <row r="36" spans="1:104">
      <c r="A36" s="9">
        <v>100090964</v>
      </c>
      <c r="B36">
        <f t="shared" si="0"/>
        <v>211</v>
      </c>
      <c r="C36">
        <f t="shared" si="1"/>
        <v>106</v>
      </c>
      <c r="D36" s="84" t="str">
        <f t="shared" si="36"/>
        <v>33</v>
      </c>
      <c r="E36" s="85" t="str">
        <f>IF(AND(ISNUMBER(G36),G36&gt;=U13Cutoff),"#"," ")</f>
        <v xml:space="preserve"> </v>
      </c>
      <c r="F36" s="5" t="s">
        <v>2120</v>
      </c>
      <c r="G36" s="99">
        <v>1996</v>
      </c>
      <c r="H36" s="5" t="s">
        <v>2112</v>
      </c>
      <c r="I36" s="87">
        <f t="shared" si="2"/>
        <v>211</v>
      </c>
      <c r="J36" s="88">
        <f t="shared" si="3"/>
        <v>106</v>
      </c>
      <c r="K36" s="89">
        <f t="shared" ref="K36:N67" si="37">CI36</f>
        <v>106</v>
      </c>
      <c r="L36" s="89">
        <f t="shared" si="37"/>
        <v>105</v>
      </c>
      <c r="M36" s="89">
        <f t="shared" si="37"/>
        <v>0</v>
      </c>
      <c r="N36" s="89">
        <f t="shared" si="37"/>
        <v>0</v>
      </c>
      <c r="O36" s="90" t="str">
        <f t="shared" si="5"/>
        <v>Antipas, Michael</v>
      </c>
      <c r="P36" s="91">
        <f>IF(ISNA(VLOOKUP(A36,[1]MFY14!$E$1:$G$65536,2,FALSE)),"np",(VLOOKUP(A36,[1]MFY14!$E$1:$G$65536,2,FALSE)))</f>
        <v>36</v>
      </c>
      <c r="Q36" s="92">
        <f>IF(P36&gt;[1]MFY14!$F$1,0,(VLOOKUP(P36,'[3]Point Tables'!$A$4:$I$263,[1]MFY14!$F$2,FALSE)))</f>
        <v>0</v>
      </c>
      <c r="R36" s="93" t="str">
        <f>IF(ISNA(VLOOKUP($A36,[1]MFY14!$P$1:$R$65536,2,FALSE)),"np",(VLOOKUP($A36,[1]MFY14!$P$1:$R$65536,2,FALSE)))</f>
        <v>np</v>
      </c>
      <c r="S36" s="92">
        <f>IF(R36&gt;[1]MFY14!$Q$1,0,(VLOOKUP(R36,'[3]Point Tables'!$A$4:$I$263,[1]MFY14!$Q$2,FALSE)))</f>
        <v>0</v>
      </c>
      <c r="T36" s="93">
        <f>IF(ISNA(VLOOKUP($A36,[1]MFY14!$AA$1:$AC$65536,2,FALSE)),"np",(VLOOKUP($A36,[1]MFY14!$AA$1:$AC$65536,2,FALSE)))</f>
        <v>10</v>
      </c>
      <c r="U36" s="92">
        <f>IF(T36&gt;[1]MFY14!$AB$1,0,(VLOOKUP(T36,'[3]Point Tables'!$A$4:$I$263,[1]MFY14!$AB$2,FALSE)))</f>
        <v>106</v>
      </c>
      <c r="V36" s="94" t="str">
        <f t="shared" si="6"/>
        <v>Antipas, Michael</v>
      </c>
      <c r="W36" s="93">
        <f>IF(ISNA(VLOOKUP(A36,'[1]MF SJC'!$CS$1:$CT$65536,2,FALSE)),"np",(VLOOKUP(A36,'[1]MF SJC'!$CS$1:$CT$65536,2,FALSE)))</f>
        <v>33</v>
      </c>
      <c r="X36" s="92">
        <f>IF(W36&gt;'[1]MF SJC'!$CT$1,0,(VLOOKUP(W36,'[3]Point Tables'!$A$4:$I$263,'[1]MF SJC'!$CT$2,FALSE)))</f>
        <v>0</v>
      </c>
      <c r="Y36" s="93">
        <f>IF(ISNA(VLOOKUP(A36,'[1]MF SJC'!$DD$1:$DE$65536,2,FALSE)),"np",(VLOOKUP(A36,'[1]MF SJC'!$DD$1:$DE$65536,2,FALSE)))</f>
        <v>110</v>
      </c>
      <c r="Z36" s="92">
        <f>IF(Y36&gt;'[1]MF SJC'!$DE$1,0,(VLOOKUP(Y36,'[3]Point Tables'!$A$4:$I$263,'[1]MF SJC'!$DE$2,FALSE)))</f>
        <v>0</v>
      </c>
      <c r="AA36" s="93">
        <f>IF(ISNA(VLOOKUP($A36,'[1]MF SJC'!$DO$1:$DP$65536,2,FALSE)),"np",(VLOOKUP($A36,'[1]MF SJC'!$DO$1:$DP$65536,2,FALSE)))</f>
        <v>80</v>
      </c>
      <c r="AB36" s="92">
        <f>IF(AA36&gt;'[1]MF SJC'!$DP$1,0,(VLOOKUP(AA36,'[3]Point Tables'!$A$4:$I$263,'[1]MF SJC'!$DP$2,FALSE)))</f>
        <v>0</v>
      </c>
      <c r="AC36" s="93">
        <f>IF(ISNA(VLOOKUP($A36,'[1]MF SJC'!$DZ$1:$EA$65536,2,FALSE)),"np",(VLOOKUP($A36,'[1]MF SJC'!$DZ$1:$EA$65536,2,FALSE)))</f>
        <v>119.5</v>
      </c>
      <c r="AD36" s="92">
        <f>IF(AC36&gt;'[1]MF SJC'!$EA$1,0,(VLOOKUP(AC36,'[3]Point Tables'!$A$4:$I$263,'[1]MF SJC'!$EA$2,FALSE)))</f>
        <v>0</v>
      </c>
      <c r="AE36" s="94" t="str">
        <f t="shared" si="7"/>
        <v>Antipas, Michael</v>
      </c>
      <c r="AF36" s="95" t="str">
        <f>IF(ISNA(VLOOKUP($A36,[1]MFY14!$AL$1:$AN$65536,2,FALSE)),"np",(VLOOKUP($A36,[1]MFY14!$AL$1:$AN$65536,2,FALSE)))</f>
        <v>np</v>
      </c>
      <c r="AG36" s="96">
        <f>IF(AF36&gt;[1]MFY14!$AN$1,0,(VLOOKUP(AF36,'[3]Point Tables'!$A$4:$I$263,[1]MFY14!$AN$2,FALSE)))</f>
        <v>0</v>
      </c>
      <c r="AH36" s="95" t="str">
        <f>IF(ISNA(VLOOKUP($A36,[1]MFY14!$AW$1:$AY$65536,2,FALSE)),"np",(VLOOKUP($A36,[1]MFY14!$AW$1:$AY$65536,2,FALSE)))</f>
        <v>np</v>
      </c>
      <c r="AI36" s="96">
        <f>IF(AH36&gt;[1]MFY14!$AY$1,0,(VLOOKUP(AH36,'[3]Point Tables'!$A$4:$I$263,[1]MFY14!$AY$2,FALSE)))</f>
        <v>0</v>
      </c>
      <c r="AJ36" s="95" t="str">
        <f>IF(ISNA(VLOOKUP($A36,[1]MFY14!$BH$1:$BJ$65536,2,FALSE)),"np",(VLOOKUP($A36,[1]MFY14!$BH$1:$BJ$65536,2,FALSE)))</f>
        <v>np</v>
      </c>
      <c r="AK36" s="96">
        <f>IF(AJ36&gt;[1]MFY14!$BJ$1,0,(VLOOKUP(AJ36,'[3]Point Tables'!$A$4:$I$263,[1]MFY14!$BJ$2,FALSE)))</f>
        <v>0</v>
      </c>
      <c r="AL36" s="95" t="str">
        <f>IF(ISNA(VLOOKUP($A36,[1]MFY14!$BS$1:$BT$65536,2,FALSE)),"np",(VLOOKUP($A36,[1]MFY14!$BS$1:$BT$65536,2,FALSE)))</f>
        <v>np</v>
      </c>
      <c r="AM36" s="96">
        <f>IF(AL36&gt;[1]MFY14!$BU$1,0,(VLOOKUP(AL36,'[3]Point Tables'!$A$4:$I$263,[1]MFY14!$BU$2,FALSE)))</f>
        <v>0</v>
      </c>
      <c r="AN36" s="95" t="str">
        <f>IF(ISNA(VLOOKUP($A36,[1]MFY14!$CD$1:$CE$65536,2,FALSE)),"np",(VLOOKUP($A36,[1]MFY14!$CD$1:$CE$65536,2,FALSE)))</f>
        <v>np</v>
      </c>
      <c r="AO36" s="96">
        <f>IF(AN36&gt;[1]MFY14!$CF$1,0,(VLOOKUP(AN36,'[3]Point Tables'!$A$4:$I$263,[1]MFY14!$CF$2,FALSE)))</f>
        <v>0</v>
      </c>
      <c r="AP36" s="95" t="str">
        <f>IF(ISNA(VLOOKUP($A36,[1]MFY14!$CO$1:$CP$65536,2,FALSE)),"np",(VLOOKUP($A36,[1]MFY14!$CO$1:$CP$65536,2,FALSE)))</f>
        <v>np</v>
      </c>
      <c r="AQ36" s="96">
        <f>IF(AP36&gt;[1]MFY14!$CQ$1,0,(VLOOKUP(AP36,'[3]Point Tables'!$A$4:$I$263,[1]MFY14!$CQ$2,FALSE)))</f>
        <v>0</v>
      </c>
      <c r="AR36" s="95">
        <f>IF(ISNA(VLOOKUP($A36,[1]MFY14!$CZ$1:$DA$65536,2,FALSE)),"np",(VLOOKUP($A36,[1]MFY14!$CZ$1:$DA$65536,2,FALSE)))</f>
        <v>11</v>
      </c>
      <c r="AS36" s="96">
        <f>IF(AR36&gt;[1]MFY14!$DB$1,0,(VLOOKUP(AR36,'[5]Point Tables'!$A$4:$I$263,[1]MFY14!$DB$2,FALSE)))</f>
        <v>105</v>
      </c>
      <c r="AT36" s="95" t="str">
        <f>IF(ISNA(VLOOKUP($A36,[1]MFY14!$DK$1:$DL$65536,2,FALSE)),"np",(VLOOKUP($A36,[1]MFY14!$DK$1:$DL$65536,2,FALSE)))</f>
        <v>np</v>
      </c>
      <c r="AU36" s="96">
        <f>IF(AT36&gt;[1]MFY14!$DM$1,0,(VLOOKUP(AT36,'[3]Point Tables'!$A$4:$I$263,[1]MFY14!$DM$2,FALSE)))</f>
        <v>0</v>
      </c>
      <c r="AV36" s="95" t="str">
        <f>IF(ISNA(VLOOKUP($A36,[1]MFY14!$DV$1:$DW$65536,2,FALSE)),"np",(VLOOKUP($A36,[1]MFY14!$DV$1:$DW$65536,2,FALSE)))</f>
        <v>np</v>
      </c>
      <c r="AW36" s="96">
        <f>IF(AV36&gt;[1]MFY14!$DX$1,0,(VLOOKUP(AV36,'[4]Point Tables'!$A$4:$I$263,[1]MFY14!$DX$2,FALSE)))</f>
        <v>0</v>
      </c>
      <c r="BQ36">
        <f t="shared" si="8"/>
        <v>0</v>
      </c>
      <c r="BR36">
        <f t="shared" si="9"/>
        <v>0</v>
      </c>
      <c r="BS36">
        <f t="shared" si="10"/>
        <v>0</v>
      </c>
      <c r="BT36">
        <f t="shared" si="11"/>
        <v>0</v>
      </c>
      <c r="BU36">
        <f t="shared" si="12"/>
        <v>0</v>
      </c>
      <c r="BV36">
        <f t="shared" si="13"/>
        <v>0</v>
      </c>
      <c r="BW36">
        <f t="shared" si="14"/>
        <v>105</v>
      </c>
      <c r="BX36">
        <f t="shared" si="15"/>
        <v>0</v>
      </c>
      <c r="BY36">
        <f t="shared" si="16"/>
        <v>0</v>
      </c>
      <c r="BZ36">
        <f t="shared" si="17"/>
        <v>105</v>
      </c>
      <c r="CA36">
        <f t="shared" si="18"/>
        <v>106</v>
      </c>
      <c r="CB36">
        <f t="shared" si="19"/>
        <v>0</v>
      </c>
      <c r="CC36">
        <f t="shared" si="20"/>
        <v>0</v>
      </c>
      <c r="CD36">
        <f t="shared" si="21"/>
        <v>0</v>
      </c>
      <c r="CE36">
        <f t="shared" si="22"/>
        <v>0</v>
      </c>
      <c r="CF36">
        <f t="shared" si="23"/>
        <v>0</v>
      </c>
      <c r="CG36">
        <f t="shared" si="24"/>
        <v>0</v>
      </c>
      <c r="CI36">
        <f t="shared" si="25"/>
        <v>106</v>
      </c>
      <c r="CJ36">
        <f t="shared" si="26"/>
        <v>105</v>
      </c>
      <c r="CK36">
        <f t="shared" si="27"/>
        <v>0</v>
      </c>
      <c r="CL36">
        <f t="shared" si="28"/>
        <v>0</v>
      </c>
      <c r="CN36" s="97">
        <f t="shared" si="29"/>
        <v>211</v>
      </c>
      <c r="CS36">
        <f t="shared" si="30"/>
        <v>106</v>
      </c>
      <c r="CT36">
        <f t="shared" si="31"/>
        <v>0</v>
      </c>
      <c r="CU36">
        <f t="shared" si="32"/>
        <v>0</v>
      </c>
      <c r="CW36">
        <f t="shared" si="33"/>
        <v>106</v>
      </c>
      <c r="CX36">
        <f t="shared" si="34"/>
        <v>0</v>
      </c>
      <c r="CZ36">
        <f t="shared" si="35"/>
        <v>106</v>
      </c>
    </row>
    <row r="37" spans="1:104">
      <c r="A37">
        <v>100132227</v>
      </c>
      <c r="B37">
        <f t="shared" si="0"/>
        <v>208</v>
      </c>
      <c r="C37">
        <f t="shared" si="1"/>
        <v>0</v>
      </c>
      <c r="D37" s="84" t="str">
        <f t="shared" si="36"/>
        <v>34</v>
      </c>
      <c r="F37" t="s">
        <v>112</v>
      </c>
      <c r="G37" s="4">
        <v>1996</v>
      </c>
      <c r="H37" s="101" t="s">
        <v>23</v>
      </c>
      <c r="I37" s="87">
        <f t="shared" si="2"/>
        <v>208</v>
      </c>
      <c r="J37" s="88">
        <f t="shared" si="3"/>
        <v>0</v>
      </c>
      <c r="K37" s="89">
        <f t="shared" si="37"/>
        <v>208</v>
      </c>
      <c r="L37" s="89">
        <f t="shared" si="37"/>
        <v>0</v>
      </c>
      <c r="M37" s="89">
        <f t="shared" si="37"/>
        <v>0</v>
      </c>
      <c r="N37" s="89">
        <f t="shared" si="37"/>
        <v>0</v>
      </c>
      <c r="O37" s="90" t="str">
        <f t="shared" si="5"/>
        <v>Cornman, Andre L</v>
      </c>
      <c r="P37" s="91" t="str">
        <f>IF(ISNA(VLOOKUP(A37,[1]MFY14!$E$1:$G$65536,2,FALSE)),"np",(VLOOKUP(A37,[1]MFY14!$E$1:$G$65536,2,FALSE)))</f>
        <v>np</v>
      </c>
      <c r="Q37" s="92">
        <f>IF(P37&gt;[1]MFY14!$F$1,0,(VLOOKUP(P37,'[3]Point Tables'!$A$4:$I$263,[1]MFY14!$F$2,FALSE)))</f>
        <v>0</v>
      </c>
      <c r="R37" s="93">
        <f>IF(ISNA(VLOOKUP($A37,[1]MFY14!$P$1:$R$65536,2,FALSE)),"np",(VLOOKUP($A37,[1]MFY14!$P$1:$R$65536,2,FALSE)))</f>
        <v>38</v>
      </c>
      <c r="S37" s="92">
        <f>IF(R37&gt;[1]MFY14!$Q$1,0,(VLOOKUP(R37,'[3]Point Tables'!$A$4:$I$263,[1]MFY14!$Q$2,FALSE)))</f>
        <v>0</v>
      </c>
      <c r="T37" s="93">
        <f>IF(ISNA(VLOOKUP($A37,[1]MFY14!$AA$1:$AC$65536,2,FALSE)),"np",(VLOOKUP($A37,[1]MFY14!$AA$1:$AC$65536,2,FALSE)))</f>
        <v>40</v>
      </c>
      <c r="U37" s="92">
        <f>IF(T37&gt;[1]MFY14!$AB$1,0,(VLOOKUP(T37,'[3]Point Tables'!$A$4:$I$263,[1]MFY14!$AB$2,FALSE)))</f>
        <v>0</v>
      </c>
      <c r="V37" s="94" t="str">
        <f t="shared" si="6"/>
        <v>Cornman, Andre L</v>
      </c>
      <c r="W37" s="93">
        <f>IF(ISNA(VLOOKUP(A37,'[1]MF SJC'!$CS$1:$CT$65536,2,FALSE)),"np",(VLOOKUP(A37,'[1]MF SJC'!$CS$1:$CT$65536,2,FALSE)))</f>
        <v>12</v>
      </c>
      <c r="X37" s="92">
        <f>IF(W37&gt;'[1]MF SJC'!$CT$1,0,(VLOOKUP(W37,'[3]Point Tables'!$A$4:$I$263,'[1]MF SJC'!$CT$2,FALSE)))</f>
        <v>208</v>
      </c>
      <c r="Y37" s="93" t="str">
        <f>IF(ISNA(VLOOKUP(A37,'[1]MF SJC'!$DD$1:$DE$65536,2,FALSE)),"np",(VLOOKUP(A37,'[1]MF SJC'!$DD$1:$DE$65536,2,FALSE)))</f>
        <v>np</v>
      </c>
      <c r="Z37" s="92">
        <f>IF(Y37&gt;'[1]MF SJC'!$DE$1,0,(VLOOKUP(Y37,'[3]Point Tables'!$A$4:$I$263,'[1]MF SJC'!$DE$2,FALSE)))</f>
        <v>0</v>
      </c>
      <c r="AA37" s="93" t="str">
        <f>IF(ISNA(VLOOKUP($A37,'[1]MF SJC'!$DO$1:$DP$65536,2,FALSE)),"np",(VLOOKUP($A37,'[1]MF SJC'!$DO$1:$DP$65536,2,FALSE)))</f>
        <v>np</v>
      </c>
      <c r="AB37" s="92">
        <f>IF(AA37&gt;'[1]MF SJC'!$DP$1,0,(VLOOKUP(AA37,'[3]Point Tables'!$A$4:$I$263,'[1]MF SJC'!$DP$2,FALSE)))</f>
        <v>0</v>
      </c>
      <c r="AC37" s="93" t="str">
        <f>IF(ISNA(VLOOKUP($A37,'[1]MF SJC'!$DZ$1:$EA$65536,2,FALSE)),"np",(VLOOKUP($A37,'[1]MF SJC'!$DZ$1:$EA$65536,2,FALSE)))</f>
        <v>np</v>
      </c>
      <c r="AD37" s="92">
        <f>IF(AC37&gt;'[1]MF SJC'!$EA$1,0,(VLOOKUP(AC37,'[3]Point Tables'!$A$4:$I$263,'[1]MF SJC'!$EA$2,FALSE)))</f>
        <v>0</v>
      </c>
      <c r="AE37" s="94" t="str">
        <f t="shared" si="7"/>
        <v>Cornman, Andre L</v>
      </c>
      <c r="AF37" s="95" t="str">
        <f>IF(ISNA(VLOOKUP($A37,[1]MFY14!$AL$1:$AN$65536,2,FALSE)),"np",(VLOOKUP($A37,[1]MFY14!$AL$1:$AN$65536,2,FALSE)))</f>
        <v>np</v>
      </c>
      <c r="AG37" s="96">
        <f>IF(AF37&gt;[1]MFY14!$AN$1,0,(VLOOKUP(AF37,'[3]Point Tables'!$A$4:$I$263,[1]MFY14!$AN$2,FALSE)))</f>
        <v>0</v>
      </c>
      <c r="AH37" s="95" t="str">
        <f>IF(ISNA(VLOOKUP($A37,[1]MFY14!$AW$1:$AY$65536,2,FALSE)),"np",(VLOOKUP($A37,[1]MFY14!$AW$1:$AY$65536,2,FALSE)))</f>
        <v>np</v>
      </c>
      <c r="AI37" s="96">
        <f>IF(AH37&gt;[1]MFY14!$AY$1,0,(VLOOKUP(AH37,'[3]Point Tables'!$A$4:$I$263,[1]MFY14!$AY$2,FALSE)))</f>
        <v>0</v>
      </c>
      <c r="AJ37" s="95" t="str">
        <f>IF(ISNA(VLOOKUP($A37,[1]MFY14!$BH$1:$BJ$65536,2,FALSE)),"np",(VLOOKUP($A37,[1]MFY14!$BH$1:$BJ$65536,2,FALSE)))</f>
        <v>np</v>
      </c>
      <c r="AK37" s="96">
        <f>IF(AJ37&gt;[1]MFY14!$BJ$1,0,(VLOOKUP(AJ37,'[3]Point Tables'!$A$4:$I$263,[1]MFY14!$BJ$2,FALSE)))</f>
        <v>0</v>
      </c>
      <c r="AL37" s="95" t="str">
        <f>IF(ISNA(VLOOKUP($A37,[1]MFY14!$BS$1:$BT$65536,2,FALSE)),"np",(VLOOKUP($A37,[1]MFY14!$BS$1:$BT$65536,2,FALSE)))</f>
        <v>np</v>
      </c>
      <c r="AM37" s="96">
        <f>IF(AL37&gt;[1]MFY14!$BU$1,0,(VLOOKUP(AL37,'[3]Point Tables'!$A$4:$I$263,[1]MFY14!$BU$2,FALSE)))</f>
        <v>0</v>
      </c>
      <c r="AN37" s="95" t="str">
        <f>IF(ISNA(VLOOKUP($A37,[1]MFY14!$CD$1:$CE$65536,2,FALSE)),"np",(VLOOKUP($A37,[1]MFY14!$CD$1:$CE$65536,2,FALSE)))</f>
        <v>np</v>
      </c>
      <c r="AO37" s="96">
        <f>IF(AN37&gt;[1]MFY14!$CF$1,0,(VLOOKUP(AN37,'[3]Point Tables'!$A$4:$I$263,[1]MFY14!$CF$2,FALSE)))</f>
        <v>0</v>
      </c>
      <c r="AP37" s="95" t="str">
        <f>IF(ISNA(VLOOKUP($A37,[1]MFY14!$CO$1:$CP$65536,2,FALSE)),"np",(VLOOKUP($A37,[1]MFY14!$CO$1:$CP$65536,2,FALSE)))</f>
        <v>np</v>
      </c>
      <c r="AQ37" s="96">
        <f>IF(AP37&gt;[1]MFY14!$CQ$1,0,(VLOOKUP(AP37,'[3]Point Tables'!$A$4:$I$263,[1]MFY14!$CQ$2,FALSE)))</f>
        <v>0</v>
      </c>
      <c r="AR37" s="95" t="str">
        <f>IF(ISNA(VLOOKUP($A37,[1]MFY14!$CZ$1:$DA$65536,2,FALSE)),"np",(VLOOKUP($A37,[1]MFY14!$CZ$1:$DA$65536,2,FALSE)))</f>
        <v>np</v>
      </c>
      <c r="AS37" s="96">
        <f>IF(AR37&gt;[1]MFY14!$DB$1,0,(VLOOKUP(AR37,'[5]Point Tables'!$A$4:$I$263,[1]MFY14!$DB$2,FALSE)))</f>
        <v>0</v>
      </c>
      <c r="AT37" s="95">
        <f>IF(ISNA(VLOOKUP($A37,[1]MFY14!$DK$1:$DL$65536,2,FALSE)),"np",(VLOOKUP($A37,[1]MFY14!$DK$1:$DL$65536,2,FALSE)))</f>
        <v>37</v>
      </c>
      <c r="AU37" s="96">
        <f>IF(AT37&gt;[1]MFY14!$DM$1,0,(VLOOKUP(AT37,'[3]Point Tables'!$A$4:$I$263,[1]MFY14!$DM$2,FALSE)))</f>
        <v>0</v>
      </c>
      <c r="AV37" s="95" t="str">
        <f>IF(ISNA(VLOOKUP($A37,[1]MFY14!$DV$1:$DW$65536,2,FALSE)),"np",(VLOOKUP($A37,[1]MFY14!$DV$1:$DW$65536,2,FALSE)))</f>
        <v>np</v>
      </c>
      <c r="AW37" s="96">
        <f>IF(AV37&gt;[1]MFY14!$DX$1,0,(VLOOKUP(AV37,'[4]Point Tables'!$A$4:$I$263,[1]MFY14!$DX$2,FALSE)))</f>
        <v>0</v>
      </c>
      <c r="BQ37">
        <f t="shared" si="8"/>
        <v>0</v>
      </c>
      <c r="BR37">
        <f t="shared" si="9"/>
        <v>0</v>
      </c>
      <c r="BS37">
        <f t="shared" si="10"/>
        <v>0</v>
      </c>
      <c r="BT37">
        <f t="shared" si="11"/>
        <v>0</v>
      </c>
      <c r="BU37">
        <f t="shared" si="12"/>
        <v>0</v>
      </c>
      <c r="BV37">
        <f t="shared" si="13"/>
        <v>0</v>
      </c>
      <c r="BW37">
        <f t="shared" si="14"/>
        <v>0</v>
      </c>
      <c r="BX37">
        <f t="shared" si="15"/>
        <v>0</v>
      </c>
      <c r="BY37">
        <f t="shared" si="16"/>
        <v>0</v>
      </c>
      <c r="BZ37">
        <f t="shared" si="17"/>
        <v>0</v>
      </c>
      <c r="CA37">
        <f t="shared" si="18"/>
        <v>0</v>
      </c>
      <c r="CB37">
        <f t="shared" si="19"/>
        <v>0</v>
      </c>
      <c r="CC37">
        <f t="shared" si="20"/>
        <v>0</v>
      </c>
      <c r="CD37">
        <f t="shared" si="21"/>
        <v>208</v>
      </c>
      <c r="CE37">
        <f t="shared" si="22"/>
        <v>0</v>
      </c>
      <c r="CF37">
        <f t="shared" si="23"/>
        <v>0</v>
      </c>
      <c r="CG37">
        <f t="shared" si="24"/>
        <v>0</v>
      </c>
      <c r="CI37">
        <f t="shared" si="25"/>
        <v>208</v>
      </c>
      <c r="CJ37">
        <f t="shared" si="26"/>
        <v>0</v>
      </c>
      <c r="CK37">
        <f t="shared" si="27"/>
        <v>0</v>
      </c>
      <c r="CL37">
        <f t="shared" si="28"/>
        <v>0</v>
      </c>
      <c r="CN37" s="97">
        <f t="shared" si="29"/>
        <v>208</v>
      </c>
      <c r="CS37">
        <f t="shared" si="30"/>
        <v>0</v>
      </c>
      <c r="CT37">
        <f t="shared" si="31"/>
        <v>0</v>
      </c>
      <c r="CU37">
        <f t="shared" si="32"/>
        <v>0</v>
      </c>
      <c r="CW37">
        <f t="shared" si="33"/>
        <v>0</v>
      </c>
      <c r="CX37">
        <f t="shared" si="34"/>
        <v>0</v>
      </c>
      <c r="CZ37">
        <f t="shared" si="35"/>
        <v>0</v>
      </c>
    </row>
    <row r="38" spans="1:104">
      <c r="A38" s="9">
        <v>100095934</v>
      </c>
      <c r="B38">
        <f t="shared" si="0"/>
        <v>207</v>
      </c>
      <c r="C38">
        <f t="shared" si="1"/>
        <v>100</v>
      </c>
      <c r="D38" s="84" t="str">
        <f t="shared" si="36"/>
        <v>35</v>
      </c>
      <c r="F38" s="5" t="s">
        <v>930</v>
      </c>
      <c r="G38" s="99">
        <v>1999</v>
      </c>
      <c r="H38" s="5" t="s">
        <v>26</v>
      </c>
      <c r="I38" s="87">
        <f t="shared" si="2"/>
        <v>207</v>
      </c>
      <c r="J38" s="88">
        <f t="shared" si="3"/>
        <v>100</v>
      </c>
      <c r="K38" s="89">
        <f t="shared" si="37"/>
        <v>107</v>
      </c>
      <c r="L38" s="89">
        <f t="shared" si="37"/>
        <v>100</v>
      </c>
      <c r="M38" s="89">
        <f t="shared" si="37"/>
        <v>0</v>
      </c>
      <c r="N38" s="89">
        <f t="shared" si="37"/>
        <v>0</v>
      </c>
      <c r="O38" s="90" t="str">
        <f t="shared" si="5"/>
        <v>Li, Michael</v>
      </c>
      <c r="P38" s="91" t="str">
        <f>IF(ISNA(VLOOKUP(A38,[1]MFY14!$E$1:$G$65536,2,FALSE)),"np",(VLOOKUP(A38,[1]MFY14!$E$1:$G$65536,2,FALSE)))</f>
        <v>np</v>
      </c>
      <c r="Q38" s="92">
        <f>IF(P38&gt;[1]MFY14!$F$1,0,(VLOOKUP(P38,'[3]Point Tables'!$A$4:$I$263,[1]MFY14!$F$2,FALSE)))</f>
        <v>0</v>
      </c>
      <c r="R38" s="93">
        <f>IF(ISNA(VLOOKUP($A38,[1]MFY14!$P$1:$R$65536,2,FALSE)),"np",(VLOOKUP($A38,[1]MFY14!$P$1:$R$65536,2,FALSE)))</f>
        <v>16</v>
      </c>
      <c r="S38" s="92">
        <f>IF(R38&gt;[1]MFY14!$Q$1,0,(VLOOKUP(R38,'[3]Point Tables'!$A$4:$I$263,[1]MFY14!$Q$2,FALSE)))</f>
        <v>100</v>
      </c>
      <c r="T38" s="93">
        <f>IF(ISNA(VLOOKUP($A38,[1]MFY14!$AA$1:$AC$65536,2,FALSE)),"np",(VLOOKUP($A38,[1]MFY14!$AA$1:$AC$65536,2,FALSE)))</f>
        <v>49</v>
      </c>
      <c r="U38" s="92">
        <f>IF(T38&gt;[1]MFY14!$AB$1,0,(VLOOKUP(T38,'[3]Point Tables'!$A$4:$I$263,[1]MFY14!$AB$2,FALSE)))</f>
        <v>0</v>
      </c>
      <c r="V38" s="94" t="str">
        <f t="shared" si="6"/>
        <v>Li, Michael</v>
      </c>
      <c r="W38" s="93" t="str">
        <f>IF(ISNA(VLOOKUP(A38,'[1]MF SJC'!$CS$1:$CT$65536,2,FALSE)),"np",(VLOOKUP(A38,'[1]MF SJC'!$CS$1:$CT$65536,2,FALSE)))</f>
        <v>np</v>
      </c>
      <c r="X38" s="92">
        <f>IF(W38&gt;'[1]MF SJC'!$CT$1,0,(VLOOKUP(W38,'[3]Point Tables'!$A$4:$I$263,'[1]MF SJC'!$CT$2,FALSE)))</f>
        <v>0</v>
      </c>
      <c r="Y38" s="93" t="str">
        <f>IF(ISNA(VLOOKUP(A38,'[1]MF SJC'!$DD$1:$DE$65536,2,FALSE)),"np",(VLOOKUP(A38,'[1]MF SJC'!$DD$1:$DE$65536,2,FALSE)))</f>
        <v>np</v>
      </c>
      <c r="Z38" s="92">
        <f>IF(Y38&gt;'[1]MF SJC'!$DE$1,0,(VLOOKUP(Y38,'[3]Point Tables'!$A$4:$I$263,'[1]MF SJC'!$DE$2,FALSE)))</f>
        <v>0</v>
      </c>
      <c r="AA38" s="93" t="str">
        <f>IF(ISNA(VLOOKUP($A38,'[1]MF SJC'!$DO$1:$DP$65536,2,FALSE)),"np",(VLOOKUP($A38,'[1]MF SJC'!$DO$1:$DP$65536,2,FALSE)))</f>
        <v>np</v>
      </c>
      <c r="AB38" s="92">
        <f>IF(AA38&gt;'[1]MF SJC'!$DP$1,0,(VLOOKUP(AA38,'[3]Point Tables'!$A$4:$I$263,'[1]MF SJC'!$DP$2,FALSE)))</f>
        <v>0</v>
      </c>
      <c r="AC38" s="93" t="str">
        <f>IF(ISNA(VLOOKUP($A38,'[1]MF SJC'!$DZ$1:$EA$65536,2,FALSE)),"np",(VLOOKUP($A38,'[1]MF SJC'!$DZ$1:$EA$65536,2,FALSE)))</f>
        <v>np</v>
      </c>
      <c r="AD38" s="92">
        <f>IF(AC38&gt;'[1]MF SJC'!$EA$1,0,(VLOOKUP(AC38,'[3]Point Tables'!$A$4:$I$263,'[1]MF SJC'!$EA$2,FALSE)))</f>
        <v>0</v>
      </c>
      <c r="AE38" s="94" t="str">
        <f t="shared" si="7"/>
        <v>Li, Michael</v>
      </c>
      <c r="AF38" s="95" t="str">
        <f>IF(ISNA(VLOOKUP($A38,[1]MFY14!$AL$1:$AN$65536,2,FALSE)),"np",(VLOOKUP($A38,[1]MFY14!$AL$1:$AN$65536,2,FALSE)))</f>
        <v>np</v>
      </c>
      <c r="AG38" s="96">
        <f>IF(AF38&gt;[1]MFY14!$AN$1,0,(VLOOKUP(AF38,'[3]Point Tables'!$A$4:$I$263,[1]MFY14!$AN$2,FALSE)))</f>
        <v>0</v>
      </c>
      <c r="AH38" s="95">
        <f>IF(ISNA(VLOOKUP($A38,[1]MFY14!$AW$1:$AY$65536,2,FALSE)),"np",(VLOOKUP($A38,[1]MFY14!$AW$1:$AY$65536,2,FALSE)))</f>
        <v>9</v>
      </c>
      <c r="AI38" s="96">
        <f>IF(AH38&gt;[1]MFY14!$AY$1,0,(VLOOKUP(AH38,'[3]Point Tables'!$A$4:$I$263,[1]MFY14!$AY$2,FALSE)))</f>
        <v>107</v>
      </c>
      <c r="AJ38" s="95" t="str">
        <f>IF(ISNA(VLOOKUP($A38,[1]MFY14!$BH$1:$BJ$65536,2,FALSE)),"np",(VLOOKUP($A38,[1]MFY14!$BH$1:$BJ$65536,2,FALSE)))</f>
        <v>np</v>
      </c>
      <c r="AK38" s="96">
        <f>IF(AJ38&gt;[1]MFY14!$BJ$1,0,(VLOOKUP(AJ38,'[3]Point Tables'!$A$4:$I$263,[1]MFY14!$BJ$2,FALSE)))</f>
        <v>0</v>
      </c>
      <c r="AL38" s="95" t="str">
        <f>IF(ISNA(VLOOKUP($A38,[1]MFY14!$BS$1:$BT$65536,2,FALSE)),"np",(VLOOKUP($A38,[1]MFY14!$BS$1:$BT$65536,2,FALSE)))</f>
        <v>np</v>
      </c>
      <c r="AM38" s="96">
        <f>IF(AL38&gt;[1]MFY14!$BU$1,0,(VLOOKUP(AL38,'[3]Point Tables'!$A$4:$I$263,[1]MFY14!$BU$2,FALSE)))</f>
        <v>0</v>
      </c>
      <c r="AN38" s="95" t="str">
        <f>IF(ISNA(VLOOKUP($A38,[1]MFY14!$CD$1:$CE$65536,2,FALSE)),"np",(VLOOKUP($A38,[1]MFY14!$CD$1:$CE$65536,2,FALSE)))</f>
        <v>np</v>
      </c>
      <c r="AO38" s="96">
        <f>IF(AN38&gt;[1]MFY14!$CF$1,0,(VLOOKUP(AN38,'[3]Point Tables'!$A$4:$I$263,[1]MFY14!$CF$2,FALSE)))</f>
        <v>0</v>
      </c>
      <c r="AP38" s="95" t="str">
        <f>IF(ISNA(VLOOKUP($A38,[1]MFY14!$CO$1:$CP$65536,2,FALSE)),"np",(VLOOKUP($A38,[1]MFY14!$CO$1:$CP$65536,2,FALSE)))</f>
        <v>np</v>
      </c>
      <c r="AQ38" s="96">
        <f>IF(AP38&gt;[1]MFY14!$CQ$1,0,(VLOOKUP(AP38,'[3]Point Tables'!$A$4:$I$263,[1]MFY14!$CQ$2,FALSE)))</f>
        <v>0</v>
      </c>
      <c r="AR38" s="95" t="str">
        <f>IF(ISNA(VLOOKUP($A38,[1]MFY14!$CZ$1:$DA$65536,2,FALSE)),"np",(VLOOKUP($A38,[1]MFY14!$CZ$1:$DA$65536,2,FALSE)))</f>
        <v>np</v>
      </c>
      <c r="AS38" s="96">
        <f>IF(AR38&gt;[1]MFY14!$DB$1,0,(VLOOKUP(AR38,'[5]Point Tables'!$A$4:$I$263,[1]MFY14!$DB$2,FALSE)))</f>
        <v>0</v>
      </c>
      <c r="AT38" s="95">
        <f>IF(ISNA(VLOOKUP($A38,[1]MFY14!$DK$1:$DL$65536,2,FALSE)),"np",(VLOOKUP($A38,[1]MFY14!$DK$1:$DL$65536,2,FALSE)))</f>
        <v>22</v>
      </c>
      <c r="AU38" s="96">
        <f>IF(AT38&gt;[1]MFY14!$DM$1,0,(VLOOKUP(AT38,'[3]Point Tables'!$A$4:$I$263,[1]MFY14!$DM$2,FALSE)))</f>
        <v>65</v>
      </c>
      <c r="AV38" s="95" t="str">
        <f>IF(ISNA(VLOOKUP($A38,[1]MFY14!$DV$1:$DW$65536,2,FALSE)),"np",(VLOOKUP($A38,[1]MFY14!$DV$1:$DW$65536,2,FALSE)))</f>
        <v>np</v>
      </c>
      <c r="AW38" s="96">
        <f>IF(AV38&gt;[1]MFY14!$DX$1,0,(VLOOKUP(AV38,'[4]Point Tables'!$A$4:$I$263,[1]MFY14!$DX$2,FALSE)))</f>
        <v>0</v>
      </c>
      <c r="BQ38">
        <f t="shared" si="8"/>
        <v>0</v>
      </c>
      <c r="BR38">
        <f t="shared" si="9"/>
        <v>107</v>
      </c>
      <c r="BS38">
        <f t="shared" si="10"/>
        <v>0</v>
      </c>
      <c r="BT38">
        <f t="shared" si="11"/>
        <v>0</v>
      </c>
      <c r="BU38">
        <f t="shared" si="12"/>
        <v>0</v>
      </c>
      <c r="BV38">
        <f t="shared" si="13"/>
        <v>0</v>
      </c>
      <c r="BW38">
        <f t="shared" si="14"/>
        <v>0</v>
      </c>
      <c r="BX38">
        <f t="shared" si="15"/>
        <v>65</v>
      </c>
      <c r="BY38">
        <f t="shared" si="16"/>
        <v>0</v>
      </c>
      <c r="BZ38">
        <f t="shared" si="17"/>
        <v>107</v>
      </c>
      <c r="CA38">
        <f t="shared" si="18"/>
        <v>0</v>
      </c>
      <c r="CB38">
        <f t="shared" si="19"/>
        <v>0</v>
      </c>
      <c r="CC38">
        <f t="shared" si="20"/>
        <v>100</v>
      </c>
      <c r="CD38">
        <f t="shared" si="21"/>
        <v>0</v>
      </c>
      <c r="CE38">
        <f t="shared" si="22"/>
        <v>0</v>
      </c>
      <c r="CF38">
        <f t="shared" si="23"/>
        <v>0</v>
      </c>
      <c r="CG38">
        <f t="shared" si="24"/>
        <v>0</v>
      </c>
      <c r="CI38">
        <f t="shared" si="25"/>
        <v>107</v>
      </c>
      <c r="CJ38">
        <f t="shared" si="26"/>
        <v>100</v>
      </c>
      <c r="CK38">
        <f t="shared" si="27"/>
        <v>0</v>
      </c>
      <c r="CL38">
        <f t="shared" si="28"/>
        <v>0</v>
      </c>
      <c r="CN38" s="97">
        <f t="shared" si="29"/>
        <v>207</v>
      </c>
      <c r="CS38">
        <f t="shared" si="30"/>
        <v>0</v>
      </c>
      <c r="CT38">
        <f t="shared" si="31"/>
        <v>0</v>
      </c>
      <c r="CU38">
        <f t="shared" si="32"/>
        <v>100</v>
      </c>
      <c r="CW38">
        <f t="shared" si="33"/>
        <v>100</v>
      </c>
      <c r="CX38">
        <f t="shared" si="34"/>
        <v>0</v>
      </c>
      <c r="CZ38">
        <f t="shared" si="35"/>
        <v>100</v>
      </c>
    </row>
    <row r="39" spans="1:104">
      <c r="A39" s="9">
        <v>100079015</v>
      </c>
      <c r="B39">
        <f t="shared" si="0"/>
        <v>546</v>
      </c>
      <c r="C39">
        <f t="shared" si="1"/>
        <v>68</v>
      </c>
      <c r="D39" s="84" t="str">
        <f t="shared" si="36"/>
        <v>36</v>
      </c>
      <c r="E39" s="85" t="str">
        <f>IF(AND(ISNUMBER(G39),G39&gt;=U13Cutoff),"#"," ")</f>
        <v xml:space="preserve"> </v>
      </c>
      <c r="F39" s="86" t="s">
        <v>912</v>
      </c>
      <c r="G39" s="4">
        <v>1996</v>
      </c>
      <c r="H39" s="86" t="s">
        <v>2110</v>
      </c>
      <c r="I39" s="87">
        <f t="shared" si="2"/>
        <v>546</v>
      </c>
      <c r="J39" s="88">
        <f t="shared" si="3"/>
        <v>68</v>
      </c>
      <c r="K39" s="89">
        <f t="shared" si="37"/>
        <v>340</v>
      </c>
      <c r="L39" s="89">
        <f t="shared" si="37"/>
        <v>138</v>
      </c>
      <c r="M39" s="89">
        <f t="shared" si="37"/>
        <v>68</v>
      </c>
      <c r="N39" s="89">
        <f t="shared" si="37"/>
        <v>0</v>
      </c>
      <c r="O39" s="90" t="str">
        <f t="shared" si="5"/>
        <v>Sands, James</v>
      </c>
      <c r="P39" s="91">
        <f>IF(ISNA(VLOOKUP(A39,[1]MFY14!$E$1:$G$65536,2,FALSE)),"np",(VLOOKUP(A39,[1]MFY14!$E$1:$G$65536,2,FALSE)))</f>
        <v>19</v>
      </c>
      <c r="Q39" s="92">
        <f>IF(P39&gt;[1]MFY14!$F$1,0,(VLOOKUP(P39,'[3]Point Tables'!$A$4:$I$263,[1]MFY14!$F$2,FALSE)))</f>
        <v>68</v>
      </c>
      <c r="R39" s="93" t="str">
        <f>IF(ISNA(VLOOKUP($A39,[1]MFY14!$P$1:$R$65536,2,FALSE)),"np",(VLOOKUP($A39,[1]MFY14!$P$1:$R$65536,2,FALSE)))</f>
        <v>np</v>
      </c>
      <c r="S39" s="92">
        <f>IF(R39&gt;[1]MFY14!$Q$1,0,(VLOOKUP(R39,'[3]Point Tables'!$A$4:$I$263,[1]MFY14!$Q$2,FALSE)))</f>
        <v>0</v>
      </c>
      <c r="T39" s="93">
        <f>IF(ISNA(VLOOKUP($A39,[1]MFY14!$AA$1:$AC$65536,2,FALSE)),"np",(VLOOKUP($A39,[1]MFY14!$AA$1:$AC$65536,2,FALSE)))</f>
        <v>37</v>
      </c>
      <c r="U39" s="92">
        <f>IF(T39&gt;[1]MFY14!$AB$1,0,(VLOOKUP(T39,'[3]Point Tables'!$A$4:$I$263,[1]MFY14!$AB$2,FALSE)))</f>
        <v>0</v>
      </c>
      <c r="V39" s="94" t="str">
        <f t="shared" si="6"/>
        <v>Sands, James</v>
      </c>
      <c r="W39" s="93">
        <f>IF(ISNA(VLOOKUP(A39,'[1]MF SJC'!$CS$1:$CT$65536,2,FALSE)),"np",(VLOOKUP(A39,'[1]MF SJC'!$CS$1:$CT$65536,2,FALSE)))</f>
        <v>3</v>
      </c>
      <c r="X39" s="92">
        <f>IF(W39&gt;'[1]MF SJC'!$CT$1,0,(VLOOKUP(W39,'[3]Point Tables'!$A$4:$I$263,'[1]MF SJC'!$CT$2,FALSE)))</f>
        <v>340</v>
      </c>
      <c r="Y39" s="93">
        <f>IF(ISNA(VLOOKUP(A39,'[1]MF SJC'!$DD$1:$DE$65536,2,FALSE)),"np",(VLOOKUP(A39,'[1]MF SJC'!$DD$1:$DE$65536,2,FALSE)))</f>
        <v>38.5</v>
      </c>
      <c r="Z39" s="92">
        <f>IF(Y39&gt;'[1]MF SJC'!$DE$1,0,(VLOOKUP(Y39,'[3]Point Tables'!$A$4:$I$263,'[1]MF SJC'!$DE$2,FALSE)))</f>
        <v>0</v>
      </c>
      <c r="AA39" s="93">
        <f>IF(ISNA(VLOOKUP($A39,'[1]MF SJC'!$DO$1:$DP$65536,2,FALSE)),"np",(VLOOKUP($A39,'[1]MF SJC'!$DO$1:$DP$65536,2,FALSE)))</f>
        <v>57</v>
      </c>
      <c r="AB39" s="92">
        <f>IF(AA39&gt;'[1]MF SJC'!$DP$1,0,(VLOOKUP(AA39,'[3]Point Tables'!$A$4:$I$263,'[1]MF SJC'!$DP$2,FALSE)))</f>
        <v>0</v>
      </c>
      <c r="AC39" s="93">
        <f>IF(ISNA(VLOOKUP($A39,'[1]MF SJC'!$DZ$1:$EA$65536,2,FALSE)),"np",(VLOOKUP($A39,'[1]MF SJC'!$DZ$1:$EA$65536,2,FALSE)))</f>
        <v>34</v>
      </c>
      <c r="AD39" s="92">
        <f>IF(AC39&gt;'[1]MF SJC'!$EA$1,0,(VLOOKUP(AC39,'[3]Point Tables'!$A$4:$I$263,'[1]MF SJC'!$EA$2,FALSE)))</f>
        <v>0</v>
      </c>
      <c r="AE39" s="94" t="str">
        <f t="shared" si="7"/>
        <v>Sands, James</v>
      </c>
      <c r="AF39" s="95" t="str">
        <f>IF(ISNA(VLOOKUP($A39,[1]MFY14!$AL$1:$AN$65536,2,FALSE)),"np",(VLOOKUP($A39,[1]MFY14!$AL$1:$AN$65536,2,FALSE)))</f>
        <v>np</v>
      </c>
      <c r="AG39" s="96">
        <f>IF(AF39&gt;[1]MFY14!$AN$1,0,(VLOOKUP(AF39,'[3]Point Tables'!$A$4:$I$263,[1]MFY14!$AN$2,FALSE)))</f>
        <v>0</v>
      </c>
      <c r="AH39" s="95" t="str">
        <f>IF(ISNA(VLOOKUP($A39,[1]MFY14!$AW$1:$AY$65536,2,FALSE)),"np",(VLOOKUP($A39,[1]MFY14!$AW$1:$AY$65536,2,FALSE)))</f>
        <v>np</v>
      </c>
      <c r="AI39" s="96">
        <f>IF(AH39&gt;[1]MFY14!$AY$1,0,(VLOOKUP(AH39,'[3]Point Tables'!$A$4:$I$263,[1]MFY14!$AY$2,FALSE)))</f>
        <v>0</v>
      </c>
      <c r="AJ39" s="95">
        <f>IF(ISNA(VLOOKUP($A39,[1]MFY14!$BH$1:$BJ$65536,2,FALSE)),"np",(VLOOKUP($A39,[1]MFY14!$BH$1:$BJ$65536,2,FALSE)))</f>
        <v>7</v>
      </c>
      <c r="AK39" s="96">
        <f>IF(AJ39&gt;[1]MFY14!$BJ$1,0,(VLOOKUP(AJ39,'[3]Point Tables'!$A$4:$I$263,[1]MFY14!$BJ$2,FALSE)))</f>
        <v>138</v>
      </c>
      <c r="AL39" s="95" t="str">
        <f>IF(ISNA(VLOOKUP($A39,[1]MFY14!$BS$1:$BT$65536,2,FALSE)),"np",(VLOOKUP($A39,[1]MFY14!$BS$1:$BT$65536,2,FALSE)))</f>
        <v>np</v>
      </c>
      <c r="AM39" s="96">
        <f>IF(AL39&gt;[1]MFY14!$BU$1,0,(VLOOKUP(AL39,'[3]Point Tables'!$A$4:$I$263,[1]MFY14!$BU$2,FALSE)))</f>
        <v>0</v>
      </c>
      <c r="AN39" s="95" t="str">
        <f>IF(ISNA(VLOOKUP($A39,[1]MFY14!$CD$1:$CE$65536,2,FALSE)),"np",(VLOOKUP($A39,[1]MFY14!$CD$1:$CE$65536,2,FALSE)))</f>
        <v>np</v>
      </c>
      <c r="AO39" s="96">
        <f>IF(AN39&gt;[1]MFY14!$CF$1,0,(VLOOKUP(AN39,'[3]Point Tables'!$A$4:$I$263,[1]MFY14!$CF$2,FALSE)))</f>
        <v>0</v>
      </c>
      <c r="AP39" s="95" t="str">
        <f>IF(ISNA(VLOOKUP($A39,[1]MFY14!$CO$1:$CP$65536,2,FALSE)),"np",(VLOOKUP($A39,[1]MFY14!$CO$1:$CP$65536,2,FALSE)))</f>
        <v>np</v>
      </c>
      <c r="AQ39" s="96">
        <f>IF(AP39&gt;[1]MFY14!$CQ$1,0,(VLOOKUP(AP39,'[3]Point Tables'!$A$4:$I$263,[1]MFY14!$CQ$2,FALSE)))</f>
        <v>0</v>
      </c>
      <c r="AR39" s="95" t="str">
        <f>IF(ISNA(VLOOKUP($A39,[1]MFY14!$CZ$1:$DA$65536,2,FALSE)),"np",(VLOOKUP($A39,[1]MFY14!$CZ$1:$DA$65536,2,FALSE)))</f>
        <v>np</v>
      </c>
      <c r="AS39" s="96">
        <f>IF(AR39&gt;[1]MFY14!$DB$1,0,(VLOOKUP(AR39,'[5]Point Tables'!$A$4:$I$263,[1]MFY14!$DB$2,FALSE)))</f>
        <v>0</v>
      </c>
      <c r="AT39" s="95" t="str">
        <f>IF(ISNA(VLOOKUP($A39,[1]MFY14!$DK$1:$DL$65536,2,FALSE)),"np",(VLOOKUP($A39,[1]MFY14!$DK$1:$DL$65536,2,FALSE)))</f>
        <v>np</v>
      </c>
      <c r="AU39" s="96">
        <f>IF(AT39&gt;[1]MFY14!$DM$1,0,(VLOOKUP(AT39,'[3]Point Tables'!$A$4:$I$263,[1]MFY14!$DM$2,FALSE)))</f>
        <v>0</v>
      </c>
      <c r="AV39" s="95" t="str">
        <f>IF(ISNA(VLOOKUP($A39,[1]MFY14!$DV$1:$DW$65536,2,FALSE)),"np",(VLOOKUP($A39,[1]MFY14!$DV$1:$DW$65536,2,FALSE)))</f>
        <v>np</v>
      </c>
      <c r="AW39" s="96">
        <f>IF(AV39&gt;[1]MFY14!$DX$1,0,(VLOOKUP(AV39,'[4]Point Tables'!$A$4:$I$263,[1]MFY14!$DX$2,FALSE)))</f>
        <v>0</v>
      </c>
      <c r="BQ39">
        <f t="shared" si="8"/>
        <v>0</v>
      </c>
      <c r="BR39">
        <f t="shared" si="9"/>
        <v>0</v>
      </c>
      <c r="BS39">
        <f t="shared" si="10"/>
        <v>138</v>
      </c>
      <c r="BT39">
        <f t="shared" si="11"/>
        <v>0</v>
      </c>
      <c r="BU39">
        <f t="shared" si="12"/>
        <v>0</v>
      </c>
      <c r="BV39">
        <f t="shared" si="13"/>
        <v>0</v>
      </c>
      <c r="BW39">
        <f t="shared" si="14"/>
        <v>0</v>
      </c>
      <c r="BX39">
        <f t="shared" si="15"/>
        <v>0</v>
      </c>
      <c r="BY39">
        <f t="shared" si="16"/>
        <v>0</v>
      </c>
      <c r="BZ39">
        <f t="shared" si="17"/>
        <v>138</v>
      </c>
      <c r="CA39">
        <f t="shared" si="18"/>
        <v>0</v>
      </c>
      <c r="CB39">
        <f t="shared" si="19"/>
        <v>68</v>
      </c>
      <c r="CC39">
        <f t="shared" si="20"/>
        <v>0</v>
      </c>
      <c r="CD39">
        <f t="shared" si="21"/>
        <v>340</v>
      </c>
      <c r="CE39">
        <f t="shared" si="22"/>
        <v>0</v>
      </c>
      <c r="CF39">
        <f t="shared" si="23"/>
        <v>0</v>
      </c>
      <c r="CG39">
        <f t="shared" si="24"/>
        <v>0</v>
      </c>
      <c r="CI39">
        <f t="shared" si="25"/>
        <v>340</v>
      </c>
      <c r="CJ39">
        <f t="shared" si="26"/>
        <v>138</v>
      </c>
      <c r="CK39">
        <f t="shared" si="27"/>
        <v>68</v>
      </c>
      <c r="CL39">
        <f t="shared" si="28"/>
        <v>0</v>
      </c>
      <c r="CN39" s="97">
        <f t="shared" si="29"/>
        <v>546</v>
      </c>
      <c r="CS39">
        <f t="shared" si="30"/>
        <v>0</v>
      </c>
      <c r="CT39">
        <f t="shared" si="31"/>
        <v>68</v>
      </c>
      <c r="CU39">
        <f t="shared" si="32"/>
        <v>0</v>
      </c>
      <c r="CW39">
        <f t="shared" si="33"/>
        <v>68</v>
      </c>
      <c r="CX39">
        <f t="shared" si="34"/>
        <v>0</v>
      </c>
      <c r="CZ39">
        <f t="shared" si="35"/>
        <v>68</v>
      </c>
    </row>
    <row r="40" spans="1:104">
      <c r="A40" s="18">
        <v>100088115</v>
      </c>
      <c r="B40">
        <f t="shared" si="0"/>
        <v>204</v>
      </c>
      <c r="C40">
        <f t="shared" si="1"/>
        <v>67</v>
      </c>
      <c r="D40" s="84" t="str">
        <f t="shared" si="36"/>
        <v>37</v>
      </c>
      <c r="E40" s="85" t="str">
        <f>IF(AND(ISNUMBER(G40),G40&gt;=U13Cutoff),"#"," ")</f>
        <v>#</v>
      </c>
      <c r="F40" s="5" t="s">
        <v>995</v>
      </c>
      <c r="G40" s="99">
        <v>1998</v>
      </c>
      <c r="H40" s="5" t="s">
        <v>2113</v>
      </c>
      <c r="I40" s="87">
        <f t="shared" si="2"/>
        <v>204</v>
      </c>
      <c r="J40" s="88">
        <f t="shared" si="3"/>
        <v>67</v>
      </c>
      <c r="K40" s="89">
        <f t="shared" si="37"/>
        <v>137</v>
      </c>
      <c r="L40" s="89">
        <f t="shared" si="37"/>
        <v>67</v>
      </c>
      <c r="M40" s="89">
        <f t="shared" si="37"/>
        <v>0</v>
      </c>
      <c r="N40" s="89">
        <f t="shared" si="37"/>
        <v>0</v>
      </c>
      <c r="O40" s="90" t="str">
        <f t="shared" si="5"/>
        <v>Chui, Kenneth</v>
      </c>
      <c r="P40" s="91" t="str">
        <f>IF(ISNA(VLOOKUP(A40,[1]MFY14!$E$1:$G$65536,2,FALSE)),"np",(VLOOKUP(A40,[1]MFY14!$E$1:$G$65536,2,FALSE)))</f>
        <v>np</v>
      </c>
      <c r="Q40" s="92">
        <f>IF(P40&gt;[1]MFY14!$F$1,0,(VLOOKUP(P40,'[3]Point Tables'!$A$4:$I$263,[1]MFY14!$F$2,FALSE)))</f>
        <v>0</v>
      </c>
      <c r="R40" s="93">
        <f>IF(ISNA(VLOOKUP($A40,[1]MFY14!$P$1:$R$65536,2,FALSE)),"np",(VLOOKUP($A40,[1]MFY14!$P$1:$R$65536,2,FALSE)))</f>
        <v>20</v>
      </c>
      <c r="S40" s="92">
        <f>IF(R40&gt;[1]MFY14!$Q$1,0,(VLOOKUP(R40,'[3]Point Tables'!$A$4:$I$263,[1]MFY14!$Q$2,FALSE)))</f>
        <v>67</v>
      </c>
      <c r="T40" s="93">
        <f>IF(ISNA(VLOOKUP($A40,[1]MFY14!$AA$1:$AC$65536,2,FALSE)),"np",(VLOOKUP($A40,[1]MFY14!$AA$1:$AC$65536,2,FALSE)))</f>
        <v>88</v>
      </c>
      <c r="U40" s="92">
        <f>IF(T40&gt;[1]MFY14!$AB$1,0,(VLOOKUP(T40,'[3]Point Tables'!$A$4:$I$263,[1]MFY14!$AB$2,FALSE)))</f>
        <v>0</v>
      </c>
      <c r="V40" s="94" t="str">
        <f t="shared" si="6"/>
        <v>Chui, Kenneth</v>
      </c>
      <c r="W40" s="93">
        <f>IF(ISNA(VLOOKUP(A40,'[1]MF SJC'!$CS$1:$CT$65536,2,FALSE)),"np",(VLOOKUP(A40,'[1]MF SJC'!$CS$1:$CT$65536,2,FALSE)))</f>
        <v>74</v>
      </c>
      <c r="X40" s="92">
        <f>IF(W40&gt;'[1]MF SJC'!$CT$1,0,(VLOOKUP(W40,'[3]Point Tables'!$A$4:$I$263,'[1]MF SJC'!$CT$2,FALSE)))</f>
        <v>0</v>
      </c>
      <c r="Y40" s="93" t="str">
        <f>IF(ISNA(VLOOKUP(A40,'[1]MF SJC'!$DD$1:$DE$65536,2,FALSE)),"np",(VLOOKUP(A40,'[1]MF SJC'!$DD$1:$DE$65536,2,FALSE)))</f>
        <v>np</v>
      </c>
      <c r="Z40" s="92">
        <f>IF(Y40&gt;'[1]MF SJC'!$DE$1,0,(VLOOKUP(Y40,'[3]Point Tables'!$A$4:$I$263,'[1]MF SJC'!$DE$2,FALSE)))</f>
        <v>0</v>
      </c>
      <c r="AA40" s="93">
        <f>IF(ISNA(VLOOKUP($A40,'[1]MF SJC'!$DO$1:$DP$65536,2,FALSE)),"np",(VLOOKUP($A40,'[1]MF SJC'!$DO$1:$DP$65536,2,FALSE)))</f>
        <v>101</v>
      </c>
      <c r="AB40" s="92">
        <f>IF(AA40&gt;'[1]MF SJC'!$DP$1,0,(VLOOKUP(AA40,'[3]Point Tables'!$A$4:$I$263,'[1]MF SJC'!$DP$2,FALSE)))</f>
        <v>0</v>
      </c>
      <c r="AC40" s="93" t="str">
        <f>IF(ISNA(VLOOKUP($A40,'[1]MF SJC'!$DZ$1:$EA$65536,2,FALSE)),"np",(VLOOKUP($A40,'[1]MF SJC'!$DZ$1:$EA$65536,2,FALSE)))</f>
        <v>np</v>
      </c>
      <c r="AD40" s="92">
        <f>IF(AC40&gt;'[1]MF SJC'!$EA$1,0,(VLOOKUP(AC40,'[3]Point Tables'!$A$4:$I$263,'[1]MF SJC'!$EA$2,FALSE)))</f>
        <v>0</v>
      </c>
      <c r="AE40" s="94" t="str">
        <f t="shared" si="7"/>
        <v>Chui, Kenneth</v>
      </c>
      <c r="AF40" s="95">
        <f>IF(ISNA(VLOOKUP($A40,[1]MFY14!$AL$1:$AN$65536,2,FALSE)),"np",(VLOOKUP($A40,[1]MFY14!$AL$1:$AN$65536,2,FALSE)))</f>
        <v>8</v>
      </c>
      <c r="AG40" s="96">
        <f>IF(AF40&gt;[1]MFY14!$AN$1,0,(VLOOKUP(AF40,'[3]Point Tables'!$A$4:$I$263,[1]MFY14!$AN$2,FALSE)))</f>
        <v>137</v>
      </c>
      <c r="AH40" s="95">
        <f>IF(ISNA(VLOOKUP($A40,[1]MFY14!$AW$1:$AY$65536,2,FALSE)),"np",(VLOOKUP($A40,[1]MFY14!$AW$1:$AY$65536,2,FALSE)))</f>
        <v>8</v>
      </c>
      <c r="AI40" s="96">
        <f>IF(AH40&gt;[1]MFY14!$AY$1,0,(VLOOKUP(AH40,'[3]Point Tables'!$A$4:$I$263,[1]MFY14!$AY$2,FALSE)))</f>
        <v>137</v>
      </c>
      <c r="AJ40" s="95" t="str">
        <f>IF(ISNA(VLOOKUP($A40,[1]MFY14!$BH$1:$BJ$65536,2,FALSE)),"np",(VLOOKUP($A40,[1]MFY14!$BH$1:$BJ$65536,2,FALSE)))</f>
        <v>np</v>
      </c>
      <c r="AK40" s="96">
        <f>IF(AJ40&gt;[1]MFY14!$BJ$1,0,(VLOOKUP(AJ40,'[3]Point Tables'!$A$4:$I$263,[1]MFY14!$BJ$2,FALSE)))</f>
        <v>0</v>
      </c>
      <c r="AL40" s="95" t="str">
        <f>IF(ISNA(VLOOKUP($A40,[1]MFY14!$BS$1:$BT$65536,2,FALSE)),"np",(VLOOKUP($A40,[1]MFY14!$BS$1:$BT$65536,2,FALSE)))</f>
        <v>np</v>
      </c>
      <c r="AM40" s="96">
        <f>IF(AL40&gt;[1]MFY14!$BU$1,0,(VLOOKUP(AL40,'[3]Point Tables'!$A$4:$I$263,[1]MFY14!$BU$2,FALSE)))</f>
        <v>0</v>
      </c>
      <c r="AN40" s="95" t="str">
        <f>IF(ISNA(VLOOKUP($A40,[1]MFY14!$CD$1:$CE$65536,2,FALSE)),"np",(VLOOKUP($A40,[1]MFY14!$CD$1:$CE$65536,2,FALSE)))</f>
        <v>np</v>
      </c>
      <c r="AO40" s="96">
        <f>IF(AN40&gt;[1]MFY14!$CF$1,0,(VLOOKUP(AN40,'[3]Point Tables'!$A$4:$I$263,[1]MFY14!$CF$2,FALSE)))</f>
        <v>0</v>
      </c>
      <c r="AP40" s="95" t="str">
        <f>IF(ISNA(VLOOKUP($A40,[1]MFY14!$CO$1:$CP$65536,2,FALSE)),"np",(VLOOKUP($A40,[1]MFY14!$CO$1:$CP$65536,2,FALSE)))</f>
        <v>np</v>
      </c>
      <c r="AQ40" s="96">
        <f>IF(AP40&gt;[1]MFY14!$CQ$1,0,(VLOOKUP(AP40,'[3]Point Tables'!$A$4:$I$263,[1]MFY14!$CQ$2,FALSE)))</f>
        <v>0</v>
      </c>
      <c r="AR40" s="95">
        <f>IF(ISNA(VLOOKUP($A40,[1]MFY14!$CZ$1:$DA$65536,2,FALSE)),"np",(VLOOKUP($A40,[1]MFY14!$CZ$1:$DA$65536,2,FALSE)))</f>
        <v>16</v>
      </c>
      <c r="AS40" s="96">
        <f>IF(AR40&gt;[1]MFY14!$DB$1,0,(VLOOKUP(AR40,'[5]Point Tables'!$A$4:$I$263,[1]MFY14!$DB$2,FALSE)))</f>
        <v>100</v>
      </c>
      <c r="AT40" s="95" t="str">
        <f>IF(ISNA(VLOOKUP($A40,[1]MFY14!$DK$1:$DL$65536,2,FALSE)),"np",(VLOOKUP($A40,[1]MFY14!$DK$1:$DL$65536,2,FALSE)))</f>
        <v>np</v>
      </c>
      <c r="AU40" s="96">
        <f>IF(AT40&gt;[1]MFY14!$DM$1,0,(VLOOKUP(AT40,'[3]Point Tables'!$A$4:$I$263,[1]MFY14!$DM$2,FALSE)))</f>
        <v>0</v>
      </c>
      <c r="AV40" s="95" t="str">
        <f>IF(ISNA(VLOOKUP($A40,[1]MFY14!$DV$1:$DW$65536,2,FALSE)),"np",(VLOOKUP($A40,[1]MFY14!$DV$1:$DW$65536,2,FALSE)))</f>
        <v>np</v>
      </c>
      <c r="AW40" s="96">
        <f>IF(AV40&gt;[1]MFY14!$DX$1,0,(VLOOKUP(AV40,'[4]Point Tables'!$A$4:$I$263,[1]MFY14!$DX$2,FALSE)))</f>
        <v>0</v>
      </c>
      <c r="BQ40">
        <f t="shared" si="8"/>
        <v>137</v>
      </c>
      <c r="BR40">
        <f t="shared" si="9"/>
        <v>137</v>
      </c>
      <c r="BS40">
        <f t="shared" si="10"/>
        <v>0</v>
      </c>
      <c r="BT40">
        <f t="shared" si="11"/>
        <v>0</v>
      </c>
      <c r="BU40">
        <f t="shared" si="12"/>
        <v>0</v>
      </c>
      <c r="BV40">
        <f t="shared" si="13"/>
        <v>0</v>
      </c>
      <c r="BW40">
        <f t="shared" si="14"/>
        <v>100</v>
      </c>
      <c r="BX40">
        <f t="shared" si="15"/>
        <v>0</v>
      </c>
      <c r="BY40">
        <f t="shared" si="16"/>
        <v>0</v>
      </c>
      <c r="BZ40">
        <f t="shared" si="17"/>
        <v>137</v>
      </c>
      <c r="CA40">
        <f t="shared" si="18"/>
        <v>0</v>
      </c>
      <c r="CB40">
        <f t="shared" si="19"/>
        <v>0</v>
      </c>
      <c r="CC40">
        <f t="shared" si="20"/>
        <v>67</v>
      </c>
      <c r="CD40">
        <f t="shared" si="21"/>
        <v>0</v>
      </c>
      <c r="CE40">
        <f t="shared" si="22"/>
        <v>0</v>
      </c>
      <c r="CF40">
        <f t="shared" si="23"/>
        <v>0</v>
      </c>
      <c r="CG40">
        <f t="shared" si="24"/>
        <v>0</v>
      </c>
      <c r="CI40">
        <f t="shared" si="25"/>
        <v>137</v>
      </c>
      <c r="CJ40">
        <f t="shared" si="26"/>
        <v>67</v>
      </c>
      <c r="CK40">
        <f t="shared" si="27"/>
        <v>0</v>
      </c>
      <c r="CL40">
        <f t="shared" si="28"/>
        <v>0</v>
      </c>
      <c r="CN40" s="97">
        <f t="shared" si="29"/>
        <v>204</v>
      </c>
      <c r="CS40">
        <f t="shared" si="30"/>
        <v>0</v>
      </c>
      <c r="CT40">
        <f t="shared" si="31"/>
        <v>0</v>
      </c>
      <c r="CU40">
        <f t="shared" si="32"/>
        <v>67</v>
      </c>
      <c r="CW40">
        <f t="shared" si="33"/>
        <v>67</v>
      </c>
      <c r="CX40">
        <f t="shared" si="34"/>
        <v>0</v>
      </c>
      <c r="CZ40">
        <f t="shared" si="35"/>
        <v>67</v>
      </c>
    </row>
    <row r="41" spans="1:104">
      <c r="A41" s="18">
        <v>100098920</v>
      </c>
      <c r="B41">
        <f t="shared" si="0"/>
        <v>203</v>
      </c>
      <c r="C41">
        <f t="shared" si="1"/>
        <v>64</v>
      </c>
      <c r="D41" s="84" t="str">
        <f t="shared" si="36"/>
        <v>38</v>
      </c>
      <c r="F41" s="5" t="s">
        <v>973</v>
      </c>
      <c r="G41" s="99">
        <v>1999</v>
      </c>
      <c r="H41" s="5" t="s">
        <v>23</v>
      </c>
      <c r="I41" s="87">
        <f t="shared" si="2"/>
        <v>203</v>
      </c>
      <c r="J41" s="88">
        <f t="shared" si="3"/>
        <v>64</v>
      </c>
      <c r="K41" s="89">
        <f t="shared" si="37"/>
        <v>139</v>
      </c>
      <c r="L41" s="89">
        <f t="shared" si="37"/>
        <v>64</v>
      </c>
      <c r="M41" s="89">
        <f t="shared" si="37"/>
        <v>0</v>
      </c>
      <c r="N41" s="89">
        <f t="shared" si="37"/>
        <v>0</v>
      </c>
      <c r="O41" s="90" t="str">
        <f t="shared" si="5"/>
        <v>Orts, Lucas</v>
      </c>
      <c r="P41" s="91">
        <f>IF(ISNA(VLOOKUP(A41,[1]MFY14!$E$1:$G$65536,2,FALSE)),"np",(VLOOKUP(A41,[1]MFY14!$E$1:$G$65536,2,FALSE)))</f>
        <v>23</v>
      </c>
      <c r="Q41" s="92">
        <f>IF(P41&gt;[1]MFY14!$F$1,0,(VLOOKUP(P41,'[3]Point Tables'!$A$4:$I$263,[1]MFY14!$F$2,FALSE)))</f>
        <v>64</v>
      </c>
      <c r="R41" s="93">
        <f>IF(ISNA(VLOOKUP($A41,[1]MFY14!$P$1:$R$65536,2,FALSE)),"np",(VLOOKUP($A41,[1]MFY14!$P$1:$R$65536,2,FALSE)))</f>
        <v>33</v>
      </c>
      <c r="S41" s="92">
        <f>IF(R41&gt;[1]MFY14!$Q$1,0,(VLOOKUP(R41,'[3]Point Tables'!$A$4:$I$263,[1]MFY14!$Q$2,FALSE)))</f>
        <v>0</v>
      </c>
      <c r="T41" s="93">
        <f>IF(ISNA(VLOOKUP($A41,[1]MFY14!$AA$1:$AC$65536,2,FALSE)),"np",(VLOOKUP($A41,[1]MFY14!$AA$1:$AC$65536,2,FALSE)))</f>
        <v>78.5</v>
      </c>
      <c r="U41" s="92">
        <f>IF(T41&gt;[1]MFY14!$AB$1,0,(VLOOKUP(T41,'[3]Point Tables'!$A$4:$I$263,[1]MFY14!$AB$2,FALSE)))</f>
        <v>0</v>
      </c>
      <c r="V41" s="94" t="str">
        <f t="shared" si="6"/>
        <v>Orts, Lucas</v>
      </c>
      <c r="W41" s="93" t="str">
        <f>IF(ISNA(VLOOKUP(A41,'[1]MF SJC'!$CS$1:$CT$65536,2,FALSE)),"np",(VLOOKUP(A41,'[1]MF SJC'!$CS$1:$CT$65536,2,FALSE)))</f>
        <v>np</v>
      </c>
      <c r="X41" s="92">
        <f>IF(W41&gt;'[1]MF SJC'!$CT$1,0,(VLOOKUP(W41,'[3]Point Tables'!$A$4:$I$263,'[1]MF SJC'!$CT$2,FALSE)))</f>
        <v>0</v>
      </c>
      <c r="Y41" s="93" t="str">
        <f>IF(ISNA(VLOOKUP(A41,'[1]MF SJC'!$DD$1:$DE$65536,2,FALSE)),"np",(VLOOKUP(A41,'[1]MF SJC'!$DD$1:$DE$65536,2,FALSE)))</f>
        <v>np</v>
      </c>
      <c r="Z41" s="92">
        <f>IF(Y41&gt;'[1]MF SJC'!$DE$1,0,(VLOOKUP(Y41,'[3]Point Tables'!$A$4:$I$263,'[1]MF SJC'!$DE$2,FALSE)))</f>
        <v>0</v>
      </c>
      <c r="AA41" s="93" t="str">
        <f>IF(ISNA(VLOOKUP($A41,'[1]MF SJC'!$DO$1:$DP$65536,2,FALSE)),"np",(VLOOKUP($A41,'[1]MF SJC'!$DO$1:$DP$65536,2,FALSE)))</f>
        <v>np</v>
      </c>
      <c r="AB41" s="92">
        <f>IF(AA41&gt;'[1]MF SJC'!$DP$1,0,(VLOOKUP(AA41,'[3]Point Tables'!$A$4:$I$263,'[1]MF SJC'!$DP$2,FALSE)))</f>
        <v>0</v>
      </c>
      <c r="AC41" s="93" t="str">
        <f>IF(ISNA(VLOOKUP($A41,'[1]MF SJC'!$DZ$1:$EA$65536,2,FALSE)),"np",(VLOOKUP($A41,'[1]MF SJC'!$DZ$1:$EA$65536,2,FALSE)))</f>
        <v>np</v>
      </c>
      <c r="AD41" s="92">
        <f>IF(AC41&gt;'[1]MF SJC'!$EA$1,0,(VLOOKUP(AC41,'[3]Point Tables'!$A$4:$I$263,'[1]MF SJC'!$EA$2,FALSE)))</f>
        <v>0</v>
      </c>
      <c r="AE41" s="94" t="str">
        <f t="shared" si="7"/>
        <v>Orts, Lucas</v>
      </c>
      <c r="AF41" s="95" t="str">
        <f>IF(ISNA(VLOOKUP($A41,[1]MFY14!$AL$1:$AN$65536,2,FALSE)),"np",(VLOOKUP($A41,[1]MFY14!$AL$1:$AN$65536,2,FALSE)))</f>
        <v>np</v>
      </c>
      <c r="AG41" s="96">
        <f>IF(AF41&gt;[1]MFY14!$AN$1,0,(VLOOKUP(AF41,'[3]Point Tables'!$A$4:$I$263,[1]MFY14!$AN$2,FALSE)))</f>
        <v>0</v>
      </c>
      <c r="AH41" s="95">
        <f>IF(ISNA(VLOOKUP($A41,[1]MFY14!$AW$1:$AY$65536,2,FALSE)),"np",(VLOOKUP($A41,[1]MFY14!$AW$1:$AY$65536,2,FALSE)))</f>
        <v>14</v>
      </c>
      <c r="AI41" s="96">
        <f>IF(AH41&gt;[1]MFY14!$AY$1,0,(VLOOKUP(AH41,'[3]Point Tables'!$A$4:$I$263,[1]MFY14!$AY$2,FALSE)))</f>
        <v>102</v>
      </c>
      <c r="AJ41" s="95" t="str">
        <f>IF(ISNA(VLOOKUP($A41,[1]MFY14!$BH$1:$BJ$65536,2,FALSE)),"np",(VLOOKUP($A41,[1]MFY14!$BH$1:$BJ$65536,2,FALSE)))</f>
        <v>np</v>
      </c>
      <c r="AK41" s="96">
        <f>IF(AJ41&gt;[1]MFY14!$BJ$1,0,(VLOOKUP(AJ41,'[3]Point Tables'!$A$4:$I$263,[1]MFY14!$BJ$2,FALSE)))</f>
        <v>0</v>
      </c>
      <c r="AL41" s="95" t="str">
        <f>IF(ISNA(VLOOKUP($A41,[1]MFY14!$BS$1:$BT$65536,2,FALSE)),"np",(VLOOKUP($A41,[1]MFY14!$BS$1:$BT$65536,2,FALSE)))</f>
        <v>np</v>
      </c>
      <c r="AM41" s="96">
        <f>IF(AL41&gt;[1]MFY14!$BU$1,0,(VLOOKUP(AL41,'[3]Point Tables'!$A$4:$I$263,[1]MFY14!$BU$2,FALSE)))</f>
        <v>0</v>
      </c>
      <c r="AN41" s="95" t="str">
        <f>IF(ISNA(VLOOKUP($A41,[1]MFY14!$CD$1:$CE$65536,2,FALSE)),"np",(VLOOKUP($A41,[1]MFY14!$CD$1:$CE$65536,2,FALSE)))</f>
        <v>np</v>
      </c>
      <c r="AO41" s="96">
        <f>IF(AN41&gt;[1]MFY14!$CF$1,0,(VLOOKUP(AN41,'[3]Point Tables'!$A$4:$I$263,[1]MFY14!$CF$2,FALSE)))</f>
        <v>0</v>
      </c>
      <c r="AP41" s="95" t="str">
        <f>IF(ISNA(VLOOKUP($A41,[1]MFY14!$CO$1:$CP$65536,2,FALSE)),"np",(VLOOKUP($A41,[1]MFY14!$CO$1:$CP$65536,2,FALSE)))</f>
        <v>np</v>
      </c>
      <c r="AQ41" s="96">
        <f>IF(AP41&gt;[1]MFY14!$CQ$1,0,(VLOOKUP(AP41,'[3]Point Tables'!$A$4:$I$263,[1]MFY14!$CQ$2,FALSE)))</f>
        <v>0</v>
      </c>
      <c r="AR41" s="95" t="str">
        <f>IF(ISNA(VLOOKUP($A41,[1]MFY14!$CZ$1:$DA$65536,2,FALSE)),"np",(VLOOKUP($A41,[1]MFY14!$CZ$1:$DA$65536,2,FALSE)))</f>
        <v>np</v>
      </c>
      <c r="AS41" s="96">
        <f>IF(AR41&gt;[1]MFY14!$DB$1,0,(VLOOKUP(AR41,'[5]Point Tables'!$A$4:$I$263,[1]MFY14!$DB$2,FALSE)))</f>
        <v>0</v>
      </c>
      <c r="AT41" s="95">
        <f>IF(ISNA(VLOOKUP($A41,[1]MFY14!$DK$1:$DL$65536,2,FALSE)),"np",(VLOOKUP($A41,[1]MFY14!$DK$1:$DL$65536,2,FALSE)))</f>
        <v>6</v>
      </c>
      <c r="AU41" s="96">
        <f>IF(AT41&gt;[1]MFY14!$DM$1,0,(VLOOKUP(AT41,'[3]Point Tables'!$A$4:$I$263,[1]MFY14!$DM$2,FALSE)))</f>
        <v>139</v>
      </c>
      <c r="AV41" s="95" t="str">
        <f>IF(ISNA(VLOOKUP($A41,[1]MFY14!$DV$1:$DW$65536,2,FALSE)),"np",(VLOOKUP($A41,[1]MFY14!$DV$1:$DW$65536,2,FALSE)))</f>
        <v>np</v>
      </c>
      <c r="AW41" s="96">
        <f>IF(AV41&gt;[1]MFY14!$DX$1,0,(VLOOKUP(AV41,'[4]Point Tables'!$A$4:$I$263,[1]MFY14!$DX$2,FALSE)))</f>
        <v>0</v>
      </c>
      <c r="BQ41">
        <f t="shared" si="8"/>
        <v>0</v>
      </c>
      <c r="BR41">
        <f t="shared" si="9"/>
        <v>102</v>
      </c>
      <c r="BS41">
        <f t="shared" si="10"/>
        <v>0</v>
      </c>
      <c r="BT41">
        <f t="shared" si="11"/>
        <v>0</v>
      </c>
      <c r="BU41">
        <f t="shared" si="12"/>
        <v>0</v>
      </c>
      <c r="BV41">
        <f t="shared" si="13"/>
        <v>0</v>
      </c>
      <c r="BW41">
        <f t="shared" si="14"/>
        <v>0</v>
      </c>
      <c r="BX41">
        <f t="shared" si="15"/>
        <v>139</v>
      </c>
      <c r="BY41">
        <f t="shared" si="16"/>
        <v>0</v>
      </c>
      <c r="BZ41">
        <f t="shared" si="17"/>
        <v>139</v>
      </c>
      <c r="CA41">
        <f t="shared" si="18"/>
        <v>0</v>
      </c>
      <c r="CB41">
        <f t="shared" si="19"/>
        <v>64</v>
      </c>
      <c r="CC41">
        <f t="shared" si="20"/>
        <v>0</v>
      </c>
      <c r="CD41">
        <f t="shared" si="21"/>
        <v>0</v>
      </c>
      <c r="CE41">
        <f t="shared" si="22"/>
        <v>0</v>
      </c>
      <c r="CF41">
        <f t="shared" si="23"/>
        <v>0</v>
      </c>
      <c r="CG41">
        <f t="shared" si="24"/>
        <v>0</v>
      </c>
      <c r="CI41">
        <f t="shared" si="25"/>
        <v>139</v>
      </c>
      <c r="CJ41">
        <f t="shared" si="26"/>
        <v>64</v>
      </c>
      <c r="CK41">
        <f t="shared" si="27"/>
        <v>0</v>
      </c>
      <c r="CL41">
        <f t="shared" si="28"/>
        <v>0</v>
      </c>
      <c r="CN41" s="97">
        <f t="shared" si="29"/>
        <v>203</v>
      </c>
      <c r="CS41">
        <f t="shared" si="30"/>
        <v>0</v>
      </c>
      <c r="CT41">
        <f t="shared" si="31"/>
        <v>64</v>
      </c>
      <c r="CU41">
        <f t="shared" si="32"/>
        <v>0</v>
      </c>
      <c r="CW41">
        <f t="shared" si="33"/>
        <v>64</v>
      </c>
      <c r="CX41">
        <f t="shared" si="34"/>
        <v>0</v>
      </c>
      <c r="CZ41">
        <f t="shared" si="35"/>
        <v>64</v>
      </c>
    </row>
    <row r="42" spans="1:104">
      <c r="A42" s="18">
        <v>100130667</v>
      </c>
      <c r="B42">
        <f t="shared" si="0"/>
        <v>195</v>
      </c>
      <c r="C42">
        <f t="shared" si="1"/>
        <v>58</v>
      </c>
      <c r="D42" s="84" t="str">
        <f t="shared" si="36"/>
        <v>39</v>
      </c>
      <c r="E42" s="85" t="str">
        <f>IF(AND(ISNUMBER(G42),G42&gt;=U13Cutoff),"#"," ")</f>
        <v xml:space="preserve"> </v>
      </c>
      <c r="F42" s="5" t="s">
        <v>929</v>
      </c>
      <c r="G42" s="99">
        <v>1996</v>
      </c>
      <c r="H42" s="5" t="s">
        <v>23</v>
      </c>
      <c r="I42" s="87">
        <f t="shared" si="2"/>
        <v>195</v>
      </c>
      <c r="J42" s="88">
        <f t="shared" si="3"/>
        <v>58</v>
      </c>
      <c r="K42" s="89">
        <f t="shared" si="37"/>
        <v>137</v>
      </c>
      <c r="L42" s="89">
        <f t="shared" si="37"/>
        <v>58</v>
      </c>
      <c r="M42" s="89">
        <f t="shared" si="37"/>
        <v>0</v>
      </c>
      <c r="N42" s="89">
        <f t="shared" si="37"/>
        <v>0</v>
      </c>
      <c r="O42" s="90" t="str">
        <f t="shared" si="5"/>
        <v>Chevillotte, Arthur</v>
      </c>
      <c r="P42" s="91" t="str">
        <f>IF(ISNA(VLOOKUP(A42,[1]MFY14!$E$1:$G$65536,2,FALSE)),"np",(VLOOKUP(A42,[1]MFY14!$E$1:$G$65536,2,FALSE)))</f>
        <v>np</v>
      </c>
      <c r="Q42" s="92">
        <f>IF(P42&gt;[1]MFY14!$F$1,0,(VLOOKUP(P42,'[3]Point Tables'!$A$4:$I$263,[1]MFY14!$F$2,FALSE)))</f>
        <v>0</v>
      </c>
      <c r="R42" s="93">
        <f>IF(ISNA(VLOOKUP($A42,[1]MFY14!$P$1:$R$65536,2,FALSE)),"np",(VLOOKUP($A42,[1]MFY14!$P$1:$R$65536,2,FALSE)))</f>
        <v>29</v>
      </c>
      <c r="S42" s="92">
        <f>IF(R42&gt;[1]MFY14!$Q$1,0,(VLOOKUP(R42,'[3]Point Tables'!$A$4:$I$263,[1]MFY14!$Q$2,FALSE)))</f>
        <v>58</v>
      </c>
      <c r="T42" s="93" t="str">
        <f>IF(ISNA(VLOOKUP($A42,[1]MFY14!$AA$1:$AC$65536,2,FALSE)),"np",(VLOOKUP($A42,[1]MFY14!$AA$1:$AC$65536,2,FALSE)))</f>
        <v>np</v>
      </c>
      <c r="U42" s="92">
        <f>IF(T42&gt;[1]MFY14!$AB$1,0,(VLOOKUP(T42,'[3]Point Tables'!$A$4:$I$263,[1]MFY14!$AB$2,FALSE)))</f>
        <v>0</v>
      </c>
      <c r="V42" s="94" t="str">
        <f t="shared" si="6"/>
        <v>Chevillotte, Arthur</v>
      </c>
      <c r="W42" s="93" t="str">
        <f>IF(ISNA(VLOOKUP(A42,'[1]MF SJC'!$CS$1:$CT$65536,2,FALSE)),"np",(VLOOKUP(A42,'[1]MF SJC'!$CS$1:$CT$65536,2,FALSE)))</f>
        <v>np</v>
      </c>
      <c r="X42" s="92">
        <f>IF(W42&gt;'[1]MF SJC'!$CT$1,0,(VLOOKUP(W42,'[3]Point Tables'!$A$4:$I$263,'[1]MF SJC'!$CT$2,FALSE)))</f>
        <v>0</v>
      </c>
      <c r="Y42" s="93" t="str">
        <f>IF(ISNA(VLOOKUP(A42,'[1]MF SJC'!$DD$1:$DE$65536,2,FALSE)),"np",(VLOOKUP(A42,'[1]MF SJC'!$DD$1:$DE$65536,2,FALSE)))</f>
        <v>np</v>
      </c>
      <c r="Z42" s="92">
        <f>IF(Y42&gt;'[1]MF SJC'!$DE$1,0,(VLOOKUP(Y42,'[3]Point Tables'!$A$4:$I$263,'[1]MF SJC'!$DE$2,FALSE)))</f>
        <v>0</v>
      </c>
      <c r="AA42" s="93" t="str">
        <f>IF(ISNA(VLOOKUP($A42,'[1]MF SJC'!$DO$1:$DP$65536,2,FALSE)),"np",(VLOOKUP($A42,'[1]MF SJC'!$DO$1:$DP$65536,2,FALSE)))</f>
        <v>np</v>
      </c>
      <c r="AB42" s="92">
        <f>IF(AA42&gt;'[1]MF SJC'!$DP$1,0,(VLOOKUP(AA42,'[3]Point Tables'!$A$4:$I$263,'[1]MF SJC'!$DP$2,FALSE)))</f>
        <v>0</v>
      </c>
      <c r="AC42" s="93" t="str">
        <f>IF(ISNA(VLOOKUP($A42,'[1]MF SJC'!$DZ$1:$EA$65536,2,FALSE)),"np",(VLOOKUP($A42,'[1]MF SJC'!$DZ$1:$EA$65536,2,FALSE)))</f>
        <v>np</v>
      </c>
      <c r="AD42" s="92">
        <f>IF(AC42&gt;'[1]MF SJC'!$EA$1,0,(VLOOKUP(AC42,'[3]Point Tables'!$A$4:$I$263,'[1]MF SJC'!$EA$2,FALSE)))</f>
        <v>0</v>
      </c>
      <c r="AE42" s="94" t="str">
        <f t="shared" si="7"/>
        <v>Chevillotte, Arthur</v>
      </c>
      <c r="AF42" s="95" t="str">
        <f>IF(ISNA(VLOOKUP($A42,[1]MFY14!$AL$1:$AN$65536,2,FALSE)),"np",(VLOOKUP($A42,[1]MFY14!$AL$1:$AN$65536,2,FALSE)))</f>
        <v>np</v>
      </c>
      <c r="AG42" s="96">
        <f>IF(AF42&gt;[1]MFY14!$AN$1,0,(VLOOKUP(AF42,'[3]Point Tables'!$A$4:$I$263,[1]MFY14!$AN$2,FALSE)))</f>
        <v>0</v>
      </c>
      <c r="AH42" s="95" t="str">
        <f>IF(ISNA(VLOOKUP($A42,[1]MFY14!$AW$1:$AY$65536,2,FALSE)),"np",(VLOOKUP($A42,[1]MFY14!$AW$1:$AY$65536,2,FALSE)))</f>
        <v>np</v>
      </c>
      <c r="AI42" s="96">
        <f>IF(AH42&gt;[1]MFY14!$AY$1,0,(VLOOKUP(AH42,'[3]Point Tables'!$A$4:$I$263,[1]MFY14!$AY$2,FALSE)))</f>
        <v>0</v>
      </c>
      <c r="AJ42" s="95" t="str">
        <f>IF(ISNA(VLOOKUP($A42,[1]MFY14!$BH$1:$BJ$65536,2,FALSE)),"np",(VLOOKUP($A42,[1]MFY14!$BH$1:$BJ$65536,2,FALSE)))</f>
        <v>np</v>
      </c>
      <c r="AK42" s="96">
        <f>IF(AJ42&gt;[1]MFY14!$BJ$1,0,(VLOOKUP(AJ42,'[3]Point Tables'!$A$4:$I$263,[1]MFY14!$BJ$2,FALSE)))</f>
        <v>0</v>
      </c>
      <c r="AL42" s="95" t="str">
        <f>IF(ISNA(VLOOKUP($A42,[1]MFY14!$BS$1:$BT$65536,2,FALSE)),"np",(VLOOKUP($A42,[1]MFY14!$BS$1:$BT$65536,2,FALSE)))</f>
        <v>np</v>
      </c>
      <c r="AM42" s="96">
        <f>IF(AL42&gt;[1]MFY14!$BU$1,0,(VLOOKUP(AL42,'[3]Point Tables'!$A$4:$I$263,[1]MFY14!$BU$2,FALSE)))</f>
        <v>0</v>
      </c>
      <c r="AN42" s="95" t="str">
        <f>IF(ISNA(VLOOKUP($A42,[1]MFY14!$CD$1:$CE$65536,2,FALSE)),"np",(VLOOKUP($A42,[1]MFY14!$CD$1:$CE$65536,2,FALSE)))</f>
        <v>np</v>
      </c>
      <c r="AO42" s="96">
        <f>IF(AN42&gt;[1]MFY14!$CF$1,0,(VLOOKUP(AN42,'[3]Point Tables'!$A$4:$I$263,[1]MFY14!$CF$2,FALSE)))</f>
        <v>0</v>
      </c>
      <c r="AP42" s="95" t="str">
        <f>IF(ISNA(VLOOKUP($A42,[1]MFY14!$CO$1:$CP$65536,2,FALSE)),"np",(VLOOKUP($A42,[1]MFY14!$CO$1:$CP$65536,2,FALSE)))</f>
        <v>np</v>
      </c>
      <c r="AQ42" s="96">
        <f>IF(AP42&gt;[1]MFY14!$CQ$1,0,(VLOOKUP(AP42,'[3]Point Tables'!$A$4:$I$263,[1]MFY14!$CQ$2,FALSE)))</f>
        <v>0</v>
      </c>
      <c r="AR42" s="95" t="str">
        <f>IF(ISNA(VLOOKUP($A42,[1]MFY14!$CZ$1:$DA$65536,2,FALSE)),"np",(VLOOKUP($A42,[1]MFY14!$CZ$1:$DA$65536,2,FALSE)))</f>
        <v>np</v>
      </c>
      <c r="AS42" s="96">
        <f>IF(AR42&gt;[1]MFY14!$DB$1,0,(VLOOKUP(AR42,'[5]Point Tables'!$A$4:$I$263,[1]MFY14!$DB$2,FALSE)))</f>
        <v>0</v>
      </c>
      <c r="AT42" s="95">
        <f>IF(ISNA(VLOOKUP($A42,[1]MFY14!$DK$1:$DL$65536,2,FALSE)),"np",(VLOOKUP($A42,[1]MFY14!$DK$1:$DL$65536,2,FALSE)))</f>
        <v>8</v>
      </c>
      <c r="AU42" s="96">
        <f>IF(AT42&gt;[1]MFY14!$DM$1,0,(VLOOKUP(AT42,'[3]Point Tables'!$A$4:$I$263,[1]MFY14!$DM$2,FALSE)))</f>
        <v>137</v>
      </c>
      <c r="AV42" s="95" t="str">
        <f>IF(ISNA(VLOOKUP($A42,[1]MFY14!$DV$1:$DW$65536,2,FALSE)),"np",(VLOOKUP($A42,[1]MFY14!$DV$1:$DW$65536,2,FALSE)))</f>
        <v>np</v>
      </c>
      <c r="AW42" s="96">
        <f>IF(AV42&gt;[1]MFY14!$DX$1,0,(VLOOKUP(AV42,'[4]Point Tables'!$A$4:$I$263,[1]MFY14!$DX$2,FALSE)))</f>
        <v>0</v>
      </c>
      <c r="BQ42">
        <f t="shared" si="8"/>
        <v>0</v>
      </c>
      <c r="BR42">
        <f t="shared" si="9"/>
        <v>0</v>
      </c>
      <c r="BS42">
        <f t="shared" si="10"/>
        <v>0</v>
      </c>
      <c r="BT42">
        <f t="shared" si="11"/>
        <v>0</v>
      </c>
      <c r="BU42">
        <f t="shared" si="12"/>
        <v>0</v>
      </c>
      <c r="BV42">
        <f t="shared" si="13"/>
        <v>0</v>
      </c>
      <c r="BW42">
        <f t="shared" si="14"/>
        <v>0</v>
      </c>
      <c r="BX42">
        <f t="shared" si="15"/>
        <v>137</v>
      </c>
      <c r="BY42">
        <f t="shared" si="16"/>
        <v>0</v>
      </c>
      <c r="BZ42">
        <f t="shared" si="17"/>
        <v>137</v>
      </c>
      <c r="CA42">
        <f t="shared" si="18"/>
        <v>0</v>
      </c>
      <c r="CB42">
        <f t="shared" si="19"/>
        <v>0</v>
      </c>
      <c r="CC42">
        <f t="shared" si="20"/>
        <v>58</v>
      </c>
      <c r="CD42">
        <f t="shared" si="21"/>
        <v>0</v>
      </c>
      <c r="CE42">
        <f t="shared" si="22"/>
        <v>0</v>
      </c>
      <c r="CF42">
        <f t="shared" si="23"/>
        <v>0</v>
      </c>
      <c r="CG42">
        <f t="shared" si="24"/>
        <v>0</v>
      </c>
      <c r="CI42">
        <f t="shared" si="25"/>
        <v>137</v>
      </c>
      <c r="CJ42">
        <f t="shared" si="26"/>
        <v>58</v>
      </c>
      <c r="CK42">
        <f t="shared" si="27"/>
        <v>0</v>
      </c>
      <c r="CL42">
        <f t="shared" si="28"/>
        <v>0</v>
      </c>
      <c r="CN42" s="97">
        <f t="shared" si="29"/>
        <v>195</v>
      </c>
      <c r="CS42">
        <f t="shared" si="30"/>
        <v>0</v>
      </c>
      <c r="CT42">
        <f t="shared" si="31"/>
        <v>0</v>
      </c>
      <c r="CU42">
        <f t="shared" si="32"/>
        <v>58</v>
      </c>
      <c r="CW42">
        <f t="shared" si="33"/>
        <v>58</v>
      </c>
      <c r="CX42">
        <f t="shared" si="34"/>
        <v>0</v>
      </c>
      <c r="CZ42">
        <f t="shared" si="35"/>
        <v>58</v>
      </c>
    </row>
    <row r="43" spans="1:104">
      <c r="A43" s="18">
        <v>100094702</v>
      </c>
      <c r="B43">
        <f t="shared" si="0"/>
        <v>194</v>
      </c>
      <c r="C43">
        <f t="shared" si="1"/>
        <v>55</v>
      </c>
      <c r="D43" s="84" t="str">
        <f t="shared" si="36"/>
        <v>40</v>
      </c>
      <c r="E43" s="85" t="str">
        <f>IF(AND(ISNUMBER(G43),G43&gt;=U13Cutoff),"#"," ")</f>
        <v xml:space="preserve"> </v>
      </c>
      <c r="F43" s="5" t="s">
        <v>2121</v>
      </c>
      <c r="G43" s="99">
        <v>1996</v>
      </c>
      <c r="H43" s="86" t="s">
        <v>2110</v>
      </c>
      <c r="I43" s="87">
        <f t="shared" si="2"/>
        <v>194</v>
      </c>
      <c r="J43" s="88">
        <f t="shared" si="3"/>
        <v>55</v>
      </c>
      <c r="K43" s="89">
        <f t="shared" si="37"/>
        <v>139</v>
      </c>
      <c r="L43" s="89">
        <f t="shared" si="37"/>
        <v>55</v>
      </c>
      <c r="M43" s="89">
        <f t="shared" si="37"/>
        <v>0</v>
      </c>
      <c r="N43" s="89">
        <f t="shared" si="37"/>
        <v>0</v>
      </c>
      <c r="O43" s="90" t="str">
        <f t="shared" si="5"/>
        <v xml:space="preserve">Shin, Philip D. </v>
      </c>
      <c r="P43" s="91">
        <f>IF(ISNA(VLOOKUP(A43,[1]MFY14!$E$1:$G$65536,2,FALSE)),"np",(VLOOKUP(A43,[1]MFY14!$E$1:$G$65536,2,FALSE)))</f>
        <v>32</v>
      </c>
      <c r="Q43" s="92">
        <f>IF(P43&gt;[1]MFY14!$F$1,0,(VLOOKUP(P43,'[3]Point Tables'!$A$4:$I$263,[1]MFY14!$F$2,FALSE)))</f>
        <v>55</v>
      </c>
      <c r="R43" s="93">
        <f>IF(ISNA(VLOOKUP($A43,[1]MFY14!$P$1:$R$65536,2,FALSE)),"np",(VLOOKUP($A43,[1]MFY14!$P$1:$R$65536,2,FALSE)))</f>
        <v>41</v>
      </c>
      <c r="S43" s="92">
        <f>IF(R43&gt;[1]MFY14!$Q$1,0,(VLOOKUP(R43,'[3]Point Tables'!$A$4:$I$263,[1]MFY14!$Q$2,FALSE)))</f>
        <v>0</v>
      </c>
      <c r="T43" s="93">
        <f>IF(ISNA(VLOOKUP($A43,[1]MFY14!$AA$1:$AC$65536,2,FALSE)),"np",(VLOOKUP($A43,[1]MFY14!$AA$1:$AC$65536,2,FALSE)))</f>
        <v>45</v>
      </c>
      <c r="U43" s="92">
        <f>IF(T43&gt;[1]MFY14!$AB$1,0,(VLOOKUP(T43,'[3]Point Tables'!$A$4:$I$263,[1]MFY14!$AB$2,FALSE)))</f>
        <v>0</v>
      </c>
      <c r="V43" s="94" t="str">
        <f t="shared" si="6"/>
        <v xml:space="preserve">Shin, Philip D. </v>
      </c>
      <c r="W43" s="93">
        <f>IF(ISNA(VLOOKUP(A43,'[1]MF SJC'!$CS$1:$CT$65536,2,FALSE)),"np",(VLOOKUP(A43,'[1]MF SJC'!$CS$1:$CT$65536,2,FALSE)))</f>
        <v>49</v>
      </c>
      <c r="X43" s="92">
        <f>IF(W43&gt;'[1]MF SJC'!$CT$1,0,(VLOOKUP(W43,'[3]Point Tables'!$A$4:$I$263,'[1]MF SJC'!$CT$2,FALSE)))</f>
        <v>0</v>
      </c>
      <c r="Y43" s="93">
        <f>IF(ISNA(VLOOKUP(A43,'[1]MF SJC'!$DD$1:$DE$65536,2,FALSE)),"np",(VLOOKUP(A43,'[1]MF SJC'!$DD$1:$DE$65536,2,FALSE)))</f>
        <v>78</v>
      </c>
      <c r="Z43" s="92">
        <f>IF(Y43&gt;'[1]MF SJC'!$DE$1,0,(VLOOKUP(Y43,'[3]Point Tables'!$A$4:$I$263,'[1]MF SJC'!$DE$2,FALSE)))</f>
        <v>0</v>
      </c>
      <c r="AA43" s="93">
        <f>IF(ISNA(VLOOKUP($A43,'[1]MF SJC'!$DO$1:$DP$65536,2,FALSE)),"np",(VLOOKUP($A43,'[1]MF SJC'!$DO$1:$DP$65536,2,FALSE)))</f>
        <v>71</v>
      </c>
      <c r="AB43" s="92">
        <f>IF(AA43&gt;'[1]MF SJC'!$DP$1,0,(VLOOKUP(AA43,'[3]Point Tables'!$A$4:$I$263,'[1]MF SJC'!$DP$2,FALSE)))</f>
        <v>0</v>
      </c>
      <c r="AC43" s="93" t="str">
        <f>IF(ISNA(VLOOKUP($A43,'[1]MF SJC'!$DZ$1:$EA$65536,2,FALSE)),"np",(VLOOKUP($A43,'[1]MF SJC'!$DZ$1:$EA$65536,2,FALSE)))</f>
        <v>np</v>
      </c>
      <c r="AD43" s="92">
        <f>IF(AC43&gt;'[1]MF SJC'!$EA$1,0,(VLOOKUP(AC43,'[3]Point Tables'!$A$4:$I$263,'[1]MF SJC'!$EA$2,FALSE)))</f>
        <v>0</v>
      </c>
      <c r="AE43" s="94" t="str">
        <f t="shared" si="7"/>
        <v xml:space="preserve">Shin, Philip D. </v>
      </c>
      <c r="AF43" s="95">
        <f>IF(ISNA(VLOOKUP($A43,[1]MFY14!$AL$1:$AN$65536,2,FALSE)),"np",(VLOOKUP($A43,[1]MFY14!$AL$1:$AN$65536,2,FALSE)))</f>
        <v>13</v>
      </c>
      <c r="AG43" s="96">
        <f>IF(AF43&gt;[1]MFY14!$AN$1,0,(VLOOKUP(AF43,'[3]Point Tables'!$A$4:$I$263,[1]MFY14!$AN$2,FALSE)))</f>
        <v>103</v>
      </c>
      <c r="AH43" s="95" t="str">
        <f>IF(ISNA(VLOOKUP($A43,[1]MFY14!$AW$1:$AY$65536,2,FALSE)),"np",(VLOOKUP($A43,[1]MFY14!$AW$1:$AY$65536,2,FALSE)))</f>
        <v>np</v>
      </c>
      <c r="AI43" s="96">
        <f>IF(AH43&gt;[1]MFY14!$AY$1,0,(VLOOKUP(AH43,'[3]Point Tables'!$A$4:$I$263,[1]MFY14!$AY$2,FALSE)))</f>
        <v>0</v>
      </c>
      <c r="AJ43" s="95">
        <f>IF(ISNA(VLOOKUP($A43,[1]MFY14!$BH$1:$BJ$65536,2,FALSE)),"np",(VLOOKUP($A43,[1]MFY14!$BH$1:$BJ$65536,2,FALSE)))</f>
        <v>6</v>
      </c>
      <c r="AK43" s="96">
        <f>IF(AJ43&gt;[1]MFY14!$BJ$1,0,(VLOOKUP(AJ43,'[3]Point Tables'!$A$4:$I$263,[1]MFY14!$BJ$2,FALSE)))</f>
        <v>139</v>
      </c>
      <c r="AL43" s="95" t="str">
        <f>IF(ISNA(VLOOKUP($A43,[1]MFY14!$BS$1:$BT$65536,2,FALSE)),"np",(VLOOKUP($A43,[1]MFY14!$BS$1:$BT$65536,2,FALSE)))</f>
        <v>np</v>
      </c>
      <c r="AM43" s="96">
        <f>IF(AL43&gt;[1]MFY14!$BU$1,0,(VLOOKUP(AL43,'[3]Point Tables'!$A$4:$I$263,[1]MFY14!$BU$2,FALSE)))</f>
        <v>0</v>
      </c>
      <c r="AN43" s="95" t="str">
        <f>IF(ISNA(VLOOKUP($A43,[1]MFY14!$CD$1:$CE$65536,2,FALSE)),"np",(VLOOKUP($A43,[1]MFY14!$CD$1:$CE$65536,2,FALSE)))</f>
        <v>np</v>
      </c>
      <c r="AO43" s="96">
        <f>IF(AN43&gt;[1]MFY14!$CF$1,0,(VLOOKUP(AN43,'[3]Point Tables'!$A$4:$I$263,[1]MFY14!$CF$2,FALSE)))</f>
        <v>0</v>
      </c>
      <c r="AP43" s="95">
        <f>IF(ISNA(VLOOKUP($A43,[1]MFY14!$CO$1:$CP$65536,2,FALSE)),"np",(VLOOKUP($A43,[1]MFY14!$CO$1:$CP$65536,2,FALSE)))</f>
        <v>18</v>
      </c>
      <c r="AQ43" s="96">
        <f>IF(AP43&gt;[1]MFY14!$CQ$1,0,(VLOOKUP(AP43,'[3]Point Tables'!$A$4:$I$263,[1]MFY14!$CQ$2,FALSE)))</f>
        <v>69</v>
      </c>
      <c r="AR43" s="95">
        <f>IF(ISNA(VLOOKUP($A43,[1]MFY14!$CZ$1:$DA$65536,2,FALSE)),"np",(VLOOKUP($A43,[1]MFY14!$CZ$1:$DA$65536,2,FALSE)))</f>
        <v>8</v>
      </c>
      <c r="AS43" s="96">
        <f>IF(AR43&gt;[1]MFY14!$DB$1,0,(VLOOKUP(AR43,'[5]Point Tables'!$A$4:$I$263,[1]MFY14!$DB$2,FALSE)))</f>
        <v>137</v>
      </c>
      <c r="AT43" s="95" t="str">
        <f>IF(ISNA(VLOOKUP($A43,[1]MFY14!$DK$1:$DL$65536,2,FALSE)),"np",(VLOOKUP($A43,[1]MFY14!$DK$1:$DL$65536,2,FALSE)))</f>
        <v>np</v>
      </c>
      <c r="AU43" s="96">
        <f>IF(AT43&gt;[1]MFY14!$DM$1,0,(VLOOKUP(AT43,'[3]Point Tables'!$A$4:$I$263,[1]MFY14!$DM$2,FALSE)))</f>
        <v>0</v>
      </c>
      <c r="AV43" s="95" t="str">
        <f>IF(ISNA(VLOOKUP($A43,[1]MFY14!$DV$1:$DW$65536,2,FALSE)),"np",(VLOOKUP($A43,[1]MFY14!$DV$1:$DW$65536,2,FALSE)))</f>
        <v>np</v>
      </c>
      <c r="AW43" s="96">
        <f>IF(AV43&gt;[1]MFY14!$DX$1,0,(VLOOKUP(AV43,'[4]Point Tables'!$A$4:$I$263,[1]MFY14!$DX$2,FALSE)))</f>
        <v>0</v>
      </c>
      <c r="BQ43">
        <f t="shared" si="8"/>
        <v>103</v>
      </c>
      <c r="BR43">
        <f t="shared" si="9"/>
        <v>0</v>
      </c>
      <c r="BS43">
        <f t="shared" si="10"/>
        <v>139</v>
      </c>
      <c r="BT43">
        <f t="shared" si="11"/>
        <v>0</v>
      </c>
      <c r="BU43">
        <f t="shared" si="12"/>
        <v>0</v>
      </c>
      <c r="BV43">
        <f t="shared" si="13"/>
        <v>69</v>
      </c>
      <c r="BW43">
        <f t="shared" si="14"/>
        <v>137</v>
      </c>
      <c r="BX43">
        <f t="shared" si="15"/>
        <v>0</v>
      </c>
      <c r="BY43">
        <f t="shared" si="16"/>
        <v>0</v>
      </c>
      <c r="BZ43">
        <f t="shared" si="17"/>
        <v>139</v>
      </c>
      <c r="CA43">
        <f t="shared" si="18"/>
        <v>0</v>
      </c>
      <c r="CB43">
        <f t="shared" si="19"/>
        <v>55</v>
      </c>
      <c r="CC43">
        <f t="shared" si="20"/>
        <v>0</v>
      </c>
      <c r="CD43">
        <f t="shared" si="21"/>
        <v>0</v>
      </c>
      <c r="CE43">
        <f t="shared" si="22"/>
        <v>0</v>
      </c>
      <c r="CF43">
        <f t="shared" si="23"/>
        <v>0</v>
      </c>
      <c r="CG43">
        <f t="shared" si="24"/>
        <v>0</v>
      </c>
      <c r="CI43">
        <f t="shared" si="25"/>
        <v>139</v>
      </c>
      <c r="CJ43">
        <f t="shared" si="26"/>
        <v>55</v>
      </c>
      <c r="CK43">
        <f t="shared" si="27"/>
        <v>0</v>
      </c>
      <c r="CL43">
        <f t="shared" si="28"/>
        <v>0</v>
      </c>
      <c r="CN43" s="97">
        <f t="shared" si="29"/>
        <v>194</v>
      </c>
      <c r="CS43">
        <f t="shared" si="30"/>
        <v>0</v>
      </c>
      <c r="CT43">
        <f t="shared" si="31"/>
        <v>55</v>
      </c>
      <c r="CU43">
        <f t="shared" si="32"/>
        <v>0</v>
      </c>
      <c r="CW43">
        <f t="shared" si="33"/>
        <v>55</v>
      </c>
      <c r="CX43">
        <f t="shared" si="34"/>
        <v>0</v>
      </c>
      <c r="CZ43">
        <f t="shared" si="35"/>
        <v>55</v>
      </c>
    </row>
    <row r="44" spans="1:104">
      <c r="A44" s="9">
        <v>100117289</v>
      </c>
      <c r="B44">
        <f t="shared" si="0"/>
        <v>184</v>
      </c>
      <c r="C44">
        <f t="shared" si="1"/>
        <v>0</v>
      </c>
      <c r="D44" s="84" t="str">
        <f t="shared" si="36"/>
        <v>41T</v>
      </c>
      <c r="F44" s="5" t="s">
        <v>862</v>
      </c>
      <c r="G44" s="99">
        <v>1997</v>
      </c>
      <c r="H44" s="86" t="s">
        <v>2110</v>
      </c>
      <c r="I44" s="87">
        <f t="shared" si="2"/>
        <v>184</v>
      </c>
      <c r="J44" s="88">
        <f t="shared" si="3"/>
        <v>0</v>
      </c>
      <c r="K44" s="89">
        <f t="shared" si="37"/>
        <v>184</v>
      </c>
      <c r="L44" s="89">
        <f t="shared" si="37"/>
        <v>0</v>
      </c>
      <c r="M44" s="89">
        <f t="shared" si="37"/>
        <v>0</v>
      </c>
      <c r="N44" s="89">
        <f t="shared" si="37"/>
        <v>0</v>
      </c>
      <c r="O44" s="90" t="str">
        <f t="shared" si="5"/>
        <v>Fevry, Julian</v>
      </c>
      <c r="P44" s="91" t="str">
        <f>IF(ISNA(VLOOKUP(A44,[1]MFY14!$E$1:$G$65536,2,FALSE)),"np",(VLOOKUP(A44,[1]MFY14!$E$1:$G$65536,2,FALSE)))</f>
        <v>np</v>
      </c>
      <c r="Q44" s="92">
        <f>IF(P44&gt;[1]MFY14!$F$1,0,(VLOOKUP(P44,'[3]Point Tables'!$A$4:$I$263,[1]MFY14!$F$2,FALSE)))</f>
        <v>0</v>
      </c>
      <c r="R44" s="93" t="str">
        <f>IF(ISNA(VLOOKUP($A44,[1]MFY14!$P$1:$R$65536,2,FALSE)),"np",(VLOOKUP($A44,[1]MFY14!$P$1:$R$65536,2,FALSE)))</f>
        <v>np</v>
      </c>
      <c r="S44" s="92">
        <f>IF(R44&gt;[1]MFY14!$Q$1,0,(VLOOKUP(R44,'[3]Point Tables'!$A$4:$I$263,[1]MFY14!$Q$2,FALSE)))</f>
        <v>0</v>
      </c>
      <c r="T44" s="93" t="str">
        <f>IF(ISNA(VLOOKUP($A44,[1]MFY14!$AA$1:$AC$65536,2,FALSE)),"np",(VLOOKUP($A44,[1]MFY14!$AA$1:$AC$65536,2,FALSE)))</f>
        <v>np</v>
      </c>
      <c r="U44" s="92">
        <f>IF(T44&gt;[1]MFY14!$AB$1,0,(VLOOKUP(T44,'[3]Point Tables'!$A$4:$I$263,[1]MFY14!$AB$2,FALSE)))</f>
        <v>0</v>
      </c>
      <c r="V44" s="94" t="str">
        <f t="shared" si="6"/>
        <v>Fevry, Julian</v>
      </c>
      <c r="W44" s="93" t="str">
        <f>IF(ISNA(VLOOKUP(A44,'[1]MF SJC'!$CS$1:$CT$65536,2,FALSE)),"np",(VLOOKUP(A44,'[1]MF SJC'!$CS$1:$CT$65536,2,FALSE)))</f>
        <v>np</v>
      </c>
      <c r="X44" s="92">
        <f>IF(W44&gt;'[1]MF SJC'!$CT$1,0,(VLOOKUP(W44,'[3]Point Tables'!$A$4:$I$263,'[1]MF SJC'!$CT$2,FALSE)))</f>
        <v>0</v>
      </c>
      <c r="Y44" s="93" t="str">
        <f>IF(ISNA(VLOOKUP(A44,'[1]MF SJC'!$DD$1:$DE$65536,2,FALSE)),"np",(VLOOKUP(A44,'[1]MF SJC'!$DD$1:$DE$65536,2,FALSE)))</f>
        <v>np</v>
      </c>
      <c r="Z44" s="92">
        <f>IF(Y44&gt;'[1]MF SJC'!$DE$1,0,(VLOOKUP(Y44,'[3]Point Tables'!$A$4:$I$263,'[1]MF SJC'!$DE$2,FALSE)))</f>
        <v>0</v>
      </c>
      <c r="AA44" s="93">
        <f>IF(ISNA(VLOOKUP($A44,'[1]MF SJC'!$DO$1:$DP$65536,2,FALSE)),"np",(VLOOKUP($A44,'[1]MF SJC'!$DO$1:$DP$65536,2,FALSE)))</f>
        <v>104</v>
      </c>
      <c r="AB44" s="92">
        <f>IF(AA44&gt;'[1]MF SJC'!$DP$1,0,(VLOOKUP(AA44,'[3]Point Tables'!$A$4:$I$263,'[1]MF SJC'!$DP$2,FALSE)))</f>
        <v>0</v>
      </c>
      <c r="AC44" s="93">
        <f>IF(ISNA(VLOOKUP($A44,'[1]MF SJC'!$DZ$1:$EA$65536,2,FALSE)),"np",(VLOOKUP($A44,'[1]MF SJC'!$DZ$1:$EA$65536,2,FALSE)))</f>
        <v>92</v>
      </c>
      <c r="AD44" s="92">
        <f>IF(AC44&gt;'[1]MF SJC'!$EA$1,0,(VLOOKUP(AC44,'[3]Point Tables'!$A$4:$I$263,'[1]MF SJC'!$EA$2,FALSE)))</f>
        <v>0</v>
      </c>
      <c r="AE44" s="94" t="str">
        <f t="shared" si="7"/>
        <v>Fevry, Julian</v>
      </c>
      <c r="AF44" s="95" t="str">
        <f>IF(ISNA(VLOOKUP($A44,[1]MFY14!$AL$1:$AN$65536,2,FALSE)),"np",(VLOOKUP($A44,[1]MFY14!$AL$1:$AN$65536,2,FALSE)))</f>
        <v>np</v>
      </c>
      <c r="AG44" s="96">
        <f>IF(AF44&gt;[1]MFY14!$AN$1,0,(VLOOKUP(AF44,'[3]Point Tables'!$A$4:$I$263,[1]MFY14!$AN$2,FALSE)))</f>
        <v>0</v>
      </c>
      <c r="AH44" s="95" t="str">
        <f>IF(ISNA(VLOOKUP($A44,[1]MFY14!$AW$1:$AY$65536,2,FALSE)),"np",(VLOOKUP($A44,[1]MFY14!$AW$1:$AY$65536,2,FALSE)))</f>
        <v>np</v>
      </c>
      <c r="AI44" s="96">
        <f>IF(AH44&gt;[1]MFY14!$AY$1,0,(VLOOKUP(AH44,'[3]Point Tables'!$A$4:$I$263,[1]MFY14!$AY$2,FALSE)))</f>
        <v>0</v>
      </c>
      <c r="AJ44" s="95" t="str">
        <f>IF(ISNA(VLOOKUP($A44,[1]MFY14!$BH$1:$BJ$65536,2,FALSE)),"np",(VLOOKUP($A44,[1]MFY14!$BH$1:$BJ$65536,2,FALSE)))</f>
        <v>np</v>
      </c>
      <c r="AK44" s="96">
        <f>IF(AJ44&gt;[1]MFY14!$BJ$1,0,(VLOOKUP(AJ44,'[3]Point Tables'!$A$4:$I$263,[1]MFY14!$BJ$2,FALSE)))</f>
        <v>0</v>
      </c>
      <c r="AL44" s="95">
        <f>IF(ISNA(VLOOKUP($A44,[1]MFY14!$BS$1:$BT$65536,2,FALSE)),"np",(VLOOKUP($A44,[1]MFY14!$BS$1:$BT$65536,2,FALSE)))</f>
        <v>2</v>
      </c>
      <c r="AM44" s="96">
        <f>IF(AL44&gt;[1]MFY14!$BU$1,0,(VLOOKUP(AL44,'[3]Point Tables'!$A$4:$I$263,[1]MFY14!$BU$2,FALSE)))</f>
        <v>184</v>
      </c>
      <c r="AN44" s="95" t="str">
        <f>IF(ISNA(VLOOKUP($A44,[1]MFY14!$CD$1:$CE$65536,2,FALSE)),"np",(VLOOKUP($A44,[1]MFY14!$CD$1:$CE$65536,2,FALSE)))</f>
        <v>np</v>
      </c>
      <c r="AO44" s="96">
        <f>IF(AN44&gt;[1]MFY14!$CF$1,0,(VLOOKUP(AN44,'[3]Point Tables'!$A$4:$I$263,[1]MFY14!$CF$2,FALSE)))</f>
        <v>0</v>
      </c>
      <c r="AP44" s="95" t="str">
        <f>IF(ISNA(VLOOKUP($A44,[1]MFY14!$CO$1:$CP$65536,2,FALSE)),"np",(VLOOKUP($A44,[1]MFY14!$CO$1:$CP$65536,2,FALSE)))</f>
        <v>np</v>
      </c>
      <c r="AQ44" s="96">
        <f>IF(AP44&gt;[1]MFY14!$CQ$1,0,(VLOOKUP(AP44,'[3]Point Tables'!$A$4:$I$263,[1]MFY14!$CQ$2,FALSE)))</f>
        <v>0</v>
      </c>
      <c r="AR44" s="95">
        <f>IF(ISNA(VLOOKUP($A44,[1]MFY14!$CZ$1:$DA$65536,2,FALSE)),"np",(VLOOKUP($A44,[1]MFY14!$CZ$1:$DA$65536,2,FALSE)))</f>
        <v>10</v>
      </c>
      <c r="AS44" s="96">
        <f>IF(AR44&gt;[1]MFY14!$DB$1,0,(VLOOKUP(AR44,'[5]Point Tables'!$A$4:$I$263,[1]MFY14!$DB$2,FALSE)))</f>
        <v>106</v>
      </c>
      <c r="AT44" s="95" t="str">
        <f>IF(ISNA(VLOOKUP($A44,[1]MFY14!$DK$1:$DL$65536,2,FALSE)),"np",(VLOOKUP($A44,[1]MFY14!$DK$1:$DL$65536,2,FALSE)))</f>
        <v>np</v>
      </c>
      <c r="AU44" s="96">
        <f>IF(AT44&gt;[1]MFY14!$DM$1,0,(VLOOKUP(AT44,'[3]Point Tables'!$A$4:$I$263,[1]MFY14!$DM$2,FALSE)))</f>
        <v>0</v>
      </c>
      <c r="AV44" s="95" t="str">
        <f>IF(ISNA(VLOOKUP($A44,[1]MFY14!$DV$1:$DW$65536,2,FALSE)),"np",(VLOOKUP($A44,[1]MFY14!$DV$1:$DW$65536,2,FALSE)))</f>
        <v>np</v>
      </c>
      <c r="AW44" s="96">
        <f>IF(AV44&gt;[1]MFY14!$DX$1,0,(VLOOKUP(AV44,'[4]Point Tables'!$A$4:$I$263,[1]MFY14!$DX$2,FALSE)))</f>
        <v>0</v>
      </c>
      <c r="BQ44">
        <f t="shared" si="8"/>
        <v>0</v>
      </c>
      <c r="BR44">
        <f t="shared" si="9"/>
        <v>0</v>
      </c>
      <c r="BS44">
        <f t="shared" si="10"/>
        <v>0</v>
      </c>
      <c r="BT44">
        <f t="shared" si="11"/>
        <v>184</v>
      </c>
      <c r="BU44">
        <f t="shared" si="12"/>
        <v>0</v>
      </c>
      <c r="BV44">
        <f t="shared" si="13"/>
        <v>0</v>
      </c>
      <c r="BW44">
        <f t="shared" si="14"/>
        <v>106</v>
      </c>
      <c r="BX44">
        <f t="shared" si="15"/>
        <v>0</v>
      </c>
      <c r="BY44">
        <f t="shared" si="16"/>
        <v>0</v>
      </c>
      <c r="BZ44">
        <f t="shared" si="17"/>
        <v>184</v>
      </c>
      <c r="CA44">
        <f t="shared" si="18"/>
        <v>0</v>
      </c>
      <c r="CB44">
        <f t="shared" si="19"/>
        <v>0</v>
      </c>
      <c r="CC44">
        <f t="shared" si="20"/>
        <v>0</v>
      </c>
      <c r="CD44">
        <f t="shared" si="21"/>
        <v>0</v>
      </c>
      <c r="CE44">
        <f t="shared" si="22"/>
        <v>0</v>
      </c>
      <c r="CF44">
        <f t="shared" si="23"/>
        <v>0</v>
      </c>
      <c r="CG44">
        <f t="shared" si="24"/>
        <v>0</v>
      </c>
      <c r="CI44">
        <f t="shared" si="25"/>
        <v>184</v>
      </c>
      <c r="CJ44">
        <f t="shared" si="26"/>
        <v>0</v>
      </c>
      <c r="CK44">
        <f t="shared" si="27"/>
        <v>0</v>
      </c>
      <c r="CL44">
        <f t="shared" si="28"/>
        <v>0</v>
      </c>
      <c r="CN44" s="97">
        <f t="shared" si="29"/>
        <v>184</v>
      </c>
      <c r="CS44">
        <f t="shared" si="30"/>
        <v>0</v>
      </c>
      <c r="CT44">
        <f t="shared" si="31"/>
        <v>0</v>
      </c>
      <c r="CU44">
        <f t="shared" si="32"/>
        <v>0</v>
      </c>
      <c r="CW44">
        <f t="shared" si="33"/>
        <v>0</v>
      </c>
      <c r="CX44">
        <f t="shared" si="34"/>
        <v>0</v>
      </c>
      <c r="CZ44">
        <f t="shared" si="35"/>
        <v>0</v>
      </c>
    </row>
    <row r="45" spans="1:104">
      <c r="A45" s="39">
        <v>100079814</v>
      </c>
      <c r="B45">
        <f t="shared" si="0"/>
        <v>184</v>
      </c>
      <c r="C45">
        <f t="shared" si="1"/>
        <v>184</v>
      </c>
      <c r="D45" s="84" t="str">
        <f t="shared" si="36"/>
        <v>41T</v>
      </c>
      <c r="E45" s="85" t="str">
        <f>IF(AND(ISNUMBER(G45),G45&gt;=U13Cutoff),"#"," ")</f>
        <v xml:space="preserve"> </v>
      </c>
      <c r="F45" s="86" t="s">
        <v>2122</v>
      </c>
      <c r="G45" s="4">
        <v>1996</v>
      </c>
      <c r="H45" s="86" t="s">
        <v>190</v>
      </c>
      <c r="I45" s="87">
        <f t="shared" si="2"/>
        <v>184</v>
      </c>
      <c r="J45" s="88">
        <f t="shared" si="3"/>
        <v>184</v>
      </c>
      <c r="K45" s="89">
        <f t="shared" si="37"/>
        <v>184</v>
      </c>
      <c r="L45" s="89">
        <f t="shared" si="37"/>
        <v>0</v>
      </c>
      <c r="M45" s="89">
        <f t="shared" si="37"/>
        <v>0</v>
      </c>
      <c r="N45" s="89">
        <f t="shared" si="37"/>
        <v>0</v>
      </c>
      <c r="O45" s="90" t="str">
        <f t="shared" si="5"/>
        <v>Holley, Daniel</v>
      </c>
      <c r="P45" s="91" t="str">
        <f>IF(ISNA(VLOOKUP(A45,[1]MFY14!$E$1:$G$65536,2,FALSE)),"np",(VLOOKUP(A45,[1]MFY14!$E$1:$G$65536,2,FALSE)))</f>
        <v>np</v>
      </c>
      <c r="Q45" s="92">
        <f>IF(P45&gt;[1]MFY14!$F$1,0,(VLOOKUP(P45,'[3]Point Tables'!$A$4:$I$263,[1]MFY14!$F$2,FALSE)))</f>
        <v>0</v>
      </c>
      <c r="R45" s="93">
        <f>IF(ISNA(VLOOKUP($A45,[1]MFY14!$P$1:$R$65536,2,FALSE)),"np",(VLOOKUP($A45,[1]MFY14!$P$1:$R$65536,2,FALSE)))</f>
        <v>2</v>
      </c>
      <c r="S45" s="92">
        <f>IF(R45&gt;[1]MFY14!$Q$1,0,(VLOOKUP(R45,'[3]Point Tables'!$A$4:$I$263,[1]MFY14!$Q$2,FALSE)))</f>
        <v>184</v>
      </c>
      <c r="T45" s="93" t="str">
        <f>IF(ISNA(VLOOKUP($A45,[1]MFY14!$AA$1:$AC$65536,2,FALSE)),"np",(VLOOKUP($A45,[1]MFY14!$AA$1:$AC$65536,2,FALSE)))</f>
        <v>np</v>
      </c>
      <c r="U45" s="92">
        <f>IF(T45&gt;[1]MFY14!$AB$1,0,(VLOOKUP(T45,'[3]Point Tables'!$A$4:$I$263,[1]MFY14!$AB$2,FALSE)))</f>
        <v>0</v>
      </c>
      <c r="V45" s="94" t="str">
        <f t="shared" si="6"/>
        <v>Holley, Daniel</v>
      </c>
      <c r="W45" s="93">
        <f>IF(ISNA(VLOOKUP(A45,'[1]MF SJC'!$CS$1:$CT$65536,2,FALSE)),"np",(VLOOKUP(A45,'[1]MF SJC'!$CS$1:$CT$65536,2,FALSE)))</f>
        <v>60</v>
      </c>
      <c r="X45" s="92">
        <f>IF(W45&gt;'[1]MF SJC'!$CT$1,0,(VLOOKUP(W45,'[3]Point Tables'!$A$4:$I$263,'[1]MF SJC'!$CT$2,FALSE)))</f>
        <v>0</v>
      </c>
      <c r="Y45" s="93">
        <f>IF(ISNA(VLOOKUP(A45,'[1]MF SJC'!$DD$1:$DE$65536,2,FALSE)),"np",(VLOOKUP(A45,'[1]MF SJC'!$DD$1:$DE$65536,2,FALSE)))</f>
        <v>47</v>
      </c>
      <c r="Z45" s="92">
        <f>IF(Y45&gt;'[1]MF SJC'!$DE$1,0,(VLOOKUP(Y45,'[3]Point Tables'!$A$4:$I$263,'[1]MF SJC'!$DE$2,FALSE)))</f>
        <v>0</v>
      </c>
      <c r="AA45" s="93">
        <f>IF(ISNA(VLOOKUP($A45,'[1]MF SJC'!$DO$1:$DP$65536,2,FALSE)),"np",(VLOOKUP($A45,'[1]MF SJC'!$DO$1:$DP$65536,2,FALSE)))</f>
        <v>33.5</v>
      </c>
      <c r="AB45" s="92">
        <f>IF(AA45&gt;'[1]MF SJC'!$DP$1,0,(VLOOKUP(AA45,'[3]Point Tables'!$A$4:$I$263,'[1]MF SJC'!$DP$2,FALSE)))</f>
        <v>0</v>
      </c>
      <c r="AC45" s="93">
        <f>IF(ISNA(VLOOKUP($A45,'[1]MF SJC'!$DZ$1:$EA$65536,2,FALSE)),"np",(VLOOKUP($A45,'[1]MF SJC'!$DZ$1:$EA$65536,2,FALSE)))</f>
        <v>47.5</v>
      </c>
      <c r="AD45" s="92">
        <f>IF(AC45&gt;'[1]MF SJC'!$EA$1,0,(VLOOKUP(AC45,'[3]Point Tables'!$A$4:$I$263,'[1]MF SJC'!$EA$2,FALSE)))</f>
        <v>0</v>
      </c>
      <c r="AE45" s="94" t="str">
        <f t="shared" si="7"/>
        <v>Holley, Daniel</v>
      </c>
      <c r="AF45" s="95" t="str">
        <f>IF(ISNA(VLOOKUP($A45,[1]MFY14!$AL$1:$AN$65536,2,FALSE)),"np",(VLOOKUP($A45,[1]MFY14!$AL$1:$AN$65536,2,FALSE)))</f>
        <v>np</v>
      </c>
      <c r="AG45" s="96">
        <f>IF(AF45&gt;[1]MFY14!$AN$1,0,(VLOOKUP(AF45,'[3]Point Tables'!$A$4:$I$263,[1]MFY14!$AN$2,FALSE)))</f>
        <v>0</v>
      </c>
      <c r="AH45" s="95" t="str">
        <f>IF(ISNA(VLOOKUP($A45,[1]MFY14!$AW$1:$AY$65536,2,FALSE)),"np",(VLOOKUP($A45,[1]MFY14!$AW$1:$AY$65536,2,FALSE)))</f>
        <v>np</v>
      </c>
      <c r="AI45" s="96">
        <f>IF(AH45&gt;[1]MFY14!$AY$1,0,(VLOOKUP(AH45,'[3]Point Tables'!$A$4:$I$263,[1]MFY14!$AY$2,FALSE)))</f>
        <v>0</v>
      </c>
      <c r="AJ45" s="95" t="str">
        <f>IF(ISNA(VLOOKUP($A45,[1]MFY14!$BH$1:$BJ$65536,2,FALSE)),"np",(VLOOKUP($A45,[1]MFY14!$BH$1:$BJ$65536,2,FALSE)))</f>
        <v>np</v>
      </c>
      <c r="AK45" s="96">
        <f>IF(AJ45&gt;[1]MFY14!$BJ$1,0,(VLOOKUP(AJ45,'[3]Point Tables'!$A$4:$I$263,[1]MFY14!$BJ$2,FALSE)))</f>
        <v>0</v>
      </c>
      <c r="AL45" s="95" t="str">
        <f>IF(ISNA(VLOOKUP($A45,[1]MFY14!$BS$1:$BT$65536,2,FALSE)),"np",(VLOOKUP($A45,[1]MFY14!$BS$1:$BT$65536,2,FALSE)))</f>
        <v>np</v>
      </c>
      <c r="AM45" s="96">
        <f>IF(AL45&gt;[1]MFY14!$BU$1,0,(VLOOKUP(AL45,'[3]Point Tables'!$A$4:$I$263,[1]MFY14!$BU$2,FALSE)))</f>
        <v>0</v>
      </c>
      <c r="AN45" s="95" t="str">
        <f>IF(ISNA(VLOOKUP($A45,[1]MFY14!$CD$1:$CE$65536,2,FALSE)),"np",(VLOOKUP($A45,[1]MFY14!$CD$1:$CE$65536,2,FALSE)))</f>
        <v>np</v>
      </c>
      <c r="AO45" s="96">
        <f>IF(AN45&gt;[1]MFY14!$CF$1,0,(VLOOKUP(AN45,'[3]Point Tables'!$A$4:$I$263,[1]MFY14!$CF$2,FALSE)))</f>
        <v>0</v>
      </c>
      <c r="AP45" s="95" t="str">
        <f>IF(ISNA(VLOOKUP($A45,[1]MFY14!$CO$1:$CP$65536,2,FALSE)),"np",(VLOOKUP($A45,[1]MFY14!$CO$1:$CP$65536,2,FALSE)))</f>
        <v>np</v>
      </c>
      <c r="AQ45" s="96">
        <f>IF(AP45&gt;[1]MFY14!$CQ$1,0,(VLOOKUP(AP45,'[3]Point Tables'!$A$4:$I$263,[1]MFY14!$CQ$2,FALSE)))</f>
        <v>0</v>
      </c>
      <c r="AR45" s="95" t="str">
        <f>IF(ISNA(VLOOKUP($A45,[1]MFY14!$CZ$1:$DA$65536,2,FALSE)),"np",(VLOOKUP($A45,[1]MFY14!$CZ$1:$DA$65536,2,FALSE)))</f>
        <v>np</v>
      </c>
      <c r="AS45" s="96">
        <f>IF(AR45&gt;[1]MFY14!$DB$1,0,(VLOOKUP(AR45,'[5]Point Tables'!$A$4:$I$263,[1]MFY14!$DB$2,FALSE)))</f>
        <v>0</v>
      </c>
      <c r="AT45" s="95" t="str">
        <f>IF(ISNA(VLOOKUP($A45,[1]MFY14!$DK$1:$DL$65536,2,FALSE)),"np",(VLOOKUP($A45,[1]MFY14!$DK$1:$DL$65536,2,FALSE)))</f>
        <v>np</v>
      </c>
      <c r="AU45" s="96">
        <f>IF(AT45&gt;[1]MFY14!$DM$1,0,(VLOOKUP(AT45,'[3]Point Tables'!$A$4:$I$263,[1]MFY14!$DM$2,FALSE)))</f>
        <v>0</v>
      </c>
      <c r="AV45" s="95" t="str">
        <f>IF(ISNA(VLOOKUP($A45,[1]MFY14!$DV$1:$DW$65536,2,FALSE)),"np",(VLOOKUP($A45,[1]MFY14!$DV$1:$DW$65536,2,FALSE)))</f>
        <v>np</v>
      </c>
      <c r="AW45" s="96">
        <f>IF(AV45&gt;[1]MFY14!$DX$1,0,(VLOOKUP(AV45,'[4]Point Tables'!$A$4:$I$263,[1]MFY14!$DX$2,FALSE)))</f>
        <v>0</v>
      </c>
      <c r="BQ45">
        <f t="shared" si="8"/>
        <v>0</v>
      </c>
      <c r="BR45">
        <f t="shared" si="9"/>
        <v>0</v>
      </c>
      <c r="BS45">
        <f t="shared" si="10"/>
        <v>0</v>
      </c>
      <c r="BT45">
        <f t="shared" si="11"/>
        <v>0</v>
      </c>
      <c r="BU45">
        <f t="shared" si="12"/>
        <v>0</v>
      </c>
      <c r="BV45">
        <f t="shared" si="13"/>
        <v>0</v>
      </c>
      <c r="BW45">
        <f t="shared" si="14"/>
        <v>0</v>
      </c>
      <c r="BX45">
        <f t="shared" si="15"/>
        <v>0</v>
      </c>
      <c r="BY45">
        <f t="shared" si="16"/>
        <v>0</v>
      </c>
      <c r="BZ45">
        <f t="shared" si="17"/>
        <v>0</v>
      </c>
      <c r="CA45">
        <f t="shared" si="18"/>
        <v>0</v>
      </c>
      <c r="CB45">
        <f t="shared" si="19"/>
        <v>0</v>
      </c>
      <c r="CC45">
        <f t="shared" si="20"/>
        <v>184</v>
      </c>
      <c r="CD45">
        <f t="shared" si="21"/>
        <v>0</v>
      </c>
      <c r="CE45">
        <f t="shared" si="22"/>
        <v>0</v>
      </c>
      <c r="CF45">
        <f t="shared" si="23"/>
        <v>0</v>
      </c>
      <c r="CG45">
        <f t="shared" si="24"/>
        <v>0</v>
      </c>
      <c r="CI45">
        <f t="shared" si="25"/>
        <v>184</v>
      </c>
      <c r="CJ45">
        <f t="shared" si="26"/>
        <v>0</v>
      </c>
      <c r="CK45">
        <f t="shared" si="27"/>
        <v>0</v>
      </c>
      <c r="CL45">
        <f t="shared" si="28"/>
        <v>0</v>
      </c>
      <c r="CN45" s="97">
        <f t="shared" si="29"/>
        <v>184</v>
      </c>
      <c r="CS45">
        <f t="shared" si="30"/>
        <v>0</v>
      </c>
      <c r="CT45">
        <f t="shared" si="31"/>
        <v>0</v>
      </c>
      <c r="CU45">
        <f t="shared" si="32"/>
        <v>184</v>
      </c>
      <c r="CW45">
        <f t="shared" si="33"/>
        <v>184</v>
      </c>
      <c r="CX45">
        <f t="shared" si="34"/>
        <v>0</v>
      </c>
      <c r="CZ45">
        <f t="shared" si="35"/>
        <v>184</v>
      </c>
    </row>
    <row r="46" spans="1:104">
      <c r="A46" s="18">
        <v>100052470</v>
      </c>
      <c r="B46">
        <f t="shared" si="0"/>
        <v>184</v>
      </c>
      <c r="C46">
        <f t="shared" si="1"/>
        <v>0</v>
      </c>
      <c r="D46" s="84" t="str">
        <f t="shared" si="36"/>
        <v>41T</v>
      </c>
      <c r="E46" s="85" t="str">
        <f>IF(AND(ISNUMBER(G46),G46&gt;=U13Cutoff),"#"," ")</f>
        <v xml:space="preserve"> </v>
      </c>
      <c r="F46" s="86" t="s">
        <v>857</v>
      </c>
      <c r="G46" s="4">
        <v>1996</v>
      </c>
      <c r="H46" s="86" t="s">
        <v>2123</v>
      </c>
      <c r="I46" s="87">
        <f t="shared" si="2"/>
        <v>184</v>
      </c>
      <c r="J46" s="88">
        <f t="shared" si="3"/>
        <v>0</v>
      </c>
      <c r="K46" s="89">
        <f t="shared" si="37"/>
        <v>184</v>
      </c>
      <c r="L46" s="89">
        <f t="shared" si="37"/>
        <v>0</v>
      </c>
      <c r="M46" s="89">
        <f t="shared" si="37"/>
        <v>0</v>
      </c>
      <c r="N46" s="89">
        <f t="shared" si="37"/>
        <v>0</v>
      </c>
      <c r="O46" s="90" t="str">
        <f t="shared" si="5"/>
        <v>Walker, Nicholas</v>
      </c>
      <c r="P46" s="91" t="str">
        <f>IF(ISNA(VLOOKUP(A46,[1]MFY14!$E$1:$G$65536,2,FALSE)),"np",(VLOOKUP(A46,[1]MFY14!$E$1:$G$65536,2,FALSE)))</f>
        <v>np</v>
      </c>
      <c r="Q46" s="92">
        <f>IF(P46&gt;[1]MFY14!$F$1,0,(VLOOKUP(P46,'[3]Point Tables'!$A$4:$I$263,[1]MFY14!$F$2,FALSE)))</f>
        <v>0</v>
      </c>
      <c r="R46" s="93" t="str">
        <f>IF(ISNA(VLOOKUP($A46,[1]MFY14!$P$1:$R$65536,2,FALSE)),"np",(VLOOKUP($A46,[1]MFY14!$P$1:$R$65536,2,FALSE)))</f>
        <v>np</v>
      </c>
      <c r="S46" s="92">
        <f>IF(R46&gt;[1]MFY14!$Q$1,0,(VLOOKUP(R46,'[3]Point Tables'!$A$4:$I$263,[1]MFY14!$Q$2,FALSE)))</f>
        <v>0</v>
      </c>
      <c r="T46" s="93">
        <f>IF(ISNA(VLOOKUP($A46,[1]MFY14!$AA$1:$AC$65536,2,FALSE)),"np",(VLOOKUP($A46,[1]MFY14!$AA$1:$AC$65536,2,FALSE)))</f>
        <v>44</v>
      </c>
      <c r="U46" s="92">
        <f>IF(T46&gt;[1]MFY14!$AB$1,0,(VLOOKUP(T46,'[3]Point Tables'!$A$4:$I$263,[1]MFY14!$AB$2,FALSE)))</f>
        <v>0</v>
      </c>
      <c r="V46" s="94" t="str">
        <f t="shared" si="6"/>
        <v>Walker, Nicholas</v>
      </c>
      <c r="W46" s="93">
        <f>IF(ISNA(VLOOKUP(A46,'[1]MF SJC'!$CS$1:$CT$65536,2,FALSE)),"np",(VLOOKUP(A46,'[1]MF SJC'!$CS$1:$CT$65536,2,FALSE)))</f>
        <v>36</v>
      </c>
      <c r="X46" s="92">
        <f>IF(W46&gt;'[1]MF SJC'!$CT$1,0,(VLOOKUP(W46,'[3]Point Tables'!$A$4:$I$263,'[1]MF SJC'!$CT$2,FALSE)))</f>
        <v>0</v>
      </c>
      <c r="Y46" s="93" t="str">
        <f>IF(ISNA(VLOOKUP(A46,'[1]MF SJC'!$DD$1:$DE$65536,2,FALSE)),"np",(VLOOKUP(A46,'[1]MF SJC'!$DD$1:$DE$65536,2,FALSE)))</f>
        <v>np</v>
      </c>
      <c r="Z46" s="92">
        <f>IF(Y46&gt;'[1]MF SJC'!$DE$1,0,(VLOOKUP(Y46,'[3]Point Tables'!$A$4:$I$263,'[1]MF SJC'!$DE$2,FALSE)))</f>
        <v>0</v>
      </c>
      <c r="AA46" s="93" t="str">
        <f>IF(ISNA(VLOOKUP($A46,'[1]MF SJC'!$DO$1:$DP$65536,2,FALSE)),"np",(VLOOKUP($A46,'[1]MF SJC'!$DO$1:$DP$65536,2,FALSE)))</f>
        <v>np</v>
      </c>
      <c r="AB46" s="92">
        <f>IF(AA46&gt;'[1]MF SJC'!$DP$1,0,(VLOOKUP(AA46,'[3]Point Tables'!$A$4:$I$263,'[1]MF SJC'!$DP$2,FALSE)))</f>
        <v>0</v>
      </c>
      <c r="AC46" s="93">
        <f>IF(ISNA(VLOOKUP($A46,'[1]MF SJC'!$DZ$1:$EA$65536,2,FALSE)),"np",(VLOOKUP($A46,'[1]MF SJC'!$DZ$1:$EA$65536,2,FALSE)))</f>
        <v>122</v>
      </c>
      <c r="AD46" s="92">
        <f>IF(AC46&gt;'[1]MF SJC'!$EA$1,0,(VLOOKUP(AC46,'[3]Point Tables'!$A$4:$I$263,'[1]MF SJC'!$EA$2,FALSE)))</f>
        <v>0</v>
      </c>
      <c r="AE46" s="94" t="str">
        <f t="shared" si="7"/>
        <v>Walker, Nicholas</v>
      </c>
      <c r="AF46" s="95">
        <f>IF(ISNA(VLOOKUP($A46,[1]MFY14!$AL$1:$AN$65536,2,FALSE)),"np",(VLOOKUP($A46,[1]MFY14!$AL$1:$AN$65536,2,FALSE)))</f>
        <v>2</v>
      </c>
      <c r="AG46" s="96">
        <f>IF(AF46&gt;[1]MFY14!$AN$1,0,(VLOOKUP(AF46,'[3]Point Tables'!$A$4:$I$263,[1]MFY14!$AN$2,FALSE)))</f>
        <v>184</v>
      </c>
      <c r="AH46" s="95" t="str">
        <f>IF(ISNA(VLOOKUP($A46,[1]MFY14!$AW$1:$AY$65536,2,FALSE)),"np",(VLOOKUP($A46,[1]MFY14!$AW$1:$AY$65536,2,FALSE)))</f>
        <v>np</v>
      </c>
      <c r="AI46" s="96">
        <f>IF(AH46&gt;[1]MFY14!$AY$1,0,(VLOOKUP(AH46,'[3]Point Tables'!$A$4:$I$263,[1]MFY14!$AY$2,FALSE)))</f>
        <v>0</v>
      </c>
      <c r="AJ46" s="95" t="str">
        <f>IF(ISNA(VLOOKUP($A46,[1]MFY14!$BH$1:$BJ$65536,2,FALSE)),"np",(VLOOKUP($A46,[1]MFY14!$BH$1:$BJ$65536,2,FALSE)))</f>
        <v>np</v>
      </c>
      <c r="AK46" s="96">
        <f>IF(AJ46&gt;[1]MFY14!$BJ$1,0,(VLOOKUP(AJ46,'[3]Point Tables'!$A$4:$I$263,[1]MFY14!$BJ$2,FALSE)))</f>
        <v>0</v>
      </c>
      <c r="AL46" s="95" t="str">
        <f>IF(ISNA(VLOOKUP($A46,[1]MFY14!$BS$1:$BT$65536,2,FALSE)),"np",(VLOOKUP($A46,[1]MFY14!$BS$1:$BT$65536,2,FALSE)))</f>
        <v>np</v>
      </c>
      <c r="AM46" s="96">
        <f>IF(AL46&gt;[1]MFY14!$BU$1,0,(VLOOKUP(AL46,'[3]Point Tables'!$A$4:$I$263,[1]MFY14!$BU$2,FALSE)))</f>
        <v>0</v>
      </c>
      <c r="AN46" s="95" t="str">
        <f>IF(ISNA(VLOOKUP($A46,[1]MFY14!$CD$1:$CE$65536,2,FALSE)),"np",(VLOOKUP($A46,[1]MFY14!$CD$1:$CE$65536,2,FALSE)))</f>
        <v>np</v>
      </c>
      <c r="AO46" s="96">
        <f>IF(AN46&gt;[1]MFY14!$CF$1,0,(VLOOKUP(AN46,'[3]Point Tables'!$A$4:$I$263,[1]MFY14!$CF$2,FALSE)))</f>
        <v>0</v>
      </c>
      <c r="AP46" s="95" t="str">
        <f>IF(ISNA(VLOOKUP($A46,[1]MFY14!$CO$1:$CP$65536,2,FALSE)),"np",(VLOOKUP($A46,[1]MFY14!$CO$1:$CP$65536,2,FALSE)))</f>
        <v>np</v>
      </c>
      <c r="AQ46" s="96">
        <f>IF(AP46&gt;[1]MFY14!$CQ$1,0,(VLOOKUP(AP46,'[3]Point Tables'!$A$4:$I$263,[1]MFY14!$CQ$2,FALSE)))</f>
        <v>0</v>
      </c>
      <c r="AR46" s="95" t="str">
        <f>IF(ISNA(VLOOKUP($A46,[1]MFY14!$CZ$1:$DA$65536,2,FALSE)),"np",(VLOOKUP($A46,[1]MFY14!$CZ$1:$DA$65536,2,FALSE)))</f>
        <v>np</v>
      </c>
      <c r="AS46" s="96">
        <f>IF(AR46&gt;[1]MFY14!$DB$1,0,(VLOOKUP(AR46,'[5]Point Tables'!$A$4:$I$263,[1]MFY14!$DB$2,FALSE)))</f>
        <v>0</v>
      </c>
      <c r="AT46" s="95" t="str">
        <f>IF(ISNA(VLOOKUP($A46,[1]MFY14!$DK$1:$DL$65536,2,FALSE)),"np",(VLOOKUP($A46,[1]MFY14!$DK$1:$DL$65536,2,FALSE)))</f>
        <v>np</v>
      </c>
      <c r="AU46" s="96">
        <f>IF(AT46&gt;[1]MFY14!$DM$1,0,(VLOOKUP(AT46,'[3]Point Tables'!$A$4:$I$263,[1]MFY14!$DM$2,FALSE)))</f>
        <v>0</v>
      </c>
      <c r="AV46" s="95">
        <f>IF(ISNA(VLOOKUP($A46,[1]MFY14!$DV$1:$DW$65536,2,FALSE)),"np",(VLOOKUP($A46,[1]MFY14!$DV$1:$DW$65536,2,FALSE)))</f>
        <v>3</v>
      </c>
      <c r="AW46" s="96">
        <f>IF(AV46&gt;[1]MFY14!$DX$1,0,(VLOOKUP(AV46,'[4]Point Tables'!$A$4:$I$263,[1]MFY14!$DX$2,FALSE)))</f>
        <v>170</v>
      </c>
      <c r="BQ46">
        <f t="shared" si="8"/>
        <v>184</v>
      </c>
      <c r="BR46">
        <f t="shared" si="9"/>
        <v>0</v>
      </c>
      <c r="BS46">
        <f t="shared" si="10"/>
        <v>0</v>
      </c>
      <c r="BT46">
        <f t="shared" si="11"/>
        <v>0</v>
      </c>
      <c r="BU46">
        <f t="shared" si="12"/>
        <v>0</v>
      </c>
      <c r="BV46">
        <f t="shared" si="13"/>
        <v>0</v>
      </c>
      <c r="BW46">
        <f t="shared" si="14"/>
        <v>0</v>
      </c>
      <c r="BX46">
        <f t="shared" si="15"/>
        <v>0</v>
      </c>
      <c r="BY46">
        <f t="shared" si="16"/>
        <v>170</v>
      </c>
      <c r="BZ46">
        <f t="shared" si="17"/>
        <v>184</v>
      </c>
      <c r="CA46">
        <f t="shared" si="18"/>
        <v>0</v>
      </c>
      <c r="CB46">
        <f t="shared" si="19"/>
        <v>0</v>
      </c>
      <c r="CC46">
        <f t="shared" si="20"/>
        <v>0</v>
      </c>
      <c r="CD46">
        <f t="shared" si="21"/>
        <v>0</v>
      </c>
      <c r="CE46">
        <f t="shared" si="22"/>
        <v>0</v>
      </c>
      <c r="CF46">
        <f t="shared" si="23"/>
        <v>0</v>
      </c>
      <c r="CG46">
        <f t="shared" si="24"/>
        <v>0</v>
      </c>
      <c r="CI46">
        <f t="shared" si="25"/>
        <v>184</v>
      </c>
      <c r="CJ46">
        <f t="shared" si="26"/>
        <v>0</v>
      </c>
      <c r="CK46">
        <f t="shared" si="27"/>
        <v>0</v>
      </c>
      <c r="CL46">
        <f t="shared" si="28"/>
        <v>0</v>
      </c>
      <c r="CN46" s="97">
        <f t="shared" si="29"/>
        <v>184</v>
      </c>
      <c r="CS46">
        <f t="shared" si="30"/>
        <v>0</v>
      </c>
      <c r="CT46">
        <f t="shared" si="31"/>
        <v>0</v>
      </c>
      <c r="CU46">
        <f t="shared" si="32"/>
        <v>0</v>
      </c>
      <c r="CW46">
        <f t="shared" si="33"/>
        <v>0</v>
      </c>
      <c r="CX46">
        <f t="shared" si="34"/>
        <v>0</v>
      </c>
      <c r="CZ46">
        <f t="shared" si="35"/>
        <v>0</v>
      </c>
    </row>
    <row r="47" spans="1:104">
      <c r="A47" s="9">
        <v>100096582</v>
      </c>
      <c r="B47">
        <f t="shared" si="0"/>
        <v>171</v>
      </c>
      <c r="C47">
        <f t="shared" si="1"/>
        <v>64</v>
      </c>
      <c r="D47" s="84" t="str">
        <f t="shared" si="36"/>
        <v>44T</v>
      </c>
      <c r="E47" s="85" t="str">
        <f>IF(AND(ISNUMBER(G47),G47&gt;=U13Cutoff),"#"," ")</f>
        <v xml:space="preserve"> </v>
      </c>
      <c r="F47" s="5" t="s">
        <v>945</v>
      </c>
      <c r="G47" s="99">
        <v>1996</v>
      </c>
      <c r="H47" s="5" t="s">
        <v>145</v>
      </c>
      <c r="I47" s="87">
        <f t="shared" si="2"/>
        <v>171</v>
      </c>
      <c r="J47" s="88">
        <f t="shared" si="3"/>
        <v>64</v>
      </c>
      <c r="K47" s="89">
        <f t="shared" si="37"/>
        <v>107</v>
      </c>
      <c r="L47" s="89">
        <f t="shared" si="37"/>
        <v>64</v>
      </c>
      <c r="M47" s="89">
        <f t="shared" si="37"/>
        <v>0</v>
      </c>
      <c r="N47" s="89">
        <f t="shared" si="37"/>
        <v>0</v>
      </c>
      <c r="O47" s="90" t="str">
        <f t="shared" si="5"/>
        <v>Feldman, William</v>
      </c>
      <c r="P47" s="91">
        <f>IF(ISNA(VLOOKUP(A47,[1]MFY14!$E$1:$G$65536,2,FALSE)),"np",(VLOOKUP(A47,[1]MFY14!$E$1:$G$65536,2,FALSE)))</f>
        <v>35</v>
      </c>
      <c r="Q47" s="92">
        <f>IF(P47&gt;[1]MFY14!$F$1,0,(VLOOKUP(P47,'[3]Point Tables'!$A$4:$I$263,[1]MFY14!$F$2,FALSE)))</f>
        <v>0</v>
      </c>
      <c r="R47" s="93">
        <f>IF(ISNA(VLOOKUP($A47,[1]MFY14!$P$1:$R$65536,2,FALSE)),"np",(VLOOKUP($A47,[1]MFY14!$P$1:$R$65536,2,FALSE)))</f>
        <v>23</v>
      </c>
      <c r="S47" s="92">
        <f>IF(R47&gt;[1]MFY14!$Q$1,0,(VLOOKUP(R47,'[3]Point Tables'!$A$4:$I$263,[1]MFY14!$Q$2,FALSE)))</f>
        <v>64</v>
      </c>
      <c r="T47" s="93">
        <f>IF(ISNA(VLOOKUP($A47,[1]MFY14!$AA$1:$AC$65536,2,FALSE)),"np",(VLOOKUP($A47,[1]MFY14!$AA$1:$AC$65536,2,FALSE)))</f>
        <v>39</v>
      </c>
      <c r="U47" s="92">
        <f>IF(T47&gt;[1]MFY14!$AB$1,0,(VLOOKUP(T47,'[3]Point Tables'!$A$4:$I$263,[1]MFY14!$AB$2,FALSE)))</f>
        <v>0</v>
      </c>
      <c r="V47" s="94" t="str">
        <f t="shared" si="6"/>
        <v>Feldman, William</v>
      </c>
      <c r="W47" s="93">
        <f>IF(ISNA(VLOOKUP(A47,'[1]MF SJC'!$CS$1:$CT$65536,2,FALSE)),"np",(VLOOKUP(A47,'[1]MF SJC'!$CS$1:$CT$65536,2,FALSE)))</f>
        <v>48</v>
      </c>
      <c r="X47" s="92">
        <f>IF(W47&gt;'[1]MF SJC'!$CT$1,0,(VLOOKUP(W47,'[3]Point Tables'!$A$4:$I$263,'[1]MF SJC'!$CT$2,FALSE)))</f>
        <v>0</v>
      </c>
      <c r="Y47" s="93">
        <f>IF(ISNA(VLOOKUP(A47,'[1]MF SJC'!$DD$1:$DE$65536,2,FALSE)),"np",(VLOOKUP(A47,'[1]MF SJC'!$DD$1:$DE$65536,2,FALSE)))</f>
        <v>88</v>
      </c>
      <c r="Z47" s="92">
        <f>IF(Y47&gt;'[1]MF SJC'!$DE$1,0,(VLOOKUP(Y47,'[3]Point Tables'!$A$4:$I$263,'[1]MF SJC'!$DE$2,FALSE)))</f>
        <v>0</v>
      </c>
      <c r="AA47" s="93" t="str">
        <f>IF(ISNA(VLOOKUP($A47,'[1]MF SJC'!$DO$1:$DP$65536,2,FALSE)),"np",(VLOOKUP($A47,'[1]MF SJC'!$DO$1:$DP$65536,2,FALSE)))</f>
        <v>np</v>
      </c>
      <c r="AB47" s="92">
        <f>IF(AA47&gt;'[1]MF SJC'!$DP$1,0,(VLOOKUP(AA47,'[3]Point Tables'!$A$4:$I$263,'[1]MF SJC'!$DP$2,FALSE)))</f>
        <v>0</v>
      </c>
      <c r="AC47" s="93">
        <f>IF(ISNA(VLOOKUP($A47,'[1]MF SJC'!$DZ$1:$EA$65536,2,FALSE)),"np",(VLOOKUP($A47,'[1]MF SJC'!$DZ$1:$EA$65536,2,FALSE)))</f>
        <v>82</v>
      </c>
      <c r="AD47" s="92">
        <f>IF(AC47&gt;'[1]MF SJC'!$EA$1,0,(VLOOKUP(AC47,'[3]Point Tables'!$A$4:$I$263,'[1]MF SJC'!$EA$2,FALSE)))</f>
        <v>0</v>
      </c>
      <c r="AE47" s="94" t="str">
        <f t="shared" si="7"/>
        <v>Feldman, William</v>
      </c>
      <c r="AF47" s="95">
        <f>IF(ISNA(VLOOKUP($A47,[1]MFY14!$AL$1:$AN$65536,2,FALSE)),"np",(VLOOKUP($A47,[1]MFY14!$AL$1:$AN$65536,2,FALSE)))</f>
        <v>22</v>
      </c>
      <c r="AG47" s="96">
        <f>IF(AF47&gt;[1]MFY14!$AN$1,0,(VLOOKUP(AF47,'[3]Point Tables'!$A$4:$I$263,[1]MFY14!$AN$2,FALSE)))</f>
        <v>65</v>
      </c>
      <c r="AH47" s="95" t="str">
        <f>IF(ISNA(VLOOKUP($A47,[1]MFY14!$AW$1:$AY$65536,2,FALSE)),"np",(VLOOKUP($A47,[1]MFY14!$AW$1:$AY$65536,2,FALSE)))</f>
        <v>np</v>
      </c>
      <c r="AI47" s="96">
        <f>IF(AH47&gt;[1]MFY14!$AY$1,0,(VLOOKUP(AH47,'[3]Point Tables'!$A$4:$I$263,[1]MFY14!$AY$2,FALSE)))</f>
        <v>0</v>
      </c>
      <c r="AJ47" s="95">
        <f>IF(ISNA(VLOOKUP($A47,[1]MFY14!$BH$1:$BJ$65536,2,FALSE)),"np",(VLOOKUP($A47,[1]MFY14!$BH$1:$BJ$65536,2,FALSE)))</f>
        <v>16</v>
      </c>
      <c r="AK47" s="96">
        <f>IF(AJ47&gt;[1]MFY14!$BJ$1,0,(VLOOKUP(AJ47,'[3]Point Tables'!$A$4:$I$263,[1]MFY14!$BJ$2,FALSE)))</f>
        <v>100</v>
      </c>
      <c r="AL47" s="95" t="str">
        <f>IF(ISNA(VLOOKUP($A47,[1]MFY14!$BS$1:$BT$65536,2,FALSE)),"np",(VLOOKUP($A47,[1]MFY14!$BS$1:$BT$65536,2,FALSE)))</f>
        <v>np</v>
      </c>
      <c r="AM47" s="96">
        <f>IF(AL47&gt;[1]MFY14!$BU$1,0,(VLOOKUP(AL47,'[3]Point Tables'!$A$4:$I$263,[1]MFY14!$BU$2,FALSE)))</f>
        <v>0</v>
      </c>
      <c r="AN47" s="95" t="str">
        <f>IF(ISNA(VLOOKUP($A47,[1]MFY14!$CD$1:$CE$65536,2,FALSE)),"np",(VLOOKUP($A47,[1]MFY14!$CD$1:$CE$65536,2,FALSE)))</f>
        <v>np</v>
      </c>
      <c r="AO47" s="96">
        <f>IF(AN47&gt;[1]MFY14!$CF$1,0,(VLOOKUP(AN47,'[3]Point Tables'!$A$4:$I$263,[1]MFY14!$CF$2,FALSE)))</f>
        <v>0</v>
      </c>
      <c r="AP47" s="95">
        <f>IF(ISNA(VLOOKUP($A47,[1]MFY14!$CO$1:$CP$65536,2,FALSE)),"np",(VLOOKUP($A47,[1]MFY14!$CO$1:$CP$65536,2,FALSE)))</f>
        <v>10</v>
      </c>
      <c r="AQ47" s="96">
        <f>IF(AP47&gt;[1]MFY14!$CQ$1,0,(VLOOKUP(AP47,'[3]Point Tables'!$A$4:$I$263,[1]MFY14!$CQ$2,FALSE)))</f>
        <v>106</v>
      </c>
      <c r="AR47" s="95">
        <f>IF(ISNA(VLOOKUP($A47,[1]MFY14!$CZ$1:$DA$65536,2,FALSE)),"np",(VLOOKUP($A47,[1]MFY14!$CZ$1:$DA$65536,2,FALSE)))</f>
        <v>9</v>
      </c>
      <c r="AS47" s="96">
        <f>IF(AR47&gt;[1]MFY14!$DB$1,0,(VLOOKUP(AR47,'[5]Point Tables'!$A$4:$I$263,[1]MFY14!$DB$2,FALSE)))</f>
        <v>107</v>
      </c>
      <c r="AT47" s="95">
        <f>IF(ISNA(VLOOKUP($A47,[1]MFY14!$DK$1:$DL$65536,2,FALSE)),"np",(VLOOKUP($A47,[1]MFY14!$DK$1:$DL$65536,2,FALSE)))</f>
        <v>15</v>
      </c>
      <c r="AU47" s="96">
        <f>IF(AT47&gt;[1]MFY14!$DM$1,0,(VLOOKUP(AT47,'[3]Point Tables'!$A$4:$I$263,[1]MFY14!$DM$2,FALSE)))</f>
        <v>101</v>
      </c>
      <c r="AV47" s="95" t="str">
        <f>IF(ISNA(VLOOKUP($A47,[1]MFY14!$DV$1:$DW$65536,2,FALSE)),"np",(VLOOKUP($A47,[1]MFY14!$DV$1:$DW$65536,2,FALSE)))</f>
        <v>np</v>
      </c>
      <c r="AW47" s="96">
        <f>IF(AV47&gt;[1]MFY14!$DX$1,0,(VLOOKUP(AV47,'[4]Point Tables'!$A$4:$I$263,[1]MFY14!$DX$2,FALSE)))</f>
        <v>0</v>
      </c>
      <c r="BQ47">
        <f t="shared" si="8"/>
        <v>65</v>
      </c>
      <c r="BR47">
        <f t="shared" si="9"/>
        <v>0</v>
      </c>
      <c r="BS47">
        <f t="shared" si="10"/>
        <v>100</v>
      </c>
      <c r="BT47">
        <f t="shared" si="11"/>
        <v>0</v>
      </c>
      <c r="BU47">
        <f t="shared" si="12"/>
        <v>0</v>
      </c>
      <c r="BV47">
        <f t="shared" si="13"/>
        <v>106</v>
      </c>
      <c r="BW47">
        <f t="shared" si="14"/>
        <v>107</v>
      </c>
      <c r="BX47">
        <f t="shared" si="15"/>
        <v>101</v>
      </c>
      <c r="BY47">
        <f t="shared" si="16"/>
        <v>0</v>
      </c>
      <c r="BZ47">
        <f t="shared" si="17"/>
        <v>107</v>
      </c>
      <c r="CA47">
        <f t="shared" si="18"/>
        <v>0</v>
      </c>
      <c r="CB47">
        <f t="shared" si="19"/>
        <v>0</v>
      </c>
      <c r="CC47">
        <f t="shared" si="20"/>
        <v>64</v>
      </c>
      <c r="CD47">
        <f t="shared" si="21"/>
        <v>0</v>
      </c>
      <c r="CE47">
        <f t="shared" si="22"/>
        <v>0</v>
      </c>
      <c r="CF47">
        <f t="shared" si="23"/>
        <v>0</v>
      </c>
      <c r="CG47">
        <f t="shared" si="24"/>
        <v>0</v>
      </c>
      <c r="CI47">
        <f t="shared" si="25"/>
        <v>107</v>
      </c>
      <c r="CJ47">
        <f t="shared" si="26"/>
        <v>64</v>
      </c>
      <c r="CK47">
        <f t="shared" si="27"/>
        <v>0</v>
      </c>
      <c r="CL47">
        <f t="shared" si="28"/>
        <v>0</v>
      </c>
      <c r="CN47" s="97">
        <f t="shared" si="29"/>
        <v>171</v>
      </c>
      <c r="CS47">
        <f t="shared" si="30"/>
        <v>0</v>
      </c>
      <c r="CT47">
        <f t="shared" si="31"/>
        <v>0</v>
      </c>
      <c r="CU47">
        <f t="shared" si="32"/>
        <v>64</v>
      </c>
      <c r="CW47">
        <f t="shared" si="33"/>
        <v>64</v>
      </c>
      <c r="CX47">
        <f t="shared" si="34"/>
        <v>0</v>
      </c>
      <c r="CZ47">
        <f t="shared" si="35"/>
        <v>64</v>
      </c>
    </row>
    <row r="48" spans="1:104">
      <c r="A48" s="16">
        <v>100069330</v>
      </c>
      <c r="B48">
        <f t="shared" si="0"/>
        <v>171</v>
      </c>
      <c r="C48">
        <f t="shared" si="1"/>
        <v>64</v>
      </c>
      <c r="D48" s="84" t="str">
        <f t="shared" si="36"/>
        <v>44T</v>
      </c>
      <c r="E48" s="85"/>
      <c r="F48" s="86" t="s">
        <v>936</v>
      </c>
      <c r="G48" s="4">
        <v>1997</v>
      </c>
      <c r="H48" s="86" t="s">
        <v>2113</v>
      </c>
      <c r="I48" s="87">
        <f t="shared" si="2"/>
        <v>171</v>
      </c>
      <c r="J48" s="88">
        <f t="shared" si="3"/>
        <v>64</v>
      </c>
      <c r="K48" s="89">
        <f t="shared" si="37"/>
        <v>107</v>
      </c>
      <c r="L48" s="89">
        <f t="shared" si="37"/>
        <v>64</v>
      </c>
      <c r="M48" s="89">
        <f t="shared" si="37"/>
        <v>0</v>
      </c>
      <c r="N48" s="89">
        <f t="shared" si="37"/>
        <v>0</v>
      </c>
      <c r="O48" s="90" t="str">
        <f t="shared" si="5"/>
        <v>Kang, Esau</v>
      </c>
      <c r="P48" s="91" t="str">
        <f>IF(ISNA(VLOOKUP(A48,[1]MFY14!$E$1:$G$65536,2,FALSE)),"np",(VLOOKUP(A48,[1]MFY14!$E$1:$G$65536,2,FALSE)))</f>
        <v>np</v>
      </c>
      <c r="Q48" s="92">
        <f>IF(P48&gt;[1]MFY14!$F$1,0,(VLOOKUP(P48,'[3]Point Tables'!$A$4:$I$263,[1]MFY14!$F$2,FALSE)))</f>
        <v>0</v>
      </c>
      <c r="R48" s="93" t="str">
        <f>IF(ISNA(VLOOKUP($A48,[1]MFY14!$P$1:$R$65536,2,FALSE)),"np",(VLOOKUP($A48,[1]MFY14!$P$1:$R$65536,2,FALSE)))</f>
        <v>np</v>
      </c>
      <c r="S48" s="92">
        <f>IF(R48&gt;[1]MFY14!$Q$1,0,(VLOOKUP(R48,'[3]Point Tables'!$A$4:$I$263,[1]MFY14!$Q$2,FALSE)))</f>
        <v>0</v>
      </c>
      <c r="T48" s="93">
        <f>IF(ISNA(VLOOKUP($A48,[1]MFY14!$AA$1:$AC$65536,2,FALSE)),"np",(VLOOKUP($A48,[1]MFY14!$AA$1:$AC$65536,2,FALSE)))</f>
        <v>23</v>
      </c>
      <c r="U48" s="92">
        <f>IF(T48&gt;[1]MFY14!$AB$1,0,(VLOOKUP(T48,'[3]Point Tables'!$A$4:$I$263,[1]MFY14!$AB$2,FALSE)))</f>
        <v>64</v>
      </c>
      <c r="V48" s="94" t="str">
        <f t="shared" si="6"/>
        <v>Kang, Esau</v>
      </c>
      <c r="W48" s="93">
        <f>IF(ISNA(VLOOKUP(A48,'[1]MF SJC'!$CS$1:$CT$65536,2,FALSE)),"np",(VLOOKUP(A48,'[1]MF SJC'!$CS$1:$CT$65536,2,FALSE)))</f>
        <v>89</v>
      </c>
      <c r="X48" s="92">
        <f>IF(W48&gt;'[1]MF SJC'!$CT$1,0,(VLOOKUP(W48,'[3]Point Tables'!$A$4:$I$263,'[1]MF SJC'!$CT$2,FALSE)))</f>
        <v>0</v>
      </c>
      <c r="Y48" s="93" t="str">
        <f>IF(ISNA(VLOOKUP(A48,'[1]MF SJC'!$DD$1:$DE$65536,2,FALSE)),"np",(VLOOKUP(A48,'[1]MF SJC'!$DD$1:$DE$65536,2,FALSE)))</f>
        <v>np</v>
      </c>
      <c r="Z48" s="92">
        <f>IF(Y48&gt;'[1]MF SJC'!$DE$1,0,(VLOOKUP(Y48,'[3]Point Tables'!$A$4:$I$263,'[1]MF SJC'!$DE$2,FALSE)))</f>
        <v>0</v>
      </c>
      <c r="AA48" s="93" t="str">
        <f>IF(ISNA(VLOOKUP($A48,'[1]MF SJC'!$DO$1:$DP$65536,2,FALSE)),"np",(VLOOKUP($A48,'[1]MF SJC'!$DO$1:$DP$65536,2,FALSE)))</f>
        <v>np</v>
      </c>
      <c r="AB48" s="92">
        <f>IF(AA48&gt;'[1]MF SJC'!$DP$1,0,(VLOOKUP(AA48,'[3]Point Tables'!$A$4:$I$263,'[1]MF SJC'!$DP$2,FALSE)))</f>
        <v>0</v>
      </c>
      <c r="AC48" s="93" t="str">
        <f>IF(ISNA(VLOOKUP($A48,'[1]MF SJC'!$DZ$1:$EA$65536,2,FALSE)),"np",(VLOOKUP($A48,'[1]MF SJC'!$DZ$1:$EA$65536,2,FALSE)))</f>
        <v>np</v>
      </c>
      <c r="AD48" s="92">
        <f>IF(AC48&gt;'[1]MF SJC'!$EA$1,0,(VLOOKUP(AC48,'[3]Point Tables'!$A$4:$I$263,'[1]MF SJC'!$EA$2,FALSE)))</f>
        <v>0</v>
      </c>
      <c r="AE48" s="94" t="str">
        <f t="shared" si="7"/>
        <v>Kang, Esau</v>
      </c>
      <c r="AF48" s="95" t="str">
        <f>IF(ISNA(VLOOKUP($A48,[1]MFY14!$AL$1:$AN$65536,2,FALSE)),"np",(VLOOKUP($A48,[1]MFY14!$AL$1:$AN$65536,2,FALSE)))</f>
        <v>np</v>
      </c>
      <c r="AG48" s="96">
        <f>IF(AF48&gt;[1]MFY14!$AN$1,0,(VLOOKUP(AF48,'[3]Point Tables'!$A$4:$I$263,[1]MFY14!$AN$2,FALSE)))</f>
        <v>0</v>
      </c>
      <c r="AH48" s="95" t="str">
        <f>IF(ISNA(VLOOKUP($A48,[1]MFY14!$AW$1:$AY$65536,2,FALSE)),"np",(VLOOKUP($A48,[1]MFY14!$AW$1:$AY$65536,2,FALSE)))</f>
        <v>np</v>
      </c>
      <c r="AI48" s="96">
        <f>IF(AH48&gt;[1]MFY14!$AY$1,0,(VLOOKUP(AH48,'[3]Point Tables'!$A$4:$I$263,[1]MFY14!$AY$2,FALSE)))</f>
        <v>0</v>
      </c>
      <c r="AJ48" s="95" t="str">
        <f>IF(ISNA(VLOOKUP($A48,[1]MFY14!$BH$1:$BJ$65536,2,FALSE)),"np",(VLOOKUP($A48,[1]MFY14!$BH$1:$BJ$65536,2,FALSE)))</f>
        <v>np</v>
      </c>
      <c r="AK48" s="96">
        <f>IF(AJ48&gt;[1]MFY14!$BJ$1,0,(VLOOKUP(AJ48,'[3]Point Tables'!$A$4:$I$263,[1]MFY14!$BJ$2,FALSE)))</f>
        <v>0</v>
      </c>
      <c r="AL48" s="95" t="str">
        <f>IF(ISNA(VLOOKUP($A48,[1]MFY14!$BS$1:$BT$65536,2,FALSE)),"np",(VLOOKUP($A48,[1]MFY14!$BS$1:$BT$65536,2,FALSE)))</f>
        <v>np</v>
      </c>
      <c r="AM48" s="96">
        <f>IF(AL48&gt;[1]MFY14!$BU$1,0,(VLOOKUP(AL48,'[3]Point Tables'!$A$4:$I$263,[1]MFY14!$BU$2,FALSE)))</f>
        <v>0</v>
      </c>
      <c r="AN48" s="95" t="str">
        <f>IF(ISNA(VLOOKUP($A48,[1]MFY14!$CD$1:$CE$65536,2,FALSE)),"np",(VLOOKUP($A48,[1]MFY14!$CD$1:$CE$65536,2,FALSE)))</f>
        <v>np</v>
      </c>
      <c r="AO48" s="96">
        <f>IF(AN48&gt;[1]MFY14!$CF$1,0,(VLOOKUP(AN48,'[3]Point Tables'!$A$4:$I$263,[1]MFY14!$CF$2,FALSE)))</f>
        <v>0</v>
      </c>
      <c r="AP48" s="95" t="str">
        <f>IF(ISNA(VLOOKUP($A48,[1]MFY14!$CO$1:$CP$65536,2,FALSE)),"np",(VLOOKUP($A48,[1]MFY14!$CO$1:$CP$65536,2,FALSE)))</f>
        <v>np</v>
      </c>
      <c r="AQ48" s="96">
        <f>IF(AP48&gt;[1]MFY14!$CQ$1,0,(VLOOKUP(AP48,'[3]Point Tables'!$A$4:$I$263,[1]MFY14!$CQ$2,FALSE)))</f>
        <v>0</v>
      </c>
      <c r="AR48" s="95" t="str">
        <f>IF(ISNA(VLOOKUP($A48,[1]MFY14!$CZ$1:$DA$65536,2,FALSE)),"np",(VLOOKUP($A48,[1]MFY14!$CZ$1:$DA$65536,2,FALSE)))</f>
        <v>np</v>
      </c>
      <c r="AS48" s="96">
        <f>IF(AR48&gt;[1]MFY14!$DB$1,0,(VLOOKUP(AR48,'[5]Point Tables'!$A$4:$I$263,[1]MFY14!$DB$2,FALSE)))</f>
        <v>0</v>
      </c>
      <c r="AT48" s="95">
        <f>IF(ISNA(VLOOKUP($A48,[1]MFY14!$DK$1:$DL$65536,2,FALSE)),"np",(VLOOKUP($A48,[1]MFY14!$DK$1:$DL$65536,2,FALSE)))</f>
        <v>9</v>
      </c>
      <c r="AU48" s="96">
        <f>IF(AT48&gt;[1]MFY14!$DM$1,0,(VLOOKUP(AT48,'[3]Point Tables'!$A$4:$I$263,[1]MFY14!$DM$2,FALSE)))</f>
        <v>107</v>
      </c>
      <c r="AV48" s="95" t="str">
        <f>IF(ISNA(VLOOKUP($A48,[1]MFY14!$DV$1:$DW$65536,2,FALSE)),"np",(VLOOKUP($A48,[1]MFY14!$DV$1:$DW$65536,2,FALSE)))</f>
        <v>np</v>
      </c>
      <c r="AW48" s="96">
        <f>IF(AV48&gt;[1]MFY14!$DX$1,0,(VLOOKUP(AV48,'[4]Point Tables'!$A$4:$I$263,[1]MFY14!$DX$2,FALSE)))</f>
        <v>0</v>
      </c>
      <c r="BQ48">
        <f t="shared" si="8"/>
        <v>0</v>
      </c>
      <c r="BR48">
        <f t="shared" si="9"/>
        <v>0</v>
      </c>
      <c r="BS48">
        <f t="shared" si="10"/>
        <v>0</v>
      </c>
      <c r="BT48">
        <f t="shared" si="11"/>
        <v>0</v>
      </c>
      <c r="BU48">
        <f t="shared" si="12"/>
        <v>0</v>
      </c>
      <c r="BV48">
        <f t="shared" si="13"/>
        <v>0</v>
      </c>
      <c r="BW48">
        <f t="shared" si="14"/>
        <v>0</v>
      </c>
      <c r="BX48">
        <f t="shared" si="15"/>
        <v>107</v>
      </c>
      <c r="BY48">
        <f t="shared" si="16"/>
        <v>0</v>
      </c>
      <c r="BZ48">
        <f t="shared" si="17"/>
        <v>107</v>
      </c>
      <c r="CA48">
        <f t="shared" si="18"/>
        <v>64</v>
      </c>
      <c r="CB48">
        <f t="shared" si="19"/>
        <v>0</v>
      </c>
      <c r="CC48">
        <f t="shared" si="20"/>
        <v>0</v>
      </c>
      <c r="CD48">
        <f t="shared" si="21"/>
        <v>0</v>
      </c>
      <c r="CE48">
        <f t="shared" si="22"/>
        <v>0</v>
      </c>
      <c r="CF48">
        <f t="shared" si="23"/>
        <v>0</v>
      </c>
      <c r="CG48">
        <f t="shared" si="24"/>
        <v>0</v>
      </c>
      <c r="CI48">
        <f t="shared" si="25"/>
        <v>107</v>
      </c>
      <c r="CJ48">
        <f t="shared" si="26"/>
        <v>64</v>
      </c>
      <c r="CK48">
        <f t="shared" si="27"/>
        <v>0</v>
      </c>
      <c r="CL48">
        <f t="shared" si="28"/>
        <v>0</v>
      </c>
      <c r="CN48" s="97">
        <f t="shared" si="29"/>
        <v>171</v>
      </c>
      <c r="CS48">
        <f t="shared" si="30"/>
        <v>64</v>
      </c>
      <c r="CT48">
        <f t="shared" si="31"/>
        <v>0</v>
      </c>
      <c r="CU48">
        <f t="shared" si="32"/>
        <v>0</v>
      </c>
      <c r="CW48">
        <f t="shared" si="33"/>
        <v>64</v>
      </c>
      <c r="CX48">
        <f t="shared" si="34"/>
        <v>0</v>
      </c>
      <c r="CZ48">
        <f t="shared" si="35"/>
        <v>64</v>
      </c>
    </row>
    <row r="49" spans="1:104">
      <c r="A49" s="102">
        <v>100090546</v>
      </c>
      <c r="B49">
        <f t="shared" si="0"/>
        <v>170</v>
      </c>
      <c r="C49">
        <f t="shared" si="1"/>
        <v>0</v>
      </c>
      <c r="D49" s="84" t="str">
        <f t="shared" si="36"/>
        <v>46T</v>
      </c>
      <c r="E49" s="26" t="s">
        <v>2108</v>
      </c>
      <c r="F49" s="14" t="s">
        <v>988</v>
      </c>
      <c r="G49" s="23">
        <v>1999</v>
      </c>
      <c r="H49" s="5" t="s">
        <v>2104</v>
      </c>
      <c r="I49" s="87">
        <f t="shared" si="2"/>
        <v>170</v>
      </c>
      <c r="J49" s="88">
        <f t="shared" si="3"/>
        <v>0</v>
      </c>
      <c r="K49" s="89">
        <f t="shared" si="37"/>
        <v>170</v>
      </c>
      <c r="L49" s="89">
        <f t="shared" si="37"/>
        <v>0</v>
      </c>
      <c r="M49" s="89">
        <f t="shared" si="37"/>
        <v>0</v>
      </c>
      <c r="N49" s="89">
        <f t="shared" si="37"/>
        <v>0</v>
      </c>
      <c r="O49" s="90" t="str">
        <f t="shared" si="5"/>
        <v>Allen, Cameron J.</v>
      </c>
      <c r="P49" s="91">
        <f>IF(ISNA(VLOOKUP(A49,[1]MFY14!$E$1:$G$65536,2,FALSE)),"np",(VLOOKUP(A49,[1]MFY14!$E$1:$G$65536,2,FALSE)))</f>
        <v>37</v>
      </c>
      <c r="Q49" s="92">
        <f>IF(P49&gt;[1]MFY14!$F$1,0,(VLOOKUP(P49,'[3]Point Tables'!$A$4:$I$263,[1]MFY14!$F$2,FALSE)))</f>
        <v>0</v>
      </c>
      <c r="R49" s="93">
        <f>IF(ISNA(VLOOKUP($A49,[1]MFY14!$P$1:$R$65536,2,FALSE)),"np",(VLOOKUP($A49,[1]MFY14!$P$1:$R$65536,2,FALSE)))</f>
        <v>40</v>
      </c>
      <c r="S49" s="92">
        <f>IF(R49&gt;[1]MFY14!$Q$1,0,(VLOOKUP(R49,'[3]Point Tables'!$A$4:$I$263,[1]MFY14!$Q$2,FALSE)))</f>
        <v>0</v>
      </c>
      <c r="T49" s="93">
        <f>IF(ISNA(VLOOKUP($A49,[1]MFY14!$AA$1:$AC$65536,2,FALSE)),"np",(VLOOKUP($A49,[1]MFY14!$AA$1:$AC$65536,2,FALSE)))</f>
        <v>33</v>
      </c>
      <c r="U49" s="92">
        <f>IF(T49&gt;[1]MFY14!$AB$1,0,(VLOOKUP(T49,'[3]Point Tables'!$A$4:$I$263,[1]MFY14!$AB$2,FALSE)))</f>
        <v>0</v>
      </c>
      <c r="V49" s="94" t="str">
        <f t="shared" si="6"/>
        <v>Allen, Cameron J.</v>
      </c>
      <c r="W49" s="93">
        <f>IF(ISNA(VLOOKUP(A49,'[1]MF SJC'!$CS$1:$CT$65536,2,FALSE)),"np",(VLOOKUP(A49,'[1]MF SJC'!$CS$1:$CT$65536,2,FALSE)))</f>
        <v>40.5</v>
      </c>
      <c r="X49" s="92">
        <f>IF(W49&gt;'[1]MF SJC'!$CT$1,0,(VLOOKUP(W49,'[3]Point Tables'!$A$4:$I$263,'[1]MF SJC'!$CT$2,FALSE)))</f>
        <v>0</v>
      </c>
      <c r="Y49" s="93">
        <f>IF(ISNA(VLOOKUP(A49,'[1]MF SJC'!$DD$1:$DE$65536,2,FALSE)),"np",(VLOOKUP(A49,'[1]MF SJC'!$DD$1:$DE$65536,2,FALSE)))</f>
        <v>98</v>
      </c>
      <c r="Z49" s="92">
        <f>IF(Y49&gt;'[1]MF SJC'!$DE$1,0,(VLOOKUP(Y49,'[3]Point Tables'!$A$4:$I$263,'[1]MF SJC'!$DE$2,FALSE)))</f>
        <v>0</v>
      </c>
      <c r="AA49" s="93" t="str">
        <f>IF(ISNA(VLOOKUP($A49,'[1]MF SJC'!$DO$1:$DP$65536,2,FALSE)),"np",(VLOOKUP($A49,'[1]MF SJC'!$DO$1:$DP$65536,2,FALSE)))</f>
        <v>np</v>
      </c>
      <c r="AB49" s="92">
        <f>IF(AA49&gt;'[1]MF SJC'!$DP$1,0,(VLOOKUP(AA49,'[3]Point Tables'!$A$4:$I$263,'[1]MF SJC'!$DP$2,FALSE)))</f>
        <v>0</v>
      </c>
      <c r="AC49" s="93" t="str">
        <f>IF(ISNA(VLOOKUP($A49,'[1]MF SJC'!$DZ$1:$EA$65536,2,FALSE)),"np",(VLOOKUP($A49,'[1]MF SJC'!$DZ$1:$EA$65536,2,FALSE)))</f>
        <v>np</v>
      </c>
      <c r="AD49" s="92">
        <f>IF(AC49&gt;'[1]MF SJC'!$EA$1,0,(VLOOKUP(AC49,'[3]Point Tables'!$A$4:$I$263,'[1]MF SJC'!$EA$2,FALSE)))</f>
        <v>0</v>
      </c>
      <c r="AE49" s="94" t="str">
        <f t="shared" si="7"/>
        <v>Allen, Cameron J.</v>
      </c>
      <c r="AF49" s="95">
        <f>IF(ISNA(VLOOKUP($A49,[1]MFY14!$AL$1:$AN$65536,2,FALSE)),"np",(VLOOKUP($A49,[1]MFY14!$AL$1:$AN$65536,2,FALSE)))</f>
        <v>16</v>
      </c>
      <c r="AG49" s="96">
        <f>IF(AF49&gt;[1]MFY14!$AN$1,0,(VLOOKUP(AF49,'[3]Point Tables'!$A$4:$I$263,[1]MFY14!$AN$2,FALSE)))</f>
        <v>100</v>
      </c>
      <c r="AH49" s="95" t="str">
        <f>IF(ISNA(VLOOKUP($A49,[1]MFY14!$AW$1:$AY$65536,2,FALSE)),"np",(VLOOKUP($A49,[1]MFY14!$AW$1:$AY$65536,2,FALSE)))</f>
        <v>np</v>
      </c>
      <c r="AI49" s="96">
        <f>IF(AH49&gt;[1]MFY14!$AY$1,0,(VLOOKUP(AH49,'[3]Point Tables'!$A$4:$I$263,[1]MFY14!$AY$2,FALSE)))</f>
        <v>0</v>
      </c>
      <c r="AJ49" s="95" t="str">
        <f>IF(ISNA(VLOOKUP($A49,[1]MFY14!$BH$1:$BJ$65536,2,FALSE)),"np",(VLOOKUP($A49,[1]MFY14!$BH$1:$BJ$65536,2,FALSE)))</f>
        <v>np</v>
      </c>
      <c r="AK49" s="96">
        <f>IF(AJ49&gt;[1]MFY14!$BJ$1,0,(VLOOKUP(AJ49,'[3]Point Tables'!$A$4:$I$263,[1]MFY14!$BJ$2,FALSE)))</f>
        <v>0</v>
      </c>
      <c r="AL49" s="95">
        <f>IF(ISNA(VLOOKUP($A49,[1]MFY14!$BS$1:$BT$65536,2,FALSE)),"np",(VLOOKUP($A49,[1]MFY14!$BS$1:$BT$65536,2,FALSE)))</f>
        <v>15</v>
      </c>
      <c r="AM49" s="96">
        <f>IF(AL49&gt;[1]MFY14!$BU$1,0,(VLOOKUP(AL49,'[3]Point Tables'!$A$4:$I$263,[1]MFY14!$BU$2,FALSE)))</f>
        <v>101</v>
      </c>
      <c r="AN49" s="95">
        <f>IF(ISNA(VLOOKUP($A49,[1]MFY14!$CD$1:$CE$65536,2,FALSE)),"np",(VLOOKUP($A49,[1]MFY14!$CD$1:$CE$65536,2,FALSE)))</f>
        <v>3</v>
      </c>
      <c r="AO49" s="96">
        <f>IF(AN49&gt;[1]MFY14!$CF$1,0,(VLOOKUP(AN49,'[3]Point Tables'!$A$4:$I$263,[1]MFY14!$CF$2,FALSE)))</f>
        <v>170</v>
      </c>
      <c r="AP49" s="95" t="str">
        <f>IF(ISNA(VLOOKUP($A49,[1]MFY14!$CO$1:$CP$65536,2,FALSE)),"np",(VLOOKUP($A49,[1]MFY14!$CO$1:$CP$65536,2,FALSE)))</f>
        <v>np</v>
      </c>
      <c r="AQ49" s="96">
        <f>IF(AP49&gt;[1]MFY14!$CQ$1,0,(VLOOKUP(AP49,'[3]Point Tables'!$A$4:$I$263,[1]MFY14!$CQ$2,FALSE)))</f>
        <v>0</v>
      </c>
      <c r="AR49" s="95" t="str">
        <f>IF(ISNA(VLOOKUP($A49,[1]MFY14!$CZ$1:$DA$65536,2,FALSE)),"np",(VLOOKUP($A49,[1]MFY14!$CZ$1:$DA$65536,2,FALSE)))</f>
        <v>np</v>
      </c>
      <c r="AS49" s="96">
        <f>IF(AR49&gt;[1]MFY14!$DB$1,0,(VLOOKUP(AR49,'[5]Point Tables'!$A$4:$I$263,[1]MFY14!$DB$2,FALSE)))</f>
        <v>0</v>
      </c>
      <c r="AT49" s="95" t="str">
        <f>IF(ISNA(VLOOKUP($A49,[1]MFY14!$DK$1:$DL$65536,2,FALSE)),"np",(VLOOKUP($A49,[1]MFY14!$DK$1:$DL$65536,2,FALSE)))</f>
        <v>np</v>
      </c>
      <c r="AU49" s="96">
        <f>IF(AT49&gt;[1]MFY14!$DM$1,0,(VLOOKUP(AT49,'[3]Point Tables'!$A$4:$I$263,[1]MFY14!$DM$2,FALSE)))</f>
        <v>0</v>
      </c>
      <c r="AV49" s="95" t="str">
        <f>IF(ISNA(VLOOKUP($A49,[1]MFY14!$DV$1:$DW$65536,2,FALSE)),"np",(VLOOKUP($A49,[1]MFY14!$DV$1:$DW$65536,2,FALSE)))</f>
        <v>np</v>
      </c>
      <c r="AW49" s="96">
        <f>IF(AV49&gt;[1]MFY14!$DX$1,0,(VLOOKUP(AV49,'[4]Point Tables'!$A$4:$I$263,[1]MFY14!$DX$2,FALSE)))</f>
        <v>0</v>
      </c>
      <c r="BQ49">
        <f t="shared" si="8"/>
        <v>100</v>
      </c>
      <c r="BR49">
        <f t="shared" si="9"/>
        <v>0</v>
      </c>
      <c r="BS49">
        <f t="shared" si="10"/>
        <v>0</v>
      </c>
      <c r="BT49">
        <f t="shared" si="11"/>
        <v>101</v>
      </c>
      <c r="BU49">
        <f t="shared" si="12"/>
        <v>170</v>
      </c>
      <c r="BV49">
        <f t="shared" si="13"/>
        <v>0</v>
      </c>
      <c r="BW49">
        <f t="shared" si="14"/>
        <v>0</v>
      </c>
      <c r="BX49">
        <f t="shared" si="15"/>
        <v>0</v>
      </c>
      <c r="BY49">
        <f t="shared" si="16"/>
        <v>0</v>
      </c>
      <c r="BZ49">
        <f t="shared" si="17"/>
        <v>170</v>
      </c>
      <c r="CA49">
        <f t="shared" si="18"/>
        <v>0</v>
      </c>
      <c r="CB49">
        <f t="shared" si="19"/>
        <v>0</v>
      </c>
      <c r="CC49">
        <f t="shared" si="20"/>
        <v>0</v>
      </c>
      <c r="CD49">
        <f t="shared" si="21"/>
        <v>0</v>
      </c>
      <c r="CE49">
        <f t="shared" si="22"/>
        <v>0</v>
      </c>
      <c r="CF49">
        <f t="shared" si="23"/>
        <v>0</v>
      </c>
      <c r="CG49">
        <f t="shared" si="24"/>
        <v>0</v>
      </c>
      <c r="CI49">
        <f t="shared" si="25"/>
        <v>170</v>
      </c>
      <c r="CJ49">
        <f t="shared" si="26"/>
        <v>0</v>
      </c>
      <c r="CK49">
        <f t="shared" si="27"/>
        <v>0</v>
      </c>
      <c r="CL49">
        <f t="shared" si="28"/>
        <v>0</v>
      </c>
      <c r="CN49" s="97">
        <f t="shared" si="29"/>
        <v>170</v>
      </c>
      <c r="CS49">
        <f t="shared" si="30"/>
        <v>0</v>
      </c>
      <c r="CT49">
        <f t="shared" si="31"/>
        <v>0</v>
      </c>
      <c r="CU49">
        <f t="shared" si="32"/>
        <v>0</v>
      </c>
      <c r="CW49">
        <f t="shared" si="33"/>
        <v>0</v>
      </c>
      <c r="CX49">
        <f t="shared" si="34"/>
        <v>0</v>
      </c>
      <c r="CZ49">
        <f t="shared" si="35"/>
        <v>0</v>
      </c>
    </row>
    <row r="50" spans="1:104">
      <c r="A50" s="18">
        <v>100090085</v>
      </c>
      <c r="B50">
        <f t="shared" si="0"/>
        <v>170</v>
      </c>
      <c r="C50">
        <f t="shared" si="1"/>
        <v>0</v>
      </c>
      <c r="D50" s="84" t="str">
        <f t="shared" si="36"/>
        <v>46T</v>
      </c>
      <c r="E50" s="85" t="str">
        <f>IF(AND(ISNUMBER(G50),G50&gt;=U13Cutoff),"#"," ")</f>
        <v xml:space="preserve"> </v>
      </c>
      <c r="F50" s="5" t="s">
        <v>886</v>
      </c>
      <c r="G50" s="99">
        <v>1996</v>
      </c>
      <c r="H50" s="5" t="s">
        <v>2104</v>
      </c>
      <c r="I50" s="87">
        <f t="shared" si="2"/>
        <v>170</v>
      </c>
      <c r="J50" s="88">
        <f t="shared" si="3"/>
        <v>0</v>
      </c>
      <c r="K50" s="89">
        <f t="shared" si="37"/>
        <v>170</v>
      </c>
      <c r="L50" s="89">
        <f t="shared" si="37"/>
        <v>0</v>
      </c>
      <c r="M50" s="89">
        <f t="shared" si="37"/>
        <v>0</v>
      </c>
      <c r="N50" s="89">
        <f t="shared" si="37"/>
        <v>0</v>
      </c>
      <c r="O50" s="90" t="str">
        <f t="shared" si="5"/>
        <v>Ischiropoulos, Dean</v>
      </c>
      <c r="P50" s="91">
        <f>IF(ISNA(VLOOKUP(A50,[1]MFY14!$E$1:$G$65536,2,FALSE)),"np",(VLOOKUP(A50,[1]MFY14!$E$1:$G$65536,2,FALSE)))</f>
        <v>34</v>
      </c>
      <c r="Q50" s="92">
        <f>IF(P50&gt;[1]MFY14!$F$1,0,(VLOOKUP(P50,'[3]Point Tables'!$A$4:$I$263,[1]MFY14!$F$2,FALSE)))</f>
        <v>0</v>
      </c>
      <c r="R50" s="93" t="str">
        <f>IF(ISNA(VLOOKUP($A50,[1]MFY14!$P$1:$R$65536,2,FALSE)),"np",(VLOOKUP($A50,[1]MFY14!$P$1:$R$65536,2,FALSE)))</f>
        <v>np</v>
      </c>
      <c r="S50" s="92">
        <f>IF(R50&gt;[1]MFY14!$Q$1,0,(VLOOKUP(R50,'[3]Point Tables'!$A$4:$I$263,[1]MFY14!$Q$2,FALSE)))</f>
        <v>0</v>
      </c>
      <c r="T50" s="93">
        <f>IF(ISNA(VLOOKUP($A50,[1]MFY14!$AA$1:$AC$65536,2,FALSE)),"np",(VLOOKUP($A50,[1]MFY14!$AA$1:$AC$65536,2,FALSE)))</f>
        <v>139</v>
      </c>
      <c r="U50" s="92">
        <f>IF(T50&gt;[1]MFY14!$AB$1,0,(VLOOKUP(T50,'[3]Point Tables'!$A$4:$I$263,[1]MFY14!$AB$2,FALSE)))</f>
        <v>0</v>
      </c>
      <c r="V50" s="94" t="str">
        <f t="shared" si="6"/>
        <v>Ischiropoulos, Dean</v>
      </c>
      <c r="W50" s="93" t="str">
        <f>IF(ISNA(VLOOKUP(A50,'[1]MF SJC'!$CS$1:$CT$65536,2,FALSE)),"np",(VLOOKUP(A50,'[1]MF SJC'!$CS$1:$CT$65536,2,FALSE)))</f>
        <v>np</v>
      </c>
      <c r="X50" s="92">
        <f>IF(W50&gt;'[1]MF SJC'!$CT$1,0,(VLOOKUP(W50,'[3]Point Tables'!$A$4:$I$263,'[1]MF SJC'!$CT$2,FALSE)))</f>
        <v>0</v>
      </c>
      <c r="Y50" s="93" t="str">
        <f>IF(ISNA(VLOOKUP(A50,'[1]MF SJC'!$DD$1:$DE$65536,2,FALSE)),"np",(VLOOKUP(A50,'[1]MF SJC'!$DD$1:$DE$65536,2,FALSE)))</f>
        <v>np</v>
      </c>
      <c r="Z50" s="92">
        <f>IF(Y50&gt;'[1]MF SJC'!$DE$1,0,(VLOOKUP(Y50,'[3]Point Tables'!$A$4:$I$263,'[1]MF SJC'!$DE$2,FALSE)))</f>
        <v>0</v>
      </c>
      <c r="AA50" s="93" t="str">
        <f>IF(ISNA(VLOOKUP($A50,'[1]MF SJC'!$DO$1:$DP$65536,2,FALSE)),"np",(VLOOKUP($A50,'[1]MF SJC'!$DO$1:$DP$65536,2,FALSE)))</f>
        <v>np</v>
      </c>
      <c r="AB50" s="92">
        <f>IF(AA50&gt;'[1]MF SJC'!$DP$1,0,(VLOOKUP(AA50,'[3]Point Tables'!$A$4:$I$263,'[1]MF SJC'!$DP$2,FALSE)))</f>
        <v>0</v>
      </c>
      <c r="AC50" s="93">
        <f>IF(ISNA(VLOOKUP($A50,'[1]MF SJC'!$DZ$1:$EA$65536,2,FALSE)),"np",(VLOOKUP($A50,'[1]MF SJC'!$DZ$1:$EA$65536,2,FALSE)))</f>
        <v>80</v>
      </c>
      <c r="AD50" s="92">
        <f>IF(AC50&gt;'[1]MF SJC'!$EA$1,0,(VLOOKUP(AC50,'[3]Point Tables'!$A$4:$I$263,'[1]MF SJC'!$EA$2,FALSE)))</f>
        <v>0</v>
      </c>
      <c r="AE50" s="94" t="str">
        <f t="shared" si="7"/>
        <v>Ischiropoulos, Dean</v>
      </c>
      <c r="AF50" s="95" t="str">
        <f>IF(ISNA(VLOOKUP($A50,[1]MFY14!$AL$1:$AN$65536,2,FALSE)),"np",(VLOOKUP($A50,[1]MFY14!$AL$1:$AN$65536,2,FALSE)))</f>
        <v>np</v>
      </c>
      <c r="AG50" s="96">
        <f>IF(AF50&gt;[1]MFY14!$AN$1,0,(VLOOKUP(AF50,'[3]Point Tables'!$A$4:$I$263,[1]MFY14!$AN$2,FALSE)))</f>
        <v>0</v>
      </c>
      <c r="AH50" s="95" t="str">
        <f>IF(ISNA(VLOOKUP($A50,[1]MFY14!$AW$1:$AY$65536,2,FALSE)),"np",(VLOOKUP($A50,[1]MFY14!$AW$1:$AY$65536,2,FALSE)))</f>
        <v>np</v>
      </c>
      <c r="AI50" s="96">
        <f>IF(AH50&gt;[1]MFY14!$AY$1,0,(VLOOKUP(AH50,'[3]Point Tables'!$A$4:$I$263,[1]MFY14!$AY$2,FALSE)))</f>
        <v>0</v>
      </c>
      <c r="AJ50" s="95" t="str">
        <f>IF(ISNA(VLOOKUP($A50,[1]MFY14!$BH$1:$BJ$65536,2,FALSE)),"np",(VLOOKUP($A50,[1]MFY14!$BH$1:$BJ$65536,2,FALSE)))</f>
        <v>np</v>
      </c>
      <c r="AK50" s="96">
        <f>IF(AJ50&gt;[1]MFY14!$BJ$1,0,(VLOOKUP(AJ50,'[3]Point Tables'!$A$4:$I$263,[1]MFY14!$BJ$2,FALSE)))</f>
        <v>0</v>
      </c>
      <c r="AL50" s="95" t="str">
        <f>IF(ISNA(VLOOKUP($A50,[1]MFY14!$BS$1:$BT$65536,2,FALSE)),"np",(VLOOKUP($A50,[1]MFY14!$BS$1:$BT$65536,2,FALSE)))</f>
        <v>np</v>
      </c>
      <c r="AM50" s="96">
        <f>IF(AL50&gt;[1]MFY14!$BU$1,0,(VLOOKUP(AL50,'[3]Point Tables'!$A$4:$I$263,[1]MFY14!$BU$2,FALSE)))</f>
        <v>0</v>
      </c>
      <c r="AN50" s="95" t="str">
        <f>IF(ISNA(VLOOKUP($A50,[1]MFY14!$CD$1:$CE$65536,2,FALSE)),"np",(VLOOKUP($A50,[1]MFY14!$CD$1:$CE$65536,2,FALSE)))</f>
        <v>np</v>
      </c>
      <c r="AO50" s="96">
        <f>IF(AN50&gt;[1]MFY14!$CF$1,0,(VLOOKUP(AN50,'[3]Point Tables'!$A$4:$I$263,[1]MFY14!$CF$2,FALSE)))</f>
        <v>0</v>
      </c>
      <c r="AP50" s="95">
        <f>IF(ISNA(VLOOKUP($A50,[1]MFY14!$CO$1:$CP$65536,2,FALSE)),"np",(VLOOKUP($A50,[1]MFY14!$CO$1:$CP$65536,2,FALSE)))</f>
        <v>3</v>
      </c>
      <c r="AQ50" s="96">
        <f>IF(AP50&gt;[1]MFY14!$CQ$1,0,(VLOOKUP(AP50,'[3]Point Tables'!$A$4:$I$263,[1]MFY14!$CQ$2,FALSE)))</f>
        <v>170</v>
      </c>
      <c r="AR50" s="95" t="str">
        <f>IF(ISNA(VLOOKUP($A50,[1]MFY14!$CZ$1:$DA$65536,2,FALSE)),"np",(VLOOKUP($A50,[1]MFY14!$CZ$1:$DA$65536,2,FALSE)))</f>
        <v>np</v>
      </c>
      <c r="AS50" s="96">
        <f>IF(AR50&gt;[1]MFY14!$DB$1,0,(VLOOKUP(AR50,'[5]Point Tables'!$A$4:$I$263,[1]MFY14!$DB$2,FALSE)))</f>
        <v>0</v>
      </c>
      <c r="AT50" s="95" t="str">
        <f>IF(ISNA(VLOOKUP($A50,[1]MFY14!$DK$1:$DL$65536,2,FALSE)),"np",(VLOOKUP($A50,[1]MFY14!$DK$1:$DL$65536,2,FALSE)))</f>
        <v>np</v>
      </c>
      <c r="AU50" s="96">
        <f>IF(AT50&gt;[1]MFY14!$DM$1,0,(VLOOKUP(AT50,'[3]Point Tables'!$A$4:$I$263,[1]MFY14!$DM$2,FALSE)))</f>
        <v>0</v>
      </c>
      <c r="AV50" s="95" t="str">
        <f>IF(ISNA(VLOOKUP($A50,[1]MFY14!$DV$1:$DW$65536,2,FALSE)),"np",(VLOOKUP($A50,[1]MFY14!$DV$1:$DW$65536,2,FALSE)))</f>
        <v>np</v>
      </c>
      <c r="AW50" s="96">
        <f>IF(AV50&gt;[1]MFY14!$DX$1,0,(VLOOKUP(AV50,'[4]Point Tables'!$A$4:$I$263,[1]MFY14!$DX$2,FALSE)))</f>
        <v>0</v>
      </c>
      <c r="BQ50">
        <f t="shared" si="8"/>
        <v>0</v>
      </c>
      <c r="BR50">
        <f t="shared" si="9"/>
        <v>0</v>
      </c>
      <c r="BS50">
        <f t="shared" si="10"/>
        <v>0</v>
      </c>
      <c r="BT50">
        <f t="shared" si="11"/>
        <v>0</v>
      </c>
      <c r="BU50">
        <f t="shared" si="12"/>
        <v>0</v>
      </c>
      <c r="BV50">
        <f t="shared" si="13"/>
        <v>170</v>
      </c>
      <c r="BW50">
        <f t="shared" si="14"/>
        <v>0</v>
      </c>
      <c r="BX50">
        <f t="shared" si="15"/>
        <v>0</v>
      </c>
      <c r="BY50">
        <f t="shared" si="16"/>
        <v>0</v>
      </c>
      <c r="BZ50">
        <f t="shared" si="17"/>
        <v>170</v>
      </c>
      <c r="CA50">
        <f t="shared" si="18"/>
        <v>0</v>
      </c>
      <c r="CB50">
        <f t="shared" si="19"/>
        <v>0</v>
      </c>
      <c r="CC50">
        <f t="shared" si="20"/>
        <v>0</v>
      </c>
      <c r="CD50">
        <f t="shared" si="21"/>
        <v>0</v>
      </c>
      <c r="CE50">
        <f t="shared" si="22"/>
        <v>0</v>
      </c>
      <c r="CF50">
        <f t="shared" si="23"/>
        <v>0</v>
      </c>
      <c r="CG50">
        <f t="shared" si="24"/>
        <v>0</v>
      </c>
      <c r="CI50">
        <f t="shared" si="25"/>
        <v>170</v>
      </c>
      <c r="CJ50">
        <f t="shared" si="26"/>
        <v>0</v>
      </c>
      <c r="CK50">
        <f t="shared" si="27"/>
        <v>0</v>
      </c>
      <c r="CL50">
        <f t="shared" si="28"/>
        <v>0</v>
      </c>
      <c r="CN50" s="97">
        <f t="shared" si="29"/>
        <v>170</v>
      </c>
      <c r="CS50">
        <f t="shared" si="30"/>
        <v>0</v>
      </c>
      <c r="CT50">
        <f t="shared" si="31"/>
        <v>0</v>
      </c>
      <c r="CU50">
        <f t="shared" si="32"/>
        <v>0</v>
      </c>
      <c r="CW50">
        <f t="shared" si="33"/>
        <v>0</v>
      </c>
      <c r="CX50">
        <f t="shared" si="34"/>
        <v>0</v>
      </c>
      <c r="CZ50">
        <f t="shared" si="35"/>
        <v>0</v>
      </c>
    </row>
    <row r="51" spans="1:104">
      <c r="A51" s="18">
        <v>100090510</v>
      </c>
      <c r="B51">
        <f t="shared" si="0"/>
        <v>170</v>
      </c>
      <c r="C51">
        <f t="shared" si="1"/>
        <v>0</v>
      </c>
      <c r="D51" s="84" t="str">
        <f t="shared" si="36"/>
        <v>46T</v>
      </c>
      <c r="E51" s="26" t="s">
        <v>2108</v>
      </c>
      <c r="F51" s="5" t="s">
        <v>480</v>
      </c>
      <c r="G51" s="99">
        <v>1998</v>
      </c>
      <c r="H51" s="5" t="s">
        <v>2124</v>
      </c>
      <c r="I51" s="87">
        <f t="shared" si="2"/>
        <v>170</v>
      </c>
      <c r="J51" s="88">
        <f t="shared" si="3"/>
        <v>0</v>
      </c>
      <c r="K51" s="89">
        <f t="shared" si="37"/>
        <v>170</v>
      </c>
      <c r="L51" s="89">
        <f t="shared" si="37"/>
        <v>0</v>
      </c>
      <c r="M51" s="89">
        <f t="shared" si="37"/>
        <v>0</v>
      </c>
      <c r="N51" s="89">
        <f t="shared" si="37"/>
        <v>0</v>
      </c>
      <c r="O51" s="90" t="str">
        <f t="shared" si="5"/>
        <v xml:space="preserve">Ma, Justin </v>
      </c>
      <c r="P51" s="91" t="str">
        <f>IF(ISNA(VLOOKUP(A51,[1]MFY14!$E$1:$G$65536,2,FALSE)),"np",(VLOOKUP(A51,[1]MFY14!$E$1:$G$65536,2,FALSE)))</f>
        <v>np</v>
      </c>
      <c r="Q51" s="92">
        <f>IF(P51&gt;[1]MFY14!$F$1,0,(VLOOKUP(P51,'[3]Point Tables'!$A$4:$I$263,[1]MFY14!$F$2,FALSE)))</f>
        <v>0</v>
      </c>
      <c r="R51" s="93" t="str">
        <f>IF(ISNA(VLOOKUP($A51,[1]MFY14!$P$1:$R$65536,2,FALSE)),"np",(VLOOKUP($A51,[1]MFY14!$P$1:$R$65536,2,FALSE)))</f>
        <v>np</v>
      </c>
      <c r="S51" s="92">
        <f>IF(R51&gt;[1]MFY14!$Q$1,0,(VLOOKUP(R51,'[3]Point Tables'!$A$4:$I$263,[1]MFY14!$Q$2,FALSE)))</f>
        <v>0</v>
      </c>
      <c r="T51" s="93">
        <f>IF(ISNA(VLOOKUP($A51,[1]MFY14!$AA$1:$AC$65536,2,FALSE)),"np",(VLOOKUP($A51,[1]MFY14!$AA$1:$AC$65536,2,FALSE)))</f>
        <v>82.5</v>
      </c>
      <c r="U51" s="92">
        <f>IF(T51&gt;[1]MFY14!$AB$1,0,(VLOOKUP(T51,'[3]Point Tables'!$A$4:$I$263,[1]MFY14!$AB$2,FALSE)))</f>
        <v>0</v>
      </c>
      <c r="V51" s="94" t="str">
        <f t="shared" si="6"/>
        <v xml:space="preserve">Ma, Justin </v>
      </c>
      <c r="W51" s="93">
        <f>IF(ISNA(VLOOKUP(A51,'[1]MF SJC'!$CS$1:$CT$65536,2,FALSE)),"np",(VLOOKUP(A51,'[1]MF SJC'!$CS$1:$CT$65536,2,FALSE)))</f>
        <v>124</v>
      </c>
      <c r="X51" s="92">
        <f>IF(W51&gt;'[1]MF SJC'!$CT$1,0,(VLOOKUP(W51,'[3]Point Tables'!$A$4:$I$263,'[1]MF SJC'!$CT$2,FALSE)))</f>
        <v>0</v>
      </c>
      <c r="Y51" s="93" t="str">
        <f>IF(ISNA(VLOOKUP(A51,'[1]MF SJC'!$DD$1:$DE$65536,2,FALSE)),"np",(VLOOKUP(A51,'[1]MF SJC'!$DD$1:$DE$65536,2,FALSE)))</f>
        <v>np</v>
      </c>
      <c r="Z51" s="92">
        <f>IF(Y51&gt;'[1]MF SJC'!$DE$1,0,(VLOOKUP(Y51,'[3]Point Tables'!$A$4:$I$263,'[1]MF SJC'!$DE$2,FALSE)))</f>
        <v>0</v>
      </c>
      <c r="AA51" s="93" t="str">
        <f>IF(ISNA(VLOOKUP($A51,'[1]MF SJC'!$DO$1:$DP$65536,2,FALSE)),"np",(VLOOKUP($A51,'[1]MF SJC'!$DO$1:$DP$65536,2,FALSE)))</f>
        <v>np</v>
      </c>
      <c r="AB51" s="92">
        <f>IF(AA51&gt;'[1]MF SJC'!$DP$1,0,(VLOOKUP(AA51,'[3]Point Tables'!$A$4:$I$263,'[1]MF SJC'!$DP$2,FALSE)))</f>
        <v>0</v>
      </c>
      <c r="AC51" s="93">
        <f>IF(ISNA(VLOOKUP($A51,'[1]MF SJC'!$DZ$1:$EA$65536,2,FALSE)),"np",(VLOOKUP($A51,'[1]MF SJC'!$DZ$1:$EA$65536,2,FALSE)))</f>
        <v>107</v>
      </c>
      <c r="AD51" s="92">
        <f>IF(AC51&gt;'[1]MF SJC'!$EA$1,0,(VLOOKUP(AC51,'[3]Point Tables'!$A$4:$I$263,'[1]MF SJC'!$EA$2,FALSE)))</f>
        <v>0</v>
      </c>
      <c r="AE51" s="94" t="str">
        <f t="shared" si="7"/>
        <v xml:space="preserve">Ma, Justin </v>
      </c>
      <c r="AF51" s="95" t="str">
        <f>IF(ISNA(VLOOKUP($A51,[1]MFY14!$AL$1:$AN$65536,2,FALSE)),"np",(VLOOKUP($A51,[1]MFY14!$AL$1:$AN$65536,2,FALSE)))</f>
        <v>np</v>
      </c>
      <c r="AG51" s="96">
        <f>IF(AF51&gt;[1]MFY14!$AN$1,0,(VLOOKUP(AF51,'[3]Point Tables'!$A$4:$I$263,[1]MFY14!$AN$2,FALSE)))</f>
        <v>0</v>
      </c>
      <c r="AH51" s="95" t="str">
        <f>IF(ISNA(VLOOKUP($A51,[1]MFY14!$AW$1:$AY$65536,2,FALSE)),"np",(VLOOKUP($A51,[1]MFY14!$AW$1:$AY$65536,2,FALSE)))</f>
        <v>np</v>
      </c>
      <c r="AI51" s="96">
        <f>IF(AH51&gt;[1]MFY14!$AY$1,0,(VLOOKUP(AH51,'[3]Point Tables'!$A$4:$I$263,[1]MFY14!$AY$2,FALSE)))</f>
        <v>0</v>
      </c>
      <c r="AJ51" s="95">
        <f>IF(ISNA(VLOOKUP($A51,[1]MFY14!$BH$1:$BJ$65536,2,FALSE)),"np",(VLOOKUP($A51,[1]MFY14!$BH$1:$BJ$65536,2,FALSE)))</f>
        <v>20</v>
      </c>
      <c r="AK51" s="96">
        <f>IF(AJ51&gt;[1]MFY14!$BJ$1,0,(VLOOKUP(AJ51,'[3]Point Tables'!$A$4:$I$263,[1]MFY14!$BJ$2,FALSE)))</f>
        <v>67</v>
      </c>
      <c r="AL51" s="95">
        <f>IF(ISNA(VLOOKUP($A51,[1]MFY14!$BS$1:$BT$65536,2,FALSE)),"np",(VLOOKUP($A51,[1]MFY14!$BS$1:$BT$65536,2,FALSE)))</f>
        <v>3</v>
      </c>
      <c r="AM51" s="96">
        <f>IF(AL51&gt;[1]MFY14!$BU$1,0,(VLOOKUP(AL51,'[3]Point Tables'!$A$4:$I$263,[1]MFY14!$BU$2,FALSE)))</f>
        <v>170</v>
      </c>
      <c r="AN51" s="95" t="str">
        <f>IF(ISNA(VLOOKUP($A51,[1]MFY14!$CD$1:$CE$65536,2,FALSE)),"np",(VLOOKUP($A51,[1]MFY14!$CD$1:$CE$65536,2,FALSE)))</f>
        <v>np</v>
      </c>
      <c r="AO51" s="96">
        <f>IF(AN51&gt;[1]MFY14!$CF$1,0,(VLOOKUP(AN51,'[3]Point Tables'!$A$4:$I$263,[1]MFY14!$CF$2,FALSE)))</f>
        <v>0</v>
      </c>
      <c r="AP51" s="95" t="str">
        <f>IF(ISNA(VLOOKUP($A51,[1]MFY14!$CO$1:$CP$65536,2,FALSE)),"np",(VLOOKUP($A51,[1]MFY14!$CO$1:$CP$65536,2,FALSE)))</f>
        <v>np</v>
      </c>
      <c r="AQ51" s="96">
        <f>IF(AP51&gt;[1]MFY14!$CQ$1,0,(VLOOKUP(AP51,'[3]Point Tables'!$A$4:$I$263,[1]MFY14!$CQ$2,FALSE)))</f>
        <v>0</v>
      </c>
      <c r="AR51" s="95">
        <f>IF(ISNA(VLOOKUP($A51,[1]MFY14!$CZ$1:$DA$65536,2,FALSE)),"np",(VLOOKUP($A51,[1]MFY14!$CZ$1:$DA$65536,2,FALSE)))</f>
        <v>25</v>
      </c>
      <c r="AS51" s="96">
        <f>IF(AR51&gt;[1]MFY14!$DB$1,0,(VLOOKUP(AR51,'[5]Point Tables'!$A$4:$I$263,[1]MFY14!$DB$2,FALSE)))</f>
        <v>62</v>
      </c>
      <c r="AT51" s="95" t="str">
        <f>IF(ISNA(VLOOKUP($A51,[1]MFY14!$DK$1:$DL$65536,2,FALSE)),"np",(VLOOKUP($A51,[1]MFY14!$DK$1:$DL$65536,2,FALSE)))</f>
        <v>np</v>
      </c>
      <c r="AU51" s="96">
        <f>IF(AT51&gt;[1]MFY14!$DM$1,0,(VLOOKUP(AT51,'[3]Point Tables'!$A$4:$I$263,[1]MFY14!$DM$2,FALSE)))</f>
        <v>0</v>
      </c>
      <c r="AV51" s="95" t="str">
        <f>IF(ISNA(VLOOKUP($A51,[1]MFY14!$DV$1:$DW$65536,2,FALSE)),"np",(VLOOKUP($A51,[1]MFY14!$DV$1:$DW$65536,2,FALSE)))</f>
        <v>np</v>
      </c>
      <c r="AW51" s="96">
        <f>IF(AV51&gt;[1]MFY14!$DX$1,0,(VLOOKUP(AV51,'[4]Point Tables'!$A$4:$I$263,[1]MFY14!$DX$2,FALSE)))</f>
        <v>0</v>
      </c>
      <c r="BQ51">
        <f t="shared" si="8"/>
        <v>0</v>
      </c>
      <c r="BR51">
        <f t="shared" si="9"/>
        <v>0</v>
      </c>
      <c r="BS51">
        <f t="shared" si="10"/>
        <v>67</v>
      </c>
      <c r="BT51">
        <f t="shared" si="11"/>
        <v>170</v>
      </c>
      <c r="BU51">
        <f t="shared" si="12"/>
        <v>0</v>
      </c>
      <c r="BV51">
        <f t="shared" si="13"/>
        <v>0</v>
      </c>
      <c r="BW51">
        <f t="shared" si="14"/>
        <v>62</v>
      </c>
      <c r="BX51">
        <f t="shared" si="15"/>
        <v>0</v>
      </c>
      <c r="BY51">
        <f t="shared" si="16"/>
        <v>0</v>
      </c>
      <c r="BZ51">
        <f t="shared" si="17"/>
        <v>170</v>
      </c>
      <c r="CA51">
        <f t="shared" si="18"/>
        <v>0</v>
      </c>
      <c r="CB51">
        <f t="shared" si="19"/>
        <v>0</v>
      </c>
      <c r="CC51">
        <f t="shared" si="20"/>
        <v>0</v>
      </c>
      <c r="CD51">
        <f t="shared" si="21"/>
        <v>0</v>
      </c>
      <c r="CE51">
        <f t="shared" si="22"/>
        <v>0</v>
      </c>
      <c r="CF51">
        <f t="shared" si="23"/>
        <v>0</v>
      </c>
      <c r="CG51">
        <f t="shared" si="24"/>
        <v>0</v>
      </c>
      <c r="CI51">
        <f t="shared" si="25"/>
        <v>170</v>
      </c>
      <c r="CJ51">
        <f t="shared" si="26"/>
        <v>0</v>
      </c>
      <c r="CK51">
        <f t="shared" si="27"/>
        <v>0</v>
      </c>
      <c r="CL51">
        <f t="shared" si="28"/>
        <v>0</v>
      </c>
      <c r="CN51" s="97">
        <f t="shared" si="29"/>
        <v>170</v>
      </c>
      <c r="CS51">
        <f t="shared" si="30"/>
        <v>0</v>
      </c>
      <c r="CT51">
        <f t="shared" si="31"/>
        <v>0</v>
      </c>
      <c r="CU51">
        <f t="shared" si="32"/>
        <v>0</v>
      </c>
      <c r="CW51">
        <f t="shared" si="33"/>
        <v>0</v>
      </c>
      <c r="CX51">
        <f t="shared" si="34"/>
        <v>0</v>
      </c>
      <c r="CZ51">
        <f t="shared" si="35"/>
        <v>0</v>
      </c>
    </row>
    <row r="52" spans="1:104">
      <c r="A52" s="16">
        <v>100080426</v>
      </c>
      <c r="B52">
        <f t="shared" si="0"/>
        <v>170</v>
      </c>
      <c r="C52">
        <f t="shared" si="1"/>
        <v>0</v>
      </c>
      <c r="D52" s="84" t="str">
        <f>IF(I52&lt;=0,"",IF(I52=I51,D51,ROW()-3&amp;IF(I52=#REF!,"T","")))</f>
        <v>46T</v>
      </c>
      <c r="E52" s="85" t="str">
        <f>IF(AND(ISNUMBER(G52),G52&gt;=U13Cutoff),"#"," ")</f>
        <v xml:space="preserve"> </v>
      </c>
      <c r="F52" s="5" t="s">
        <v>873</v>
      </c>
      <c r="G52" s="99">
        <v>1997</v>
      </c>
      <c r="H52" s="5" t="s">
        <v>2099</v>
      </c>
      <c r="I52" s="87">
        <f t="shared" si="2"/>
        <v>170</v>
      </c>
      <c r="J52" s="88">
        <f t="shared" si="3"/>
        <v>0</v>
      </c>
      <c r="K52" s="89">
        <f t="shared" si="37"/>
        <v>170</v>
      </c>
      <c r="L52" s="89">
        <f t="shared" si="37"/>
        <v>0</v>
      </c>
      <c r="M52" s="89">
        <f t="shared" si="37"/>
        <v>0</v>
      </c>
      <c r="N52" s="89">
        <f t="shared" si="37"/>
        <v>0</v>
      </c>
      <c r="O52" s="90" t="str">
        <f t="shared" si="5"/>
        <v>Sirito, Nicola</v>
      </c>
      <c r="P52" s="91" t="str">
        <f>IF(ISNA(VLOOKUP(A52,[1]MFY14!$E$1:$G$65536,2,FALSE)),"np",(VLOOKUP(A52,[1]MFY14!$E$1:$G$65536,2,FALSE)))</f>
        <v>np</v>
      </c>
      <c r="Q52" s="92">
        <f>IF(P52&gt;[1]MFY14!$F$1,0,(VLOOKUP(P52,'[3]Point Tables'!$A$4:$I$263,[1]MFY14!$F$2,FALSE)))</f>
        <v>0</v>
      </c>
      <c r="R52" s="93">
        <f>IF(ISNA(VLOOKUP($A52,[1]MFY14!$P$1:$R$65536,2,FALSE)),"np",(VLOOKUP($A52,[1]MFY14!$P$1:$R$65536,2,FALSE)))</f>
        <v>75</v>
      </c>
      <c r="S52" s="92">
        <f>IF(R52&gt;[1]MFY14!$Q$1,0,(VLOOKUP(R52,'[3]Point Tables'!$A$4:$I$263,[1]MFY14!$Q$2,FALSE)))</f>
        <v>0</v>
      </c>
      <c r="T52" s="93">
        <f>IF(ISNA(VLOOKUP($A52,[1]MFY14!$AA$1:$AC$65536,2,FALSE)),"np",(VLOOKUP($A52,[1]MFY14!$AA$1:$AC$65536,2,FALSE)))</f>
        <v>92.33</v>
      </c>
      <c r="U52" s="92">
        <f>IF(T52&gt;[1]MFY14!$AB$1,0,(VLOOKUP(T52,'[3]Point Tables'!$A$4:$I$263,[1]MFY14!$AB$2,FALSE)))</f>
        <v>0</v>
      </c>
      <c r="V52" s="94" t="str">
        <f t="shared" si="6"/>
        <v>Sirito, Nicola</v>
      </c>
      <c r="W52" s="93">
        <f>IF(ISNA(VLOOKUP(A52,'[1]MF SJC'!$CS$1:$CT$65536,2,FALSE)),"np",(VLOOKUP(A52,'[1]MF SJC'!$CS$1:$CT$65536,2,FALSE)))</f>
        <v>73</v>
      </c>
      <c r="X52" s="92">
        <f>IF(W52&gt;'[1]MF SJC'!$CT$1,0,(VLOOKUP(W52,'[3]Point Tables'!$A$4:$I$263,'[1]MF SJC'!$CT$2,FALSE)))</f>
        <v>0</v>
      </c>
      <c r="Y52" s="93" t="str">
        <f>IF(ISNA(VLOOKUP(A52,'[1]MF SJC'!$DD$1:$DE$65536,2,FALSE)),"np",(VLOOKUP(A52,'[1]MF SJC'!$DD$1:$DE$65536,2,FALSE)))</f>
        <v>np</v>
      </c>
      <c r="Z52" s="92">
        <f>IF(Y52&gt;'[1]MF SJC'!$DE$1,0,(VLOOKUP(Y52,'[3]Point Tables'!$A$4:$I$263,'[1]MF SJC'!$DE$2,FALSE)))</f>
        <v>0</v>
      </c>
      <c r="AA52" s="93" t="str">
        <f>IF(ISNA(VLOOKUP($A52,'[1]MF SJC'!$DO$1:$DP$65536,2,FALSE)),"np",(VLOOKUP($A52,'[1]MF SJC'!$DO$1:$DP$65536,2,FALSE)))</f>
        <v>np</v>
      </c>
      <c r="AB52" s="92">
        <f>IF(AA52&gt;'[1]MF SJC'!$DP$1,0,(VLOOKUP(AA52,'[3]Point Tables'!$A$4:$I$263,'[1]MF SJC'!$DP$2,FALSE)))</f>
        <v>0</v>
      </c>
      <c r="AC52" s="93">
        <f>IF(ISNA(VLOOKUP($A52,'[1]MF SJC'!$DZ$1:$EA$65536,2,FALSE)),"np",(VLOOKUP($A52,'[1]MF SJC'!$DZ$1:$EA$65536,2,FALSE)))</f>
        <v>112</v>
      </c>
      <c r="AD52" s="92">
        <f>IF(AC52&gt;'[1]MF SJC'!$EA$1,0,(VLOOKUP(AC52,'[3]Point Tables'!$A$4:$I$263,'[1]MF SJC'!$EA$2,FALSE)))</f>
        <v>0</v>
      </c>
      <c r="AE52" s="94" t="str">
        <f t="shared" si="7"/>
        <v>Sirito, Nicola</v>
      </c>
      <c r="AF52" s="95">
        <f>IF(ISNA(VLOOKUP($A52,[1]MFY14!$AL$1:$AN$65536,2,FALSE)),"np",(VLOOKUP($A52,[1]MFY14!$AL$1:$AN$65536,2,FALSE)))</f>
        <v>28</v>
      </c>
      <c r="AG52" s="96">
        <f>IF(AF52&gt;[1]MFY14!$AN$1,0,(VLOOKUP(AF52,'[3]Point Tables'!$A$4:$I$263,[1]MFY14!$AN$2,FALSE)))</f>
        <v>0</v>
      </c>
      <c r="AH52" s="95" t="str">
        <f>IF(ISNA(VLOOKUP($A52,[1]MFY14!$AW$1:$AY$65536,2,FALSE)),"np",(VLOOKUP($A52,[1]MFY14!$AW$1:$AY$65536,2,FALSE)))</f>
        <v>np</v>
      </c>
      <c r="AI52" s="96">
        <f>IF(AH52&gt;[1]MFY14!$AY$1,0,(VLOOKUP(AH52,'[3]Point Tables'!$A$4:$I$263,[1]MFY14!$AY$2,FALSE)))</f>
        <v>0</v>
      </c>
      <c r="AJ52" s="95">
        <f>IF(ISNA(VLOOKUP($A52,[1]MFY14!$BH$1:$BJ$65536,2,FALSE)),"np",(VLOOKUP($A52,[1]MFY14!$BH$1:$BJ$65536,2,FALSE)))</f>
        <v>43</v>
      </c>
      <c r="AK52" s="96">
        <f>IF(AJ52&gt;[1]MFY14!$BJ$1,0,(VLOOKUP(AJ52,'[3]Point Tables'!$A$4:$I$263,[1]MFY14!$BJ$2,FALSE)))</f>
        <v>0</v>
      </c>
      <c r="AL52" s="95" t="str">
        <f>IF(ISNA(VLOOKUP($A52,[1]MFY14!$BS$1:$BT$65536,2,FALSE)),"np",(VLOOKUP($A52,[1]MFY14!$BS$1:$BT$65536,2,FALSE)))</f>
        <v>np</v>
      </c>
      <c r="AM52" s="96">
        <f>IF(AL52&gt;[1]MFY14!$BU$1,0,(VLOOKUP(AL52,'[3]Point Tables'!$A$4:$I$263,[1]MFY14!$BU$2,FALSE)))</f>
        <v>0</v>
      </c>
      <c r="AN52" s="95">
        <f>IF(ISNA(VLOOKUP($A52,[1]MFY14!$CD$1:$CE$65536,2,FALSE)),"np",(VLOOKUP($A52,[1]MFY14!$CD$1:$CE$65536,2,FALSE)))</f>
        <v>3</v>
      </c>
      <c r="AO52" s="96">
        <f>IF(AN52&gt;[1]MFY14!$CF$1,0,(VLOOKUP(AN52,'[3]Point Tables'!$A$4:$I$263,[1]MFY14!$CF$2,FALSE)))</f>
        <v>170</v>
      </c>
      <c r="AP52" s="95" t="str">
        <f>IF(ISNA(VLOOKUP($A52,[1]MFY14!$CO$1:$CP$65536,2,FALSE)),"np",(VLOOKUP($A52,[1]MFY14!$CO$1:$CP$65536,2,FALSE)))</f>
        <v>np</v>
      </c>
      <c r="AQ52" s="96">
        <f>IF(AP52&gt;[1]MFY14!$CQ$1,0,(VLOOKUP(AP52,'[3]Point Tables'!$A$4:$I$263,[1]MFY14!$CQ$2,FALSE)))</f>
        <v>0</v>
      </c>
      <c r="AR52" s="95" t="str">
        <f>IF(ISNA(VLOOKUP($A52,[1]MFY14!$CZ$1:$DA$65536,2,FALSE)),"np",(VLOOKUP($A52,[1]MFY14!$CZ$1:$DA$65536,2,FALSE)))</f>
        <v>np</v>
      </c>
      <c r="AS52" s="96">
        <f>IF(AR52&gt;[1]MFY14!$DB$1,0,(VLOOKUP(AR52,'[5]Point Tables'!$A$4:$I$263,[1]MFY14!$DB$2,FALSE)))</f>
        <v>0</v>
      </c>
      <c r="AT52" s="95" t="str">
        <f>IF(ISNA(VLOOKUP($A52,[1]MFY14!$DK$1:$DL$65536,2,FALSE)),"np",(VLOOKUP($A52,[1]MFY14!$DK$1:$DL$65536,2,FALSE)))</f>
        <v>np</v>
      </c>
      <c r="AU52" s="96">
        <f>IF(AT52&gt;[1]MFY14!$DM$1,0,(VLOOKUP(AT52,'[3]Point Tables'!$A$4:$I$263,[1]MFY14!$DM$2,FALSE)))</f>
        <v>0</v>
      </c>
      <c r="AV52" s="95">
        <f>IF(ISNA(VLOOKUP($A52,[1]MFY14!$DV$1:$DW$65536,2,FALSE)),"np",(VLOOKUP($A52,[1]MFY14!$DV$1:$DW$65536,2,FALSE)))</f>
        <v>8</v>
      </c>
      <c r="AW52" s="96">
        <f>IF(AV52&gt;[1]MFY14!$DX$1,0,(VLOOKUP(AV52,'[4]Point Tables'!$A$4:$I$263,[1]MFY14!$DX$2,FALSE)))</f>
        <v>137</v>
      </c>
      <c r="BQ52">
        <f t="shared" si="8"/>
        <v>0</v>
      </c>
      <c r="BR52">
        <f t="shared" si="9"/>
        <v>0</v>
      </c>
      <c r="BS52">
        <f t="shared" si="10"/>
        <v>0</v>
      </c>
      <c r="BT52">
        <f t="shared" si="11"/>
        <v>0</v>
      </c>
      <c r="BU52">
        <f t="shared" si="12"/>
        <v>170</v>
      </c>
      <c r="BV52">
        <f t="shared" si="13"/>
        <v>0</v>
      </c>
      <c r="BW52">
        <f t="shared" si="14"/>
        <v>0</v>
      </c>
      <c r="BX52">
        <f t="shared" si="15"/>
        <v>0</v>
      </c>
      <c r="BY52">
        <f t="shared" si="16"/>
        <v>137</v>
      </c>
      <c r="BZ52">
        <f t="shared" si="17"/>
        <v>170</v>
      </c>
      <c r="CA52">
        <f t="shared" si="18"/>
        <v>0</v>
      </c>
      <c r="CB52">
        <f t="shared" si="19"/>
        <v>0</v>
      </c>
      <c r="CC52">
        <f t="shared" si="20"/>
        <v>0</v>
      </c>
      <c r="CD52">
        <f t="shared" si="21"/>
        <v>0</v>
      </c>
      <c r="CE52">
        <f t="shared" si="22"/>
        <v>0</v>
      </c>
      <c r="CF52">
        <f t="shared" si="23"/>
        <v>0</v>
      </c>
      <c r="CG52">
        <f t="shared" si="24"/>
        <v>0</v>
      </c>
      <c r="CI52">
        <f t="shared" si="25"/>
        <v>170</v>
      </c>
      <c r="CJ52">
        <f t="shared" si="26"/>
        <v>0</v>
      </c>
      <c r="CK52">
        <f t="shared" si="27"/>
        <v>0</v>
      </c>
      <c r="CL52">
        <f t="shared" si="28"/>
        <v>0</v>
      </c>
      <c r="CN52" s="97">
        <f t="shared" si="29"/>
        <v>170</v>
      </c>
      <c r="CS52">
        <f t="shared" si="30"/>
        <v>0</v>
      </c>
      <c r="CT52">
        <f t="shared" si="31"/>
        <v>0</v>
      </c>
      <c r="CU52">
        <f t="shared" si="32"/>
        <v>0</v>
      </c>
      <c r="CW52">
        <f t="shared" si="33"/>
        <v>0</v>
      </c>
      <c r="CX52">
        <f t="shared" si="34"/>
        <v>0</v>
      </c>
      <c r="CZ52">
        <f t="shared" si="35"/>
        <v>0</v>
      </c>
    </row>
    <row r="53" spans="1:104">
      <c r="A53" s="16">
        <v>100094962</v>
      </c>
      <c r="B53">
        <f t="shared" si="0"/>
        <v>170</v>
      </c>
      <c r="C53">
        <f t="shared" si="1"/>
        <v>0</v>
      </c>
      <c r="D53" s="84" t="str">
        <f t="shared" ref="D53:D90" si="38">IF(I53&lt;=0,"",IF(I53=I52,D52,ROW()-3&amp;IF(I53=I54,"T","")))</f>
        <v>46T</v>
      </c>
      <c r="E53" s="85" t="str">
        <f>IF(AND(ISNUMBER(G53),G53&gt;=U13Cutoff),"#"," ")</f>
        <v xml:space="preserve"> </v>
      </c>
      <c r="F53" s="5" t="s">
        <v>933</v>
      </c>
      <c r="G53" s="99">
        <v>1997</v>
      </c>
      <c r="H53" s="5" t="s">
        <v>176</v>
      </c>
      <c r="I53" s="87">
        <f t="shared" si="2"/>
        <v>170</v>
      </c>
      <c r="J53" s="88">
        <f t="shared" si="3"/>
        <v>0</v>
      </c>
      <c r="K53" s="89">
        <f t="shared" si="37"/>
        <v>170</v>
      </c>
      <c r="L53" s="89">
        <f t="shared" si="37"/>
        <v>0</v>
      </c>
      <c r="M53" s="89">
        <f t="shared" si="37"/>
        <v>0</v>
      </c>
      <c r="N53" s="89">
        <f t="shared" si="37"/>
        <v>0</v>
      </c>
      <c r="O53" s="90" t="str">
        <f t="shared" si="5"/>
        <v>Weininger, Gabriel</v>
      </c>
      <c r="P53" s="91" t="str">
        <f>IF(ISNA(VLOOKUP(A53,[1]MFY14!$E$1:$G$65536,2,FALSE)),"np",(VLOOKUP(A53,[1]MFY14!$E$1:$G$65536,2,FALSE)))</f>
        <v>np</v>
      </c>
      <c r="Q53" s="92">
        <f>IF(P53&gt;[1]MFY14!$F$1,0,(VLOOKUP(P53,'[3]Point Tables'!$A$4:$I$263,[1]MFY14!$F$2,FALSE)))</f>
        <v>0</v>
      </c>
      <c r="R53" s="93" t="str">
        <f>IF(ISNA(VLOOKUP($A53,[1]MFY14!$P$1:$R$65536,2,FALSE)),"np",(VLOOKUP($A53,[1]MFY14!$P$1:$R$65536,2,FALSE)))</f>
        <v>np</v>
      </c>
      <c r="S53" s="92">
        <f>IF(R53&gt;[1]MFY14!$Q$1,0,(VLOOKUP(R53,'[3]Point Tables'!$A$4:$I$263,[1]MFY14!$Q$2,FALSE)))</f>
        <v>0</v>
      </c>
      <c r="T53" s="93">
        <f>IF(ISNA(VLOOKUP($A53,[1]MFY14!$AA$1:$AC$65536,2,FALSE)),"np",(VLOOKUP($A53,[1]MFY14!$AA$1:$AC$65536,2,FALSE)))</f>
        <v>96</v>
      </c>
      <c r="U53" s="92">
        <f>IF(T53&gt;[1]MFY14!$AB$1,0,(VLOOKUP(T53,'[3]Point Tables'!$A$4:$I$263,[1]MFY14!$AB$2,FALSE)))</f>
        <v>0</v>
      </c>
      <c r="V53" s="94" t="str">
        <f t="shared" si="6"/>
        <v>Weininger, Gabriel</v>
      </c>
      <c r="W53" s="93">
        <f>IF(ISNA(VLOOKUP(A53,'[1]MF SJC'!$CS$1:$CT$65536,2,FALSE)),"np",(VLOOKUP(A53,'[1]MF SJC'!$CS$1:$CT$65536,2,FALSE)))</f>
        <v>144</v>
      </c>
      <c r="X53" s="92">
        <f>IF(W53&gt;'[1]MF SJC'!$CT$1,0,(VLOOKUP(W53,'[3]Point Tables'!$A$4:$I$263,'[1]MF SJC'!$CT$2,FALSE)))</f>
        <v>0</v>
      </c>
      <c r="Y53" s="93" t="str">
        <f>IF(ISNA(VLOOKUP(A53,'[1]MF SJC'!$DD$1:$DE$65536,2,FALSE)),"np",(VLOOKUP(A53,'[1]MF SJC'!$DD$1:$DE$65536,2,FALSE)))</f>
        <v>np</v>
      </c>
      <c r="Z53" s="92">
        <f>IF(Y53&gt;'[1]MF SJC'!$DE$1,0,(VLOOKUP(Y53,'[3]Point Tables'!$A$4:$I$263,'[1]MF SJC'!$DE$2,FALSE)))</f>
        <v>0</v>
      </c>
      <c r="AA53" s="93" t="str">
        <f>IF(ISNA(VLOOKUP($A53,'[1]MF SJC'!$DO$1:$DP$65536,2,FALSE)),"np",(VLOOKUP($A53,'[1]MF SJC'!$DO$1:$DP$65536,2,FALSE)))</f>
        <v>np</v>
      </c>
      <c r="AB53" s="92">
        <f>IF(AA53&gt;'[1]MF SJC'!$DP$1,0,(VLOOKUP(AA53,'[3]Point Tables'!$A$4:$I$263,'[1]MF SJC'!$DP$2,FALSE)))</f>
        <v>0</v>
      </c>
      <c r="AC53" s="93" t="str">
        <f>IF(ISNA(VLOOKUP($A53,'[1]MF SJC'!$DZ$1:$EA$65536,2,FALSE)),"np",(VLOOKUP($A53,'[1]MF SJC'!$DZ$1:$EA$65536,2,FALSE)))</f>
        <v>np</v>
      </c>
      <c r="AD53" s="92">
        <f>IF(AC53&gt;'[1]MF SJC'!$EA$1,0,(VLOOKUP(AC53,'[3]Point Tables'!$A$4:$I$263,'[1]MF SJC'!$EA$2,FALSE)))</f>
        <v>0</v>
      </c>
      <c r="AE53" s="94" t="str">
        <f t="shared" si="7"/>
        <v>Weininger, Gabriel</v>
      </c>
      <c r="AF53" s="95" t="str">
        <f>IF(ISNA(VLOOKUP($A53,[1]MFY14!$AL$1:$AN$65536,2,FALSE)),"np",(VLOOKUP($A53,[1]MFY14!$AL$1:$AN$65536,2,FALSE)))</f>
        <v>np</v>
      </c>
      <c r="AG53" s="96">
        <f>IF(AF53&gt;[1]MFY14!$AN$1,0,(VLOOKUP(AF53,'[3]Point Tables'!$A$4:$I$263,[1]MFY14!$AN$2,FALSE)))</f>
        <v>0</v>
      </c>
      <c r="AH53" s="95" t="str">
        <f>IF(ISNA(VLOOKUP($A53,[1]MFY14!$AW$1:$AY$65536,2,FALSE)),"np",(VLOOKUP($A53,[1]MFY14!$AW$1:$AY$65536,2,FALSE)))</f>
        <v>np</v>
      </c>
      <c r="AI53" s="96">
        <f>IF(AH53&gt;[1]MFY14!$AY$1,0,(VLOOKUP(AH53,'[3]Point Tables'!$A$4:$I$263,[1]MFY14!$AY$2,FALSE)))</f>
        <v>0</v>
      </c>
      <c r="AJ53" s="95" t="str">
        <f>IF(ISNA(VLOOKUP($A53,[1]MFY14!$BH$1:$BJ$65536,2,FALSE)),"np",(VLOOKUP($A53,[1]MFY14!$BH$1:$BJ$65536,2,FALSE)))</f>
        <v>np</v>
      </c>
      <c r="AK53" s="96">
        <f>IF(AJ53&gt;[1]MFY14!$BJ$1,0,(VLOOKUP(AJ53,'[3]Point Tables'!$A$4:$I$263,[1]MFY14!$BJ$2,FALSE)))</f>
        <v>0</v>
      </c>
      <c r="AL53" s="95" t="str">
        <f>IF(ISNA(VLOOKUP($A53,[1]MFY14!$BS$1:$BT$65536,2,FALSE)),"np",(VLOOKUP($A53,[1]MFY14!$BS$1:$BT$65536,2,FALSE)))</f>
        <v>np</v>
      </c>
      <c r="AM53" s="96">
        <f>IF(AL53&gt;[1]MFY14!$BU$1,0,(VLOOKUP(AL53,'[3]Point Tables'!$A$4:$I$263,[1]MFY14!$BU$2,FALSE)))</f>
        <v>0</v>
      </c>
      <c r="AN53" s="95">
        <f>IF(ISNA(VLOOKUP($A53,[1]MFY14!$CD$1:$CE$65536,2,FALSE)),"np",(VLOOKUP($A53,[1]MFY14!$CD$1:$CE$65536,2,FALSE)))</f>
        <v>9</v>
      </c>
      <c r="AO53" s="96">
        <f>IF(AN53&gt;[1]MFY14!$CF$1,0,(VLOOKUP(AN53,'[3]Point Tables'!$A$4:$I$263,[1]MFY14!$CF$2,FALSE)))</f>
        <v>107</v>
      </c>
      <c r="AP53" s="95" t="str">
        <f>IF(ISNA(VLOOKUP($A53,[1]MFY14!$CO$1:$CP$65536,2,FALSE)),"np",(VLOOKUP($A53,[1]MFY14!$CO$1:$CP$65536,2,FALSE)))</f>
        <v>np</v>
      </c>
      <c r="AQ53" s="96">
        <f>IF(AP53&gt;[1]MFY14!$CQ$1,0,(VLOOKUP(AP53,'[3]Point Tables'!$A$4:$I$263,[1]MFY14!$CQ$2,FALSE)))</f>
        <v>0</v>
      </c>
      <c r="AR53" s="95" t="str">
        <f>IF(ISNA(VLOOKUP($A53,[1]MFY14!$CZ$1:$DA$65536,2,FALSE)),"np",(VLOOKUP($A53,[1]MFY14!$CZ$1:$DA$65536,2,FALSE)))</f>
        <v>np</v>
      </c>
      <c r="AS53" s="96">
        <f>IF(AR53&gt;[1]MFY14!$DB$1,0,(VLOOKUP(AR53,'[5]Point Tables'!$A$4:$I$263,[1]MFY14!$DB$2,FALSE)))</f>
        <v>0</v>
      </c>
      <c r="AT53" s="95" t="str">
        <f>IF(ISNA(VLOOKUP($A53,[1]MFY14!$DK$1:$DL$65536,2,FALSE)),"np",(VLOOKUP($A53,[1]MFY14!$DK$1:$DL$65536,2,FALSE)))</f>
        <v>np</v>
      </c>
      <c r="AU53" s="96">
        <f>IF(AT53&gt;[1]MFY14!$DM$1,0,(VLOOKUP(AT53,'[3]Point Tables'!$A$4:$I$263,[1]MFY14!$DM$2,FALSE)))</f>
        <v>0</v>
      </c>
      <c r="AV53" s="95">
        <f>IF(ISNA(VLOOKUP($A53,[1]MFY14!$DV$1:$DW$65536,2,FALSE)),"np",(VLOOKUP($A53,[1]MFY14!$DV$1:$DW$65536,2,FALSE)))</f>
        <v>3</v>
      </c>
      <c r="AW53" s="96">
        <f>IF(AV53&gt;[1]MFY14!$DX$1,0,(VLOOKUP(AV53,'[4]Point Tables'!$A$4:$I$263,[1]MFY14!$DX$2,FALSE)))</f>
        <v>170</v>
      </c>
      <c r="BQ53">
        <f t="shared" si="8"/>
        <v>0</v>
      </c>
      <c r="BR53">
        <f t="shared" si="9"/>
        <v>0</v>
      </c>
      <c r="BS53">
        <f t="shared" si="10"/>
        <v>0</v>
      </c>
      <c r="BT53">
        <f t="shared" si="11"/>
        <v>0</v>
      </c>
      <c r="BU53">
        <f t="shared" si="12"/>
        <v>107</v>
      </c>
      <c r="BV53">
        <f t="shared" si="13"/>
        <v>0</v>
      </c>
      <c r="BW53">
        <f t="shared" si="14"/>
        <v>0</v>
      </c>
      <c r="BX53">
        <f t="shared" si="15"/>
        <v>0</v>
      </c>
      <c r="BY53">
        <f t="shared" si="16"/>
        <v>170</v>
      </c>
      <c r="BZ53">
        <f t="shared" si="17"/>
        <v>170</v>
      </c>
      <c r="CA53">
        <f t="shared" si="18"/>
        <v>0</v>
      </c>
      <c r="CB53">
        <f t="shared" si="19"/>
        <v>0</v>
      </c>
      <c r="CC53">
        <f t="shared" si="20"/>
        <v>0</v>
      </c>
      <c r="CD53">
        <f t="shared" si="21"/>
        <v>0</v>
      </c>
      <c r="CE53">
        <f t="shared" si="22"/>
        <v>0</v>
      </c>
      <c r="CF53">
        <f t="shared" si="23"/>
        <v>0</v>
      </c>
      <c r="CG53">
        <f t="shared" si="24"/>
        <v>0</v>
      </c>
      <c r="CI53">
        <f t="shared" si="25"/>
        <v>170</v>
      </c>
      <c r="CJ53">
        <f t="shared" si="26"/>
        <v>0</v>
      </c>
      <c r="CK53">
        <f t="shared" si="27"/>
        <v>0</v>
      </c>
      <c r="CL53">
        <f t="shared" si="28"/>
        <v>0</v>
      </c>
      <c r="CN53" s="97">
        <f t="shared" si="29"/>
        <v>170</v>
      </c>
      <c r="CS53">
        <f t="shared" si="30"/>
        <v>0</v>
      </c>
      <c r="CT53">
        <f t="shared" si="31"/>
        <v>0</v>
      </c>
      <c r="CU53">
        <f t="shared" si="32"/>
        <v>0</v>
      </c>
      <c r="CW53">
        <f t="shared" si="33"/>
        <v>0</v>
      </c>
      <c r="CX53">
        <f t="shared" si="34"/>
        <v>0</v>
      </c>
      <c r="CZ53">
        <f t="shared" si="35"/>
        <v>0</v>
      </c>
    </row>
    <row r="54" spans="1:104">
      <c r="A54">
        <v>100089338</v>
      </c>
      <c r="B54">
        <f t="shared" si="0"/>
        <v>170</v>
      </c>
      <c r="C54">
        <f t="shared" si="1"/>
        <v>0</v>
      </c>
      <c r="D54" s="84" t="str">
        <f t="shared" si="38"/>
        <v>46T</v>
      </c>
      <c r="E54" s="85"/>
      <c r="F54" s="5" t="s">
        <v>883</v>
      </c>
      <c r="G54" s="99">
        <v>1997</v>
      </c>
      <c r="H54" s="5" t="s">
        <v>2125</v>
      </c>
      <c r="I54" s="87">
        <f t="shared" si="2"/>
        <v>170</v>
      </c>
      <c r="J54" s="88">
        <f t="shared" si="3"/>
        <v>0</v>
      </c>
      <c r="K54" s="89">
        <f t="shared" si="37"/>
        <v>170</v>
      </c>
      <c r="L54" s="89">
        <f t="shared" si="37"/>
        <v>0</v>
      </c>
      <c r="M54" s="89">
        <f t="shared" si="37"/>
        <v>0</v>
      </c>
      <c r="N54" s="89">
        <f t="shared" si="37"/>
        <v>0</v>
      </c>
      <c r="O54" s="90" t="str">
        <f t="shared" si="5"/>
        <v>Zhang, Albert</v>
      </c>
      <c r="P54" s="91" t="str">
        <f>IF(ISNA(VLOOKUP(A54,[1]MFY14!$E$1:$G$65536,2,FALSE)),"np",(VLOOKUP(A54,[1]MFY14!$E$1:$G$65536,2,FALSE)))</f>
        <v>np</v>
      </c>
      <c r="Q54" s="92">
        <f>IF(P54&gt;[1]MFY14!$F$1,0,(VLOOKUP(P54,'[3]Point Tables'!$A$4:$I$263,[1]MFY14!$F$2,FALSE)))</f>
        <v>0</v>
      </c>
      <c r="R54" s="93" t="str">
        <f>IF(ISNA(VLOOKUP($A54,[1]MFY14!$P$1:$R$65536,2,FALSE)),"np",(VLOOKUP($A54,[1]MFY14!$P$1:$R$65536,2,FALSE)))</f>
        <v>np</v>
      </c>
      <c r="S54" s="92">
        <f>IF(R54&gt;[1]MFY14!$Q$1,0,(VLOOKUP(R54,'[3]Point Tables'!$A$4:$I$263,[1]MFY14!$Q$2,FALSE)))</f>
        <v>0</v>
      </c>
      <c r="T54" s="93">
        <f>IF(ISNA(VLOOKUP($A54,[1]MFY14!$AA$1:$AC$65536,2,FALSE)),"np",(VLOOKUP($A54,[1]MFY14!$AA$1:$AC$65536,2,FALSE)))</f>
        <v>38</v>
      </c>
      <c r="U54" s="92">
        <f>IF(T54&gt;[1]MFY14!$AB$1,0,(VLOOKUP(T54,'[3]Point Tables'!$A$4:$I$263,[1]MFY14!$AB$2,FALSE)))</f>
        <v>0</v>
      </c>
      <c r="V54" s="94" t="str">
        <f t="shared" si="6"/>
        <v>Zhang, Albert</v>
      </c>
      <c r="W54" s="93">
        <f>IF(ISNA(VLOOKUP(A54,'[1]MF SJC'!$CS$1:$CT$65536,2,FALSE)),"np",(VLOOKUP(A54,'[1]MF SJC'!$CS$1:$CT$65536,2,FALSE)))</f>
        <v>66.5</v>
      </c>
      <c r="X54" s="92">
        <f>IF(W54&gt;'[1]MF SJC'!$CT$1,0,(VLOOKUP(W54,'[3]Point Tables'!$A$4:$I$263,'[1]MF SJC'!$CT$2,FALSE)))</f>
        <v>0</v>
      </c>
      <c r="Y54" s="93" t="str">
        <f>IF(ISNA(VLOOKUP(A54,'[1]MF SJC'!$DD$1:$DE$65536,2,FALSE)),"np",(VLOOKUP(A54,'[1]MF SJC'!$DD$1:$DE$65536,2,FALSE)))</f>
        <v>np</v>
      </c>
      <c r="Z54" s="92">
        <f>IF(Y54&gt;'[1]MF SJC'!$DE$1,0,(VLOOKUP(Y54,'[3]Point Tables'!$A$4:$I$263,'[1]MF SJC'!$DE$2,FALSE)))</f>
        <v>0</v>
      </c>
      <c r="AA54" s="93" t="str">
        <f>IF(ISNA(VLOOKUP($A54,'[1]MF SJC'!$DO$1:$DP$65536,2,FALSE)),"np",(VLOOKUP($A54,'[1]MF SJC'!$DO$1:$DP$65536,2,FALSE)))</f>
        <v>np</v>
      </c>
      <c r="AB54" s="92">
        <f>IF(AA54&gt;'[1]MF SJC'!$DP$1,0,(VLOOKUP(AA54,'[3]Point Tables'!$A$4:$I$263,'[1]MF SJC'!$DP$2,FALSE)))</f>
        <v>0</v>
      </c>
      <c r="AC54" s="93" t="str">
        <f>IF(ISNA(VLOOKUP($A54,'[1]MF SJC'!$DZ$1:$EA$65536,2,FALSE)),"np",(VLOOKUP($A54,'[1]MF SJC'!$DZ$1:$EA$65536,2,FALSE)))</f>
        <v>np</v>
      </c>
      <c r="AD54" s="92">
        <f>IF(AC54&gt;'[1]MF SJC'!$EA$1,0,(VLOOKUP(AC54,'[3]Point Tables'!$A$4:$I$263,'[1]MF SJC'!$EA$2,FALSE)))</f>
        <v>0</v>
      </c>
      <c r="AE54" s="94" t="str">
        <f t="shared" si="7"/>
        <v>Zhang, Albert</v>
      </c>
      <c r="AF54" s="95" t="str">
        <f>IF(ISNA(VLOOKUP($A54,[1]MFY14!$AL$1:$AN$65536,2,FALSE)),"np",(VLOOKUP($A54,[1]MFY14!$AL$1:$AN$65536,2,FALSE)))</f>
        <v>np</v>
      </c>
      <c r="AG54" s="96">
        <f>IF(AF54&gt;[1]MFY14!$AN$1,0,(VLOOKUP(AF54,'[3]Point Tables'!$A$4:$I$263,[1]MFY14!$AN$2,FALSE)))</f>
        <v>0</v>
      </c>
      <c r="AH54" s="95" t="str">
        <f>IF(ISNA(VLOOKUP($A54,[1]MFY14!$AW$1:$AY$65536,2,FALSE)),"np",(VLOOKUP($A54,[1]MFY14!$AW$1:$AY$65536,2,FALSE)))</f>
        <v>np</v>
      </c>
      <c r="AI54" s="96">
        <f>IF(AH54&gt;[1]MFY14!$AY$1,0,(VLOOKUP(AH54,'[3]Point Tables'!$A$4:$I$263,[1]MFY14!$AY$2,FALSE)))</f>
        <v>0</v>
      </c>
      <c r="AJ54" s="95">
        <f>IF(ISNA(VLOOKUP($A54,[1]MFY14!$BH$1:$BJ$65536,2,FALSE)),"np",(VLOOKUP($A54,[1]MFY14!$BH$1:$BJ$65536,2,FALSE)))</f>
        <v>33</v>
      </c>
      <c r="AK54" s="96">
        <f>IF(AJ54&gt;[1]MFY14!$BJ$1,0,(VLOOKUP(AJ54,'[3]Point Tables'!$A$4:$I$263,[1]MFY14!$BJ$2,FALSE)))</f>
        <v>0</v>
      </c>
      <c r="AL54" s="95">
        <f>IF(ISNA(VLOOKUP($A54,[1]MFY14!$BS$1:$BT$65536,2,FALSE)),"np",(VLOOKUP($A54,[1]MFY14!$BS$1:$BT$65536,2,FALSE)))</f>
        <v>3</v>
      </c>
      <c r="AM54" s="96">
        <f>IF(AL54&gt;[1]MFY14!$BU$1,0,(VLOOKUP(AL54,'[3]Point Tables'!$A$4:$I$263,[1]MFY14!$BU$2,FALSE)))</f>
        <v>170</v>
      </c>
      <c r="AN54" s="95" t="str">
        <f>IF(ISNA(VLOOKUP($A54,[1]MFY14!$CD$1:$CE$65536,2,FALSE)),"np",(VLOOKUP($A54,[1]MFY14!$CD$1:$CE$65536,2,FALSE)))</f>
        <v>np</v>
      </c>
      <c r="AO54" s="96">
        <f>IF(AN54&gt;[1]MFY14!$CF$1,0,(VLOOKUP(AN54,'[3]Point Tables'!$A$4:$I$263,[1]MFY14!$CF$2,FALSE)))</f>
        <v>0</v>
      </c>
      <c r="AP54" s="95">
        <f>IF(ISNA(VLOOKUP($A54,[1]MFY14!$CO$1:$CP$65536,2,FALSE)),"np",(VLOOKUP($A54,[1]MFY14!$CO$1:$CP$65536,2,FALSE)))</f>
        <v>20</v>
      </c>
      <c r="AQ54" s="96">
        <f>IF(AP54&gt;[1]MFY14!$CQ$1,0,(VLOOKUP(AP54,'[3]Point Tables'!$A$4:$I$263,[1]MFY14!$CQ$2,FALSE)))</f>
        <v>67</v>
      </c>
      <c r="AR54" s="95">
        <f>IF(ISNA(VLOOKUP($A54,[1]MFY14!$CZ$1:$DA$65536,2,FALSE)),"np",(VLOOKUP($A54,[1]MFY14!$CZ$1:$DA$65536,2,FALSE)))</f>
        <v>20</v>
      </c>
      <c r="AS54" s="96">
        <f>IF(AR54&gt;[1]MFY14!$DB$1,0,(VLOOKUP(AR54,'[5]Point Tables'!$A$4:$I$263,[1]MFY14!$DB$2,FALSE)))</f>
        <v>67</v>
      </c>
      <c r="AT54" s="95" t="str">
        <f>IF(ISNA(VLOOKUP($A54,[1]MFY14!$DK$1:$DL$65536,2,FALSE)),"np",(VLOOKUP($A54,[1]MFY14!$DK$1:$DL$65536,2,FALSE)))</f>
        <v>np</v>
      </c>
      <c r="AU54" s="96">
        <f>IF(AT54&gt;[1]MFY14!$DM$1,0,(VLOOKUP(AT54,'[3]Point Tables'!$A$4:$I$263,[1]MFY14!$DM$2,FALSE)))</f>
        <v>0</v>
      </c>
      <c r="AV54" s="95" t="str">
        <f>IF(ISNA(VLOOKUP($A54,[1]MFY14!$DV$1:$DW$65536,2,FALSE)),"np",(VLOOKUP($A54,[1]MFY14!$DV$1:$DW$65536,2,FALSE)))</f>
        <v>np</v>
      </c>
      <c r="AW54" s="96">
        <f>IF(AV54&gt;[1]MFY14!$DX$1,0,(VLOOKUP(AV54,'[4]Point Tables'!$A$4:$I$263,[1]MFY14!$DX$2,FALSE)))</f>
        <v>0</v>
      </c>
      <c r="BQ54">
        <f t="shared" si="8"/>
        <v>0</v>
      </c>
      <c r="BR54">
        <f t="shared" si="9"/>
        <v>0</v>
      </c>
      <c r="BS54">
        <f t="shared" si="10"/>
        <v>0</v>
      </c>
      <c r="BT54">
        <f t="shared" si="11"/>
        <v>170</v>
      </c>
      <c r="BU54">
        <f t="shared" si="12"/>
        <v>0</v>
      </c>
      <c r="BV54">
        <f t="shared" si="13"/>
        <v>67</v>
      </c>
      <c r="BW54">
        <f t="shared" si="14"/>
        <v>67</v>
      </c>
      <c r="BX54">
        <f t="shared" si="15"/>
        <v>0</v>
      </c>
      <c r="BY54">
        <f t="shared" si="16"/>
        <v>0</v>
      </c>
      <c r="BZ54">
        <f t="shared" si="17"/>
        <v>170</v>
      </c>
      <c r="CA54">
        <f t="shared" si="18"/>
        <v>0</v>
      </c>
      <c r="CB54">
        <f t="shared" si="19"/>
        <v>0</v>
      </c>
      <c r="CC54">
        <f t="shared" si="20"/>
        <v>0</v>
      </c>
      <c r="CD54">
        <f t="shared" si="21"/>
        <v>0</v>
      </c>
      <c r="CE54">
        <f t="shared" si="22"/>
        <v>0</v>
      </c>
      <c r="CF54">
        <f t="shared" si="23"/>
        <v>0</v>
      </c>
      <c r="CG54">
        <f t="shared" si="24"/>
        <v>0</v>
      </c>
      <c r="CI54">
        <f t="shared" si="25"/>
        <v>170</v>
      </c>
      <c r="CJ54">
        <f t="shared" si="26"/>
        <v>0</v>
      </c>
      <c r="CK54">
        <f t="shared" si="27"/>
        <v>0</v>
      </c>
      <c r="CL54">
        <f t="shared" si="28"/>
        <v>0</v>
      </c>
      <c r="CN54" s="97">
        <f t="shared" si="29"/>
        <v>170</v>
      </c>
      <c r="CS54">
        <f t="shared" si="30"/>
        <v>0</v>
      </c>
      <c r="CT54">
        <f t="shared" si="31"/>
        <v>0</v>
      </c>
      <c r="CU54">
        <f t="shared" si="32"/>
        <v>0</v>
      </c>
      <c r="CW54">
        <f t="shared" si="33"/>
        <v>0</v>
      </c>
      <c r="CX54">
        <f t="shared" si="34"/>
        <v>0</v>
      </c>
      <c r="CZ54">
        <f t="shared" si="35"/>
        <v>0</v>
      </c>
    </row>
    <row r="55" spans="1:104">
      <c r="A55" s="18">
        <v>100077558</v>
      </c>
      <c r="B55">
        <f t="shared" si="0"/>
        <v>165</v>
      </c>
      <c r="C55">
        <f t="shared" si="1"/>
        <v>60</v>
      </c>
      <c r="D55" s="84" t="str">
        <f t="shared" si="38"/>
        <v>52T</v>
      </c>
      <c r="E55" s="85" t="str">
        <f>IF(AND(ISNUMBER(G55),G55&gt;=U13Cutoff),"#"," ")</f>
        <v>#</v>
      </c>
      <c r="F55" s="86" t="s">
        <v>2126</v>
      </c>
      <c r="G55" s="4">
        <v>1998</v>
      </c>
      <c r="H55" s="86" t="s">
        <v>2102</v>
      </c>
      <c r="I55" s="87">
        <f t="shared" si="2"/>
        <v>165</v>
      </c>
      <c r="J55" s="88">
        <f t="shared" si="3"/>
        <v>60</v>
      </c>
      <c r="K55" s="89">
        <f t="shared" si="37"/>
        <v>105</v>
      </c>
      <c r="L55" s="89">
        <f t="shared" si="37"/>
        <v>60</v>
      </c>
      <c r="M55" s="89">
        <f t="shared" si="37"/>
        <v>0</v>
      </c>
      <c r="N55" s="89">
        <f t="shared" si="37"/>
        <v>0</v>
      </c>
      <c r="O55" s="90" t="str">
        <f t="shared" si="5"/>
        <v>Grant, Sean *</v>
      </c>
      <c r="P55" s="91">
        <f>IF(ISNA(VLOOKUP(A55,[1]MFY14!$E$1:$G$65536,2,FALSE)),"np",(VLOOKUP(A55,[1]MFY14!$E$1:$G$65536,2,FALSE)))</f>
        <v>27</v>
      </c>
      <c r="Q55" s="92">
        <f>IF(P55&gt;[1]MFY14!$F$1,0,(VLOOKUP(P55,'[3]Point Tables'!$A$4:$I$263,[1]MFY14!$F$2,FALSE)))</f>
        <v>60</v>
      </c>
      <c r="R55" s="93" t="str">
        <f>IF(ISNA(VLOOKUP($A55,[1]MFY14!$P$1:$R$65536,2,FALSE)),"np",(VLOOKUP($A55,[1]MFY14!$P$1:$R$65536,2,FALSE)))</f>
        <v>np</v>
      </c>
      <c r="S55" s="92">
        <f>IF(R55&gt;[1]MFY14!$Q$1,0,(VLOOKUP(R55,'[3]Point Tables'!$A$4:$I$263,[1]MFY14!$Q$2,FALSE)))</f>
        <v>0</v>
      </c>
      <c r="T55" s="93" t="str">
        <f>IF(ISNA(VLOOKUP($A55,[1]MFY14!$AA$1:$AC$65536,2,FALSE)),"np",(VLOOKUP($A55,[1]MFY14!$AA$1:$AC$65536,2,FALSE)))</f>
        <v>np</v>
      </c>
      <c r="U55" s="92">
        <f>IF(T55&gt;[1]MFY14!$AB$1,0,(VLOOKUP(T55,'[3]Point Tables'!$A$4:$I$263,[1]MFY14!$AB$2,FALSE)))</f>
        <v>0</v>
      </c>
      <c r="V55" s="94" t="str">
        <f t="shared" si="6"/>
        <v>Grant, Sean *</v>
      </c>
      <c r="W55" s="93" t="str">
        <f>IF(ISNA(VLOOKUP(A55,'[1]MF SJC'!$CS$1:$CT$65536,2,FALSE)),"np",(VLOOKUP(A55,'[1]MF SJC'!$CS$1:$CT$65536,2,FALSE)))</f>
        <v>np</v>
      </c>
      <c r="X55" s="92">
        <f>IF(W55&gt;'[1]MF SJC'!$CT$1,0,(VLOOKUP(W55,'[3]Point Tables'!$A$4:$I$263,'[1]MF SJC'!$CT$2,FALSE)))</f>
        <v>0</v>
      </c>
      <c r="Y55" s="93" t="str">
        <f>IF(ISNA(VLOOKUP(A55,'[1]MF SJC'!$DD$1:$DE$65536,2,FALSE)),"np",(VLOOKUP(A55,'[1]MF SJC'!$DD$1:$DE$65536,2,FALSE)))</f>
        <v>np</v>
      </c>
      <c r="Z55" s="92">
        <f>IF(Y55&gt;'[1]MF SJC'!$DE$1,0,(VLOOKUP(Y55,'[3]Point Tables'!$A$4:$I$263,'[1]MF SJC'!$DE$2,FALSE)))</f>
        <v>0</v>
      </c>
      <c r="AA55" s="93" t="str">
        <f>IF(ISNA(VLOOKUP($A55,'[1]MF SJC'!$DO$1:$DP$65536,2,FALSE)),"np",(VLOOKUP($A55,'[1]MF SJC'!$DO$1:$DP$65536,2,FALSE)))</f>
        <v>np</v>
      </c>
      <c r="AB55" s="92">
        <f>IF(AA55&gt;'[1]MF SJC'!$DP$1,0,(VLOOKUP(AA55,'[3]Point Tables'!$A$4:$I$263,'[1]MF SJC'!$DP$2,FALSE)))</f>
        <v>0</v>
      </c>
      <c r="AC55" s="93" t="str">
        <f>IF(ISNA(VLOOKUP($A55,'[1]MF SJC'!$DZ$1:$EA$65536,2,FALSE)),"np",(VLOOKUP($A55,'[1]MF SJC'!$DZ$1:$EA$65536,2,FALSE)))</f>
        <v>np</v>
      </c>
      <c r="AD55" s="92">
        <f>IF(AC55&gt;'[1]MF SJC'!$EA$1,0,(VLOOKUP(AC55,'[3]Point Tables'!$A$4:$I$263,'[1]MF SJC'!$EA$2,FALSE)))</f>
        <v>0</v>
      </c>
      <c r="AE55" s="94" t="str">
        <f t="shared" si="7"/>
        <v>Grant, Sean *</v>
      </c>
      <c r="AF55" s="95">
        <f>IF(ISNA(VLOOKUP($A55,[1]MFY14!$AL$1:$AN$65536,2,FALSE)),"np",(VLOOKUP($A55,[1]MFY14!$AL$1:$AN$65536,2,FALSE)))</f>
        <v>27</v>
      </c>
      <c r="AG55" s="96">
        <f>IF(AF55&gt;[1]MFY14!$AN$1,0,(VLOOKUP(AF55,'[3]Point Tables'!$A$4:$I$263,[1]MFY14!$AN$2,FALSE)))</f>
        <v>0</v>
      </c>
      <c r="AH55" s="95" t="str">
        <f>IF(ISNA(VLOOKUP($A55,[1]MFY14!$AW$1:$AY$65536,2,FALSE)),"np",(VLOOKUP($A55,[1]MFY14!$AW$1:$AY$65536,2,FALSE)))</f>
        <v>np</v>
      </c>
      <c r="AI55" s="96">
        <f>IF(AH55&gt;[1]MFY14!$AY$1,0,(VLOOKUP(AH55,'[3]Point Tables'!$A$4:$I$263,[1]MFY14!$AY$2,FALSE)))</f>
        <v>0</v>
      </c>
      <c r="AJ55" s="95" t="str">
        <f>IF(ISNA(VLOOKUP($A55,[1]MFY14!$BH$1:$BJ$65536,2,FALSE)),"np",(VLOOKUP($A55,[1]MFY14!$BH$1:$BJ$65536,2,FALSE)))</f>
        <v>np</v>
      </c>
      <c r="AK55" s="96">
        <f>IF(AJ55&gt;[1]MFY14!$BJ$1,0,(VLOOKUP(AJ55,'[3]Point Tables'!$A$4:$I$263,[1]MFY14!$BJ$2,FALSE)))</f>
        <v>0</v>
      </c>
      <c r="AL55" s="95" t="str">
        <f>IF(ISNA(VLOOKUP($A55,[1]MFY14!$BS$1:$BT$65536,2,FALSE)),"np",(VLOOKUP($A55,[1]MFY14!$BS$1:$BT$65536,2,FALSE)))</f>
        <v>np</v>
      </c>
      <c r="AM55" s="96">
        <f>IF(AL55&gt;[1]MFY14!$BU$1,0,(VLOOKUP(AL55,'[3]Point Tables'!$A$4:$I$263,[1]MFY14!$BU$2,FALSE)))</f>
        <v>0</v>
      </c>
      <c r="AN55" s="95" t="str">
        <f>IF(ISNA(VLOOKUP($A55,[1]MFY14!$CD$1:$CE$65536,2,FALSE)),"np",(VLOOKUP($A55,[1]MFY14!$CD$1:$CE$65536,2,FALSE)))</f>
        <v>np</v>
      </c>
      <c r="AO55" s="96">
        <f>IF(AN55&gt;[1]MFY14!$CF$1,0,(VLOOKUP(AN55,'[3]Point Tables'!$A$4:$I$263,[1]MFY14!$CF$2,FALSE)))</f>
        <v>0</v>
      </c>
      <c r="AP55" s="95" t="str">
        <f>IF(ISNA(VLOOKUP($A55,[1]MFY14!$CO$1:$CP$65536,2,FALSE)),"np",(VLOOKUP($A55,[1]MFY14!$CO$1:$CP$65536,2,FALSE)))</f>
        <v>np</v>
      </c>
      <c r="AQ55" s="96">
        <f>IF(AP55&gt;[1]MFY14!$CQ$1,0,(VLOOKUP(AP55,'[3]Point Tables'!$A$4:$I$263,[1]MFY14!$CQ$2,FALSE)))</f>
        <v>0</v>
      </c>
      <c r="AR55" s="95">
        <f>IF(ISNA(VLOOKUP($A55,[1]MFY14!$CZ$1:$DA$65536,2,FALSE)),"np",(VLOOKUP($A55,[1]MFY14!$CZ$1:$DA$65536,2,FALSE)))</f>
        <v>33</v>
      </c>
      <c r="AS55" s="96">
        <f>IF(AR55&gt;[1]MFY14!$DB$1,0,(VLOOKUP(AR55,'[5]Point Tables'!$A$4:$I$263,[1]MFY14!$DB$2,FALSE)))</f>
        <v>25</v>
      </c>
      <c r="AT55" s="95">
        <f>IF(ISNA(VLOOKUP($A55,[1]MFY14!$DK$1:$DL$65536,2,FALSE)),"np",(VLOOKUP($A55,[1]MFY14!$DK$1:$DL$65536,2,FALSE)))</f>
        <v>11</v>
      </c>
      <c r="AU55" s="96">
        <f>IF(AT55&gt;[1]MFY14!$DM$1,0,(VLOOKUP(AT55,'[3]Point Tables'!$A$4:$I$263,[1]MFY14!$DM$2,FALSE)))</f>
        <v>105</v>
      </c>
      <c r="AV55" s="95" t="str">
        <f>IF(ISNA(VLOOKUP($A55,[1]MFY14!$DV$1:$DW$65536,2,FALSE)),"np",(VLOOKUP($A55,[1]MFY14!$DV$1:$DW$65536,2,FALSE)))</f>
        <v>np</v>
      </c>
      <c r="AW55" s="96">
        <f>IF(AV55&gt;[1]MFY14!$DX$1,0,(VLOOKUP(AV55,'[4]Point Tables'!$A$4:$I$263,[1]MFY14!$DX$2,FALSE)))</f>
        <v>0</v>
      </c>
      <c r="BQ55">
        <f t="shared" si="8"/>
        <v>0</v>
      </c>
      <c r="BR55">
        <f t="shared" si="9"/>
        <v>0</v>
      </c>
      <c r="BS55">
        <f t="shared" si="10"/>
        <v>0</v>
      </c>
      <c r="BT55">
        <f t="shared" si="11"/>
        <v>0</v>
      </c>
      <c r="BU55">
        <f t="shared" si="12"/>
        <v>0</v>
      </c>
      <c r="BV55">
        <f t="shared" si="13"/>
        <v>0</v>
      </c>
      <c r="BW55">
        <f t="shared" si="14"/>
        <v>25</v>
      </c>
      <c r="BX55">
        <f t="shared" si="15"/>
        <v>105</v>
      </c>
      <c r="BY55">
        <f t="shared" si="16"/>
        <v>0</v>
      </c>
      <c r="BZ55">
        <f t="shared" si="17"/>
        <v>105</v>
      </c>
      <c r="CA55">
        <f t="shared" si="18"/>
        <v>0</v>
      </c>
      <c r="CB55">
        <f t="shared" si="19"/>
        <v>60</v>
      </c>
      <c r="CC55">
        <f t="shared" si="20"/>
        <v>0</v>
      </c>
      <c r="CD55">
        <f t="shared" si="21"/>
        <v>0</v>
      </c>
      <c r="CE55">
        <f t="shared" si="22"/>
        <v>0</v>
      </c>
      <c r="CF55">
        <f t="shared" si="23"/>
        <v>0</v>
      </c>
      <c r="CG55">
        <f t="shared" si="24"/>
        <v>0</v>
      </c>
      <c r="CI55">
        <f t="shared" si="25"/>
        <v>105</v>
      </c>
      <c r="CJ55">
        <f t="shared" si="26"/>
        <v>60</v>
      </c>
      <c r="CK55">
        <f t="shared" si="27"/>
        <v>0</v>
      </c>
      <c r="CL55">
        <f t="shared" si="28"/>
        <v>0</v>
      </c>
      <c r="CN55" s="97">
        <f t="shared" si="29"/>
        <v>165</v>
      </c>
      <c r="CS55">
        <f t="shared" si="30"/>
        <v>0</v>
      </c>
      <c r="CT55">
        <f t="shared" si="31"/>
        <v>60</v>
      </c>
      <c r="CU55">
        <f t="shared" si="32"/>
        <v>0</v>
      </c>
      <c r="CW55">
        <f t="shared" si="33"/>
        <v>60</v>
      </c>
      <c r="CX55">
        <f t="shared" si="34"/>
        <v>0</v>
      </c>
      <c r="CZ55">
        <f t="shared" si="35"/>
        <v>60</v>
      </c>
    </row>
    <row r="56" spans="1:104">
      <c r="A56" s="9">
        <v>100063952</v>
      </c>
      <c r="B56">
        <f t="shared" si="0"/>
        <v>165</v>
      </c>
      <c r="C56">
        <f t="shared" si="1"/>
        <v>165</v>
      </c>
      <c r="D56" s="84" t="str">
        <f t="shared" si="38"/>
        <v>52T</v>
      </c>
      <c r="E56" s="85" t="str">
        <f>IF(AND(ISNUMBER(G56),G56&gt;=U13Cutoff),"#"," ")</f>
        <v xml:space="preserve"> </v>
      </c>
      <c r="F56" s="86" t="s">
        <v>2127</v>
      </c>
      <c r="G56" s="4">
        <v>1996</v>
      </c>
      <c r="H56" s="86" t="s">
        <v>57</v>
      </c>
      <c r="I56" s="87">
        <f t="shared" si="2"/>
        <v>165</v>
      </c>
      <c r="J56" s="88">
        <f t="shared" si="3"/>
        <v>165</v>
      </c>
      <c r="K56" s="89">
        <f t="shared" si="37"/>
        <v>104</v>
      </c>
      <c r="L56" s="89">
        <f t="shared" si="37"/>
        <v>61</v>
      </c>
      <c r="M56" s="89">
        <f t="shared" si="37"/>
        <v>0</v>
      </c>
      <c r="N56" s="89">
        <f t="shared" si="37"/>
        <v>0</v>
      </c>
      <c r="O56" s="90" t="str">
        <f t="shared" si="5"/>
        <v>Mitberg, Gregory</v>
      </c>
      <c r="P56" s="91">
        <f>IF(ISNA(VLOOKUP(A56,[1]MFY14!$E$1:$G$65536,2,FALSE)),"np",(VLOOKUP(A56,[1]MFY14!$E$1:$G$65536,2,FALSE)))</f>
        <v>33</v>
      </c>
      <c r="Q56" s="92">
        <f>IF(P56&gt;[1]MFY14!$F$1,0,(VLOOKUP(P56,'[3]Point Tables'!$A$4:$I$263,[1]MFY14!$F$2,FALSE)))</f>
        <v>0</v>
      </c>
      <c r="R56" s="93">
        <f>IF(ISNA(VLOOKUP($A56,[1]MFY14!$P$1:$R$65536,2,FALSE)),"np",(VLOOKUP($A56,[1]MFY14!$P$1:$R$65536,2,FALSE)))</f>
        <v>12</v>
      </c>
      <c r="S56" s="92">
        <f>IF(R56&gt;[1]MFY14!$Q$1,0,(VLOOKUP(R56,'[3]Point Tables'!$A$4:$I$263,[1]MFY14!$Q$2,FALSE)))</f>
        <v>104</v>
      </c>
      <c r="T56" s="93">
        <f>IF(ISNA(VLOOKUP($A56,[1]MFY14!$AA$1:$AC$65536,2,FALSE)),"np",(VLOOKUP($A56,[1]MFY14!$AA$1:$AC$65536,2,FALSE)))</f>
        <v>26</v>
      </c>
      <c r="U56" s="92">
        <f>IF(T56&gt;[1]MFY14!$AB$1,0,(VLOOKUP(T56,'[3]Point Tables'!$A$4:$I$263,[1]MFY14!$AB$2,FALSE)))</f>
        <v>61</v>
      </c>
      <c r="V56" s="94" t="str">
        <f t="shared" si="6"/>
        <v>Mitberg, Gregory</v>
      </c>
      <c r="W56" s="93">
        <f>IF(ISNA(VLOOKUP(A56,'[1]MF SJC'!$CS$1:$CT$65536,2,FALSE)),"np",(VLOOKUP(A56,'[1]MF SJC'!$CS$1:$CT$65536,2,FALSE)))</f>
        <v>50</v>
      </c>
      <c r="X56" s="92">
        <f>IF(W56&gt;'[1]MF SJC'!$CT$1,0,(VLOOKUP(W56,'[3]Point Tables'!$A$4:$I$263,'[1]MF SJC'!$CT$2,FALSE)))</f>
        <v>0</v>
      </c>
      <c r="Y56" s="93" t="str">
        <f>IF(ISNA(VLOOKUP(A56,'[1]MF SJC'!$DD$1:$DE$65536,2,FALSE)),"np",(VLOOKUP(A56,'[1]MF SJC'!$DD$1:$DE$65536,2,FALSE)))</f>
        <v>np</v>
      </c>
      <c r="Z56" s="92">
        <f>IF(Y56&gt;'[1]MF SJC'!$DE$1,0,(VLOOKUP(Y56,'[3]Point Tables'!$A$4:$I$263,'[1]MF SJC'!$DE$2,FALSE)))</f>
        <v>0</v>
      </c>
      <c r="AA56" s="93">
        <f>IF(ISNA(VLOOKUP($A56,'[1]MF SJC'!$DO$1:$DP$65536,2,FALSE)),"np",(VLOOKUP($A56,'[1]MF SJC'!$DO$1:$DP$65536,2,FALSE)))</f>
        <v>38</v>
      </c>
      <c r="AB56" s="92">
        <f>IF(AA56&gt;'[1]MF SJC'!$DP$1,0,(VLOOKUP(AA56,'[3]Point Tables'!$A$4:$I$263,'[1]MF SJC'!$DP$2,FALSE)))</f>
        <v>0</v>
      </c>
      <c r="AC56" s="93">
        <f>IF(ISNA(VLOOKUP($A56,'[1]MF SJC'!$DZ$1:$EA$65536,2,FALSE)),"np",(VLOOKUP($A56,'[1]MF SJC'!$DZ$1:$EA$65536,2,FALSE)))</f>
        <v>63</v>
      </c>
      <c r="AD56" s="92">
        <f>IF(AC56&gt;'[1]MF SJC'!$EA$1,0,(VLOOKUP(AC56,'[3]Point Tables'!$A$4:$I$263,'[1]MF SJC'!$EA$2,FALSE)))</f>
        <v>0</v>
      </c>
      <c r="AE56" s="94" t="str">
        <f t="shared" si="7"/>
        <v>Mitberg, Gregory</v>
      </c>
      <c r="AF56" s="95" t="str">
        <f>IF(ISNA(VLOOKUP($A56,[1]MFY14!$AL$1:$AN$65536,2,FALSE)),"np",(VLOOKUP($A56,[1]MFY14!$AL$1:$AN$65536,2,FALSE)))</f>
        <v>np</v>
      </c>
      <c r="AG56" s="96">
        <f>IF(AF56&gt;[1]MFY14!$AN$1,0,(VLOOKUP(AF56,'[3]Point Tables'!$A$4:$I$263,[1]MFY14!$AN$2,FALSE)))</f>
        <v>0</v>
      </c>
      <c r="AH56" s="95" t="str">
        <f>IF(ISNA(VLOOKUP($A56,[1]MFY14!$AW$1:$AY$65536,2,FALSE)),"np",(VLOOKUP($A56,[1]MFY14!$AW$1:$AY$65536,2,FALSE)))</f>
        <v>np</v>
      </c>
      <c r="AI56" s="96">
        <f>IF(AH56&gt;[1]MFY14!$AY$1,0,(VLOOKUP(AH56,'[3]Point Tables'!$A$4:$I$263,[1]MFY14!$AY$2,FALSE)))</f>
        <v>0</v>
      </c>
      <c r="AJ56" s="95" t="str">
        <f>IF(ISNA(VLOOKUP($A56,[1]MFY14!$BH$1:$BJ$65536,2,FALSE)),"np",(VLOOKUP($A56,[1]MFY14!$BH$1:$BJ$65536,2,FALSE)))</f>
        <v>np</v>
      </c>
      <c r="AK56" s="96">
        <f>IF(AJ56&gt;[1]MFY14!$BJ$1,0,(VLOOKUP(AJ56,'[3]Point Tables'!$A$4:$I$263,[1]MFY14!$BJ$2,FALSE)))</f>
        <v>0</v>
      </c>
      <c r="AL56" s="95" t="str">
        <f>IF(ISNA(VLOOKUP($A56,[1]MFY14!$BS$1:$BT$65536,2,FALSE)),"np",(VLOOKUP($A56,[1]MFY14!$BS$1:$BT$65536,2,FALSE)))</f>
        <v>np</v>
      </c>
      <c r="AM56" s="96">
        <f>IF(AL56&gt;[1]MFY14!$BU$1,0,(VLOOKUP(AL56,'[3]Point Tables'!$A$4:$I$263,[1]MFY14!$BU$2,FALSE)))</f>
        <v>0</v>
      </c>
      <c r="AN56" s="95" t="str">
        <f>IF(ISNA(VLOOKUP($A56,[1]MFY14!$CD$1:$CE$65536,2,FALSE)),"np",(VLOOKUP($A56,[1]MFY14!$CD$1:$CE$65536,2,FALSE)))</f>
        <v>np</v>
      </c>
      <c r="AO56" s="96">
        <f>IF(AN56&gt;[1]MFY14!$CF$1,0,(VLOOKUP(AN56,'[3]Point Tables'!$A$4:$I$263,[1]MFY14!$CF$2,FALSE)))</f>
        <v>0</v>
      </c>
      <c r="AP56" s="95" t="str">
        <f>IF(ISNA(VLOOKUP($A56,[1]MFY14!$CO$1:$CP$65536,2,FALSE)),"np",(VLOOKUP($A56,[1]MFY14!$CO$1:$CP$65536,2,FALSE)))</f>
        <v>np</v>
      </c>
      <c r="AQ56" s="96">
        <f>IF(AP56&gt;[1]MFY14!$CQ$1,0,(VLOOKUP(AP56,'[3]Point Tables'!$A$4:$I$263,[1]MFY14!$CQ$2,FALSE)))</f>
        <v>0</v>
      </c>
      <c r="AR56" s="95" t="str">
        <f>IF(ISNA(VLOOKUP($A56,[1]MFY14!$CZ$1:$DA$65536,2,FALSE)),"np",(VLOOKUP($A56,[1]MFY14!$CZ$1:$DA$65536,2,FALSE)))</f>
        <v>np</v>
      </c>
      <c r="AS56" s="96">
        <f>IF(AR56&gt;[1]MFY14!$DB$1,0,(VLOOKUP(AR56,'[5]Point Tables'!$A$4:$I$263,[1]MFY14!$DB$2,FALSE)))</f>
        <v>0</v>
      </c>
      <c r="AT56" s="95" t="str">
        <f>IF(ISNA(VLOOKUP($A56,[1]MFY14!$DK$1:$DL$65536,2,FALSE)),"np",(VLOOKUP($A56,[1]MFY14!$DK$1:$DL$65536,2,FALSE)))</f>
        <v>np</v>
      </c>
      <c r="AU56" s="96">
        <f>IF(AT56&gt;[1]MFY14!$DM$1,0,(VLOOKUP(AT56,'[3]Point Tables'!$A$4:$I$263,[1]MFY14!$DM$2,FALSE)))</f>
        <v>0</v>
      </c>
      <c r="AV56" s="95" t="str">
        <f>IF(ISNA(VLOOKUP($A56,[1]MFY14!$DV$1:$DW$65536,2,FALSE)),"np",(VLOOKUP($A56,[1]MFY14!$DV$1:$DW$65536,2,FALSE)))</f>
        <v>np</v>
      </c>
      <c r="AW56" s="96">
        <f>IF(AV56&gt;[1]MFY14!$DX$1,0,(VLOOKUP(AV56,'[4]Point Tables'!$A$4:$I$263,[1]MFY14!$DX$2,FALSE)))</f>
        <v>0</v>
      </c>
      <c r="BQ56">
        <f t="shared" si="8"/>
        <v>0</v>
      </c>
      <c r="BR56">
        <f t="shared" si="9"/>
        <v>0</v>
      </c>
      <c r="BS56">
        <f t="shared" si="10"/>
        <v>0</v>
      </c>
      <c r="BT56">
        <f t="shared" si="11"/>
        <v>0</v>
      </c>
      <c r="BU56">
        <f t="shared" si="12"/>
        <v>0</v>
      </c>
      <c r="BV56">
        <f t="shared" si="13"/>
        <v>0</v>
      </c>
      <c r="BW56">
        <f t="shared" si="14"/>
        <v>0</v>
      </c>
      <c r="BX56">
        <f t="shared" si="15"/>
        <v>0</v>
      </c>
      <c r="BY56">
        <f t="shared" si="16"/>
        <v>0</v>
      </c>
      <c r="BZ56">
        <f t="shared" si="17"/>
        <v>0</v>
      </c>
      <c r="CA56">
        <f t="shared" si="18"/>
        <v>61</v>
      </c>
      <c r="CB56">
        <f t="shared" si="19"/>
        <v>0</v>
      </c>
      <c r="CC56">
        <f t="shared" si="20"/>
        <v>104</v>
      </c>
      <c r="CD56">
        <f t="shared" si="21"/>
        <v>0</v>
      </c>
      <c r="CE56">
        <f t="shared" si="22"/>
        <v>0</v>
      </c>
      <c r="CF56">
        <f t="shared" si="23"/>
        <v>0</v>
      </c>
      <c r="CG56">
        <f t="shared" si="24"/>
        <v>0</v>
      </c>
      <c r="CI56">
        <f t="shared" si="25"/>
        <v>104</v>
      </c>
      <c r="CJ56">
        <f t="shared" si="26"/>
        <v>61</v>
      </c>
      <c r="CK56">
        <f t="shared" si="27"/>
        <v>0</v>
      </c>
      <c r="CL56">
        <f t="shared" si="28"/>
        <v>0</v>
      </c>
      <c r="CN56" s="97">
        <f t="shared" si="29"/>
        <v>165</v>
      </c>
      <c r="CS56">
        <f t="shared" si="30"/>
        <v>61</v>
      </c>
      <c r="CT56">
        <f t="shared" si="31"/>
        <v>0</v>
      </c>
      <c r="CU56">
        <f t="shared" si="32"/>
        <v>104</v>
      </c>
      <c r="CW56">
        <f t="shared" si="33"/>
        <v>104</v>
      </c>
      <c r="CX56">
        <f t="shared" si="34"/>
        <v>61</v>
      </c>
      <c r="CZ56">
        <f t="shared" si="35"/>
        <v>165</v>
      </c>
    </row>
    <row r="57" spans="1:104">
      <c r="A57" s="16">
        <v>100077411</v>
      </c>
      <c r="B57">
        <f t="shared" si="0"/>
        <v>165</v>
      </c>
      <c r="C57">
        <f t="shared" si="1"/>
        <v>101</v>
      </c>
      <c r="D57" s="84" t="str">
        <f t="shared" si="38"/>
        <v>52T</v>
      </c>
      <c r="E57" s="85"/>
      <c r="F57" s="86" t="s">
        <v>1045</v>
      </c>
      <c r="G57" s="4">
        <v>1997</v>
      </c>
      <c r="H57" s="86" t="s">
        <v>2102</v>
      </c>
      <c r="I57" s="87">
        <f t="shared" si="2"/>
        <v>165</v>
      </c>
      <c r="J57" s="88">
        <f t="shared" si="3"/>
        <v>101</v>
      </c>
      <c r="K57" s="89">
        <f t="shared" si="37"/>
        <v>101</v>
      </c>
      <c r="L57" s="89">
        <f t="shared" si="37"/>
        <v>64</v>
      </c>
      <c r="M57" s="89">
        <f t="shared" si="37"/>
        <v>0</v>
      </c>
      <c r="N57" s="89">
        <f t="shared" si="37"/>
        <v>0</v>
      </c>
      <c r="O57" s="90" t="str">
        <f t="shared" si="5"/>
        <v>Wendler, Alexander</v>
      </c>
      <c r="P57" s="91" t="str">
        <f>IF(ISNA(VLOOKUP(A57,[1]MFY14!$E$1:$G$65536,2,FALSE)),"np",(VLOOKUP(A57,[1]MFY14!$E$1:$G$65536,2,FALSE)))</f>
        <v>np</v>
      </c>
      <c r="Q57" s="92">
        <f>IF(P57&gt;[1]MFY14!$F$1,0,(VLOOKUP(P57,'[3]Point Tables'!$A$4:$I$263,[1]MFY14!$F$2,FALSE)))</f>
        <v>0</v>
      </c>
      <c r="R57" s="93">
        <f>IF(ISNA(VLOOKUP($A57,[1]MFY14!$P$1:$R$65536,2,FALSE)),"np",(VLOOKUP($A57,[1]MFY14!$P$1:$R$65536,2,FALSE)))</f>
        <v>15</v>
      </c>
      <c r="S57" s="92">
        <f>IF(R57&gt;[1]MFY14!$Q$1,0,(VLOOKUP(R57,'[3]Point Tables'!$A$4:$I$263,[1]MFY14!$Q$2,FALSE)))</f>
        <v>101</v>
      </c>
      <c r="T57" s="93">
        <f>IF(ISNA(VLOOKUP($A57,[1]MFY14!$AA$1:$AC$65536,2,FALSE)),"np",(VLOOKUP($A57,[1]MFY14!$AA$1:$AC$65536,2,FALSE)))</f>
        <v>85</v>
      </c>
      <c r="U57" s="92">
        <f>IF(T57&gt;[1]MFY14!$AB$1,0,(VLOOKUP(T57,'[3]Point Tables'!$A$4:$I$263,[1]MFY14!$AB$2,FALSE)))</f>
        <v>0</v>
      </c>
      <c r="V57" s="94" t="str">
        <f t="shared" si="6"/>
        <v>Wendler, Alexander</v>
      </c>
      <c r="W57" s="93">
        <f>IF(ISNA(VLOOKUP(A57,'[1]MF SJC'!$CS$1:$CT$65536,2,FALSE)),"np",(VLOOKUP(A57,'[1]MF SJC'!$CS$1:$CT$65536,2,FALSE)))</f>
        <v>69</v>
      </c>
      <c r="X57" s="92">
        <f>IF(W57&gt;'[1]MF SJC'!$CT$1,0,(VLOOKUP(W57,'[3]Point Tables'!$A$4:$I$263,'[1]MF SJC'!$CT$2,FALSE)))</f>
        <v>0</v>
      </c>
      <c r="Y57" s="93" t="str">
        <f>IF(ISNA(VLOOKUP(A57,'[1]MF SJC'!$DD$1:$DE$65536,2,FALSE)),"np",(VLOOKUP(A57,'[1]MF SJC'!$DD$1:$DE$65536,2,FALSE)))</f>
        <v>np</v>
      </c>
      <c r="Z57" s="92">
        <f>IF(Y57&gt;'[1]MF SJC'!$DE$1,0,(VLOOKUP(Y57,'[3]Point Tables'!$A$4:$I$263,'[1]MF SJC'!$DE$2,FALSE)))</f>
        <v>0</v>
      </c>
      <c r="AA57" s="93" t="str">
        <f>IF(ISNA(VLOOKUP($A57,'[1]MF SJC'!$DO$1:$DP$65536,2,FALSE)),"np",(VLOOKUP($A57,'[1]MF SJC'!$DO$1:$DP$65536,2,FALSE)))</f>
        <v>np</v>
      </c>
      <c r="AB57" s="92">
        <f>IF(AA57&gt;'[1]MF SJC'!$DP$1,0,(VLOOKUP(AA57,'[3]Point Tables'!$A$4:$I$263,'[1]MF SJC'!$DP$2,FALSE)))</f>
        <v>0</v>
      </c>
      <c r="AC57" s="93" t="str">
        <f>IF(ISNA(VLOOKUP($A57,'[1]MF SJC'!$DZ$1:$EA$65536,2,FALSE)),"np",(VLOOKUP($A57,'[1]MF SJC'!$DZ$1:$EA$65536,2,FALSE)))</f>
        <v>np</v>
      </c>
      <c r="AD57" s="92">
        <f>IF(AC57&gt;'[1]MF SJC'!$EA$1,0,(VLOOKUP(AC57,'[3]Point Tables'!$A$4:$I$263,'[1]MF SJC'!$EA$2,FALSE)))</f>
        <v>0</v>
      </c>
      <c r="AE57" s="94" t="str">
        <f t="shared" si="7"/>
        <v>Wendler, Alexander</v>
      </c>
      <c r="AF57" s="95" t="str">
        <f>IF(ISNA(VLOOKUP($A57,[1]MFY14!$AL$1:$AN$65536,2,FALSE)),"np",(VLOOKUP($A57,[1]MFY14!$AL$1:$AN$65536,2,FALSE)))</f>
        <v>np</v>
      </c>
      <c r="AG57" s="96">
        <f>IF(AF57&gt;[1]MFY14!$AN$1,0,(VLOOKUP(AF57,'[3]Point Tables'!$A$4:$I$263,[1]MFY14!$AN$2,FALSE)))</f>
        <v>0</v>
      </c>
      <c r="AH57" s="95" t="str">
        <f>IF(ISNA(VLOOKUP($A57,[1]MFY14!$AW$1:$AY$65536,2,FALSE)),"np",(VLOOKUP($A57,[1]MFY14!$AW$1:$AY$65536,2,FALSE)))</f>
        <v>np</v>
      </c>
      <c r="AI57" s="96">
        <f>IF(AH57&gt;[1]MFY14!$AY$1,0,(VLOOKUP(AH57,'[3]Point Tables'!$A$4:$I$263,[1]MFY14!$AY$2,FALSE)))</f>
        <v>0</v>
      </c>
      <c r="AJ57" s="95" t="str">
        <f>IF(ISNA(VLOOKUP($A57,[1]MFY14!$BH$1:$BJ$65536,2,FALSE)),"np",(VLOOKUP($A57,[1]MFY14!$BH$1:$BJ$65536,2,FALSE)))</f>
        <v>np</v>
      </c>
      <c r="AK57" s="96">
        <f>IF(AJ57&gt;[1]MFY14!$BJ$1,0,(VLOOKUP(AJ57,'[3]Point Tables'!$A$4:$I$263,[1]MFY14!$BJ$2,FALSE)))</f>
        <v>0</v>
      </c>
      <c r="AL57" s="95" t="str">
        <f>IF(ISNA(VLOOKUP($A57,[1]MFY14!$BS$1:$BT$65536,2,FALSE)),"np",(VLOOKUP($A57,[1]MFY14!$BS$1:$BT$65536,2,FALSE)))</f>
        <v>np</v>
      </c>
      <c r="AM57" s="96">
        <f>IF(AL57&gt;[1]MFY14!$BU$1,0,(VLOOKUP(AL57,'[3]Point Tables'!$A$4:$I$263,[1]MFY14!$BU$2,FALSE)))</f>
        <v>0</v>
      </c>
      <c r="AN57" s="95" t="str">
        <f>IF(ISNA(VLOOKUP($A57,[1]MFY14!$CD$1:$CE$65536,2,FALSE)),"np",(VLOOKUP($A57,[1]MFY14!$CD$1:$CE$65536,2,FALSE)))</f>
        <v>np</v>
      </c>
      <c r="AO57" s="96">
        <f>IF(AN57&gt;[1]MFY14!$CF$1,0,(VLOOKUP(AN57,'[3]Point Tables'!$A$4:$I$263,[1]MFY14!$CF$2,FALSE)))</f>
        <v>0</v>
      </c>
      <c r="AP57" s="95" t="str">
        <f>IF(ISNA(VLOOKUP($A57,[1]MFY14!$CO$1:$CP$65536,2,FALSE)),"np",(VLOOKUP($A57,[1]MFY14!$CO$1:$CP$65536,2,FALSE)))</f>
        <v>np</v>
      </c>
      <c r="AQ57" s="96">
        <f>IF(AP57&gt;[1]MFY14!$CQ$1,0,(VLOOKUP(AP57,'[3]Point Tables'!$A$4:$I$263,[1]MFY14!$CQ$2,FALSE)))</f>
        <v>0</v>
      </c>
      <c r="AR57" s="95" t="str">
        <f>IF(ISNA(VLOOKUP($A57,[1]MFY14!$CZ$1:$DA$65536,2,FALSE)),"np",(VLOOKUP($A57,[1]MFY14!$CZ$1:$DA$65536,2,FALSE)))</f>
        <v>np</v>
      </c>
      <c r="AS57" s="96">
        <f>IF(AR57&gt;[1]MFY14!$DB$1,0,(VLOOKUP(AR57,'[5]Point Tables'!$A$4:$I$263,[1]MFY14!$DB$2,FALSE)))</f>
        <v>0</v>
      </c>
      <c r="AT57" s="95">
        <f>IF(ISNA(VLOOKUP($A57,[1]MFY14!$DK$1:$DL$65536,2,FALSE)),"np",(VLOOKUP($A57,[1]MFY14!$DK$1:$DL$65536,2,FALSE)))</f>
        <v>23</v>
      </c>
      <c r="AU57" s="96">
        <f>IF(AT57&gt;[1]MFY14!$DM$1,0,(VLOOKUP(AT57,'[3]Point Tables'!$A$4:$I$263,[1]MFY14!$DM$2,FALSE)))</f>
        <v>64</v>
      </c>
      <c r="AV57" s="95" t="str">
        <f>IF(ISNA(VLOOKUP($A57,[1]MFY14!$DV$1:$DW$65536,2,FALSE)),"np",(VLOOKUP($A57,[1]MFY14!$DV$1:$DW$65536,2,FALSE)))</f>
        <v>np</v>
      </c>
      <c r="AW57" s="96">
        <f>IF(AV57&gt;[1]MFY14!$DX$1,0,(VLOOKUP(AV57,'[4]Point Tables'!$A$4:$I$263,[1]MFY14!$DX$2,FALSE)))</f>
        <v>0</v>
      </c>
      <c r="BQ57">
        <f t="shared" si="8"/>
        <v>0</v>
      </c>
      <c r="BR57">
        <f t="shared" si="9"/>
        <v>0</v>
      </c>
      <c r="BS57">
        <f t="shared" si="10"/>
        <v>0</v>
      </c>
      <c r="BT57">
        <f t="shared" si="11"/>
        <v>0</v>
      </c>
      <c r="BU57">
        <f t="shared" si="12"/>
        <v>0</v>
      </c>
      <c r="BV57">
        <f t="shared" si="13"/>
        <v>0</v>
      </c>
      <c r="BW57">
        <f t="shared" si="14"/>
        <v>0</v>
      </c>
      <c r="BX57">
        <f t="shared" si="15"/>
        <v>64</v>
      </c>
      <c r="BY57">
        <f t="shared" si="16"/>
        <v>0</v>
      </c>
      <c r="BZ57">
        <f t="shared" si="17"/>
        <v>64</v>
      </c>
      <c r="CA57">
        <f t="shared" si="18"/>
        <v>0</v>
      </c>
      <c r="CB57">
        <f t="shared" si="19"/>
        <v>0</v>
      </c>
      <c r="CC57">
        <f t="shared" si="20"/>
        <v>101</v>
      </c>
      <c r="CD57">
        <f t="shared" si="21"/>
        <v>0</v>
      </c>
      <c r="CE57">
        <f t="shared" si="22"/>
        <v>0</v>
      </c>
      <c r="CF57">
        <f t="shared" si="23"/>
        <v>0</v>
      </c>
      <c r="CG57">
        <f t="shared" si="24"/>
        <v>0</v>
      </c>
      <c r="CI57">
        <f t="shared" si="25"/>
        <v>101</v>
      </c>
      <c r="CJ57">
        <f t="shared" si="26"/>
        <v>64</v>
      </c>
      <c r="CK57">
        <f t="shared" si="27"/>
        <v>0</v>
      </c>
      <c r="CL57">
        <f t="shared" si="28"/>
        <v>0</v>
      </c>
      <c r="CN57" s="97">
        <f t="shared" si="29"/>
        <v>165</v>
      </c>
      <c r="CS57">
        <f t="shared" si="30"/>
        <v>0</v>
      </c>
      <c r="CT57">
        <f t="shared" si="31"/>
        <v>0</v>
      </c>
      <c r="CU57">
        <f t="shared" si="32"/>
        <v>101</v>
      </c>
      <c r="CW57">
        <f t="shared" si="33"/>
        <v>101</v>
      </c>
      <c r="CX57">
        <f t="shared" si="34"/>
        <v>0</v>
      </c>
      <c r="CZ57">
        <f t="shared" si="35"/>
        <v>101</v>
      </c>
    </row>
    <row r="58" spans="1:104">
      <c r="A58" s="18">
        <v>100100608</v>
      </c>
      <c r="B58">
        <f t="shared" si="0"/>
        <v>164</v>
      </c>
      <c r="C58">
        <f t="shared" si="1"/>
        <v>61</v>
      </c>
      <c r="D58" s="84" t="str">
        <f t="shared" si="38"/>
        <v>55</v>
      </c>
      <c r="F58" s="5" t="s">
        <v>968</v>
      </c>
      <c r="G58" s="99">
        <v>1996</v>
      </c>
      <c r="H58" s="5" t="s">
        <v>2112</v>
      </c>
      <c r="I58" s="87">
        <f t="shared" si="2"/>
        <v>164</v>
      </c>
      <c r="J58" s="88">
        <f t="shared" si="3"/>
        <v>61</v>
      </c>
      <c r="K58" s="89">
        <f t="shared" si="37"/>
        <v>103</v>
      </c>
      <c r="L58" s="89">
        <f t="shared" si="37"/>
        <v>61</v>
      </c>
      <c r="M58" s="89">
        <f t="shared" si="37"/>
        <v>0</v>
      </c>
      <c r="N58" s="89">
        <f t="shared" si="37"/>
        <v>0</v>
      </c>
      <c r="O58" s="90" t="str">
        <f t="shared" si="5"/>
        <v>Reina, Devon</v>
      </c>
      <c r="P58" s="91">
        <f>IF(ISNA(VLOOKUP(A58,[1]MFY14!$E$1:$G$65536,2,FALSE)),"np",(VLOOKUP(A58,[1]MFY14!$E$1:$G$65536,2,FALSE)))</f>
        <v>52</v>
      </c>
      <c r="Q58" s="92">
        <f>IF(P58&gt;[1]MFY14!$F$1,0,(VLOOKUP(P58,'[3]Point Tables'!$A$4:$I$263,[1]MFY14!$F$2,FALSE)))</f>
        <v>0</v>
      </c>
      <c r="R58" s="93">
        <f>IF(ISNA(VLOOKUP($A58,[1]MFY14!$P$1:$R$65536,2,FALSE)),"np",(VLOOKUP($A58,[1]MFY14!$P$1:$R$65536,2,FALSE)))</f>
        <v>26</v>
      </c>
      <c r="S58" s="92">
        <f>IF(R58&gt;[1]MFY14!$Q$1,0,(VLOOKUP(R58,'[3]Point Tables'!$A$4:$I$263,[1]MFY14!$Q$2,FALSE)))</f>
        <v>61</v>
      </c>
      <c r="T58" s="93">
        <f>IF(ISNA(VLOOKUP($A58,[1]MFY14!$AA$1:$AC$65536,2,FALSE)),"np",(VLOOKUP($A58,[1]MFY14!$AA$1:$AC$65536,2,FALSE)))</f>
        <v>55</v>
      </c>
      <c r="U58" s="92">
        <f>IF(T58&gt;[1]MFY14!$AB$1,0,(VLOOKUP(T58,'[3]Point Tables'!$A$4:$I$263,[1]MFY14!$AB$2,FALSE)))</f>
        <v>0</v>
      </c>
      <c r="V58" s="94" t="str">
        <f t="shared" si="6"/>
        <v>Reina, Devon</v>
      </c>
      <c r="W58" s="93">
        <f>IF(ISNA(VLOOKUP(A58,'[1]MF SJC'!$CS$1:$CT$65536,2,FALSE)),"np",(VLOOKUP(A58,'[1]MF SJC'!$CS$1:$CT$65536,2,FALSE)))</f>
        <v>116.5</v>
      </c>
      <c r="X58" s="92">
        <f>IF(W58&gt;'[1]MF SJC'!$CT$1,0,(VLOOKUP(W58,'[3]Point Tables'!$A$4:$I$263,'[1]MF SJC'!$CT$2,FALSE)))</f>
        <v>0</v>
      </c>
      <c r="Y58" s="93">
        <f>IF(ISNA(VLOOKUP(A58,'[1]MF SJC'!$DD$1:$DE$65536,2,FALSE)),"np",(VLOOKUP(A58,'[1]MF SJC'!$DD$1:$DE$65536,2,FALSE)))</f>
        <v>133</v>
      </c>
      <c r="Z58" s="92">
        <f>IF(Y58&gt;'[1]MF SJC'!$DE$1,0,(VLOOKUP(Y58,'[3]Point Tables'!$A$4:$I$263,'[1]MF SJC'!$DE$2,FALSE)))</f>
        <v>0</v>
      </c>
      <c r="AA58" s="93" t="str">
        <f>IF(ISNA(VLOOKUP($A58,'[1]MF SJC'!$DO$1:$DP$65536,2,FALSE)),"np",(VLOOKUP($A58,'[1]MF SJC'!$DO$1:$DP$65536,2,FALSE)))</f>
        <v>np</v>
      </c>
      <c r="AB58" s="92">
        <f>IF(AA58&gt;'[1]MF SJC'!$DP$1,0,(VLOOKUP(AA58,'[3]Point Tables'!$A$4:$I$263,'[1]MF SJC'!$DP$2,FALSE)))</f>
        <v>0</v>
      </c>
      <c r="AC58" s="93">
        <f>IF(ISNA(VLOOKUP($A58,'[1]MF SJC'!$DZ$1:$EA$65536,2,FALSE)),"np",(VLOOKUP($A58,'[1]MF SJC'!$DZ$1:$EA$65536,2,FALSE)))</f>
        <v>151</v>
      </c>
      <c r="AD58" s="92">
        <f>IF(AC58&gt;'[1]MF SJC'!$EA$1,0,(VLOOKUP(AC58,'[3]Point Tables'!$A$4:$I$263,'[1]MF SJC'!$EA$2,FALSE)))</f>
        <v>0</v>
      </c>
      <c r="AE58" s="94" t="str">
        <f t="shared" si="7"/>
        <v>Reina, Devon</v>
      </c>
      <c r="AF58" s="95" t="str">
        <f>IF(ISNA(VLOOKUP($A58,[1]MFY14!$AL$1:$AN$65536,2,FALSE)),"np",(VLOOKUP($A58,[1]MFY14!$AL$1:$AN$65536,2,FALSE)))</f>
        <v>np</v>
      </c>
      <c r="AG58" s="96">
        <f>IF(AF58&gt;[1]MFY14!$AN$1,0,(VLOOKUP(AF58,'[3]Point Tables'!$A$4:$I$263,[1]MFY14!$AN$2,FALSE)))</f>
        <v>0</v>
      </c>
      <c r="AH58" s="95" t="str">
        <f>IF(ISNA(VLOOKUP($A58,[1]MFY14!$AW$1:$AY$65536,2,FALSE)),"np",(VLOOKUP($A58,[1]MFY14!$AW$1:$AY$65536,2,FALSE)))</f>
        <v>np</v>
      </c>
      <c r="AI58" s="96">
        <f>IF(AH58&gt;[1]MFY14!$AY$1,0,(VLOOKUP(AH58,'[3]Point Tables'!$A$4:$I$263,[1]MFY14!$AY$2,FALSE)))</f>
        <v>0</v>
      </c>
      <c r="AJ58" s="95">
        <f>IF(ISNA(VLOOKUP($A58,[1]MFY14!$BH$1:$BJ$65536,2,FALSE)),"np",(VLOOKUP($A58,[1]MFY14!$BH$1:$BJ$65536,2,FALSE)))</f>
        <v>25</v>
      </c>
      <c r="AK58" s="96">
        <f>IF(AJ58&gt;[1]MFY14!$BJ$1,0,(VLOOKUP(AJ58,'[3]Point Tables'!$A$4:$I$263,[1]MFY14!$BJ$2,FALSE)))</f>
        <v>62</v>
      </c>
      <c r="AL58" s="95" t="str">
        <f>IF(ISNA(VLOOKUP($A58,[1]MFY14!$BS$1:$BT$65536,2,FALSE)),"np",(VLOOKUP($A58,[1]MFY14!$BS$1:$BT$65536,2,FALSE)))</f>
        <v>np</v>
      </c>
      <c r="AM58" s="96">
        <f>IF(AL58&gt;[1]MFY14!$BU$1,0,(VLOOKUP(AL58,'[3]Point Tables'!$A$4:$I$263,[1]MFY14!$BU$2,FALSE)))</f>
        <v>0</v>
      </c>
      <c r="AN58" s="95" t="str">
        <f>IF(ISNA(VLOOKUP($A58,[1]MFY14!$CD$1:$CE$65536,2,FALSE)),"np",(VLOOKUP($A58,[1]MFY14!$CD$1:$CE$65536,2,FALSE)))</f>
        <v>np</v>
      </c>
      <c r="AO58" s="96">
        <f>IF(AN58&gt;[1]MFY14!$CF$1,0,(VLOOKUP(AN58,'[3]Point Tables'!$A$4:$I$263,[1]MFY14!$CF$2,FALSE)))</f>
        <v>0</v>
      </c>
      <c r="AP58" s="95">
        <f>IF(ISNA(VLOOKUP($A58,[1]MFY14!$CO$1:$CP$65536,2,FALSE)),"np",(VLOOKUP($A58,[1]MFY14!$CO$1:$CP$65536,2,FALSE)))</f>
        <v>13</v>
      </c>
      <c r="AQ58" s="96">
        <f>IF(AP58&gt;[1]MFY14!$CQ$1,0,(VLOOKUP(AP58,'[3]Point Tables'!$A$4:$I$263,[1]MFY14!$CQ$2,FALSE)))</f>
        <v>103</v>
      </c>
      <c r="AR58" s="95">
        <f>IF(ISNA(VLOOKUP($A58,[1]MFY14!$CZ$1:$DA$65536,2,FALSE)),"np",(VLOOKUP($A58,[1]MFY14!$CZ$1:$DA$65536,2,FALSE)))</f>
        <v>35</v>
      </c>
      <c r="AS58" s="96">
        <f>IF(AR58&gt;[1]MFY14!$DB$1,0,(VLOOKUP(AR58,'[5]Point Tables'!$A$4:$I$263,[1]MFY14!$DB$2,FALSE)))</f>
        <v>24</v>
      </c>
      <c r="AT58" s="95" t="str">
        <f>IF(ISNA(VLOOKUP($A58,[1]MFY14!$DK$1:$DL$65536,2,FALSE)),"np",(VLOOKUP($A58,[1]MFY14!$DK$1:$DL$65536,2,FALSE)))</f>
        <v>np</v>
      </c>
      <c r="AU58" s="96">
        <f>IF(AT58&gt;[1]MFY14!$DM$1,0,(VLOOKUP(AT58,'[3]Point Tables'!$A$4:$I$263,[1]MFY14!$DM$2,FALSE)))</f>
        <v>0</v>
      </c>
      <c r="AV58" s="95" t="str">
        <f>IF(ISNA(VLOOKUP($A58,[1]MFY14!$DV$1:$DW$65536,2,FALSE)),"np",(VLOOKUP($A58,[1]MFY14!$DV$1:$DW$65536,2,FALSE)))</f>
        <v>np</v>
      </c>
      <c r="AW58" s="96">
        <f>IF(AV58&gt;[1]MFY14!$DX$1,0,(VLOOKUP(AV58,'[4]Point Tables'!$A$4:$I$263,[1]MFY14!$DX$2,FALSE)))</f>
        <v>0</v>
      </c>
      <c r="BQ58">
        <f t="shared" si="8"/>
        <v>0</v>
      </c>
      <c r="BR58">
        <f t="shared" si="9"/>
        <v>0</v>
      </c>
      <c r="BS58">
        <f t="shared" si="10"/>
        <v>62</v>
      </c>
      <c r="BT58">
        <f t="shared" si="11"/>
        <v>0</v>
      </c>
      <c r="BU58">
        <f t="shared" si="12"/>
        <v>0</v>
      </c>
      <c r="BV58">
        <f t="shared" si="13"/>
        <v>103</v>
      </c>
      <c r="BW58">
        <f t="shared" si="14"/>
        <v>24</v>
      </c>
      <c r="BX58">
        <f t="shared" si="15"/>
        <v>0</v>
      </c>
      <c r="BY58">
        <f t="shared" si="16"/>
        <v>0</v>
      </c>
      <c r="BZ58">
        <f t="shared" si="17"/>
        <v>103</v>
      </c>
      <c r="CA58">
        <f t="shared" si="18"/>
        <v>0</v>
      </c>
      <c r="CB58">
        <f t="shared" si="19"/>
        <v>0</v>
      </c>
      <c r="CC58">
        <f t="shared" si="20"/>
        <v>61</v>
      </c>
      <c r="CD58">
        <f t="shared" si="21"/>
        <v>0</v>
      </c>
      <c r="CE58">
        <f t="shared" si="22"/>
        <v>0</v>
      </c>
      <c r="CF58">
        <f t="shared" si="23"/>
        <v>0</v>
      </c>
      <c r="CG58">
        <f t="shared" si="24"/>
        <v>0</v>
      </c>
      <c r="CI58">
        <f t="shared" si="25"/>
        <v>103</v>
      </c>
      <c r="CJ58">
        <f t="shared" si="26"/>
        <v>61</v>
      </c>
      <c r="CK58">
        <f t="shared" si="27"/>
        <v>0</v>
      </c>
      <c r="CL58">
        <f t="shared" si="28"/>
        <v>0</v>
      </c>
      <c r="CN58" s="97">
        <f t="shared" si="29"/>
        <v>164</v>
      </c>
      <c r="CS58">
        <f t="shared" si="30"/>
        <v>0</v>
      </c>
      <c r="CT58">
        <f t="shared" si="31"/>
        <v>0</v>
      </c>
      <c r="CU58">
        <f t="shared" si="32"/>
        <v>61</v>
      </c>
      <c r="CW58">
        <f t="shared" si="33"/>
        <v>61</v>
      </c>
      <c r="CX58">
        <f t="shared" si="34"/>
        <v>0</v>
      </c>
      <c r="CZ58">
        <f t="shared" si="35"/>
        <v>61</v>
      </c>
    </row>
    <row r="59" spans="1:104">
      <c r="A59" s="102">
        <v>100101464</v>
      </c>
      <c r="B59">
        <f t="shared" si="0"/>
        <v>159</v>
      </c>
      <c r="C59">
        <f t="shared" si="1"/>
        <v>58</v>
      </c>
      <c r="D59" s="84" t="str">
        <f t="shared" si="38"/>
        <v>56</v>
      </c>
      <c r="E59" s="26" t="s">
        <v>2108</v>
      </c>
      <c r="F59" s="14" t="s">
        <v>980</v>
      </c>
      <c r="G59" s="23">
        <v>1998</v>
      </c>
      <c r="H59" s="14" t="s">
        <v>2128</v>
      </c>
      <c r="I59" s="87">
        <f t="shared" si="2"/>
        <v>159</v>
      </c>
      <c r="J59" s="88">
        <f t="shared" si="3"/>
        <v>58</v>
      </c>
      <c r="K59" s="89">
        <f t="shared" si="37"/>
        <v>101</v>
      </c>
      <c r="L59" s="89">
        <f t="shared" si="37"/>
        <v>58</v>
      </c>
      <c r="M59" s="89">
        <f t="shared" si="37"/>
        <v>0</v>
      </c>
      <c r="N59" s="89">
        <f t="shared" si="37"/>
        <v>0</v>
      </c>
      <c r="O59" s="90" t="str">
        <f t="shared" si="5"/>
        <v>Kang, Justin</v>
      </c>
      <c r="P59" s="91">
        <f>IF(ISNA(VLOOKUP(A59,[1]MFY14!$E$1:$G$65536,2,FALSE)),"np",(VLOOKUP(A59,[1]MFY14!$E$1:$G$65536,2,FALSE)))</f>
        <v>29</v>
      </c>
      <c r="Q59" s="92">
        <f>IF(P59&gt;[1]MFY14!$F$1,0,(VLOOKUP(P59,'[3]Point Tables'!$A$4:$I$263,[1]MFY14!$F$2,FALSE)))</f>
        <v>58</v>
      </c>
      <c r="R59" s="93">
        <f>IF(ISNA(VLOOKUP($A59,[1]MFY14!$P$1:$R$65536,2,FALSE)),"np",(VLOOKUP($A59,[1]MFY14!$P$1:$R$65536,2,FALSE)))</f>
        <v>37</v>
      </c>
      <c r="S59" s="92">
        <f>IF(R59&gt;[1]MFY14!$Q$1,0,(VLOOKUP(R59,'[3]Point Tables'!$A$4:$I$263,[1]MFY14!$Q$2,FALSE)))</f>
        <v>0</v>
      </c>
      <c r="T59" s="93">
        <f>IF(ISNA(VLOOKUP($A59,[1]MFY14!$AA$1:$AC$65536,2,FALSE)),"np",(VLOOKUP($A59,[1]MFY14!$AA$1:$AC$65536,2,FALSE)))</f>
        <v>66</v>
      </c>
      <c r="U59" s="92">
        <f>IF(T59&gt;[1]MFY14!$AB$1,0,(VLOOKUP(T59,'[3]Point Tables'!$A$4:$I$263,[1]MFY14!$AB$2,FALSE)))</f>
        <v>0</v>
      </c>
      <c r="V59" s="94" t="str">
        <f t="shared" si="6"/>
        <v>Kang, Justin</v>
      </c>
      <c r="W59" s="93">
        <f>IF(ISNA(VLOOKUP(A59,'[1]MF SJC'!$CS$1:$CT$65536,2,FALSE)),"np",(VLOOKUP(A59,'[1]MF SJC'!$CS$1:$CT$65536,2,FALSE)))</f>
        <v>54</v>
      </c>
      <c r="X59" s="92">
        <f>IF(W59&gt;'[1]MF SJC'!$CT$1,0,(VLOOKUP(W59,'[3]Point Tables'!$A$4:$I$263,'[1]MF SJC'!$CT$2,FALSE)))</f>
        <v>0</v>
      </c>
      <c r="Y59" s="93">
        <f>IF(ISNA(VLOOKUP(A59,'[1]MF SJC'!$DD$1:$DE$65536,2,FALSE)),"np",(VLOOKUP(A59,'[1]MF SJC'!$DD$1:$DE$65536,2,FALSE)))</f>
        <v>96.5</v>
      </c>
      <c r="Z59" s="92">
        <f>IF(Y59&gt;'[1]MF SJC'!$DE$1,0,(VLOOKUP(Y59,'[3]Point Tables'!$A$4:$I$263,'[1]MF SJC'!$DE$2,FALSE)))</f>
        <v>0</v>
      </c>
      <c r="AA59" s="93" t="str">
        <f>IF(ISNA(VLOOKUP($A59,'[1]MF SJC'!$DO$1:$DP$65536,2,FALSE)),"np",(VLOOKUP($A59,'[1]MF SJC'!$DO$1:$DP$65536,2,FALSE)))</f>
        <v>np</v>
      </c>
      <c r="AB59" s="92">
        <f>IF(AA59&gt;'[1]MF SJC'!$DP$1,0,(VLOOKUP(AA59,'[3]Point Tables'!$A$4:$I$263,'[1]MF SJC'!$DP$2,FALSE)))</f>
        <v>0</v>
      </c>
      <c r="AC59" s="93" t="str">
        <f>IF(ISNA(VLOOKUP($A59,'[1]MF SJC'!$DZ$1:$EA$65536,2,FALSE)),"np",(VLOOKUP($A59,'[1]MF SJC'!$DZ$1:$EA$65536,2,FALSE)))</f>
        <v>np</v>
      </c>
      <c r="AD59" s="92">
        <f>IF(AC59&gt;'[1]MF SJC'!$EA$1,0,(VLOOKUP(AC59,'[3]Point Tables'!$A$4:$I$263,'[1]MF SJC'!$EA$2,FALSE)))</f>
        <v>0</v>
      </c>
      <c r="AE59" s="94" t="str">
        <f t="shared" si="7"/>
        <v>Kang, Justin</v>
      </c>
      <c r="AF59" s="95">
        <f>IF(ISNA(VLOOKUP($A59,[1]MFY14!$AL$1:$AN$65536,2,FALSE)),"np",(VLOOKUP($A59,[1]MFY14!$AL$1:$AN$65536,2,FALSE)))</f>
        <v>25</v>
      </c>
      <c r="AG59" s="96">
        <f>IF(AF59&gt;[1]MFY14!$AN$1,0,(VLOOKUP(AF59,'[3]Point Tables'!$A$4:$I$263,[1]MFY14!$AN$2,FALSE)))</f>
        <v>62</v>
      </c>
      <c r="AH59" s="95">
        <f>IF(ISNA(VLOOKUP($A59,[1]MFY14!$AW$1:$AY$65536,2,FALSE)),"np",(VLOOKUP($A59,[1]MFY14!$AW$1:$AY$65536,2,FALSE)))</f>
        <v>15</v>
      </c>
      <c r="AI59" s="96">
        <f>IF(AH59&gt;[1]MFY14!$AY$1,0,(VLOOKUP(AH59,'[3]Point Tables'!$A$4:$I$263,[1]MFY14!$AY$2,FALSE)))</f>
        <v>101</v>
      </c>
      <c r="AJ59" s="95" t="str">
        <f>IF(ISNA(VLOOKUP($A59,[1]MFY14!$BH$1:$BJ$65536,2,FALSE)),"np",(VLOOKUP($A59,[1]MFY14!$BH$1:$BJ$65536,2,FALSE)))</f>
        <v>np</v>
      </c>
      <c r="AK59" s="96">
        <f>IF(AJ59&gt;[1]MFY14!$BJ$1,0,(VLOOKUP(AJ59,'[3]Point Tables'!$A$4:$I$263,[1]MFY14!$BJ$2,FALSE)))</f>
        <v>0</v>
      </c>
      <c r="AL59" s="95" t="str">
        <f>IF(ISNA(VLOOKUP($A59,[1]MFY14!$BS$1:$BT$65536,2,FALSE)),"np",(VLOOKUP($A59,[1]MFY14!$BS$1:$BT$65536,2,FALSE)))</f>
        <v>np</v>
      </c>
      <c r="AM59" s="96">
        <f>IF(AL59&gt;[1]MFY14!$BU$1,0,(VLOOKUP(AL59,'[3]Point Tables'!$A$4:$I$263,[1]MFY14!$BU$2,FALSE)))</f>
        <v>0</v>
      </c>
      <c r="AN59" s="95">
        <f>IF(ISNA(VLOOKUP($A59,[1]MFY14!$CD$1:$CE$65536,2,FALSE)),"np",(VLOOKUP($A59,[1]MFY14!$CD$1:$CE$65536,2,FALSE)))</f>
        <v>17</v>
      </c>
      <c r="AO59" s="96">
        <f>IF(AN59&gt;[1]MFY14!$CF$1,0,(VLOOKUP(AN59,'[3]Point Tables'!$A$4:$I$263,[1]MFY14!$CF$2,FALSE)))</f>
        <v>70</v>
      </c>
      <c r="AP59" s="95" t="str">
        <f>IF(ISNA(VLOOKUP($A59,[1]MFY14!$CO$1:$CP$65536,2,FALSE)),"np",(VLOOKUP($A59,[1]MFY14!$CO$1:$CP$65536,2,FALSE)))</f>
        <v>np</v>
      </c>
      <c r="AQ59" s="96">
        <f>IF(AP59&gt;[1]MFY14!$CQ$1,0,(VLOOKUP(AP59,'[3]Point Tables'!$A$4:$I$263,[1]MFY14!$CQ$2,FALSE)))</f>
        <v>0</v>
      </c>
      <c r="AR59" s="95" t="str">
        <f>IF(ISNA(VLOOKUP($A59,[1]MFY14!$CZ$1:$DA$65536,2,FALSE)),"np",(VLOOKUP($A59,[1]MFY14!$CZ$1:$DA$65536,2,FALSE)))</f>
        <v>np</v>
      </c>
      <c r="AS59" s="96">
        <f>IF(AR59&gt;[1]MFY14!$DB$1,0,(VLOOKUP(AR59,'[5]Point Tables'!$A$4:$I$263,[1]MFY14!$DB$2,FALSE)))</f>
        <v>0</v>
      </c>
      <c r="AT59" s="95">
        <f>IF(ISNA(VLOOKUP($A59,[1]MFY14!$DK$1:$DL$65536,2,FALSE)),"np",(VLOOKUP($A59,[1]MFY14!$DK$1:$DL$65536,2,FALSE)))</f>
        <v>20</v>
      </c>
      <c r="AU59" s="96">
        <f>IF(AT59&gt;[1]MFY14!$DM$1,0,(VLOOKUP(AT59,'[3]Point Tables'!$A$4:$I$263,[1]MFY14!$DM$2,FALSE)))</f>
        <v>67</v>
      </c>
      <c r="AV59" s="95" t="str">
        <f>IF(ISNA(VLOOKUP($A59,[1]MFY14!$DV$1:$DW$65536,2,FALSE)),"np",(VLOOKUP($A59,[1]MFY14!$DV$1:$DW$65536,2,FALSE)))</f>
        <v>np</v>
      </c>
      <c r="AW59" s="96">
        <f>IF(AV59&gt;[1]MFY14!$DX$1,0,(VLOOKUP(AV59,'[4]Point Tables'!$A$4:$I$263,[1]MFY14!$DX$2,FALSE)))</f>
        <v>0</v>
      </c>
      <c r="BQ59">
        <f t="shared" si="8"/>
        <v>62</v>
      </c>
      <c r="BR59">
        <f t="shared" si="9"/>
        <v>101</v>
      </c>
      <c r="BS59">
        <f t="shared" si="10"/>
        <v>0</v>
      </c>
      <c r="BT59">
        <f t="shared" si="11"/>
        <v>0</v>
      </c>
      <c r="BU59">
        <f t="shared" si="12"/>
        <v>70</v>
      </c>
      <c r="BV59">
        <f t="shared" si="13"/>
        <v>0</v>
      </c>
      <c r="BW59">
        <f t="shared" si="14"/>
        <v>0</v>
      </c>
      <c r="BX59">
        <f t="shared" si="15"/>
        <v>67</v>
      </c>
      <c r="BY59">
        <f t="shared" si="16"/>
        <v>0</v>
      </c>
      <c r="BZ59">
        <f t="shared" si="17"/>
        <v>101</v>
      </c>
      <c r="CA59">
        <f t="shared" si="18"/>
        <v>0</v>
      </c>
      <c r="CB59">
        <f t="shared" si="19"/>
        <v>58</v>
      </c>
      <c r="CC59">
        <f t="shared" si="20"/>
        <v>0</v>
      </c>
      <c r="CD59">
        <f t="shared" si="21"/>
        <v>0</v>
      </c>
      <c r="CE59">
        <f t="shared" si="22"/>
        <v>0</v>
      </c>
      <c r="CF59">
        <f t="shared" si="23"/>
        <v>0</v>
      </c>
      <c r="CG59">
        <f t="shared" si="24"/>
        <v>0</v>
      </c>
      <c r="CI59">
        <f t="shared" si="25"/>
        <v>101</v>
      </c>
      <c r="CJ59">
        <f t="shared" si="26"/>
        <v>58</v>
      </c>
      <c r="CK59">
        <f t="shared" si="27"/>
        <v>0</v>
      </c>
      <c r="CL59">
        <f t="shared" si="28"/>
        <v>0</v>
      </c>
      <c r="CN59" s="97">
        <f t="shared" si="29"/>
        <v>159</v>
      </c>
      <c r="CS59">
        <f t="shared" si="30"/>
        <v>0</v>
      </c>
      <c r="CT59">
        <f t="shared" si="31"/>
        <v>58</v>
      </c>
      <c r="CU59">
        <f t="shared" si="32"/>
        <v>0</v>
      </c>
      <c r="CW59">
        <f t="shared" si="33"/>
        <v>58</v>
      </c>
      <c r="CX59">
        <f t="shared" si="34"/>
        <v>0</v>
      </c>
      <c r="CZ59">
        <f t="shared" si="35"/>
        <v>58</v>
      </c>
    </row>
    <row r="60" spans="1:104">
      <c r="A60" s="9">
        <v>100090994</v>
      </c>
      <c r="B60">
        <f t="shared" si="0"/>
        <v>155</v>
      </c>
      <c r="C60">
        <f t="shared" si="1"/>
        <v>55</v>
      </c>
      <c r="D60" s="84" t="str">
        <f t="shared" si="38"/>
        <v>57</v>
      </c>
      <c r="F60" s="5" t="s">
        <v>990</v>
      </c>
      <c r="G60" s="99">
        <v>1998</v>
      </c>
      <c r="H60" s="5" t="s">
        <v>2129</v>
      </c>
      <c r="I60" s="87">
        <f t="shared" si="2"/>
        <v>155</v>
      </c>
      <c r="J60" s="88">
        <f t="shared" si="3"/>
        <v>55</v>
      </c>
      <c r="K60" s="89">
        <f t="shared" si="37"/>
        <v>100</v>
      </c>
      <c r="L60" s="89">
        <f t="shared" si="37"/>
        <v>55</v>
      </c>
      <c r="M60" s="89">
        <f t="shared" si="37"/>
        <v>0</v>
      </c>
      <c r="N60" s="89">
        <f t="shared" si="37"/>
        <v>0</v>
      </c>
      <c r="O60" s="90" t="str">
        <f t="shared" si="5"/>
        <v>Marcos, Tyler</v>
      </c>
      <c r="P60" s="91" t="str">
        <f>IF(ISNA(VLOOKUP(A60,[1]MFY14!$E$1:$G$65536,2,FALSE)),"np",(VLOOKUP(A60,[1]MFY14!$E$1:$G$65536,2,FALSE)))</f>
        <v>np</v>
      </c>
      <c r="Q60" s="92">
        <f>IF(P60&gt;[1]MFY14!$F$1,0,(VLOOKUP(P60,'[3]Point Tables'!$A$4:$I$263,[1]MFY14!$F$2,FALSE)))</f>
        <v>0</v>
      </c>
      <c r="R60" s="93">
        <f>IF(ISNA(VLOOKUP($A60,[1]MFY14!$P$1:$R$65536,2,FALSE)),"np",(VLOOKUP($A60,[1]MFY14!$P$1:$R$65536,2,FALSE)))</f>
        <v>32</v>
      </c>
      <c r="S60" s="92">
        <f>IF(R60&gt;[1]MFY14!$Q$1,0,(VLOOKUP(R60,'[3]Point Tables'!$A$4:$I$263,[1]MFY14!$Q$2,FALSE)))</f>
        <v>55</v>
      </c>
      <c r="T60" s="93">
        <f>IF(ISNA(VLOOKUP($A60,[1]MFY14!$AA$1:$AC$65536,2,FALSE)),"np",(VLOOKUP($A60,[1]MFY14!$AA$1:$AC$65536,2,FALSE)))</f>
        <v>81</v>
      </c>
      <c r="U60" s="92">
        <f>IF(T60&gt;[1]MFY14!$AB$1,0,(VLOOKUP(T60,'[3]Point Tables'!$A$4:$I$263,[1]MFY14!$AB$2,FALSE)))</f>
        <v>0</v>
      </c>
      <c r="V60" s="94" t="str">
        <f t="shared" si="6"/>
        <v>Marcos, Tyler</v>
      </c>
      <c r="W60" s="93" t="str">
        <f>IF(ISNA(VLOOKUP(A60,'[1]MF SJC'!$CS$1:$CT$65536,2,FALSE)),"np",(VLOOKUP(A60,'[1]MF SJC'!$CS$1:$CT$65536,2,FALSE)))</f>
        <v>np</v>
      </c>
      <c r="X60" s="92">
        <f>IF(W60&gt;'[1]MF SJC'!$CT$1,0,(VLOOKUP(W60,'[3]Point Tables'!$A$4:$I$263,'[1]MF SJC'!$CT$2,FALSE)))</f>
        <v>0</v>
      </c>
      <c r="Y60" s="93" t="str">
        <f>IF(ISNA(VLOOKUP(A60,'[1]MF SJC'!$DD$1:$DE$65536,2,FALSE)),"np",(VLOOKUP(A60,'[1]MF SJC'!$DD$1:$DE$65536,2,FALSE)))</f>
        <v>np</v>
      </c>
      <c r="Z60" s="92">
        <f>IF(Y60&gt;'[1]MF SJC'!$DE$1,0,(VLOOKUP(Y60,'[3]Point Tables'!$A$4:$I$263,'[1]MF SJC'!$DE$2,FALSE)))</f>
        <v>0</v>
      </c>
      <c r="AA60" s="93" t="str">
        <f>IF(ISNA(VLOOKUP($A60,'[1]MF SJC'!$DO$1:$DP$65536,2,FALSE)),"np",(VLOOKUP($A60,'[1]MF SJC'!$DO$1:$DP$65536,2,FALSE)))</f>
        <v>np</v>
      </c>
      <c r="AB60" s="92">
        <f>IF(AA60&gt;'[1]MF SJC'!$DP$1,0,(VLOOKUP(AA60,'[3]Point Tables'!$A$4:$I$263,'[1]MF SJC'!$DP$2,FALSE)))</f>
        <v>0</v>
      </c>
      <c r="AC60" s="93" t="str">
        <f>IF(ISNA(VLOOKUP($A60,'[1]MF SJC'!$DZ$1:$EA$65536,2,FALSE)),"np",(VLOOKUP($A60,'[1]MF SJC'!$DZ$1:$EA$65536,2,FALSE)))</f>
        <v>np</v>
      </c>
      <c r="AD60" s="92">
        <f>IF(AC60&gt;'[1]MF SJC'!$EA$1,0,(VLOOKUP(AC60,'[3]Point Tables'!$A$4:$I$263,'[1]MF SJC'!$EA$2,FALSE)))</f>
        <v>0</v>
      </c>
      <c r="AE60" s="94" t="str">
        <f t="shared" si="7"/>
        <v>Marcos, Tyler</v>
      </c>
      <c r="AF60" s="95" t="str">
        <f>IF(ISNA(VLOOKUP($A60,[1]MFY14!$AL$1:$AN$65536,2,FALSE)),"np",(VLOOKUP($A60,[1]MFY14!$AL$1:$AN$65536,2,FALSE)))</f>
        <v>np</v>
      </c>
      <c r="AG60" s="96">
        <f>IF(AF60&gt;[1]MFY14!$AN$1,0,(VLOOKUP(AF60,'[3]Point Tables'!$A$4:$I$263,[1]MFY14!$AN$2,FALSE)))</f>
        <v>0</v>
      </c>
      <c r="AH60" s="95" t="str">
        <f>IF(ISNA(VLOOKUP($A60,[1]MFY14!$AW$1:$AY$65536,2,FALSE)),"np",(VLOOKUP($A60,[1]MFY14!$AW$1:$AY$65536,2,FALSE)))</f>
        <v>np</v>
      </c>
      <c r="AI60" s="96">
        <f>IF(AH60&gt;[1]MFY14!$AY$1,0,(VLOOKUP(AH60,'[3]Point Tables'!$A$4:$I$263,[1]MFY14!$AY$2,FALSE)))</f>
        <v>0</v>
      </c>
      <c r="AJ60" s="95" t="str">
        <f>IF(ISNA(VLOOKUP($A60,[1]MFY14!$BH$1:$BJ$65536,2,FALSE)),"np",(VLOOKUP($A60,[1]MFY14!$BH$1:$BJ$65536,2,FALSE)))</f>
        <v>np</v>
      </c>
      <c r="AK60" s="96">
        <f>IF(AJ60&gt;[1]MFY14!$BJ$1,0,(VLOOKUP(AJ60,'[3]Point Tables'!$A$4:$I$263,[1]MFY14!$BJ$2,FALSE)))</f>
        <v>0</v>
      </c>
      <c r="AL60" s="95">
        <f>IF(ISNA(VLOOKUP($A60,[1]MFY14!$BS$1:$BT$65536,2,FALSE)),"np",(VLOOKUP($A60,[1]MFY14!$BS$1:$BT$65536,2,FALSE)))</f>
        <v>16</v>
      </c>
      <c r="AM60" s="96">
        <f>IF(AL60&gt;[1]MFY14!$BU$1,0,(VLOOKUP(AL60,'[3]Point Tables'!$A$4:$I$263,[1]MFY14!$BU$2,FALSE)))</f>
        <v>100</v>
      </c>
      <c r="AN60" s="95" t="str">
        <f>IF(ISNA(VLOOKUP($A60,[1]MFY14!$CD$1:$CE$65536,2,FALSE)),"np",(VLOOKUP($A60,[1]MFY14!$CD$1:$CE$65536,2,FALSE)))</f>
        <v>np</v>
      </c>
      <c r="AO60" s="96">
        <f>IF(AN60&gt;[1]MFY14!$CF$1,0,(VLOOKUP(AN60,'[3]Point Tables'!$A$4:$I$263,[1]MFY14!$CF$2,FALSE)))</f>
        <v>0</v>
      </c>
      <c r="AP60" s="95" t="str">
        <f>IF(ISNA(VLOOKUP($A60,[1]MFY14!$CO$1:$CP$65536,2,FALSE)),"np",(VLOOKUP($A60,[1]MFY14!$CO$1:$CP$65536,2,FALSE)))</f>
        <v>np</v>
      </c>
      <c r="AQ60" s="96">
        <f>IF(AP60&gt;[1]MFY14!$CQ$1,0,(VLOOKUP(AP60,'[3]Point Tables'!$A$4:$I$263,[1]MFY14!$CQ$2,FALSE)))</f>
        <v>0</v>
      </c>
      <c r="AR60" s="95">
        <f>IF(ISNA(VLOOKUP($A60,[1]MFY14!$CZ$1:$DA$65536,2,FALSE)),"np",(VLOOKUP($A60,[1]MFY14!$CZ$1:$DA$65536,2,FALSE)))</f>
        <v>31</v>
      </c>
      <c r="AS60" s="96">
        <f>IF(AR60&gt;[1]MFY14!$DB$1,0,(VLOOKUP(AR60,'[5]Point Tables'!$A$4:$I$263,[1]MFY14!$DB$2,FALSE)))</f>
        <v>56</v>
      </c>
      <c r="AT60" s="95" t="str">
        <f>IF(ISNA(VLOOKUP($A60,[1]MFY14!$DK$1:$DL$65536,2,FALSE)),"np",(VLOOKUP($A60,[1]MFY14!$DK$1:$DL$65536,2,FALSE)))</f>
        <v>np</v>
      </c>
      <c r="AU60" s="96">
        <f>IF(AT60&gt;[1]MFY14!$DM$1,0,(VLOOKUP(AT60,'[3]Point Tables'!$A$4:$I$263,[1]MFY14!$DM$2,FALSE)))</f>
        <v>0</v>
      </c>
      <c r="AV60" s="95" t="str">
        <f>IF(ISNA(VLOOKUP($A60,[1]MFY14!$DV$1:$DW$65536,2,FALSE)),"np",(VLOOKUP($A60,[1]MFY14!$DV$1:$DW$65536,2,FALSE)))</f>
        <v>np</v>
      </c>
      <c r="AW60" s="96">
        <f>IF(AV60&gt;[1]MFY14!$DX$1,0,(VLOOKUP(AV60,'[4]Point Tables'!$A$4:$I$263,[1]MFY14!$DX$2,FALSE)))</f>
        <v>0</v>
      </c>
      <c r="BQ60">
        <f t="shared" si="8"/>
        <v>0</v>
      </c>
      <c r="BR60">
        <f t="shared" si="9"/>
        <v>0</v>
      </c>
      <c r="BS60">
        <f t="shared" si="10"/>
        <v>0</v>
      </c>
      <c r="BT60">
        <f t="shared" si="11"/>
        <v>100</v>
      </c>
      <c r="BU60">
        <f t="shared" si="12"/>
        <v>0</v>
      </c>
      <c r="BV60">
        <f t="shared" si="13"/>
        <v>0</v>
      </c>
      <c r="BW60">
        <f t="shared" si="14"/>
        <v>56</v>
      </c>
      <c r="BX60">
        <f t="shared" si="15"/>
        <v>0</v>
      </c>
      <c r="BY60">
        <f t="shared" si="16"/>
        <v>0</v>
      </c>
      <c r="BZ60">
        <f t="shared" si="17"/>
        <v>100</v>
      </c>
      <c r="CA60">
        <f t="shared" si="18"/>
        <v>0</v>
      </c>
      <c r="CB60">
        <f t="shared" si="19"/>
        <v>0</v>
      </c>
      <c r="CC60">
        <f t="shared" si="20"/>
        <v>55</v>
      </c>
      <c r="CD60">
        <f t="shared" si="21"/>
        <v>0</v>
      </c>
      <c r="CE60">
        <f t="shared" si="22"/>
        <v>0</v>
      </c>
      <c r="CF60">
        <f t="shared" si="23"/>
        <v>0</v>
      </c>
      <c r="CG60">
        <f t="shared" si="24"/>
        <v>0</v>
      </c>
      <c r="CI60">
        <f t="shared" si="25"/>
        <v>100</v>
      </c>
      <c r="CJ60">
        <f t="shared" si="26"/>
        <v>55</v>
      </c>
      <c r="CK60">
        <f t="shared" si="27"/>
        <v>0</v>
      </c>
      <c r="CL60">
        <f t="shared" si="28"/>
        <v>0</v>
      </c>
      <c r="CN60" s="97">
        <f t="shared" si="29"/>
        <v>155</v>
      </c>
      <c r="CS60">
        <f t="shared" si="30"/>
        <v>0</v>
      </c>
      <c r="CT60">
        <f t="shared" si="31"/>
        <v>0</v>
      </c>
      <c r="CU60">
        <f t="shared" si="32"/>
        <v>55</v>
      </c>
      <c r="CW60">
        <f t="shared" si="33"/>
        <v>55</v>
      </c>
      <c r="CX60">
        <f t="shared" si="34"/>
        <v>0</v>
      </c>
      <c r="CZ60">
        <f t="shared" si="35"/>
        <v>55</v>
      </c>
    </row>
    <row r="61" spans="1:104">
      <c r="A61" s="16">
        <v>100081733</v>
      </c>
      <c r="B61">
        <f t="shared" si="0"/>
        <v>140</v>
      </c>
      <c r="C61">
        <f t="shared" si="1"/>
        <v>0</v>
      </c>
      <c r="D61" s="84" t="str">
        <f t="shared" si="38"/>
        <v>58T</v>
      </c>
      <c r="E61" s="85" t="str">
        <f>IF(AND(ISNUMBER(G61),G61&gt;=U13Cutoff),"#"," ")</f>
        <v>#</v>
      </c>
      <c r="F61" s="5" t="s">
        <v>894</v>
      </c>
      <c r="G61" s="99">
        <v>1998</v>
      </c>
      <c r="H61" s="5" t="s">
        <v>2130</v>
      </c>
      <c r="I61" s="87">
        <f t="shared" si="2"/>
        <v>140</v>
      </c>
      <c r="J61" s="88">
        <f t="shared" si="3"/>
        <v>0</v>
      </c>
      <c r="K61" s="89">
        <f t="shared" si="37"/>
        <v>140</v>
      </c>
      <c r="L61" s="89">
        <f t="shared" si="37"/>
        <v>0</v>
      </c>
      <c r="M61" s="89">
        <f t="shared" si="37"/>
        <v>0</v>
      </c>
      <c r="N61" s="89">
        <f t="shared" si="37"/>
        <v>0</v>
      </c>
      <c r="O61" s="90" t="str">
        <f t="shared" si="5"/>
        <v>Amice, Alexandre</v>
      </c>
      <c r="P61" s="91">
        <f>IF(ISNA(VLOOKUP(A61,[1]MFY14!$E$1:$G$65536,2,FALSE)),"np",(VLOOKUP(A61,[1]MFY14!$E$1:$G$65536,2,FALSE)))</f>
        <v>45</v>
      </c>
      <c r="Q61" s="92">
        <f>IF(P61&gt;[1]MFY14!$F$1,0,(VLOOKUP(P61,'[3]Point Tables'!$A$4:$I$263,[1]MFY14!$F$2,FALSE)))</f>
        <v>0</v>
      </c>
      <c r="R61" s="93" t="str">
        <f>IF(ISNA(VLOOKUP($A61,[1]MFY14!$P$1:$R$65536,2,FALSE)),"np",(VLOOKUP($A61,[1]MFY14!$P$1:$R$65536,2,FALSE)))</f>
        <v>np</v>
      </c>
      <c r="S61" s="92">
        <f>IF(R61&gt;[1]MFY14!$Q$1,0,(VLOOKUP(R61,'[3]Point Tables'!$A$4:$I$263,[1]MFY14!$Q$2,FALSE)))</f>
        <v>0</v>
      </c>
      <c r="T61" s="93">
        <f>IF(ISNA(VLOOKUP($A61,[1]MFY14!$AA$1:$AC$65536,2,FALSE)),"np",(VLOOKUP($A61,[1]MFY14!$AA$1:$AC$65536,2,FALSE)))</f>
        <v>70</v>
      </c>
      <c r="U61" s="92">
        <f>IF(T61&gt;[1]MFY14!$AB$1,0,(VLOOKUP(T61,'[3]Point Tables'!$A$4:$I$263,[1]MFY14!$AB$2,FALSE)))</f>
        <v>0</v>
      </c>
      <c r="V61" s="94" t="str">
        <f t="shared" si="6"/>
        <v>Amice, Alexandre</v>
      </c>
      <c r="W61" s="93" t="str">
        <f>IF(ISNA(VLOOKUP(A61,'[1]MF SJC'!$CS$1:$CT$65536,2,FALSE)),"np",(VLOOKUP(A61,'[1]MF SJC'!$CS$1:$CT$65536,2,FALSE)))</f>
        <v>np</v>
      </c>
      <c r="X61" s="92">
        <f>IF(W61&gt;'[1]MF SJC'!$CT$1,0,(VLOOKUP(W61,'[3]Point Tables'!$A$4:$I$263,'[1]MF SJC'!$CT$2,FALSE)))</f>
        <v>0</v>
      </c>
      <c r="Y61" s="93" t="str">
        <f>IF(ISNA(VLOOKUP(A61,'[1]MF SJC'!$DD$1:$DE$65536,2,FALSE)),"np",(VLOOKUP(A61,'[1]MF SJC'!$DD$1:$DE$65536,2,FALSE)))</f>
        <v>np</v>
      </c>
      <c r="Z61" s="92">
        <f>IF(Y61&gt;'[1]MF SJC'!$DE$1,0,(VLOOKUP(Y61,'[3]Point Tables'!$A$4:$I$263,'[1]MF SJC'!$DE$2,FALSE)))</f>
        <v>0</v>
      </c>
      <c r="AA61" s="93" t="str">
        <f>IF(ISNA(VLOOKUP($A61,'[1]MF SJC'!$DO$1:$DP$65536,2,FALSE)),"np",(VLOOKUP($A61,'[1]MF SJC'!$DO$1:$DP$65536,2,FALSE)))</f>
        <v>np</v>
      </c>
      <c r="AB61" s="92">
        <f>IF(AA61&gt;'[1]MF SJC'!$DP$1,0,(VLOOKUP(AA61,'[3]Point Tables'!$A$4:$I$263,'[1]MF SJC'!$DP$2,FALSE)))</f>
        <v>0</v>
      </c>
      <c r="AC61" s="93" t="str">
        <f>IF(ISNA(VLOOKUP($A61,'[1]MF SJC'!$DZ$1:$EA$65536,2,FALSE)),"np",(VLOOKUP($A61,'[1]MF SJC'!$DZ$1:$EA$65536,2,FALSE)))</f>
        <v>np</v>
      </c>
      <c r="AD61" s="92">
        <f>IF(AC61&gt;'[1]MF SJC'!$EA$1,0,(VLOOKUP(AC61,'[3]Point Tables'!$A$4:$I$263,'[1]MF SJC'!$EA$2,FALSE)))</f>
        <v>0</v>
      </c>
      <c r="AE61" s="94" t="str">
        <f t="shared" si="7"/>
        <v>Amice, Alexandre</v>
      </c>
      <c r="AF61" s="95" t="str">
        <f>IF(ISNA(VLOOKUP($A61,[1]MFY14!$AL$1:$AN$65536,2,FALSE)),"np",(VLOOKUP($A61,[1]MFY14!$AL$1:$AN$65536,2,FALSE)))</f>
        <v>np</v>
      </c>
      <c r="AG61" s="96">
        <f>IF(AF61&gt;[1]MFY14!$AN$1,0,(VLOOKUP(AF61,'[3]Point Tables'!$A$4:$I$263,[1]MFY14!$AN$2,FALSE)))</f>
        <v>0</v>
      </c>
      <c r="AH61" s="95" t="str">
        <f>IF(ISNA(VLOOKUP($A61,[1]MFY14!$AW$1:$AY$65536,2,FALSE)),"np",(VLOOKUP($A61,[1]MFY14!$AW$1:$AY$65536,2,FALSE)))</f>
        <v>np</v>
      </c>
      <c r="AI61" s="96">
        <f>IF(AH61&gt;[1]MFY14!$AY$1,0,(VLOOKUP(AH61,'[3]Point Tables'!$A$4:$I$263,[1]MFY14!$AY$2,FALSE)))</f>
        <v>0</v>
      </c>
      <c r="AJ61" s="95" t="str">
        <f>IF(ISNA(VLOOKUP($A61,[1]MFY14!$BH$1:$BJ$65536,2,FALSE)),"np",(VLOOKUP($A61,[1]MFY14!$BH$1:$BJ$65536,2,FALSE)))</f>
        <v>np</v>
      </c>
      <c r="AK61" s="96">
        <f>IF(AJ61&gt;[1]MFY14!$BJ$1,0,(VLOOKUP(AJ61,'[3]Point Tables'!$A$4:$I$263,[1]MFY14!$BJ$2,FALSE)))</f>
        <v>0</v>
      </c>
      <c r="AL61" s="95" t="str">
        <f>IF(ISNA(VLOOKUP($A61,[1]MFY14!$BS$1:$BT$65536,2,FALSE)),"np",(VLOOKUP($A61,[1]MFY14!$BS$1:$BT$65536,2,FALSE)))</f>
        <v>np</v>
      </c>
      <c r="AM61" s="96">
        <f>IF(AL61&gt;[1]MFY14!$BU$1,0,(VLOOKUP(AL61,'[3]Point Tables'!$A$4:$I$263,[1]MFY14!$BU$2,FALSE)))</f>
        <v>0</v>
      </c>
      <c r="AN61" s="95">
        <f>IF(ISNA(VLOOKUP($A61,[1]MFY14!$CD$1:$CE$65536,2,FALSE)),"np",(VLOOKUP($A61,[1]MFY14!$CD$1:$CE$65536,2,FALSE)))</f>
        <v>5</v>
      </c>
      <c r="AO61" s="96">
        <f>IF(AN61&gt;[1]MFY14!$CF$1,0,(VLOOKUP(AN61,'[3]Point Tables'!$A$4:$I$263,[1]MFY14!$CF$2,FALSE)))</f>
        <v>140</v>
      </c>
      <c r="AP61" s="95" t="str">
        <f>IF(ISNA(VLOOKUP($A61,[1]MFY14!$CO$1:$CP$65536,2,FALSE)),"np",(VLOOKUP($A61,[1]MFY14!$CO$1:$CP$65536,2,FALSE)))</f>
        <v>np</v>
      </c>
      <c r="AQ61" s="96">
        <f>IF(AP61&gt;[1]MFY14!$CQ$1,0,(VLOOKUP(AP61,'[3]Point Tables'!$A$4:$I$263,[1]MFY14!$CQ$2,FALSE)))</f>
        <v>0</v>
      </c>
      <c r="AR61" s="95" t="str">
        <f>IF(ISNA(VLOOKUP($A61,[1]MFY14!$CZ$1:$DA$65536,2,FALSE)),"np",(VLOOKUP($A61,[1]MFY14!$CZ$1:$DA$65536,2,FALSE)))</f>
        <v>np</v>
      </c>
      <c r="AS61" s="96">
        <f>IF(AR61&gt;[1]MFY14!$DB$1,0,(VLOOKUP(AR61,'[5]Point Tables'!$A$4:$I$263,[1]MFY14!$DB$2,FALSE)))</f>
        <v>0</v>
      </c>
      <c r="AT61" s="95" t="str">
        <f>IF(ISNA(VLOOKUP($A61,[1]MFY14!$DK$1:$DL$65536,2,FALSE)),"np",(VLOOKUP($A61,[1]MFY14!$DK$1:$DL$65536,2,FALSE)))</f>
        <v>np</v>
      </c>
      <c r="AU61" s="96">
        <f>IF(AT61&gt;[1]MFY14!$DM$1,0,(VLOOKUP(AT61,'[3]Point Tables'!$A$4:$I$263,[1]MFY14!$DM$2,FALSE)))</f>
        <v>0</v>
      </c>
      <c r="AV61" s="95" t="str">
        <f>IF(ISNA(VLOOKUP($A61,[1]MFY14!$DV$1:$DW$65536,2,FALSE)),"np",(VLOOKUP($A61,[1]MFY14!$DV$1:$DW$65536,2,FALSE)))</f>
        <v>np</v>
      </c>
      <c r="AW61" s="96">
        <f>IF(AV61&gt;[1]MFY14!$DX$1,0,(VLOOKUP(AV61,'[4]Point Tables'!$A$4:$I$263,[1]MFY14!$DX$2,FALSE)))</f>
        <v>0</v>
      </c>
      <c r="BQ61">
        <f t="shared" si="8"/>
        <v>0</v>
      </c>
      <c r="BR61">
        <f t="shared" si="9"/>
        <v>0</v>
      </c>
      <c r="BS61">
        <f t="shared" si="10"/>
        <v>0</v>
      </c>
      <c r="BT61">
        <f t="shared" si="11"/>
        <v>0</v>
      </c>
      <c r="BU61">
        <f t="shared" si="12"/>
        <v>140</v>
      </c>
      <c r="BV61">
        <f t="shared" si="13"/>
        <v>0</v>
      </c>
      <c r="BW61">
        <f t="shared" si="14"/>
        <v>0</v>
      </c>
      <c r="BX61">
        <f t="shared" si="15"/>
        <v>0</v>
      </c>
      <c r="BY61">
        <f t="shared" si="16"/>
        <v>0</v>
      </c>
      <c r="BZ61">
        <f t="shared" si="17"/>
        <v>140</v>
      </c>
      <c r="CA61">
        <f t="shared" si="18"/>
        <v>0</v>
      </c>
      <c r="CB61">
        <f t="shared" si="19"/>
        <v>0</v>
      </c>
      <c r="CC61">
        <f t="shared" si="20"/>
        <v>0</v>
      </c>
      <c r="CD61">
        <f t="shared" si="21"/>
        <v>0</v>
      </c>
      <c r="CE61">
        <f t="shared" si="22"/>
        <v>0</v>
      </c>
      <c r="CF61">
        <f t="shared" si="23"/>
        <v>0</v>
      </c>
      <c r="CG61">
        <f t="shared" si="24"/>
        <v>0</v>
      </c>
      <c r="CI61">
        <f t="shared" si="25"/>
        <v>140</v>
      </c>
      <c r="CJ61">
        <f t="shared" si="26"/>
        <v>0</v>
      </c>
      <c r="CK61">
        <f t="shared" si="27"/>
        <v>0</v>
      </c>
      <c r="CL61">
        <f t="shared" si="28"/>
        <v>0</v>
      </c>
      <c r="CN61" s="97">
        <f t="shared" si="29"/>
        <v>140</v>
      </c>
      <c r="CS61">
        <f t="shared" si="30"/>
        <v>0</v>
      </c>
      <c r="CT61">
        <f t="shared" si="31"/>
        <v>0</v>
      </c>
      <c r="CU61">
        <f t="shared" si="32"/>
        <v>0</v>
      </c>
      <c r="CW61">
        <f t="shared" si="33"/>
        <v>0</v>
      </c>
      <c r="CX61">
        <f t="shared" si="34"/>
        <v>0</v>
      </c>
      <c r="CZ61">
        <f t="shared" si="35"/>
        <v>0</v>
      </c>
    </row>
    <row r="62" spans="1:104">
      <c r="A62" s="9">
        <v>100086703</v>
      </c>
      <c r="B62">
        <f t="shared" si="0"/>
        <v>140</v>
      </c>
      <c r="C62">
        <f t="shared" si="1"/>
        <v>0</v>
      </c>
      <c r="D62" s="84" t="str">
        <f t="shared" si="38"/>
        <v>58T</v>
      </c>
      <c r="E62" s="85" t="str">
        <f>IF(AND(ISNUMBER(G62),G62&gt;=U13Cutoff),"#"," ")</f>
        <v xml:space="preserve"> </v>
      </c>
      <c r="F62" s="5" t="s">
        <v>893</v>
      </c>
      <c r="G62" s="99">
        <v>1996</v>
      </c>
      <c r="H62" s="86" t="s">
        <v>2110</v>
      </c>
      <c r="I62" s="87">
        <f t="shared" si="2"/>
        <v>140</v>
      </c>
      <c r="J62" s="88">
        <f t="shared" si="3"/>
        <v>0</v>
      </c>
      <c r="K62" s="89">
        <f t="shared" si="37"/>
        <v>140</v>
      </c>
      <c r="L62" s="89">
        <f t="shared" si="37"/>
        <v>0</v>
      </c>
      <c r="M62" s="89">
        <f t="shared" si="37"/>
        <v>0</v>
      </c>
      <c r="N62" s="89">
        <f t="shared" si="37"/>
        <v>0</v>
      </c>
      <c r="O62" s="90" t="str">
        <f t="shared" si="5"/>
        <v>Ciesielski, Jacob</v>
      </c>
      <c r="P62" s="91" t="str">
        <f>IF(ISNA(VLOOKUP(A62,[1]MFY14!$E$1:$G$65536,2,FALSE)),"np",(VLOOKUP(A62,[1]MFY14!$E$1:$G$65536,2,FALSE)))</f>
        <v>np</v>
      </c>
      <c r="Q62" s="92">
        <f>IF(P62&gt;[1]MFY14!$F$1,0,(VLOOKUP(P62,'[3]Point Tables'!$A$4:$I$263,[1]MFY14!$F$2,FALSE)))</f>
        <v>0</v>
      </c>
      <c r="R62" s="93" t="str">
        <f>IF(ISNA(VLOOKUP($A62,[1]MFY14!$P$1:$R$65536,2,FALSE)),"np",(VLOOKUP($A62,[1]MFY14!$P$1:$R$65536,2,FALSE)))</f>
        <v>np</v>
      </c>
      <c r="S62" s="92">
        <f>IF(R62&gt;[1]MFY14!$Q$1,0,(VLOOKUP(R62,'[3]Point Tables'!$A$4:$I$263,[1]MFY14!$Q$2,FALSE)))</f>
        <v>0</v>
      </c>
      <c r="T62" s="93">
        <f>IF(ISNA(VLOOKUP($A62,[1]MFY14!$AA$1:$AC$65536,2,FALSE)),"np",(VLOOKUP($A62,[1]MFY14!$AA$1:$AC$65536,2,FALSE)))</f>
        <v>74.5</v>
      </c>
      <c r="U62" s="92">
        <f>IF(T62&gt;[1]MFY14!$AB$1,0,(VLOOKUP(T62,'[3]Point Tables'!$A$4:$I$263,[1]MFY14!$AB$2,FALSE)))</f>
        <v>0</v>
      </c>
      <c r="V62" s="94" t="str">
        <f t="shared" si="6"/>
        <v>Ciesielski, Jacob</v>
      </c>
      <c r="W62" s="93">
        <f>IF(ISNA(VLOOKUP(A62,'[1]MF SJC'!$CS$1:$CT$65536,2,FALSE)),"np",(VLOOKUP(A62,'[1]MF SJC'!$CS$1:$CT$65536,2,FALSE)))</f>
        <v>39</v>
      </c>
      <c r="X62" s="92">
        <f>IF(W62&gt;'[1]MF SJC'!$CT$1,0,(VLOOKUP(W62,'[3]Point Tables'!$A$4:$I$263,'[1]MF SJC'!$CT$2,FALSE)))</f>
        <v>0</v>
      </c>
      <c r="Y62" s="93" t="str">
        <f>IF(ISNA(VLOOKUP(A62,'[1]MF SJC'!$DD$1:$DE$65536,2,FALSE)),"np",(VLOOKUP(A62,'[1]MF SJC'!$DD$1:$DE$65536,2,FALSE)))</f>
        <v>np</v>
      </c>
      <c r="Z62" s="92">
        <f>IF(Y62&gt;'[1]MF SJC'!$DE$1,0,(VLOOKUP(Y62,'[3]Point Tables'!$A$4:$I$263,'[1]MF SJC'!$DE$2,FALSE)))</f>
        <v>0</v>
      </c>
      <c r="AA62" s="93" t="str">
        <f>IF(ISNA(VLOOKUP($A62,'[1]MF SJC'!$DO$1:$DP$65536,2,FALSE)),"np",(VLOOKUP($A62,'[1]MF SJC'!$DO$1:$DP$65536,2,FALSE)))</f>
        <v>np</v>
      </c>
      <c r="AB62" s="92">
        <f>IF(AA62&gt;'[1]MF SJC'!$DP$1,0,(VLOOKUP(AA62,'[3]Point Tables'!$A$4:$I$263,'[1]MF SJC'!$DP$2,FALSE)))</f>
        <v>0</v>
      </c>
      <c r="AC62" s="93" t="str">
        <f>IF(ISNA(VLOOKUP($A62,'[1]MF SJC'!$DZ$1:$EA$65536,2,FALSE)),"np",(VLOOKUP($A62,'[1]MF SJC'!$DZ$1:$EA$65536,2,FALSE)))</f>
        <v>np</v>
      </c>
      <c r="AD62" s="92">
        <f>IF(AC62&gt;'[1]MF SJC'!$EA$1,0,(VLOOKUP(AC62,'[3]Point Tables'!$A$4:$I$263,'[1]MF SJC'!$EA$2,FALSE)))</f>
        <v>0</v>
      </c>
      <c r="AE62" s="94" t="str">
        <f t="shared" si="7"/>
        <v>Ciesielski, Jacob</v>
      </c>
      <c r="AF62" s="95" t="str">
        <f>IF(ISNA(VLOOKUP($A62,[1]MFY14!$AL$1:$AN$65536,2,FALSE)),"np",(VLOOKUP($A62,[1]MFY14!$AL$1:$AN$65536,2,FALSE)))</f>
        <v>np</v>
      </c>
      <c r="AG62" s="96">
        <f>IF(AF62&gt;[1]MFY14!$AN$1,0,(VLOOKUP(AF62,'[3]Point Tables'!$A$4:$I$263,[1]MFY14!$AN$2,FALSE)))</f>
        <v>0</v>
      </c>
      <c r="AH62" s="95" t="str">
        <f>IF(ISNA(VLOOKUP($A62,[1]MFY14!$AW$1:$AY$65536,2,FALSE)),"np",(VLOOKUP($A62,[1]MFY14!$AW$1:$AY$65536,2,FALSE)))</f>
        <v>np</v>
      </c>
      <c r="AI62" s="96">
        <f>IF(AH62&gt;[1]MFY14!$AY$1,0,(VLOOKUP(AH62,'[3]Point Tables'!$A$4:$I$263,[1]MFY14!$AY$2,FALSE)))</f>
        <v>0</v>
      </c>
      <c r="AJ62" s="95">
        <f>IF(ISNA(VLOOKUP($A62,[1]MFY14!$BH$1:$BJ$65536,2,FALSE)),"np",(VLOOKUP($A62,[1]MFY14!$BH$1:$BJ$65536,2,FALSE)))</f>
        <v>23</v>
      </c>
      <c r="AK62" s="96">
        <f>IF(AJ62&gt;[1]MFY14!$BJ$1,0,(VLOOKUP(AJ62,'[3]Point Tables'!$A$4:$I$263,[1]MFY14!$BJ$2,FALSE)))</f>
        <v>64</v>
      </c>
      <c r="AL62" s="95">
        <f>IF(ISNA(VLOOKUP($A62,[1]MFY14!$BS$1:$BT$65536,2,FALSE)),"np",(VLOOKUP($A62,[1]MFY14!$BS$1:$BT$65536,2,FALSE)))</f>
        <v>5</v>
      </c>
      <c r="AM62" s="96">
        <f>IF(AL62&gt;[1]MFY14!$BU$1,0,(VLOOKUP(AL62,'[3]Point Tables'!$A$4:$I$263,[1]MFY14!$BU$2,FALSE)))</f>
        <v>140</v>
      </c>
      <c r="AN62" s="95" t="str">
        <f>IF(ISNA(VLOOKUP($A62,[1]MFY14!$CD$1:$CE$65536,2,FALSE)),"np",(VLOOKUP($A62,[1]MFY14!$CD$1:$CE$65536,2,FALSE)))</f>
        <v>np</v>
      </c>
      <c r="AO62" s="96">
        <f>IF(AN62&gt;[1]MFY14!$CF$1,0,(VLOOKUP(AN62,'[3]Point Tables'!$A$4:$I$263,[1]MFY14!$CF$2,FALSE)))</f>
        <v>0</v>
      </c>
      <c r="AP62" s="95" t="str">
        <f>IF(ISNA(VLOOKUP($A62,[1]MFY14!$CO$1:$CP$65536,2,FALSE)),"np",(VLOOKUP($A62,[1]MFY14!$CO$1:$CP$65536,2,FALSE)))</f>
        <v>np</v>
      </c>
      <c r="AQ62" s="96">
        <f>IF(AP62&gt;[1]MFY14!$CQ$1,0,(VLOOKUP(AP62,'[3]Point Tables'!$A$4:$I$263,[1]MFY14!$CQ$2,FALSE)))</f>
        <v>0</v>
      </c>
      <c r="AR62" s="95">
        <f>IF(ISNA(VLOOKUP($A62,[1]MFY14!$CZ$1:$DA$65536,2,FALSE)),"np",(VLOOKUP($A62,[1]MFY14!$CZ$1:$DA$65536,2,FALSE)))</f>
        <v>19</v>
      </c>
      <c r="AS62" s="96">
        <f>IF(AR62&gt;[1]MFY14!$DB$1,0,(VLOOKUP(AR62,'[5]Point Tables'!$A$4:$I$263,[1]MFY14!$DB$2,FALSE)))</f>
        <v>68</v>
      </c>
      <c r="AT62" s="95" t="str">
        <f>IF(ISNA(VLOOKUP($A62,[1]MFY14!$DK$1:$DL$65536,2,FALSE)),"np",(VLOOKUP($A62,[1]MFY14!$DK$1:$DL$65536,2,FALSE)))</f>
        <v>np</v>
      </c>
      <c r="AU62" s="96">
        <f>IF(AT62&gt;[1]MFY14!$DM$1,0,(VLOOKUP(AT62,'[3]Point Tables'!$A$4:$I$263,[1]MFY14!$DM$2,FALSE)))</f>
        <v>0</v>
      </c>
      <c r="AV62" s="95" t="str">
        <f>IF(ISNA(VLOOKUP($A62,[1]MFY14!$DV$1:$DW$65536,2,FALSE)),"np",(VLOOKUP($A62,[1]MFY14!$DV$1:$DW$65536,2,FALSE)))</f>
        <v>np</v>
      </c>
      <c r="AW62" s="96">
        <f>IF(AV62&gt;[1]MFY14!$DX$1,0,(VLOOKUP(AV62,'[4]Point Tables'!$A$4:$I$263,[1]MFY14!$DX$2,FALSE)))</f>
        <v>0</v>
      </c>
      <c r="BQ62">
        <f t="shared" si="8"/>
        <v>0</v>
      </c>
      <c r="BR62">
        <f t="shared" si="9"/>
        <v>0</v>
      </c>
      <c r="BS62">
        <f t="shared" si="10"/>
        <v>64</v>
      </c>
      <c r="BT62">
        <f t="shared" si="11"/>
        <v>140</v>
      </c>
      <c r="BU62">
        <f t="shared" si="12"/>
        <v>0</v>
      </c>
      <c r="BV62">
        <f t="shared" si="13"/>
        <v>0</v>
      </c>
      <c r="BW62">
        <f t="shared" si="14"/>
        <v>68</v>
      </c>
      <c r="BX62">
        <f t="shared" si="15"/>
        <v>0</v>
      </c>
      <c r="BY62">
        <f t="shared" si="16"/>
        <v>0</v>
      </c>
      <c r="BZ62">
        <f t="shared" si="17"/>
        <v>140</v>
      </c>
      <c r="CA62">
        <f t="shared" si="18"/>
        <v>0</v>
      </c>
      <c r="CB62">
        <f t="shared" si="19"/>
        <v>0</v>
      </c>
      <c r="CC62">
        <f t="shared" si="20"/>
        <v>0</v>
      </c>
      <c r="CD62">
        <f t="shared" si="21"/>
        <v>0</v>
      </c>
      <c r="CE62">
        <f t="shared" si="22"/>
        <v>0</v>
      </c>
      <c r="CF62">
        <f t="shared" si="23"/>
        <v>0</v>
      </c>
      <c r="CG62">
        <f t="shared" si="24"/>
        <v>0</v>
      </c>
      <c r="CI62">
        <f t="shared" si="25"/>
        <v>140</v>
      </c>
      <c r="CJ62">
        <f t="shared" si="26"/>
        <v>0</v>
      </c>
      <c r="CK62">
        <f t="shared" si="27"/>
        <v>0</v>
      </c>
      <c r="CL62">
        <f t="shared" si="28"/>
        <v>0</v>
      </c>
      <c r="CN62" s="97">
        <f t="shared" si="29"/>
        <v>140</v>
      </c>
      <c r="CS62">
        <f t="shared" si="30"/>
        <v>0</v>
      </c>
      <c r="CT62">
        <f t="shared" si="31"/>
        <v>0</v>
      </c>
      <c r="CU62">
        <f t="shared" si="32"/>
        <v>0</v>
      </c>
      <c r="CW62">
        <f t="shared" si="33"/>
        <v>0</v>
      </c>
      <c r="CX62">
        <f t="shared" si="34"/>
        <v>0</v>
      </c>
      <c r="CZ62">
        <f t="shared" si="35"/>
        <v>0</v>
      </c>
    </row>
    <row r="63" spans="1:104">
      <c r="A63" s="26">
        <v>100083008</v>
      </c>
      <c r="B63">
        <f t="shared" si="0"/>
        <v>140</v>
      </c>
      <c r="C63">
        <f t="shared" si="1"/>
        <v>0</v>
      </c>
      <c r="D63" s="84" t="str">
        <f t="shared" si="38"/>
        <v>58T</v>
      </c>
      <c r="E63" s="85" t="str">
        <f>IF(AND(ISNUMBER(G63),G63&gt;=U13Cutoff),"#"," ")</f>
        <v>#</v>
      </c>
      <c r="F63" s="5" t="s">
        <v>2131</v>
      </c>
      <c r="G63" s="99">
        <v>1999</v>
      </c>
      <c r="H63" s="5" t="s">
        <v>2102</v>
      </c>
      <c r="I63" s="87">
        <f t="shared" si="2"/>
        <v>140</v>
      </c>
      <c r="J63" s="88">
        <f t="shared" si="3"/>
        <v>0</v>
      </c>
      <c r="K63" s="89">
        <f t="shared" si="37"/>
        <v>140</v>
      </c>
      <c r="L63" s="89">
        <f t="shared" si="37"/>
        <v>0</v>
      </c>
      <c r="M63" s="89">
        <f t="shared" si="37"/>
        <v>0</v>
      </c>
      <c r="N63" s="89">
        <f t="shared" si="37"/>
        <v>0</v>
      </c>
      <c r="O63" s="90" t="str">
        <f t="shared" si="5"/>
        <v>Gou, McConnell E</v>
      </c>
      <c r="P63" s="91">
        <f>IF(ISNA(VLOOKUP(A63,[1]MFY14!$E$1:$G$65536,2,FALSE)),"np",(VLOOKUP(A63,[1]MFY14!$E$1:$G$65536,2,FALSE)))</f>
        <v>38</v>
      </c>
      <c r="Q63" s="92">
        <f>IF(P63&gt;[1]MFY14!$F$1,0,(VLOOKUP(P63,'[3]Point Tables'!$A$4:$I$263,[1]MFY14!$F$2,FALSE)))</f>
        <v>0</v>
      </c>
      <c r="R63" s="93">
        <f>IF(ISNA(VLOOKUP($A63,[1]MFY14!$P$1:$R$65536,2,FALSE)),"np",(VLOOKUP($A63,[1]MFY14!$P$1:$R$65536,2,FALSE)))</f>
        <v>88</v>
      </c>
      <c r="S63" s="92">
        <f>IF(R63&gt;[1]MFY14!$Q$1,0,(VLOOKUP(R63,'[3]Point Tables'!$A$4:$I$263,[1]MFY14!$Q$2,FALSE)))</f>
        <v>0</v>
      </c>
      <c r="T63" s="93">
        <f>IF(ISNA(VLOOKUP($A63,[1]MFY14!$AA$1:$AC$65536,2,FALSE)),"np",(VLOOKUP($A63,[1]MFY14!$AA$1:$AC$65536,2,FALSE)))</f>
        <v>67</v>
      </c>
      <c r="U63" s="92">
        <f>IF(T63&gt;[1]MFY14!$AB$1,0,(VLOOKUP(T63,'[3]Point Tables'!$A$4:$I$263,[1]MFY14!$AB$2,FALSE)))</f>
        <v>0</v>
      </c>
      <c r="V63" s="94" t="str">
        <f t="shared" si="6"/>
        <v>Gou, McConnell E</v>
      </c>
      <c r="W63" s="93" t="str">
        <f>IF(ISNA(VLOOKUP(A63,'[1]MF SJC'!$CS$1:$CT$65536,2,FALSE)),"np",(VLOOKUP(A63,'[1]MF SJC'!$CS$1:$CT$65536,2,FALSE)))</f>
        <v>np</v>
      </c>
      <c r="X63" s="92">
        <f>IF(W63&gt;'[1]MF SJC'!$CT$1,0,(VLOOKUP(W63,'[3]Point Tables'!$A$4:$I$263,'[1]MF SJC'!$CT$2,FALSE)))</f>
        <v>0</v>
      </c>
      <c r="Y63" s="93" t="str">
        <f>IF(ISNA(VLOOKUP(A63,'[1]MF SJC'!$DD$1:$DE$65536,2,FALSE)),"np",(VLOOKUP(A63,'[1]MF SJC'!$DD$1:$DE$65536,2,FALSE)))</f>
        <v>np</v>
      </c>
      <c r="Z63" s="92">
        <f>IF(Y63&gt;'[1]MF SJC'!$DE$1,0,(VLOOKUP(Y63,'[3]Point Tables'!$A$4:$I$263,'[1]MF SJC'!$DE$2,FALSE)))</f>
        <v>0</v>
      </c>
      <c r="AA63" s="93" t="str">
        <f>IF(ISNA(VLOOKUP($A63,'[1]MF SJC'!$DO$1:$DP$65536,2,FALSE)),"np",(VLOOKUP($A63,'[1]MF SJC'!$DO$1:$DP$65536,2,FALSE)))</f>
        <v>np</v>
      </c>
      <c r="AB63" s="92">
        <f>IF(AA63&gt;'[1]MF SJC'!$DP$1,0,(VLOOKUP(AA63,'[3]Point Tables'!$A$4:$I$263,'[1]MF SJC'!$DP$2,FALSE)))</f>
        <v>0</v>
      </c>
      <c r="AC63" s="93" t="str">
        <f>IF(ISNA(VLOOKUP($A63,'[1]MF SJC'!$DZ$1:$EA$65536,2,FALSE)),"np",(VLOOKUP($A63,'[1]MF SJC'!$DZ$1:$EA$65536,2,FALSE)))</f>
        <v>np</v>
      </c>
      <c r="AD63" s="92">
        <f>IF(AC63&gt;'[1]MF SJC'!$EA$1,0,(VLOOKUP(AC63,'[3]Point Tables'!$A$4:$I$263,'[1]MF SJC'!$EA$2,FALSE)))</f>
        <v>0</v>
      </c>
      <c r="AE63" s="94" t="str">
        <f t="shared" si="7"/>
        <v>Gou, McConnell E</v>
      </c>
      <c r="AF63" s="95">
        <f>IF(ISNA(VLOOKUP($A63,[1]MFY14!$AL$1:$AN$65536,2,FALSE)),"np",(VLOOKUP($A63,[1]MFY14!$AL$1:$AN$65536,2,FALSE)))</f>
        <v>17</v>
      </c>
      <c r="AG63" s="96">
        <f>IF(AF63&gt;[1]MFY14!$AN$1,0,(VLOOKUP(AF63,'[3]Point Tables'!$A$4:$I$263,[1]MFY14!$AN$2,FALSE)))</f>
        <v>70</v>
      </c>
      <c r="AH63" s="95">
        <f>IF(ISNA(VLOOKUP($A63,[1]MFY14!$AW$1:$AY$65536,2,FALSE)),"np",(VLOOKUP($A63,[1]MFY14!$AW$1:$AY$65536,2,FALSE)))</f>
        <v>5</v>
      </c>
      <c r="AI63" s="96">
        <f>IF(AH63&gt;[1]MFY14!$AY$1,0,(VLOOKUP(AH63,'[3]Point Tables'!$A$4:$I$263,[1]MFY14!$AY$2,FALSE)))</f>
        <v>140</v>
      </c>
      <c r="AJ63" s="95">
        <f>IF(ISNA(VLOOKUP($A63,[1]MFY14!$BH$1:$BJ$65536,2,FALSE)),"np",(VLOOKUP($A63,[1]MFY14!$BH$1:$BJ$65536,2,FALSE)))</f>
        <v>9</v>
      </c>
      <c r="AK63" s="96">
        <f>IF(AJ63&gt;[1]MFY14!$BJ$1,0,(VLOOKUP(AJ63,'[3]Point Tables'!$A$4:$I$263,[1]MFY14!$BJ$2,FALSE)))</f>
        <v>107</v>
      </c>
      <c r="AL63" s="95" t="str">
        <f>IF(ISNA(VLOOKUP($A63,[1]MFY14!$BS$1:$BT$65536,2,FALSE)),"np",(VLOOKUP($A63,[1]MFY14!$BS$1:$BT$65536,2,FALSE)))</f>
        <v>np</v>
      </c>
      <c r="AM63" s="96">
        <f>IF(AL63&gt;[1]MFY14!$BU$1,0,(VLOOKUP(AL63,'[3]Point Tables'!$A$4:$I$263,[1]MFY14!$BU$2,FALSE)))</f>
        <v>0</v>
      </c>
      <c r="AN63" s="95" t="str">
        <f>IF(ISNA(VLOOKUP($A63,[1]MFY14!$CD$1:$CE$65536,2,FALSE)),"np",(VLOOKUP($A63,[1]MFY14!$CD$1:$CE$65536,2,FALSE)))</f>
        <v>np</v>
      </c>
      <c r="AO63" s="96">
        <f>IF(AN63&gt;[1]MFY14!$CF$1,0,(VLOOKUP(AN63,'[3]Point Tables'!$A$4:$I$263,[1]MFY14!$CF$2,FALSE)))</f>
        <v>0</v>
      </c>
      <c r="AP63" s="95" t="str">
        <f>IF(ISNA(VLOOKUP($A63,[1]MFY14!$CO$1:$CP$65536,2,FALSE)),"np",(VLOOKUP($A63,[1]MFY14!$CO$1:$CP$65536,2,FALSE)))</f>
        <v>np</v>
      </c>
      <c r="AQ63" s="96">
        <f>IF(AP63&gt;[1]MFY14!$CQ$1,0,(VLOOKUP(AP63,'[3]Point Tables'!$A$4:$I$263,[1]MFY14!$CQ$2,FALSE)))</f>
        <v>0</v>
      </c>
      <c r="AR63" s="95" t="str">
        <f>IF(ISNA(VLOOKUP($A63,[1]MFY14!$CZ$1:$DA$65536,2,FALSE)),"np",(VLOOKUP($A63,[1]MFY14!$CZ$1:$DA$65536,2,FALSE)))</f>
        <v>np</v>
      </c>
      <c r="AS63" s="96">
        <f>IF(AR63&gt;[1]MFY14!$DB$1,0,(VLOOKUP(AR63,'[5]Point Tables'!$A$4:$I$263,[1]MFY14!$DB$2,FALSE)))</f>
        <v>0</v>
      </c>
      <c r="AT63" s="95">
        <f>IF(ISNA(VLOOKUP($A63,[1]MFY14!$DK$1:$DL$65536,2,FALSE)),"np",(VLOOKUP($A63,[1]MFY14!$DK$1:$DL$65536,2,FALSE)))</f>
        <v>36</v>
      </c>
      <c r="AU63" s="96">
        <f>IF(AT63&gt;[1]MFY14!$DM$1,0,(VLOOKUP(AT63,'[3]Point Tables'!$A$4:$I$263,[1]MFY14!$DM$2,FALSE)))</f>
        <v>0</v>
      </c>
      <c r="AV63" s="95" t="str">
        <f>IF(ISNA(VLOOKUP($A63,[1]MFY14!$DV$1:$DW$65536,2,FALSE)),"np",(VLOOKUP($A63,[1]MFY14!$DV$1:$DW$65536,2,FALSE)))</f>
        <v>np</v>
      </c>
      <c r="AW63" s="96">
        <f>IF(AV63&gt;[1]MFY14!$DX$1,0,(VLOOKUP(AV63,'[4]Point Tables'!$A$4:$I$263,[1]MFY14!$DX$2,FALSE)))</f>
        <v>0</v>
      </c>
      <c r="BQ63">
        <f t="shared" si="8"/>
        <v>70</v>
      </c>
      <c r="BR63">
        <f t="shared" si="9"/>
        <v>140</v>
      </c>
      <c r="BS63">
        <f t="shared" si="10"/>
        <v>107</v>
      </c>
      <c r="BT63">
        <f t="shared" si="11"/>
        <v>0</v>
      </c>
      <c r="BU63">
        <f t="shared" si="12"/>
        <v>0</v>
      </c>
      <c r="BV63">
        <f t="shared" si="13"/>
        <v>0</v>
      </c>
      <c r="BW63">
        <f t="shared" si="14"/>
        <v>0</v>
      </c>
      <c r="BX63">
        <f t="shared" si="15"/>
        <v>0</v>
      </c>
      <c r="BY63">
        <f t="shared" si="16"/>
        <v>0</v>
      </c>
      <c r="BZ63">
        <f t="shared" si="17"/>
        <v>140</v>
      </c>
      <c r="CA63">
        <f t="shared" si="18"/>
        <v>0</v>
      </c>
      <c r="CB63">
        <f t="shared" si="19"/>
        <v>0</v>
      </c>
      <c r="CC63">
        <f t="shared" si="20"/>
        <v>0</v>
      </c>
      <c r="CD63">
        <f t="shared" si="21"/>
        <v>0</v>
      </c>
      <c r="CE63">
        <f t="shared" si="22"/>
        <v>0</v>
      </c>
      <c r="CF63">
        <f t="shared" si="23"/>
        <v>0</v>
      </c>
      <c r="CG63">
        <f t="shared" si="24"/>
        <v>0</v>
      </c>
      <c r="CI63">
        <f t="shared" si="25"/>
        <v>140</v>
      </c>
      <c r="CJ63">
        <f t="shared" si="26"/>
        <v>0</v>
      </c>
      <c r="CK63">
        <f t="shared" si="27"/>
        <v>0</v>
      </c>
      <c r="CL63">
        <f t="shared" si="28"/>
        <v>0</v>
      </c>
      <c r="CN63" s="97">
        <f t="shared" si="29"/>
        <v>140</v>
      </c>
      <c r="CS63">
        <f t="shared" si="30"/>
        <v>0</v>
      </c>
      <c r="CT63">
        <f t="shared" si="31"/>
        <v>0</v>
      </c>
      <c r="CU63">
        <f t="shared" si="32"/>
        <v>0</v>
      </c>
      <c r="CW63">
        <f t="shared" si="33"/>
        <v>0</v>
      </c>
      <c r="CX63">
        <f t="shared" si="34"/>
        <v>0</v>
      </c>
      <c r="CZ63">
        <f t="shared" si="35"/>
        <v>0</v>
      </c>
    </row>
    <row r="64" spans="1:104">
      <c r="A64" s="18">
        <v>100101341</v>
      </c>
      <c r="B64">
        <f t="shared" si="0"/>
        <v>140</v>
      </c>
      <c r="C64">
        <f t="shared" si="1"/>
        <v>0</v>
      </c>
      <c r="D64" s="84" t="str">
        <f t="shared" si="38"/>
        <v>58T</v>
      </c>
      <c r="E64" s="85" t="str">
        <f>IF(AND(ISNUMBER(G64),G64&gt;=U13Cutoff),"#"," ")</f>
        <v>#</v>
      </c>
      <c r="F64" s="5" t="s">
        <v>970</v>
      </c>
      <c r="G64" s="99">
        <v>1999</v>
      </c>
      <c r="H64" s="86" t="s">
        <v>2098</v>
      </c>
      <c r="I64" s="87">
        <f t="shared" si="2"/>
        <v>140</v>
      </c>
      <c r="J64" s="88">
        <f t="shared" si="3"/>
        <v>0</v>
      </c>
      <c r="K64" s="89">
        <f t="shared" si="37"/>
        <v>140</v>
      </c>
      <c r="L64" s="89">
        <f t="shared" si="37"/>
        <v>0</v>
      </c>
      <c r="M64" s="89">
        <f t="shared" si="37"/>
        <v>0</v>
      </c>
      <c r="N64" s="89">
        <f t="shared" si="37"/>
        <v>0</v>
      </c>
      <c r="O64" s="90" t="str">
        <f t="shared" si="5"/>
        <v>Itkin, Nick</v>
      </c>
      <c r="P64" s="91" t="str">
        <f>IF(ISNA(VLOOKUP(A64,[1]MFY14!$E$1:$G$65536,2,FALSE)),"np",(VLOOKUP(A64,[1]MFY14!$E$1:$G$65536,2,FALSE)))</f>
        <v>np</v>
      </c>
      <c r="Q64" s="92">
        <f>IF(P64&gt;[1]MFY14!$F$1,0,(VLOOKUP(P64,'[3]Point Tables'!$A$4:$I$263,[1]MFY14!$F$2,FALSE)))</f>
        <v>0</v>
      </c>
      <c r="R64" s="93">
        <f>IF(ISNA(VLOOKUP($A64,[1]MFY14!$P$1:$R$65536,2,FALSE)),"np",(VLOOKUP($A64,[1]MFY14!$P$1:$R$65536,2,FALSE)))</f>
        <v>79</v>
      </c>
      <c r="S64" s="92">
        <f>IF(R64&gt;[1]MFY14!$Q$1,0,(VLOOKUP(R64,'[3]Point Tables'!$A$4:$I$263,[1]MFY14!$Q$2,FALSE)))</f>
        <v>0</v>
      </c>
      <c r="T64" s="93">
        <f>IF(ISNA(VLOOKUP($A64,[1]MFY14!$AA$1:$AC$65536,2,FALSE)),"np",(VLOOKUP($A64,[1]MFY14!$AA$1:$AC$65536,2,FALSE)))</f>
        <v>41</v>
      </c>
      <c r="U64" s="92">
        <f>IF(T64&gt;[1]MFY14!$AB$1,0,(VLOOKUP(T64,'[3]Point Tables'!$A$4:$I$263,[1]MFY14!$AB$2,FALSE)))</f>
        <v>0</v>
      </c>
      <c r="V64" s="94" t="str">
        <f t="shared" si="6"/>
        <v>Itkin, Nick</v>
      </c>
      <c r="W64" s="93" t="str">
        <f>IF(ISNA(VLOOKUP(A64,'[1]MF SJC'!$CS$1:$CT$65536,2,FALSE)),"np",(VLOOKUP(A64,'[1]MF SJC'!$CS$1:$CT$65536,2,FALSE)))</f>
        <v>np</v>
      </c>
      <c r="X64" s="92">
        <f>IF(W64&gt;'[1]MF SJC'!$CT$1,0,(VLOOKUP(W64,'[3]Point Tables'!$A$4:$I$263,'[1]MF SJC'!$CT$2,FALSE)))</f>
        <v>0</v>
      </c>
      <c r="Y64" s="93" t="str">
        <f>IF(ISNA(VLOOKUP(A64,'[1]MF SJC'!$DD$1:$DE$65536,2,FALSE)),"np",(VLOOKUP(A64,'[1]MF SJC'!$DD$1:$DE$65536,2,FALSE)))</f>
        <v>np</v>
      </c>
      <c r="Z64" s="92">
        <f>IF(Y64&gt;'[1]MF SJC'!$DE$1,0,(VLOOKUP(Y64,'[3]Point Tables'!$A$4:$I$263,'[1]MF SJC'!$DE$2,FALSE)))</f>
        <v>0</v>
      </c>
      <c r="AA64" s="93" t="str">
        <f>IF(ISNA(VLOOKUP($A64,'[1]MF SJC'!$DO$1:$DP$65536,2,FALSE)),"np",(VLOOKUP($A64,'[1]MF SJC'!$DO$1:$DP$65536,2,FALSE)))</f>
        <v>np</v>
      </c>
      <c r="AB64" s="92">
        <f>IF(AA64&gt;'[1]MF SJC'!$DP$1,0,(VLOOKUP(AA64,'[3]Point Tables'!$A$4:$I$263,'[1]MF SJC'!$DP$2,FALSE)))</f>
        <v>0</v>
      </c>
      <c r="AC64" s="93" t="str">
        <f>IF(ISNA(VLOOKUP($A64,'[1]MF SJC'!$DZ$1:$EA$65536,2,FALSE)),"np",(VLOOKUP($A64,'[1]MF SJC'!$DZ$1:$EA$65536,2,FALSE)))</f>
        <v>np</v>
      </c>
      <c r="AD64" s="92">
        <f>IF(AC64&gt;'[1]MF SJC'!$EA$1,0,(VLOOKUP(AC64,'[3]Point Tables'!$A$4:$I$263,'[1]MF SJC'!$EA$2,FALSE)))</f>
        <v>0</v>
      </c>
      <c r="AE64" s="94" t="str">
        <f t="shared" si="7"/>
        <v>Itkin, Nick</v>
      </c>
      <c r="AF64" s="95" t="str">
        <f>IF(ISNA(VLOOKUP($A64,[1]MFY14!$AL$1:$AN$65536,2,FALSE)),"np",(VLOOKUP($A64,[1]MFY14!$AL$1:$AN$65536,2,FALSE)))</f>
        <v>np</v>
      </c>
      <c r="AG64" s="96">
        <f>IF(AF64&gt;[1]MFY14!$AN$1,0,(VLOOKUP(AF64,'[3]Point Tables'!$A$4:$I$263,[1]MFY14!$AN$2,FALSE)))</f>
        <v>0</v>
      </c>
      <c r="AH64" s="95">
        <f>IF(ISNA(VLOOKUP($A64,[1]MFY14!$AW$1:$AY$65536,2,FALSE)),"np",(VLOOKUP($A64,[1]MFY14!$AW$1:$AY$65536,2,FALSE)))</f>
        <v>38</v>
      </c>
      <c r="AI64" s="96">
        <f>IF(AH64&gt;[1]MFY14!$AY$1,0,(VLOOKUP(AH64,'[3]Point Tables'!$A$4:$I$263,[1]MFY14!$AY$2,FALSE)))</f>
        <v>0</v>
      </c>
      <c r="AJ64" s="95" t="str">
        <f>IF(ISNA(VLOOKUP($A64,[1]MFY14!$BH$1:$BJ$65536,2,FALSE)),"np",(VLOOKUP($A64,[1]MFY14!$BH$1:$BJ$65536,2,FALSE)))</f>
        <v>np</v>
      </c>
      <c r="AK64" s="96">
        <f>IF(AJ64&gt;[1]MFY14!$BJ$1,0,(VLOOKUP(AJ64,'[3]Point Tables'!$A$4:$I$263,[1]MFY14!$BJ$2,FALSE)))</f>
        <v>0</v>
      </c>
      <c r="AL64" s="95" t="str">
        <f>IF(ISNA(VLOOKUP($A64,[1]MFY14!$BS$1:$BT$65536,2,FALSE)),"np",(VLOOKUP($A64,[1]MFY14!$BS$1:$BT$65536,2,FALSE)))</f>
        <v>np</v>
      </c>
      <c r="AM64" s="96">
        <f>IF(AL64&gt;[1]MFY14!$BU$1,0,(VLOOKUP(AL64,'[3]Point Tables'!$A$4:$I$263,[1]MFY14!$BU$2,FALSE)))</f>
        <v>0</v>
      </c>
      <c r="AN64" s="95" t="str">
        <f>IF(ISNA(VLOOKUP($A64,[1]MFY14!$CD$1:$CE$65536,2,FALSE)),"np",(VLOOKUP($A64,[1]MFY14!$CD$1:$CE$65536,2,FALSE)))</f>
        <v>np</v>
      </c>
      <c r="AO64" s="96">
        <f>IF(AN64&gt;[1]MFY14!$CF$1,0,(VLOOKUP(AN64,'[3]Point Tables'!$A$4:$I$263,[1]MFY14!$CF$2,FALSE)))</f>
        <v>0</v>
      </c>
      <c r="AP64" s="95">
        <f>IF(ISNA(VLOOKUP($A64,[1]MFY14!$CO$1:$CP$65536,2,FALSE)),"np",(VLOOKUP($A64,[1]MFY14!$CO$1:$CP$65536,2,FALSE)))</f>
        <v>17</v>
      </c>
      <c r="AQ64" s="96">
        <f>IF(AP64&gt;[1]MFY14!$CQ$1,0,(VLOOKUP(AP64,'[3]Point Tables'!$A$4:$I$263,[1]MFY14!$CQ$2,FALSE)))</f>
        <v>70</v>
      </c>
      <c r="AR64" s="95" t="str">
        <f>IF(ISNA(VLOOKUP($A64,[1]MFY14!$CZ$1:$DA$65536,2,FALSE)),"np",(VLOOKUP($A64,[1]MFY14!$CZ$1:$DA$65536,2,FALSE)))</f>
        <v>np</v>
      </c>
      <c r="AS64" s="96">
        <f>IF(AR64&gt;[1]MFY14!$DB$1,0,(VLOOKUP(AR64,'[5]Point Tables'!$A$4:$I$263,[1]MFY14!$DB$2,FALSE)))</f>
        <v>0</v>
      </c>
      <c r="AT64" s="95">
        <f>IF(ISNA(VLOOKUP($A64,[1]MFY14!$DK$1:$DL$65536,2,FALSE)),"np",(VLOOKUP($A64,[1]MFY14!$DK$1:$DL$65536,2,FALSE)))</f>
        <v>13</v>
      </c>
      <c r="AU64" s="96">
        <f>IF(AT64&gt;[1]MFY14!$DM$1,0,(VLOOKUP(AT64,'[3]Point Tables'!$A$4:$I$263,[1]MFY14!$DM$2,FALSE)))</f>
        <v>103</v>
      </c>
      <c r="AV64" s="95">
        <f>IF(ISNA(VLOOKUP($A64,[1]MFY14!$DV$1:$DW$65536,2,FALSE)),"np",(VLOOKUP($A64,[1]MFY14!$DV$1:$DW$65536,2,FALSE)))</f>
        <v>5</v>
      </c>
      <c r="AW64" s="96">
        <f>IF(AV64&gt;[1]MFY14!$DX$1,0,(VLOOKUP(AV64,'[4]Point Tables'!$A$4:$I$263,[1]MFY14!$DX$2,FALSE)))</f>
        <v>140</v>
      </c>
      <c r="BQ64">
        <f t="shared" si="8"/>
        <v>0</v>
      </c>
      <c r="BR64">
        <f t="shared" si="9"/>
        <v>0</v>
      </c>
      <c r="BS64">
        <f t="shared" si="10"/>
        <v>0</v>
      </c>
      <c r="BT64">
        <f t="shared" si="11"/>
        <v>0</v>
      </c>
      <c r="BU64">
        <f t="shared" si="12"/>
        <v>0</v>
      </c>
      <c r="BV64">
        <f t="shared" si="13"/>
        <v>70</v>
      </c>
      <c r="BW64">
        <f t="shared" si="14"/>
        <v>0</v>
      </c>
      <c r="BX64">
        <f t="shared" si="15"/>
        <v>103</v>
      </c>
      <c r="BY64">
        <f t="shared" si="16"/>
        <v>140</v>
      </c>
      <c r="BZ64">
        <f t="shared" si="17"/>
        <v>140</v>
      </c>
      <c r="CA64">
        <f t="shared" si="18"/>
        <v>0</v>
      </c>
      <c r="CB64">
        <f t="shared" si="19"/>
        <v>0</v>
      </c>
      <c r="CC64">
        <f t="shared" si="20"/>
        <v>0</v>
      </c>
      <c r="CD64">
        <f t="shared" si="21"/>
        <v>0</v>
      </c>
      <c r="CE64">
        <f t="shared" si="22"/>
        <v>0</v>
      </c>
      <c r="CF64">
        <f t="shared" si="23"/>
        <v>0</v>
      </c>
      <c r="CG64">
        <f t="shared" si="24"/>
        <v>0</v>
      </c>
      <c r="CI64">
        <f t="shared" si="25"/>
        <v>140</v>
      </c>
      <c r="CJ64">
        <f t="shared" si="26"/>
        <v>0</v>
      </c>
      <c r="CK64">
        <f t="shared" si="27"/>
        <v>0</v>
      </c>
      <c r="CL64">
        <f t="shared" si="28"/>
        <v>0</v>
      </c>
      <c r="CN64" s="97">
        <f t="shared" si="29"/>
        <v>140</v>
      </c>
      <c r="CS64">
        <f t="shared" si="30"/>
        <v>0</v>
      </c>
      <c r="CT64">
        <f t="shared" si="31"/>
        <v>0</v>
      </c>
      <c r="CU64">
        <f t="shared" si="32"/>
        <v>0</v>
      </c>
      <c r="CW64">
        <f t="shared" si="33"/>
        <v>0</v>
      </c>
      <c r="CX64">
        <f t="shared" si="34"/>
        <v>0</v>
      </c>
      <c r="CZ64">
        <f t="shared" si="35"/>
        <v>0</v>
      </c>
    </row>
    <row r="65" spans="1:109">
      <c r="A65" s="18">
        <v>100088232</v>
      </c>
      <c r="B65">
        <f t="shared" si="0"/>
        <v>139</v>
      </c>
      <c r="C65">
        <f t="shared" si="1"/>
        <v>0</v>
      </c>
      <c r="D65" s="84" t="str">
        <f t="shared" si="38"/>
        <v>62T</v>
      </c>
      <c r="E65" s="26" t="s">
        <v>2108</v>
      </c>
      <c r="F65" s="5" t="s">
        <v>926</v>
      </c>
      <c r="G65" s="99">
        <v>1999</v>
      </c>
      <c r="H65" s="5" t="s">
        <v>2101</v>
      </c>
      <c r="I65" s="87">
        <f t="shared" si="2"/>
        <v>139</v>
      </c>
      <c r="J65" s="88">
        <f t="shared" si="3"/>
        <v>0</v>
      </c>
      <c r="K65" s="89">
        <f t="shared" si="37"/>
        <v>139</v>
      </c>
      <c r="L65" s="89">
        <f t="shared" si="37"/>
        <v>0</v>
      </c>
      <c r="M65" s="89">
        <f t="shared" si="37"/>
        <v>0</v>
      </c>
      <c r="N65" s="89">
        <f t="shared" si="37"/>
        <v>0</v>
      </c>
      <c r="O65" s="90" t="str">
        <f t="shared" si="5"/>
        <v>Chen, Earnest</v>
      </c>
      <c r="P65" s="91" t="str">
        <f>IF(ISNA(VLOOKUP(A65,[1]MFY14!$E$1:$G$65536,2,FALSE)),"np",(VLOOKUP(A65,[1]MFY14!$E$1:$G$65536,2,FALSE)))</f>
        <v>np</v>
      </c>
      <c r="Q65" s="92">
        <f>IF(P65&gt;[1]MFY14!$F$1,0,(VLOOKUP(P65,'[3]Point Tables'!$A$4:$I$263,[1]MFY14!$F$2,FALSE)))</f>
        <v>0</v>
      </c>
      <c r="R65" s="93">
        <f>IF(ISNA(VLOOKUP($A65,[1]MFY14!$P$1:$R$65536,2,FALSE)),"np",(VLOOKUP($A65,[1]MFY14!$P$1:$R$65536,2,FALSE)))</f>
        <v>70</v>
      </c>
      <c r="S65" s="92">
        <f>IF(R65&gt;[1]MFY14!$Q$1,0,(VLOOKUP(R65,'[3]Point Tables'!$A$4:$I$263,[1]MFY14!$Q$2,FALSE)))</f>
        <v>0</v>
      </c>
      <c r="T65" s="93">
        <f>IF(ISNA(VLOOKUP($A65,[1]MFY14!$AA$1:$AC$65536,2,FALSE)),"np",(VLOOKUP($A65,[1]MFY14!$AA$1:$AC$65536,2,FALSE)))</f>
        <v>58</v>
      </c>
      <c r="U65" s="92">
        <f>IF(T65&gt;[1]MFY14!$AB$1,0,(VLOOKUP(T65,'[3]Point Tables'!$A$4:$I$263,[1]MFY14!$AB$2,FALSE)))</f>
        <v>0</v>
      </c>
      <c r="V65" s="94" t="str">
        <f t="shared" si="6"/>
        <v>Chen, Earnest</v>
      </c>
      <c r="W65" s="93">
        <f>IF(ISNA(VLOOKUP(A65,'[1]MF SJC'!$CS$1:$CT$65536,2,FALSE)),"np",(VLOOKUP(A65,'[1]MF SJC'!$CS$1:$CT$65536,2,FALSE)))</f>
        <v>64</v>
      </c>
      <c r="X65" s="92">
        <f>IF(W65&gt;'[1]MF SJC'!$CT$1,0,(VLOOKUP(W65,'[3]Point Tables'!$A$4:$I$263,'[1]MF SJC'!$CT$2,FALSE)))</f>
        <v>0</v>
      </c>
      <c r="Y65" s="93" t="str">
        <f>IF(ISNA(VLOOKUP(A65,'[1]MF SJC'!$DD$1:$DE$65536,2,FALSE)),"np",(VLOOKUP(A65,'[1]MF SJC'!$DD$1:$DE$65536,2,FALSE)))</f>
        <v>np</v>
      </c>
      <c r="Z65" s="92">
        <f>IF(Y65&gt;'[1]MF SJC'!$DE$1,0,(VLOOKUP(Y65,'[3]Point Tables'!$A$4:$I$263,'[1]MF SJC'!$DE$2,FALSE)))</f>
        <v>0</v>
      </c>
      <c r="AA65" s="93" t="str">
        <f>IF(ISNA(VLOOKUP($A65,'[1]MF SJC'!$DO$1:$DP$65536,2,FALSE)),"np",(VLOOKUP($A65,'[1]MF SJC'!$DO$1:$DP$65536,2,FALSE)))</f>
        <v>np</v>
      </c>
      <c r="AB65" s="92">
        <f>IF(AA65&gt;'[1]MF SJC'!$DP$1,0,(VLOOKUP(AA65,'[3]Point Tables'!$A$4:$I$263,'[1]MF SJC'!$DP$2,FALSE)))</f>
        <v>0</v>
      </c>
      <c r="AC65" s="93">
        <f>IF(ISNA(VLOOKUP($A65,'[1]MF SJC'!$DZ$1:$EA$65536,2,FALSE)),"np",(VLOOKUP($A65,'[1]MF SJC'!$DZ$1:$EA$65536,2,FALSE)))</f>
        <v>54</v>
      </c>
      <c r="AD65" s="92">
        <f>IF(AC65&gt;'[1]MF SJC'!$EA$1,0,(VLOOKUP(AC65,'[3]Point Tables'!$A$4:$I$263,'[1]MF SJC'!$EA$2,FALSE)))</f>
        <v>0</v>
      </c>
      <c r="AE65" s="94" t="str">
        <f t="shared" si="7"/>
        <v>Chen, Earnest</v>
      </c>
      <c r="AF65" s="95" t="str">
        <f>IF(ISNA(VLOOKUP($A65,[1]MFY14!$AL$1:$AN$65536,2,FALSE)),"np",(VLOOKUP($A65,[1]MFY14!$AL$1:$AN$65536,2,FALSE)))</f>
        <v>np</v>
      </c>
      <c r="AG65" s="96">
        <f>IF(AF65&gt;[1]MFY14!$AN$1,0,(VLOOKUP(AF65,'[3]Point Tables'!$A$4:$I$263,[1]MFY14!$AN$2,FALSE)))</f>
        <v>0</v>
      </c>
      <c r="AH65" s="95" t="str">
        <f>IF(ISNA(VLOOKUP($A65,[1]MFY14!$AW$1:$AY$65536,2,FALSE)),"np",(VLOOKUP($A65,[1]MFY14!$AW$1:$AY$65536,2,FALSE)))</f>
        <v>np</v>
      </c>
      <c r="AI65" s="96">
        <f>IF(AH65&gt;[1]MFY14!$AY$1,0,(VLOOKUP(AH65,'[3]Point Tables'!$A$4:$I$263,[1]MFY14!$AY$2,FALSE)))</f>
        <v>0</v>
      </c>
      <c r="AJ65" s="95">
        <f>IF(ISNA(VLOOKUP($A65,[1]MFY14!$BH$1:$BJ$65536,2,FALSE)),"np",(VLOOKUP($A65,[1]MFY14!$BH$1:$BJ$65536,2,FALSE)))</f>
        <v>24</v>
      </c>
      <c r="AK65" s="96">
        <f>IF(AJ65&gt;[1]MFY14!$BJ$1,0,(VLOOKUP(AJ65,'[3]Point Tables'!$A$4:$I$263,[1]MFY14!$BJ$2,FALSE)))</f>
        <v>63</v>
      </c>
      <c r="AL65" s="95">
        <f>IF(ISNA(VLOOKUP($A65,[1]MFY14!$BS$1:$BT$65536,2,FALSE)),"np",(VLOOKUP($A65,[1]MFY14!$BS$1:$BT$65536,2,FALSE)))</f>
        <v>9</v>
      </c>
      <c r="AM65" s="96">
        <f>IF(AL65&gt;[1]MFY14!$BU$1,0,(VLOOKUP(AL65,'[3]Point Tables'!$A$4:$I$263,[1]MFY14!$BU$2,FALSE)))</f>
        <v>107</v>
      </c>
      <c r="AN65" s="95" t="str">
        <f>IF(ISNA(VLOOKUP($A65,[1]MFY14!$CD$1:$CE$65536,2,FALSE)),"np",(VLOOKUP($A65,[1]MFY14!$CD$1:$CE$65536,2,FALSE)))</f>
        <v>np</v>
      </c>
      <c r="AO65" s="96">
        <f>IF(AN65&gt;[1]MFY14!$CF$1,0,(VLOOKUP(AN65,'[3]Point Tables'!$A$4:$I$263,[1]MFY14!$CF$2,FALSE)))</f>
        <v>0</v>
      </c>
      <c r="AP65" s="95">
        <f>IF(ISNA(VLOOKUP($A65,[1]MFY14!$CO$1:$CP$65536,2,FALSE)),"np",(VLOOKUP($A65,[1]MFY14!$CO$1:$CP$65536,2,FALSE)))</f>
        <v>8</v>
      </c>
      <c r="AQ65" s="96">
        <f>IF(AP65&gt;[1]MFY14!$CQ$1,0,(VLOOKUP(AP65,'[3]Point Tables'!$A$4:$I$263,[1]MFY14!$CQ$2,FALSE)))</f>
        <v>137</v>
      </c>
      <c r="AR65" s="95">
        <f>IF(ISNA(VLOOKUP($A65,[1]MFY14!$CZ$1:$DA$65536,2,FALSE)),"np",(VLOOKUP($A65,[1]MFY14!$CZ$1:$DA$65536,2,FALSE)))</f>
        <v>6</v>
      </c>
      <c r="AS65" s="96">
        <f>IF(AR65&gt;[1]MFY14!$DB$1,0,(VLOOKUP(AR65,'[5]Point Tables'!$A$4:$I$263,[1]MFY14!$DB$2,FALSE)))</f>
        <v>139</v>
      </c>
      <c r="AT65" s="95" t="str">
        <f>IF(ISNA(VLOOKUP($A65,[1]MFY14!$DK$1:$DL$65536,2,FALSE)),"np",(VLOOKUP($A65,[1]MFY14!$DK$1:$DL$65536,2,FALSE)))</f>
        <v>np</v>
      </c>
      <c r="AU65" s="96">
        <f>IF(AT65&gt;[1]MFY14!$DM$1,0,(VLOOKUP(AT65,'[3]Point Tables'!$A$4:$I$263,[1]MFY14!$DM$2,FALSE)))</f>
        <v>0</v>
      </c>
      <c r="AV65" s="95" t="str">
        <f>IF(ISNA(VLOOKUP($A65,[1]MFY14!$DV$1:$DW$65536,2,FALSE)),"np",(VLOOKUP($A65,[1]MFY14!$DV$1:$DW$65536,2,FALSE)))</f>
        <v>np</v>
      </c>
      <c r="AW65" s="96">
        <f>IF(AV65&gt;[1]MFY14!$DX$1,0,(VLOOKUP(AV65,'[4]Point Tables'!$A$4:$I$263,[1]MFY14!$DX$2,FALSE)))</f>
        <v>0</v>
      </c>
      <c r="BQ65">
        <f t="shared" si="8"/>
        <v>0</v>
      </c>
      <c r="BR65">
        <f t="shared" si="9"/>
        <v>0</v>
      </c>
      <c r="BS65">
        <f t="shared" si="10"/>
        <v>63</v>
      </c>
      <c r="BT65">
        <f t="shared" si="11"/>
        <v>107</v>
      </c>
      <c r="BU65">
        <f t="shared" si="12"/>
        <v>0</v>
      </c>
      <c r="BV65">
        <f t="shared" si="13"/>
        <v>137</v>
      </c>
      <c r="BW65">
        <f t="shared" si="14"/>
        <v>139</v>
      </c>
      <c r="BX65">
        <f t="shared" si="15"/>
        <v>0</v>
      </c>
      <c r="BY65">
        <f t="shared" si="16"/>
        <v>0</v>
      </c>
      <c r="BZ65">
        <f t="shared" si="17"/>
        <v>139</v>
      </c>
      <c r="CA65">
        <f t="shared" si="18"/>
        <v>0</v>
      </c>
      <c r="CB65">
        <f t="shared" si="19"/>
        <v>0</v>
      </c>
      <c r="CC65">
        <f t="shared" si="20"/>
        <v>0</v>
      </c>
      <c r="CD65">
        <f t="shared" si="21"/>
        <v>0</v>
      </c>
      <c r="CE65">
        <f t="shared" si="22"/>
        <v>0</v>
      </c>
      <c r="CF65">
        <f t="shared" si="23"/>
        <v>0</v>
      </c>
      <c r="CG65">
        <f t="shared" si="24"/>
        <v>0</v>
      </c>
      <c r="CI65">
        <f t="shared" si="25"/>
        <v>139</v>
      </c>
      <c r="CJ65">
        <f t="shared" si="26"/>
        <v>0</v>
      </c>
      <c r="CK65">
        <f t="shared" si="27"/>
        <v>0</v>
      </c>
      <c r="CL65">
        <f t="shared" si="28"/>
        <v>0</v>
      </c>
      <c r="CN65" s="97">
        <f t="shared" si="29"/>
        <v>139</v>
      </c>
      <c r="CS65">
        <f t="shared" si="30"/>
        <v>0</v>
      </c>
      <c r="CT65">
        <f t="shared" si="31"/>
        <v>0</v>
      </c>
      <c r="CU65">
        <f t="shared" si="32"/>
        <v>0</v>
      </c>
      <c r="CW65">
        <f t="shared" si="33"/>
        <v>0</v>
      </c>
      <c r="CX65">
        <f t="shared" si="34"/>
        <v>0</v>
      </c>
      <c r="CZ65">
        <f t="shared" si="35"/>
        <v>0</v>
      </c>
    </row>
    <row r="66" spans="1:109">
      <c r="A66" s="18">
        <v>100100486</v>
      </c>
      <c r="B66">
        <f t="shared" si="0"/>
        <v>139</v>
      </c>
      <c r="C66">
        <f t="shared" si="1"/>
        <v>0</v>
      </c>
      <c r="D66" s="84" t="str">
        <f t="shared" si="38"/>
        <v>62T</v>
      </c>
      <c r="F66" s="5" t="s">
        <v>910</v>
      </c>
      <c r="G66" s="99">
        <v>1997</v>
      </c>
      <c r="H66" s="86" t="s">
        <v>2098</v>
      </c>
      <c r="I66" s="87">
        <f t="shared" si="2"/>
        <v>139</v>
      </c>
      <c r="J66" s="88">
        <f t="shared" si="3"/>
        <v>0</v>
      </c>
      <c r="K66" s="89">
        <f t="shared" si="37"/>
        <v>139</v>
      </c>
      <c r="L66" s="89">
        <f t="shared" si="37"/>
        <v>0</v>
      </c>
      <c r="M66" s="89">
        <f t="shared" si="37"/>
        <v>0</v>
      </c>
      <c r="N66" s="89">
        <f t="shared" si="37"/>
        <v>0</v>
      </c>
      <c r="O66" s="90" t="str">
        <f t="shared" si="5"/>
        <v>Dritley, Roy E</v>
      </c>
      <c r="P66" s="91">
        <f>IF(ISNA(VLOOKUP(A66,[1]MFY14!$E$1:$G$65536,2,FALSE)),"np",(VLOOKUP(A66,[1]MFY14!$E$1:$G$65536,2,FALSE)))</f>
        <v>89</v>
      </c>
      <c r="Q66" s="92">
        <f>IF(P66&gt;[1]MFY14!$F$1,0,(VLOOKUP(P66,'[3]Point Tables'!$A$4:$I$263,[1]MFY14!$F$2,FALSE)))</f>
        <v>0</v>
      </c>
      <c r="R66" s="93">
        <f>IF(ISNA(VLOOKUP($A66,[1]MFY14!$P$1:$R$65536,2,FALSE)),"np",(VLOOKUP($A66,[1]MFY14!$P$1:$R$65536,2,FALSE)))</f>
        <v>104</v>
      </c>
      <c r="S66" s="92">
        <f>IF(R66&gt;[1]MFY14!$Q$1,0,(VLOOKUP(R66,'[3]Point Tables'!$A$4:$I$263,[1]MFY14!$Q$2,FALSE)))</f>
        <v>0</v>
      </c>
      <c r="T66" s="93">
        <f>IF(ISNA(VLOOKUP($A66,[1]MFY14!$AA$1:$AC$65536,2,FALSE)),"np",(VLOOKUP($A66,[1]MFY14!$AA$1:$AC$65536,2,FALSE)))</f>
        <v>134</v>
      </c>
      <c r="U66" s="92">
        <f>IF(T66&gt;[1]MFY14!$AB$1,0,(VLOOKUP(T66,'[3]Point Tables'!$A$4:$I$263,[1]MFY14!$AB$2,FALSE)))</f>
        <v>0</v>
      </c>
      <c r="V66" s="94" t="str">
        <f t="shared" si="6"/>
        <v>Dritley, Roy E</v>
      </c>
      <c r="W66" s="93" t="str">
        <f>IF(ISNA(VLOOKUP(A66,'[1]MF SJC'!$CS$1:$CT$65536,2,FALSE)),"np",(VLOOKUP(A66,'[1]MF SJC'!$CS$1:$CT$65536,2,FALSE)))</f>
        <v>np</v>
      </c>
      <c r="X66" s="92">
        <f>IF(W66&gt;'[1]MF SJC'!$CT$1,0,(VLOOKUP(W66,'[3]Point Tables'!$A$4:$I$263,'[1]MF SJC'!$CT$2,FALSE)))</f>
        <v>0</v>
      </c>
      <c r="Y66" s="93" t="str">
        <f>IF(ISNA(VLOOKUP(A66,'[1]MF SJC'!$DD$1:$DE$65536,2,FALSE)),"np",(VLOOKUP(A66,'[1]MF SJC'!$DD$1:$DE$65536,2,FALSE)))</f>
        <v>np</v>
      </c>
      <c r="Z66" s="92">
        <f>IF(Y66&gt;'[1]MF SJC'!$DE$1,0,(VLOOKUP(Y66,'[3]Point Tables'!$A$4:$I$263,'[1]MF SJC'!$DE$2,FALSE)))</f>
        <v>0</v>
      </c>
      <c r="AA66" s="93" t="str">
        <f>IF(ISNA(VLOOKUP($A66,'[1]MF SJC'!$DO$1:$DP$65536,2,FALSE)),"np",(VLOOKUP($A66,'[1]MF SJC'!$DO$1:$DP$65536,2,FALSE)))</f>
        <v>np</v>
      </c>
      <c r="AB66" s="92">
        <f>IF(AA66&gt;'[1]MF SJC'!$DP$1,0,(VLOOKUP(AA66,'[3]Point Tables'!$A$4:$I$263,'[1]MF SJC'!$DP$2,FALSE)))</f>
        <v>0</v>
      </c>
      <c r="AC66" s="93" t="str">
        <f>IF(ISNA(VLOOKUP($A66,'[1]MF SJC'!$DZ$1:$EA$65536,2,FALSE)),"np",(VLOOKUP($A66,'[1]MF SJC'!$DZ$1:$EA$65536,2,FALSE)))</f>
        <v>np</v>
      </c>
      <c r="AD66" s="92">
        <f>IF(AC66&gt;'[1]MF SJC'!$EA$1,0,(VLOOKUP(AC66,'[3]Point Tables'!$A$4:$I$263,'[1]MF SJC'!$EA$2,FALSE)))</f>
        <v>0</v>
      </c>
      <c r="AE66" s="94" t="str">
        <f t="shared" si="7"/>
        <v>Dritley, Roy E</v>
      </c>
      <c r="AF66" s="95">
        <f>IF(ISNA(VLOOKUP($A66,[1]MFY14!$AL$1:$AN$65536,2,FALSE)),"np",(VLOOKUP($A66,[1]MFY14!$AL$1:$AN$65536,2,FALSE)))</f>
        <v>41</v>
      </c>
      <c r="AG66" s="96">
        <f>IF(AF66&gt;[1]MFY14!$AN$1,0,(VLOOKUP(AF66,'[3]Point Tables'!$A$4:$I$263,[1]MFY14!$AN$2,FALSE)))</f>
        <v>0</v>
      </c>
      <c r="AH66" s="95">
        <f>IF(ISNA(VLOOKUP($A66,[1]MFY14!$AW$1:$AY$65536,2,FALSE)),"np",(VLOOKUP($A66,[1]MFY14!$AW$1:$AY$65536,2,FALSE)))</f>
        <v>32</v>
      </c>
      <c r="AI66" s="96">
        <f>IF(AH66&gt;[1]MFY14!$AY$1,0,(VLOOKUP(AH66,'[3]Point Tables'!$A$4:$I$263,[1]MFY14!$AY$2,FALSE)))</f>
        <v>0</v>
      </c>
      <c r="AJ66" s="95" t="str">
        <f>IF(ISNA(VLOOKUP($A66,[1]MFY14!$BH$1:$BJ$65536,2,FALSE)),"np",(VLOOKUP($A66,[1]MFY14!$BH$1:$BJ$65536,2,FALSE)))</f>
        <v>np</v>
      </c>
      <c r="AK66" s="96">
        <f>IF(AJ66&gt;[1]MFY14!$BJ$1,0,(VLOOKUP(AJ66,'[3]Point Tables'!$A$4:$I$263,[1]MFY14!$BJ$2,FALSE)))</f>
        <v>0</v>
      </c>
      <c r="AL66" s="95">
        <f>IF(ISNA(VLOOKUP($A66,[1]MFY14!$BS$1:$BT$65536,2,FALSE)),"np",(VLOOKUP($A66,[1]MFY14!$BS$1:$BT$65536,2,FALSE)))</f>
        <v>26</v>
      </c>
      <c r="AM66" s="96">
        <f>IF(AL66&gt;[1]MFY14!$BU$1,0,(VLOOKUP(AL66,'[3]Point Tables'!$A$4:$I$263,[1]MFY14!$BU$2,FALSE)))</f>
        <v>0</v>
      </c>
      <c r="AN66" s="95" t="str">
        <f>IF(ISNA(VLOOKUP($A66,[1]MFY14!$CD$1:$CE$65536,2,FALSE)),"np",(VLOOKUP($A66,[1]MFY14!$CD$1:$CE$65536,2,FALSE)))</f>
        <v>np</v>
      </c>
      <c r="AO66" s="96">
        <f>IF(AN66&gt;[1]MFY14!$CF$1,0,(VLOOKUP(AN66,'[3]Point Tables'!$A$4:$I$263,[1]MFY14!$CF$2,FALSE)))</f>
        <v>0</v>
      </c>
      <c r="AP66" s="95" t="str">
        <f>IF(ISNA(VLOOKUP($A66,[1]MFY14!$CO$1:$CP$65536,2,FALSE)),"np",(VLOOKUP($A66,[1]MFY14!$CO$1:$CP$65536,2,FALSE)))</f>
        <v>np</v>
      </c>
      <c r="AQ66" s="96">
        <f>IF(AP66&gt;[1]MFY14!$CQ$1,0,(VLOOKUP(AP66,'[3]Point Tables'!$A$4:$I$263,[1]MFY14!$CQ$2,FALSE)))</f>
        <v>0</v>
      </c>
      <c r="AR66" s="95" t="str">
        <f>IF(ISNA(VLOOKUP($A66,[1]MFY14!$CZ$1:$DA$65536,2,FALSE)),"np",(VLOOKUP($A66,[1]MFY14!$CZ$1:$DA$65536,2,FALSE)))</f>
        <v>np</v>
      </c>
      <c r="AS66" s="96">
        <f>IF(AR66&gt;[1]MFY14!$DB$1,0,(VLOOKUP(AR66,'[5]Point Tables'!$A$4:$I$263,[1]MFY14!$DB$2,FALSE)))</f>
        <v>0</v>
      </c>
      <c r="AT66" s="95">
        <f>IF(ISNA(VLOOKUP($A66,[1]MFY14!$DK$1:$DL$65536,2,FALSE)),"np",(VLOOKUP($A66,[1]MFY14!$DK$1:$DL$65536,2,FALSE)))</f>
        <v>53</v>
      </c>
      <c r="AU66" s="96">
        <f>IF(AT66&gt;[1]MFY14!$DM$1,0,(VLOOKUP(AT66,'[3]Point Tables'!$A$4:$I$263,[1]MFY14!$DM$2,FALSE)))</f>
        <v>0</v>
      </c>
      <c r="AV66" s="95">
        <f>IF(ISNA(VLOOKUP($A66,[1]MFY14!$DV$1:$DW$65536,2,FALSE)),"np",(VLOOKUP($A66,[1]MFY14!$DV$1:$DW$65536,2,FALSE)))</f>
        <v>6</v>
      </c>
      <c r="AW66" s="96">
        <f>IF(AV66&gt;[1]MFY14!$DX$1,0,(VLOOKUP(AV66,'[4]Point Tables'!$A$4:$I$263,[1]MFY14!$DX$2,FALSE)))</f>
        <v>139</v>
      </c>
      <c r="BQ66">
        <f t="shared" si="8"/>
        <v>0</v>
      </c>
      <c r="BR66">
        <f t="shared" si="9"/>
        <v>0</v>
      </c>
      <c r="BS66">
        <f t="shared" si="10"/>
        <v>0</v>
      </c>
      <c r="BT66">
        <f t="shared" si="11"/>
        <v>0</v>
      </c>
      <c r="BU66">
        <f t="shared" si="12"/>
        <v>0</v>
      </c>
      <c r="BV66">
        <f t="shared" si="13"/>
        <v>0</v>
      </c>
      <c r="BW66">
        <f t="shared" si="14"/>
        <v>0</v>
      </c>
      <c r="BX66">
        <f t="shared" si="15"/>
        <v>0</v>
      </c>
      <c r="BY66">
        <f t="shared" si="16"/>
        <v>139</v>
      </c>
      <c r="BZ66">
        <f t="shared" si="17"/>
        <v>139</v>
      </c>
      <c r="CA66">
        <f t="shared" si="18"/>
        <v>0</v>
      </c>
      <c r="CB66">
        <f t="shared" si="19"/>
        <v>0</v>
      </c>
      <c r="CC66">
        <f t="shared" si="20"/>
        <v>0</v>
      </c>
      <c r="CD66">
        <f t="shared" si="21"/>
        <v>0</v>
      </c>
      <c r="CE66">
        <f t="shared" si="22"/>
        <v>0</v>
      </c>
      <c r="CF66">
        <f t="shared" si="23"/>
        <v>0</v>
      </c>
      <c r="CG66">
        <f t="shared" si="24"/>
        <v>0</v>
      </c>
      <c r="CI66">
        <f t="shared" si="25"/>
        <v>139</v>
      </c>
      <c r="CJ66">
        <f t="shared" si="26"/>
        <v>0</v>
      </c>
      <c r="CK66">
        <f t="shared" si="27"/>
        <v>0</v>
      </c>
      <c r="CL66">
        <f t="shared" si="28"/>
        <v>0</v>
      </c>
      <c r="CN66" s="97">
        <f t="shared" si="29"/>
        <v>139</v>
      </c>
      <c r="CS66">
        <f t="shared" si="30"/>
        <v>0</v>
      </c>
      <c r="CT66">
        <f t="shared" si="31"/>
        <v>0</v>
      </c>
      <c r="CU66">
        <f t="shared" si="32"/>
        <v>0</v>
      </c>
      <c r="CW66">
        <f t="shared" si="33"/>
        <v>0</v>
      </c>
      <c r="CX66">
        <f t="shared" si="34"/>
        <v>0</v>
      </c>
      <c r="CZ66">
        <f t="shared" si="35"/>
        <v>0</v>
      </c>
      <c r="DA66" s="1"/>
      <c r="DB66" s="1"/>
      <c r="DC66" s="1"/>
      <c r="DD66" s="1"/>
      <c r="DE66" s="1"/>
    </row>
    <row r="67" spans="1:109">
      <c r="A67" s="18">
        <v>100096625</v>
      </c>
      <c r="B67">
        <f t="shared" si="0"/>
        <v>139</v>
      </c>
      <c r="C67">
        <f t="shared" si="1"/>
        <v>0</v>
      </c>
      <c r="D67" s="84" t="str">
        <f t="shared" si="38"/>
        <v>62T</v>
      </c>
      <c r="F67" s="5" t="s">
        <v>2132</v>
      </c>
      <c r="G67" s="99">
        <v>1996</v>
      </c>
      <c r="H67" s="86" t="s">
        <v>2133</v>
      </c>
      <c r="I67" s="87">
        <f t="shared" si="2"/>
        <v>139</v>
      </c>
      <c r="J67" s="88">
        <f t="shared" si="3"/>
        <v>0</v>
      </c>
      <c r="K67" s="89">
        <f t="shared" si="37"/>
        <v>139</v>
      </c>
      <c r="L67" s="89">
        <f t="shared" si="37"/>
        <v>0</v>
      </c>
      <c r="M67" s="89">
        <f t="shared" si="37"/>
        <v>0</v>
      </c>
      <c r="N67" s="89">
        <f t="shared" si="37"/>
        <v>0</v>
      </c>
      <c r="O67" s="90" t="str">
        <f t="shared" si="5"/>
        <v xml:space="preserve">Goodman, Sam T. </v>
      </c>
      <c r="P67" s="91">
        <f>IF(ISNA(VLOOKUP(A67,[1]MFY14!$E$1:$G$65536,2,FALSE)),"np",(VLOOKUP(A67,[1]MFY14!$E$1:$G$65536,2,FALSE)))</f>
        <v>48</v>
      </c>
      <c r="Q67" s="92">
        <f>IF(P67&gt;[1]MFY14!$F$1,0,(VLOOKUP(P67,'[3]Point Tables'!$A$4:$I$263,[1]MFY14!$F$2,FALSE)))</f>
        <v>0</v>
      </c>
      <c r="R67" s="93" t="str">
        <f>IF(ISNA(VLOOKUP($A67,[1]MFY14!$P$1:$R$65536,2,FALSE)),"np",(VLOOKUP($A67,[1]MFY14!$P$1:$R$65536,2,FALSE)))</f>
        <v>np</v>
      </c>
      <c r="S67" s="92">
        <f>IF(R67&gt;[1]MFY14!$Q$1,0,(VLOOKUP(R67,'[3]Point Tables'!$A$4:$I$263,[1]MFY14!$Q$2,FALSE)))</f>
        <v>0</v>
      </c>
      <c r="T67" s="93">
        <f>IF(ISNA(VLOOKUP($A67,[1]MFY14!$AA$1:$AC$65536,2,FALSE)),"np",(VLOOKUP($A67,[1]MFY14!$AA$1:$AC$65536,2,FALSE)))</f>
        <v>130</v>
      </c>
      <c r="U67" s="92">
        <f>IF(T67&gt;[1]MFY14!$AB$1,0,(VLOOKUP(T67,'[3]Point Tables'!$A$4:$I$263,[1]MFY14!$AB$2,FALSE)))</f>
        <v>0</v>
      </c>
      <c r="V67" s="94" t="str">
        <f t="shared" si="6"/>
        <v xml:space="preserve">Goodman, Sam T. </v>
      </c>
      <c r="W67" s="93">
        <f>IF(ISNA(VLOOKUP(A67,'[1]MF SJC'!$CS$1:$CT$65536,2,FALSE)),"np",(VLOOKUP(A67,'[1]MF SJC'!$CS$1:$CT$65536,2,FALSE)))</f>
        <v>57</v>
      </c>
      <c r="X67" s="92">
        <f>IF(W67&gt;'[1]MF SJC'!$CT$1,0,(VLOOKUP(W67,'[3]Point Tables'!$A$4:$I$263,'[1]MF SJC'!$CT$2,FALSE)))</f>
        <v>0</v>
      </c>
      <c r="Y67" s="93">
        <f>IF(ISNA(VLOOKUP(A67,'[1]MF SJC'!$DD$1:$DE$65536,2,FALSE)),"np",(VLOOKUP(A67,'[1]MF SJC'!$DD$1:$DE$65536,2,FALSE)))</f>
        <v>117</v>
      </c>
      <c r="Z67" s="92">
        <f>IF(Y67&gt;'[1]MF SJC'!$DE$1,0,(VLOOKUP(Y67,'[3]Point Tables'!$A$4:$I$263,'[1]MF SJC'!$DE$2,FALSE)))</f>
        <v>0</v>
      </c>
      <c r="AA67" s="93" t="str">
        <f>IF(ISNA(VLOOKUP($A67,'[1]MF SJC'!$DO$1:$DP$65536,2,FALSE)),"np",(VLOOKUP($A67,'[1]MF SJC'!$DO$1:$DP$65536,2,FALSE)))</f>
        <v>np</v>
      </c>
      <c r="AB67" s="92">
        <f>IF(AA67&gt;'[1]MF SJC'!$DP$1,0,(VLOOKUP(AA67,'[3]Point Tables'!$A$4:$I$263,'[1]MF SJC'!$DP$2,FALSE)))</f>
        <v>0</v>
      </c>
      <c r="AC67" s="93" t="str">
        <f>IF(ISNA(VLOOKUP($A67,'[1]MF SJC'!$DZ$1:$EA$65536,2,FALSE)),"np",(VLOOKUP($A67,'[1]MF SJC'!$DZ$1:$EA$65536,2,FALSE)))</f>
        <v>np</v>
      </c>
      <c r="AD67" s="92">
        <f>IF(AC67&gt;'[1]MF SJC'!$EA$1,0,(VLOOKUP(AC67,'[3]Point Tables'!$A$4:$I$263,'[1]MF SJC'!$EA$2,FALSE)))</f>
        <v>0</v>
      </c>
      <c r="AE67" s="94" t="str">
        <f t="shared" si="7"/>
        <v xml:space="preserve">Goodman, Sam T. </v>
      </c>
      <c r="AF67" s="95" t="str">
        <f>IF(ISNA(VLOOKUP($A67,[1]MFY14!$AL$1:$AN$65536,2,FALSE)),"np",(VLOOKUP($A67,[1]MFY14!$AL$1:$AN$65536,2,FALSE)))</f>
        <v>np</v>
      </c>
      <c r="AG67" s="96">
        <f>IF(AF67&gt;[1]MFY14!$AN$1,0,(VLOOKUP(AF67,'[3]Point Tables'!$A$4:$I$263,[1]MFY14!$AN$2,FALSE)))</f>
        <v>0</v>
      </c>
      <c r="AH67" s="95" t="str">
        <f>IF(ISNA(VLOOKUP($A67,[1]MFY14!$AW$1:$AY$65536,2,FALSE)),"np",(VLOOKUP($A67,[1]MFY14!$AW$1:$AY$65536,2,FALSE)))</f>
        <v>np</v>
      </c>
      <c r="AI67" s="96">
        <f>IF(AH67&gt;[1]MFY14!$AY$1,0,(VLOOKUP(AH67,'[3]Point Tables'!$A$4:$I$263,[1]MFY14!$AY$2,FALSE)))</f>
        <v>0</v>
      </c>
      <c r="AJ67" s="95">
        <f>IF(ISNA(VLOOKUP($A67,[1]MFY14!$BH$1:$BJ$65536,2,FALSE)),"np",(VLOOKUP($A67,[1]MFY14!$BH$1:$BJ$65536,2,FALSE)))</f>
        <v>11</v>
      </c>
      <c r="AK67" s="96">
        <f>IF(AJ67&gt;[1]MFY14!$BJ$1,0,(VLOOKUP(AJ67,'[3]Point Tables'!$A$4:$I$263,[1]MFY14!$BJ$2,FALSE)))</f>
        <v>105</v>
      </c>
      <c r="AL67" s="95">
        <f>IF(ISNA(VLOOKUP($A67,[1]MFY14!$BS$1:$BT$65536,2,FALSE)),"np",(VLOOKUP($A67,[1]MFY14!$BS$1:$BT$65536,2,FALSE)))</f>
        <v>6</v>
      </c>
      <c r="AM67" s="96">
        <f>IF(AL67&gt;[1]MFY14!$BU$1,0,(VLOOKUP(AL67,'[3]Point Tables'!$A$4:$I$263,[1]MFY14!$BU$2,FALSE)))</f>
        <v>139</v>
      </c>
      <c r="AN67" s="95" t="str">
        <f>IF(ISNA(VLOOKUP($A67,[1]MFY14!$CD$1:$CE$65536,2,FALSE)),"np",(VLOOKUP($A67,[1]MFY14!$CD$1:$CE$65536,2,FALSE)))</f>
        <v>np</v>
      </c>
      <c r="AO67" s="96">
        <f>IF(AN67&gt;[1]MFY14!$CF$1,0,(VLOOKUP(AN67,'[3]Point Tables'!$A$4:$I$263,[1]MFY14!$CF$2,FALSE)))</f>
        <v>0</v>
      </c>
      <c r="AP67" s="95">
        <f>IF(ISNA(VLOOKUP($A67,[1]MFY14!$CO$1:$CP$65536,2,FALSE)),"np",(VLOOKUP($A67,[1]MFY14!$CO$1:$CP$65536,2,FALSE)))</f>
        <v>19</v>
      </c>
      <c r="AQ67" s="96">
        <f>IF(AP67&gt;[1]MFY14!$CQ$1,0,(VLOOKUP(AP67,'[3]Point Tables'!$A$4:$I$263,[1]MFY14!$CQ$2,FALSE)))</f>
        <v>68</v>
      </c>
      <c r="AR67" s="95" t="str">
        <f>IF(ISNA(VLOOKUP($A67,[1]MFY14!$CZ$1:$DA$65536,2,FALSE)),"np",(VLOOKUP($A67,[1]MFY14!$CZ$1:$DA$65536,2,FALSE)))</f>
        <v>np</v>
      </c>
      <c r="AS67" s="96">
        <f>IF(AR67&gt;[1]MFY14!$DB$1,0,(VLOOKUP(AR67,'[5]Point Tables'!$A$4:$I$263,[1]MFY14!$DB$2,FALSE)))</f>
        <v>0</v>
      </c>
      <c r="AT67" s="95" t="str">
        <f>IF(ISNA(VLOOKUP($A67,[1]MFY14!$DK$1:$DL$65536,2,FALSE)),"np",(VLOOKUP($A67,[1]MFY14!$DK$1:$DL$65536,2,FALSE)))</f>
        <v>np</v>
      </c>
      <c r="AU67" s="96">
        <f>IF(AT67&gt;[1]MFY14!$DM$1,0,(VLOOKUP(AT67,'[3]Point Tables'!$A$4:$I$263,[1]MFY14!$DM$2,FALSE)))</f>
        <v>0</v>
      </c>
      <c r="AV67" s="95" t="str">
        <f>IF(ISNA(VLOOKUP($A67,[1]MFY14!$DV$1:$DW$65536,2,FALSE)),"np",(VLOOKUP($A67,[1]MFY14!$DV$1:$DW$65536,2,FALSE)))</f>
        <v>np</v>
      </c>
      <c r="AW67" s="96">
        <f>IF(AV67&gt;[1]MFY14!$DX$1,0,(VLOOKUP(AV67,'[4]Point Tables'!$A$4:$I$263,[1]MFY14!$DX$2,FALSE)))</f>
        <v>0</v>
      </c>
      <c r="BQ67">
        <f t="shared" si="8"/>
        <v>0</v>
      </c>
      <c r="BR67">
        <f t="shared" si="9"/>
        <v>0</v>
      </c>
      <c r="BS67">
        <f t="shared" si="10"/>
        <v>105</v>
      </c>
      <c r="BT67">
        <f t="shared" si="11"/>
        <v>139</v>
      </c>
      <c r="BU67">
        <f t="shared" si="12"/>
        <v>0</v>
      </c>
      <c r="BV67">
        <f t="shared" si="13"/>
        <v>68</v>
      </c>
      <c r="BW67">
        <f t="shared" si="14"/>
        <v>0</v>
      </c>
      <c r="BX67">
        <f t="shared" si="15"/>
        <v>0</v>
      </c>
      <c r="BY67">
        <f t="shared" si="16"/>
        <v>0</v>
      </c>
      <c r="BZ67">
        <f t="shared" si="17"/>
        <v>139</v>
      </c>
      <c r="CA67">
        <f t="shared" si="18"/>
        <v>0</v>
      </c>
      <c r="CB67">
        <f t="shared" si="19"/>
        <v>0</v>
      </c>
      <c r="CC67">
        <f t="shared" si="20"/>
        <v>0</v>
      </c>
      <c r="CD67">
        <f t="shared" si="21"/>
        <v>0</v>
      </c>
      <c r="CE67">
        <f t="shared" si="22"/>
        <v>0</v>
      </c>
      <c r="CF67">
        <f t="shared" si="23"/>
        <v>0</v>
      </c>
      <c r="CG67">
        <f t="shared" si="24"/>
        <v>0</v>
      </c>
      <c r="CI67">
        <f t="shared" si="25"/>
        <v>139</v>
      </c>
      <c r="CJ67">
        <f t="shared" si="26"/>
        <v>0</v>
      </c>
      <c r="CK67">
        <f t="shared" si="27"/>
        <v>0</v>
      </c>
      <c r="CL67">
        <f t="shared" si="28"/>
        <v>0</v>
      </c>
      <c r="CN67" s="97">
        <f t="shared" si="29"/>
        <v>139</v>
      </c>
      <c r="CS67">
        <f t="shared" si="30"/>
        <v>0</v>
      </c>
      <c r="CT67">
        <f t="shared" si="31"/>
        <v>0</v>
      </c>
      <c r="CU67">
        <f t="shared" si="32"/>
        <v>0</v>
      </c>
      <c r="CW67">
        <f t="shared" si="33"/>
        <v>0</v>
      </c>
      <c r="CX67">
        <f t="shared" si="34"/>
        <v>0</v>
      </c>
      <c r="CZ67">
        <f t="shared" si="35"/>
        <v>0</v>
      </c>
    </row>
    <row r="68" spans="1:109">
      <c r="A68" s="18">
        <v>100095548</v>
      </c>
      <c r="B68">
        <f t="shared" ref="B68:B131" si="39">CN68</f>
        <v>139</v>
      </c>
      <c r="C68">
        <f t="shared" ref="C68:C131" si="40">CZ68</f>
        <v>0</v>
      </c>
      <c r="D68" s="84" t="str">
        <f t="shared" si="38"/>
        <v>62T</v>
      </c>
      <c r="E68" s="85" t="str">
        <f>IF(AND(ISNUMBER(G68),G68&gt;=U13Cutoff),"#"," ")</f>
        <v xml:space="preserve"> </v>
      </c>
      <c r="F68" s="5" t="s">
        <v>906</v>
      </c>
      <c r="G68" s="99">
        <v>1996</v>
      </c>
      <c r="H68" s="5" t="s">
        <v>274</v>
      </c>
      <c r="I68" s="87">
        <f t="shared" ref="I68:I131" si="41">CN68</f>
        <v>139</v>
      </c>
      <c r="J68" s="88">
        <f t="shared" ref="J68:J131" si="42">CZ68</f>
        <v>0</v>
      </c>
      <c r="K68" s="89">
        <f t="shared" ref="K68:N99" si="43">CI68</f>
        <v>139</v>
      </c>
      <c r="L68" s="89">
        <f t="shared" si="43"/>
        <v>0</v>
      </c>
      <c r="M68" s="89">
        <f t="shared" si="43"/>
        <v>0</v>
      </c>
      <c r="N68" s="89">
        <f t="shared" si="43"/>
        <v>0</v>
      </c>
      <c r="O68" s="90" t="str">
        <f t="shared" ref="O68:O131" si="44">F68</f>
        <v>Wenzel, Aidan</v>
      </c>
      <c r="P68" s="91" t="str">
        <f>IF(ISNA(VLOOKUP(A68,[1]MFY14!$E$1:$G$65536,2,FALSE)),"np",(VLOOKUP(A68,[1]MFY14!$E$1:$G$65536,2,FALSE)))</f>
        <v>np</v>
      </c>
      <c r="Q68" s="92">
        <f>IF(P68&gt;[1]MFY14!$F$1,0,(VLOOKUP(P68,'[3]Point Tables'!$A$4:$I$263,[1]MFY14!$F$2,FALSE)))</f>
        <v>0</v>
      </c>
      <c r="R68" s="93" t="str">
        <f>IF(ISNA(VLOOKUP($A68,[1]MFY14!$P$1:$R$65536,2,FALSE)),"np",(VLOOKUP($A68,[1]MFY14!$P$1:$R$65536,2,FALSE)))</f>
        <v>np</v>
      </c>
      <c r="S68" s="92">
        <f>IF(R68&gt;[1]MFY14!$Q$1,0,(VLOOKUP(R68,'[3]Point Tables'!$A$4:$I$263,[1]MFY14!$Q$2,FALSE)))</f>
        <v>0</v>
      </c>
      <c r="T68" s="93" t="str">
        <f>IF(ISNA(VLOOKUP($A68,[1]MFY14!$AA$1:$AC$65536,2,FALSE)),"np",(VLOOKUP($A68,[1]MFY14!$AA$1:$AC$65536,2,FALSE)))</f>
        <v>np</v>
      </c>
      <c r="U68" s="92">
        <f>IF(T68&gt;[1]MFY14!$AB$1,0,(VLOOKUP(T68,'[3]Point Tables'!$A$4:$I$263,[1]MFY14!$AB$2,FALSE)))</f>
        <v>0</v>
      </c>
      <c r="V68" s="94" t="str">
        <f t="shared" ref="V68:V131" si="45">F68</f>
        <v>Wenzel, Aidan</v>
      </c>
      <c r="W68" s="93" t="str">
        <f>IF(ISNA(VLOOKUP(A68,'[1]MF SJC'!$CS$1:$CT$65536,2,FALSE)),"np",(VLOOKUP(A68,'[1]MF SJC'!$CS$1:$CT$65536,2,FALSE)))</f>
        <v>np</v>
      </c>
      <c r="X68" s="92">
        <f>IF(W68&gt;'[1]MF SJC'!$CT$1,0,(VLOOKUP(W68,'[3]Point Tables'!$A$4:$I$263,'[1]MF SJC'!$CT$2,FALSE)))</f>
        <v>0</v>
      </c>
      <c r="Y68" s="93" t="str">
        <f>IF(ISNA(VLOOKUP(A68,'[1]MF SJC'!$DD$1:$DE$65536,2,FALSE)),"np",(VLOOKUP(A68,'[1]MF SJC'!$DD$1:$DE$65536,2,FALSE)))</f>
        <v>np</v>
      </c>
      <c r="Z68" s="92">
        <f>IF(Y68&gt;'[1]MF SJC'!$DE$1,0,(VLOOKUP(Y68,'[3]Point Tables'!$A$4:$I$263,'[1]MF SJC'!$DE$2,FALSE)))</f>
        <v>0</v>
      </c>
      <c r="AA68" s="93" t="str">
        <f>IF(ISNA(VLOOKUP($A68,'[1]MF SJC'!$DO$1:$DP$65536,2,FALSE)),"np",(VLOOKUP($A68,'[1]MF SJC'!$DO$1:$DP$65536,2,FALSE)))</f>
        <v>np</v>
      </c>
      <c r="AB68" s="92">
        <f>IF(AA68&gt;'[1]MF SJC'!$DP$1,0,(VLOOKUP(AA68,'[3]Point Tables'!$A$4:$I$263,'[1]MF SJC'!$DP$2,FALSE)))</f>
        <v>0</v>
      </c>
      <c r="AC68" s="93" t="str">
        <f>IF(ISNA(VLOOKUP($A68,'[1]MF SJC'!$DZ$1:$EA$65536,2,FALSE)),"np",(VLOOKUP($A68,'[1]MF SJC'!$DZ$1:$EA$65536,2,FALSE)))</f>
        <v>np</v>
      </c>
      <c r="AD68" s="92">
        <f>IF(AC68&gt;'[1]MF SJC'!$EA$1,0,(VLOOKUP(AC68,'[3]Point Tables'!$A$4:$I$263,'[1]MF SJC'!$EA$2,FALSE)))</f>
        <v>0</v>
      </c>
      <c r="AE68" s="94" t="str">
        <f t="shared" ref="AE68:AE131" si="46">V68</f>
        <v>Wenzel, Aidan</v>
      </c>
      <c r="AF68" s="95" t="str">
        <f>IF(ISNA(VLOOKUP($A68,[1]MFY14!$AL$1:$AN$65536,2,FALSE)),"np",(VLOOKUP($A68,[1]MFY14!$AL$1:$AN$65536,2,FALSE)))</f>
        <v>np</v>
      </c>
      <c r="AG68" s="96">
        <f>IF(AF68&gt;[1]MFY14!$AN$1,0,(VLOOKUP(AF68,'[3]Point Tables'!$A$4:$I$263,[1]MFY14!$AN$2,FALSE)))</f>
        <v>0</v>
      </c>
      <c r="AH68" s="95" t="str">
        <f>IF(ISNA(VLOOKUP($A68,[1]MFY14!$AW$1:$AY$65536,2,FALSE)),"np",(VLOOKUP($A68,[1]MFY14!$AW$1:$AY$65536,2,FALSE)))</f>
        <v>np</v>
      </c>
      <c r="AI68" s="96">
        <f>IF(AH68&gt;[1]MFY14!$AY$1,0,(VLOOKUP(AH68,'[3]Point Tables'!$A$4:$I$263,[1]MFY14!$AY$2,FALSE)))</f>
        <v>0</v>
      </c>
      <c r="AJ68" s="95" t="str">
        <f>IF(ISNA(VLOOKUP($A68,[1]MFY14!$BH$1:$BJ$65536,2,FALSE)),"np",(VLOOKUP($A68,[1]MFY14!$BH$1:$BJ$65536,2,FALSE)))</f>
        <v>np</v>
      </c>
      <c r="AK68" s="96">
        <f>IF(AJ68&gt;[1]MFY14!$BJ$1,0,(VLOOKUP(AJ68,'[3]Point Tables'!$A$4:$I$263,[1]MFY14!$BJ$2,FALSE)))</f>
        <v>0</v>
      </c>
      <c r="AL68" s="95" t="str">
        <f>IF(ISNA(VLOOKUP($A68,[1]MFY14!$BS$1:$BT$65536,2,FALSE)),"np",(VLOOKUP($A68,[1]MFY14!$BS$1:$BT$65536,2,FALSE)))</f>
        <v>np</v>
      </c>
      <c r="AM68" s="96">
        <f>IF(AL68&gt;[1]MFY14!$BU$1,0,(VLOOKUP(AL68,'[3]Point Tables'!$A$4:$I$263,[1]MFY14!$BU$2,FALSE)))</f>
        <v>0</v>
      </c>
      <c r="AN68" s="95" t="str">
        <f>IF(ISNA(VLOOKUP($A68,[1]MFY14!$CD$1:$CE$65536,2,FALSE)),"np",(VLOOKUP($A68,[1]MFY14!$CD$1:$CE$65536,2,FALSE)))</f>
        <v>np</v>
      </c>
      <c r="AO68" s="96">
        <f>IF(AN68&gt;[1]MFY14!$CF$1,0,(VLOOKUP(AN68,'[3]Point Tables'!$A$4:$I$263,[1]MFY14!$CF$2,FALSE)))</f>
        <v>0</v>
      </c>
      <c r="AP68" s="95">
        <f>IF(ISNA(VLOOKUP($A68,[1]MFY14!$CO$1:$CP$65536,2,FALSE)),"np",(VLOOKUP($A68,[1]MFY14!$CO$1:$CP$65536,2,FALSE)))</f>
        <v>6</v>
      </c>
      <c r="AQ68" s="96">
        <f>IF(AP68&gt;[1]MFY14!$CQ$1,0,(VLOOKUP(AP68,'[3]Point Tables'!$A$4:$I$263,[1]MFY14!$CQ$2,FALSE)))</f>
        <v>139</v>
      </c>
      <c r="AR68" s="95" t="str">
        <f>IF(ISNA(VLOOKUP($A68,[1]MFY14!$CZ$1:$DA$65536,2,FALSE)),"np",(VLOOKUP($A68,[1]MFY14!$CZ$1:$DA$65536,2,FALSE)))</f>
        <v>np</v>
      </c>
      <c r="AS68" s="96">
        <f>IF(AR68&gt;[1]MFY14!$DB$1,0,(VLOOKUP(AR68,'[5]Point Tables'!$A$4:$I$263,[1]MFY14!$DB$2,FALSE)))</f>
        <v>0</v>
      </c>
      <c r="AT68" s="95" t="str">
        <f>IF(ISNA(VLOOKUP($A68,[1]MFY14!$DK$1:$DL$65536,2,FALSE)),"np",(VLOOKUP($A68,[1]MFY14!$DK$1:$DL$65536,2,FALSE)))</f>
        <v>np</v>
      </c>
      <c r="AU68" s="96">
        <f>IF(AT68&gt;[1]MFY14!$DM$1,0,(VLOOKUP(AT68,'[3]Point Tables'!$A$4:$I$263,[1]MFY14!$DM$2,FALSE)))</f>
        <v>0</v>
      </c>
      <c r="AV68" s="95" t="str">
        <f>IF(ISNA(VLOOKUP($A68,[1]MFY14!$DV$1:$DW$65536,2,FALSE)),"np",(VLOOKUP($A68,[1]MFY14!$DV$1:$DW$65536,2,FALSE)))</f>
        <v>np</v>
      </c>
      <c r="AW68" s="96">
        <f>IF(AV68&gt;[1]MFY14!$DX$1,0,(VLOOKUP(AV68,'[4]Point Tables'!$A$4:$I$263,[1]MFY14!$DX$2,FALSE)))</f>
        <v>0</v>
      </c>
      <c r="BQ68">
        <f t="shared" ref="BQ68:BQ131" si="47">AG68</f>
        <v>0</v>
      </c>
      <c r="BR68">
        <f t="shared" ref="BR68:BR131" si="48">AI68</f>
        <v>0</v>
      </c>
      <c r="BS68">
        <f t="shared" ref="BS68:BS131" si="49">AK68</f>
        <v>0</v>
      </c>
      <c r="BT68">
        <f t="shared" ref="BT68:BT131" si="50">AM68</f>
        <v>0</v>
      </c>
      <c r="BU68">
        <f t="shared" ref="BU68:BU131" si="51">AO68</f>
        <v>0</v>
      </c>
      <c r="BV68">
        <f t="shared" ref="BV68:BV131" si="52">AQ68</f>
        <v>139</v>
      </c>
      <c r="BW68">
        <f t="shared" ref="BW68:BW131" si="53">AS68</f>
        <v>0</v>
      </c>
      <c r="BX68">
        <f t="shared" ref="BX68:BX131" si="54">AU68</f>
        <v>0</v>
      </c>
      <c r="BY68">
        <f t="shared" ref="BY68:BY131" si="55">AW68</f>
        <v>0</v>
      </c>
      <c r="BZ68">
        <f t="shared" ref="BZ68:BZ131" si="56">LARGE(BQ68:BY68,1)</f>
        <v>139</v>
      </c>
      <c r="CA68">
        <f t="shared" ref="CA68:CA131" si="57">U68</f>
        <v>0</v>
      </c>
      <c r="CB68">
        <f t="shared" ref="CB68:CB131" si="58">Q68</f>
        <v>0</v>
      </c>
      <c r="CC68">
        <f t="shared" ref="CC68:CC131" si="59">S68</f>
        <v>0</v>
      </c>
      <c r="CD68">
        <f t="shared" ref="CD68:CD131" si="60">X68</f>
        <v>0</v>
      </c>
      <c r="CE68">
        <f t="shared" ref="CE68:CE131" si="61">Z68</f>
        <v>0</v>
      </c>
      <c r="CF68">
        <f t="shared" ref="CF68:CF131" si="62">AB68</f>
        <v>0</v>
      </c>
      <c r="CG68">
        <f t="shared" ref="CG68:CG131" si="63">AD68</f>
        <v>0</v>
      </c>
      <c r="CI68">
        <f t="shared" ref="CI68:CI131" si="64">LARGE($BZ68:$CG68,1)</f>
        <v>139</v>
      </c>
      <c r="CJ68">
        <f t="shared" ref="CJ68:CJ131" si="65">LARGE($BZ68:$CG68,2)</f>
        <v>0</v>
      </c>
      <c r="CK68">
        <f t="shared" ref="CK68:CK131" si="66">LARGE($BZ68:$CG68,3)</f>
        <v>0</v>
      </c>
      <c r="CL68">
        <f t="shared" ref="CL68:CL131" si="67">LARGE($BZ68:$CG68,4)</f>
        <v>0</v>
      </c>
      <c r="CN68" s="97">
        <f t="shared" ref="CN68:CN131" si="68">SUM(CI68:CL68)</f>
        <v>139</v>
      </c>
      <c r="CS68">
        <f t="shared" ref="CS68:CS131" si="69">U68</f>
        <v>0</v>
      </c>
      <c r="CT68">
        <f t="shared" ref="CT68:CT131" si="70">Q68</f>
        <v>0</v>
      </c>
      <c r="CU68">
        <f t="shared" ref="CU68:CU131" si="71">S68</f>
        <v>0</v>
      </c>
      <c r="CW68">
        <f t="shared" ref="CW68:CW131" si="72">LARGE($CS68:$CU68,1)</f>
        <v>0</v>
      </c>
      <c r="CX68">
        <f t="shared" ref="CX68:CX131" si="73">LARGE($CS68:$CU68,2)</f>
        <v>0</v>
      </c>
      <c r="CZ68">
        <f t="shared" ref="CZ68:CZ131" si="74">SUM(CW68:CX68)</f>
        <v>0</v>
      </c>
    </row>
    <row r="69" spans="1:109">
      <c r="A69" s="18">
        <v>100069985</v>
      </c>
      <c r="B69">
        <f t="shared" si="39"/>
        <v>139</v>
      </c>
      <c r="C69">
        <f t="shared" si="40"/>
        <v>0</v>
      </c>
      <c r="D69" s="84" t="str">
        <f t="shared" si="38"/>
        <v>62T</v>
      </c>
      <c r="E69" s="85" t="str">
        <f>IF(AND(ISNUMBER(G69),G69&gt;=U13Cutoff),"#"," ")</f>
        <v>#</v>
      </c>
      <c r="F69" s="5" t="s">
        <v>904</v>
      </c>
      <c r="G69" s="99">
        <v>1998</v>
      </c>
      <c r="H69" s="5" t="s">
        <v>143</v>
      </c>
      <c r="I69" s="87">
        <f t="shared" si="41"/>
        <v>139</v>
      </c>
      <c r="J69" s="88">
        <f t="shared" si="42"/>
        <v>0</v>
      </c>
      <c r="K69" s="89">
        <f t="shared" si="43"/>
        <v>139</v>
      </c>
      <c r="L69" s="89">
        <f t="shared" si="43"/>
        <v>0</v>
      </c>
      <c r="M69" s="89">
        <f t="shared" si="43"/>
        <v>0</v>
      </c>
      <c r="N69" s="89">
        <f t="shared" si="43"/>
        <v>0</v>
      </c>
      <c r="O69" s="90" t="str">
        <f t="shared" si="44"/>
        <v>Zimmerman, Ryan</v>
      </c>
      <c r="P69" s="91">
        <f>IF(ISNA(VLOOKUP(A69,[1]MFY14!$E$1:$G$65536,2,FALSE)),"np",(VLOOKUP(A69,[1]MFY14!$E$1:$G$65536,2,FALSE)))</f>
        <v>56</v>
      </c>
      <c r="Q69" s="92">
        <f>IF(P69&gt;[1]MFY14!$F$1,0,(VLOOKUP(P69,'[3]Point Tables'!$A$4:$I$263,[1]MFY14!$F$2,FALSE)))</f>
        <v>0</v>
      </c>
      <c r="R69" s="93">
        <f>IF(ISNA(VLOOKUP($A69,[1]MFY14!$P$1:$R$65536,2,FALSE)),"np",(VLOOKUP($A69,[1]MFY14!$P$1:$R$65536,2,FALSE)))</f>
        <v>46</v>
      </c>
      <c r="S69" s="92">
        <f>IF(R69&gt;[1]MFY14!$Q$1,0,(VLOOKUP(R69,'[3]Point Tables'!$A$4:$I$263,[1]MFY14!$Q$2,FALSE)))</f>
        <v>0</v>
      </c>
      <c r="T69" s="93">
        <f>IF(ISNA(VLOOKUP($A69,[1]MFY14!$AA$1:$AC$65536,2,FALSE)),"np",(VLOOKUP($A69,[1]MFY14!$AA$1:$AC$65536,2,FALSE)))</f>
        <v>162</v>
      </c>
      <c r="U69" s="92">
        <f>IF(T69&gt;[1]MFY14!$AB$1,0,(VLOOKUP(T69,'[3]Point Tables'!$A$4:$I$263,[1]MFY14!$AB$2,FALSE)))</f>
        <v>0</v>
      </c>
      <c r="V69" s="94" t="str">
        <f t="shared" si="45"/>
        <v>Zimmerman, Ryan</v>
      </c>
      <c r="W69" s="93" t="str">
        <f>IF(ISNA(VLOOKUP(A69,'[1]MF SJC'!$CS$1:$CT$65536,2,FALSE)),"np",(VLOOKUP(A69,'[1]MF SJC'!$CS$1:$CT$65536,2,FALSE)))</f>
        <v>np</v>
      </c>
      <c r="X69" s="92">
        <f>IF(W69&gt;'[1]MF SJC'!$CT$1,0,(VLOOKUP(W69,'[3]Point Tables'!$A$4:$I$263,'[1]MF SJC'!$CT$2,FALSE)))</f>
        <v>0</v>
      </c>
      <c r="Y69" s="93" t="str">
        <f>IF(ISNA(VLOOKUP(A69,'[1]MF SJC'!$DD$1:$DE$65536,2,FALSE)),"np",(VLOOKUP(A69,'[1]MF SJC'!$DD$1:$DE$65536,2,FALSE)))</f>
        <v>np</v>
      </c>
      <c r="Z69" s="92">
        <f>IF(Y69&gt;'[1]MF SJC'!$DE$1,0,(VLOOKUP(Y69,'[3]Point Tables'!$A$4:$I$263,'[1]MF SJC'!$DE$2,FALSE)))</f>
        <v>0</v>
      </c>
      <c r="AA69" s="93" t="str">
        <f>IF(ISNA(VLOOKUP($A69,'[1]MF SJC'!$DO$1:$DP$65536,2,FALSE)),"np",(VLOOKUP($A69,'[1]MF SJC'!$DO$1:$DP$65536,2,FALSE)))</f>
        <v>np</v>
      </c>
      <c r="AB69" s="92">
        <f>IF(AA69&gt;'[1]MF SJC'!$DP$1,0,(VLOOKUP(AA69,'[3]Point Tables'!$A$4:$I$263,'[1]MF SJC'!$DP$2,FALSE)))</f>
        <v>0</v>
      </c>
      <c r="AC69" s="93" t="str">
        <f>IF(ISNA(VLOOKUP($A69,'[1]MF SJC'!$DZ$1:$EA$65536,2,FALSE)),"np",(VLOOKUP($A69,'[1]MF SJC'!$DZ$1:$EA$65536,2,FALSE)))</f>
        <v>np</v>
      </c>
      <c r="AD69" s="92">
        <f>IF(AC69&gt;'[1]MF SJC'!$EA$1,0,(VLOOKUP(AC69,'[3]Point Tables'!$A$4:$I$263,'[1]MF SJC'!$EA$2,FALSE)))</f>
        <v>0</v>
      </c>
      <c r="AE69" s="94" t="str">
        <f t="shared" si="46"/>
        <v>Zimmerman, Ryan</v>
      </c>
      <c r="AF69" s="95">
        <f>IF(ISNA(VLOOKUP($A69,[1]MFY14!$AL$1:$AN$65536,2,FALSE)),"np",(VLOOKUP($A69,[1]MFY14!$AL$1:$AN$65536,2,FALSE)))</f>
        <v>36</v>
      </c>
      <c r="AG69" s="96">
        <f>IF(AF69&gt;[1]MFY14!$AN$1,0,(VLOOKUP(AF69,'[3]Point Tables'!$A$4:$I$263,[1]MFY14!$AN$2,FALSE)))</f>
        <v>0</v>
      </c>
      <c r="AH69" s="95">
        <f>IF(ISNA(VLOOKUP($A69,[1]MFY14!$AW$1:$AY$65536,2,FALSE)),"np",(VLOOKUP($A69,[1]MFY14!$AW$1:$AY$65536,2,FALSE)))</f>
        <v>35</v>
      </c>
      <c r="AI69" s="96">
        <f>IF(AH69&gt;[1]MFY14!$AY$1,0,(VLOOKUP(AH69,'[3]Point Tables'!$A$4:$I$263,[1]MFY14!$AY$2,FALSE)))</f>
        <v>0</v>
      </c>
      <c r="AJ69" s="95" t="str">
        <f>IF(ISNA(VLOOKUP($A69,[1]MFY14!$BH$1:$BJ$65536,2,FALSE)),"np",(VLOOKUP($A69,[1]MFY14!$BH$1:$BJ$65536,2,FALSE)))</f>
        <v>np</v>
      </c>
      <c r="AK69" s="96">
        <f>IF(AJ69&gt;[1]MFY14!$BJ$1,0,(VLOOKUP(AJ69,'[3]Point Tables'!$A$4:$I$263,[1]MFY14!$BJ$2,FALSE)))</f>
        <v>0</v>
      </c>
      <c r="AL69" s="95" t="str">
        <f>IF(ISNA(VLOOKUP($A69,[1]MFY14!$BS$1:$BT$65536,2,FALSE)),"np",(VLOOKUP($A69,[1]MFY14!$BS$1:$BT$65536,2,FALSE)))</f>
        <v>np</v>
      </c>
      <c r="AM69" s="96">
        <f>IF(AL69&gt;[1]MFY14!$BU$1,0,(VLOOKUP(AL69,'[3]Point Tables'!$A$4:$I$263,[1]MFY14!$BU$2,FALSE)))</f>
        <v>0</v>
      </c>
      <c r="AN69" s="95">
        <f>IF(ISNA(VLOOKUP($A69,[1]MFY14!$CD$1:$CE$65536,2,FALSE)),"np",(VLOOKUP($A69,[1]MFY14!$CD$1:$CE$65536,2,FALSE)))</f>
        <v>6</v>
      </c>
      <c r="AO69" s="96">
        <f>IF(AN69&gt;[1]MFY14!$CF$1,0,(VLOOKUP(AN69,'[3]Point Tables'!$A$4:$I$263,[1]MFY14!$CF$2,FALSE)))</f>
        <v>139</v>
      </c>
      <c r="AP69" s="95" t="str">
        <f>IF(ISNA(VLOOKUP($A69,[1]MFY14!$CO$1:$CP$65536,2,FALSE)),"np",(VLOOKUP($A69,[1]MFY14!$CO$1:$CP$65536,2,FALSE)))</f>
        <v>np</v>
      </c>
      <c r="AQ69" s="96">
        <f>IF(AP69&gt;[1]MFY14!$CQ$1,0,(VLOOKUP(AP69,'[3]Point Tables'!$A$4:$I$263,[1]MFY14!$CQ$2,FALSE)))</f>
        <v>0</v>
      </c>
      <c r="AR69" s="95" t="str">
        <f>IF(ISNA(VLOOKUP($A69,[1]MFY14!$CZ$1:$DA$65536,2,FALSE)),"np",(VLOOKUP($A69,[1]MFY14!$CZ$1:$DA$65536,2,FALSE)))</f>
        <v>np</v>
      </c>
      <c r="AS69" s="96">
        <f>IF(AR69&gt;[1]MFY14!$DB$1,0,(VLOOKUP(AR69,'[5]Point Tables'!$A$4:$I$263,[1]MFY14!$DB$2,FALSE)))</f>
        <v>0</v>
      </c>
      <c r="AT69" s="95">
        <f>IF(ISNA(VLOOKUP($A69,[1]MFY14!$DK$1:$DL$65536,2,FALSE)),"np",(VLOOKUP($A69,[1]MFY14!$DK$1:$DL$65536,2,FALSE)))</f>
        <v>24</v>
      </c>
      <c r="AU69" s="96">
        <f>IF(AT69&gt;[1]MFY14!$DM$1,0,(VLOOKUP(AT69,'[3]Point Tables'!$A$4:$I$263,[1]MFY14!$DM$2,FALSE)))</f>
        <v>63</v>
      </c>
      <c r="AV69" s="95" t="str">
        <f>IF(ISNA(VLOOKUP($A69,[1]MFY14!$DV$1:$DW$65536,2,FALSE)),"np",(VLOOKUP($A69,[1]MFY14!$DV$1:$DW$65536,2,FALSE)))</f>
        <v>np</v>
      </c>
      <c r="AW69" s="96">
        <f>IF(AV69&gt;[1]MFY14!$DX$1,0,(VLOOKUP(AV69,'[4]Point Tables'!$A$4:$I$263,[1]MFY14!$DX$2,FALSE)))</f>
        <v>0</v>
      </c>
      <c r="BQ69">
        <f t="shared" si="47"/>
        <v>0</v>
      </c>
      <c r="BR69">
        <f t="shared" si="48"/>
        <v>0</v>
      </c>
      <c r="BS69">
        <f t="shared" si="49"/>
        <v>0</v>
      </c>
      <c r="BT69">
        <f t="shared" si="50"/>
        <v>0</v>
      </c>
      <c r="BU69">
        <f t="shared" si="51"/>
        <v>139</v>
      </c>
      <c r="BV69">
        <f t="shared" si="52"/>
        <v>0</v>
      </c>
      <c r="BW69">
        <f t="shared" si="53"/>
        <v>0</v>
      </c>
      <c r="BX69">
        <f t="shared" si="54"/>
        <v>63</v>
      </c>
      <c r="BY69">
        <f t="shared" si="55"/>
        <v>0</v>
      </c>
      <c r="BZ69">
        <f t="shared" si="56"/>
        <v>139</v>
      </c>
      <c r="CA69">
        <f t="shared" si="57"/>
        <v>0</v>
      </c>
      <c r="CB69">
        <f t="shared" si="58"/>
        <v>0</v>
      </c>
      <c r="CC69">
        <f t="shared" si="59"/>
        <v>0</v>
      </c>
      <c r="CD69">
        <f t="shared" si="60"/>
        <v>0</v>
      </c>
      <c r="CE69">
        <f t="shared" si="61"/>
        <v>0</v>
      </c>
      <c r="CF69">
        <f t="shared" si="62"/>
        <v>0</v>
      </c>
      <c r="CG69">
        <f t="shared" si="63"/>
        <v>0</v>
      </c>
      <c r="CI69">
        <f t="shared" si="64"/>
        <v>139</v>
      </c>
      <c r="CJ69">
        <f t="shared" si="65"/>
        <v>0</v>
      </c>
      <c r="CK69">
        <f t="shared" si="66"/>
        <v>0</v>
      </c>
      <c r="CL69">
        <f t="shared" si="67"/>
        <v>0</v>
      </c>
      <c r="CN69" s="97">
        <f t="shared" si="68"/>
        <v>139</v>
      </c>
      <c r="CS69">
        <f t="shared" si="69"/>
        <v>0</v>
      </c>
      <c r="CT69">
        <f t="shared" si="70"/>
        <v>0</v>
      </c>
      <c r="CU69">
        <f t="shared" si="71"/>
        <v>0</v>
      </c>
      <c r="CW69">
        <f t="shared" si="72"/>
        <v>0</v>
      </c>
      <c r="CX69">
        <f t="shared" si="73"/>
        <v>0</v>
      </c>
      <c r="CZ69">
        <f t="shared" si="74"/>
        <v>0</v>
      </c>
    </row>
    <row r="70" spans="1:109">
      <c r="A70" s="18">
        <v>100102760</v>
      </c>
      <c r="B70">
        <f t="shared" si="39"/>
        <v>138</v>
      </c>
      <c r="C70">
        <f t="shared" si="40"/>
        <v>0</v>
      </c>
      <c r="D70" s="84" t="str">
        <f t="shared" si="38"/>
        <v>67T</v>
      </c>
      <c r="F70" s="5" t="s">
        <v>981</v>
      </c>
      <c r="G70" s="99">
        <v>1997</v>
      </c>
      <c r="H70" s="86" t="s">
        <v>37</v>
      </c>
      <c r="I70" s="87">
        <f t="shared" si="41"/>
        <v>138</v>
      </c>
      <c r="J70" s="88">
        <f t="shared" si="42"/>
        <v>0</v>
      </c>
      <c r="K70" s="89">
        <f t="shared" si="43"/>
        <v>138</v>
      </c>
      <c r="L70" s="89">
        <f t="shared" si="43"/>
        <v>0</v>
      </c>
      <c r="M70" s="89">
        <f t="shared" si="43"/>
        <v>0</v>
      </c>
      <c r="N70" s="89">
        <f t="shared" si="43"/>
        <v>0</v>
      </c>
      <c r="O70" s="90" t="str">
        <f t="shared" si="44"/>
        <v>Allan, George</v>
      </c>
      <c r="P70" s="91" t="str">
        <f>IF(ISNA(VLOOKUP(A70,[1]MFY14!$E$1:$G$65536,2,FALSE)),"np",(VLOOKUP(A70,[1]MFY14!$E$1:$G$65536,2,FALSE)))</f>
        <v>np</v>
      </c>
      <c r="Q70" s="92">
        <f>IF(P70&gt;[1]MFY14!$F$1,0,(VLOOKUP(P70,'[3]Point Tables'!$A$4:$I$263,[1]MFY14!$F$2,FALSE)))</f>
        <v>0</v>
      </c>
      <c r="R70" s="93" t="str">
        <f>IF(ISNA(VLOOKUP($A70,[1]MFY14!$P$1:$R$65536,2,FALSE)),"np",(VLOOKUP($A70,[1]MFY14!$P$1:$R$65536,2,FALSE)))</f>
        <v>np</v>
      </c>
      <c r="S70" s="92">
        <f>IF(R70&gt;[1]MFY14!$Q$1,0,(VLOOKUP(R70,'[3]Point Tables'!$A$4:$I$263,[1]MFY14!$Q$2,FALSE)))</f>
        <v>0</v>
      </c>
      <c r="T70" s="93">
        <f>IF(ISNA(VLOOKUP($A70,[1]MFY14!$AA$1:$AC$65536,2,FALSE)),"np",(VLOOKUP($A70,[1]MFY14!$AA$1:$AC$65536,2,FALSE)))</f>
        <v>71</v>
      </c>
      <c r="U70" s="92">
        <f>IF(T70&gt;[1]MFY14!$AB$1,0,(VLOOKUP(T70,'[3]Point Tables'!$A$4:$I$263,[1]MFY14!$AB$2,FALSE)))</f>
        <v>0</v>
      </c>
      <c r="V70" s="94" t="str">
        <f t="shared" si="45"/>
        <v>Allan, George</v>
      </c>
      <c r="W70" s="93">
        <f>IF(ISNA(VLOOKUP(A70,'[1]MF SJC'!$CS$1:$CT$65536,2,FALSE)),"np",(VLOOKUP(A70,'[1]MF SJC'!$CS$1:$CT$65536,2,FALSE)))</f>
        <v>110</v>
      </c>
      <c r="X70" s="92">
        <f>IF(W70&gt;'[1]MF SJC'!$CT$1,0,(VLOOKUP(W70,'[3]Point Tables'!$A$4:$I$263,'[1]MF SJC'!$CT$2,FALSE)))</f>
        <v>0</v>
      </c>
      <c r="Y70" s="93" t="str">
        <f>IF(ISNA(VLOOKUP(A70,'[1]MF SJC'!$DD$1:$DE$65536,2,FALSE)),"np",(VLOOKUP(A70,'[1]MF SJC'!$DD$1:$DE$65536,2,FALSE)))</f>
        <v>np</v>
      </c>
      <c r="Z70" s="92">
        <f>IF(Y70&gt;'[1]MF SJC'!$DE$1,0,(VLOOKUP(Y70,'[3]Point Tables'!$A$4:$I$263,'[1]MF SJC'!$DE$2,FALSE)))</f>
        <v>0</v>
      </c>
      <c r="AA70" s="93" t="str">
        <f>IF(ISNA(VLOOKUP($A70,'[1]MF SJC'!$DO$1:$DP$65536,2,FALSE)),"np",(VLOOKUP($A70,'[1]MF SJC'!$DO$1:$DP$65536,2,FALSE)))</f>
        <v>np</v>
      </c>
      <c r="AB70" s="92">
        <f>IF(AA70&gt;'[1]MF SJC'!$DP$1,0,(VLOOKUP(AA70,'[3]Point Tables'!$A$4:$I$263,'[1]MF SJC'!$DP$2,FALSE)))</f>
        <v>0</v>
      </c>
      <c r="AC70" s="93" t="str">
        <f>IF(ISNA(VLOOKUP($A70,'[1]MF SJC'!$DZ$1:$EA$65536,2,FALSE)),"np",(VLOOKUP($A70,'[1]MF SJC'!$DZ$1:$EA$65536,2,FALSE)))</f>
        <v>np</v>
      </c>
      <c r="AD70" s="92">
        <f>IF(AC70&gt;'[1]MF SJC'!$EA$1,0,(VLOOKUP(AC70,'[3]Point Tables'!$A$4:$I$263,'[1]MF SJC'!$EA$2,FALSE)))</f>
        <v>0</v>
      </c>
      <c r="AE70" s="94" t="str">
        <f t="shared" si="46"/>
        <v>Allan, George</v>
      </c>
      <c r="AF70" s="95" t="str">
        <f>IF(ISNA(VLOOKUP($A70,[1]MFY14!$AL$1:$AN$65536,2,FALSE)),"np",(VLOOKUP($A70,[1]MFY14!$AL$1:$AN$65536,2,FALSE)))</f>
        <v>np</v>
      </c>
      <c r="AG70" s="96">
        <f>IF(AF70&gt;[1]MFY14!$AN$1,0,(VLOOKUP(AF70,'[3]Point Tables'!$A$4:$I$263,[1]MFY14!$AN$2,FALSE)))</f>
        <v>0</v>
      </c>
      <c r="AH70" s="95" t="str">
        <f>IF(ISNA(VLOOKUP($A70,[1]MFY14!$AW$1:$AY$65536,2,FALSE)),"np",(VLOOKUP($A70,[1]MFY14!$AW$1:$AY$65536,2,FALSE)))</f>
        <v>np</v>
      </c>
      <c r="AI70" s="96">
        <f>IF(AH70&gt;[1]MFY14!$AY$1,0,(VLOOKUP(AH70,'[3]Point Tables'!$A$4:$I$263,[1]MFY14!$AY$2,FALSE)))</f>
        <v>0</v>
      </c>
      <c r="AJ70" s="95">
        <f>IF(ISNA(VLOOKUP($A70,[1]MFY14!$BH$1:$BJ$65536,2,FALSE)),"np",(VLOOKUP($A70,[1]MFY14!$BH$1:$BJ$65536,2,FALSE)))</f>
        <v>14</v>
      </c>
      <c r="AK70" s="96">
        <f>IF(AJ70&gt;[1]MFY14!$BJ$1,0,(VLOOKUP(AJ70,'[3]Point Tables'!$A$4:$I$263,[1]MFY14!$BJ$2,FALSE)))</f>
        <v>102</v>
      </c>
      <c r="AL70" s="95" t="str">
        <f>IF(ISNA(VLOOKUP($A70,[1]MFY14!$BS$1:$BT$65536,2,FALSE)),"np",(VLOOKUP($A70,[1]MFY14!$BS$1:$BT$65536,2,FALSE)))</f>
        <v>np</v>
      </c>
      <c r="AM70" s="96">
        <f>IF(AL70&gt;[1]MFY14!$BU$1,0,(VLOOKUP(AL70,'[3]Point Tables'!$A$4:$I$263,[1]MFY14!$BU$2,FALSE)))</f>
        <v>0</v>
      </c>
      <c r="AN70" s="95" t="str">
        <f>IF(ISNA(VLOOKUP($A70,[1]MFY14!$CD$1:$CE$65536,2,FALSE)),"np",(VLOOKUP($A70,[1]MFY14!$CD$1:$CE$65536,2,FALSE)))</f>
        <v>np</v>
      </c>
      <c r="AO70" s="96">
        <f>IF(AN70&gt;[1]MFY14!$CF$1,0,(VLOOKUP(AN70,'[3]Point Tables'!$A$4:$I$263,[1]MFY14!$CF$2,FALSE)))</f>
        <v>0</v>
      </c>
      <c r="AP70" s="95" t="str">
        <f>IF(ISNA(VLOOKUP($A70,[1]MFY14!$CO$1:$CP$65536,2,FALSE)),"np",(VLOOKUP($A70,[1]MFY14!$CO$1:$CP$65536,2,FALSE)))</f>
        <v>np</v>
      </c>
      <c r="AQ70" s="96">
        <f>IF(AP70&gt;[1]MFY14!$CQ$1,0,(VLOOKUP(AP70,'[3]Point Tables'!$A$4:$I$263,[1]MFY14!$CQ$2,FALSE)))</f>
        <v>0</v>
      </c>
      <c r="AR70" s="95">
        <f>IF(ISNA(VLOOKUP($A70,[1]MFY14!$CZ$1:$DA$65536,2,FALSE)),"np",(VLOOKUP($A70,[1]MFY14!$CZ$1:$DA$65536,2,FALSE)))</f>
        <v>7</v>
      </c>
      <c r="AS70" s="96">
        <f>IF(AR70&gt;[1]MFY14!$DB$1,0,(VLOOKUP(AR70,'[5]Point Tables'!$A$4:$I$263,[1]MFY14!$DB$2,FALSE)))</f>
        <v>138</v>
      </c>
      <c r="AT70" s="95" t="str">
        <f>IF(ISNA(VLOOKUP($A70,[1]MFY14!$DK$1:$DL$65536,2,FALSE)),"np",(VLOOKUP($A70,[1]MFY14!$DK$1:$DL$65536,2,FALSE)))</f>
        <v>np</v>
      </c>
      <c r="AU70" s="96">
        <f>IF(AT70&gt;[1]MFY14!$DM$1,0,(VLOOKUP(AT70,'[3]Point Tables'!$A$4:$I$263,[1]MFY14!$DM$2,FALSE)))</f>
        <v>0</v>
      </c>
      <c r="AV70" s="95" t="str">
        <f>IF(ISNA(VLOOKUP($A70,[1]MFY14!$DV$1:$DW$65536,2,FALSE)),"np",(VLOOKUP($A70,[1]MFY14!$DV$1:$DW$65536,2,FALSE)))</f>
        <v>np</v>
      </c>
      <c r="AW70" s="96">
        <f>IF(AV70&gt;[1]MFY14!$DX$1,0,(VLOOKUP(AV70,'[4]Point Tables'!$A$4:$I$263,[1]MFY14!$DX$2,FALSE)))</f>
        <v>0</v>
      </c>
      <c r="BQ70">
        <f t="shared" si="47"/>
        <v>0</v>
      </c>
      <c r="BR70">
        <f t="shared" si="48"/>
        <v>0</v>
      </c>
      <c r="BS70">
        <f t="shared" si="49"/>
        <v>102</v>
      </c>
      <c r="BT70">
        <f t="shared" si="50"/>
        <v>0</v>
      </c>
      <c r="BU70">
        <f t="shared" si="51"/>
        <v>0</v>
      </c>
      <c r="BV70">
        <f t="shared" si="52"/>
        <v>0</v>
      </c>
      <c r="BW70">
        <f t="shared" si="53"/>
        <v>138</v>
      </c>
      <c r="BX70">
        <f t="shared" si="54"/>
        <v>0</v>
      </c>
      <c r="BY70">
        <f t="shared" si="55"/>
        <v>0</v>
      </c>
      <c r="BZ70">
        <f t="shared" si="56"/>
        <v>138</v>
      </c>
      <c r="CA70">
        <f t="shared" si="57"/>
        <v>0</v>
      </c>
      <c r="CB70">
        <f t="shared" si="58"/>
        <v>0</v>
      </c>
      <c r="CC70">
        <f t="shared" si="59"/>
        <v>0</v>
      </c>
      <c r="CD70">
        <f t="shared" si="60"/>
        <v>0</v>
      </c>
      <c r="CE70">
        <f t="shared" si="61"/>
        <v>0</v>
      </c>
      <c r="CF70">
        <f t="shared" si="62"/>
        <v>0</v>
      </c>
      <c r="CG70">
        <f t="shared" si="63"/>
        <v>0</v>
      </c>
      <c r="CI70">
        <f t="shared" si="64"/>
        <v>138</v>
      </c>
      <c r="CJ70">
        <f t="shared" si="65"/>
        <v>0</v>
      </c>
      <c r="CK70">
        <f t="shared" si="66"/>
        <v>0</v>
      </c>
      <c r="CL70">
        <f t="shared" si="67"/>
        <v>0</v>
      </c>
      <c r="CN70" s="97">
        <f t="shared" si="68"/>
        <v>138</v>
      </c>
      <c r="CS70">
        <f t="shared" si="69"/>
        <v>0</v>
      </c>
      <c r="CT70">
        <f t="shared" si="70"/>
        <v>0</v>
      </c>
      <c r="CU70">
        <f t="shared" si="71"/>
        <v>0</v>
      </c>
      <c r="CW70">
        <f t="shared" si="72"/>
        <v>0</v>
      </c>
      <c r="CX70">
        <f t="shared" si="73"/>
        <v>0</v>
      </c>
      <c r="CZ70">
        <f t="shared" si="74"/>
        <v>0</v>
      </c>
    </row>
    <row r="71" spans="1:109">
      <c r="A71" s="16">
        <v>100085497</v>
      </c>
      <c r="B71">
        <f t="shared" si="39"/>
        <v>138</v>
      </c>
      <c r="C71">
        <f t="shared" si="40"/>
        <v>0</v>
      </c>
      <c r="D71" s="84" t="str">
        <f t="shared" si="38"/>
        <v>67T</v>
      </c>
      <c r="E71" s="85" t="str">
        <f>IF(AND(ISNUMBER(G71),G71&gt;=U13Cutoff),"#"," ")</f>
        <v>#</v>
      </c>
      <c r="F71" s="5" t="s">
        <v>914</v>
      </c>
      <c r="G71" s="99">
        <v>1999</v>
      </c>
      <c r="H71" s="86" t="s">
        <v>2110</v>
      </c>
      <c r="I71" s="87">
        <f t="shared" si="41"/>
        <v>138</v>
      </c>
      <c r="J71" s="88">
        <f t="shared" si="42"/>
        <v>0</v>
      </c>
      <c r="K71" s="89">
        <f t="shared" si="43"/>
        <v>138</v>
      </c>
      <c r="L71" s="89">
        <f t="shared" si="43"/>
        <v>0</v>
      </c>
      <c r="M71" s="89">
        <f t="shared" si="43"/>
        <v>0</v>
      </c>
      <c r="N71" s="89">
        <f t="shared" si="43"/>
        <v>0</v>
      </c>
      <c r="O71" s="90" t="str">
        <f t="shared" si="44"/>
        <v>Ishizuka, Shuya</v>
      </c>
      <c r="P71" s="91">
        <f>IF(ISNA(VLOOKUP(A71,[1]MFY14!$E$1:$G$65536,2,FALSE)),"np",(VLOOKUP(A71,[1]MFY14!$E$1:$G$65536,2,FALSE)))</f>
        <v>70</v>
      </c>
      <c r="Q71" s="92">
        <f>IF(P71&gt;[1]MFY14!$F$1,0,(VLOOKUP(P71,'[3]Point Tables'!$A$4:$I$263,[1]MFY14!$F$2,FALSE)))</f>
        <v>0</v>
      </c>
      <c r="R71" s="93">
        <f>IF(ISNA(VLOOKUP($A71,[1]MFY14!$P$1:$R$65536,2,FALSE)),"np",(VLOOKUP($A71,[1]MFY14!$P$1:$R$65536,2,FALSE)))</f>
        <v>78</v>
      </c>
      <c r="S71" s="92">
        <f>IF(R71&gt;[1]MFY14!$Q$1,0,(VLOOKUP(R71,'[3]Point Tables'!$A$4:$I$263,[1]MFY14!$Q$2,FALSE)))</f>
        <v>0</v>
      </c>
      <c r="T71" s="93">
        <f>IF(ISNA(VLOOKUP($A71,[1]MFY14!$AA$1:$AC$65536,2,FALSE)),"np",(VLOOKUP($A71,[1]MFY14!$AA$1:$AC$65536,2,FALSE)))</f>
        <v>102</v>
      </c>
      <c r="U71" s="92">
        <f>IF(T71&gt;[1]MFY14!$AB$1,0,(VLOOKUP(T71,'[3]Point Tables'!$A$4:$I$263,[1]MFY14!$AB$2,FALSE)))</f>
        <v>0</v>
      </c>
      <c r="V71" s="94" t="str">
        <f t="shared" si="45"/>
        <v>Ishizuka, Shuya</v>
      </c>
      <c r="W71" s="93">
        <f>IF(ISNA(VLOOKUP(A71,'[1]MF SJC'!$CS$1:$CT$65536,2,FALSE)),"np",(VLOOKUP(A71,'[1]MF SJC'!$CS$1:$CT$65536,2,FALSE)))</f>
        <v>78</v>
      </c>
      <c r="X71" s="92">
        <f>IF(W71&gt;'[1]MF SJC'!$CT$1,0,(VLOOKUP(W71,'[3]Point Tables'!$A$4:$I$263,'[1]MF SJC'!$CT$2,FALSE)))</f>
        <v>0</v>
      </c>
      <c r="Y71" s="93" t="str">
        <f>IF(ISNA(VLOOKUP(A71,'[1]MF SJC'!$DD$1:$DE$65536,2,FALSE)),"np",(VLOOKUP(A71,'[1]MF SJC'!$DD$1:$DE$65536,2,FALSE)))</f>
        <v>np</v>
      </c>
      <c r="Z71" s="92">
        <f>IF(Y71&gt;'[1]MF SJC'!$DE$1,0,(VLOOKUP(Y71,'[3]Point Tables'!$A$4:$I$263,'[1]MF SJC'!$DE$2,FALSE)))</f>
        <v>0</v>
      </c>
      <c r="AA71" s="93" t="str">
        <f>IF(ISNA(VLOOKUP($A71,'[1]MF SJC'!$DO$1:$DP$65536,2,FALSE)),"np",(VLOOKUP($A71,'[1]MF SJC'!$DO$1:$DP$65536,2,FALSE)))</f>
        <v>np</v>
      </c>
      <c r="AB71" s="92">
        <f>IF(AA71&gt;'[1]MF SJC'!$DP$1,0,(VLOOKUP(AA71,'[3]Point Tables'!$A$4:$I$263,'[1]MF SJC'!$DP$2,FALSE)))</f>
        <v>0</v>
      </c>
      <c r="AC71" s="93" t="str">
        <f>IF(ISNA(VLOOKUP($A71,'[1]MF SJC'!$DZ$1:$EA$65536,2,FALSE)),"np",(VLOOKUP($A71,'[1]MF SJC'!$DZ$1:$EA$65536,2,FALSE)))</f>
        <v>np</v>
      </c>
      <c r="AD71" s="92">
        <f>IF(AC71&gt;'[1]MF SJC'!$EA$1,0,(VLOOKUP(AC71,'[3]Point Tables'!$A$4:$I$263,'[1]MF SJC'!$EA$2,FALSE)))</f>
        <v>0</v>
      </c>
      <c r="AE71" s="94" t="str">
        <f t="shared" si="46"/>
        <v>Ishizuka, Shuya</v>
      </c>
      <c r="AF71" s="95" t="str">
        <f>IF(ISNA(VLOOKUP($A71,[1]MFY14!$AL$1:$AN$65536,2,FALSE)),"np",(VLOOKUP($A71,[1]MFY14!$AL$1:$AN$65536,2,FALSE)))</f>
        <v>np</v>
      </c>
      <c r="AG71" s="96">
        <f>IF(AF71&gt;[1]MFY14!$AN$1,0,(VLOOKUP(AF71,'[3]Point Tables'!$A$4:$I$263,[1]MFY14!$AN$2,FALSE)))</f>
        <v>0</v>
      </c>
      <c r="AH71" s="95" t="str">
        <f>IF(ISNA(VLOOKUP($A71,[1]MFY14!$AW$1:$AY$65536,2,FALSE)),"np",(VLOOKUP($A71,[1]MFY14!$AW$1:$AY$65536,2,FALSE)))</f>
        <v>np</v>
      </c>
      <c r="AI71" s="96">
        <f>IF(AH71&gt;[1]MFY14!$AY$1,0,(VLOOKUP(AH71,'[3]Point Tables'!$A$4:$I$263,[1]MFY14!$AY$2,FALSE)))</f>
        <v>0</v>
      </c>
      <c r="AJ71" s="95">
        <f>IF(ISNA(VLOOKUP($A71,[1]MFY14!$BH$1:$BJ$65536,2,FALSE)),"np",(VLOOKUP($A71,[1]MFY14!$BH$1:$BJ$65536,2,FALSE)))</f>
        <v>38</v>
      </c>
      <c r="AK71" s="96">
        <f>IF(AJ71&gt;[1]MFY14!$BJ$1,0,(VLOOKUP(AJ71,'[3]Point Tables'!$A$4:$I$263,[1]MFY14!$BJ$2,FALSE)))</f>
        <v>0</v>
      </c>
      <c r="AL71" s="95" t="str">
        <f>IF(ISNA(VLOOKUP($A71,[1]MFY14!$BS$1:$BT$65536,2,FALSE)),"np",(VLOOKUP($A71,[1]MFY14!$BS$1:$BT$65536,2,FALSE)))</f>
        <v>np</v>
      </c>
      <c r="AM71" s="96">
        <f>IF(AL71&gt;[1]MFY14!$BU$1,0,(VLOOKUP(AL71,'[3]Point Tables'!$A$4:$I$263,[1]MFY14!$BU$2,FALSE)))</f>
        <v>0</v>
      </c>
      <c r="AN71" s="95">
        <f>IF(ISNA(VLOOKUP($A71,[1]MFY14!$CD$1:$CE$65536,2,FALSE)),"np",(VLOOKUP($A71,[1]MFY14!$CD$1:$CE$65536,2,FALSE)))</f>
        <v>7</v>
      </c>
      <c r="AO71" s="96">
        <f>IF(AN71&gt;[1]MFY14!$CF$1,0,(VLOOKUP(AN71,'[3]Point Tables'!$A$4:$I$263,[1]MFY14!$CF$2,FALSE)))</f>
        <v>138</v>
      </c>
      <c r="AP71" s="95">
        <f>IF(ISNA(VLOOKUP($A71,[1]MFY14!$CO$1:$CP$65536,2,FALSE)),"np",(VLOOKUP($A71,[1]MFY14!$CO$1:$CP$65536,2,FALSE)))</f>
        <v>47</v>
      </c>
      <c r="AQ71" s="96">
        <f>IF(AP71&gt;[1]MFY14!$CQ$1,0,(VLOOKUP(AP71,'[3]Point Tables'!$A$4:$I$263,[1]MFY14!$CQ$2,FALSE)))</f>
        <v>0</v>
      </c>
      <c r="AR71" s="95">
        <f>IF(ISNA(VLOOKUP($A71,[1]MFY14!$CZ$1:$DA$65536,2,FALSE)),"np",(VLOOKUP($A71,[1]MFY14!$CZ$1:$DA$65536,2,FALSE)))</f>
        <v>39</v>
      </c>
      <c r="AS71" s="96">
        <f>IF(AR71&gt;[1]MFY14!$DB$1,0,(VLOOKUP(AR71,'[5]Point Tables'!$A$4:$I$263,[1]MFY14!$DB$2,FALSE)))</f>
        <v>0</v>
      </c>
      <c r="AT71" s="95" t="str">
        <f>IF(ISNA(VLOOKUP($A71,[1]MFY14!$DK$1:$DL$65536,2,FALSE)),"np",(VLOOKUP($A71,[1]MFY14!$DK$1:$DL$65536,2,FALSE)))</f>
        <v>np</v>
      </c>
      <c r="AU71" s="96">
        <f>IF(AT71&gt;[1]MFY14!$DM$1,0,(VLOOKUP(AT71,'[3]Point Tables'!$A$4:$I$263,[1]MFY14!$DM$2,FALSE)))</f>
        <v>0</v>
      </c>
      <c r="AV71" s="95" t="str">
        <f>IF(ISNA(VLOOKUP($A71,[1]MFY14!$DV$1:$DW$65536,2,FALSE)),"np",(VLOOKUP($A71,[1]MFY14!$DV$1:$DW$65536,2,FALSE)))</f>
        <v>np</v>
      </c>
      <c r="AW71" s="96">
        <f>IF(AV71&gt;[1]MFY14!$DX$1,0,(VLOOKUP(AV71,'[4]Point Tables'!$A$4:$I$263,[1]MFY14!$DX$2,FALSE)))</f>
        <v>0</v>
      </c>
      <c r="BQ71">
        <f t="shared" si="47"/>
        <v>0</v>
      </c>
      <c r="BR71">
        <f t="shared" si="48"/>
        <v>0</v>
      </c>
      <c r="BS71">
        <f t="shared" si="49"/>
        <v>0</v>
      </c>
      <c r="BT71">
        <f t="shared" si="50"/>
        <v>0</v>
      </c>
      <c r="BU71">
        <f t="shared" si="51"/>
        <v>138</v>
      </c>
      <c r="BV71">
        <f t="shared" si="52"/>
        <v>0</v>
      </c>
      <c r="BW71">
        <f t="shared" si="53"/>
        <v>0</v>
      </c>
      <c r="BX71">
        <f t="shared" si="54"/>
        <v>0</v>
      </c>
      <c r="BY71">
        <f t="shared" si="55"/>
        <v>0</v>
      </c>
      <c r="BZ71">
        <f t="shared" si="56"/>
        <v>138</v>
      </c>
      <c r="CA71">
        <f t="shared" si="57"/>
        <v>0</v>
      </c>
      <c r="CB71">
        <f t="shared" si="58"/>
        <v>0</v>
      </c>
      <c r="CC71">
        <f t="shared" si="59"/>
        <v>0</v>
      </c>
      <c r="CD71">
        <f t="shared" si="60"/>
        <v>0</v>
      </c>
      <c r="CE71">
        <f t="shared" si="61"/>
        <v>0</v>
      </c>
      <c r="CF71">
        <f t="shared" si="62"/>
        <v>0</v>
      </c>
      <c r="CG71">
        <f t="shared" si="63"/>
        <v>0</v>
      </c>
      <c r="CI71">
        <f t="shared" si="64"/>
        <v>138</v>
      </c>
      <c r="CJ71">
        <f t="shared" si="65"/>
        <v>0</v>
      </c>
      <c r="CK71">
        <f t="shared" si="66"/>
        <v>0</v>
      </c>
      <c r="CL71">
        <f t="shared" si="67"/>
        <v>0</v>
      </c>
      <c r="CN71" s="97">
        <f t="shared" si="68"/>
        <v>138</v>
      </c>
      <c r="CS71">
        <f t="shared" si="69"/>
        <v>0</v>
      </c>
      <c r="CT71">
        <f t="shared" si="70"/>
        <v>0</v>
      </c>
      <c r="CU71">
        <f t="shared" si="71"/>
        <v>0</v>
      </c>
      <c r="CW71">
        <f t="shared" si="72"/>
        <v>0</v>
      </c>
      <c r="CX71">
        <f t="shared" si="73"/>
        <v>0</v>
      </c>
      <c r="CZ71">
        <f t="shared" si="74"/>
        <v>0</v>
      </c>
    </row>
    <row r="72" spans="1:109">
      <c r="A72" s="18">
        <v>100117927</v>
      </c>
      <c r="B72">
        <f t="shared" si="39"/>
        <v>138</v>
      </c>
      <c r="C72">
        <f t="shared" si="40"/>
        <v>0</v>
      </c>
      <c r="D72" s="84" t="str">
        <f t="shared" si="38"/>
        <v>67T</v>
      </c>
      <c r="E72" s="85" t="str">
        <f>IF(AND(ISNUMBER(G72),G72&gt;=U13Cutoff),"#"," ")</f>
        <v>#</v>
      </c>
      <c r="F72" s="5" t="s">
        <v>919</v>
      </c>
      <c r="G72" s="99">
        <v>1998</v>
      </c>
      <c r="H72" s="5" t="s">
        <v>26</v>
      </c>
      <c r="I72" s="87">
        <f t="shared" si="41"/>
        <v>138</v>
      </c>
      <c r="J72" s="88">
        <f t="shared" si="42"/>
        <v>0</v>
      </c>
      <c r="K72" s="89">
        <f t="shared" si="43"/>
        <v>138</v>
      </c>
      <c r="L72" s="89">
        <f t="shared" si="43"/>
        <v>0</v>
      </c>
      <c r="M72" s="89">
        <f t="shared" si="43"/>
        <v>0</v>
      </c>
      <c r="N72" s="89">
        <f t="shared" si="43"/>
        <v>0</v>
      </c>
      <c r="O72" s="90" t="str">
        <f t="shared" si="44"/>
        <v>Kumbla, Sidarth</v>
      </c>
      <c r="P72" s="91" t="str">
        <f>IF(ISNA(VLOOKUP(A72,[1]MFY14!$E$1:$G$65536,2,FALSE)),"np",(VLOOKUP(A72,[1]MFY14!$E$1:$G$65536,2,FALSE)))</f>
        <v>np</v>
      </c>
      <c r="Q72" s="92">
        <f>IF(P72&gt;[1]MFY14!$F$1,0,(VLOOKUP(P72,'[3]Point Tables'!$A$4:$I$263,[1]MFY14!$F$2,FALSE)))</f>
        <v>0</v>
      </c>
      <c r="R72" s="93">
        <f>IF(ISNA(VLOOKUP($A72,[1]MFY14!$P$1:$R$65536,2,FALSE)),"np",(VLOOKUP($A72,[1]MFY14!$P$1:$R$65536,2,FALSE)))</f>
        <v>73</v>
      </c>
      <c r="S72" s="92">
        <f>IF(R72&gt;[1]MFY14!$Q$1,0,(VLOOKUP(R72,'[3]Point Tables'!$A$4:$I$263,[1]MFY14!$Q$2,FALSE)))</f>
        <v>0</v>
      </c>
      <c r="T72" s="93">
        <f>IF(ISNA(VLOOKUP($A72,[1]MFY14!$AA$1:$AC$65536,2,FALSE)),"np",(VLOOKUP($A72,[1]MFY14!$AA$1:$AC$65536,2,FALSE)))</f>
        <v>99.5</v>
      </c>
      <c r="U72" s="92">
        <f>IF(T72&gt;[1]MFY14!$AB$1,0,(VLOOKUP(T72,'[3]Point Tables'!$A$4:$I$263,[1]MFY14!$AB$2,FALSE)))</f>
        <v>0</v>
      </c>
      <c r="V72" s="94" t="str">
        <f t="shared" si="45"/>
        <v>Kumbla, Sidarth</v>
      </c>
      <c r="W72" s="93" t="str">
        <f>IF(ISNA(VLOOKUP(A72,'[1]MF SJC'!$CS$1:$CT$65536,2,FALSE)),"np",(VLOOKUP(A72,'[1]MF SJC'!$CS$1:$CT$65536,2,FALSE)))</f>
        <v>np</v>
      </c>
      <c r="X72" s="92">
        <f>IF(W72&gt;'[1]MF SJC'!$CT$1,0,(VLOOKUP(W72,'[3]Point Tables'!$A$4:$I$263,'[1]MF SJC'!$CT$2,FALSE)))</f>
        <v>0</v>
      </c>
      <c r="Y72" s="93" t="str">
        <f>IF(ISNA(VLOOKUP(A72,'[1]MF SJC'!$DD$1:$DE$65536,2,FALSE)),"np",(VLOOKUP(A72,'[1]MF SJC'!$DD$1:$DE$65536,2,FALSE)))</f>
        <v>np</v>
      </c>
      <c r="Z72" s="92">
        <f>IF(Y72&gt;'[1]MF SJC'!$DE$1,0,(VLOOKUP(Y72,'[3]Point Tables'!$A$4:$I$263,'[1]MF SJC'!$DE$2,FALSE)))</f>
        <v>0</v>
      </c>
      <c r="AA72" s="93" t="str">
        <f>IF(ISNA(VLOOKUP($A72,'[1]MF SJC'!$DO$1:$DP$65536,2,FALSE)),"np",(VLOOKUP($A72,'[1]MF SJC'!$DO$1:$DP$65536,2,FALSE)))</f>
        <v>np</v>
      </c>
      <c r="AB72" s="92">
        <f>IF(AA72&gt;'[1]MF SJC'!$DP$1,0,(VLOOKUP(AA72,'[3]Point Tables'!$A$4:$I$263,'[1]MF SJC'!$DP$2,FALSE)))</f>
        <v>0</v>
      </c>
      <c r="AC72" s="93" t="str">
        <f>IF(ISNA(VLOOKUP($A72,'[1]MF SJC'!$DZ$1:$EA$65536,2,FALSE)),"np",(VLOOKUP($A72,'[1]MF SJC'!$DZ$1:$EA$65536,2,FALSE)))</f>
        <v>np</v>
      </c>
      <c r="AD72" s="92">
        <f>IF(AC72&gt;'[1]MF SJC'!$EA$1,0,(VLOOKUP(AC72,'[3]Point Tables'!$A$4:$I$263,'[1]MF SJC'!$EA$2,FALSE)))</f>
        <v>0</v>
      </c>
      <c r="AE72" s="94" t="str">
        <f t="shared" si="46"/>
        <v>Kumbla, Sidarth</v>
      </c>
      <c r="AF72" s="95" t="str">
        <f>IF(ISNA(VLOOKUP($A72,[1]MFY14!$AL$1:$AN$65536,2,FALSE)),"np",(VLOOKUP($A72,[1]MFY14!$AL$1:$AN$65536,2,FALSE)))</f>
        <v>np</v>
      </c>
      <c r="AG72" s="96">
        <f>IF(AF72&gt;[1]MFY14!$AN$1,0,(VLOOKUP(AF72,'[3]Point Tables'!$A$4:$I$263,[1]MFY14!$AN$2,FALSE)))</f>
        <v>0</v>
      </c>
      <c r="AH72" s="95" t="str">
        <f>IF(ISNA(VLOOKUP($A72,[1]MFY14!$AW$1:$AY$65536,2,FALSE)),"np",(VLOOKUP($A72,[1]MFY14!$AW$1:$AY$65536,2,FALSE)))</f>
        <v>np</v>
      </c>
      <c r="AI72" s="96">
        <f>IF(AH72&gt;[1]MFY14!$AY$1,0,(VLOOKUP(AH72,'[3]Point Tables'!$A$4:$I$263,[1]MFY14!$AY$2,FALSE)))</f>
        <v>0</v>
      </c>
      <c r="AJ72" s="95" t="str">
        <f>IF(ISNA(VLOOKUP($A72,[1]MFY14!$BH$1:$BJ$65536,2,FALSE)),"np",(VLOOKUP($A72,[1]MFY14!$BH$1:$BJ$65536,2,FALSE)))</f>
        <v>np</v>
      </c>
      <c r="AK72" s="96">
        <f>IF(AJ72&gt;[1]MFY14!$BJ$1,0,(VLOOKUP(AJ72,'[3]Point Tables'!$A$4:$I$263,[1]MFY14!$BJ$2,FALSE)))</f>
        <v>0</v>
      </c>
      <c r="AL72" s="95" t="str">
        <f>IF(ISNA(VLOOKUP($A72,[1]MFY14!$BS$1:$BT$65536,2,FALSE)),"np",(VLOOKUP($A72,[1]MFY14!$BS$1:$BT$65536,2,FALSE)))</f>
        <v>np</v>
      </c>
      <c r="AM72" s="96">
        <f>IF(AL72&gt;[1]MFY14!$BU$1,0,(VLOOKUP(AL72,'[3]Point Tables'!$A$4:$I$263,[1]MFY14!$BU$2,FALSE)))</f>
        <v>0</v>
      </c>
      <c r="AN72" s="95" t="str">
        <f>IF(ISNA(VLOOKUP($A72,[1]MFY14!$CD$1:$CE$65536,2,FALSE)),"np",(VLOOKUP($A72,[1]MFY14!$CD$1:$CE$65536,2,FALSE)))</f>
        <v>np</v>
      </c>
      <c r="AO72" s="96">
        <f>IF(AN72&gt;[1]MFY14!$CF$1,0,(VLOOKUP(AN72,'[3]Point Tables'!$A$4:$I$263,[1]MFY14!$CF$2,FALSE)))</f>
        <v>0</v>
      </c>
      <c r="AP72" s="95" t="str">
        <f>IF(ISNA(VLOOKUP($A72,[1]MFY14!$CO$1:$CP$65536,2,FALSE)),"np",(VLOOKUP($A72,[1]MFY14!$CO$1:$CP$65536,2,FALSE)))</f>
        <v>np</v>
      </c>
      <c r="AQ72" s="96">
        <f>IF(AP72&gt;[1]MFY14!$CQ$1,0,(VLOOKUP(AP72,'[3]Point Tables'!$A$4:$I$263,[1]MFY14!$CQ$2,FALSE)))</f>
        <v>0</v>
      </c>
      <c r="AR72" s="95" t="str">
        <f>IF(ISNA(VLOOKUP($A72,[1]MFY14!$CZ$1:$DA$65536,2,FALSE)),"np",(VLOOKUP($A72,[1]MFY14!$CZ$1:$DA$65536,2,FALSE)))</f>
        <v>np</v>
      </c>
      <c r="AS72" s="96">
        <f>IF(AR72&gt;[1]MFY14!$DB$1,0,(VLOOKUP(AR72,'[5]Point Tables'!$A$4:$I$263,[1]MFY14!$DB$2,FALSE)))</f>
        <v>0</v>
      </c>
      <c r="AT72" s="95">
        <f>IF(ISNA(VLOOKUP($A72,[1]MFY14!$DK$1:$DL$65536,2,FALSE)),"np",(VLOOKUP($A72,[1]MFY14!$DK$1:$DL$65536,2,FALSE)))</f>
        <v>7</v>
      </c>
      <c r="AU72" s="96">
        <f>IF(AT72&gt;[1]MFY14!$DM$1,0,(VLOOKUP(AT72,'[3]Point Tables'!$A$4:$I$263,[1]MFY14!$DM$2,FALSE)))</f>
        <v>138</v>
      </c>
      <c r="AV72" s="95" t="str">
        <f>IF(ISNA(VLOOKUP($A72,[1]MFY14!$DV$1:$DW$65536,2,FALSE)),"np",(VLOOKUP($A72,[1]MFY14!$DV$1:$DW$65536,2,FALSE)))</f>
        <v>np</v>
      </c>
      <c r="AW72" s="96">
        <f>IF(AV72&gt;[1]MFY14!$DX$1,0,(VLOOKUP(AV72,'[4]Point Tables'!$A$4:$I$263,[1]MFY14!$DX$2,FALSE)))</f>
        <v>0</v>
      </c>
      <c r="BQ72">
        <f t="shared" si="47"/>
        <v>0</v>
      </c>
      <c r="BR72">
        <f t="shared" si="48"/>
        <v>0</v>
      </c>
      <c r="BS72">
        <f t="shared" si="49"/>
        <v>0</v>
      </c>
      <c r="BT72">
        <f t="shared" si="50"/>
        <v>0</v>
      </c>
      <c r="BU72">
        <f t="shared" si="51"/>
        <v>0</v>
      </c>
      <c r="BV72">
        <f t="shared" si="52"/>
        <v>0</v>
      </c>
      <c r="BW72">
        <f t="shared" si="53"/>
        <v>0</v>
      </c>
      <c r="BX72">
        <f t="shared" si="54"/>
        <v>138</v>
      </c>
      <c r="BY72">
        <f t="shared" si="55"/>
        <v>0</v>
      </c>
      <c r="BZ72">
        <f t="shared" si="56"/>
        <v>138</v>
      </c>
      <c r="CA72">
        <f t="shared" si="57"/>
        <v>0</v>
      </c>
      <c r="CB72">
        <f t="shared" si="58"/>
        <v>0</v>
      </c>
      <c r="CC72">
        <f t="shared" si="59"/>
        <v>0</v>
      </c>
      <c r="CD72">
        <f t="shared" si="60"/>
        <v>0</v>
      </c>
      <c r="CE72">
        <f t="shared" si="61"/>
        <v>0</v>
      </c>
      <c r="CF72">
        <f t="shared" si="62"/>
        <v>0</v>
      </c>
      <c r="CG72">
        <f t="shared" si="63"/>
        <v>0</v>
      </c>
      <c r="CI72">
        <f t="shared" si="64"/>
        <v>138</v>
      </c>
      <c r="CJ72">
        <f t="shared" si="65"/>
        <v>0</v>
      </c>
      <c r="CK72">
        <f t="shared" si="66"/>
        <v>0</v>
      </c>
      <c r="CL72">
        <f t="shared" si="67"/>
        <v>0</v>
      </c>
      <c r="CN72" s="97">
        <f t="shared" si="68"/>
        <v>138</v>
      </c>
      <c r="CS72">
        <f t="shared" si="69"/>
        <v>0</v>
      </c>
      <c r="CT72">
        <f t="shared" si="70"/>
        <v>0</v>
      </c>
      <c r="CU72">
        <f t="shared" si="71"/>
        <v>0</v>
      </c>
      <c r="CW72">
        <f t="shared" si="72"/>
        <v>0</v>
      </c>
      <c r="CX72">
        <f t="shared" si="73"/>
        <v>0</v>
      </c>
      <c r="CZ72">
        <f t="shared" si="74"/>
        <v>0</v>
      </c>
    </row>
    <row r="73" spans="1:109">
      <c r="A73" s="18">
        <v>100116638</v>
      </c>
      <c r="B73">
        <f t="shared" si="39"/>
        <v>138</v>
      </c>
      <c r="C73">
        <f t="shared" si="40"/>
        <v>0</v>
      </c>
      <c r="D73" s="84" t="str">
        <f t="shared" si="38"/>
        <v>67T</v>
      </c>
      <c r="F73" s="5" t="s">
        <v>916</v>
      </c>
      <c r="G73" s="99">
        <v>1997</v>
      </c>
      <c r="H73" s="5" t="s">
        <v>259</v>
      </c>
      <c r="I73" s="87">
        <f t="shared" si="41"/>
        <v>138</v>
      </c>
      <c r="J73" s="88">
        <f t="shared" si="42"/>
        <v>0</v>
      </c>
      <c r="K73" s="89">
        <f t="shared" si="43"/>
        <v>138</v>
      </c>
      <c r="L73" s="89">
        <f t="shared" si="43"/>
        <v>0</v>
      </c>
      <c r="M73" s="89">
        <f t="shared" si="43"/>
        <v>0</v>
      </c>
      <c r="N73" s="89">
        <f t="shared" si="43"/>
        <v>0</v>
      </c>
      <c r="O73" s="90" t="str">
        <f t="shared" si="44"/>
        <v>Rheingans-Yoo, Duncan</v>
      </c>
      <c r="P73" s="91">
        <f>IF(ISNA(VLOOKUP(A73,[1]MFY14!$E$1:$G$65536,2,FALSE)),"np",(VLOOKUP(A73,[1]MFY14!$E$1:$G$65536,2,FALSE)))</f>
        <v>71</v>
      </c>
      <c r="Q73" s="92">
        <f>IF(P73&gt;[1]MFY14!$F$1,0,(VLOOKUP(P73,'[3]Point Tables'!$A$4:$I$263,[1]MFY14!$F$2,FALSE)))</f>
        <v>0</v>
      </c>
      <c r="R73" s="93">
        <f>IF(ISNA(VLOOKUP($A73,[1]MFY14!$P$1:$R$65536,2,FALSE)),"np",(VLOOKUP($A73,[1]MFY14!$P$1:$R$65536,2,FALSE)))</f>
        <v>84</v>
      </c>
      <c r="S73" s="92">
        <f>IF(R73&gt;[1]MFY14!$Q$1,0,(VLOOKUP(R73,'[3]Point Tables'!$A$4:$I$263,[1]MFY14!$Q$2,FALSE)))</f>
        <v>0</v>
      </c>
      <c r="T73" s="93">
        <f>IF(ISNA(VLOOKUP($A73,[1]MFY14!$AA$1:$AC$65536,2,FALSE)),"np",(VLOOKUP($A73,[1]MFY14!$AA$1:$AC$65536,2,FALSE)))</f>
        <v>98</v>
      </c>
      <c r="U73" s="92">
        <f>IF(T73&gt;[1]MFY14!$AB$1,0,(VLOOKUP(T73,'[3]Point Tables'!$A$4:$I$263,[1]MFY14!$AB$2,FALSE)))</f>
        <v>0</v>
      </c>
      <c r="V73" s="94" t="str">
        <f t="shared" si="45"/>
        <v>Rheingans-Yoo, Duncan</v>
      </c>
      <c r="W73" s="93">
        <f>IF(ISNA(VLOOKUP(A73,'[1]MF SJC'!$CS$1:$CT$65536,2,FALSE)),"np",(VLOOKUP(A73,'[1]MF SJC'!$CS$1:$CT$65536,2,FALSE)))</f>
        <v>43</v>
      </c>
      <c r="X73" s="92">
        <f>IF(W73&gt;'[1]MF SJC'!$CT$1,0,(VLOOKUP(W73,'[3]Point Tables'!$A$4:$I$263,'[1]MF SJC'!$CT$2,FALSE)))</f>
        <v>0</v>
      </c>
      <c r="Y73" s="93">
        <f>IF(ISNA(VLOOKUP(A73,'[1]MF SJC'!$DD$1:$DE$65536,2,FALSE)),"np",(VLOOKUP(A73,'[1]MF SJC'!$DD$1:$DE$65536,2,FALSE)))</f>
        <v>130</v>
      </c>
      <c r="Z73" s="92">
        <f>IF(Y73&gt;'[1]MF SJC'!$DE$1,0,(VLOOKUP(Y73,'[3]Point Tables'!$A$4:$I$263,'[1]MF SJC'!$DE$2,FALSE)))</f>
        <v>0</v>
      </c>
      <c r="AA73" s="93" t="str">
        <f>IF(ISNA(VLOOKUP($A73,'[1]MF SJC'!$DO$1:$DP$65536,2,FALSE)),"np",(VLOOKUP($A73,'[1]MF SJC'!$DO$1:$DP$65536,2,FALSE)))</f>
        <v>np</v>
      </c>
      <c r="AB73" s="92">
        <f>IF(AA73&gt;'[1]MF SJC'!$DP$1,0,(VLOOKUP(AA73,'[3]Point Tables'!$A$4:$I$263,'[1]MF SJC'!$DP$2,FALSE)))</f>
        <v>0</v>
      </c>
      <c r="AC73" s="93">
        <f>IF(ISNA(VLOOKUP($A73,'[1]MF SJC'!$DZ$1:$EA$65536,2,FALSE)),"np",(VLOOKUP($A73,'[1]MF SJC'!$DZ$1:$EA$65536,2,FALSE)))</f>
        <v>77</v>
      </c>
      <c r="AD73" s="92">
        <f>IF(AC73&gt;'[1]MF SJC'!$EA$1,0,(VLOOKUP(AC73,'[3]Point Tables'!$A$4:$I$263,'[1]MF SJC'!$EA$2,FALSE)))</f>
        <v>0</v>
      </c>
      <c r="AE73" s="94" t="str">
        <f t="shared" si="46"/>
        <v>Rheingans-Yoo, Duncan</v>
      </c>
      <c r="AF73" s="95" t="str">
        <f>IF(ISNA(VLOOKUP($A73,[1]MFY14!$AL$1:$AN$65536,2,FALSE)),"np",(VLOOKUP($A73,[1]MFY14!$AL$1:$AN$65536,2,FALSE)))</f>
        <v>np</v>
      </c>
      <c r="AG73" s="96">
        <f>IF(AF73&gt;[1]MFY14!$AN$1,0,(VLOOKUP(AF73,'[3]Point Tables'!$A$4:$I$263,[1]MFY14!$AN$2,FALSE)))</f>
        <v>0</v>
      </c>
      <c r="AH73" s="95" t="str">
        <f>IF(ISNA(VLOOKUP($A73,[1]MFY14!$AW$1:$AY$65536,2,FALSE)),"np",(VLOOKUP($A73,[1]MFY14!$AW$1:$AY$65536,2,FALSE)))</f>
        <v>np</v>
      </c>
      <c r="AI73" s="96">
        <f>IF(AH73&gt;[1]MFY14!$AY$1,0,(VLOOKUP(AH73,'[3]Point Tables'!$A$4:$I$263,[1]MFY14!$AY$2,FALSE)))</f>
        <v>0</v>
      </c>
      <c r="AJ73" s="95">
        <f>IF(ISNA(VLOOKUP($A73,[1]MFY14!$BH$1:$BJ$65536,2,FALSE)),"np",(VLOOKUP($A73,[1]MFY14!$BH$1:$BJ$65536,2,FALSE)))</f>
        <v>21</v>
      </c>
      <c r="AK73" s="96">
        <f>IF(AJ73&gt;[1]MFY14!$BJ$1,0,(VLOOKUP(AJ73,'[3]Point Tables'!$A$4:$I$263,[1]MFY14!$BJ$2,FALSE)))</f>
        <v>66</v>
      </c>
      <c r="AL73" s="95" t="str">
        <f>IF(ISNA(VLOOKUP($A73,[1]MFY14!$BS$1:$BT$65536,2,FALSE)),"np",(VLOOKUP($A73,[1]MFY14!$BS$1:$BT$65536,2,FALSE)))</f>
        <v>np</v>
      </c>
      <c r="AM73" s="96">
        <f>IF(AL73&gt;[1]MFY14!$BU$1,0,(VLOOKUP(AL73,'[3]Point Tables'!$A$4:$I$263,[1]MFY14!$BU$2,FALSE)))</f>
        <v>0</v>
      </c>
      <c r="AN73" s="95" t="str">
        <f>IF(ISNA(VLOOKUP($A73,[1]MFY14!$CD$1:$CE$65536,2,FALSE)),"np",(VLOOKUP($A73,[1]MFY14!$CD$1:$CE$65536,2,FALSE)))</f>
        <v>np</v>
      </c>
      <c r="AO73" s="96">
        <f>IF(AN73&gt;[1]MFY14!$CF$1,0,(VLOOKUP(AN73,'[3]Point Tables'!$A$4:$I$263,[1]MFY14!$CF$2,FALSE)))</f>
        <v>0</v>
      </c>
      <c r="AP73" s="95">
        <f>IF(ISNA(VLOOKUP($A73,[1]MFY14!$CO$1:$CP$65536,2,FALSE)),"np",(VLOOKUP($A73,[1]MFY14!$CO$1:$CP$65536,2,FALSE)))</f>
        <v>7</v>
      </c>
      <c r="AQ73" s="96">
        <f>IF(AP73&gt;[1]MFY14!$CQ$1,0,(VLOOKUP(AP73,'[3]Point Tables'!$A$4:$I$263,[1]MFY14!$CQ$2,FALSE)))</f>
        <v>138</v>
      </c>
      <c r="AR73" s="95" t="str">
        <f>IF(ISNA(VLOOKUP($A73,[1]MFY14!$CZ$1:$DA$65536,2,FALSE)),"np",(VLOOKUP($A73,[1]MFY14!$CZ$1:$DA$65536,2,FALSE)))</f>
        <v>np</v>
      </c>
      <c r="AS73" s="96">
        <f>IF(AR73&gt;[1]MFY14!$DB$1,0,(VLOOKUP(AR73,'[5]Point Tables'!$A$4:$I$263,[1]MFY14!$DB$2,FALSE)))</f>
        <v>0</v>
      </c>
      <c r="AT73" s="95" t="str">
        <f>IF(ISNA(VLOOKUP($A73,[1]MFY14!$DK$1:$DL$65536,2,FALSE)),"np",(VLOOKUP($A73,[1]MFY14!$DK$1:$DL$65536,2,FALSE)))</f>
        <v>np</v>
      </c>
      <c r="AU73" s="96">
        <f>IF(AT73&gt;[1]MFY14!$DM$1,0,(VLOOKUP(AT73,'[3]Point Tables'!$A$4:$I$263,[1]MFY14!$DM$2,FALSE)))</f>
        <v>0</v>
      </c>
      <c r="AV73" s="95" t="str">
        <f>IF(ISNA(VLOOKUP($A73,[1]MFY14!$DV$1:$DW$65536,2,FALSE)),"np",(VLOOKUP($A73,[1]MFY14!$DV$1:$DW$65536,2,FALSE)))</f>
        <v>np</v>
      </c>
      <c r="AW73" s="96">
        <f>IF(AV73&gt;[1]MFY14!$DX$1,0,(VLOOKUP(AV73,'[4]Point Tables'!$A$4:$I$263,[1]MFY14!$DX$2,FALSE)))</f>
        <v>0</v>
      </c>
      <c r="BQ73">
        <f t="shared" si="47"/>
        <v>0</v>
      </c>
      <c r="BR73">
        <f t="shared" si="48"/>
        <v>0</v>
      </c>
      <c r="BS73">
        <f t="shared" si="49"/>
        <v>66</v>
      </c>
      <c r="BT73">
        <f t="shared" si="50"/>
        <v>0</v>
      </c>
      <c r="BU73">
        <f t="shared" si="51"/>
        <v>0</v>
      </c>
      <c r="BV73">
        <f t="shared" si="52"/>
        <v>138</v>
      </c>
      <c r="BW73">
        <f t="shared" si="53"/>
        <v>0</v>
      </c>
      <c r="BX73">
        <f t="shared" si="54"/>
        <v>0</v>
      </c>
      <c r="BY73">
        <f t="shared" si="55"/>
        <v>0</v>
      </c>
      <c r="BZ73">
        <f t="shared" si="56"/>
        <v>138</v>
      </c>
      <c r="CA73">
        <f t="shared" si="57"/>
        <v>0</v>
      </c>
      <c r="CB73">
        <f t="shared" si="58"/>
        <v>0</v>
      </c>
      <c r="CC73">
        <f t="shared" si="59"/>
        <v>0</v>
      </c>
      <c r="CD73">
        <f t="shared" si="60"/>
        <v>0</v>
      </c>
      <c r="CE73">
        <f t="shared" si="61"/>
        <v>0</v>
      </c>
      <c r="CF73">
        <f t="shared" si="62"/>
        <v>0</v>
      </c>
      <c r="CG73">
        <f t="shared" si="63"/>
        <v>0</v>
      </c>
      <c r="CI73">
        <f t="shared" si="64"/>
        <v>138</v>
      </c>
      <c r="CJ73">
        <f t="shared" si="65"/>
        <v>0</v>
      </c>
      <c r="CK73">
        <f t="shared" si="66"/>
        <v>0</v>
      </c>
      <c r="CL73">
        <f t="shared" si="67"/>
        <v>0</v>
      </c>
      <c r="CN73" s="97">
        <f t="shared" si="68"/>
        <v>138</v>
      </c>
      <c r="CS73">
        <f t="shared" si="69"/>
        <v>0</v>
      </c>
      <c r="CT73">
        <f t="shared" si="70"/>
        <v>0</v>
      </c>
      <c r="CU73">
        <f t="shared" si="71"/>
        <v>0</v>
      </c>
      <c r="CW73">
        <f t="shared" si="72"/>
        <v>0</v>
      </c>
      <c r="CX73">
        <f t="shared" si="73"/>
        <v>0</v>
      </c>
      <c r="CZ73">
        <f t="shared" si="74"/>
        <v>0</v>
      </c>
    </row>
    <row r="74" spans="1:109">
      <c r="A74" s="102">
        <v>100091554</v>
      </c>
      <c r="B74">
        <f t="shared" si="39"/>
        <v>138</v>
      </c>
      <c r="C74">
        <f t="shared" si="40"/>
        <v>0</v>
      </c>
      <c r="D74" s="84" t="str">
        <f t="shared" si="38"/>
        <v>67T</v>
      </c>
      <c r="F74" s="14" t="s">
        <v>1011</v>
      </c>
      <c r="G74" s="23">
        <v>1996</v>
      </c>
      <c r="H74" s="14" t="s">
        <v>870</v>
      </c>
      <c r="I74" s="87">
        <f t="shared" si="41"/>
        <v>138</v>
      </c>
      <c r="J74" s="88">
        <f t="shared" si="42"/>
        <v>0</v>
      </c>
      <c r="K74" s="89">
        <f t="shared" si="43"/>
        <v>138</v>
      </c>
      <c r="L74" s="89">
        <f t="shared" si="43"/>
        <v>0</v>
      </c>
      <c r="M74" s="89">
        <f t="shared" si="43"/>
        <v>0</v>
      </c>
      <c r="N74" s="89">
        <f t="shared" si="43"/>
        <v>0</v>
      </c>
      <c r="O74" s="90" t="str">
        <f t="shared" si="44"/>
        <v>Ruhovets, Nathan</v>
      </c>
      <c r="P74" s="91" t="str">
        <f>IF(ISNA(VLOOKUP(A74,[1]MFY14!$E$1:$G$65536,2,FALSE)),"np",(VLOOKUP(A74,[1]MFY14!$E$1:$G$65536,2,FALSE)))</f>
        <v>np</v>
      </c>
      <c r="Q74" s="92">
        <f>IF(P74&gt;[1]MFY14!$F$1,0,(VLOOKUP(P74,'[3]Point Tables'!$A$4:$I$263,[1]MFY14!$F$2,FALSE)))</f>
        <v>0</v>
      </c>
      <c r="R74" s="93" t="str">
        <f>IF(ISNA(VLOOKUP($A74,[1]MFY14!$P$1:$R$65536,2,FALSE)),"np",(VLOOKUP($A74,[1]MFY14!$P$1:$R$65536,2,FALSE)))</f>
        <v>np</v>
      </c>
      <c r="S74" s="92">
        <f>IF(R74&gt;[1]MFY14!$Q$1,0,(VLOOKUP(R74,'[3]Point Tables'!$A$4:$I$263,[1]MFY14!$Q$2,FALSE)))</f>
        <v>0</v>
      </c>
      <c r="T74" s="93">
        <f>IF(ISNA(VLOOKUP($A74,[1]MFY14!$AA$1:$AC$65536,2,FALSE)),"np",(VLOOKUP($A74,[1]MFY14!$AA$1:$AC$65536,2,FALSE)))</f>
        <v>47</v>
      </c>
      <c r="U74" s="92">
        <f>IF(T74&gt;[1]MFY14!$AB$1,0,(VLOOKUP(T74,'[3]Point Tables'!$A$4:$I$263,[1]MFY14!$AB$2,FALSE)))</f>
        <v>0</v>
      </c>
      <c r="V74" s="94" t="str">
        <f t="shared" si="45"/>
        <v>Ruhovets, Nathan</v>
      </c>
      <c r="W74" s="93">
        <f>IF(ISNA(VLOOKUP(A74,'[1]MF SJC'!$CS$1:$CT$65536,2,FALSE)),"np",(VLOOKUP(A74,'[1]MF SJC'!$CS$1:$CT$65536,2,FALSE)))</f>
        <v>109</v>
      </c>
      <c r="X74" s="92">
        <f>IF(W74&gt;'[1]MF SJC'!$CT$1,0,(VLOOKUP(W74,'[3]Point Tables'!$A$4:$I$263,'[1]MF SJC'!$CT$2,FALSE)))</f>
        <v>0</v>
      </c>
      <c r="Y74" s="93" t="str">
        <f>IF(ISNA(VLOOKUP(A74,'[1]MF SJC'!$DD$1:$DE$65536,2,FALSE)),"np",(VLOOKUP(A74,'[1]MF SJC'!$DD$1:$DE$65536,2,FALSE)))</f>
        <v>np</v>
      </c>
      <c r="Z74" s="92">
        <f>IF(Y74&gt;'[1]MF SJC'!$DE$1,0,(VLOOKUP(Y74,'[3]Point Tables'!$A$4:$I$263,'[1]MF SJC'!$DE$2,FALSE)))</f>
        <v>0</v>
      </c>
      <c r="AA74" s="93" t="str">
        <f>IF(ISNA(VLOOKUP($A74,'[1]MF SJC'!$DO$1:$DP$65536,2,FALSE)),"np",(VLOOKUP($A74,'[1]MF SJC'!$DO$1:$DP$65536,2,FALSE)))</f>
        <v>np</v>
      </c>
      <c r="AB74" s="92">
        <f>IF(AA74&gt;'[1]MF SJC'!$DP$1,0,(VLOOKUP(AA74,'[3]Point Tables'!$A$4:$I$263,'[1]MF SJC'!$DP$2,FALSE)))</f>
        <v>0</v>
      </c>
      <c r="AC74" s="93">
        <f>IF(ISNA(VLOOKUP($A74,'[1]MF SJC'!$DZ$1:$EA$65536,2,FALSE)),"np",(VLOOKUP($A74,'[1]MF SJC'!$DZ$1:$EA$65536,2,FALSE)))</f>
        <v>119.5</v>
      </c>
      <c r="AD74" s="92">
        <f>IF(AC74&gt;'[1]MF SJC'!$EA$1,0,(VLOOKUP(AC74,'[3]Point Tables'!$A$4:$I$263,'[1]MF SJC'!$EA$2,FALSE)))</f>
        <v>0</v>
      </c>
      <c r="AE74" s="94" t="str">
        <f t="shared" si="46"/>
        <v>Ruhovets, Nathan</v>
      </c>
      <c r="AF74" s="95">
        <f>IF(ISNA(VLOOKUP($A74,[1]MFY14!$AL$1:$AN$65536,2,FALSE)),"np",(VLOOKUP($A74,[1]MFY14!$AL$1:$AN$65536,2,FALSE)))</f>
        <v>19</v>
      </c>
      <c r="AG74" s="96">
        <f>IF(AF74&gt;[1]MFY14!$AN$1,0,(VLOOKUP(AF74,'[3]Point Tables'!$A$4:$I$263,[1]MFY14!$AN$2,FALSE)))</f>
        <v>68</v>
      </c>
      <c r="AH74" s="95" t="str">
        <f>IF(ISNA(VLOOKUP($A74,[1]MFY14!$AW$1:$AY$65536,2,FALSE)),"np",(VLOOKUP($A74,[1]MFY14!$AW$1:$AY$65536,2,FALSE)))</f>
        <v>np</v>
      </c>
      <c r="AI74" s="96">
        <f>IF(AH74&gt;[1]MFY14!$AY$1,0,(VLOOKUP(AH74,'[3]Point Tables'!$A$4:$I$263,[1]MFY14!$AY$2,FALSE)))</f>
        <v>0</v>
      </c>
      <c r="AJ74" s="95" t="str">
        <f>IF(ISNA(VLOOKUP($A74,[1]MFY14!$BH$1:$BJ$65536,2,FALSE)),"np",(VLOOKUP($A74,[1]MFY14!$BH$1:$BJ$65536,2,FALSE)))</f>
        <v>np</v>
      </c>
      <c r="AK74" s="96">
        <f>IF(AJ74&gt;[1]MFY14!$BJ$1,0,(VLOOKUP(AJ74,'[3]Point Tables'!$A$4:$I$263,[1]MFY14!$BJ$2,FALSE)))</f>
        <v>0</v>
      </c>
      <c r="AL74" s="95" t="str">
        <f>IF(ISNA(VLOOKUP($A74,[1]MFY14!$BS$1:$BT$65536,2,FALSE)),"np",(VLOOKUP($A74,[1]MFY14!$BS$1:$BT$65536,2,FALSE)))</f>
        <v>np</v>
      </c>
      <c r="AM74" s="96">
        <f>IF(AL74&gt;[1]MFY14!$BU$1,0,(VLOOKUP(AL74,'[3]Point Tables'!$A$4:$I$263,[1]MFY14!$BU$2,FALSE)))</f>
        <v>0</v>
      </c>
      <c r="AN74" s="95" t="str">
        <f>IF(ISNA(VLOOKUP($A74,[1]MFY14!$CD$1:$CE$65536,2,FALSE)),"np",(VLOOKUP($A74,[1]MFY14!$CD$1:$CE$65536,2,FALSE)))</f>
        <v>np</v>
      </c>
      <c r="AO74" s="96">
        <f>IF(AN74&gt;[1]MFY14!$CF$1,0,(VLOOKUP(AN74,'[3]Point Tables'!$A$4:$I$263,[1]MFY14!$CF$2,FALSE)))</f>
        <v>0</v>
      </c>
      <c r="AP74" s="95" t="str">
        <f>IF(ISNA(VLOOKUP($A74,[1]MFY14!$CO$1:$CP$65536,2,FALSE)),"np",(VLOOKUP($A74,[1]MFY14!$CO$1:$CP$65536,2,FALSE)))</f>
        <v>np</v>
      </c>
      <c r="AQ74" s="96">
        <f>IF(AP74&gt;[1]MFY14!$CQ$1,0,(VLOOKUP(AP74,'[3]Point Tables'!$A$4:$I$263,[1]MFY14!$CQ$2,FALSE)))</f>
        <v>0</v>
      </c>
      <c r="AR74" s="95" t="str">
        <f>IF(ISNA(VLOOKUP($A74,[1]MFY14!$CZ$1:$DA$65536,2,FALSE)),"np",(VLOOKUP($A74,[1]MFY14!$CZ$1:$DA$65536,2,FALSE)))</f>
        <v>np</v>
      </c>
      <c r="AS74" s="96">
        <f>IF(AR74&gt;[1]MFY14!$DB$1,0,(VLOOKUP(AR74,'[5]Point Tables'!$A$4:$I$263,[1]MFY14!$DB$2,FALSE)))</f>
        <v>0</v>
      </c>
      <c r="AT74" s="95" t="str">
        <f>IF(ISNA(VLOOKUP($A74,[1]MFY14!$DK$1:$DL$65536,2,FALSE)),"np",(VLOOKUP($A74,[1]MFY14!$DK$1:$DL$65536,2,FALSE)))</f>
        <v>np</v>
      </c>
      <c r="AU74" s="96">
        <f>IF(AT74&gt;[1]MFY14!$DM$1,0,(VLOOKUP(AT74,'[3]Point Tables'!$A$4:$I$263,[1]MFY14!$DM$2,FALSE)))</f>
        <v>0</v>
      </c>
      <c r="AV74" s="95">
        <f>IF(ISNA(VLOOKUP($A74,[1]MFY14!$DV$1:$DW$65536,2,FALSE)),"np",(VLOOKUP($A74,[1]MFY14!$DV$1:$DW$65536,2,FALSE)))</f>
        <v>7</v>
      </c>
      <c r="AW74" s="96">
        <f>IF(AV74&gt;[1]MFY14!$DX$1,0,(VLOOKUP(AV74,'[4]Point Tables'!$A$4:$I$263,[1]MFY14!$DX$2,FALSE)))</f>
        <v>138</v>
      </c>
      <c r="BQ74">
        <f t="shared" si="47"/>
        <v>68</v>
      </c>
      <c r="BR74">
        <f t="shared" si="48"/>
        <v>0</v>
      </c>
      <c r="BS74">
        <f t="shared" si="49"/>
        <v>0</v>
      </c>
      <c r="BT74">
        <f t="shared" si="50"/>
        <v>0</v>
      </c>
      <c r="BU74">
        <f t="shared" si="51"/>
        <v>0</v>
      </c>
      <c r="BV74">
        <f t="shared" si="52"/>
        <v>0</v>
      </c>
      <c r="BW74">
        <f t="shared" si="53"/>
        <v>0</v>
      </c>
      <c r="BX74">
        <f t="shared" si="54"/>
        <v>0</v>
      </c>
      <c r="BY74">
        <f t="shared" si="55"/>
        <v>138</v>
      </c>
      <c r="BZ74">
        <f t="shared" si="56"/>
        <v>138</v>
      </c>
      <c r="CA74">
        <f t="shared" si="57"/>
        <v>0</v>
      </c>
      <c r="CB74">
        <f t="shared" si="58"/>
        <v>0</v>
      </c>
      <c r="CC74">
        <f t="shared" si="59"/>
        <v>0</v>
      </c>
      <c r="CD74">
        <f t="shared" si="60"/>
        <v>0</v>
      </c>
      <c r="CE74">
        <f t="shared" si="61"/>
        <v>0</v>
      </c>
      <c r="CF74">
        <f t="shared" si="62"/>
        <v>0</v>
      </c>
      <c r="CG74">
        <f t="shared" si="63"/>
        <v>0</v>
      </c>
      <c r="CI74">
        <f t="shared" si="64"/>
        <v>138</v>
      </c>
      <c r="CJ74">
        <f t="shared" si="65"/>
        <v>0</v>
      </c>
      <c r="CK74">
        <f t="shared" si="66"/>
        <v>0</v>
      </c>
      <c r="CL74">
        <f t="shared" si="67"/>
        <v>0</v>
      </c>
      <c r="CN74" s="97">
        <f t="shared" si="68"/>
        <v>138</v>
      </c>
      <c r="CS74">
        <f t="shared" si="69"/>
        <v>0</v>
      </c>
      <c r="CT74">
        <f t="shared" si="70"/>
        <v>0</v>
      </c>
      <c r="CU74">
        <f t="shared" si="71"/>
        <v>0</v>
      </c>
      <c r="CW74">
        <f t="shared" si="72"/>
        <v>0</v>
      </c>
      <c r="CX74">
        <f t="shared" si="73"/>
        <v>0</v>
      </c>
      <c r="CZ74">
        <f t="shared" si="74"/>
        <v>0</v>
      </c>
    </row>
    <row r="75" spans="1:109">
      <c r="A75" s="16">
        <v>100101502</v>
      </c>
      <c r="B75">
        <f t="shared" si="39"/>
        <v>137</v>
      </c>
      <c r="C75">
        <f t="shared" si="40"/>
        <v>0</v>
      </c>
      <c r="D75" s="84" t="str">
        <f t="shared" si="38"/>
        <v>72</v>
      </c>
      <c r="E75" s="85" t="str">
        <f>IF(AND(ISNUMBER(G75),G75&gt;=U13Cutoff),"#"," ")</f>
        <v>#</v>
      </c>
      <c r="F75" s="5" t="s">
        <v>925</v>
      </c>
      <c r="G75" s="99">
        <v>1998</v>
      </c>
      <c r="H75" s="5" t="s">
        <v>2130</v>
      </c>
      <c r="I75" s="87">
        <f t="shared" si="41"/>
        <v>137</v>
      </c>
      <c r="J75" s="88">
        <f t="shared" si="42"/>
        <v>0</v>
      </c>
      <c r="K75" s="89">
        <f t="shared" si="43"/>
        <v>137</v>
      </c>
      <c r="L75" s="89">
        <f t="shared" si="43"/>
        <v>0</v>
      </c>
      <c r="M75" s="89">
        <f t="shared" si="43"/>
        <v>0</v>
      </c>
      <c r="N75" s="89">
        <f t="shared" si="43"/>
        <v>0</v>
      </c>
      <c r="O75" s="90" t="str">
        <f t="shared" si="44"/>
        <v>Trantanella, Vincent</v>
      </c>
      <c r="P75" s="91" t="str">
        <f>IF(ISNA(VLOOKUP(A75,[1]MFY14!$E$1:$G$65536,2,FALSE)),"np",(VLOOKUP(A75,[1]MFY14!$E$1:$G$65536,2,FALSE)))</f>
        <v>np</v>
      </c>
      <c r="Q75" s="92">
        <f>IF(P75&gt;[1]MFY14!$F$1,0,(VLOOKUP(P75,'[3]Point Tables'!$A$4:$I$263,[1]MFY14!$F$2,FALSE)))</f>
        <v>0</v>
      </c>
      <c r="R75" s="93" t="str">
        <f>IF(ISNA(VLOOKUP($A75,[1]MFY14!$P$1:$R$65536,2,FALSE)),"np",(VLOOKUP($A75,[1]MFY14!$P$1:$R$65536,2,FALSE)))</f>
        <v>np</v>
      </c>
      <c r="S75" s="92">
        <f>IF(R75&gt;[1]MFY14!$Q$1,0,(VLOOKUP(R75,'[3]Point Tables'!$A$4:$I$263,[1]MFY14!$Q$2,FALSE)))</f>
        <v>0</v>
      </c>
      <c r="T75" s="93">
        <f>IF(ISNA(VLOOKUP($A75,[1]MFY14!$AA$1:$AC$65536,2,FALSE)),"np",(VLOOKUP($A75,[1]MFY14!$AA$1:$AC$65536,2,FALSE)))</f>
        <v>166</v>
      </c>
      <c r="U75" s="92">
        <f>IF(T75&gt;[1]MFY14!$AB$1,0,(VLOOKUP(T75,'[3]Point Tables'!$A$4:$I$263,[1]MFY14!$AB$2,FALSE)))</f>
        <v>0</v>
      </c>
      <c r="V75" s="94" t="str">
        <f t="shared" si="45"/>
        <v>Trantanella, Vincent</v>
      </c>
      <c r="W75" s="93" t="str">
        <f>IF(ISNA(VLOOKUP(A75,'[1]MF SJC'!$CS$1:$CT$65536,2,FALSE)),"np",(VLOOKUP(A75,'[1]MF SJC'!$CS$1:$CT$65536,2,FALSE)))</f>
        <v>np</v>
      </c>
      <c r="X75" s="92">
        <f>IF(W75&gt;'[1]MF SJC'!$CT$1,0,(VLOOKUP(W75,'[3]Point Tables'!$A$4:$I$263,'[1]MF SJC'!$CT$2,FALSE)))</f>
        <v>0</v>
      </c>
      <c r="Y75" s="93" t="str">
        <f>IF(ISNA(VLOOKUP(A75,'[1]MF SJC'!$DD$1:$DE$65536,2,FALSE)),"np",(VLOOKUP(A75,'[1]MF SJC'!$DD$1:$DE$65536,2,FALSE)))</f>
        <v>np</v>
      </c>
      <c r="Z75" s="92">
        <f>IF(Y75&gt;'[1]MF SJC'!$DE$1,0,(VLOOKUP(Y75,'[3]Point Tables'!$A$4:$I$263,'[1]MF SJC'!$DE$2,FALSE)))</f>
        <v>0</v>
      </c>
      <c r="AA75" s="93" t="str">
        <f>IF(ISNA(VLOOKUP($A75,'[1]MF SJC'!$DO$1:$DP$65536,2,FALSE)),"np",(VLOOKUP($A75,'[1]MF SJC'!$DO$1:$DP$65536,2,FALSE)))</f>
        <v>np</v>
      </c>
      <c r="AB75" s="92">
        <f>IF(AA75&gt;'[1]MF SJC'!$DP$1,0,(VLOOKUP(AA75,'[3]Point Tables'!$A$4:$I$263,'[1]MF SJC'!$DP$2,FALSE)))</f>
        <v>0</v>
      </c>
      <c r="AC75" s="93" t="str">
        <f>IF(ISNA(VLOOKUP($A75,'[1]MF SJC'!$DZ$1:$EA$65536,2,FALSE)),"np",(VLOOKUP($A75,'[1]MF SJC'!$DZ$1:$EA$65536,2,FALSE)))</f>
        <v>np</v>
      </c>
      <c r="AD75" s="92">
        <f>IF(AC75&gt;'[1]MF SJC'!$EA$1,0,(VLOOKUP(AC75,'[3]Point Tables'!$A$4:$I$263,'[1]MF SJC'!$EA$2,FALSE)))</f>
        <v>0</v>
      </c>
      <c r="AE75" s="94" t="str">
        <f t="shared" si="46"/>
        <v>Trantanella, Vincent</v>
      </c>
      <c r="AF75" s="95" t="str">
        <f>IF(ISNA(VLOOKUP($A75,[1]MFY14!$AL$1:$AN$65536,2,FALSE)),"np",(VLOOKUP($A75,[1]MFY14!$AL$1:$AN$65536,2,FALSE)))</f>
        <v>np</v>
      </c>
      <c r="AG75" s="96">
        <f>IF(AF75&gt;[1]MFY14!$AN$1,0,(VLOOKUP(AF75,'[3]Point Tables'!$A$4:$I$263,[1]MFY14!$AN$2,FALSE)))</f>
        <v>0</v>
      </c>
      <c r="AH75" s="95" t="str">
        <f>IF(ISNA(VLOOKUP($A75,[1]MFY14!$AW$1:$AY$65536,2,FALSE)),"np",(VLOOKUP($A75,[1]MFY14!$AW$1:$AY$65536,2,FALSE)))</f>
        <v>np</v>
      </c>
      <c r="AI75" s="96">
        <f>IF(AH75&gt;[1]MFY14!$AY$1,0,(VLOOKUP(AH75,'[3]Point Tables'!$A$4:$I$263,[1]MFY14!$AY$2,FALSE)))</f>
        <v>0</v>
      </c>
      <c r="AJ75" s="95" t="str">
        <f>IF(ISNA(VLOOKUP($A75,[1]MFY14!$BH$1:$BJ$65536,2,FALSE)),"np",(VLOOKUP($A75,[1]MFY14!$BH$1:$BJ$65536,2,FALSE)))</f>
        <v>np</v>
      </c>
      <c r="AK75" s="96">
        <f>IF(AJ75&gt;[1]MFY14!$BJ$1,0,(VLOOKUP(AJ75,'[3]Point Tables'!$A$4:$I$263,[1]MFY14!$BJ$2,FALSE)))</f>
        <v>0</v>
      </c>
      <c r="AL75" s="95" t="str">
        <f>IF(ISNA(VLOOKUP($A75,[1]MFY14!$BS$1:$BT$65536,2,FALSE)),"np",(VLOOKUP($A75,[1]MFY14!$BS$1:$BT$65536,2,FALSE)))</f>
        <v>np</v>
      </c>
      <c r="AM75" s="96">
        <f>IF(AL75&gt;[1]MFY14!$BU$1,0,(VLOOKUP(AL75,'[3]Point Tables'!$A$4:$I$263,[1]MFY14!$BU$2,FALSE)))</f>
        <v>0</v>
      </c>
      <c r="AN75" s="95">
        <f>IF(ISNA(VLOOKUP($A75,[1]MFY14!$CD$1:$CE$65536,2,FALSE)),"np",(VLOOKUP($A75,[1]MFY14!$CD$1:$CE$65536,2,FALSE)))</f>
        <v>8</v>
      </c>
      <c r="AO75" s="96">
        <f>IF(AN75&gt;[1]MFY14!$CF$1,0,(VLOOKUP(AN75,'[3]Point Tables'!$A$4:$I$263,[1]MFY14!$CF$2,FALSE)))</f>
        <v>137</v>
      </c>
      <c r="AP75" s="95" t="str">
        <f>IF(ISNA(VLOOKUP($A75,[1]MFY14!$CO$1:$CP$65536,2,FALSE)),"np",(VLOOKUP($A75,[1]MFY14!$CO$1:$CP$65536,2,FALSE)))</f>
        <v>np</v>
      </c>
      <c r="AQ75" s="96">
        <f>IF(AP75&gt;[1]MFY14!$CQ$1,0,(VLOOKUP(AP75,'[3]Point Tables'!$A$4:$I$263,[1]MFY14!$CQ$2,FALSE)))</f>
        <v>0</v>
      </c>
      <c r="AR75" s="95" t="str">
        <f>IF(ISNA(VLOOKUP($A75,[1]MFY14!$CZ$1:$DA$65536,2,FALSE)),"np",(VLOOKUP($A75,[1]MFY14!$CZ$1:$DA$65536,2,FALSE)))</f>
        <v>np</v>
      </c>
      <c r="AS75" s="96">
        <f>IF(AR75&gt;[1]MFY14!$DB$1,0,(VLOOKUP(AR75,'[5]Point Tables'!$A$4:$I$263,[1]MFY14!$DB$2,FALSE)))</f>
        <v>0</v>
      </c>
      <c r="AT75" s="95" t="str">
        <f>IF(ISNA(VLOOKUP($A75,[1]MFY14!$DK$1:$DL$65536,2,FALSE)),"np",(VLOOKUP($A75,[1]MFY14!$DK$1:$DL$65536,2,FALSE)))</f>
        <v>np</v>
      </c>
      <c r="AU75" s="96">
        <f>IF(AT75&gt;[1]MFY14!$DM$1,0,(VLOOKUP(AT75,'[3]Point Tables'!$A$4:$I$263,[1]MFY14!$DM$2,FALSE)))</f>
        <v>0</v>
      </c>
      <c r="AV75" s="95" t="str">
        <f>IF(ISNA(VLOOKUP($A75,[1]MFY14!$DV$1:$DW$65536,2,FALSE)),"np",(VLOOKUP($A75,[1]MFY14!$DV$1:$DW$65536,2,FALSE)))</f>
        <v>np</v>
      </c>
      <c r="AW75" s="96">
        <f>IF(AV75&gt;[1]MFY14!$DX$1,0,(VLOOKUP(AV75,'[4]Point Tables'!$A$4:$I$263,[1]MFY14!$DX$2,FALSE)))</f>
        <v>0</v>
      </c>
      <c r="BQ75">
        <f t="shared" si="47"/>
        <v>0</v>
      </c>
      <c r="BR75">
        <f t="shared" si="48"/>
        <v>0</v>
      </c>
      <c r="BS75">
        <f t="shared" si="49"/>
        <v>0</v>
      </c>
      <c r="BT75">
        <f t="shared" si="50"/>
        <v>0</v>
      </c>
      <c r="BU75">
        <f t="shared" si="51"/>
        <v>137</v>
      </c>
      <c r="BV75">
        <f t="shared" si="52"/>
        <v>0</v>
      </c>
      <c r="BW75">
        <f t="shared" si="53"/>
        <v>0</v>
      </c>
      <c r="BX75">
        <f t="shared" si="54"/>
        <v>0</v>
      </c>
      <c r="BY75">
        <f t="shared" si="55"/>
        <v>0</v>
      </c>
      <c r="BZ75">
        <f t="shared" si="56"/>
        <v>137</v>
      </c>
      <c r="CA75">
        <f t="shared" si="57"/>
        <v>0</v>
      </c>
      <c r="CB75">
        <f t="shared" si="58"/>
        <v>0</v>
      </c>
      <c r="CC75">
        <f t="shared" si="59"/>
        <v>0</v>
      </c>
      <c r="CD75">
        <f t="shared" si="60"/>
        <v>0</v>
      </c>
      <c r="CE75">
        <f t="shared" si="61"/>
        <v>0</v>
      </c>
      <c r="CF75">
        <f t="shared" si="62"/>
        <v>0</v>
      </c>
      <c r="CG75">
        <f t="shared" si="63"/>
        <v>0</v>
      </c>
      <c r="CI75">
        <f t="shared" si="64"/>
        <v>137</v>
      </c>
      <c r="CJ75">
        <f t="shared" si="65"/>
        <v>0</v>
      </c>
      <c r="CK75">
        <f t="shared" si="66"/>
        <v>0</v>
      </c>
      <c r="CL75">
        <f t="shared" si="67"/>
        <v>0</v>
      </c>
      <c r="CN75" s="97">
        <f t="shared" si="68"/>
        <v>137</v>
      </c>
      <c r="CS75">
        <f t="shared" si="69"/>
        <v>0</v>
      </c>
      <c r="CT75">
        <f t="shared" si="70"/>
        <v>0</v>
      </c>
      <c r="CU75">
        <f t="shared" si="71"/>
        <v>0</v>
      </c>
      <c r="CW75">
        <f t="shared" si="72"/>
        <v>0</v>
      </c>
      <c r="CX75">
        <f t="shared" si="73"/>
        <v>0</v>
      </c>
      <c r="CZ75">
        <f t="shared" si="74"/>
        <v>0</v>
      </c>
    </row>
    <row r="76" spans="1:109">
      <c r="A76" s="9">
        <v>100078519</v>
      </c>
      <c r="B76">
        <f t="shared" si="39"/>
        <v>130</v>
      </c>
      <c r="C76">
        <f t="shared" si="40"/>
        <v>61</v>
      </c>
      <c r="D76" s="84" t="str">
        <f t="shared" si="38"/>
        <v>73</v>
      </c>
      <c r="E76" s="85" t="str">
        <f>IF(AND(ISNUMBER(G76),G76&gt;=U13Cutoff),"#"," ")</f>
        <v xml:space="preserve"> </v>
      </c>
      <c r="F76" s="86" t="s">
        <v>328</v>
      </c>
      <c r="G76" s="4">
        <v>1996</v>
      </c>
      <c r="H76" s="86" t="s">
        <v>2117</v>
      </c>
      <c r="I76" s="87">
        <f t="shared" si="41"/>
        <v>130</v>
      </c>
      <c r="J76" s="88">
        <f t="shared" si="42"/>
        <v>61</v>
      </c>
      <c r="K76" s="89">
        <f t="shared" si="43"/>
        <v>69</v>
      </c>
      <c r="L76" s="89">
        <f t="shared" si="43"/>
        <v>61</v>
      </c>
      <c r="M76" s="89">
        <f t="shared" si="43"/>
        <v>0</v>
      </c>
      <c r="N76" s="89">
        <f t="shared" si="43"/>
        <v>0</v>
      </c>
      <c r="O76" s="90" t="str">
        <f t="shared" si="44"/>
        <v>Maddox, Ian</v>
      </c>
      <c r="P76" s="91">
        <f>IF(ISNA(VLOOKUP(A76,[1]MFY14!$E$1:$G$65536,2,FALSE)),"np",(VLOOKUP(A76,[1]MFY14!$E$1:$G$65536,2,FALSE)))</f>
        <v>26</v>
      </c>
      <c r="Q76" s="92">
        <f>IF(P76&gt;[1]MFY14!$F$1,0,(VLOOKUP(P76,'[3]Point Tables'!$A$4:$I$263,[1]MFY14!$F$2,FALSE)))</f>
        <v>61</v>
      </c>
      <c r="R76" s="93" t="str">
        <f>IF(ISNA(VLOOKUP($A76,[1]MFY14!$P$1:$R$65536,2,FALSE)),"np",(VLOOKUP($A76,[1]MFY14!$P$1:$R$65536,2,FALSE)))</f>
        <v>np</v>
      </c>
      <c r="S76" s="92">
        <f>IF(R76&gt;[1]MFY14!$Q$1,0,(VLOOKUP(R76,'[3]Point Tables'!$A$4:$I$263,[1]MFY14!$Q$2,FALSE)))</f>
        <v>0</v>
      </c>
      <c r="T76" s="93">
        <f>IF(ISNA(VLOOKUP($A76,[1]MFY14!$AA$1:$AC$65536,2,FALSE)),"np",(VLOOKUP($A76,[1]MFY14!$AA$1:$AC$65536,2,FALSE)))</f>
        <v>43</v>
      </c>
      <c r="U76" s="92">
        <f>IF(T76&gt;[1]MFY14!$AB$1,0,(VLOOKUP(T76,'[3]Point Tables'!$A$4:$I$263,[1]MFY14!$AB$2,FALSE)))</f>
        <v>0</v>
      </c>
      <c r="V76" s="94" t="str">
        <f t="shared" si="45"/>
        <v>Maddox, Ian</v>
      </c>
      <c r="W76" s="93">
        <f>IF(ISNA(VLOOKUP(A76,'[1]MF SJC'!$CS$1:$CT$65536,2,FALSE)),"np",(VLOOKUP(A76,'[1]MF SJC'!$CS$1:$CT$65536,2,FALSE)))</f>
        <v>81</v>
      </c>
      <c r="X76" s="92">
        <f>IF(W76&gt;'[1]MF SJC'!$CT$1,0,(VLOOKUP(W76,'[3]Point Tables'!$A$4:$I$263,'[1]MF SJC'!$CT$2,FALSE)))</f>
        <v>0</v>
      </c>
      <c r="Y76" s="93">
        <f>IF(ISNA(VLOOKUP(A76,'[1]MF SJC'!$DD$1:$DE$65536,2,FALSE)),"np",(VLOOKUP(A76,'[1]MF SJC'!$DD$1:$DE$65536,2,FALSE)))</f>
        <v>75</v>
      </c>
      <c r="Z76" s="92">
        <f>IF(Y76&gt;'[1]MF SJC'!$DE$1,0,(VLOOKUP(Y76,'[3]Point Tables'!$A$4:$I$263,'[1]MF SJC'!$DE$2,FALSE)))</f>
        <v>0</v>
      </c>
      <c r="AA76" s="93">
        <f>IF(ISNA(VLOOKUP($A76,'[1]MF SJC'!$DO$1:$DP$65536,2,FALSE)),"np",(VLOOKUP($A76,'[1]MF SJC'!$DO$1:$DP$65536,2,FALSE)))</f>
        <v>89.5</v>
      </c>
      <c r="AB76" s="92">
        <f>IF(AA76&gt;'[1]MF SJC'!$DP$1,0,(VLOOKUP(AA76,'[3]Point Tables'!$A$4:$I$263,'[1]MF SJC'!$DP$2,FALSE)))</f>
        <v>0</v>
      </c>
      <c r="AC76" s="93" t="str">
        <f>IF(ISNA(VLOOKUP($A76,'[1]MF SJC'!$DZ$1:$EA$65536,2,FALSE)),"np",(VLOOKUP($A76,'[1]MF SJC'!$DZ$1:$EA$65536,2,FALSE)))</f>
        <v>np</v>
      </c>
      <c r="AD76" s="92">
        <f>IF(AC76&gt;'[1]MF SJC'!$EA$1,0,(VLOOKUP(AC76,'[3]Point Tables'!$A$4:$I$263,'[1]MF SJC'!$EA$2,FALSE)))</f>
        <v>0</v>
      </c>
      <c r="AE76" s="94" t="str">
        <f t="shared" si="46"/>
        <v>Maddox, Ian</v>
      </c>
      <c r="AF76" s="95" t="str">
        <f>IF(ISNA(VLOOKUP($A76,[1]MFY14!$AL$1:$AN$65536,2,FALSE)),"np",(VLOOKUP($A76,[1]MFY14!$AL$1:$AN$65536,2,FALSE)))</f>
        <v>np</v>
      </c>
      <c r="AG76" s="96">
        <f>IF(AF76&gt;[1]MFY14!$AN$1,0,(VLOOKUP(AF76,'[3]Point Tables'!$A$4:$I$263,[1]MFY14!$AN$2,FALSE)))</f>
        <v>0</v>
      </c>
      <c r="AH76" s="95" t="str">
        <f>IF(ISNA(VLOOKUP($A76,[1]MFY14!$AW$1:$AY$65536,2,FALSE)),"np",(VLOOKUP($A76,[1]MFY14!$AW$1:$AY$65536,2,FALSE)))</f>
        <v>np</v>
      </c>
      <c r="AI76" s="96">
        <f>IF(AH76&gt;[1]MFY14!$AY$1,0,(VLOOKUP(AH76,'[3]Point Tables'!$A$4:$I$263,[1]MFY14!$AY$2,FALSE)))</f>
        <v>0</v>
      </c>
      <c r="AJ76" s="95">
        <f>IF(ISNA(VLOOKUP($A76,[1]MFY14!$BH$1:$BJ$65536,2,FALSE)),"np",(VLOOKUP($A76,[1]MFY14!$BH$1:$BJ$65536,2,FALSE)))</f>
        <v>17.329999999999998</v>
      </c>
      <c r="AK76" s="96">
        <f>IF(AJ76&gt;[1]MFY14!$BJ$1,0,(VLOOKUP(AJ76,'[3]Point Tables'!$A$4:$I$263,[1]MFY14!$BJ$2,FALSE)))</f>
        <v>69</v>
      </c>
      <c r="AL76" s="95" t="str">
        <f>IF(ISNA(VLOOKUP($A76,[1]MFY14!$BS$1:$BT$65536,2,FALSE)),"np",(VLOOKUP($A76,[1]MFY14!$BS$1:$BT$65536,2,FALSE)))</f>
        <v>np</v>
      </c>
      <c r="AM76" s="96">
        <f>IF(AL76&gt;[1]MFY14!$BU$1,0,(VLOOKUP(AL76,'[3]Point Tables'!$A$4:$I$263,[1]MFY14!$BU$2,FALSE)))</f>
        <v>0</v>
      </c>
      <c r="AN76" s="95" t="str">
        <f>IF(ISNA(VLOOKUP($A76,[1]MFY14!$CD$1:$CE$65536,2,FALSE)),"np",(VLOOKUP($A76,[1]MFY14!$CD$1:$CE$65536,2,FALSE)))</f>
        <v>np</v>
      </c>
      <c r="AO76" s="96">
        <f>IF(AN76&gt;[1]MFY14!$CF$1,0,(VLOOKUP(AN76,'[3]Point Tables'!$A$4:$I$263,[1]MFY14!$CF$2,FALSE)))</f>
        <v>0</v>
      </c>
      <c r="AP76" s="95" t="str">
        <f>IF(ISNA(VLOOKUP($A76,[1]MFY14!$CO$1:$CP$65536,2,FALSE)),"np",(VLOOKUP($A76,[1]MFY14!$CO$1:$CP$65536,2,FALSE)))</f>
        <v>np</v>
      </c>
      <c r="AQ76" s="96">
        <f>IF(AP76&gt;[1]MFY14!$CQ$1,0,(VLOOKUP(AP76,'[3]Point Tables'!$A$4:$I$263,[1]MFY14!$CQ$2,FALSE)))</f>
        <v>0</v>
      </c>
      <c r="AR76" s="95">
        <f>IF(ISNA(VLOOKUP($A76,[1]MFY14!$CZ$1:$DA$65536,2,FALSE)),"np",(VLOOKUP($A76,[1]MFY14!$CZ$1:$DA$65536,2,FALSE)))</f>
        <v>21</v>
      </c>
      <c r="AS76" s="96">
        <f>IF(AR76&gt;[1]MFY14!$DB$1,0,(VLOOKUP(AR76,'[5]Point Tables'!$A$4:$I$263,[1]MFY14!$DB$2,FALSE)))</f>
        <v>66</v>
      </c>
      <c r="AT76" s="95" t="str">
        <f>IF(ISNA(VLOOKUP($A76,[1]MFY14!$DK$1:$DL$65536,2,FALSE)),"np",(VLOOKUP($A76,[1]MFY14!$DK$1:$DL$65536,2,FALSE)))</f>
        <v>np</v>
      </c>
      <c r="AU76" s="96">
        <f>IF(AT76&gt;[1]MFY14!$DM$1,0,(VLOOKUP(AT76,'[3]Point Tables'!$A$4:$I$263,[1]MFY14!$DM$2,FALSE)))</f>
        <v>0</v>
      </c>
      <c r="AV76" s="95" t="str">
        <f>IF(ISNA(VLOOKUP($A76,[1]MFY14!$DV$1:$DW$65536,2,FALSE)),"np",(VLOOKUP($A76,[1]MFY14!$DV$1:$DW$65536,2,FALSE)))</f>
        <v>np</v>
      </c>
      <c r="AW76" s="96">
        <f>IF(AV76&gt;[1]MFY14!$DX$1,0,(VLOOKUP(AV76,'[4]Point Tables'!$A$4:$I$263,[1]MFY14!$DX$2,FALSE)))</f>
        <v>0</v>
      </c>
      <c r="BQ76">
        <f t="shared" si="47"/>
        <v>0</v>
      </c>
      <c r="BR76">
        <f t="shared" si="48"/>
        <v>0</v>
      </c>
      <c r="BS76">
        <f t="shared" si="49"/>
        <v>69</v>
      </c>
      <c r="BT76">
        <f t="shared" si="50"/>
        <v>0</v>
      </c>
      <c r="BU76">
        <f t="shared" si="51"/>
        <v>0</v>
      </c>
      <c r="BV76">
        <f t="shared" si="52"/>
        <v>0</v>
      </c>
      <c r="BW76">
        <f t="shared" si="53"/>
        <v>66</v>
      </c>
      <c r="BX76">
        <f t="shared" si="54"/>
        <v>0</v>
      </c>
      <c r="BY76">
        <f t="shared" si="55"/>
        <v>0</v>
      </c>
      <c r="BZ76">
        <f t="shared" si="56"/>
        <v>69</v>
      </c>
      <c r="CA76">
        <f t="shared" si="57"/>
        <v>0</v>
      </c>
      <c r="CB76">
        <f t="shared" si="58"/>
        <v>61</v>
      </c>
      <c r="CC76">
        <f t="shared" si="59"/>
        <v>0</v>
      </c>
      <c r="CD76">
        <f t="shared" si="60"/>
        <v>0</v>
      </c>
      <c r="CE76">
        <f t="shared" si="61"/>
        <v>0</v>
      </c>
      <c r="CF76">
        <f t="shared" si="62"/>
        <v>0</v>
      </c>
      <c r="CG76">
        <f t="shared" si="63"/>
        <v>0</v>
      </c>
      <c r="CI76">
        <f t="shared" si="64"/>
        <v>69</v>
      </c>
      <c r="CJ76">
        <f t="shared" si="65"/>
        <v>61</v>
      </c>
      <c r="CK76">
        <f t="shared" si="66"/>
        <v>0</v>
      </c>
      <c r="CL76">
        <f t="shared" si="67"/>
        <v>0</v>
      </c>
      <c r="CN76" s="97">
        <f t="shared" si="68"/>
        <v>130</v>
      </c>
      <c r="CS76">
        <f t="shared" si="69"/>
        <v>0</v>
      </c>
      <c r="CT76">
        <f t="shared" si="70"/>
        <v>61</v>
      </c>
      <c r="CU76">
        <f t="shared" si="71"/>
        <v>0</v>
      </c>
      <c r="CW76">
        <f t="shared" si="72"/>
        <v>61</v>
      </c>
      <c r="CX76">
        <f t="shared" si="73"/>
        <v>0</v>
      </c>
      <c r="CZ76">
        <f t="shared" si="74"/>
        <v>61</v>
      </c>
    </row>
    <row r="77" spans="1:109">
      <c r="A77">
        <v>100086363</v>
      </c>
      <c r="B77">
        <f t="shared" si="39"/>
        <v>128</v>
      </c>
      <c r="C77">
        <f t="shared" si="40"/>
        <v>62</v>
      </c>
      <c r="D77" s="84" t="str">
        <f t="shared" si="38"/>
        <v>74T</v>
      </c>
      <c r="E77" s="85"/>
      <c r="F77" s="5" t="s">
        <v>365</v>
      </c>
      <c r="G77" s="99">
        <v>1997</v>
      </c>
      <c r="H77" s="5" t="s">
        <v>2134</v>
      </c>
      <c r="I77" s="87">
        <f t="shared" si="41"/>
        <v>128</v>
      </c>
      <c r="J77" s="88">
        <f t="shared" si="42"/>
        <v>62</v>
      </c>
      <c r="K77" s="89">
        <f t="shared" si="43"/>
        <v>66</v>
      </c>
      <c r="L77" s="89">
        <f t="shared" si="43"/>
        <v>62</v>
      </c>
      <c r="M77" s="89">
        <f t="shared" si="43"/>
        <v>0</v>
      </c>
      <c r="N77" s="89">
        <f t="shared" si="43"/>
        <v>0</v>
      </c>
      <c r="O77" s="90" t="str">
        <f t="shared" si="44"/>
        <v>Gonzalez, Lorenzo</v>
      </c>
      <c r="P77" s="91">
        <f>IF(ISNA(VLOOKUP(A77,[1]MFY14!$E$1:$G$65536,2,FALSE)),"np",(VLOOKUP(A77,[1]MFY14!$E$1:$G$65536,2,FALSE)))</f>
        <v>25</v>
      </c>
      <c r="Q77" s="92">
        <f>IF(P77&gt;[1]MFY14!$F$1,0,(VLOOKUP(P77,'[3]Point Tables'!$A$4:$I$263,[1]MFY14!$F$2,FALSE)))</f>
        <v>62</v>
      </c>
      <c r="R77" s="93" t="str">
        <f>IF(ISNA(VLOOKUP($A77,[1]MFY14!$P$1:$R$65536,2,FALSE)),"np",(VLOOKUP($A77,[1]MFY14!$P$1:$R$65536,2,FALSE)))</f>
        <v>np</v>
      </c>
      <c r="S77" s="92">
        <f>IF(R77&gt;[1]MFY14!$Q$1,0,(VLOOKUP(R77,'[3]Point Tables'!$A$4:$I$263,[1]MFY14!$Q$2,FALSE)))</f>
        <v>0</v>
      </c>
      <c r="T77" s="93">
        <f>IF(ISNA(VLOOKUP($A77,[1]MFY14!$AA$1:$AC$65536,2,FALSE)),"np",(VLOOKUP($A77,[1]MFY14!$AA$1:$AC$65536,2,FALSE)))</f>
        <v>54</v>
      </c>
      <c r="U77" s="92">
        <f>IF(T77&gt;[1]MFY14!$AB$1,0,(VLOOKUP(T77,'[3]Point Tables'!$A$4:$I$263,[1]MFY14!$AB$2,FALSE)))</f>
        <v>0</v>
      </c>
      <c r="V77" s="94" t="str">
        <f t="shared" si="45"/>
        <v>Gonzalez, Lorenzo</v>
      </c>
      <c r="W77" s="93" t="str">
        <f>IF(ISNA(VLOOKUP(A77,'[1]MF SJC'!$CS$1:$CT$65536,2,FALSE)),"np",(VLOOKUP(A77,'[1]MF SJC'!$CS$1:$CT$65536,2,FALSE)))</f>
        <v>np</v>
      </c>
      <c r="X77" s="92">
        <f>IF(W77&gt;'[1]MF SJC'!$CT$1,0,(VLOOKUP(W77,'[3]Point Tables'!$A$4:$I$263,'[1]MF SJC'!$CT$2,FALSE)))</f>
        <v>0</v>
      </c>
      <c r="Y77" s="93" t="str">
        <f>IF(ISNA(VLOOKUP(A77,'[1]MF SJC'!$DD$1:$DE$65536,2,FALSE)),"np",(VLOOKUP(A77,'[1]MF SJC'!$DD$1:$DE$65536,2,FALSE)))</f>
        <v>np</v>
      </c>
      <c r="Z77" s="92">
        <f>IF(Y77&gt;'[1]MF SJC'!$DE$1,0,(VLOOKUP(Y77,'[3]Point Tables'!$A$4:$I$263,'[1]MF SJC'!$DE$2,FALSE)))</f>
        <v>0</v>
      </c>
      <c r="AA77" s="93" t="str">
        <f>IF(ISNA(VLOOKUP($A77,'[1]MF SJC'!$DO$1:$DP$65536,2,FALSE)),"np",(VLOOKUP($A77,'[1]MF SJC'!$DO$1:$DP$65536,2,FALSE)))</f>
        <v>np</v>
      </c>
      <c r="AB77" s="92">
        <f>IF(AA77&gt;'[1]MF SJC'!$DP$1,0,(VLOOKUP(AA77,'[3]Point Tables'!$A$4:$I$263,'[1]MF SJC'!$DP$2,FALSE)))</f>
        <v>0</v>
      </c>
      <c r="AC77" s="93">
        <f>IF(ISNA(VLOOKUP($A77,'[1]MF SJC'!$DZ$1:$EA$65536,2,FALSE)),"np",(VLOOKUP($A77,'[1]MF SJC'!$DZ$1:$EA$65536,2,FALSE)))</f>
        <v>87</v>
      </c>
      <c r="AD77" s="92">
        <f>IF(AC77&gt;'[1]MF SJC'!$EA$1,0,(VLOOKUP(AC77,'[3]Point Tables'!$A$4:$I$263,'[1]MF SJC'!$EA$2,FALSE)))</f>
        <v>0</v>
      </c>
      <c r="AE77" s="94" t="str">
        <f t="shared" si="46"/>
        <v>Gonzalez, Lorenzo</v>
      </c>
      <c r="AF77" s="95">
        <f>IF(ISNA(VLOOKUP($A77,[1]MFY14!$AL$1:$AN$65536,2,FALSE)),"np",(VLOOKUP($A77,[1]MFY14!$AL$1:$AN$65536,2,FALSE)))</f>
        <v>21</v>
      </c>
      <c r="AG77" s="96">
        <f>IF(AF77&gt;[1]MFY14!$AN$1,0,(VLOOKUP(AF77,'[3]Point Tables'!$A$4:$I$263,[1]MFY14!$AN$2,FALSE)))</f>
        <v>66</v>
      </c>
      <c r="AH77" s="95" t="str">
        <f>IF(ISNA(VLOOKUP($A77,[1]MFY14!$AW$1:$AY$65536,2,FALSE)),"np",(VLOOKUP($A77,[1]MFY14!$AW$1:$AY$65536,2,FALSE)))</f>
        <v>np</v>
      </c>
      <c r="AI77" s="96">
        <f>IF(AH77&gt;[1]MFY14!$AY$1,0,(VLOOKUP(AH77,'[3]Point Tables'!$A$4:$I$263,[1]MFY14!$AY$2,FALSE)))</f>
        <v>0</v>
      </c>
      <c r="AJ77" s="95" t="str">
        <f>IF(ISNA(VLOOKUP($A77,[1]MFY14!$BH$1:$BJ$65536,2,FALSE)),"np",(VLOOKUP($A77,[1]MFY14!$BH$1:$BJ$65536,2,FALSE)))</f>
        <v>np</v>
      </c>
      <c r="AK77" s="96">
        <f>IF(AJ77&gt;[1]MFY14!$BJ$1,0,(VLOOKUP(AJ77,'[3]Point Tables'!$A$4:$I$263,[1]MFY14!$BJ$2,FALSE)))</f>
        <v>0</v>
      </c>
      <c r="AL77" s="95" t="str">
        <f>IF(ISNA(VLOOKUP($A77,[1]MFY14!$BS$1:$BT$65536,2,FALSE)),"np",(VLOOKUP($A77,[1]MFY14!$BS$1:$BT$65536,2,FALSE)))</f>
        <v>np</v>
      </c>
      <c r="AM77" s="96">
        <f>IF(AL77&gt;[1]MFY14!$BU$1,0,(VLOOKUP(AL77,'[3]Point Tables'!$A$4:$I$263,[1]MFY14!$BU$2,FALSE)))</f>
        <v>0</v>
      </c>
      <c r="AN77" s="95" t="str">
        <f>IF(ISNA(VLOOKUP($A77,[1]MFY14!$CD$1:$CE$65536,2,FALSE)),"np",(VLOOKUP($A77,[1]MFY14!$CD$1:$CE$65536,2,FALSE)))</f>
        <v>np</v>
      </c>
      <c r="AO77" s="96">
        <f>IF(AN77&gt;[1]MFY14!$CF$1,0,(VLOOKUP(AN77,'[3]Point Tables'!$A$4:$I$263,[1]MFY14!$CF$2,FALSE)))</f>
        <v>0</v>
      </c>
      <c r="AP77" s="95">
        <f>IF(ISNA(VLOOKUP($A77,[1]MFY14!$CO$1:$CP$65536,2,FALSE)),"np",(VLOOKUP($A77,[1]MFY14!$CO$1:$CP$65536,2,FALSE)))</f>
        <v>23</v>
      </c>
      <c r="AQ77" s="96">
        <f>IF(AP77&gt;[1]MFY14!$CQ$1,0,(VLOOKUP(AP77,'[3]Point Tables'!$A$4:$I$263,[1]MFY14!$CQ$2,FALSE)))</f>
        <v>64</v>
      </c>
      <c r="AR77" s="95" t="str">
        <f>IF(ISNA(VLOOKUP($A77,[1]MFY14!$CZ$1:$DA$65536,2,FALSE)),"np",(VLOOKUP($A77,[1]MFY14!$CZ$1:$DA$65536,2,FALSE)))</f>
        <v>np</v>
      </c>
      <c r="AS77" s="96">
        <f>IF(AR77&gt;[1]MFY14!$DB$1,0,(VLOOKUP(AR77,'[5]Point Tables'!$A$4:$I$263,[1]MFY14!$DB$2,FALSE)))</f>
        <v>0</v>
      </c>
      <c r="AT77" s="95" t="str">
        <f>IF(ISNA(VLOOKUP($A77,[1]MFY14!$DK$1:$DL$65536,2,FALSE)),"np",(VLOOKUP($A77,[1]MFY14!$DK$1:$DL$65536,2,FALSE)))</f>
        <v>np</v>
      </c>
      <c r="AU77" s="96">
        <f>IF(AT77&gt;[1]MFY14!$DM$1,0,(VLOOKUP(AT77,'[3]Point Tables'!$A$4:$I$263,[1]MFY14!$DM$2,FALSE)))</f>
        <v>0</v>
      </c>
      <c r="AV77" s="95" t="str">
        <f>IF(ISNA(VLOOKUP($A77,[1]MFY14!$DV$1:$DW$65536,2,FALSE)),"np",(VLOOKUP($A77,[1]MFY14!$DV$1:$DW$65536,2,FALSE)))</f>
        <v>np</v>
      </c>
      <c r="AW77" s="96">
        <f>IF(AV77&gt;[1]MFY14!$DX$1,0,(VLOOKUP(AV77,'[4]Point Tables'!$A$4:$I$263,[1]MFY14!$DX$2,FALSE)))</f>
        <v>0</v>
      </c>
      <c r="BQ77">
        <f t="shared" si="47"/>
        <v>66</v>
      </c>
      <c r="BR77">
        <f t="shared" si="48"/>
        <v>0</v>
      </c>
      <c r="BS77">
        <f t="shared" si="49"/>
        <v>0</v>
      </c>
      <c r="BT77">
        <f t="shared" si="50"/>
        <v>0</v>
      </c>
      <c r="BU77">
        <f t="shared" si="51"/>
        <v>0</v>
      </c>
      <c r="BV77">
        <f t="shared" si="52"/>
        <v>64</v>
      </c>
      <c r="BW77">
        <f t="shared" si="53"/>
        <v>0</v>
      </c>
      <c r="BX77">
        <f t="shared" si="54"/>
        <v>0</v>
      </c>
      <c r="BY77">
        <f t="shared" si="55"/>
        <v>0</v>
      </c>
      <c r="BZ77">
        <f t="shared" si="56"/>
        <v>66</v>
      </c>
      <c r="CA77">
        <f t="shared" si="57"/>
        <v>0</v>
      </c>
      <c r="CB77">
        <f t="shared" si="58"/>
        <v>62</v>
      </c>
      <c r="CC77">
        <f t="shared" si="59"/>
        <v>0</v>
      </c>
      <c r="CD77">
        <f t="shared" si="60"/>
        <v>0</v>
      </c>
      <c r="CE77">
        <f t="shared" si="61"/>
        <v>0</v>
      </c>
      <c r="CF77">
        <f t="shared" si="62"/>
        <v>0</v>
      </c>
      <c r="CG77">
        <f t="shared" si="63"/>
        <v>0</v>
      </c>
      <c r="CI77">
        <f t="shared" si="64"/>
        <v>66</v>
      </c>
      <c r="CJ77">
        <f t="shared" si="65"/>
        <v>62</v>
      </c>
      <c r="CK77">
        <f t="shared" si="66"/>
        <v>0</v>
      </c>
      <c r="CL77">
        <f t="shared" si="67"/>
        <v>0</v>
      </c>
      <c r="CN77" s="97">
        <f t="shared" si="68"/>
        <v>128</v>
      </c>
      <c r="CS77">
        <f t="shared" si="69"/>
        <v>0</v>
      </c>
      <c r="CT77">
        <f t="shared" si="70"/>
        <v>62</v>
      </c>
      <c r="CU77">
        <f t="shared" si="71"/>
        <v>0</v>
      </c>
      <c r="CW77">
        <f t="shared" si="72"/>
        <v>62</v>
      </c>
      <c r="CX77">
        <f t="shared" si="73"/>
        <v>0</v>
      </c>
      <c r="CZ77">
        <f t="shared" si="74"/>
        <v>62</v>
      </c>
    </row>
    <row r="78" spans="1:109">
      <c r="A78" s="16">
        <v>100086101</v>
      </c>
      <c r="B78">
        <f t="shared" si="39"/>
        <v>128</v>
      </c>
      <c r="C78">
        <f t="shared" si="40"/>
        <v>59</v>
      </c>
      <c r="D78" s="84" t="str">
        <f t="shared" si="38"/>
        <v>74T</v>
      </c>
      <c r="E78" s="85"/>
      <c r="F78" s="86" t="s">
        <v>1006</v>
      </c>
      <c r="G78" s="4">
        <v>1997</v>
      </c>
      <c r="H78" s="86" t="s">
        <v>2113</v>
      </c>
      <c r="I78" s="87">
        <f t="shared" si="41"/>
        <v>128</v>
      </c>
      <c r="J78" s="88">
        <f t="shared" si="42"/>
        <v>59</v>
      </c>
      <c r="K78" s="89">
        <f t="shared" si="43"/>
        <v>69</v>
      </c>
      <c r="L78" s="89">
        <f t="shared" si="43"/>
        <v>59</v>
      </c>
      <c r="M78" s="89">
        <f t="shared" si="43"/>
        <v>0</v>
      </c>
      <c r="N78" s="89">
        <f t="shared" si="43"/>
        <v>0</v>
      </c>
      <c r="O78" s="90" t="str">
        <f t="shared" si="44"/>
        <v>Huang, Thomas</v>
      </c>
      <c r="P78" s="91">
        <f>IF(ISNA(VLOOKUP(A78,[1]MFY14!$E$1:$G$65536,2,FALSE)),"np",(VLOOKUP(A78,[1]MFY14!$E$1:$G$65536,2,FALSE)))</f>
        <v>44</v>
      </c>
      <c r="Q78" s="92">
        <f>IF(P78&gt;[1]MFY14!$F$1,0,(VLOOKUP(P78,'[3]Point Tables'!$A$4:$I$263,[1]MFY14!$F$2,FALSE)))</f>
        <v>0</v>
      </c>
      <c r="R78" s="93">
        <f>IF(ISNA(VLOOKUP($A78,[1]MFY14!$P$1:$R$65536,2,FALSE)),"np",(VLOOKUP($A78,[1]MFY14!$P$1:$R$65536,2,FALSE)))</f>
        <v>28</v>
      </c>
      <c r="S78" s="92">
        <f>IF(R78&gt;[1]MFY14!$Q$1,0,(VLOOKUP(R78,'[3]Point Tables'!$A$4:$I$263,[1]MFY14!$Q$2,FALSE)))</f>
        <v>59</v>
      </c>
      <c r="T78" s="93">
        <f>IF(ISNA(VLOOKUP($A78,[1]MFY14!$AA$1:$AC$65536,2,FALSE)),"np",(VLOOKUP($A78,[1]MFY14!$AA$1:$AC$65536,2,FALSE)))</f>
        <v>64</v>
      </c>
      <c r="U78" s="92">
        <f>IF(T78&gt;[1]MFY14!$AB$1,0,(VLOOKUP(T78,'[3]Point Tables'!$A$4:$I$263,[1]MFY14!$AB$2,FALSE)))</f>
        <v>0</v>
      </c>
      <c r="V78" s="94" t="str">
        <f t="shared" si="45"/>
        <v>Huang, Thomas</v>
      </c>
      <c r="W78" s="93">
        <f>IF(ISNA(VLOOKUP(A78,'[1]MF SJC'!$CS$1:$CT$65536,2,FALSE)),"np",(VLOOKUP(A78,'[1]MF SJC'!$CS$1:$CT$65536,2,FALSE)))</f>
        <v>85.5</v>
      </c>
      <c r="X78" s="92">
        <f>IF(W78&gt;'[1]MF SJC'!$CT$1,0,(VLOOKUP(W78,'[3]Point Tables'!$A$4:$I$263,'[1]MF SJC'!$CT$2,FALSE)))</f>
        <v>0</v>
      </c>
      <c r="Y78" s="93" t="str">
        <f>IF(ISNA(VLOOKUP(A78,'[1]MF SJC'!$DD$1:$DE$65536,2,FALSE)),"np",(VLOOKUP(A78,'[1]MF SJC'!$DD$1:$DE$65536,2,FALSE)))</f>
        <v>np</v>
      </c>
      <c r="Z78" s="92">
        <f>IF(Y78&gt;'[1]MF SJC'!$DE$1,0,(VLOOKUP(Y78,'[3]Point Tables'!$A$4:$I$263,'[1]MF SJC'!$DE$2,FALSE)))</f>
        <v>0</v>
      </c>
      <c r="AA78" s="93" t="str">
        <f>IF(ISNA(VLOOKUP($A78,'[1]MF SJC'!$DO$1:$DP$65536,2,FALSE)),"np",(VLOOKUP($A78,'[1]MF SJC'!$DO$1:$DP$65536,2,FALSE)))</f>
        <v>np</v>
      </c>
      <c r="AB78" s="92">
        <f>IF(AA78&gt;'[1]MF SJC'!$DP$1,0,(VLOOKUP(AA78,'[3]Point Tables'!$A$4:$I$263,'[1]MF SJC'!$DP$2,FALSE)))</f>
        <v>0</v>
      </c>
      <c r="AC78" s="93" t="str">
        <f>IF(ISNA(VLOOKUP($A78,'[1]MF SJC'!$DZ$1:$EA$65536,2,FALSE)),"np",(VLOOKUP($A78,'[1]MF SJC'!$DZ$1:$EA$65536,2,FALSE)))</f>
        <v>np</v>
      </c>
      <c r="AD78" s="92">
        <f>IF(AC78&gt;'[1]MF SJC'!$EA$1,0,(VLOOKUP(AC78,'[3]Point Tables'!$A$4:$I$263,'[1]MF SJC'!$EA$2,FALSE)))</f>
        <v>0</v>
      </c>
      <c r="AE78" s="94" t="str">
        <f t="shared" si="46"/>
        <v>Huang, Thomas</v>
      </c>
      <c r="AF78" s="95" t="str">
        <f>IF(ISNA(VLOOKUP($A78,[1]MFY14!$AL$1:$AN$65536,2,FALSE)),"np",(VLOOKUP($A78,[1]MFY14!$AL$1:$AN$65536,2,FALSE)))</f>
        <v>np</v>
      </c>
      <c r="AG78" s="96">
        <f>IF(AF78&gt;[1]MFY14!$AN$1,0,(VLOOKUP(AF78,'[3]Point Tables'!$A$4:$I$263,[1]MFY14!$AN$2,FALSE)))</f>
        <v>0</v>
      </c>
      <c r="AH78" s="95">
        <f>IF(ISNA(VLOOKUP($A78,[1]MFY14!$AW$1:$AY$65536,2,FALSE)),"np",(VLOOKUP($A78,[1]MFY14!$AW$1:$AY$65536,2,FALSE)))</f>
        <v>18</v>
      </c>
      <c r="AI78" s="96">
        <f>IF(AH78&gt;[1]MFY14!$AY$1,0,(VLOOKUP(AH78,'[3]Point Tables'!$A$4:$I$263,[1]MFY14!$AY$2,FALSE)))</f>
        <v>69</v>
      </c>
      <c r="AJ78" s="95" t="str">
        <f>IF(ISNA(VLOOKUP($A78,[1]MFY14!$BH$1:$BJ$65536,2,FALSE)),"np",(VLOOKUP($A78,[1]MFY14!$BH$1:$BJ$65536,2,FALSE)))</f>
        <v>np</v>
      </c>
      <c r="AK78" s="96">
        <f>IF(AJ78&gt;[1]MFY14!$BJ$1,0,(VLOOKUP(AJ78,'[3]Point Tables'!$A$4:$I$263,[1]MFY14!$BJ$2,FALSE)))</f>
        <v>0</v>
      </c>
      <c r="AL78" s="95" t="str">
        <f>IF(ISNA(VLOOKUP($A78,[1]MFY14!$BS$1:$BT$65536,2,FALSE)),"np",(VLOOKUP($A78,[1]MFY14!$BS$1:$BT$65536,2,FALSE)))</f>
        <v>np</v>
      </c>
      <c r="AM78" s="96">
        <f>IF(AL78&gt;[1]MFY14!$BU$1,0,(VLOOKUP(AL78,'[3]Point Tables'!$A$4:$I$263,[1]MFY14!$BU$2,FALSE)))</f>
        <v>0</v>
      </c>
      <c r="AN78" s="95" t="str">
        <f>IF(ISNA(VLOOKUP($A78,[1]MFY14!$CD$1:$CE$65536,2,FALSE)),"np",(VLOOKUP($A78,[1]MFY14!$CD$1:$CE$65536,2,FALSE)))</f>
        <v>np</v>
      </c>
      <c r="AO78" s="96">
        <f>IF(AN78&gt;[1]MFY14!$CF$1,0,(VLOOKUP(AN78,'[3]Point Tables'!$A$4:$I$263,[1]MFY14!$CF$2,FALSE)))</f>
        <v>0</v>
      </c>
      <c r="AP78" s="95" t="str">
        <f>IF(ISNA(VLOOKUP($A78,[1]MFY14!$CO$1:$CP$65536,2,FALSE)),"np",(VLOOKUP($A78,[1]MFY14!$CO$1:$CP$65536,2,FALSE)))</f>
        <v>np</v>
      </c>
      <c r="AQ78" s="96">
        <f>IF(AP78&gt;[1]MFY14!$CQ$1,0,(VLOOKUP(AP78,'[3]Point Tables'!$A$4:$I$263,[1]MFY14!$CQ$2,FALSE)))</f>
        <v>0</v>
      </c>
      <c r="AR78" s="95" t="str">
        <f>IF(ISNA(VLOOKUP($A78,[1]MFY14!$CZ$1:$DA$65536,2,FALSE)),"np",(VLOOKUP($A78,[1]MFY14!$CZ$1:$DA$65536,2,FALSE)))</f>
        <v>np</v>
      </c>
      <c r="AS78" s="96">
        <f>IF(AR78&gt;[1]MFY14!$DB$1,0,(VLOOKUP(AR78,'[5]Point Tables'!$A$4:$I$263,[1]MFY14!$DB$2,FALSE)))</f>
        <v>0</v>
      </c>
      <c r="AT78" s="95">
        <f>IF(ISNA(VLOOKUP($A78,[1]MFY14!$DK$1:$DL$65536,2,FALSE)),"np",(VLOOKUP($A78,[1]MFY14!$DK$1:$DL$65536,2,FALSE)))</f>
        <v>38.5</v>
      </c>
      <c r="AU78" s="96">
        <f>IF(AT78&gt;[1]MFY14!$DM$1,0,(VLOOKUP(AT78,'[3]Point Tables'!$A$4:$I$263,[1]MFY14!$DM$2,FALSE)))</f>
        <v>0</v>
      </c>
      <c r="AV78" s="95" t="str">
        <f>IF(ISNA(VLOOKUP($A78,[1]MFY14!$DV$1:$DW$65536,2,FALSE)),"np",(VLOOKUP($A78,[1]MFY14!$DV$1:$DW$65536,2,FALSE)))</f>
        <v>np</v>
      </c>
      <c r="AW78" s="96">
        <f>IF(AV78&gt;[1]MFY14!$DX$1,0,(VLOOKUP(AV78,'[4]Point Tables'!$A$4:$I$263,[1]MFY14!$DX$2,FALSE)))</f>
        <v>0</v>
      </c>
      <c r="BQ78">
        <f t="shared" si="47"/>
        <v>0</v>
      </c>
      <c r="BR78">
        <f t="shared" si="48"/>
        <v>69</v>
      </c>
      <c r="BS78">
        <f t="shared" si="49"/>
        <v>0</v>
      </c>
      <c r="BT78">
        <f t="shared" si="50"/>
        <v>0</v>
      </c>
      <c r="BU78">
        <f t="shared" si="51"/>
        <v>0</v>
      </c>
      <c r="BV78">
        <f t="shared" si="52"/>
        <v>0</v>
      </c>
      <c r="BW78">
        <f t="shared" si="53"/>
        <v>0</v>
      </c>
      <c r="BX78">
        <f t="shared" si="54"/>
        <v>0</v>
      </c>
      <c r="BY78">
        <f t="shared" si="55"/>
        <v>0</v>
      </c>
      <c r="BZ78">
        <f t="shared" si="56"/>
        <v>69</v>
      </c>
      <c r="CA78">
        <f t="shared" si="57"/>
        <v>0</v>
      </c>
      <c r="CB78">
        <f t="shared" si="58"/>
        <v>0</v>
      </c>
      <c r="CC78">
        <f t="shared" si="59"/>
        <v>59</v>
      </c>
      <c r="CD78">
        <f t="shared" si="60"/>
        <v>0</v>
      </c>
      <c r="CE78">
        <f t="shared" si="61"/>
        <v>0</v>
      </c>
      <c r="CF78">
        <f t="shared" si="62"/>
        <v>0</v>
      </c>
      <c r="CG78">
        <f t="shared" si="63"/>
        <v>0</v>
      </c>
      <c r="CI78">
        <f t="shared" si="64"/>
        <v>69</v>
      </c>
      <c r="CJ78">
        <f t="shared" si="65"/>
        <v>59</v>
      </c>
      <c r="CK78">
        <f t="shared" si="66"/>
        <v>0</v>
      </c>
      <c r="CL78">
        <f t="shared" si="67"/>
        <v>0</v>
      </c>
      <c r="CN78" s="97">
        <f t="shared" si="68"/>
        <v>128</v>
      </c>
      <c r="CS78">
        <f t="shared" si="69"/>
        <v>0</v>
      </c>
      <c r="CT78">
        <f t="shared" si="70"/>
        <v>0</v>
      </c>
      <c r="CU78">
        <f t="shared" si="71"/>
        <v>59</v>
      </c>
      <c r="CW78">
        <f t="shared" si="72"/>
        <v>59</v>
      </c>
      <c r="CX78">
        <f t="shared" si="73"/>
        <v>0</v>
      </c>
      <c r="CZ78">
        <f t="shared" si="74"/>
        <v>59</v>
      </c>
    </row>
    <row r="79" spans="1:109">
      <c r="A79" s="18">
        <v>100064455</v>
      </c>
      <c r="B79">
        <f t="shared" si="39"/>
        <v>126</v>
      </c>
      <c r="C79">
        <f t="shared" si="40"/>
        <v>60</v>
      </c>
      <c r="D79" s="84" t="str">
        <f t="shared" si="38"/>
        <v>76</v>
      </c>
      <c r="E79" s="85"/>
      <c r="F79" s="5" t="s">
        <v>1030</v>
      </c>
      <c r="G79" s="99">
        <v>1996</v>
      </c>
      <c r="H79" s="5" t="s">
        <v>26</v>
      </c>
      <c r="I79" s="87">
        <f t="shared" si="41"/>
        <v>126</v>
      </c>
      <c r="J79" s="88">
        <f t="shared" si="42"/>
        <v>60</v>
      </c>
      <c r="K79" s="89">
        <f t="shared" si="43"/>
        <v>66</v>
      </c>
      <c r="L79" s="89">
        <f t="shared" si="43"/>
        <v>60</v>
      </c>
      <c r="M79" s="89">
        <f t="shared" si="43"/>
        <v>0</v>
      </c>
      <c r="N79" s="89">
        <f t="shared" si="43"/>
        <v>0</v>
      </c>
      <c r="O79" s="90" t="str">
        <f t="shared" si="44"/>
        <v>Lichy, Ari J.</v>
      </c>
      <c r="P79" s="91">
        <f>IF(ISNA(VLOOKUP(A79,[1]MFY14!$E$1:$G$65536,2,FALSE)),"np",(VLOOKUP(A79,[1]MFY14!$E$1:$G$65536,2,FALSE)))</f>
        <v>66</v>
      </c>
      <c r="Q79" s="92">
        <f>IF(P79&gt;[1]MFY14!$F$1,0,(VLOOKUP(P79,'[3]Point Tables'!$A$4:$I$263,[1]MFY14!$F$2,FALSE)))</f>
        <v>0</v>
      </c>
      <c r="R79" s="93">
        <f>IF(ISNA(VLOOKUP($A79,[1]MFY14!$P$1:$R$65536,2,FALSE)),"np",(VLOOKUP($A79,[1]MFY14!$P$1:$R$65536,2,FALSE)))</f>
        <v>27</v>
      </c>
      <c r="S79" s="92">
        <f>IF(R79&gt;[1]MFY14!$Q$1,0,(VLOOKUP(R79,'[3]Point Tables'!$A$4:$I$263,[1]MFY14!$Q$2,FALSE)))</f>
        <v>60</v>
      </c>
      <c r="T79" s="93">
        <f>IF(ISNA(VLOOKUP($A79,[1]MFY14!$AA$1:$AC$65536,2,FALSE)),"np",(VLOOKUP($A79,[1]MFY14!$AA$1:$AC$65536,2,FALSE)))</f>
        <v>73</v>
      </c>
      <c r="U79" s="92">
        <f>IF(T79&gt;[1]MFY14!$AB$1,0,(VLOOKUP(T79,'[3]Point Tables'!$A$4:$I$263,[1]MFY14!$AB$2,FALSE)))</f>
        <v>0</v>
      </c>
      <c r="V79" s="94" t="str">
        <f t="shared" si="45"/>
        <v>Lichy, Ari J.</v>
      </c>
      <c r="W79" s="93">
        <f>IF(ISNA(VLOOKUP(A79,'[1]MF SJC'!$CS$1:$CT$65536,2,FALSE)),"np",(VLOOKUP(A79,'[1]MF SJC'!$CS$1:$CT$65536,2,FALSE)))</f>
        <v>46</v>
      </c>
      <c r="X79" s="92">
        <f>IF(W79&gt;'[1]MF SJC'!$CT$1,0,(VLOOKUP(W79,'[3]Point Tables'!$A$4:$I$263,'[1]MF SJC'!$CT$2,FALSE)))</f>
        <v>0</v>
      </c>
      <c r="Y79" s="93">
        <f>IF(ISNA(VLOOKUP(A79,'[1]MF SJC'!$DD$1:$DE$65536,2,FALSE)),"np",(VLOOKUP(A79,'[1]MF SJC'!$DD$1:$DE$65536,2,FALSE)))</f>
        <v>99</v>
      </c>
      <c r="Z79" s="92">
        <f>IF(Y79&gt;'[1]MF SJC'!$DE$1,0,(VLOOKUP(Y79,'[3]Point Tables'!$A$4:$I$263,'[1]MF SJC'!$DE$2,FALSE)))</f>
        <v>0</v>
      </c>
      <c r="AA79" s="93" t="str">
        <f>IF(ISNA(VLOOKUP($A79,'[1]MF SJC'!$DO$1:$DP$65536,2,FALSE)),"np",(VLOOKUP($A79,'[1]MF SJC'!$DO$1:$DP$65536,2,FALSE)))</f>
        <v>np</v>
      </c>
      <c r="AB79" s="92">
        <f>IF(AA79&gt;'[1]MF SJC'!$DP$1,0,(VLOOKUP(AA79,'[3]Point Tables'!$A$4:$I$263,'[1]MF SJC'!$DP$2,FALSE)))</f>
        <v>0</v>
      </c>
      <c r="AC79" s="93">
        <f>IF(ISNA(VLOOKUP($A79,'[1]MF SJC'!$DZ$1:$EA$65536,2,FALSE)),"np",(VLOOKUP($A79,'[1]MF SJC'!$DZ$1:$EA$65536,2,FALSE)))</f>
        <v>128</v>
      </c>
      <c r="AD79" s="92">
        <f>IF(AC79&gt;'[1]MF SJC'!$EA$1,0,(VLOOKUP(AC79,'[3]Point Tables'!$A$4:$I$263,'[1]MF SJC'!$EA$2,FALSE)))</f>
        <v>0</v>
      </c>
      <c r="AE79" s="94" t="str">
        <f t="shared" si="46"/>
        <v>Lichy, Ari J.</v>
      </c>
      <c r="AF79" s="95" t="str">
        <f>IF(ISNA(VLOOKUP($A79,[1]MFY14!$AL$1:$AN$65536,2,FALSE)),"np",(VLOOKUP($A79,[1]MFY14!$AL$1:$AN$65536,2,FALSE)))</f>
        <v>np</v>
      </c>
      <c r="AG79" s="96">
        <f>IF(AF79&gt;[1]MFY14!$AN$1,0,(VLOOKUP(AF79,'[3]Point Tables'!$A$4:$I$263,[1]MFY14!$AN$2,FALSE)))</f>
        <v>0</v>
      </c>
      <c r="AH79" s="95" t="str">
        <f>IF(ISNA(VLOOKUP($A79,[1]MFY14!$AW$1:$AY$65536,2,FALSE)),"np",(VLOOKUP($A79,[1]MFY14!$AW$1:$AY$65536,2,FALSE)))</f>
        <v>np</v>
      </c>
      <c r="AI79" s="96">
        <f>IF(AH79&gt;[1]MFY14!$AY$1,0,(VLOOKUP(AH79,'[3]Point Tables'!$A$4:$I$263,[1]MFY14!$AY$2,FALSE)))</f>
        <v>0</v>
      </c>
      <c r="AJ79" s="95" t="str">
        <f>IF(ISNA(VLOOKUP($A79,[1]MFY14!$BH$1:$BJ$65536,2,FALSE)),"np",(VLOOKUP($A79,[1]MFY14!$BH$1:$BJ$65536,2,FALSE)))</f>
        <v>np</v>
      </c>
      <c r="AK79" s="96">
        <f>IF(AJ79&gt;[1]MFY14!$BJ$1,0,(VLOOKUP(AJ79,'[3]Point Tables'!$A$4:$I$263,[1]MFY14!$BJ$2,FALSE)))</f>
        <v>0</v>
      </c>
      <c r="AL79" s="95" t="str">
        <f>IF(ISNA(VLOOKUP($A79,[1]MFY14!$BS$1:$BT$65536,2,FALSE)),"np",(VLOOKUP($A79,[1]MFY14!$BS$1:$BT$65536,2,FALSE)))</f>
        <v>np</v>
      </c>
      <c r="AM79" s="96">
        <f>IF(AL79&gt;[1]MFY14!$BU$1,0,(VLOOKUP(AL79,'[3]Point Tables'!$A$4:$I$263,[1]MFY14!$BU$2,FALSE)))</f>
        <v>0</v>
      </c>
      <c r="AN79" s="95" t="str">
        <f>IF(ISNA(VLOOKUP($A79,[1]MFY14!$CD$1:$CE$65536,2,FALSE)),"np",(VLOOKUP($A79,[1]MFY14!$CD$1:$CE$65536,2,FALSE)))</f>
        <v>np</v>
      </c>
      <c r="AO79" s="96">
        <f>IF(AN79&gt;[1]MFY14!$CF$1,0,(VLOOKUP(AN79,'[3]Point Tables'!$A$4:$I$263,[1]MFY14!$CF$2,FALSE)))</f>
        <v>0</v>
      </c>
      <c r="AP79" s="95" t="str">
        <f>IF(ISNA(VLOOKUP($A79,[1]MFY14!$CO$1:$CP$65536,2,FALSE)),"np",(VLOOKUP($A79,[1]MFY14!$CO$1:$CP$65536,2,FALSE)))</f>
        <v>np</v>
      </c>
      <c r="AQ79" s="96">
        <f>IF(AP79&gt;[1]MFY14!$CQ$1,0,(VLOOKUP(AP79,'[3]Point Tables'!$A$4:$I$263,[1]MFY14!$CQ$2,FALSE)))</f>
        <v>0</v>
      </c>
      <c r="AR79" s="95" t="str">
        <f>IF(ISNA(VLOOKUP($A79,[1]MFY14!$CZ$1:$DA$65536,2,FALSE)),"np",(VLOOKUP($A79,[1]MFY14!$CZ$1:$DA$65536,2,FALSE)))</f>
        <v>np</v>
      </c>
      <c r="AS79" s="96">
        <f>IF(AR79&gt;[1]MFY14!$DB$1,0,(VLOOKUP(AR79,'[5]Point Tables'!$A$4:$I$263,[1]MFY14!$DB$2,FALSE)))</f>
        <v>0</v>
      </c>
      <c r="AT79" s="95">
        <f>IF(ISNA(VLOOKUP($A79,[1]MFY14!$DK$1:$DL$65536,2,FALSE)),"np",(VLOOKUP($A79,[1]MFY14!$DK$1:$DL$65536,2,FALSE)))</f>
        <v>21</v>
      </c>
      <c r="AU79" s="96">
        <f>IF(AT79&gt;[1]MFY14!$DM$1,0,(VLOOKUP(AT79,'[3]Point Tables'!$A$4:$I$263,[1]MFY14!$DM$2,FALSE)))</f>
        <v>66</v>
      </c>
      <c r="AV79" s="95" t="str">
        <f>IF(ISNA(VLOOKUP($A79,[1]MFY14!$DV$1:$DW$65536,2,FALSE)),"np",(VLOOKUP($A79,[1]MFY14!$DV$1:$DW$65536,2,FALSE)))</f>
        <v>np</v>
      </c>
      <c r="AW79" s="96">
        <f>IF(AV79&gt;[1]MFY14!$DX$1,0,(VLOOKUP(AV79,'[4]Point Tables'!$A$4:$I$263,[1]MFY14!$DX$2,FALSE)))</f>
        <v>0</v>
      </c>
      <c r="BQ79">
        <f t="shared" si="47"/>
        <v>0</v>
      </c>
      <c r="BR79">
        <f t="shared" si="48"/>
        <v>0</v>
      </c>
      <c r="BS79">
        <f t="shared" si="49"/>
        <v>0</v>
      </c>
      <c r="BT79">
        <f t="shared" si="50"/>
        <v>0</v>
      </c>
      <c r="BU79">
        <f t="shared" si="51"/>
        <v>0</v>
      </c>
      <c r="BV79">
        <f t="shared" si="52"/>
        <v>0</v>
      </c>
      <c r="BW79">
        <f t="shared" si="53"/>
        <v>0</v>
      </c>
      <c r="BX79">
        <f t="shared" si="54"/>
        <v>66</v>
      </c>
      <c r="BY79">
        <f t="shared" si="55"/>
        <v>0</v>
      </c>
      <c r="BZ79">
        <f t="shared" si="56"/>
        <v>66</v>
      </c>
      <c r="CA79">
        <f t="shared" si="57"/>
        <v>0</v>
      </c>
      <c r="CB79">
        <f t="shared" si="58"/>
        <v>0</v>
      </c>
      <c r="CC79">
        <f t="shared" si="59"/>
        <v>60</v>
      </c>
      <c r="CD79">
        <f t="shared" si="60"/>
        <v>0</v>
      </c>
      <c r="CE79">
        <f t="shared" si="61"/>
        <v>0</v>
      </c>
      <c r="CF79">
        <f t="shared" si="62"/>
        <v>0</v>
      </c>
      <c r="CG79">
        <f t="shared" si="63"/>
        <v>0</v>
      </c>
      <c r="CI79">
        <f t="shared" si="64"/>
        <v>66</v>
      </c>
      <c r="CJ79">
        <f t="shared" si="65"/>
        <v>60</v>
      </c>
      <c r="CK79">
        <f t="shared" si="66"/>
        <v>0</v>
      </c>
      <c r="CL79">
        <f t="shared" si="67"/>
        <v>0</v>
      </c>
      <c r="CN79" s="97">
        <f t="shared" si="68"/>
        <v>126</v>
      </c>
      <c r="CS79">
        <f t="shared" si="69"/>
        <v>0</v>
      </c>
      <c r="CT79">
        <f t="shared" si="70"/>
        <v>0</v>
      </c>
      <c r="CU79">
        <f t="shared" si="71"/>
        <v>60</v>
      </c>
      <c r="CW79">
        <f t="shared" si="72"/>
        <v>60</v>
      </c>
      <c r="CX79">
        <f t="shared" si="73"/>
        <v>0</v>
      </c>
      <c r="CZ79">
        <f t="shared" si="74"/>
        <v>60</v>
      </c>
    </row>
    <row r="80" spans="1:109">
      <c r="A80" s="18">
        <v>100081819</v>
      </c>
      <c r="B80">
        <f t="shared" si="39"/>
        <v>120</v>
      </c>
      <c r="C80">
        <f t="shared" si="40"/>
        <v>65</v>
      </c>
      <c r="D80" s="84" t="str">
        <f t="shared" si="38"/>
        <v>77</v>
      </c>
      <c r="F80" s="5" t="s">
        <v>1109</v>
      </c>
      <c r="G80" s="99">
        <v>1998</v>
      </c>
      <c r="H80" s="5" t="s">
        <v>800</v>
      </c>
      <c r="I80" s="87">
        <f t="shared" si="41"/>
        <v>120</v>
      </c>
      <c r="J80" s="88">
        <f t="shared" si="42"/>
        <v>65</v>
      </c>
      <c r="K80" s="89">
        <f t="shared" si="43"/>
        <v>65</v>
      </c>
      <c r="L80" s="89">
        <f t="shared" si="43"/>
        <v>55</v>
      </c>
      <c r="M80" s="89">
        <f t="shared" si="43"/>
        <v>0</v>
      </c>
      <c r="N80" s="89">
        <f t="shared" si="43"/>
        <v>0</v>
      </c>
      <c r="O80" s="90" t="str">
        <f t="shared" si="44"/>
        <v>Ostatnigrosh, Andrey</v>
      </c>
      <c r="P80" s="91" t="str">
        <f>IF(ISNA(VLOOKUP(A80,[1]MFY14!$E$1:$G$65536,2,FALSE)),"np",(VLOOKUP(A80,[1]MFY14!$E$1:$G$65536,2,FALSE)))</f>
        <v>np</v>
      </c>
      <c r="Q80" s="92">
        <f>IF(P80&gt;[1]MFY14!$F$1,0,(VLOOKUP(P80,'[3]Point Tables'!$A$4:$I$263,[1]MFY14!$F$2,FALSE)))</f>
        <v>0</v>
      </c>
      <c r="R80" s="93">
        <f>IF(ISNA(VLOOKUP($A80,[1]MFY14!$P$1:$R$65536,2,FALSE)),"np",(VLOOKUP($A80,[1]MFY14!$P$1:$R$65536,2,FALSE)))</f>
        <v>22</v>
      </c>
      <c r="S80" s="92">
        <f>IF(R80&gt;[1]MFY14!$Q$1,0,(VLOOKUP(R80,'[3]Point Tables'!$A$4:$I$263,[1]MFY14!$Q$2,FALSE)))</f>
        <v>65</v>
      </c>
      <c r="T80" s="93">
        <f>IF(ISNA(VLOOKUP($A80,[1]MFY14!$AA$1:$AC$65536,2,FALSE)),"np",(VLOOKUP($A80,[1]MFY14!$AA$1:$AC$65536,2,FALSE)))</f>
        <v>57</v>
      </c>
      <c r="U80" s="92">
        <f>IF(T80&gt;[1]MFY14!$AB$1,0,(VLOOKUP(T80,'[3]Point Tables'!$A$4:$I$263,[1]MFY14!$AB$2,FALSE)))</f>
        <v>0</v>
      </c>
      <c r="V80" s="94" t="str">
        <f t="shared" si="45"/>
        <v>Ostatnigrosh, Andrey</v>
      </c>
      <c r="W80" s="93" t="str">
        <f>IF(ISNA(VLOOKUP(A80,'[1]MF SJC'!$CS$1:$CT$65536,2,FALSE)),"np",(VLOOKUP(A80,'[1]MF SJC'!$CS$1:$CT$65536,2,FALSE)))</f>
        <v>np</v>
      </c>
      <c r="X80" s="92">
        <f>IF(W80&gt;'[1]MF SJC'!$CT$1,0,(VLOOKUP(W80,'[3]Point Tables'!$A$4:$I$263,'[1]MF SJC'!$CT$2,FALSE)))</f>
        <v>0</v>
      </c>
      <c r="Y80" s="93" t="str">
        <f>IF(ISNA(VLOOKUP(A80,'[1]MF SJC'!$DD$1:$DE$65536,2,FALSE)),"np",(VLOOKUP(A80,'[1]MF SJC'!$DD$1:$DE$65536,2,FALSE)))</f>
        <v>np</v>
      </c>
      <c r="Z80" s="92">
        <f>IF(Y80&gt;'[1]MF SJC'!$DE$1,0,(VLOOKUP(Y80,'[3]Point Tables'!$A$4:$I$263,'[1]MF SJC'!$DE$2,FALSE)))</f>
        <v>0</v>
      </c>
      <c r="AA80" s="93" t="str">
        <f>IF(ISNA(VLOOKUP($A80,'[1]MF SJC'!$DO$1:$DP$65536,2,FALSE)),"np",(VLOOKUP($A80,'[1]MF SJC'!$DO$1:$DP$65536,2,FALSE)))</f>
        <v>np</v>
      </c>
      <c r="AB80" s="92">
        <f>IF(AA80&gt;'[1]MF SJC'!$DP$1,0,(VLOOKUP(AA80,'[3]Point Tables'!$A$4:$I$263,'[1]MF SJC'!$DP$2,FALSE)))</f>
        <v>0</v>
      </c>
      <c r="AC80" s="93" t="str">
        <f>IF(ISNA(VLOOKUP($A80,'[1]MF SJC'!$DZ$1:$EA$65536,2,FALSE)),"np",(VLOOKUP($A80,'[1]MF SJC'!$DZ$1:$EA$65536,2,FALSE)))</f>
        <v>np</v>
      </c>
      <c r="AD80" s="92">
        <f>IF(AC80&gt;'[1]MF SJC'!$EA$1,0,(VLOOKUP(AC80,'[3]Point Tables'!$A$4:$I$263,'[1]MF SJC'!$EA$2,FALSE)))</f>
        <v>0</v>
      </c>
      <c r="AE80" s="94" t="str">
        <f t="shared" si="46"/>
        <v>Ostatnigrosh, Andrey</v>
      </c>
      <c r="AF80" s="95" t="str">
        <f>IF(ISNA(VLOOKUP($A80,[1]MFY14!$AL$1:$AN$65536,2,FALSE)),"np",(VLOOKUP($A80,[1]MFY14!$AL$1:$AN$65536,2,FALSE)))</f>
        <v>np</v>
      </c>
      <c r="AG80" s="96">
        <f>IF(AF80&gt;[1]MFY14!$AN$1,0,(VLOOKUP(AF80,'[3]Point Tables'!$A$4:$I$263,[1]MFY14!$AN$2,FALSE)))</f>
        <v>0</v>
      </c>
      <c r="AH80" s="95" t="str">
        <f>IF(ISNA(VLOOKUP($A80,[1]MFY14!$AW$1:$AY$65536,2,FALSE)),"np",(VLOOKUP($A80,[1]MFY14!$AW$1:$AY$65536,2,FALSE)))</f>
        <v>np</v>
      </c>
      <c r="AI80" s="96">
        <f>IF(AH80&gt;[1]MFY14!$AY$1,0,(VLOOKUP(AH80,'[3]Point Tables'!$A$4:$I$263,[1]MFY14!$AY$2,FALSE)))</f>
        <v>0</v>
      </c>
      <c r="AJ80" s="95" t="str">
        <f>IF(ISNA(VLOOKUP($A80,[1]MFY14!$BH$1:$BJ$65536,2,FALSE)),"np",(VLOOKUP($A80,[1]MFY14!$BH$1:$BJ$65536,2,FALSE)))</f>
        <v>np</v>
      </c>
      <c r="AK80" s="96">
        <f>IF(AJ80&gt;[1]MFY14!$BJ$1,0,(VLOOKUP(AJ80,'[3]Point Tables'!$A$4:$I$263,[1]MFY14!$BJ$2,FALSE)))</f>
        <v>0</v>
      </c>
      <c r="AL80" s="95" t="str">
        <f>IF(ISNA(VLOOKUP($A80,[1]MFY14!$BS$1:$BT$65536,2,FALSE)),"np",(VLOOKUP($A80,[1]MFY14!$BS$1:$BT$65536,2,FALSE)))</f>
        <v>np</v>
      </c>
      <c r="AM80" s="96">
        <f>IF(AL80&gt;[1]MFY14!$BU$1,0,(VLOOKUP(AL80,'[3]Point Tables'!$A$4:$I$263,[1]MFY14!$BU$2,FALSE)))</f>
        <v>0</v>
      </c>
      <c r="AN80" s="95" t="str">
        <f>IF(ISNA(VLOOKUP($A80,[1]MFY14!$CD$1:$CE$65536,2,FALSE)),"np",(VLOOKUP($A80,[1]MFY14!$CD$1:$CE$65536,2,FALSE)))</f>
        <v>np</v>
      </c>
      <c r="AO80" s="96">
        <f>IF(AN80&gt;[1]MFY14!$CF$1,0,(VLOOKUP(AN80,'[3]Point Tables'!$A$4:$I$263,[1]MFY14!$CF$2,FALSE)))</f>
        <v>0</v>
      </c>
      <c r="AP80" s="95" t="str">
        <f>IF(ISNA(VLOOKUP($A80,[1]MFY14!$CO$1:$CP$65536,2,FALSE)),"np",(VLOOKUP($A80,[1]MFY14!$CO$1:$CP$65536,2,FALSE)))</f>
        <v>np</v>
      </c>
      <c r="AQ80" s="96">
        <f>IF(AP80&gt;[1]MFY14!$CQ$1,0,(VLOOKUP(AP80,'[3]Point Tables'!$A$4:$I$263,[1]MFY14!$CQ$2,FALSE)))</f>
        <v>0</v>
      </c>
      <c r="AR80" s="95" t="str">
        <f>IF(ISNA(VLOOKUP($A80,[1]MFY14!$CZ$1:$DA$65536,2,FALSE)),"np",(VLOOKUP($A80,[1]MFY14!$CZ$1:$DA$65536,2,FALSE)))</f>
        <v>np</v>
      </c>
      <c r="AS80" s="96">
        <f>IF(AR80&gt;[1]MFY14!$DB$1,0,(VLOOKUP(AR80,'[5]Point Tables'!$A$4:$I$263,[1]MFY14!$DB$2,FALSE)))</f>
        <v>0</v>
      </c>
      <c r="AT80" s="95">
        <f>IF(ISNA(VLOOKUP($A80,[1]MFY14!$DK$1:$DL$65536,2,FALSE)),"np",(VLOOKUP($A80,[1]MFY14!$DK$1:$DL$65536,2,FALSE)))</f>
        <v>32</v>
      </c>
      <c r="AU80" s="96">
        <f>IF(AT80&gt;[1]MFY14!$DM$1,0,(VLOOKUP(AT80,'[3]Point Tables'!$A$4:$I$263,[1]MFY14!$DM$2,FALSE)))</f>
        <v>55</v>
      </c>
      <c r="AV80" s="95" t="str">
        <f>IF(ISNA(VLOOKUP($A80,[1]MFY14!$DV$1:$DW$65536,2,FALSE)),"np",(VLOOKUP($A80,[1]MFY14!$DV$1:$DW$65536,2,FALSE)))</f>
        <v>np</v>
      </c>
      <c r="AW80" s="96">
        <f>IF(AV80&gt;[1]MFY14!$DX$1,0,(VLOOKUP(AV80,'[4]Point Tables'!$A$4:$I$263,[1]MFY14!$DX$2,FALSE)))</f>
        <v>0</v>
      </c>
      <c r="BQ80">
        <f t="shared" si="47"/>
        <v>0</v>
      </c>
      <c r="BR80">
        <f t="shared" si="48"/>
        <v>0</v>
      </c>
      <c r="BS80">
        <f t="shared" si="49"/>
        <v>0</v>
      </c>
      <c r="BT80">
        <f t="shared" si="50"/>
        <v>0</v>
      </c>
      <c r="BU80">
        <f t="shared" si="51"/>
        <v>0</v>
      </c>
      <c r="BV80">
        <f t="shared" si="52"/>
        <v>0</v>
      </c>
      <c r="BW80">
        <f t="shared" si="53"/>
        <v>0</v>
      </c>
      <c r="BX80">
        <f t="shared" si="54"/>
        <v>55</v>
      </c>
      <c r="BY80">
        <f t="shared" si="55"/>
        <v>0</v>
      </c>
      <c r="BZ80">
        <f t="shared" si="56"/>
        <v>55</v>
      </c>
      <c r="CA80">
        <f t="shared" si="57"/>
        <v>0</v>
      </c>
      <c r="CB80">
        <f t="shared" si="58"/>
        <v>0</v>
      </c>
      <c r="CC80">
        <f t="shared" si="59"/>
        <v>65</v>
      </c>
      <c r="CD80">
        <f t="shared" si="60"/>
        <v>0</v>
      </c>
      <c r="CE80">
        <f t="shared" si="61"/>
        <v>0</v>
      </c>
      <c r="CF80">
        <f t="shared" si="62"/>
        <v>0</v>
      </c>
      <c r="CG80">
        <f t="shared" si="63"/>
        <v>0</v>
      </c>
      <c r="CI80">
        <f t="shared" si="64"/>
        <v>65</v>
      </c>
      <c r="CJ80">
        <f t="shared" si="65"/>
        <v>55</v>
      </c>
      <c r="CK80">
        <f t="shared" si="66"/>
        <v>0</v>
      </c>
      <c r="CL80">
        <f t="shared" si="67"/>
        <v>0</v>
      </c>
      <c r="CN80" s="97">
        <f t="shared" si="68"/>
        <v>120</v>
      </c>
      <c r="CS80">
        <f t="shared" si="69"/>
        <v>0</v>
      </c>
      <c r="CT80">
        <f t="shared" si="70"/>
        <v>0</v>
      </c>
      <c r="CU80">
        <f t="shared" si="71"/>
        <v>65</v>
      </c>
      <c r="CW80">
        <f t="shared" si="72"/>
        <v>65</v>
      </c>
      <c r="CX80">
        <f t="shared" si="73"/>
        <v>0</v>
      </c>
      <c r="CZ80">
        <f t="shared" si="74"/>
        <v>65</v>
      </c>
    </row>
    <row r="81" spans="1:104">
      <c r="A81" s="26">
        <v>100083271</v>
      </c>
      <c r="B81">
        <f t="shared" si="39"/>
        <v>117</v>
      </c>
      <c r="C81">
        <f t="shared" si="40"/>
        <v>56</v>
      </c>
      <c r="D81" s="84" t="str">
        <f t="shared" si="38"/>
        <v>78</v>
      </c>
      <c r="E81" s="85" t="str">
        <f>IF(AND(ISNUMBER(G81),G81&gt;=U13Cutoff),"#"," ")</f>
        <v xml:space="preserve"> </v>
      </c>
      <c r="F81" s="5" t="s">
        <v>465</v>
      </c>
      <c r="G81" s="99">
        <v>1996</v>
      </c>
      <c r="H81" s="5" t="s">
        <v>79</v>
      </c>
      <c r="I81" s="87">
        <f t="shared" si="41"/>
        <v>117</v>
      </c>
      <c r="J81" s="88">
        <f t="shared" si="42"/>
        <v>56</v>
      </c>
      <c r="K81" s="89">
        <f t="shared" si="43"/>
        <v>61</v>
      </c>
      <c r="L81" s="89">
        <f t="shared" si="43"/>
        <v>56</v>
      </c>
      <c r="M81" s="89">
        <f t="shared" si="43"/>
        <v>0</v>
      </c>
      <c r="N81" s="89">
        <f t="shared" si="43"/>
        <v>0</v>
      </c>
      <c r="O81" s="90" t="str">
        <f t="shared" si="44"/>
        <v>Boudreau, Ryan M</v>
      </c>
      <c r="P81" s="91" t="str">
        <f>IF(ISNA(VLOOKUP(A81,[1]MFY14!$E$1:$G$65536,2,FALSE)),"np",(VLOOKUP(A81,[1]MFY14!$E$1:$G$65536,2,FALSE)))</f>
        <v>np</v>
      </c>
      <c r="Q81" s="92">
        <f>IF(P81&gt;[1]MFY14!$F$1,0,(VLOOKUP(P81,'[3]Point Tables'!$A$4:$I$263,[1]MFY14!$F$2,FALSE)))</f>
        <v>0</v>
      </c>
      <c r="R81" s="93">
        <f>IF(ISNA(VLOOKUP($A81,[1]MFY14!$P$1:$R$65536,2,FALSE)),"np",(VLOOKUP($A81,[1]MFY14!$P$1:$R$65536,2,FALSE)))</f>
        <v>42</v>
      </c>
      <c r="S81" s="92">
        <f>IF(R81&gt;[1]MFY14!$Q$1,0,(VLOOKUP(R81,'[3]Point Tables'!$A$4:$I$263,[1]MFY14!$Q$2,FALSE)))</f>
        <v>0</v>
      </c>
      <c r="T81" s="93">
        <f>IF(ISNA(VLOOKUP($A81,[1]MFY14!$AA$1:$AC$65536,2,FALSE)),"np",(VLOOKUP($A81,[1]MFY14!$AA$1:$AC$65536,2,FALSE)))</f>
        <v>31</v>
      </c>
      <c r="U81" s="92">
        <f>IF(T81&gt;[1]MFY14!$AB$1,0,(VLOOKUP(T81,'[3]Point Tables'!$A$4:$I$263,[1]MFY14!$AB$2,FALSE)))</f>
        <v>56</v>
      </c>
      <c r="V81" s="94" t="str">
        <f t="shared" si="45"/>
        <v>Boudreau, Ryan M</v>
      </c>
      <c r="W81" s="93" t="str">
        <f>IF(ISNA(VLOOKUP(A81,'[1]MF SJC'!$CS$1:$CT$65536,2,FALSE)),"np",(VLOOKUP(A81,'[1]MF SJC'!$CS$1:$CT$65536,2,FALSE)))</f>
        <v>np</v>
      </c>
      <c r="X81" s="92">
        <f>IF(W81&gt;'[1]MF SJC'!$CT$1,0,(VLOOKUP(W81,'[3]Point Tables'!$A$4:$I$263,'[1]MF SJC'!$CT$2,FALSE)))</f>
        <v>0</v>
      </c>
      <c r="Y81" s="93" t="str">
        <f>IF(ISNA(VLOOKUP(A81,'[1]MF SJC'!$DD$1:$DE$65536,2,FALSE)),"np",(VLOOKUP(A81,'[1]MF SJC'!$DD$1:$DE$65536,2,FALSE)))</f>
        <v>np</v>
      </c>
      <c r="Z81" s="92">
        <f>IF(Y81&gt;'[1]MF SJC'!$DE$1,0,(VLOOKUP(Y81,'[3]Point Tables'!$A$4:$I$263,'[1]MF SJC'!$DE$2,FALSE)))</f>
        <v>0</v>
      </c>
      <c r="AA81" s="93" t="str">
        <f>IF(ISNA(VLOOKUP($A81,'[1]MF SJC'!$DO$1:$DP$65536,2,FALSE)),"np",(VLOOKUP($A81,'[1]MF SJC'!$DO$1:$DP$65536,2,FALSE)))</f>
        <v>np</v>
      </c>
      <c r="AB81" s="92">
        <f>IF(AA81&gt;'[1]MF SJC'!$DP$1,0,(VLOOKUP(AA81,'[3]Point Tables'!$A$4:$I$263,'[1]MF SJC'!$DP$2,FALSE)))</f>
        <v>0</v>
      </c>
      <c r="AC81" s="93">
        <f>IF(ISNA(VLOOKUP($A81,'[1]MF SJC'!$DZ$1:$EA$65536,2,FALSE)),"np",(VLOOKUP($A81,'[1]MF SJC'!$DZ$1:$EA$65536,2,FALSE)))</f>
        <v>102.5</v>
      </c>
      <c r="AD81" s="92">
        <f>IF(AC81&gt;'[1]MF SJC'!$EA$1,0,(VLOOKUP(AC81,'[3]Point Tables'!$A$4:$I$263,'[1]MF SJC'!$EA$2,FALSE)))</f>
        <v>0</v>
      </c>
      <c r="AE81" s="94" t="str">
        <f t="shared" si="46"/>
        <v>Boudreau, Ryan M</v>
      </c>
      <c r="AF81" s="95">
        <f>IF(ISNA(VLOOKUP($A81,[1]MFY14!$AL$1:$AN$65536,2,FALSE)),"np",(VLOOKUP($A81,[1]MFY14!$AL$1:$AN$65536,2,FALSE)))</f>
        <v>26</v>
      </c>
      <c r="AG81" s="96">
        <f>IF(AF81&gt;[1]MFY14!$AN$1,0,(VLOOKUP(AF81,'[3]Point Tables'!$A$4:$I$263,[1]MFY14!$AN$2,FALSE)))</f>
        <v>61</v>
      </c>
      <c r="AH81" s="95" t="str">
        <f>IF(ISNA(VLOOKUP($A81,[1]MFY14!$AW$1:$AY$65536,2,FALSE)),"np",(VLOOKUP($A81,[1]MFY14!$AW$1:$AY$65536,2,FALSE)))</f>
        <v>np</v>
      </c>
      <c r="AI81" s="96">
        <f>IF(AH81&gt;[1]MFY14!$AY$1,0,(VLOOKUP(AH81,'[3]Point Tables'!$A$4:$I$263,[1]MFY14!$AY$2,FALSE)))</f>
        <v>0</v>
      </c>
      <c r="AJ81" s="95" t="str">
        <f>IF(ISNA(VLOOKUP($A81,[1]MFY14!$BH$1:$BJ$65536,2,FALSE)),"np",(VLOOKUP($A81,[1]MFY14!$BH$1:$BJ$65536,2,FALSE)))</f>
        <v>np</v>
      </c>
      <c r="AK81" s="96">
        <f>IF(AJ81&gt;[1]MFY14!$BJ$1,0,(VLOOKUP(AJ81,'[3]Point Tables'!$A$4:$I$263,[1]MFY14!$BJ$2,FALSE)))</f>
        <v>0</v>
      </c>
      <c r="AL81" s="95" t="str">
        <f>IF(ISNA(VLOOKUP($A81,[1]MFY14!$BS$1:$BT$65536,2,FALSE)),"np",(VLOOKUP($A81,[1]MFY14!$BS$1:$BT$65536,2,FALSE)))</f>
        <v>np</v>
      </c>
      <c r="AM81" s="96">
        <f>IF(AL81&gt;[1]MFY14!$BU$1,0,(VLOOKUP(AL81,'[3]Point Tables'!$A$4:$I$263,[1]MFY14!$BU$2,FALSE)))</f>
        <v>0</v>
      </c>
      <c r="AN81" s="95" t="str">
        <f>IF(ISNA(VLOOKUP($A81,[1]MFY14!$CD$1:$CE$65536,2,FALSE)),"np",(VLOOKUP($A81,[1]MFY14!$CD$1:$CE$65536,2,FALSE)))</f>
        <v>np</v>
      </c>
      <c r="AO81" s="96">
        <f>IF(AN81&gt;[1]MFY14!$CF$1,0,(VLOOKUP(AN81,'[3]Point Tables'!$A$4:$I$263,[1]MFY14!$CF$2,FALSE)))</f>
        <v>0</v>
      </c>
      <c r="AP81" s="95" t="str">
        <f>IF(ISNA(VLOOKUP($A81,[1]MFY14!$CO$1:$CP$65536,2,FALSE)),"np",(VLOOKUP($A81,[1]MFY14!$CO$1:$CP$65536,2,FALSE)))</f>
        <v>np</v>
      </c>
      <c r="AQ81" s="96">
        <f>IF(AP81&gt;[1]MFY14!$CQ$1,0,(VLOOKUP(AP81,'[3]Point Tables'!$A$4:$I$263,[1]MFY14!$CQ$2,FALSE)))</f>
        <v>0</v>
      </c>
      <c r="AR81" s="95" t="str">
        <f>IF(ISNA(VLOOKUP($A81,[1]MFY14!$CZ$1:$DA$65536,2,FALSE)),"np",(VLOOKUP($A81,[1]MFY14!$CZ$1:$DA$65536,2,FALSE)))</f>
        <v>np</v>
      </c>
      <c r="AS81" s="96">
        <f>IF(AR81&gt;[1]MFY14!$DB$1,0,(VLOOKUP(AR81,'[5]Point Tables'!$A$4:$I$263,[1]MFY14!$DB$2,FALSE)))</f>
        <v>0</v>
      </c>
      <c r="AT81" s="95" t="str">
        <f>IF(ISNA(VLOOKUP($A81,[1]MFY14!$DK$1:$DL$65536,2,FALSE)),"np",(VLOOKUP($A81,[1]MFY14!$DK$1:$DL$65536,2,FALSE)))</f>
        <v>np</v>
      </c>
      <c r="AU81" s="96">
        <f>IF(AT81&gt;[1]MFY14!$DM$1,0,(VLOOKUP(AT81,'[3]Point Tables'!$A$4:$I$263,[1]MFY14!$DM$2,FALSE)))</f>
        <v>0</v>
      </c>
      <c r="AV81" s="95" t="str">
        <f>IF(ISNA(VLOOKUP($A81,[1]MFY14!$DV$1:$DW$65536,2,FALSE)),"np",(VLOOKUP($A81,[1]MFY14!$DV$1:$DW$65536,2,FALSE)))</f>
        <v>np</v>
      </c>
      <c r="AW81" s="96">
        <f>IF(AV81&gt;[1]MFY14!$DX$1,0,(VLOOKUP(AV81,'[4]Point Tables'!$A$4:$I$263,[1]MFY14!$DX$2,FALSE)))</f>
        <v>0</v>
      </c>
      <c r="BQ81">
        <f t="shared" si="47"/>
        <v>61</v>
      </c>
      <c r="BR81">
        <f t="shared" si="48"/>
        <v>0</v>
      </c>
      <c r="BS81">
        <f t="shared" si="49"/>
        <v>0</v>
      </c>
      <c r="BT81">
        <f t="shared" si="50"/>
        <v>0</v>
      </c>
      <c r="BU81">
        <f t="shared" si="51"/>
        <v>0</v>
      </c>
      <c r="BV81">
        <f t="shared" si="52"/>
        <v>0</v>
      </c>
      <c r="BW81">
        <f t="shared" si="53"/>
        <v>0</v>
      </c>
      <c r="BX81">
        <f t="shared" si="54"/>
        <v>0</v>
      </c>
      <c r="BY81">
        <f t="shared" si="55"/>
        <v>0</v>
      </c>
      <c r="BZ81">
        <f t="shared" si="56"/>
        <v>61</v>
      </c>
      <c r="CA81">
        <f t="shared" si="57"/>
        <v>56</v>
      </c>
      <c r="CB81">
        <f t="shared" si="58"/>
        <v>0</v>
      </c>
      <c r="CC81">
        <f t="shared" si="59"/>
        <v>0</v>
      </c>
      <c r="CD81">
        <f t="shared" si="60"/>
        <v>0</v>
      </c>
      <c r="CE81">
        <f t="shared" si="61"/>
        <v>0</v>
      </c>
      <c r="CF81">
        <f t="shared" si="62"/>
        <v>0</v>
      </c>
      <c r="CG81">
        <f t="shared" si="63"/>
        <v>0</v>
      </c>
      <c r="CI81">
        <f t="shared" si="64"/>
        <v>61</v>
      </c>
      <c r="CJ81">
        <f t="shared" si="65"/>
        <v>56</v>
      </c>
      <c r="CK81">
        <f t="shared" si="66"/>
        <v>0</v>
      </c>
      <c r="CL81">
        <f t="shared" si="67"/>
        <v>0</v>
      </c>
      <c r="CN81" s="97">
        <f t="shared" si="68"/>
        <v>117</v>
      </c>
      <c r="CS81">
        <f t="shared" si="69"/>
        <v>56</v>
      </c>
      <c r="CT81">
        <f t="shared" si="70"/>
        <v>0</v>
      </c>
      <c r="CU81">
        <f t="shared" si="71"/>
        <v>0</v>
      </c>
      <c r="CW81">
        <f t="shared" si="72"/>
        <v>56</v>
      </c>
      <c r="CX81">
        <f t="shared" si="73"/>
        <v>0</v>
      </c>
      <c r="CZ81">
        <f t="shared" si="74"/>
        <v>56</v>
      </c>
    </row>
    <row r="82" spans="1:104">
      <c r="A82">
        <v>100094454</v>
      </c>
      <c r="B82">
        <f t="shared" si="39"/>
        <v>111</v>
      </c>
      <c r="C82">
        <f t="shared" si="40"/>
        <v>0</v>
      </c>
      <c r="D82" s="84" t="str">
        <f t="shared" si="38"/>
        <v>79T</v>
      </c>
      <c r="F82" t="s">
        <v>204</v>
      </c>
      <c r="G82" s="4">
        <v>1996</v>
      </c>
      <c r="H82" s="101" t="s">
        <v>29</v>
      </c>
      <c r="I82" s="87">
        <f t="shared" si="41"/>
        <v>111</v>
      </c>
      <c r="J82" s="88">
        <f t="shared" si="42"/>
        <v>0</v>
      </c>
      <c r="K82" s="89">
        <f t="shared" si="43"/>
        <v>111</v>
      </c>
      <c r="L82" s="89">
        <f t="shared" si="43"/>
        <v>0</v>
      </c>
      <c r="M82" s="89">
        <f t="shared" si="43"/>
        <v>0</v>
      </c>
      <c r="N82" s="89">
        <f t="shared" si="43"/>
        <v>0</v>
      </c>
      <c r="O82" s="90" t="str">
        <f t="shared" si="44"/>
        <v>Donaldson, Christophe</v>
      </c>
      <c r="P82" s="91" t="str">
        <f>IF(ISNA(VLOOKUP(A82,[1]MFY14!$E$1:$G$65536,2,FALSE)),"np",(VLOOKUP(A82,[1]MFY14!$E$1:$G$65536,2,FALSE)))</f>
        <v>np</v>
      </c>
      <c r="Q82" s="92">
        <f>IF(P82&gt;[1]MFY14!$F$1,0,(VLOOKUP(P82,'[3]Point Tables'!$A$4:$I$263,[1]MFY14!$F$2,FALSE)))</f>
        <v>0</v>
      </c>
      <c r="R82" s="93" t="str">
        <f>IF(ISNA(VLOOKUP($A82,[1]MFY14!$P$1:$R$65536,2,FALSE)),"np",(VLOOKUP($A82,[1]MFY14!$P$1:$R$65536,2,FALSE)))</f>
        <v>np</v>
      </c>
      <c r="S82" s="92">
        <f>IF(R82&gt;[1]MFY14!$Q$1,0,(VLOOKUP(R82,'[3]Point Tables'!$A$4:$I$263,[1]MFY14!$Q$2,FALSE)))</f>
        <v>0</v>
      </c>
      <c r="T82" s="93">
        <f>IF(ISNA(VLOOKUP($A82,[1]MFY14!$AA$1:$AC$65536,2,FALSE)),"np",(VLOOKUP($A82,[1]MFY14!$AA$1:$AC$65536,2,FALSE)))</f>
        <v>92.33</v>
      </c>
      <c r="U82" s="92">
        <f>IF(T82&gt;[1]MFY14!$AB$1,0,(VLOOKUP(T82,'[3]Point Tables'!$A$4:$I$263,[1]MFY14!$AB$2,FALSE)))</f>
        <v>0</v>
      </c>
      <c r="V82" s="94" t="str">
        <f t="shared" si="45"/>
        <v>Donaldson, Christophe</v>
      </c>
      <c r="W82" s="93">
        <f>IF(ISNA(VLOOKUP(A82,'[1]MF SJC'!$CS$1:$CT$65536,2,FALSE)),"np",(VLOOKUP(A82,'[1]MF SJC'!$CS$1:$CT$65536,2,FALSE)))</f>
        <v>31.5</v>
      </c>
      <c r="X82" s="92">
        <f>IF(W82&gt;'[1]MF SJC'!$CT$1,0,(VLOOKUP(W82,'[3]Point Tables'!$A$4:$I$263,'[1]MF SJC'!$CT$2,FALSE)))</f>
        <v>111</v>
      </c>
      <c r="Y82" s="93" t="str">
        <f>IF(ISNA(VLOOKUP(A82,'[1]MF SJC'!$DD$1:$DE$65536,2,FALSE)),"np",(VLOOKUP(A82,'[1]MF SJC'!$DD$1:$DE$65536,2,FALSE)))</f>
        <v>np</v>
      </c>
      <c r="Z82" s="92">
        <f>IF(Y82&gt;'[1]MF SJC'!$DE$1,0,(VLOOKUP(Y82,'[3]Point Tables'!$A$4:$I$263,'[1]MF SJC'!$DE$2,FALSE)))</f>
        <v>0</v>
      </c>
      <c r="AA82" s="93" t="str">
        <f>IF(ISNA(VLOOKUP($A82,'[1]MF SJC'!$DO$1:$DP$65536,2,FALSE)),"np",(VLOOKUP($A82,'[1]MF SJC'!$DO$1:$DP$65536,2,FALSE)))</f>
        <v>np</v>
      </c>
      <c r="AB82" s="92">
        <f>IF(AA82&gt;'[1]MF SJC'!$DP$1,0,(VLOOKUP(AA82,'[3]Point Tables'!$A$4:$I$263,'[1]MF SJC'!$DP$2,FALSE)))</f>
        <v>0</v>
      </c>
      <c r="AC82" s="93" t="str">
        <f>IF(ISNA(VLOOKUP($A82,'[1]MF SJC'!$DZ$1:$EA$65536,2,FALSE)),"np",(VLOOKUP($A82,'[1]MF SJC'!$DZ$1:$EA$65536,2,FALSE)))</f>
        <v>np</v>
      </c>
      <c r="AD82" s="92">
        <f>IF(AC82&gt;'[1]MF SJC'!$EA$1,0,(VLOOKUP(AC82,'[3]Point Tables'!$A$4:$I$263,'[1]MF SJC'!$EA$2,FALSE)))</f>
        <v>0</v>
      </c>
      <c r="AE82" s="94" t="str">
        <f t="shared" si="46"/>
        <v>Donaldson, Christophe</v>
      </c>
      <c r="AF82" s="95" t="str">
        <f>IF(ISNA(VLOOKUP($A82,[1]MFY14!$AL$1:$AN$65536,2,FALSE)),"np",(VLOOKUP($A82,[1]MFY14!$AL$1:$AN$65536,2,FALSE)))</f>
        <v>np</v>
      </c>
      <c r="AG82" s="96">
        <f>IF(AF82&gt;[1]MFY14!$AN$1,0,(VLOOKUP(AF82,'[3]Point Tables'!$A$4:$I$263,[1]MFY14!$AN$2,FALSE)))</f>
        <v>0</v>
      </c>
      <c r="AH82" s="95" t="str">
        <f>IF(ISNA(VLOOKUP($A82,[1]MFY14!$AW$1:$AY$65536,2,FALSE)),"np",(VLOOKUP($A82,[1]MFY14!$AW$1:$AY$65536,2,FALSE)))</f>
        <v>np</v>
      </c>
      <c r="AI82" s="96">
        <f>IF(AH82&gt;[1]MFY14!$AY$1,0,(VLOOKUP(AH82,'[3]Point Tables'!$A$4:$I$263,[1]MFY14!$AY$2,FALSE)))</f>
        <v>0</v>
      </c>
      <c r="AJ82" s="95" t="str">
        <f>IF(ISNA(VLOOKUP($A82,[1]MFY14!$BH$1:$BJ$65536,2,FALSE)),"np",(VLOOKUP($A82,[1]MFY14!$BH$1:$BJ$65536,2,FALSE)))</f>
        <v>np</v>
      </c>
      <c r="AK82" s="96">
        <f>IF(AJ82&gt;[1]MFY14!$BJ$1,0,(VLOOKUP(AJ82,'[3]Point Tables'!$A$4:$I$263,[1]MFY14!$BJ$2,FALSE)))</f>
        <v>0</v>
      </c>
      <c r="AL82" s="95" t="str">
        <f>IF(ISNA(VLOOKUP($A82,[1]MFY14!$BS$1:$BT$65536,2,FALSE)),"np",(VLOOKUP($A82,[1]MFY14!$BS$1:$BT$65536,2,FALSE)))</f>
        <v>np</v>
      </c>
      <c r="AM82" s="96">
        <f>IF(AL82&gt;[1]MFY14!$BU$1,0,(VLOOKUP(AL82,'[3]Point Tables'!$A$4:$I$263,[1]MFY14!$BU$2,FALSE)))</f>
        <v>0</v>
      </c>
      <c r="AN82" s="95" t="str">
        <f>IF(ISNA(VLOOKUP($A82,[1]MFY14!$CD$1:$CE$65536,2,FALSE)),"np",(VLOOKUP($A82,[1]MFY14!$CD$1:$CE$65536,2,FALSE)))</f>
        <v>np</v>
      </c>
      <c r="AO82" s="96">
        <f>IF(AN82&gt;[1]MFY14!$CF$1,0,(VLOOKUP(AN82,'[3]Point Tables'!$A$4:$I$263,[1]MFY14!$CF$2,FALSE)))</f>
        <v>0</v>
      </c>
      <c r="AP82" s="95" t="str">
        <f>IF(ISNA(VLOOKUP($A82,[1]MFY14!$CO$1:$CP$65536,2,FALSE)),"np",(VLOOKUP($A82,[1]MFY14!$CO$1:$CP$65536,2,FALSE)))</f>
        <v>np</v>
      </c>
      <c r="AQ82" s="96">
        <f>IF(AP82&gt;[1]MFY14!$CQ$1,0,(VLOOKUP(AP82,'[3]Point Tables'!$A$4:$I$263,[1]MFY14!$CQ$2,FALSE)))</f>
        <v>0</v>
      </c>
      <c r="AR82" s="95" t="str">
        <f>IF(ISNA(VLOOKUP($A82,[1]MFY14!$CZ$1:$DA$65536,2,FALSE)),"np",(VLOOKUP($A82,[1]MFY14!$CZ$1:$DA$65536,2,FALSE)))</f>
        <v>np</v>
      </c>
      <c r="AS82" s="96">
        <f>IF(AR82&gt;[1]MFY14!$DB$1,0,(VLOOKUP(AR82,'[5]Point Tables'!$A$4:$I$263,[1]MFY14!$DB$2,FALSE)))</f>
        <v>0</v>
      </c>
      <c r="AT82" s="95" t="str">
        <f>IF(ISNA(VLOOKUP($A82,[1]MFY14!$DK$1:$DL$65536,2,FALSE)),"np",(VLOOKUP($A82,[1]MFY14!$DK$1:$DL$65536,2,FALSE)))</f>
        <v>np</v>
      </c>
      <c r="AU82" s="96">
        <f>IF(AT82&gt;[1]MFY14!$DM$1,0,(VLOOKUP(AT82,'[3]Point Tables'!$A$4:$I$263,[1]MFY14!$DM$2,FALSE)))</f>
        <v>0</v>
      </c>
      <c r="AV82" s="95" t="str">
        <f>IF(ISNA(VLOOKUP($A82,[1]MFY14!$DV$1:$DW$65536,2,FALSE)),"np",(VLOOKUP($A82,[1]MFY14!$DV$1:$DW$65536,2,FALSE)))</f>
        <v>np</v>
      </c>
      <c r="AW82" s="96">
        <f>IF(AV82&gt;[1]MFY14!$DX$1,0,(VLOOKUP(AV82,'[4]Point Tables'!$A$4:$I$263,[1]MFY14!$DX$2,FALSE)))</f>
        <v>0</v>
      </c>
      <c r="BQ82">
        <f t="shared" si="47"/>
        <v>0</v>
      </c>
      <c r="BR82">
        <f t="shared" si="48"/>
        <v>0</v>
      </c>
      <c r="BS82">
        <f t="shared" si="49"/>
        <v>0</v>
      </c>
      <c r="BT82">
        <f t="shared" si="50"/>
        <v>0</v>
      </c>
      <c r="BU82">
        <f t="shared" si="51"/>
        <v>0</v>
      </c>
      <c r="BV82">
        <f t="shared" si="52"/>
        <v>0</v>
      </c>
      <c r="BW82">
        <f t="shared" si="53"/>
        <v>0</v>
      </c>
      <c r="BX82">
        <f t="shared" si="54"/>
        <v>0</v>
      </c>
      <c r="BY82">
        <f t="shared" si="55"/>
        <v>0</v>
      </c>
      <c r="BZ82">
        <f t="shared" si="56"/>
        <v>0</v>
      </c>
      <c r="CA82">
        <f t="shared" si="57"/>
        <v>0</v>
      </c>
      <c r="CB82">
        <f t="shared" si="58"/>
        <v>0</v>
      </c>
      <c r="CC82">
        <f t="shared" si="59"/>
        <v>0</v>
      </c>
      <c r="CD82">
        <f t="shared" si="60"/>
        <v>111</v>
      </c>
      <c r="CE82">
        <f t="shared" si="61"/>
        <v>0</v>
      </c>
      <c r="CF82">
        <f t="shared" si="62"/>
        <v>0</v>
      </c>
      <c r="CG82">
        <f t="shared" si="63"/>
        <v>0</v>
      </c>
      <c r="CI82">
        <f t="shared" si="64"/>
        <v>111</v>
      </c>
      <c r="CJ82">
        <f t="shared" si="65"/>
        <v>0</v>
      </c>
      <c r="CK82">
        <f t="shared" si="66"/>
        <v>0</v>
      </c>
      <c r="CL82">
        <f t="shared" si="67"/>
        <v>0</v>
      </c>
      <c r="CN82" s="97">
        <f t="shared" si="68"/>
        <v>111</v>
      </c>
      <c r="CS82">
        <f t="shared" si="69"/>
        <v>0</v>
      </c>
      <c r="CT82">
        <f t="shared" si="70"/>
        <v>0</v>
      </c>
      <c r="CU82">
        <f t="shared" si="71"/>
        <v>0</v>
      </c>
      <c r="CW82">
        <f t="shared" si="72"/>
        <v>0</v>
      </c>
      <c r="CX82">
        <f t="shared" si="73"/>
        <v>0</v>
      </c>
      <c r="CZ82">
        <f t="shared" si="74"/>
        <v>0</v>
      </c>
    </row>
    <row r="83" spans="1:104">
      <c r="A83">
        <v>100079487</v>
      </c>
      <c r="B83">
        <f t="shared" si="39"/>
        <v>111</v>
      </c>
      <c r="C83">
        <f t="shared" si="40"/>
        <v>0</v>
      </c>
      <c r="D83" s="84" t="str">
        <f t="shared" si="38"/>
        <v>79T</v>
      </c>
      <c r="F83" t="s">
        <v>200</v>
      </c>
      <c r="G83" s="4">
        <v>1996</v>
      </c>
      <c r="H83" s="101" t="s">
        <v>26</v>
      </c>
      <c r="I83" s="87">
        <f t="shared" si="41"/>
        <v>111</v>
      </c>
      <c r="J83" s="88">
        <f t="shared" si="42"/>
        <v>0</v>
      </c>
      <c r="K83" s="89">
        <f t="shared" si="43"/>
        <v>111</v>
      </c>
      <c r="L83" s="89">
        <f t="shared" si="43"/>
        <v>0</v>
      </c>
      <c r="M83" s="89">
        <f t="shared" si="43"/>
        <v>0</v>
      </c>
      <c r="N83" s="89">
        <f t="shared" si="43"/>
        <v>0</v>
      </c>
      <c r="O83" s="90" t="str">
        <f t="shared" si="44"/>
        <v>Phan, Nicholas G</v>
      </c>
      <c r="P83" s="91" t="str">
        <f>IF(ISNA(VLOOKUP(A83,[1]MFY14!$E$1:$G$65536,2,FALSE)),"np",(VLOOKUP(A83,[1]MFY14!$E$1:$G$65536,2,FALSE)))</f>
        <v>np</v>
      </c>
      <c r="Q83" s="92">
        <f>IF(P83&gt;[1]MFY14!$F$1,0,(VLOOKUP(P83,'[3]Point Tables'!$A$4:$I$263,[1]MFY14!$F$2,FALSE)))</f>
        <v>0</v>
      </c>
      <c r="R83" s="93" t="str">
        <f>IF(ISNA(VLOOKUP($A83,[1]MFY14!$P$1:$R$65536,2,FALSE)),"np",(VLOOKUP($A83,[1]MFY14!$P$1:$R$65536,2,FALSE)))</f>
        <v>np</v>
      </c>
      <c r="S83" s="92">
        <f>IF(R83&gt;[1]MFY14!$Q$1,0,(VLOOKUP(R83,'[3]Point Tables'!$A$4:$I$263,[1]MFY14!$Q$2,FALSE)))</f>
        <v>0</v>
      </c>
      <c r="T83" s="93" t="str">
        <f>IF(ISNA(VLOOKUP($A83,[1]MFY14!$AA$1:$AC$65536,2,FALSE)),"np",(VLOOKUP($A83,[1]MFY14!$AA$1:$AC$65536,2,FALSE)))</f>
        <v>np</v>
      </c>
      <c r="U83" s="92">
        <f>IF(T83&gt;[1]MFY14!$AB$1,0,(VLOOKUP(T83,'[3]Point Tables'!$A$4:$I$263,[1]MFY14!$AB$2,FALSE)))</f>
        <v>0</v>
      </c>
      <c r="V83" s="94" t="str">
        <f t="shared" si="45"/>
        <v>Phan, Nicholas G</v>
      </c>
      <c r="W83" s="93">
        <f>IF(ISNA(VLOOKUP(A83,'[1]MF SJC'!$CS$1:$CT$65536,2,FALSE)),"np",(VLOOKUP(A83,'[1]MF SJC'!$CS$1:$CT$65536,2,FALSE)))</f>
        <v>31.5</v>
      </c>
      <c r="X83" s="92">
        <f>IF(W83&gt;'[1]MF SJC'!$CT$1,0,(VLOOKUP(W83,'[3]Point Tables'!$A$4:$I$263,'[1]MF SJC'!$CT$2,FALSE)))</f>
        <v>111</v>
      </c>
      <c r="Y83" s="93" t="str">
        <f>IF(ISNA(VLOOKUP(A83,'[1]MF SJC'!$DD$1:$DE$65536,2,FALSE)),"np",(VLOOKUP(A83,'[1]MF SJC'!$DD$1:$DE$65536,2,FALSE)))</f>
        <v>np</v>
      </c>
      <c r="Z83" s="92">
        <f>IF(Y83&gt;'[1]MF SJC'!$DE$1,0,(VLOOKUP(Y83,'[3]Point Tables'!$A$4:$I$263,'[1]MF SJC'!$DE$2,FALSE)))</f>
        <v>0</v>
      </c>
      <c r="AA83" s="93" t="str">
        <f>IF(ISNA(VLOOKUP($A83,'[1]MF SJC'!$DO$1:$DP$65536,2,FALSE)),"np",(VLOOKUP($A83,'[1]MF SJC'!$DO$1:$DP$65536,2,FALSE)))</f>
        <v>np</v>
      </c>
      <c r="AB83" s="92">
        <f>IF(AA83&gt;'[1]MF SJC'!$DP$1,0,(VLOOKUP(AA83,'[3]Point Tables'!$A$4:$I$263,'[1]MF SJC'!$DP$2,FALSE)))</f>
        <v>0</v>
      </c>
      <c r="AC83" s="93" t="str">
        <f>IF(ISNA(VLOOKUP($A83,'[1]MF SJC'!$DZ$1:$EA$65536,2,FALSE)),"np",(VLOOKUP($A83,'[1]MF SJC'!$DZ$1:$EA$65536,2,FALSE)))</f>
        <v>np</v>
      </c>
      <c r="AD83" s="92">
        <f>IF(AC83&gt;'[1]MF SJC'!$EA$1,0,(VLOOKUP(AC83,'[3]Point Tables'!$A$4:$I$263,'[1]MF SJC'!$EA$2,FALSE)))</f>
        <v>0</v>
      </c>
      <c r="AE83" s="94" t="str">
        <f t="shared" si="46"/>
        <v>Phan, Nicholas G</v>
      </c>
      <c r="AF83" s="95" t="str">
        <f>IF(ISNA(VLOOKUP($A83,[1]MFY14!$AL$1:$AN$65536,2,FALSE)),"np",(VLOOKUP($A83,[1]MFY14!$AL$1:$AN$65536,2,FALSE)))</f>
        <v>np</v>
      </c>
      <c r="AG83" s="96">
        <f>IF(AF83&gt;[1]MFY14!$AN$1,0,(VLOOKUP(AF83,'[3]Point Tables'!$A$4:$I$263,[1]MFY14!$AN$2,FALSE)))</f>
        <v>0</v>
      </c>
      <c r="AH83" s="95" t="str">
        <f>IF(ISNA(VLOOKUP($A83,[1]MFY14!$AW$1:$AY$65536,2,FALSE)),"np",(VLOOKUP($A83,[1]MFY14!$AW$1:$AY$65536,2,FALSE)))</f>
        <v>np</v>
      </c>
      <c r="AI83" s="96">
        <f>IF(AH83&gt;[1]MFY14!$AY$1,0,(VLOOKUP(AH83,'[3]Point Tables'!$A$4:$I$263,[1]MFY14!$AY$2,FALSE)))</f>
        <v>0</v>
      </c>
      <c r="AJ83" s="95" t="str">
        <f>IF(ISNA(VLOOKUP($A83,[1]MFY14!$BH$1:$BJ$65536,2,FALSE)),"np",(VLOOKUP($A83,[1]MFY14!$BH$1:$BJ$65536,2,FALSE)))</f>
        <v>np</v>
      </c>
      <c r="AK83" s="96">
        <f>IF(AJ83&gt;[1]MFY14!$BJ$1,0,(VLOOKUP(AJ83,'[3]Point Tables'!$A$4:$I$263,[1]MFY14!$BJ$2,FALSE)))</f>
        <v>0</v>
      </c>
      <c r="AL83" s="95" t="str">
        <f>IF(ISNA(VLOOKUP($A83,[1]MFY14!$BS$1:$BT$65536,2,FALSE)),"np",(VLOOKUP($A83,[1]MFY14!$BS$1:$BT$65536,2,FALSE)))</f>
        <v>np</v>
      </c>
      <c r="AM83" s="96">
        <f>IF(AL83&gt;[1]MFY14!$BU$1,0,(VLOOKUP(AL83,'[3]Point Tables'!$A$4:$I$263,[1]MFY14!$BU$2,FALSE)))</f>
        <v>0</v>
      </c>
      <c r="AN83" s="95" t="str">
        <f>IF(ISNA(VLOOKUP($A83,[1]MFY14!$CD$1:$CE$65536,2,FALSE)),"np",(VLOOKUP($A83,[1]MFY14!$CD$1:$CE$65536,2,FALSE)))</f>
        <v>np</v>
      </c>
      <c r="AO83" s="96">
        <f>IF(AN83&gt;[1]MFY14!$CF$1,0,(VLOOKUP(AN83,'[3]Point Tables'!$A$4:$I$263,[1]MFY14!$CF$2,FALSE)))</f>
        <v>0</v>
      </c>
      <c r="AP83" s="95" t="str">
        <f>IF(ISNA(VLOOKUP($A83,[1]MFY14!$CO$1:$CP$65536,2,FALSE)),"np",(VLOOKUP($A83,[1]MFY14!$CO$1:$CP$65536,2,FALSE)))</f>
        <v>np</v>
      </c>
      <c r="AQ83" s="96">
        <f>IF(AP83&gt;[1]MFY14!$CQ$1,0,(VLOOKUP(AP83,'[3]Point Tables'!$A$4:$I$263,[1]MFY14!$CQ$2,FALSE)))</f>
        <v>0</v>
      </c>
      <c r="AR83" s="95" t="str">
        <f>IF(ISNA(VLOOKUP($A83,[1]MFY14!$CZ$1:$DA$65536,2,FALSE)),"np",(VLOOKUP($A83,[1]MFY14!$CZ$1:$DA$65536,2,FALSE)))</f>
        <v>np</v>
      </c>
      <c r="AS83" s="96">
        <f>IF(AR83&gt;[1]MFY14!$DB$1,0,(VLOOKUP(AR83,'[5]Point Tables'!$A$4:$I$263,[1]MFY14!$DB$2,FALSE)))</f>
        <v>0</v>
      </c>
      <c r="AT83" s="95" t="str">
        <f>IF(ISNA(VLOOKUP($A83,[1]MFY14!$DK$1:$DL$65536,2,FALSE)),"np",(VLOOKUP($A83,[1]MFY14!$DK$1:$DL$65536,2,FALSE)))</f>
        <v>np</v>
      </c>
      <c r="AU83" s="96">
        <f>IF(AT83&gt;[1]MFY14!$DM$1,0,(VLOOKUP(AT83,'[3]Point Tables'!$A$4:$I$263,[1]MFY14!$DM$2,FALSE)))</f>
        <v>0</v>
      </c>
      <c r="AV83" s="95" t="str">
        <f>IF(ISNA(VLOOKUP($A83,[1]MFY14!$DV$1:$DW$65536,2,FALSE)),"np",(VLOOKUP($A83,[1]MFY14!$DV$1:$DW$65536,2,FALSE)))</f>
        <v>np</v>
      </c>
      <c r="AW83" s="96">
        <f>IF(AV83&gt;[1]MFY14!$DX$1,0,(VLOOKUP(AV83,'[4]Point Tables'!$A$4:$I$263,[1]MFY14!$DX$2,FALSE)))</f>
        <v>0</v>
      </c>
      <c r="BQ83">
        <f t="shared" si="47"/>
        <v>0</v>
      </c>
      <c r="BR83">
        <f t="shared" si="48"/>
        <v>0</v>
      </c>
      <c r="BS83">
        <f t="shared" si="49"/>
        <v>0</v>
      </c>
      <c r="BT83">
        <f t="shared" si="50"/>
        <v>0</v>
      </c>
      <c r="BU83">
        <f t="shared" si="51"/>
        <v>0</v>
      </c>
      <c r="BV83">
        <f t="shared" si="52"/>
        <v>0</v>
      </c>
      <c r="BW83">
        <f t="shared" si="53"/>
        <v>0</v>
      </c>
      <c r="BX83">
        <f t="shared" si="54"/>
        <v>0</v>
      </c>
      <c r="BY83">
        <f t="shared" si="55"/>
        <v>0</v>
      </c>
      <c r="BZ83">
        <f t="shared" si="56"/>
        <v>0</v>
      </c>
      <c r="CA83">
        <f t="shared" si="57"/>
        <v>0</v>
      </c>
      <c r="CB83">
        <f t="shared" si="58"/>
        <v>0</v>
      </c>
      <c r="CC83">
        <f t="shared" si="59"/>
        <v>0</v>
      </c>
      <c r="CD83">
        <f t="shared" si="60"/>
        <v>111</v>
      </c>
      <c r="CE83">
        <f t="shared" si="61"/>
        <v>0</v>
      </c>
      <c r="CF83">
        <f t="shared" si="62"/>
        <v>0</v>
      </c>
      <c r="CG83">
        <f t="shared" si="63"/>
        <v>0</v>
      </c>
      <c r="CI83">
        <f t="shared" si="64"/>
        <v>111</v>
      </c>
      <c r="CJ83">
        <f t="shared" si="65"/>
        <v>0</v>
      </c>
      <c r="CK83">
        <f t="shared" si="66"/>
        <v>0</v>
      </c>
      <c r="CL83">
        <f t="shared" si="67"/>
        <v>0</v>
      </c>
      <c r="CN83" s="97">
        <f t="shared" si="68"/>
        <v>111</v>
      </c>
      <c r="CS83">
        <f t="shared" si="69"/>
        <v>0</v>
      </c>
      <c r="CT83">
        <f t="shared" si="70"/>
        <v>0</v>
      </c>
      <c r="CU83">
        <f t="shared" si="71"/>
        <v>0</v>
      </c>
      <c r="CW83">
        <f t="shared" si="72"/>
        <v>0</v>
      </c>
      <c r="CX83">
        <f t="shared" si="73"/>
        <v>0</v>
      </c>
      <c r="CZ83">
        <f t="shared" si="74"/>
        <v>0</v>
      </c>
    </row>
    <row r="84" spans="1:104">
      <c r="A84" s="18">
        <v>100059163</v>
      </c>
      <c r="B84">
        <f t="shared" si="39"/>
        <v>107</v>
      </c>
      <c r="C84">
        <f t="shared" si="40"/>
        <v>0</v>
      </c>
      <c r="D84" s="84" t="str">
        <f t="shared" si="38"/>
        <v>81</v>
      </c>
      <c r="F84" s="5" t="s">
        <v>742</v>
      </c>
      <c r="G84" s="99">
        <v>1997</v>
      </c>
      <c r="H84" s="103" t="s">
        <v>424</v>
      </c>
      <c r="I84" s="87">
        <f t="shared" si="41"/>
        <v>107</v>
      </c>
      <c r="J84" s="88">
        <f t="shared" si="42"/>
        <v>0</v>
      </c>
      <c r="K84" s="89">
        <f t="shared" si="43"/>
        <v>107</v>
      </c>
      <c r="L84" s="89">
        <f t="shared" si="43"/>
        <v>0</v>
      </c>
      <c r="M84" s="89">
        <f t="shared" si="43"/>
        <v>0</v>
      </c>
      <c r="N84" s="89">
        <f t="shared" si="43"/>
        <v>0</v>
      </c>
      <c r="O84" s="90" t="str">
        <f t="shared" si="44"/>
        <v>Long, Quinton R</v>
      </c>
      <c r="P84" s="91" t="str">
        <f>IF(ISNA(VLOOKUP(A84,[1]MFY14!$E$1:$G$65536,2,FALSE)),"np",(VLOOKUP(A84,[1]MFY14!$E$1:$G$65536,2,FALSE)))</f>
        <v>np</v>
      </c>
      <c r="Q84" s="92">
        <f>IF(P84&gt;[1]MFY14!$F$1,0,(VLOOKUP(P84,'[3]Point Tables'!$A$4:$I$263,[1]MFY14!$F$2,FALSE)))</f>
        <v>0</v>
      </c>
      <c r="R84" s="93" t="str">
        <f>IF(ISNA(VLOOKUP($A84,[1]MFY14!$P$1:$R$65536,2,FALSE)),"np",(VLOOKUP($A84,[1]MFY14!$P$1:$R$65536,2,FALSE)))</f>
        <v>np</v>
      </c>
      <c r="S84" s="92">
        <f>IF(R84&gt;[1]MFY14!$Q$1,0,(VLOOKUP(R84,'[3]Point Tables'!$A$4:$I$263,[1]MFY14!$Q$2,FALSE)))</f>
        <v>0</v>
      </c>
      <c r="T84" s="93">
        <f>IF(ISNA(VLOOKUP($A84,[1]MFY14!$AA$1:$AC$65536,2,FALSE)),"np",(VLOOKUP($A84,[1]MFY14!$AA$1:$AC$65536,2,FALSE)))</f>
        <v>151</v>
      </c>
      <c r="U84" s="92">
        <f>IF(T84&gt;[1]MFY14!$AB$1,0,(VLOOKUP(T84,'[3]Point Tables'!$A$4:$I$263,[1]MFY14!$AB$2,FALSE)))</f>
        <v>0</v>
      </c>
      <c r="V84" s="94" t="str">
        <f t="shared" si="45"/>
        <v>Long, Quinton R</v>
      </c>
      <c r="W84" s="93">
        <f>IF(ISNA(VLOOKUP(A84,'[1]MF SJC'!$CS$1:$CT$65536,2,FALSE)),"np",(VLOOKUP(A84,'[1]MF SJC'!$CS$1:$CT$65536,2,FALSE)))</f>
        <v>170.5</v>
      </c>
      <c r="X84" s="92">
        <f>IF(W84&gt;'[1]MF SJC'!$CT$1,0,(VLOOKUP(W84,'[3]Point Tables'!$A$4:$I$263,'[1]MF SJC'!$CT$2,FALSE)))</f>
        <v>0</v>
      </c>
      <c r="Y84" s="93" t="str">
        <f>IF(ISNA(VLOOKUP(A84,'[1]MF SJC'!$DD$1:$DE$65536,2,FALSE)),"np",(VLOOKUP(A84,'[1]MF SJC'!$DD$1:$DE$65536,2,FALSE)))</f>
        <v>np</v>
      </c>
      <c r="Z84" s="92">
        <f>IF(Y84&gt;'[1]MF SJC'!$DE$1,0,(VLOOKUP(Y84,'[3]Point Tables'!$A$4:$I$263,'[1]MF SJC'!$DE$2,FALSE)))</f>
        <v>0</v>
      </c>
      <c r="AA84" s="93" t="str">
        <f>IF(ISNA(VLOOKUP($A84,'[1]MF SJC'!$DO$1:$DP$65536,2,FALSE)),"np",(VLOOKUP($A84,'[1]MF SJC'!$DO$1:$DP$65536,2,FALSE)))</f>
        <v>np</v>
      </c>
      <c r="AB84" s="92">
        <f>IF(AA84&gt;'[1]MF SJC'!$DP$1,0,(VLOOKUP(AA84,'[3]Point Tables'!$A$4:$I$263,'[1]MF SJC'!$DP$2,FALSE)))</f>
        <v>0</v>
      </c>
      <c r="AC84" s="93" t="str">
        <f>IF(ISNA(VLOOKUP($A84,'[1]MF SJC'!$DZ$1:$EA$65536,2,FALSE)),"np",(VLOOKUP($A84,'[1]MF SJC'!$DZ$1:$EA$65536,2,FALSE)))</f>
        <v>np</v>
      </c>
      <c r="AD84" s="92">
        <f>IF(AC84&gt;'[1]MF SJC'!$EA$1,0,(VLOOKUP(AC84,'[3]Point Tables'!$A$4:$I$263,'[1]MF SJC'!$EA$2,FALSE)))</f>
        <v>0</v>
      </c>
      <c r="AE84" s="94" t="str">
        <f t="shared" si="46"/>
        <v>Long, Quinton R</v>
      </c>
      <c r="AF84" s="95">
        <f>IF(ISNA(VLOOKUP($A84,[1]MFY14!$AL$1:$AN$65536,2,FALSE)),"np",(VLOOKUP($A84,[1]MFY14!$AL$1:$AN$65536,2,FALSE)))</f>
        <v>47</v>
      </c>
      <c r="AG84" s="96">
        <f>IF(AF84&gt;[1]MFY14!$AN$1,0,(VLOOKUP(AF84,'[3]Point Tables'!$A$4:$I$263,[1]MFY14!$AN$2,FALSE)))</f>
        <v>0</v>
      </c>
      <c r="AH84" s="95" t="str">
        <f>IF(ISNA(VLOOKUP($A84,[1]MFY14!$AW$1:$AY$65536,2,FALSE)),"np",(VLOOKUP($A84,[1]MFY14!$AW$1:$AY$65536,2,FALSE)))</f>
        <v>np</v>
      </c>
      <c r="AI84" s="96">
        <f>IF(AH84&gt;[1]MFY14!$AY$1,0,(VLOOKUP(AH84,'[3]Point Tables'!$A$4:$I$263,[1]MFY14!$AY$2,FALSE)))</f>
        <v>0</v>
      </c>
      <c r="AJ84" s="95" t="str">
        <f>IF(ISNA(VLOOKUP($A84,[1]MFY14!$BH$1:$BJ$65536,2,FALSE)),"np",(VLOOKUP($A84,[1]MFY14!$BH$1:$BJ$65536,2,FALSE)))</f>
        <v>np</v>
      </c>
      <c r="AK84" s="96">
        <f>IF(AJ84&gt;[1]MFY14!$BJ$1,0,(VLOOKUP(AJ84,'[3]Point Tables'!$A$4:$I$263,[1]MFY14!$BJ$2,FALSE)))</f>
        <v>0</v>
      </c>
      <c r="AL84" s="95" t="str">
        <f>IF(ISNA(VLOOKUP($A84,[1]MFY14!$BS$1:$BT$65536,2,FALSE)),"np",(VLOOKUP($A84,[1]MFY14!$BS$1:$BT$65536,2,FALSE)))</f>
        <v>np</v>
      </c>
      <c r="AM84" s="96">
        <f>IF(AL84&gt;[1]MFY14!$BU$1,0,(VLOOKUP(AL84,'[3]Point Tables'!$A$4:$I$263,[1]MFY14!$BU$2,FALSE)))</f>
        <v>0</v>
      </c>
      <c r="AN84" s="95" t="str">
        <f>IF(ISNA(VLOOKUP($A84,[1]MFY14!$CD$1:$CE$65536,2,FALSE)),"np",(VLOOKUP($A84,[1]MFY14!$CD$1:$CE$65536,2,FALSE)))</f>
        <v>np</v>
      </c>
      <c r="AO84" s="96">
        <f>IF(AN84&gt;[1]MFY14!$CF$1,0,(VLOOKUP(AN84,'[3]Point Tables'!$A$4:$I$263,[1]MFY14!$CF$2,FALSE)))</f>
        <v>0</v>
      </c>
      <c r="AP84" s="95" t="str">
        <f>IF(ISNA(VLOOKUP($A84,[1]MFY14!$CO$1:$CP$65536,2,FALSE)),"np",(VLOOKUP($A84,[1]MFY14!$CO$1:$CP$65536,2,FALSE)))</f>
        <v>np</v>
      </c>
      <c r="AQ84" s="96">
        <f>IF(AP84&gt;[1]MFY14!$CQ$1,0,(VLOOKUP(AP84,'[3]Point Tables'!$A$4:$I$263,[1]MFY14!$CQ$2,FALSE)))</f>
        <v>0</v>
      </c>
      <c r="AR84" s="95" t="str">
        <f>IF(ISNA(VLOOKUP($A84,[1]MFY14!$CZ$1:$DA$65536,2,FALSE)),"np",(VLOOKUP($A84,[1]MFY14!$CZ$1:$DA$65536,2,FALSE)))</f>
        <v>np</v>
      </c>
      <c r="AS84" s="96">
        <f>IF(AR84&gt;[1]MFY14!$DB$1,0,(VLOOKUP(AR84,'[5]Point Tables'!$A$4:$I$263,[1]MFY14!$DB$2,FALSE)))</f>
        <v>0</v>
      </c>
      <c r="AT84" s="95" t="str">
        <f>IF(ISNA(VLOOKUP($A84,[1]MFY14!$DK$1:$DL$65536,2,FALSE)),"np",(VLOOKUP($A84,[1]MFY14!$DK$1:$DL$65536,2,FALSE)))</f>
        <v>np</v>
      </c>
      <c r="AU84" s="96">
        <f>IF(AT84&gt;[1]MFY14!$DM$1,0,(VLOOKUP(AT84,'[3]Point Tables'!$A$4:$I$263,[1]MFY14!$DM$2,FALSE)))</f>
        <v>0</v>
      </c>
      <c r="AV84" s="95">
        <f>IF(ISNA(VLOOKUP($A84,[1]MFY14!$DV$1:$DW$65536,2,FALSE)),"np",(VLOOKUP($A84,[1]MFY14!$DV$1:$DW$65536,2,FALSE)))</f>
        <v>9</v>
      </c>
      <c r="AW84" s="96">
        <f>IF(AV84&gt;[1]MFY14!$DX$1,0,(VLOOKUP(AV84,'[4]Point Tables'!$A$4:$I$263,[1]MFY14!$DX$2,FALSE)))</f>
        <v>107</v>
      </c>
      <c r="BQ84">
        <f t="shared" si="47"/>
        <v>0</v>
      </c>
      <c r="BR84">
        <f t="shared" si="48"/>
        <v>0</v>
      </c>
      <c r="BS84">
        <f t="shared" si="49"/>
        <v>0</v>
      </c>
      <c r="BT84">
        <f t="shared" si="50"/>
        <v>0</v>
      </c>
      <c r="BU84">
        <f t="shared" si="51"/>
        <v>0</v>
      </c>
      <c r="BV84">
        <f t="shared" si="52"/>
        <v>0</v>
      </c>
      <c r="BW84">
        <f t="shared" si="53"/>
        <v>0</v>
      </c>
      <c r="BX84">
        <f t="shared" si="54"/>
        <v>0</v>
      </c>
      <c r="BY84">
        <f t="shared" si="55"/>
        <v>107</v>
      </c>
      <c r="BZ84">
        <f t="shared" si="56"/>
        <v>107</v>
      </c>
      <c r="CA84">
        <f t="shared" si="57"/>
        <v>0</v>
      </c>
      <c r="CB84">
        <f t="shared" si="58"/>
        <v>0</v>
      </c>
      <c r="CC84">
        <f t="shared" si="59"/>
        <v>0</v>
      </c>
      <c r="CD84">
        <f t="shared" si="60"/>
        <v>0</v>
      </c>
      <c r="CE84">
        <f t="shared" si="61"/>
        <v>0</v>
      </c>
      <c r="CF84">
        <f t="shared" si="62"/>
        <v>0</v>
      </c>
      <c r="CG84">
        <f t="shared" si="63"/>
        <v>0</v>
      </c>
      <c r="CI84">
        <f t="shared" si="64"/>
        <v>107</v>
      </c>
      <c r="CJ84">
        <f t="shared" si="65"/>
        <v>0</v>
      </c>
      <c r="CK84">
        <f t="shared" si="66"/>
        <v>0</v>
      </c>
      <c r="CL84">
        <f t="shared" si="67"/>
        <v>0</v>
      </c>
      <c r="CN84" s="97">
        <f t="shared" si="68"/>
        <v>107</v>
      </c>
      <c r="CS84">
        <f t="shared" si="69"/>
        <v>0</v>
      </c>
      <c r="CT84">
        <f t="shared" si="70"/>
        <v>0</v>
      </c>
      <c r="CU84">
        <f t="shared" si="71"/>
        <v>0</v>
      </c>
      <c r="CW84">
        <f t="shared" si="72"/>
        <v>0</v>
      </c>
      <c r="CX84">
        <f t="shared" si="73"/>
        <v>0</v>
      </c>
      <c r="CZ84">
        <f t="shared" si="74"/>
        <v>0</v>
      </c>
    </row>
    <row r="85" spans="1:104">
      <c r="A85" s="102">
        <v>100089603</v>
      </c>
      <c r="B85">
        <f t="shared" si="39"/>
        <v>106</v>
      </c>
      <c r="C85">
        <f t="shared" si="40"/>
        <v>0</v>
      </c>
      <c r="D85" s="84" t="str">
        <f t="shared" si="38"/>
        <v>82T</v>
      </c>
      <c r="F85" s="14" t="s">
        <v>938</v>
      </c>
      <c r="G85" s="23">
        <v>1997</v>
      </c>
      <c r="H85" s="14" t="s">
        <v>79</v>
      </c>
      <c r="I85" s="87">
        <f t="shared" si="41"/>
        <v>106</v>
      </c>
      <c r="J85" s="88">
        <f t="shared" si="42"/>
        <v>0</v>
      </c>
      <c r="K85" s="89">
        <f t="shared" si="43"/>
        <v>106</v>
      </c>
      <c r="L85" s="89">
        <f t="shared" si="43"/>
        <v>0</v>
      </c>
      <c r="M85" s="89">
        <f t="shared" si="43"/>
        <v>0</v>
      </c>
      <c r="N85" s="89">
        <f t="shared" si="43"/>
        <v>0</v>
      </c>
      <c r="O85" s="90" t="str">
        <f t="shared" si="44"/>
        <v>Crocker, Ian</v>
      </c>
      <c r="P85" s="91" t="str">
        <f>IF(ISNA(VLOOKUP(A85,[1]MFY14!$E$1:$G$65536,2,FALSE)),"np",(VLOOKUP(A85,[1]MFY14!$E$1:$G$65536,2,FALSE)))</f>
        <v>np</v>
      </c>
      <c r="Q85" s="92">
        <f>IF(P85&gt;[1]MFY14!$F$1,0,(VLOOKUP(P85,'[3]Point Tables'!$A$4:$I$263,[1]MFY14!$F$2,FALSE)))</f>
        <v>0</v>
      </c>
      <c r="R85" s="93">
        <f>IF(ISNA(VLOOKUP($A85,[1]MFY14!$P$1:$R$65536,2,FALSE)),"np",(VLOOKUP($A85,[1]MFY14!$P$1:$R$65536,2,FALSE)))</f>
        <v>71</v>
      </c>
      <c r="S85" s="92">
        <f>IF(R85&gt;[1]MFY14!$Q$1,0,(VLOOKUP(R85,'[3]Point Tables'!$A$4:$I$263,[1]MFY14!$Q$2,FALSE)))</f>
        <v>0</v>
      </c>
      <c r="T85" s="93">
        <f>IF(ISNA(VLOOKUP($A85,[1]MFY14!$AA$1:$AC$65536,2,FALSE)),"np",(VLOOKUP($A85,[1]MFY14!$AA$1:$AC$65536,2,FALSE)))</f>
        <v>56</v>
      </c>
      <c r="U85" s="92">
        <f>IF(T85&gt;[1]MFY14!$AB$1,0,(VLOOKUP(T85,'[3]Point Tables'!$A$4:$I$263,[1]MFY14!$AB$2,FALSE)))</f>
        <v>0</v>
      </c>
      <c r="V85" s="94" t="str">
        <f t="shared" si="45"/>
        <v>Crocker, Ian</v>
      </c>
      <c r="W85" s="93" t="str">
        <f>IF(ISNA(VLOOKUP(A85,'[1]MF SJC'!$CS$1:$CT$65536,2,FALSE)),"np",(VLOOKUP(A85,'[1]MF SJC'!$CS$1:$CT$65536,2,FALSE)))</f>
        <v>np</v>
      </c>
      <c r="X85" s="92">
        <f>IF(W85&gt;'[1]MF SJC'!$CT$1,0,(VLOOKUP(W85,'[3]Point Tables'!$A$4:$I$263,'[1]MF SJC'!$CT$2,FALSE)))</f>
        <v>0</v>
      </c>
      <c r="Y85" s="93" t="str">
        <f>IF(ISNA(VLOOKUP(A85,'[1]MF SJC'!$DD$1:$DE$65536,2,FALSE)),"np",(VLOOKUP(A85,'[1]MF SJC'!$DD$1:$DE$65536,2,FALSE)))</f>
        <v>np</v>
      </c>
      <c r="Z85" s="92">
        <f>IF(Y85&gt;'[1]MF SJC'!$DE$1,0,(VLOOKUP(Y85,'[3]Point Tables'!$A$4:$I$263,'[1]MF SJC'!$DE$2,FALSE)))</f>
        <v>0</v>
      </c>
      <c r="AA85" s="93" t="str">
        <f>IF(ISNA(VLOOKUP($A85,'[1]MF SJC'!$DO$1:$DP$65536,2,FALSE)),"np",(VLOOKUP($A85,'[1]MF SJC'!$DO$1:$DP$65536,2,FALSE)))</f>
        <v>np</v>
      </c>
      <c r="AB85" s="92">
        <f>IF(AA85&gt;'[1]MF SJC'!$DP$1,0,(VLOOKUP(AA85,'[3]Point Tables'!$A$4:$I$263,'[1]MF SJC'!$DP$2,FALSE)))</f>
        <v>0</v>
      </c>
      <c r="AC85" s="93" t="str">
        <f>IF(ISNA(VLOOKUP($A85,'[1]MF SJC'!$DZ$1:$EA$65536,2,FALSE)),"np",(VLOOKUP($A85,'[1]MF SJC'!$DZ$1:$EA$65536,2,FALSE)))</f>
        <v>np</v>
      </c>
      <c r="AD85" s="92">
        <f>IF(AC85&gt;'[1]MF SJC'!$EA$1,0,(VLOOKUP(AC85,'[3]Point Tables'!$A$4:$I$263,'[1]MF SJC'!$EA$2,FALSE)))</f>
        <v>0</v>
      </c>
      <c r="AE85" s="94" t="str">
        <f t="shared" si="46"/>
        <v>Crocker, Ian</v>
      </c>
      <c r="AF85" s="95">
        <f>IF(ISNA(VLOOKUP($A85,[1]MFY14!$AL$1:$AN$65536,2,FALSE)),"np",(VLOOKUP($A85,[1]MFY14!$AL$1:$AN$65536,2,FALSE)))</f>
        <v>10</v>
      </c>
      <c r="AG85" s="96">
        <f>IF(AF85&gt;[1]MFY14!$AN$1,0,(VLOOKUP(AF85,'[3]Point Tables'!$A$4:$I$263,[1]MFY14!$AN$2,FALSE)))</f>
        <v>106</v>
      </c>
      <c r="AH85" s="95" t="str">
        <f>IF(ISNA(VLOOKUP($A85,[1]MFY14!$AW$1:$AY$65536,2,FALSE)),"np",(VLOOKUP($A85,[1]MFY14!$AW$1:$AY$65536,2,FALSE)))</f>
        <v>np</v>
      </c>
      <c r="AI85" s="96">
        <f>IF(AH85&gt;[1]MFY14!$AY$1,0,(VLOOKUP(AH85,'[3]Point Tables'!$A$4:$I$263,[1]MFY14!$AY$2,FALSE)))</f>
        <v>0</v>
      </c>
      <c r="AJ85" s="95" t="str">
        <f>IF(ISNA(VLOOKUP($A85,[1]MFY14!$BH$1:$BJ$65536,2,FALSE)),"np",(VLOOKUP($A85,[1]MFY14!$BH$1:$BJ$65536,2,FALSE)))</f>
        <v>np</v>
      </c>
      <c r="AK85" s="96">
        <f>IF(AJ85&gt;[1]MFY14!$BJ$1,0,(VLOOKUP(AJ85,'[3]Point Tables'!$A$4:$I$263,[1]MFY14!$BJ$2,FALSE)))</f>
        <v>0</v>
      </c>
      <c r="AL85" s="95" t="str">
        <f>IF(ISNA(VLOOKUP($A85,[1]MFY14!$BS$1:$BT$65536,2,FALSE)),"np",(VLOOKUP($A85,[1]MFY14!$BS$1:$BT$65536,2,FALSE)))</f>
        <v>np</v>
      </c>
      <c r="AM85" s="96">
        <f>IF(AL85&gt;[1]MFY14!$BU$1,0,(VLOOKUP(AL85,'[3]Point Tables'!$A$4:$I$263,[1]MFY14!$BU$2,FALSE)))</f>
        <v>0</v>
      </c>
      <c r="AN85" s="95" t="str">
        <f>IF(ISNA(VLOOKUP($A85,[1]MFY14!$CD$1:$CE$65536,2,FALSE)),"np",(VLOOKUP($A85,[1]MFY14!$CD$1:$CE$65536,2,FALSE)))</f>
        <v>np</v>
      </c>
      <c r="AO85" s="96">
        <f>IF(AN85&gt;[1]MFY14!$CF$1,0,(VLOOKUP(AN85,'[3]Point Tables'!$A$4:$I$263,[1]MFY14!$CF$2,FALSE)))</f>
        <v>0</v>
      </c>
      <c r="AP85" s="95" t="str">
        <f>IF(ISNA(VLOOKUP($A85,[1]MFY14!$CO$1:$CP$65536,2,FALSE)),"np",(VLOOKUP($A85,[1]MFY14!$CO$1:$CP$65536,2,FALSE)))</f>
        <v>np</v>
      </c>
      <c r="AQ85" s="96">
        <f>IF(AP85&gt;[1]MFY14!$CQ$1,0,(VLOOKUP(AP85,'[3]Point Tables'!$A$4:$I$263,[1]MFY14!$CQ$2,FALSE)))</f>
        <v>0</v>
      </c>
      <c r="AR85" s="95" t="str">
        <f>IF(ISNA(VLOOKUP($A85,[1]MFY14!$CZ$1:$DA$65536,2,FALSE)),"np",(VLOOKUP($A85,[1]MFY14!$CZ$1:$DA$65536,2,FALSE)))</f>
        <v>np</v>
      </c>
      <c r="AS85" s="96">
        <f>IF(AR85&gt;[1]MFY14!$DB$1,0,(VLOOKUP(AR85,'[5]Point Tables'!$A$4:$I$263,[1]MFY14!$DB$2,FALSE)))</f>
        <v>0</v>
      </c>
      <c r="AT85" s="95" t="str">
        <f>IF(ISNA(VLOOKUP($A85,[1]MFY14!$DK$1:$DL$65536,2,FALSE)),"np",(VLOOKUP($A85,[1]MFY14!$DK$1:$DL$65536,2,FALSE)))</f>
        <v>np</v>
      </c>
      <c r="AU85" s="96">
        <f>IF(AT85&gt;[1]MFY14!$DM$1,0,(VLOOKUP(AT85,'[3]Point Tables'!$A$4:$I$263,[1]MFY14!$DM$2,FALSE)))</f>
        <v>0</v>
      </c>
      <c r="AV85" s="95" t="str">
        <f>IF(ISNA(VLOOKUP($A85,[1]MFY14!$DV$1:$DW$65536,2,FALSE)),"np",(VLOOKUP($A85,[1]MFY14!$DV$1:$DW$65536,2,FALSE)))</f>
        <v>np</v>
      </c>
      <c r="AW85" s="96">
        <f>IF(AV85&gt;[1]MFY14!$DX$1,0,(VLOOKUP(AV85,'[4]Point Tables'!$A$4:$I$263,[1]MFY14!$DX$2,FALSE)))</f>
        <v>0</v>
      </c>
      <c r="BQ85">
        <f t="shared" si="47"/>
        <v>106</v>
      </c>
      <c r="BR85">
        <f t="shared" si="48"/>
        <v>0</v>
      </c>
      <c r="BS85">
        <f t="shared" si="49"/>
        <v>0</v>
      </c>
      <c r="BT85">
        <f t="shared" si="50"/>
        <v>0</v>
      </c>
      <c r="BU85">
        <f t="shared" si="51"/>
        <v>0</v>
      </c>
      <c r="BV85">
        <f t="shared" si="52"/>
        <v>0</v>
      </c>
      <c r="BW85">
        <f t="shared" si="53"/>
        <v>0</v>
      </c>
      <c r="BX85">
        <f t="shared" si="54"/>
        <v>0</v>
      </c>
      <c r="BY85">
        <f t="shared" si="55"/>
        <v>0</v>
      </c>
      <c r="BZ85">
        <f t="shared" si="56"/>
        <v>106</v>
      </c>
      <c r="CA85">
        <f t="shared" si="57"/>
        <v>0</v>
      </c>
      <c r="CB85">
        <f t="shared" si="58"/>
        <v>0</v>
      </c>
      <c r="CC85">
        <f t="shared" si="59"/>
        <v>0</v>
      </c>
      <c r="CD85">
        <f t="shared" si="60"/>
        <v>0</v>
      </c>
      <c r="CE85">
        <f t="shared" si="61"/>
        <v>0</v>
      </c>
      <c r="CF85">
        <f t="shared" si="62"/>
        <v>0</v>
      </c>
      <c r="CG85">
        <f t="shared" si="63"/>
        <v>0</v>
      </c>
      <c r="CI85">
        <f t="shared" si="64"/>
        <v>106</v>
      </c>
      <c r="CJ85">
        <f t="shared" si="65"/>
        <v>0</v>
      </c>
      <c r="CK85">
        <f t="shared" si="66"/>
        <v>0</v>
      </c>
      <c r="CL85">
        <f t="shared" si="67"/>
        <v>0</v>
      </c>
      <c r="CN85" s="97">
        <f t="shared" si="68"/>
        <v>106</v>
      </c>
      <c r="CS85">
        <f t="shared" si="69"/>
        <v>0</v>
      </c>
      <c r="CT85">
        <f t="shared" si="70"/>
        <v>0</v>
      </c>
      <c r="CU85">
        <f t="shared" si="71"/>
        <v>0</v>
      </c>
      <c r="CW85">
        <f t="shared" si="72"/>
        <v>0</v>
      </c>
      <c r="CX85">
        <f t="shared" si="73"/>
        <v>0</v>
      </c>
      <c r="CZ85">
        <f t="shared" si="74"/>
        <v>0</v>
      </c>
    </row>
    <row r="86" spans="1:104">
      <c r="A86" s="18">
        <v>100076664</v>
      </c>
      <c r="B86">
        <f t="shared" si="39"/>
        <v>106</v>
      </c>
      <c r="C86">
        <f t="shared" si="40"/>
        <v>0</v>
      </c>
      <c r="D86" s="84" t="str">
        <f t="shared" si="38"/>
        <v>82T</v>
      </c>
      <c r="E86" s="26" t="s">
        <v>2108</v>
      </c>
      <c r="F86" s="5" t="s">
        <v>941</v>
      </c>
      <c r="G86" s="99">
        <v>1998</v>
      </c>
      <c r="H86" s="5" t="s">
        <v>2134</v>
      </c>
      <c r="I86" s="87">
        <f t="shared" si="41"/>
        <v>106</v>
      </c>
      <c r="J86" s="88">
        <f t="shared" si="42"/>
        <v>0</v>
      </c>
      <c r="K86" s="89">
        <f t="shared" si="43"/>
        <v>106</v>
      </c>
      <c r="L86" s="89">
        <f t="shared" si="43"/>
        <v>0</v>
      </c>
      <c r="M86" s="89">
        <f t="shared" si="43"/>
        <v>0</v>
      </c>
      <c r="N86" s="89">
        <f t="shared" si="43"/>
        <v>0</v>
      </c>
      <c r="O86" s="90" t="str">
        <f t="shared" si="44"/>
        <v>Herman, Justin</v>
      </c>
      <c r="P86" s="91" t="str">
        <f>IF(ISNA(VLOOKUP(A86,[1]MFY14!$E$1:$G$65536,2,FALSE)),"np",(VLOOKUP(A86,[1]MFY14!$E$1:$G$65536,2,FALSE)))</f>
        <v>np</v>
      </c>
      <c r="Q86" s="92">
        <f>IF(P86&gt;[1]MFY14!$F$1,0,(VLOOKUP(P86,'[3]Point Tables'!$A$4:$I$263,[1]MFY14!$F$2,FALSE)))</f>
        <v>0</v>
      </c>
      <c r="R86" s="93">
        <f>IF(ISNA(VLOOKUP($A86,[1]MFY14!$P$1:$R$65536,2,FALSE)),"np",(VLOOKUP($A86,[1]MFY14!$P$1:$R$65536,2,FALSE)))</f>
        <v>49</v>
      </c>
      <c r="S86" s="92">
        <f>IF(R86&gt;[1]MFY14!$Q$1,0,(VLOOKUP(R86,'[3]Point Tables'!$A$4:$I$263,[1]MFY14!$Q$2,FALSE)))</f>
        <v>0</v>
      </c>
      <c r="T86" s="93" t="str">
        <f>IF(ISNA(VLOOKUP($A86,[1]MFY14!$AA$1:$AC$65536,2,FALSE)),"np",(VLOOKUP($A86,[1]MFY14!$AA$1:$AC$65536,2,FALSE)))</f>
        <v>np</v>
      </c>
      <c r="U86" s="92">
        <f>IF(T86&gt;[1]MFY14!$AB$1,0,(VLOOKUP(T86,'[3]Point Tables'!$A$4:$I$263,[1]MFY14!$AB$2,FALSE)))</f>
        <v>0</v>
      </c>
      <c r="V86" s="94" t="str">
        <f t="shared" si="45"/>
        <v>Herman, Justin</v>
      </c>
      <c r="W86" s="93" t="str">
        <f>IF(ISNA(VLOOKUP(A86,'[1]MF SJC'!$CS$1:$CT$65536,2,FALSE)),"np",(VLOOKUP(A86,'[1]MF SJC'!$CS$1:$CT$65536,2,FALSE)))</f>
        <v>np</v>
      </c>
      <c r="X86" s="92">
        <f>IF(W86&gt;'[1]MF SJC'!$CT$1,0,(VLOOKUP(W86,'[3]Point Tables'!$A$4:$I$263,'[1]MF SJC'!$CT$2,FALSE)))</f>
        <v>0</v>
      </c>
      <c r="Y86" s="93" t="str">
        <f>IF(ISNA(VLOOKUP(A86,'[1]MF SJC'!$DD$1:$DE$65536,2,FALSE)),"np",(VLOOKUP(A86,'[1]MF SJC'!$DD$1:$DE$65536,2,FALSE)))</f>
        <v>np</v>
      </c>
      <c r="Z86" s="92">
        <f>IF(Y86&gt;'[1]MF SJC'!$DE$1,0,(VLOOKUP(Y86,'[3]Point Tables'!$A$4:$I$263,'[1]MF SJC'!$DE$2,FALSE)))</f>
        <v>0</v>
      </c>
      <c r="AA86" s="93" t="str">
        <f>IF(ISNA(VLOOKUP($A86,'[1]MF SJC'!$DO$1:$DP$65536,2,FALSE)),"np",(VLOOKUP($A86,'[1]MF SJC'!$DO$1:$DP$65536,2,FALSE)))</f>
        <v>np</v>
      </c>
      <c r="AB86" s="92">
        <f>IF(AA86&gt;'[1]MF SJC'!$DP$1,0,(VLOOKUP(AA86,'[3]Point Tables'!$A$4:$I$263,'[1]MF SJC'!$DP$2,FALSE)))</f>
        <v>0</v>
      </c>
      <c r="AC86" s="93" t="str">
        <f>IF(ISNA(VLOOKUP($A86,'[1]MF SJC'!$DZ$1:$EA$65536,2,FALSE)),"np",(VLOOKUP($A86,'[1]MF SJC'!$DZ$1:$EA$65536,2,FALSE)))</f>
        <v>np</v>
      </c>
      <c r="AD86" s="92">
        <f>IF(AC86&gt;'[1]MF SJC'!$EA$1,0,(VLOOKUP(AC86,'[3]Point Tables'!$A$4:$I$263,'[1]MF SJC'!$EA$2,FALSE)))</f>
        <v>0</v>
      </c>
      <c r="AE86" s="94" t="str">
        <f t="shared" si="46"/>
        <v>Herman, Justin</v>
      </c>
      <c r="AF86" s="95" t="str">
        <f>IF(ISNA(VLOOKUP($A86,[1]MFY14!$AL$1:$AN$65536,2,FALSE)),"np",(VLOOKUP($A86,[1]MFY14!$AL$1:$AN$65536,2,FALSE)))</f>
        <v>np</v>
      </c>
      <c r="AG86" s="96">
        <f>IF(AF86&gt;[1]MFY14!$AN$1,0,(VLOOKUP(AF86,'[3]Point Tables'!$A$4:$I$263,[1]MFY14!$AN$2,FALSE)))</f>
        <v>0</v>
      </c>
      <c r="AH86" s="95" t="str">
        <f>IF(ISNA(VLOOKUP($A86,[1]MFY14!$AW$1:$AY$65536,2,FALSE)),"np",(VLOOKUP($A86,[1]MFY14!$AW$1:$AY$65536,2,FALSE)))</f>
        <v>np</v>
      </c>
      <c r="AI86" s="96">
        <f>IF(AH86&gt;[1]MFY14!$AY$1,0,(VLOOKUP(AH86,'[3]Point Tables'!$A$4:$I$263,[1]MFY14!$AY$2,FALSE)))</f>
        <v>0</v>
      </c>
      <c r="AJ86" s="95">
        <f>IF(ISNA(VLOOKUP($A86,[1]MFY14!$BH$1:$BJ$65536,2,FALSE)),"np",(VLOOKUP($A86,[1]MFY14!$BH$1:$BJ$65536,2,FALSE)))</f>
        <v>17.329999999999998</v>
      </c>
      <c r="AK86" s="96">
        <f>IF(AJ86&gt;[1]MFY14!$BJ$1,0,(VLOOKUP(AJ86,'[3]Point Tables'!$A$4:$I$263,[1]MFY14!$BJ$2,FALSE)))</f>
        <v>69</v>
      </c>
      <c r="AL86" s="95">
        <f>IF(ISNA(VLOOKUP($A86,[1]MFY14!$BS$1:$BT$65536,2,FALSE)),"np",(VLOOKUP($A86,[1]MFY14!$BS$1:$BT$65536,2,FALSE)))</f>
        <v>10</v>
      </c>
      <c r="AM86" s="96">
        <f>IF(AL86&gt;[1]MFY14!$BU$1,0,(VLOOKUP(AL86,'[3]Point Tables'!$A$4:$I$263,[1]MFY14!$BU$2,FALSE)))</f>
        <v>106</v>
      </c>
      <c r="AN86" s="95" t="str">
        <f>IF(ISNA(VLOOKUP($A86,[1]MFY14!$CD$1:$CE$65536,2,FALSE)),"np",(VLOOKUP($A86,[1]MFY14!$CD$1:$CE$65536,2,FALSE)))</f>
        <v>np</v>
      </c>
      <c r="AO86" s="96">
        <f>IF(AN86&gt;[1]MFY14!$CF$1,0,(VLOOKUP(AN86,'[3]Point Tables'!$A$4:$I$263,[1]MFY14!$CF$2,FALSE)))</f>
        <v>0</v>
      </c>
      <c r="AP86" s="95" t="str">
        <f>IF(ISNA(VLOOKUP($A86,[1]MFY14!$CO$1:$CP$65536,2,FALSE)),"np",(VLOOKUP($A86,[1]MFY14!$CO$1:$CP$65536,2,FALSE)))</f>
        <v>np</v>
      </c>
      <c r="AQ86" s="96">
        <f>IF(AP86&gt;[1]MFY14!$CQ$1,0,(VLOOKUP(AP86,'[3]Point Tables'!$A$4:$I$263,[1]MFY14!$CQ$2,FALSE)))</f>
        <v>0</v>
      </c>
      <c r="AR86" s="95" t="str">
        <f>IF(ISNA(VLOOKUP($A86,[1]MFY14!$CZ$1:$DA$65536,2,FALSE)),"np",(VLOOKUP($A86,[1]MFY14!$CZ$1:$DA$65536,2,FALSE)))</f>
        <v>np</v>
      </c>
      <c r="AS86" s="96">
        <f>IF(AR86&gt;[1]MFY14!$DB$1,0,(VLOOKUP(AR86,'[5]Point Tables'!$A$4:$I$263,[1]MFY14!$DB$2,FALSE)))</f>
        <v>0</v>
      </c>
      <c r="AT86" s="95" t="str">
        <f>IF(ISNA(VLOOKUP($A86,[1]MFY14!$DK$1:$DL$65536,2,FALSE)),"np",(VLOOKUP($A86,[1]MFY14!$DK$1:$DL$65536,2,FALSE)))</f>
        <v>np</v>
      </c>
      <c r="AU86" s="96">
        <f>IF(AT86&gt;[1]MFY14!$DM$1,0,(VLOOKUP(AT86,'[3]Point Tables'!$A$4:$I$263,[1]MFY14!$DM$2,FALSE)))</f>
        <v>0</v>
      </c>
      <c r="AV86" s="95" t="str">
        <f>IF(ISNA(VLOOKUP($A86,[1]MFY14!$DV$1:$DW$65536,2,FALSE)),"np",(VLOOKUP($A86,[1]MFY14!$DV$1:$DW$65536,2,FALSE)))</f>
        <v>np</v>
      </c>
      <c r="AW86" s="96">
        <f>IF(AV86&gt;[1]MFY14!$DX$1,0,(VLOOKUP(AV86,'[4]Point Tables'!$A$4:$I$263,[1]MFY14!$DX$2,FALSE)))</f>
        <v>0</v>
      </c>
      <c r="BQ86">
        <f t="shared" si="47"/>
        <v>0</v>
      </c>
      <c r="BR86">
        <f t="shared" si="48"/>
        <v>0</v>
      </c>
      <c r="BS86">
        <f t="shared" si="49"/>
        <v>69</v>
      </c>
      <c r="BT86">
        <f t="shared" si="50"/>
        <v>106</v>
      </c>
      <c r="BU86">
        <f t="shared" si="51"/>
        <v>0</v>
      </c>
      <c r="BV86">
        <f t="shared" si="52"/>
        <v>0</v>
      </c>
      <c r="BW86">
        <f t="shared" si="53"/>
        <v>0</v>
      </c>
      <c r="BX86">
        <f t="shared" si="54"/>
        <v>0</v>
      </c>
      <c r="BY86">
        <f t="shared" si="55"/>
        <v>0</v>
      </c>
      <c r="BZ86">
        <f t="shared" si="56"/>
        <v>106</v>
      </c>
      <c r="CA86">
        <f t="shared" si="57"/>
        <v>0</v>
      </c>
      <c r="CB86">
        <f t="shared" si="58"/>
        <v>0</v>
      </c>
      <c r="CC86">
        <f t="shared" si="59"/>
        <v>0</v>
      </c>
      <c r="CD86">
        <f t="shared" si="60"/>
        <v>0</v>
      </c>
      <c r="CE86">
        <f t="shared" si="61"/>
        <v>0</v>
      </c>
      <c r="CF86">
        <f t="shared" si="62"/>
        <v>0</v>
      </c>
      <c r="CG86">
        <f t="shared" si="63"/>
        <v>0</v>
      </c>
      <c r="CI86">
        <f t="shared" si="64"/>
        <v>106</v>
      </c>
      <c r="CJ86">
        <f t="shared" si="65"/>
        <v>0</v>
      </c>
      <c r="CK86">
        <f t="shared" si="66"/>
        <v>0</v>
      </c>
      <c r="CL86">
        <f t="shared" si="67"/>
        <v>0</v>
      </c>
      <c r="CN86" s="97">
        <f t="shared" si="68"/>
        <v>106</v>
      </c>
      <c r="CS86">
        <f t="shared" si="69"/>
        <v>0</v>
      </c>
      <c r="CT86">
        <f t="shared" si="70"/>
        <v>0</v>
      </c>
      <c r="CU86">
        <f t="shared" si="71"/>
        <v>0</v>
      </c>
      <c r="CW86">
        <f t="shared" si="72"/>
        <v>0</v>
      </c>
      <c r="CX86">
        <f t="shared" si="73"/>
        <v>0</v>
      </c>
      <c r="CZ86">
        <f t="shared" si="74"/>
        <v>0</v>
      </c>
    </row>
    <row r="87" spans="1:104">
      <c r="A87" s="18">
        <v>100081369</v>
      </c>
      <c r="B87">
        <f t="shared" si="39"/>
        <v>106</v>
      </c>
      <c r="C87">
        <f t="shared" si="40"/>
        <v>0</v>
      </c>
      <c r="D87" s="84" t="str">
        <f t="shared" si="38"/>
        <v>82T</v>
      </c>
      <c r="F87" s="5" t="s">
        <v>940</v>
      </c>
      <c r="G87" s="99">
        <v>1996</v>
      </c>
      <c r="H87" s="86" t="s">
        <v>37</v>
      </c>
      <c r="I87" s="87">
        <f t="shared" si="41"/>
        <v>106</v>
      </c>
      <c r="J87" s="88">
        <f t="shared" si="42"/>
        <v>0</v>
      </c>
      <c r="K87" s="89">
        <f t="shared" si="43"/>
        <v>106</v>
      </c>
      <c r="L87" s="89">
        <f t="shared" si="43"/>
        <v>0</v>
      </c>
      <c r="M87" s="89">
        <f t="shared" si="43"/>
        <v>0</v>
      </c>
      <c r="N87" s="89">
        <f t="shared" si="43"/>
        <v>0</v>
      </c>
      <c r="O87" s="90" t="str">
        <f t="shared" si="44"/>
        <v>LeBron, Jared</v>
      </c>
      <c r="P87" s="91" t="str">
        <f>IF(ISNA(VLOOKUP(A87,[1]MFY14!$E$1:$G$65536,2,FALSE)),"np",(VLOOKUP(A87,[1]MFY14!$E$1:$G$65536,2,FALSE)))</f>
        <v>np</v>
      </c>
      <c r="Q87" s="92">
        <f>IF(P87&gt;[1]MFY14!$F$1,0,(VLOOKUP(P87,'[3]Point Tables'!$A$4:$I$263,[1]MFY14!$F$2,FALSE)))</f>
        <v>0</v>
      </c>
      <c r="R87" s="93" t="str">
        <f>IF(ISNA(VLOOKUP($A87,[1]MFY14!$P$1:$R$65536,2,FALSE)),"np",(VLOOKUP($A87,[1]MFY14!$P$1:$R$65536,2,FALSE)))</f>
        <v>np</v>
      </c>
      <c r="S87" s="92">
        <f>IF(R87&gt;[1]MFY14!$Q$1,0,(VLOOKUP(R87,'[3]Point Tables'!$A$4:$I$263,[1]MFY14!$Q$2,FALSE)))</f>
        <v>0</v>
      </c>
      <c r="T87" s="93" t="str">
        <f>IF(ISNA(VLOOKUP($A87,[1]MFY14!$AA$1:$AC$65536,2,FALSE)),"np",(VLOOKUP($A87,[1]MFY14!$AA$1:$AC$65536,2,FALSE)))</f>
        <v>np</v>
      </c>
      <c r="U87" s="92">
        <f>IF(T87&gt;[1]MFY14!$AB$1,0,(VLOOKUP(T87,'[3]Point Tables'!$A$4:$I$263,[1]MFY14!$AB$2,FALSE)))</f>
        <v>0</v>
      </c>
      <c r="V87" s="94" t="str">
        <f t="shared" si="45"/>
        <v>LeBron, Jared</v>
      </c>
      <c r="W87" s="93" t="str">
        <f>IF(ISNA(VLOOKUP(A87,'[1]MF SJC'!$CS$1:$CT$65536,2,FALSE)),"np",(VLOOKUP(A87,'[1]MF SJC'!$CS$1:$CT$65536,2,FALSE)))</f>
        <v>np</v>
      </c>
      <c r="X87" s="92">
        <f>IF(W87&gt;'[1]MF SJC'!$CT$1,0,(VLOOKUP(W87,'[3]Point Tables'!$A$4:$I$263,'[1]MF SJC'!$CT$2,FALSE)))</f>
        <v>0</v>
      </c>
      <c r="Y87" s="93" t="str">
        <f>IF(ISNA(VLOOKUP(A87,'[1]MF SJC'!$DD$1:$DE$65536,2,FALSE)),"np",(VLOOKUP(A87,'[1]MF SJC'!$DD$1:$DE$65536,2,FALSE)))</f>
        <v>np</v>
      </c>
      <c r="Z87" s="92">
        <f>IF(Y87&gt;'[1]MF SJC'!$DE$1,0,(VLOOKUP(Y87,'[3]Point Tables'!$A$4:$I$263,'[1]MF SJC'!$DE$2,FALSE)))</f>
        <v>0</v>
      </c>
      <c r="AA87" s="93" t="str">
        <f>IF(ISNA(VLOOKUP($A87,'[1]MF SJC'!$DO$1:$DP$65536,2,FALSE)),"np",(VLOOKUP($A87,'[1]MF SJC'!$DO$1:$DP$65536,2,FALSE)))</f>
        <v>np</v>
      </c>
      <c r="AB87" s="92">
        <f>IF(AA87&gt;'[1]MF SJC'!$DP$1,0,(VLOOKUP(AA87,'[3]Point Tables'!$A$4:$I$263,'[1]MF SJC'!$DP$2,FALSE)))</f>
        <v>0</v>
      </c>
      <c r="AC87" s="93" t="str">
        <f>IF(ISNA(VLOOKUP($A87,'[1]MF SJC'!$DZ$1:$EA$65536,2,FALSE)),"np",(VLOOKUP($A87,'[1]MF SJC'!$DZ$1:$EA$65536,2,FALSE)))</f>
        <v>np</v>
      </c>
      <c r="AD87" s="92">
        <f>IF(AC87&gt;'[1]MF SJC'!$EA$1,0,(VLOOKUP(AC87,'[3]Point Tables'!$A$4:$I$263,'[1]MF SJC'!$EA$2,FALSE)))</f>
        <v>0</v>
      </c>
      <c r="AE87" s="94" t="str">
        <f t="shared" si="46"/>
        <v>LeBron, Jared</v>
      </c>
      <c r="AF87" s="95" t="str">
        <f>IF(ISNA(VLOOKUP($A87,[1]MFY14!$AL$1:$AN$65536,2,FALSE)),"np",(VLOOKUP($A87,[1]MFY14!$AL$1:$AN$65536,2,FALSE)))</f>
        <v>np</v>
      </c>
      <c r="AG87" s="96">
        <f>IF(AF87&gt;[1]MFY14!$AN$1,0,(VLOOKUP(AF87,'[3]Point Tables'!$A$4:$I$263,[1]MFY14!$AN$2,FALSE)))</f>
        <v>0</v>
      </c>
      <c r="AH87" s="95" t="str">
        <f>IF(ISNA(VLOOKUP($A87,[1]MFY14!$AW$1:$AY$65536,2,FALSE)),"np",(VLOOKUP($A87,[1]MFY14!$AW$1:$AY$65536,2,FALSE)))</f>
        <v>np</v>
      </c>
      <c r="AI87" s="96">
        <f>IF(AH87&gt;[1]MFY14!$AY$1,0,(VLOOKUP(AH87,'[3]Point Tables'!$A$4:$I$263,[1]MFY14!$AY$2,FALSE)))</f>
        <v>0</v>
      </c>
      <c r="AJ87" s="95">
        <f>IF(ISNA(VLOOKUP($A87,[1]MFY14!$BH$1:$BJ$65536,2,FALSE)),"np",(VLOOKUP($A87,[1]MFY14!$BH$1:$BJ$65536,2,FALSE)))</f>
        <v>10</v>
      </c>
      <c r="AK87" s="96">
        <f>IF(AJ87&gt;[1]MFY14!$BJ$1,0,(VLOOKUP(AJ87,'[3]Point Tables'!$A$4:$I$263,[1]MFY14!$BJ$2,FALSE)))</f>
        <v>106</v>
      </c>
      <c r="AL87" s="95" t="str">
        <f>IF(ISNA(VLOOKUP($A87,[1]MFY14!$BS$1:$BT$65536,2,FALSE)),"np",(VLOOKUP($A87,[1]MFY14!$BS$1:$BT$65536,2,FALSE)))</f>
        <v>np</v>
      </c>
      <c r="AM87" s="96">
        <f>IF(AL87&gt;[1]MFY14!$BU$1,0,(VLOOKUP(AL87,'[3]Point Tables'!$A$4:$I$263,[1]MFY14!$BU$2,FALSE)))</f>
        <v>0</v>
      </c>
      <c r="AN87" s="95" t="str">
        <f>IF(ISNA(VLOOKUP($A87,[1]MFY14!$CD$1:$CE$65536,2,FALSE)),"np",(VLOOKUP($A87,[1]MFY14!$CD$1:$CE$65536,2,FALSE)))</f>
        <v>np</v>
      </c>
      <c r="AO87" s="96">
        <f>IF(AN87&gt;[1]MFY14!$CF$1,0,(VLOOKUP(AN87,'[3]Point Tables'!$A$4:$I$263,[1]MFY14!$CF$2,FALSE)))</f>
        <v>0</v>
      </c>
      <c r="AP87" s="95" t="str">
        <f>IF(ISNA(VLOOKUP($A87,[1]MFY14!$CO$1:$CP$65536,2,FALSE)),"np",(VLOOKUP($A87,[1]MFY14!$CO$1:$CP$65536,2,FALSE)))</f>
        <v>np</v>
      </c>
      <c r="AQ87" s="96">
        <f>IF(AP87&gt;[1]MFY14!$CQ$1,0,(VLOOKUP(AP87,'[3]Point Tables'!$A$4:$I$263,[1]MFY14!$CQ$2,FALSE)))</f>
        <v>0</v>
      </c>
      <c r="AR87" s="95" t="str">
        <f>IF(ISNA(VLOOKUP($A87,[1]MFY14!$CZ$1:$DA$65536,2,FALSE)),"np",(VLOOKUP($A87,[1]MFY14!$CZ$1:$DA$65536,2,FALSE)))</f>
        <v>np</v>
      </c>
      <c r="AS87" s="96">
        <f>IF(AR87&gt;[1]MFY14!$DB$1,0,(VLOOKUP(AR87,'[5]Point Tables'!$A$4:$I$263,[1]MFY14!$DB$2,FALSE)))</f>
        <v>0</v>
      </c>
      <c r="AT87" s="95" t="str">
        <f>IF(ISNA(VLOOKUP($A87,[1]MFY14!$DK$1:$DL$65536,2,FALSE)),"np",(VLOOKUP($A87,[1]MFY14!$DK$1:$DL$65536,2,FALSE)))</f>
        <v>np</v>
      </c>
      <c r="AU87" s="96">
        <f>IF(AT87&gt;[1]MFY14!$DM$1,0,(VLOOKUP(AT87,'[3]Point Tables'!$A$4:$I$263,[1]MFY14!$DM$2,FALSE)))</f>
        <v>0</v>
      </c>
      <c r="AV87" s="95" t="str">
        <f>IF(ISNA(VLOOKUP($A87,[1]MFY14!$DV$1:$DW$65536,2,FALSE)),"np",(VLOOKUP($A87,[1]MFY14!$DV$1:$DW$65536,2,FALSE)))</f>
        <v>np</v>
      </c>
      <c r="AW87" s="96">
        <f>IF(AV87&gt;[1]MFY14!$DX$1,0,(VLOOKUP(AV87,'[4]Point Tables'!$A$4:$I$263,[1]MFY14!$DX$2,FALSE)))</f>
        <v>0</v>
      </c>
      <c r="BQ87">
        <f t="shared" si="47"/>
        <v>0</v>
      </c>
      <c r="BR87">
        <f t="shared" si="48"/>
        <v>0</v>
      </c>
      <c r="BS87">
        <f t="shared" si="49"/>
        <v>106</v>
      </c>
      <c r="BT87">
        <f t="shared" si="50"/>
        <v>0</v>
      </c>
      <c r="BU87">
        <f t="shared" si="51"/>
        <v>0</v>
      </c>
      <c r="BV87">
        <f t="shared" si="52"/>
        <v>0</v>
      </c>
      <c r="BW87">
        <f t="shared" si="53"/>
        <v>0</v>
      </c>
      <c r="BX87">
        <f t="shared" si="54"/>
        <v>0</v>
      </c>
      <c r="BY87">
        <f t="shared" si="55"/>
        <v>0</v>
      </c>
      <c r="BZ87">
        <f t="shared" si="56"/>
        <v>106</v>
      </c>
      <c r="CA87">
        <f t="shared" si="57"/>
        <v>0</v>
      </c>
      <c r="CB87">
        <f t="shared" si="58"/>
        <v>0</v>
      </c>
      <c r="CC87">
        <f t="shared" si="59"/>
        <v>0</v>
      </c>
      <c r="CD87">
        <f t="shared" si="60"/>
        <v>0</v>
      </c>
      <c r="CE87">
        <f t="shared" si="61"/>
        <v>0</v>
      </c>
      <c r="CF87">
        <f t="shared" si="62"/>
        <v>0</v>
      </c>
      <c r="CG87">
        <f t="shared" si="63"/>
        <v>0</v>
      </c>
      <c r="CI87">
        <f t="shared" si="64"/>
        <v>106</v>
      </c>
      <c r="CJ87">
        <f t="shared" si="65"/>
        <v>0</v>
      </c>
      <c r="CK87">
        <f t="shared" si="66"/>
        <v>0</v>
      </c>
      <c r="CL87">
        <f t="shared" si="67"/>
        <v>0</v>
      </c>
      <c r="CN87" s="97">
        <f t="shared" si="68"/>
        <v>106</v>
      </c>
      <c r="CS87">
        <f t="shared" si="69"/>
        <v>0</v>
      </c>
      <c r="CT87">
        <f t="shared" si="70"/>
        <v>0</v>
      </c>
      <c r="CU87">
        <f t="shared" si="71"/>
        <v>0</v>
      </c>
      <c r="CW87">
        <f t="shared" si="72"/>
        <v>0</v>
      </c>
      <c r="CX87">
        <f t="shared" si="73"/>
        <v>0</v>
      </c>
      <c r="CZ87">
        <f t="shared" si="74"/>
        <v>0</v>
      </c>
    </row>
    <row r="88" spans="1:104">
      <c r="A88" s="9">
        <v>100092034</v>
      </c>
      <c r="B88">
        <f t="shared" si="39"/>
        <v>106</v>
      </c>
      <c r="C88">
        <f t="shared" si="40"/>
        <v>0</v>
      </c>
      <c r="D88" s="84" t="str">
        <f t="shared" si="38"/>
        <v>82T</v>
      </c>
      <c r="F88" s="5" t="s">
        <v>943</v>
      </c>
      <c r="G88" s="99">
        <v>1997</v>
      </c>
      <c r="H88" s="5" t="s">
        <v>145</v>
      </c>
      <c r="I88" s="87">
        <f t="shared" si="41"/>
        <v>106</v>
      </c>
      <c r="J88" s="88">
        <f t="shared" si="42"/>
        <v>0</v>
      </c>
      <c r="K88" s="89">
        <f t="shared" si="43"/>
        <v>106</v>
      </c>
      <c r="L88" s="89">
        <f t="shared" si="43"/>
        <v>0</v>
      </c>
      <c r="M88" s="89">
        <f t="shared" si="43"/>
        <v>0</v>
      </c>
      <c r="N88" s="89">
        <f t="shared" si="43"/>
        <v>0</v>
      </c>
      <c r="O88" s="90" t="str">
        <f t="shared" si="44"/>
        <v>Lin, Jonathan</v>
      </c>
      <c r="P88" s="91">
        <f>IF(ISNA(VLOOKUP(A88,[1]MFY14!$E$1:$G$65536,2,FALSE)),"np",(VLOOKUP(A88,[1]MFY14!$E$1:$G$65536,2,FALSE)))</f>
        <v>68</v>
      </c>
      <c r="Q88" s="92">
        <f>IF(P88&gt;[1]MFY14!$F$1,0,(VLOOKUP(P88,'[3]Point Tables'!$A$4:$I$263,[1]MFY14!$F$2,FALSE)))</f>
        <v>0</v>
      </c>
      <c r="R88" s="93" t="str">
        <f>IF(ISNA(VLOOKUP($A88,[1]MFY14!$P$1:$R$65536,2,FALSE)),"np",(VLOOKUP($A88,[1]MFY14!$P$1:$R$65536,2,FALSE)))</f>
        <v>np</v>
      </c>
      <c r="S88" s="92">
        <f>IF(R88&gt;[1]MFY14!$Q$1,0,(VLOOKUP(R88,'[3]Point Tables'!$A$4:$I$263,[1]MFY14!$Q$2,FALSE)))</f>
        <v>0</v>
      </c>
      <c r="T88" s="93">
        <f>IF(ISNA(VLOOKUP($A88,[1]MFY14!$AA$1:$AC$65536,2,FALSE)),"np",(VLOOKUP($A88,[1]MFY14!$AA$1:$AC$65536,2,FALSE)))</f>
        <v>142.5</v>
      </c>
      <c r="U88" s="92">
        <f>IF(T88&gt;[1]MFY14!$AB$1,0,(VLOOKUP(T88,'[3]Point Tables'!$A$4:$I$263,[1]MFY14!$AB$2,FALSE)))</f>
        <v>0</v>
      </c>
      <c r="V88" s="94" t="str">
        <f t="shared" si="45"/>
        <v>Lin, Jonathan</v>
      </c>
      <c r="W88" s="93">
        <f>IF(ISNA(VLOOKUP(A88,'[1]MF SJC'!$CS$1:$CT$65536,2,FALSE)),"np",(VLOOKUP(A88,'[1]MF SJC'!$CS$1:$CT$65536,2,FALSE)))</f>
        <v>108</v>
      </c>
      <c r="X88" s="92">
        <f>IF(W88&gt;'[1]MF SJC'!$CT$1,0,(VLOOKUP(W88,'[3]Point Tables'!$A$4:$I$263,'[1]MF SJC'!$CT$2,FALSE)))</f>
        <v>0</v>
      </c>
      <c r="Y88" s="93">
        <f>IF(ISNA(VLOOKUP(A88,'[1]MF SJC'!$DD$1:$DE$65536,2,FALSE)),"np",(VLOOKUP(A88,'[1]MF SJC'!$DD$1:$DE$65536,2,FALSE)))</f>
        <v>144.5</v>
      </c>
      <c r="Z88" s="92">
        <f>IF(Y88&gt;'[1]MF SJC'!$DE$1,0,(VLOOKUP(Y88,'[3]Point Tables'!$A$4:$I$263,'[1]MF SJC'!$DE$2,FALSE)))</f>
        <v>0</v>
      </c>
      <c r="AA88" s="93" t="str">
        <f>IF(ISNA(VLOOKUP($A88,'[1]MF SJC'!$DO$1:$DP$65536,2,FALSE)),"np",(VLOOKUP($A88,'[1]MF SJC'!$DO$1:$DP$65536,2,FALSE)))</f>
        <v>np</v>
      </c>
      <c r="AB88" s="92">
        <f>IF(AA88&gt;'[1]MF SJC'!$DP$1,0,(VLOOKUP(AA88,'[3]Point Tables'!$A$4:$I$263,'[1]MF SJC'!$DP$2,FALSE)))</f>
        <v>0</v>
      </c>
      <c r="AC88" s="93">
        <f>IF(ISNA(VLOOKUP($A88,'[1]MF SJC'!$DZ$1:$EA$65536,2,FALSE)),"np",(VLOOKUP($A88,'[1]MF SJC'!$DZ$1:$EA$65536,2,FALSE)))</f>
        <v>130</v>
      </c>
      <c r="AD88" s="92">
        <f>IF(AC88&gt;'[1]MF SJC'!$EA$1,0,(VLOOKUP(AC88,'[3]Point Tables'!$A$4:$I$263,'[1]MF SJC'!$EA$2,FALSE)))</f>
        <v>0</v>
      </c>
      <c r="AE88" s="94" t="str">
        <f t="shared" si="46"/>
        <v>Lin, Jonathan</v>
      </c>
      <c r="AF88" s="95">
        <f>IF(ISNA(VLOOKUP($A88,[1]MFY14!$AL$1:$AN$65536,2,FALSE)),"np",(VLOOKUP($A88,[1]MFY14!$AL$1:$AN$65536,2,FALSE)))</f>
        <v>40</v>
      </c>
      <c r="AG88" s="96">
        <f>IF(AF88&gt;[1]MFY14!$AN$1,0,(VLOOKUP(AF88,'[3]Point Tables'!$A$4:$I$263,[1]MFY14!$AN$2,FALSE)))</f>
        <v>0</v>
      </c>
      <c r="AH88" s="95" t="str">
        <f>IF(ISNA(VLOOKUP($A88,[1]MFY14!$AW$1:$AY$65536,2,FALSE)),"np",(VLOOKUP($A88,[1]MFY14!$AW$1:$AY$65536,2,FALSE)))</f>
        <v>np</v>
      </c>
      <c r="AI88" s="96">
        <f>IF(AH88&gt;[1]MFY14!$AY$1,0,(VLOOKUP(AH88,'[3]Point Tables'!$A$4:$I$263,[1]MFY14!$AY$2,FALSE)))</f>
        <v>0</v>
      </c>
      <c r="AJ88" s="95" t="str">
        <f>IF(ISNA(VLOOKUP($A88,[1]MFY14!$BH$1:$BJ$65536,2,FALSE)),"np",(VLOOKUP($A88,[1]MFY14!$BH$1:$BJ$65536,2,FALSE)))</f>
        <v>np</v>
      </c>
      <c r="AK88" s="96">
        <f>IF(AJ88&gt;[1]MFY14!$BJ$1,0,(VLOOKUP(AJ88,'[3]Point Tables'!$A$4:$I$263,[1]MFY14!$BJ$2,FALSE)))</f>
        <v>0</v>
      </c>
      <c r="AL88" s="95">
        <f>IF(ISNA(VLOOKUP($A88,[1]MFY14!$BS$1:$BT$65536,2,FALSE)),"np",(VLOOKUP($A88,[1]MFY14!$BS$1:$BT$65536,2,FALSE)))</f>
        <v>12</v>
      </c>
      <c r="AM88" s="96">
        <f>IF(AL88&gt;[1]MFY14!$BU$1,0,(VLOOKUP(AL88,'[3]Point Tables'!$A$4:$I$263,[1]MFY14!$BU$2,FALSE)))</f>
        <v>104</v>
      </c>
      <c r="AN88" s="95">
        <f>IF(ISNA(VLOOKUP($A88,[1]MFY14!$CD$1:$CE$65536,2,FALSE)),"np",(VLOOKUP($A88,[1]MFY14!$CD$1:$CE$65536,2,FALSE)))</f>
        <v>10</v>
      </c>
      <c r="AO88" s="96">
        <f>IF(AN88&gt;[1]MFY14!$CF$1,0,(VLOOKUP(AN88,'[3]Point Tables'!$A$4:$I$263,[1]MFY14!$CF$2,FALSE)))</f>
        <v>106</v>
      </c>
      <c r="AP88" s="95" t="str">
        <f>IF(ISNA(VLOOKUP($A88,[1]MFY14!$CO$1:$CP$65536,2,FALSE)),"np",(VLOOKUP($A88,[1]MFY14!$CO$1:$CP$65536,2,FALSE)))</f>
        <v>np</v>
      </c>
      <c r="AQ88" s="96">
        <f>IF(AP88&gt;[1]MFY14!$CQ$1,0,(VLOOKUP(AP88,'[3]Point Tables'!$A$4:$I$263,[1]MFY14!$CQ$2,FALSE)))</f>
        <v>0</v>
      </c>
      <c r="AR88" s="95" t="str">
        <f>IF(ISNA(VLOOKUP($A88,[1]MFY14!$CZ$1:$DA$65536,2,FALSE)),"np",(VLOOKUP($A88,[1]MFY14!$CZ$1:$DA$65536,2,FALSE)))</f>
        <v>np</v>
      </c>
      <c r="AS88" s="96">
        <f>IF(AR88&gt;[1]MFY14!$DB$1,0,(VLOOKUP(AR88,'[5]Point Tables'!$A$4:$I$263,[1]MFY14!$DB$2,FALSE)))</f>
        <v>0</v>
      </c>
      <c r="AT88" s="95" t="str">
        <f>IF(ISNA(VLOOKUP($A88,[1]MFY14!$DK$1:$DL$65536,2,FALSE)),"np",(VLOOKUP($A88,[1]MFY14!$DK$1:$DL$65536,2,FALSE)))</f>
        <v>np</v>
      </c>
      <c r="AU88" s="96">
        <f>IF(AT88&gt;[1]MFY14!$DM$1,0,(VLOOKUP(AT88,'[3]Point Tables'!$A$4:$I$263,[1]MFY14!$DM$2,FALSE)))</f>
        <v>0</v>
      </c>
      <c r="AV88" s="95" t="str">
        <f>IF(ISNA(VLOOKUP($A88,[1]MFY14!$DV$1:$DW$65536,2,FALSE)),"np",(VLOOKUP($A88,[1]MFY14!$DV$1:$DW$65536,2,FALSE)))</f>
        <v>np</v>
      </c>
      <c r="AW88" s="96">
        <f>IF(AV88&gt;[1]MFY14!$DX$1,0,(VLOOKUP(AV88,'[4]Point Tables'!$A$4:$I$263,[1]MFY14!$DX$2,FALSE)))</f>
        <v>0</v>
      </c>
      <c r="BQ88">
        <f t="shared" si="47"/>
        <v>0</v>
      </c>
      <c r="BR88">
        <f t="shared" si="48"/>
        <v>0</v>
      </c>
      <c r="BS88">
        <f t="shared" si="49"/>
        <v>0</v>
      </c>
      <c r="BT88">
        <f t="shared" si="50"/>
        <v>104</v>
      </c>
      <c r="BU88">
        <f t="shared" si="51"/>
        <v>106</v>
      </c>
      <c r="BV88">
        <f t="shared" si="52"/>
        <v>0</v>
      </c>
      <c r="BW88">
        <f t="shared" si="53"/>
        <v>0</v>
      </c>
      <c r="BX88">
        <f t="shared" si="54"/>
        <v>0</v>
      </c>
      <c r="BY88">
        <f t="shared" si="55"/>
        <v>0</v>
      </c>
      <c r="BZ88">
        <f t="shared" si="56"/>
        <v>106</v>
      </c>
      <c r="CA88">
        <f t="shared" si="57"/>
        <v>0</v>
      </c>
      <c r="CB88">
        <f t="shared" si="58"/>
        <v>0</v>
      </c>
      <c r="CC88">
        <f t="shared" si="59"/>
        <v>0</v>
      </c>
      <c r="CD88">
        <f t="shared" si="60"/>
        <v>0</v>
      </c>
      <c r="CE88">
        <f t="shared" si="61"/>
        <v>0</v>
      </c>
      <c r="CF88">
        <f t="shared" si="62"/>
        <v>0</v>
      </c>
      <c r="CG88">
        <f t="shared" si="63"/>
        <v>0</v>
      </c>
      <c r="CI88">
        <f t="shared" si="64"/>
        <v>106</v>
      </c>
      <c r="CJ88">
        <f t="shared" si="65"/>
        <v>0</v>
      </c>
      <c r="CK88">
        <f t="shared" si="66"/>
        <v>0</v>
      </c>
      <c r="CL88">
        <f t="shared" si="67"/>
        <v>0</v>
      </c>
      <c r="CN88" s="97">
        <f t="shared" si="68"/>
        <v>106</v>
      </c>
      <c r="CS88">
        <f t="shared" si="69"/>
        <v>0</v>
      </c>
      <c r="CT88">
        <f t="shared" si="70"/>
        <v>0</v>
      </c>
      <c r="CU88">
        <f t="shared" si="71"/>
        <v>0</v>
      </c>
      <c r="CW88">
        <f t="shared" si="72"/>
        <v>0</v>
      </c>
      <c r="CX88">
        <f t="shared" si="73"/>
        <v>0</v>
      </c>
      <c r="CZ88">
        <f t="shared" si="74"/>
        <v>0</v>
      </c>
    </row>
    <row r="89" spans="1:104">
      <c r="A89" s="18">
        <v>100100295</v>
      </c>
      <c r="B89">
        <f t="shared" si="39"/>
        <v>106</v>
      </c>
      <c r="C89">
        <f t="shared" si="40"/>
        <v>0</v>
      </c>
      <c r="D89" s="84" t="str">
        <f t="shared" si="38"/>
        <v>82T</v>
      </c>
      <c r="F89" s="5" t="s">
        <v>681</v>
      </c>
      <c r="G89" s="99">
        <v>1996</v>
      </c>
      <c r="H89" s="86" t="s">
        <v>2102</v>
      </c>
      <c r="I89" s="87">
        <f t="shared" si="41"/>
        <v>106</v>
      </c>
      <c r="J89" s="88">
        <f t="shared" si="42"/>
        <v>0</v>
      </c>
      <c r="K89" s="89">
        <f t="shared" si="43"/>
        <v>106</v>
      </c>
      <c r="L89" s="89">
        <f t="shared" si="43"/>
        <v>0</v>
      </c>
      <c r="M89" s="89">
        <f t="shared" si="43"/>
        <v>0</v>
      </c>
      <c r="N89" s="89">
        <f t="shared" si="43"/>
        <v>0</v>
      </c>
      <c r="O89" s="90" t="str">
        <f t="shared" si="44"/>
        <v>Wen, James G</v>
      </c>
      <c r="P89" s="91">
        <f>IF(ISNA(VLOOKUP(A89,[1]MFY14!$E$1:$G$65536,2,FALSE)),"np",(VLOOKUP(A89,[1]MFY14!$E$1:$G$65536,2,FALSE)))</f>
        <v>77</v>
      </c>
      <c r="Q89" s="92">
        <f>IF(P89&gt;[1]MFY14!$F$1,0,(VLOOKUP(P89,'[3]Point Tables'!$A$4:$I$263,[1]MFY14!$F$2,FALSE)))</f>
        <v>0</v>
      </c>
      <c r="R89" s="93">
        <f>IF(ISNA(VLOOKUP($A89,[1]MFY14!$P$1:$R$65536,2,FALSE)),"np",(VLOOKUP($A89,[1]MFY14!$P$1:$R$65536,2,FALSE)))</f>
        <v>72</v>
      </c>
      <c r="S89" s="92">
        <f>IF(R89&gt;[1]MFY14!$Q$1,0,(VLOOKUP(R89,'[3]Point Tables'!$A$4:$I$263,[1]MFY14!$Q$2,FALSE)))</f>
        <v>0</v>
      </c>
      <c r="T89" s="93">
        <f>IF(ISNA(VLOOKUP($A89,[1]MFY14!$AA$1:$AC$65536,2,FALSE)),"np",(VLOOKUP($A89,[1]MFY14!$AA$1:$AC$65536,2,FALSE)))</f>
        <v>74.5</v>
      </c>
      <c r="U89" s="92">
        <f>IF(T89&gt;[1]MFY14!$AB$1,0,(VLOOKUP(T89,'[3]Point Tables'!$A$4:$I$263,[1]MFY14!$AB$2,FALSE)))</f>
        <v>0</v>
      </c>
      <c r="V89" s="94" t="str">
        <f t="shared" si="45"/>
        <v>Wen, James G</v>
      </c>
      <c r="W89" s="93">
        <f>IF(ISNA(VLOOKUP(A89,'[1]MF SJC'!$CS$1:$CT$65536,2,FALSE)),"np",(VLOOKUP(A89,'[1]MF SJC'!$CS$1:$CT$65536,2,FALSE)))</f>
        <v>156</v>
      </c>
      <c r="X89" s="92">
        <f>IF(W89&gt;'[1]MF SJC'!$CT$1,0,(VLOOKUP(W89,'[3]Point Tables'!$A$4:$I$263,'[1]MF SJC'!$CT$2,FALSE)))</f>
        <v>0</v>
      </c>
      <c r="Y89" s="93" t="str">
        <f>IF(ISNA(VLOOKUP(A89,'[1]MF SJC'!$DD$1:$DE$65536,2,FALSE)),"np",(VLOOKUP(A89,'[1]MF SJC'!$DD$1:$DE$65536,2,FALSE)))</f>
        <v>np</v>
      </c>
      <c r="Z89" s="92">
        <f>IF(Y89&gt;'[1]MF SJC'!$DE$1,0,(VLOOKUP(Y89,'[3]Point Tables'!$A$4:$I$263,'[1]MF SJC'!$DE$2,FALSE)))</f>
        <v>0</v>
      </c>
      <c r="AA89" s="93" t="str">
        <f>IF(ISNA(VLOOKUP($A89,'[1]MF SJC'!$DO$1:$DP$65536,2,FALSE)),"np",(VLOOKUP($A89,'[1]MF SJC'!$DO$1:$DP$65536,2,FALSE)))</f>
        <v>np</v>
      </c>
      <c r="AB89" s="92">
        <f>IF(AA89&gt;'[1]MF SJC'!$DP$1,0,(VLOOKUP(AA89,'[3]Point Tables'!$A$4:$I$263,'[1]MF SJC'!$DP$2,FALSE)))</f>
        <v>0</v>
      </c>
      <c r="AC89" s="93" t="str">
        <f>IF(ISNA(VLOOKUP($A89,'[1]MF SJC'!$DZ$1:$EA$65536,2,FALSE)),"np",(VLOOKUP($A89,'[1]MF SJC'!$DZ$1:$EA$65536,2,FALSE)))</f>
        <v>np</v>
      </c>
      <c r="AD89" s="92">
        <f>IF(AC89&gt;'[1]MF SJC'!$EA$1,0,(VLOOKUP(AC89,'[3]Point Tables'!$A$4:$I$263,'[1]MF SJC'!$EA$2,FALSE)))</f>
        <v>0</v>
      </c>
      <c r="AE89" s="94" t="str">
        <f t="shared" si="46"/>
        <v>Wen, James G</v>
      </c>
      <c r="AF89" s="95" t="str">
        <f>IF(ISNA(VLOOKUP($A89,[1]MFY14!$AL$1:$AN$65536,2,FALSE)),"np",(VLOOKUP($A89,[1]MFY14!$AL$1:$AN$65536,2,FALSE)))</f>
        <v>np</v>
      </c>
      <c r="AG89" s="96">
        <f>IF(AF89&gt;[1]MFY14!$AN$1,0,(VLOOKUP(AF89,'[3]Point Tables'!$A$4:$I$263,[1]MFY14!$AN$2,FALSE)))</f>
        <v>0</v>
      </c>
      <c r="AH89" s="95" t="str">
        <f>IF(ISNA(VLOOKUP($A89,[1]MFY14!$AW$1:$AY$65536,2,FALSE)),"np",(VLOOKUP($A89,[1]MFY14!$AW$1:$AY$65536,2,FALSE)))</f>
        <v>np</v>
      </c>
      <c r="AI89" s="96">
        <f>IF(AH89&gt;[1]MFY14!$AY$1,0,(VLOOKUP(AH89,'[3]Point Tables'!$A$4:$I$263,[1]MFY14!$AY$2,FALSE)))</f>
        <v>0</v>
      </c>
      <c r="AJ89" s="95" t="str">
        <f>IF(ISNA(VLOOKUP($A89,[1]MFY14!$BH$1:$BJ$65536,2,FALSE)),"np",(VLOOKUP($A89,[1]MFY14!$BH$1:$BJ$65536,2,FALSE)))</f>
        <v>np</v>
      </c>
      <c r="AK89" s="96">
        <f>IF(AJ89&gt;[1]MFY14!$BJ$1,0,(VLOOKUP(AJ89,'[3]Point Tables'!$A$4:$I$263,[1]MFY14!$BJ$2,FALSE)))</f>
        <v>0</v>
      </c>
      <c r="AL89" s="95" t="str">
        <f>IF(ISNA(VLOOKUP($A89,[1]MFY14!$BS$1:$BT$65536,2,FALSE)),"np",(VLOOKUP($A89,[1]MFY14!$BS$1:$BT$65536,2,FALSE)))</f>
        <v>np</v>
      </c>
      <c r="AM89" s="96">
        <f>IF(AL89&gt;[1]MFY14!$BU$1,0,(VLOOKUP(AL89,'[3]Point Tables'!$A$4:$I$263,[1]MFY14!$BU$2,FALSE)))</f>
        <v>0</v>
      </c>
      <c r="AN89" s="95" t="str">
        <f>IF(ISNA(VLOOKUP($A89,[1]MFY14!$CD$1:$CE$65536,2,FALSE)),"np",(VLOOKUP($A89,[1]MFY14!$CD$1:$CE$65536,2,FALSE)))</f>
        <v>np</v>
      </c>
      <c r="AO89" s="96">
        <f>IF(AN89&gt;[1]MFY14!$CF$1,0,(VLOOKUP(AN89,'[3]Point Tables'!$A$4:$I$263,[1]MFY14!$CF$2,FALSE)))</f>
        <v>0</v>
      </c>
      <c r="AP89" s="95" t="str">
        <f>IF(ISNA(VLOOKUP($A89,[1]MFY14!$CO$1:$CP$65536,2,FALSE)),"np",(VLOOKUP($A89,[1]MFY14!$CO$1:$CP$65536,2,FALSE)))</f>
        <v>np</v>
      </c>
      <c r="AQ89" s="96">
        <f>IF(AP89&gt;[1]MFY14!$CQ$1,0,(VLOOKUP(AP89,'[3]Point Tables'!$A$4:$I$263,[1]MFY14!$CQ$2,FALSE)))</f>
        <v>0</v>
      </c>
      <c r="AR89" s="95" t="str">
        <f>IF(ISNA(VLOOKUP($A89,[1]MFY14!$CZ$1:$DA$65536,2,FALSE)),"np",(VLOOKUP($A89,[1]MFY14!$CZ$1:$DA$65536,2,FALSE)))</f>
        <v>np</v>
      </c>
      <c r="AS89" s="96">
        <f>IF(AR89&gt;[1]MFY14!$DB$1,0,(VLOOKUP(AR89,'[5]Point Tables'!$A$4:$I$263,[1]MFY14!$DB$2,FALSE)))</f>
        <v>0</v>
      </c>
      <c r="AT89" s="95" t="str">
        <f>IF(ISNA(VLOOKUP($A89,[1]MFY14!$DK$1:$DL$65536,2,FALSE)),"np",(VLOOKUP($A89,[1]MFY14!$DK$1:$DL$65536,2,FALSE)))</f>
        <v>np</v>
      </c>
      <c r="AU89" s="96">
        <f>IF(AT89&gt;[1]MFY14!$DM$1,0,(VLOOKUP(AT89,'[3]Point Tables'!$A$4:$I$263,[1]MFY14!$DM$2,FALSE)))</f>
        <v>0</v>
      </c>
      <c r="AV89" s="95">
        <f>IF(ISNA(VLOOKUP($A89,[1]MFY14!$DV$1:$DW$65536,2,FALSE)),"np",(VLOOKUP($A89,[1]MFY14!$DV$1:$DW$65536,2,FALSE)))</f>
        <v>10</v>
      </c>
      <c r="AW89" s="96">
        <f>IF(AV89&gt;[1]MFY14!$DX$1,0,(VLOOKUP(AV89,'[4]Point Tables'!$A$4:$I$263,[1]MFY14!$DX$2,FALSE)))</f>
        <v>106</v>
      </c>
      <c r="BQ89">
        <f t="shared" si="47"/>
        <v>0</v>
      </c>
      <c r="BR89">
        <f t="shared" si="48"/>
        <v>0</v>
      </c>
      <c r="BS89">
        <f t="shared" si="49"/>
        <v>0</v>
      </c>
      <c r="BT89">
        <f t="shared" si="50"/>
        <v>0</v>
      </c>
      <c r="BU89">
        <f t="shared" si="51"/>
        <v>0</v>
      </c>
      <c r="BV89">
        <f t="shared" si="52"/>
        <v>0</v>
      </c>
      <c r="BW89">
        <f t="shared" si="53"/>
        <v>0</v>
      </c>
      <c r="BX89">
        <f t="shared" si="54"/>
        <v>0</v>
      </c>
      <c r="BY89">
        <f t="shared" si="55"/>
        <v>106</v>
      </c>
      <c r="BZ89">
        <f t="shared" si="56"/>
        <v>106</v>
      </c>
      <c r="CA89">
        <f t="shared" si="57"/>
        <v>0</v>
      </c>
      <c r="CB89">
        <f t="shared" si="58"/>
        <v>0</v>
      </c>
      <c r="CC89">
        <f t="shared" si="59"/>
        <v>0</v>
      </c>
      <c r="CD89">
        <f t="shared" si="60"/>
        <v>0</v>
      </c>
      <c r="CE89">
        <f t="shared" si="61"/>
        <v>0</v>
      </c>
      <c r="CF89">
        <f t="shared" si="62"/>
        <v>0</v>
      </c>
      <c r="CG89">
        <f t="shared" si="63"/>
        <v>0</v>
      </c>
      <c r="CI89">
        <f t="shared" si="64"/>
        <v>106</v>
      </c>
      <c r="CJ89">
        <f t="shared" si="65"/>
        <v>0</v>
      </c>
      <c r="CK89">
        <f t="shared" si="66"/>
        <v>0</v>
      </c>
      <c r="CL89">
        <f t="shared" si="67"/>
        <v>0</v>
      </c>
      <c r="CN89" s="97">
        <f t="shared" si="68"/>
        <v>106</v>
      </c>
      <c r="CS89">
        <f t="shared" si="69"/>
        <v>0</v>
      </c>
      <c r="CT89">
        <f t="shared" si="70"/>
        <v>0</v>
      </c>
      <c r="CU89">
        <f t="shared" si="71"/>
        <v>0</v>
      </c>
      <c r="CW89">
        <f t="shared" si="72"/>
        <v>0</v>
      </c>
      <c r="CX89">
        <f t="shared" si="73"/>
        <v>0</v>
      </c>
      <c r="CZ89">
        <f t="shared" si="74"/>
        <v>0</v>
      </c>
    </row>
    <row r="90" spans="1:104">
      <c r="A90" s="18">
        <v>100073527</v>
      </c>
      <c r="B90">
        <f t="shared" si="39"/>
        <v>105</v>
      </c>
      <c r="C90">
        <f t="shared" si="40"/>
        <v>0</v>
      </c>
      <c r="D90" s="84" t="str">
        <f t="shared" si="38"/>
        <v>87T</v>
      </c>
      <c r="F90" s="5" t="s">
        <v>2135</v>
      </c>
      <c r="G90" s="99">
        <v>1997</v>
      </c>
      <c r="H90" s="5" t="s">
        <v>2124</v>
      </c>
      <c r="I90" s="87">
        <f t="shared" si="41"/>
        <v>105</v>
      </c>
      <c r="J90" s="88">
        <f t="shared" si="42"/>
        <v>0</v>
      </c>
      <c r="K90" s="89">
        <f t="shared" si="43"/>
        <v>105</v>
      </c>
      <c r="L90" s="89">
        <f t="shared" si="43"/>
        <v>0</v>
      </c>
      <c r="M90" s="89">
        <f t="shared" si="43"/>
        <v>0</v>
      </c>
      <c r="N90" s="89">
        <f t="shared" si="43"/>
        <v>0</v>
      </c>
      <c r="O90" s="90" t="str">
        <f t="shared" si="44"/>
        <v xml:space="preserve">Bamforth, Gabe B. </v>
      </c>
      <c r="P90" s="91" t="str">
        <f>IF(ISNA(VLOOKUP(A90,[1]MFY14!$E$1:$G$65536,2,FALSE)),"np",(VLOOKUP(A90,[1]MFY14!$E$1:$G$65536,2,FALSE)))</f>
        <v>np</v>
      </c>
      <c r="Q90" s="92">
        <f>IF(P90&gt;[1]MFY14!$F$1,0,(VLOOKUP(P90,'[3]Point Tables'!$A$4:$I$263,[1]MFY14!$F$2,FALSE)))</f>
        <v>0</v>
      </c>
      <c r="R90" s="93" t="str">
        <f>IF(ISNA(VLOOKUP($A90,[1]MFY14!$P$1:$R$65536,2,FALSE)),"np",(VLOOKUP($A90,[1]MFY14!$P$1:$R$65536,2,FALSE)))</f>
        <v>np</v>
      </c>
      <c r="S90" s="92">
        <f>IF(R90&gt;[1]MFY14!$Q$1,0,(VLOOKUP(R90,'[3]Point Tables'!$A$4:$I$263,[1]MFY14!$Q$2,FALSE)))</f>
        <v>0</v>
      </c>
      <c r="T90" s="93">
        <f>IF(ISNA(VLOOKUP($A90,[1]MFY14!$AA$1:$AC$65536,2,FALSE)),"np",(VLOOKUP($A90,[1]MFY14!$AA$1:$AC$65536,2,FALSE)))</f>
        <v>117</v>
      </c>
      <c r="U90" s="92">
        <f>IF(T90&gt;[1]MFY14!$AB$1,0,(VLOOKUP(T90,'[3]Point Tables'!$A$4:$I$263,[1]MFY14!$AB$2,FALSE)))</f>
        <v>0</v>
      </c>
      <c r="V90" s="94" t="str">
        <f t="shared" si="45"/>
        <v xml:space="preserve">Bamforth, Gabe B. </v>
      </c>
      <c r="W90" s="93">
        <f>IF(ISNA(VLOOKUP(A90,'[1]MF SJC'!$CS$1:$CT$65536,2,FALSE)),"np",(VLOOKUP(A90,'[1]MF SJC'!$CS$1:$CT$65536,2,FALSE)))</f>
        <v>118</v>
      </c>
      <c r="X90" s="92">
        <f>IF(W90&gt;'[1]MF SJC'!$CT$1,0,(VLOOKUP(W90,'[3]Point Tables'!$A$4:$I$263,'[1]MF SJC'!$CT$2,FALSE)))</f>
        <v>0</v>
      </c>
      <c r="Y90" s="93" t="str">
        <f>IF(ISNA(VLOOKUP(A90,'[1]MF SJC'!$DD$1:$DE$65536,2,FALSE)),"np",(VLOOKUP(A90,'[1]MF SJC'!$DD$1:$DE$65536,2,FALSE)))</f>
        <v>np</v>
      </c>
      <c r="Z90" s="92">
        <f>IF(Y90&gt;'[1]MF SJC'!$DE$1,0,(VLOOKUP(Y90,'[3]Point Tables'!$A$4:$I$263,'[1]MF SJC'!$DE$2,FALSE)))</f>
        <v>0</v>
      </c>
      <c r="AA90" s="93" t="str">
        <f>IF(ISNA(VLOOKUP($A90,'[1]MF SJC'!$DO$1:$DP$65536,2,FALSE)),"np",(VLOOKUP($A90,'[1]MF SJC'!$DO$1:$DP$65536,2,FALSE)))</f>
        <v>np</v>
      </c>
      <c r="AB90" s="92">
        <f>IF(AA90&gt;'[1]MF SJC'!$DP$1,0,(VLOOKUP(AA90,'[3]Point Tables'!$A$4:$I$263,'[1]MF SJC'!$DP$2,FALSE)))</f>
        <v>0</v>
      </c>
      <c r="AC90" s="93" t="str">
        <f>IF(ISNA(VLOOKUP($A90,'[1]MF SJC'!$DZ$1:$EA$65536,2,FALSE)),"np",(VLOOKUP($A90,'[1]MF SJC'!$DZ$1:$EA$65536,2,FALSE)))</f>
        <v>np</v>
      </c>
      <c r="AD90" s="92">
        <f>IF(AC90&gt;'[1]MF SJC'!$EA$1,0,(VLOOKUP(AC90,'[3]Point Tables'!$A$4:$I$263,'[1]MF SJC'!$EA$2,FALSE)))</f>
        <v>0</v>
      </c>
      <c r="AE90" s="94" t="str">
        <f t="shared" si="46"/>
        <v xml:space="preserve">Bamforth, Gabe B. </v>
      </c>
      <c r="AF90" s="95" t="str">
        <f>IF(ISNA(VLOOKUP($A90,[1]MFY14!$AL$1:$AN$65536,2,FALSE)),"np",(VLOOKUP($A90,[1]MFY14!$AL$1:$AN$65536,2,FALSE)))</f>
        <v>np</v>
      </c>
      <c r="AG90" s="96">
        <f>IF(AF90&gt;[1]MFY14!$AN$1,0,(VLOOKUP(AF90,'[3]Point Tables'!$A$4:$I$263,[1]MFY14!$AN$2,FALSE)))</f>
        <v>0</v>
      </c>
      <c r="AH90" s="95" t="str">
        <f>IF(ISNA(VLOOKUP($A90,[1]MFY14!$AW$1:$AY$65536,2,FALSE)),"np",(VLOOKUP($A90,[1]MFY14!$AW$1:$AY$65536,2,FALSE)))</f>
        <v>np</v>
      </c>
      <c r="AI90" s="96">
        <f>IF(AH90&gt;[1]MFY14!$AY$1,0,(VLOOKUP(AH90,'[3]Point Tables'!$A$4:$I$263,[1]MFY14!$AY$2,FALSE)))</f>
        <v>0</v>
      </c>
      <c r="AJ90" s="95" t="str">
        <f>IF(ISNA(VLOOKUP($A90,[1]MFY14!$BH$1:$BJ$65536,2,FALSE)),"np",(VLOOKUP($A90,[1]MFY14!$BH$1:$BJ$65536,2,FALSE)))</f>
        <v>np</v>
      </c>
      <c r="AK90" s="96">
        <f>IF(AJ90&gt;[1]MFY14!$BJ$1,0,(VLOOKUP(AJ90,'[3]Point Tables'!$A$4:$I$263,[1]MFY14!$BJ$2,FALSE)))</f>
        <v>0</v>
      </c>
      <c r="AL90" s="95">
        <f>IF(ISNA(VLOOKUP($A90,[1]MFY14!$BS$1:$BT$65536,2,FALSE)),"np",(VLOOKUP($A90,[1]MFY14!$BS$1:$BT$65536,2,FALSE)))</f>
        <v>11</v>
      </c>
      <c r="AM90" s="96">
        <f>IF(AL90&gt;[1]MFY14!$BU$1,0,(VLOOKUP(AL90,'[3]Point Tables'!$A$4:$I$263,[1]MFY14!$BU$2,FALSE)))</f>
        <v>105</v>
      </c>
      <c r="AN90" s="95" t="str">
        <f>IF(ISNA(VLOOKUP($A90,[1]MFY14!$CD$1:$CE$65536,2,FALSE)),"np",(VLOOKUP($A90,[1]MFY14!$CD$1:$CE$65536,2,FALSE)))</f>
        <v>np</v>
      </c>
      <c r="AO90" s="96">
        <f>IF(AN90&gt;[1]MFY14!$CF$1,0,(VLOOKUP(AN90,'[3]Point Tables'!$A$4:$I$263,[1]MFY14!$CF$2,FALSE)))</f>
        <v>0</v>
      </c>
      <c r="AP90" s="95" t="str">
        <f>IF(ISNA(VLOOKUP($A90,[1]MFY14!$CO$1:$CP$65536,2,FALSE)),"np",(VLOOKUP($A90,[1]MFY14!$CO$1:$CP$65536,2,FALSE)))</f>
        <v>np</v>
      </c>
      <c r="AQ90" s="96">
        <f>IF(AP90&gt;[1]MFY14!$CQ$1,0,(VLOOKUP(AP90,'[3]Point Tables'!$A$4:$I$263,[1]MFY14!$CQ$2,FALSE)))</f>
        <v>0</v>
      </c>
      <c r="AR90" s="95" t="str">
        <f>IF(ISNA(VLOOKUP($A90,[1]MFY14!$CZ$1:$DA$65536,2,FALSE)),"np",(VLOOKUP($A90,[1]MFY14!$CZ$1:$DA$65536,2,FALSE)))</f>
        <v>np</v>
      </c>
      <c r="AS90" s="96">
        <f>IF(AR90&gt;[1]MFY14!$DB$1,0,(VLOOKUP(AR90,'[5]Point Tables'!$A$4:$I$263,[1]MFY14!$DB$2,FALSE)))</f>
        <v>0</v>
      </c>
      <c r="AT90" s="95" t="str">
        <f>IF(ISNA(VLOOKUP($A90,[1]MFY14!$DK$1:$DL$65536,2,FALSE)),"np",(VLOOKUP($A90,[1]MFY14!$DK$1:$DL$65536,2,FALSE)))</f>
        <v>np</v>
      </c>
      <c r="AU90" s="96">
        <f>IF(AT90&gt;[1]MFY14!$DM$1,0,(VLOOKUP(AT90,'[3]Point Tables'!$A$4:$I$263,[1]MFY14!$DM$2,FALSE)))</f>
        <v>0</v>
      </c>
      <c r="AV90" s="95" t="str">
        <f>IF(ISNA(VLOOKUP($A90,[1]MFY14!$DV$1:$DW$65536,2,FALSE)),"np",(VLOOKUP($A90,[1]MFY14!$DV$1:$DW$65536,2,FALSE)))</f>
        <v>np</v>
      </c>
      <c r="AW90" s="96">
        <f>IF(AV90&gt;[1]MFY14!$DX$1,0,(VLOOKUP(AV90,'[4]Point Tables'!$A$4:$I$263,[1]MFY14!$DX$2,FALSE)))</f>
        <v>0</v>
      </c>
      <c r="BQ90">
        <f t="shared" si="47"/>
        <v>0</v>
      </c>
      <c r="BR90">
        <f t="shared" si="48"/>
        <v>0</v>
      </c>
      <c r="BS90">
        <f t="shared" si="49"/>
        <v>0</v>
      </c>
      <c r="BT90">
        <f t="shared" si="50"/>
        <v>105</v>
      </c>
      <c r="BU90">
        <f t="shared" si="51"/>
        <v>0</v>
      </c>
      <c r="BV90">
        <f t="shared" si="52"/>
        <v>0</v>
      </c>
      <c r="BW90">
        <f t="shared" si="53"/>
        <v>0</v>
      </c>
      <c r="BX90">
        <f t="shared" si="54"/>
        <v>0</v>
      </c>
      <c r="BY90">
        <f t="shared" si="55"/>
        <v>0</v>
      </c>
      <c r="BZ90">
        <f t="shared" si="56"/>
        <v>105</v>
      </c>
      <c r="CA90">
        <f t="shared" si="57"/>
        <v>0</v>
      </c>
      <c r="CB90">
        <f t="shared" si="58"/>
        <v>0</v>
      </c>
      <c r="CC90">
        <f t="shared" si="59"/>
        <v>0</v>
      </c>
      <c r="CD90">
        <f t="shared" si="60"/>
        <v>0</v>
      </c>
      <c r="CE90">
        <f t="shared" si="61"/>
        <v>0</v>
      </c>
      <c r="CF90">
        <f t="shared" si="62"/>
        <v>0</v>
      </c>
      <c r="CG90">
        <f t="shared" si="63"/>
        <v>0</v>
      </c>
      <c r="CI90">
        <f t="shared" si="64"/>
        <v>105</v>
      </c>
      <c r="CJ90">
        <f t="shared" si="65"/>
        <v>0</v>
      </c>
      <c r="CK90">
        <f t="shared" si="66"/>
        <v>0</v>
      </c>
      <c r="CL90">
        <f t="shared" si="67"/>
        <v>0</v>
      </c>
      <c r="CN90" s="97">
        <f t="shared" si="68"/>
        <v>105</v>
      </c>
      <c r="CS90">
        <f t="shared" si="69"/>
        <v>0</v>
      </c>
      <c r="CT90">
        <f t="shared" si="70"/>
        <v>0</v>
      </c>
      <c r="CU90">
        <f t="shared" si="71"/>
        <v>0</v>
      </c>
      <c r="CW90">
        <f t="shared" si="72"/>
        <v>0</v>
      </c>
      <c r="CX90">
        <f t="shared" si="73"/>
        <v>0</v>
      </c>
      <c r="CZ90">
        <f t="shared" si="74"/>
        <v>0</v>
      </c>
    </row>
    <row r="91" spans="1:104">
      <c r="A91" s="16">
        <v>100123902</v>
      </c>
      <c r="B91">
        <f t="shared" si="39"/>
        <v>105</v>
      </c>
      <c r="C91">
        <f t="shared" si="40"/>
        <v>0</v>
      </c>
      <c r="D91" s="84" t="str">
        <f>IF(I91&lt;=0,"",IF(I91=I90,D90,ROW()-3&amp;IF(I91=#REF!,"T","")))</f>
        <v>87T</v>
      </c>
      <c r="E91" s="85" t="str">
        <f>IF(AND(ISNUMBER(G91),G91&gt;=U13Cutoff),"#"," ")</f>
        <v xml:space="preserve"> </v>
      </c>
      <c r="F91" s="5" t="s">
        <v>951</v>
      </c>
      <c r="G91" s="99">
        <v>1996</v>
      </c>
      <c r="H91" s="5" t="s">
        <v>2136</v>
      </c>
      <c r="I91" s="87">
        <f t="shared" si="41"/>
        <v>105</v>
      </c>
      <c r="J91" s="88">
        <f t="shared" si="42"/>
        <v>0</v>
      </c>
      <c r="K91" s="89">
        <f t="shared" si="43"/>
        <v>105</v>
      </c>
      <c r="L91" s="89">
        <f t="shared" si="43"/>
        <v>0</v>
      </c>
      <c r="M91" s="89">
        <f t="shared" si="43"/>
        <v>0</v>
      </c>
      <c r="N91" s="89">
        <f t="shared" si="43"/>
        <v>0</v>
      </c>
      <c r="O91" s="90" t="str">
        <f t="shared" si="44"/>
        <v>Hou, Andrew</v>
      </c>
      <c r="P91" s="91" t="str">
        <f>IF(ISNA(VLOOKUP(A91,[1]MFY14!$E$1:$G$65536,2,FALSE)),"np",(VLOOKUP(A91,[1]MFY14!$E$1:$G$65536,2,FALSE)))</f>
        <v>np</v>
      </c>
      <c r="Q91" s="92">
        <f>IF(P91&gt;[1]MFY14!$F$1,0,(VLOOKUP(P91,'[3]Point Tables'!$A$4:$I$263,[1]MFY14!$F$2,FALSE)))</f>
        <v>0</v>
      </c>
      <c r="R91" s="93">
        <f>IF(ISNA(VLOOKUP($A91,[1]MFY14!$P$1:$R$65536,2,FALSE)),"np",(VLOOKUP($A91,[1]MFY14!$P$1:$R$65536,2,FALSE)))</f>
        <v>95</v>
      </c>
      <c r="S91" s="92">
        <f>IF(R91&gt;[1]MFY14!$Q$1,0,(VLOOKUP(R91,'[3]Point Tables'!$A$4:$I$263,[1]MFY14!$Q$2,FALSE)))</f>
        <v>0</v>
      </c>
      <c r="T91" s="93">
        <f>IF(ISNA(VLOOKUP($A91,[1]MFY14!$AA$1:$AC$65536,2,FALSE)),"np",(VLOOKUP($A91,[1]MFY14!$AA$1:$AC$65536,2,FALSE)))</f>
        <v>90</v>
      </c>
      <c r="U91" s="92">
        <f>IF(T91&gt;[1]MFY14!$AB$1,0,(VLOOKUP(T91,'[3]Point Tables'!$A$4:$I$263,[1]MFY14!$AB$2,FALSE)))</f>
        <v>0</v>
      </c>
      <c r="V91" s="94" t="str">
        <f t="shared" si="45"/>
        <v>Hou, Andrew</v>
      </c>
      <c r="W91" s="93" t="str">
        <f>IF(ISNA(VLOOKUP(A91,'[1]MF SJC'!$CS$1:$CT$65536,2,FALSE)),"np",(VLOOKUP(A91,'[1]MF SJC'!$CS$1:$CT$65536,2,FALSE)))</f>
        <v>np</v>
      </c>
      <c r="X91" s="92">
        <f>IF(W91&gt;'[1]MF SJC'!$CT$1,0,(VLOOKUP(W91,'[3]Point Tables'!$A$4:$I$263,'[1]MF SJC'!$CT$2,FALSE)))</f>
        <v>0</v>
      </c>
      <c r="Y91" s="93" t="str">
        <f>IF(ISNA(VLOOKUP(A91,'[1]MF SJC'!$DD$1:$DE$65536,2,FALSE)),"np",(VLOOKUP(A91,'[1]MF SJC'!$DD$1:$DE$65536,2,FALSE)))</f>
        <v>np</v>
      </c>
      <c r="Z91" s="92">
        <f>IF(Y91&gt;'[1]MF SJC'!$DE$1,0,(VLOOKUP(Y91,'[3]Point Tables'!$A$4:$I$263,'[1]MF SJC'!$DE$2,FALSE)))</f>
        <v>0</v>
      </c>
      <c r="AA91" s="93" t="str">
        <f>IF(ISNA(VLOOKUP($A91,'[1]MF SJC'!$DO$1:$DP$65536,2,FALSE)),"np",(VLOOKUP($A91,'[1]MF SJC'!$DO$1:$DP$65536,2,FALSE)))</f>
        <v>np</v>
      </c>
      <c r="AB91" s="92">
        <f>IF(AA91&gt;'[1]MF SJC'!$DP$1,0,(VLOOKUP(AA91,'[3]Point Tables'!$A$4:$I$263,'[1]MF SJC'!$DP$2,FALSE)))</f>
        <v>0</v>
      </c>
      <c r="AC91" s="93" t="str">
        <f>IF(ISNA(VLOOKUP($A91,'[1]MF SJC'!$DZ$1:$EA$65536,2,FALSE)),"np",(VLOOKUP($A91,'[1]MF SJC'!$DZ$1:$EA$65536,2,FALSE)))</f>
        <v>np</v>
      </c>
      <c r="AD91" s="92">
        <f>IF(AC91&gt;'[1]MF SJC'!$EA$1,0,(VLOOKUP(AC91,'[3]Point Tables'!$A$4:$I$263,'[1]MF SJC'!$EA$2,FALSE)))</f>
        <v>0</v>
      </c>
      <c r="AE91" s="94" t="str">
        <f t="shared" si="46"/>
        <v>Hou, Andrew</v>
      </c>
      <c r="AF91" s="95" t="str">
        <f>IF(ISNA(VLOOKUP($A91,[1]MFY14!$AL$1:$AN$65536,2,FALSE)),"np",(VLOOKUP($A91,[1]MFY14!$AL$1:$AN$65536,2,FALSE)))</f>
        <v>np</v>
      </c>
      <c r="AG91" s="96">
        <f>IF(AF91&gt;[1]MFY14!$AN$1,0,(VLOOKUP(AF91,'[3]Point Tables'!$A$4:$I$263,[1]MFY14!$AN$2,FALSE)))</f>
        <v>0</v>
      </c>
      <c r="AH91" s="95">
        <f>IF(ISNA(VLOOKUP($A91,[1]MFY14!$AW$1:$AY$65536,2,FALSE)),"np",(VLOOKUP($A91,[1]MFY14!$AW$1:$AY$65536,2,FALSE)))</f>
        <v>28</v>
      </c>
      <c r="AI91" s="96">
        <f>IF(AH91&gt;[1]MFY14!$AY$1,0,(VLOOKUP(AH91,'[3]Point Tables'!$A$4:$I$263,[1]MFY14!$AY$2,FALSE)))</f>
        <v>0</v>
      </c>
      <c r="AJ91" s="95" t="str">
        <f>IF(ISNA(VLOOKUP($A91,[1]MFY14!$BH$1:$BJ$65536,2,FALSE)),"np",(VLOOKUP($A91,[1]MFY14!$BH$1:$BJ$65536,2,FALSE)))</f>
        <v>np</v>
      </c>
      <c r="AK91" s="96">
        <f>IF(AJ91&gt;[1]MFY14!$BJ$1,0,(VLOOKUP(AJ91,'[3]Point Tables'!$A$4:$I$263,[1]MFY14!$BJ$2,FALSE)))</f>
        <v>0</v>
      </c>
      <c r="AL91" s="95" t="str">
        <f>IF(ISNA(VLOOKUP($A91,[1]MFY14!$BS$1:$BT$65536,2,FALSE)),"np",(VLOOKUP($A91,[1]MFY14!$BS$1:$BT$65536,2,FALSE)))</f>
        <v>np</v>
      </c>
      <c r="AM91" s="96">
        <f>IF(AL91&gt;[1]MFY14!$BU$1,0,(VLOOKUP(AL91,'[3]Point Tables'!$A$4:$I$263,[1]MFY14!$BU$2,FALSE)))</f>
        <v>0</v>
      </c>
      <c r="AN91" s="95">
        <f>IF(ISNA(VLOOKUP($A91,[1]MFY14!$CD$1:$CE$65536,2,FALSE)),"np",(VLOOKUP($A91,[1]MFY14!$CD$1:$CE$65536,2,FALSE)))</f>
        <v>11</v>
      </c>
      <c r="AO91" s="96">
        <f>IF(AN91&gt;[1]MFY14!$CF$1,0,(VLOOKUP(AN91,'[3]Point Tables'!$A$4:$I$263,[1]MFY14!$CF$2,FALSE)))</f>
        <v>105</v>
      </c>
      <c r="AP91" s="95" t="str">
        <f>IF(ISNA(VLOOKUP($A91,[1]MFY14!$CO$1:$CP$65536,2,FALSE)),"np",(VLOOKUP($A91,[1]MFY14!$CO$1:$CP$65536,2,FALSE)))</f>
        <v>np</v>
      </c>
      <c r="AQ91" s="96">
        <f>IF(AP91&gt;[1]MFY14!$CQ$1,0,(VLOOKUP(AP91,'[3]Point Tables'!$A$4:$I$263,[1]MFY14!$CQ$2,FALSE)))</f>
        <v>0</v>
      </c>
      <c r="AR91" s="95" t="str">
        <f>IF(ISNA(VLOOKUP($A91,[1]MFY14!$CZ$1:$DA$65536,2,FALSE)),"np",(VLOOKUP($A91,[1]MFY14!$CZ$1:$DA$65536,2,FALSE)))</f>
        <v>np</v>
      </c>
      <c r="AS91" s="96">
        <f>IF(AR91&gt;[1]MFY14!$DB$1,0,(VLOOKUP(AR91,'[5]Point Tables'!$A$4:$I$263,[1]MFY14!$DB$2,FALSE)))</f>
        <v>0</v>
      </c>
      <c r="AT91" s="95">
        <f>IF(ISNA(VLOOKUP($A91,[1]MFY14!$DK$1:$DL$65536,2,FALSE)),"np",(VLOOKUP($A91,[1]MFY14!$DK$1:$DL$65536,2,FALSE)))</f>
        <v>30</v>
      </c>
      <c r="AU91" s="96">
        <f>IF(AT91&gt;[1]MFY14!$DM$1,0,(VLOOKUP(AT91,'[3]Point Tables'!$A$4:$I$263,[1]MFY14!$DM$2,FALSE)))</f>
        <v>57</v>
      </c>
      <c r="AV91" s="95" t="str">
        <f>IF(ISNA(VLOOKUP($A91,[1]MFY14!$DV$1:$DW$65536,2,FALSE)),"np",(VLOOKUP($A91,[1]MFY14!$DV$1:$DW$65536,2,FALSE)))</f>
        <v>np</v>
      </c>
      <c r="AW91" s="96">
        <f>IF(AV91&gt;[1]MFY14!$DX$1,0,(VLOOKUP(AV91,'[4]Point Tables'!$A$4:$I$263,[1]MFY14!$DX$2,FALSE)))</f>
        <v>0</v>
      </c>
      <c r="BQ91">
        <f t="shared" si="47"/>
        <v>0</v>
      </c>
      <c r="BR91">
        <f t="shared" si="48"/>
        <v>0</v>
      </c>
      <c r="BS91">
        <f t="shared" si="49"/>
        <v>0</v>
      </c>
      <c r="BT91">
        <f t="shared" si="50"/>
        <v>0</v>
      </c>
      <c r="BU91">
        <f t="shared" si="51"/>
        <v>105</v>
      </c>
      <c r="BV91">
        <f t="shared" si="52"/>
        <v>0</v>
      </c>
      <c r="BW91">
        <f t="shared" si="53"/>
        <v>0</v>
      </c>
      <c r="BX91">
        <f t="shared" si="54"/>
        <v>57</v>
      </c>
      <c r="BY91">
        <f t="shared" si="55"/>
        <v>0</v>
      </c>
      <c r="BZ91">
        <f t="shared" si="56"/>
        <v>105</v>
      </c>
      <c r="CA91">
        <f t="shared" si="57"/>
        <v>0</v>
      </c>
      <c r="CB91">
        <f t="shared" si="58"/>
        <v>0</v>
      </c>
      <c r="CC91">
        <f t="shared" si="59"/>
        <v>0</v>
      </c>
      <c r="CD91">
        <f t="shared" si="60"/>
        <v>0</v>
      </c>
      <c r="CE91">
        <f t="shared" si="61"/>
        <v>0</v>
      </c>
      <c r="CF91">
        <f t="shared" si="62"/>
        <v>0</v>
      </c>
      <c r="CG91">
        <f t="shared" si="63"/>
        <v>0</v>
      </c>
      <c r="CI91">
        <f t="shared" si="64"/>
        <v>105</v>
      </c>
      <c r="CJ91">
        <f t="shared" si="65"/>
        <v>0</v>
      </c>
      <c r="CK91">
        <f t="shared" si="66"/>
        <v>0</v>
      </c>
      <c r="CL91">
        <f t="shared" si="67"/>
        <v>0</v>
      </c>
      <c r="CN91" s="97">
        <f t="shared" si="68"/>
        <v>105</v>
      </c>
      <c r="CS91">
        <f t="shared" si="69"/>
        <v>0</v>
      </c>
      <c r="CT91">
        <f t="shared" si="70"/>
        <v>0</v>
      </c>
      <c r="CU91">
        <f t="shared" si="71"/>
        <v>0</v>
      </c>
      <c r="CW91">
        <f t="shared" si="72"/>
        <v>0</v>
      </c>
      <c r="CX91">
        <f t="shared" si="73"/>
        <v>0</v>
      </c>
      <c r="CZ91">
        <f t="shared" si="74"/>
        <v>0</v>
      </c>
    </row>
    <row r="92" spans="1:104">
      <c r="A92" s="102">
        <v>100117399</v>
      </c>
      <c r="B92">
        <f t="shared" si="39"/>
        <v>105</v>
      </c>
      <c r="C92">
        <f t="shared" si="40"/>
        <v>0</v>
      </c>
      <c r="D92" s="84" t="str">
        <f t="shared" ref="D92:D141" si="75">IF(I92&lt;=0,"",IF(I92=I91,D91,ROW()-3&amp;IF(I92=I93,"T","")))</f>
        <v>87T</v>
      </c>
      <c r="E92" s="26" t="s">
        <v>2108</v>
      </c>
      <c r="F92" s="14" t="s">
        <v>425</v>
      </c>
      <c r="G92" s="23">
        <v>1998</v>
      </c>
      <c r="H92" s="14" t="s">
        <v>2133</v>
      </c>
      <c r="I92" s="87">
        <f t="shared" si="41"/>
        <v>105</v>
      </c>
      <c r="J92" s="88">
        <f t="shared" si="42"/>
        <v>0</v>
      </c>
      <c r="K92" s="89">
        <f t="shared" si="43"/>
        <v>105</v>
      </c>
      <c r="L92" s="89">
        <f t="shared" si="43"/>
        <v>0</v>
      </c>
      <c r="M92" s="89">
        <f t="shared" si="43"/>
        <v>0</v>
      </c>
      <c r="N92" s="89">
        <f t="shared" si="43"/>
        <v>0</v>
      </c>
      <c r="O92" s="90" t="str">
        <f t="shared" si="44"/>
        <v>Kelly, Philip</v>
      </c>
      <c r="P92" s="91" t="str">
        <f>IF(ISNA(VLOOKUP(A92,[1]MFY14!$E$1:$G$65536,2,FALSE)),"np",(VLOOKUP(A92,[1]MFY14!$E$1:$G$65536,2,FALSE)))</f>
        <v>np</v>
      </c>
      <c r="Q92" s="92">
        <f>IF(P92&gt;[1]MFY14!$F$1,0,(VLOOKUP(P92,'[3]Point Tables'!$A$4:$I$263,[1]MFY14!$F$2,FALSE)))</f>
        <v>0</v>
      </c>
      <c r="R92" s="93">
        <f>IF(ISNA(VLOOKUP($A92,[1]MFY14!$P$1:$R$65536,2,FALSE)),"np",(VLOOKUP($A92,[1]MFY14!$P$1:$R$65536,2,FALSE)))</f>
        <v>89</v>
      </c>
      <c r="S92" s="92">
        <f>IF(R92&gt;[1]MFY14!$Q$1,0,(VLOOKUP(R92,'[3]Point Tables'!$A$4:$I$263,[1]MFY14!$Q$2,FALSE)))</f>
        <v>0</v>
      </c>
      <c r="T92" s="93">
        <f>IF(ISNA(VLOOKUP($A92,[1]MFY14!$AA$1:$AC$65536,2,FALSE)),"np",(VLOOKUP($A92,[1]MFY14!$AA$1:$AC$65536,2,FALSE)))</f>
        <v>142.5</v>
      </c>
      <c r="U92" s="92">
        <f>IF(T92&gt;[1]MFY14!$AB$1,0,(VLOOKUP(T92,'[3]Point Tables'!$A$4:$I$263,[1]MFY14!$AB$2,FALSE)))</f>
        <v>0</v>
      </c>
      <c r="V92" s="94" t="str">
        <f t="shared" si="45"/>
        <v>Kelly, Philip</v>
      </c>
      <c r="W92" s="93">
        <f>IF(ISNA(VLOOKUP(A92,'[1]MF SJC'!$CS$1:$CT$65536,2,FALSE)),"np",(VLOOKUP(A92,'[1]MF SJC'!$CS$1:$CT$65536,2,FALSE)))</f>
        <v>101</v>
      </c>
      <c r="X92" s="92">
        <f>IF(W92&gt;'[1]MF SJC'!$CT$1,0,(VLOOKUP(W92,'[3]Point Tables'!$A$4:$I$263,'[1]MF SJC'!$CT$2,FALSE)))</f>
        <v>0</v>
      </c>
      <c r="Y92" s="93" t="str">
        <f>IF(ISNA(VLOOKUP(A92,'[1]MF SJC'!$DD$1:$DE$65536,2,FALSE)),"np",(VLOOKUP(A92,'[1]MF SJC'!$DD$1:$DE$65536,2,FALSE)))</f>
        <v>np</v>
      </c>
      <c r="Z92" s="92">
        <f>IF(Y92&gt;'[1]MF SJC'!$DE$1,0,(VLOOKUP(Y92,'[3]Point Tables'!$A$4:$I$263,'[1]MF SJC'!$DE$2,FALSE)))</f>
        <v>0</v>
      </c>
      <c r="AA92" s="93">
        <f>IF(ISNA(VLOOKUP($A92,'[1]MF SJC'!$DO$1:$DP$65536,2,FALSE)),"np",(VLOOKUP($A92,'[1]MF SJC'!$DO$1:$DP$65536,2,FALSE)))</f>
        <v>91</v>
      </c>
      <c r="AB92" s="92">
        <f>IF(AA92&gt;'[1]MF SJC'!$DP$1,0,(VLOOKUP(AA92,'[3]Point Tables'!$A$4:$I$263,'[1]MF SJC'!$DP$2,FALSE)))</f>
        <v>0</v>
      </c>
      <c r="AC92" s="93" t="str">
        <f>IF(ISNA(VLOOKUP($A92,'[1]MF SJC'!$DZ$1:$EA$65536,2,FALSE)),"np",(VLOOKUP($A92,'[1]MF SJC'!$DZ$1:$EA$65536,2,FALSE)))</f>
        <v>np</v>
      </c>
      <c r="AD92" s="92">
        <f>IF(AC92&gt;'[1]MF SJC'!$EA$1,0,(VLOOKUP(AC92,'[3]Point Tables'!$A$4:$I$263,'[1]MF SJC'!$EA$2,FALSE)))</f>
        <v>0</v>
      </c>
      <c r="AE92" s="94" t="str">
        <f t="shared" si="46"/>
        <v>Kelly, Philip</v>
      </c>
      <c r="AF92" s="95">
        <f>IF(ISNA(VLOOKUP($A92,[1]MFY14!$AL$1:$AN$65536,2,FALSE)),"np",(VLOOKUP($A92,[1]MFY14!$AL$1:$AN$65536,2,FALSE)))</f>
        <v>23</v>
      </c>
      <c r="AG92" s="96">
        <f>IF(AF92&gt;[1]MFY14!$AN$1,0,(VLOOKUP(AF92,'[3]Point Tables'!$A$4:$I$263,[1]MFY14!$AN$2,FALSE)))</f>
        <v>64</v>
      </c>
      <c r="AH92" s="95">
        <f>IF(ISNA(VLOOKUP($A92,[1]MFY14!$AW$1:$AY$65536,2,FALSE)),"np",(VLOOKUP($A92,[1]MFY14!$AW$1:$AY$65536,2,FALSE)))</f>
        <v>11</v>
      </c>
      <c r="AI92" s="96">
        <f>IF(AH92&gt;[1]MFY14!$AY$1,0,(VLOOKUP(AH92,'[3]Point Tables'!$A$4:$I$263,[1]MFY14!$AY$2,FALSE)))</f>
        <v>105</v>
      </c>
      <c r="AJ92" s="95">
        <f>IF(ISNA(VLOOKUP($A92,[1]MFY14!$BH$1:$BJ$65536,2,FALSE)),"np",(VLOOKUP($A92,[1]MFY14!$BH$1:$BJ$65536,2,FALSE)))</f>
        <v>45</v>
      </c>
      <c r="AK92" s="96">
        <f>IF(AJ92&gt;[1]MFY14!$BJ$1,0,(VLOOKUP(AJ92,'[3]Point Tables'!$A$4:$I$263,[1]MFY14!$BJ$2,FALSE)))</f>
        <v>0</v>
      </c>
      <c r="AL92" s="95">
        <f>IF(ISNA(VLOOKUP($A92,[1]MFY14!$BS$1:$BT$65536,2,FALSE)),"np",(VLOOKUP($A92,[1]MFY14!$BS$1:$BT$65536,2,FALSE)))</f>
        <v>21</v>
      </c>
      <c r="AM92" s="96">
        <f>IF(AL92&gt;[1]MFY14!$BU$1,0,(VLOOKUP(AL92,'[3]Point Tables'!$A$4:$I$263,[1]MFY14!$BU$2,FALSE)))</f>
        <v>0</v>
      </c>
      <c r="AN92" s="95">
        <f>IF(ISNA(VLOOKUP($A92,[1]MFY14!$CD$1:$CE$65536,2,FALSE)),"np",(VLOOKUP($A92,[1]MFY14!$CD$1:$CE$65536,2,FALSE)))</f>
        <v>14</v>
      </c>
      <c r="AO92" s="96">
        <f>IF(AN92&gt;[1]MFY14!$CF$1,0,(VLOOKUP(AN92,'[3]Point Tables'!$A$4:$I$263,[1]MFY14!$CF$2,FALSE)))</f>
        <v>102</v>
      </c>
      <c r="AP92" s="95">
        <f>IF(ISNA(VLOOKUP($A92,[1]MFY14!$CO$1:$CP$65536,2,FALSE)),"np",(VLOOKUP($A92,[1]MFY14!$CO$1:$CP$65536,2,FALSE)))</f>
        <v>14</v>
      </c>
      <c r="AQ92" s="96">
        <f>IF(AP92&gt;[1]MFY14!$CQ$1,0,(VLOOKUP(AP92,'[3]Point Tables'!$A$4:$I$263,[1]MFY14!$CQ$2,FALSE)))</f>
        <v>102</v>
      </c>
      <c r="AR92" s="95">
        <f>IF(ISNA(VLOOKUP($A92,[1]MFY14!$CZ$1:$DA$65536,2,FALSE)),"np",(VLOOKUP($A92,[1]MFY14!$CZ$1:$DA$65536,2,FALSE)))</f>
        <v>44.5</v>
      </c>
      <c r="AS92" s="96">
        <f>IF(AR92&gt;[1]MFY14!$DB$1,0,(VLOOKUP(AR92,'[5]Point Tables'!$A$4:$I$263,[1]MFY14!$DB$2,FALSE)))</f>
        <v>0</v>
      </c>
      <c r="AT92" s="95">
        <f>IF(ISNA(VLOOKUP($A92,[1]MFY14!$DK$1:$DL$65536,2,FALSE)),"np",(VLOOKUP($A92,[1]MFY14!$DK$1:$DL$65536,2,FALSE)))</f>
        <v>29</v>
      </c>
      <c r="AU92" s="96">
        <f>IF(AT92&gt;[1]MFY14!$DM$1,0,(VLOOKUP(AT92,'[3]Point Tables'!$A$4:$I$263,[1]MFY14!$DM$2,FALSE)))</f>
        <v>58</v>
      </c>
      <c r="AV92" s="95" t="str">
        <f>IF(ISNA(VLOOKUP($A92,[1]MFY14!$DV$1:$DW$65536,2,FALSE)),"np",(VLOOKUP($A92,[1]MFY14!$DV$1:$DW$65536,2,FALSE)))</f>
        <v>np</v>
      </c>
      <c r="AW92" s="96">
        <f>IF(AV92&gt;[1]MFY14!$DX$1,0,(VLOOKUP(AV92,'[4]Point Tables'!$A$4:$I$263,[1]MFY14!$DX$2,FALSE)))</f>
        <v>0</v>
      </c>
      <c r="BQ92">
        <f t="shared" si="47"/>
        <v>64</v>
      </c>
      <c r="BR92">
        <f t="shared" si="48"/>
        <v>105</v>
      </c>
      <c r="BS92">
        <f t="shared" si="49"/>
        <v>0</v>
      </c>
      <c r="BT92">
        <f t="shared" si="50"/>
        <v>0</v>
      </c>
      <c r="BU92">
        <f t="shared" si="51"/>
        <v>102</v>
      </c>
      <c r="BV92">
        <f t="shared" si="52"/>
        <v>102</v>
      </c>
      <c r="BW92">
        <f t="shared" si="53"/>
        <v>0</v>
      </c>
      <c r="BX92">
        <f t="shared" si="54"/>
        <v>58</v>
      </c>
      <c r="BY92">
        <f t="shared" si="55"/>
        <v>0</v>
      </c>
      <c r="BZ92">
        <f t="shared" si="56"/>
        <v>105</v>
      </c>
      <c r="CA92">
        <f t="shared" si="57"/>
        <v>0</v>
      </c>
      <c r="CB92">
        <f t="shared" si="58"/>
        <v>0</v>
      </c>
      <c r="CC92">
        <f t="shared" si="59"/>
        <v>0</v>
      </c>
      <c r="CD92">
        <f t="shared" si="60"/>
        <v>0</v>
      </c>
      <c r="CE92">
        <f t="shared" si="61"/>
        <v>0</v>
      </c>
      <c r="CF92">
        <f t="shared" si="62"/>
        <v>0</v>
      </c>
      <c r="CG92">
        <f t="shared" si="63"/>
        <v>0</v>
      </c>
      <c r="CI92">
        <f t="shared" si="64"/>
        <v>105</v>
      </c>
      <c r="CJ92">
        <f t="shared" si="65"/>
        <v>0</v>
      </c>
      <c r="CK92">
        <f t="shared" si="66"/>
        <v>0</v>
      </c>
      <c r="CL92">
        <f t="shared" si="67"/>
        <v>0</v>
      </c>
      <c r="CN92" s="97">
        <f t="shared" si="68"/>
        <v>105</v>
      </c>
      <c r="CS92">
        <f t="shared" si="69"/>
        <v>0</v>
      </c>
      <c r="CT92">
        <f t="shared" si="70"/>
        <v>0</v>
      </c>
      <c r="CU92">
        <f t="shared" si="71"/>
        <v>0</v>
      </c>
      <c r="CW92">
        <f t="shared" si="72"/>
        <v>0</v>
      </c>
      <c r="CX92">
        <f t="shared" si="73"/>
        <v>0</v>
      </c>
      <c r="CZ92">
        <f t="shared" si="74"/>
        <v>0</v>
      </c>
    </row>
    <row r="93" spans="1:104">
      <c r="A93" s="9">
        <v>100088768</v>
      </c>
      <c r="B93">
        <f t="shared" si="39"/>
        <v>105</v>
      </c>
      <c r="C93">
        <f t="shared" si="40"/>
        <v>0</v>
      </c>
      <c r="D93" s="84" t="str">
        <f t="shared" si="75"/>
        <v>87T</v>
      </c>
      <c r="E93" s="85"/>
      <c r="F93" s="5" t="s">
        <v>953</v>
      </c>
      <c r="G93" s="99">
        <v>1997</v>
      </c>
      <c r="H93" s="5" t="s">
        <v>274</v>
      </c>
      <c r="I93" s="87">
        <f t="shared" si="41"/>
        <v>105</v>
      </c>
      <c r="J93" s="88">
        <f t="shared" si="42"/>
        <v>0</v>
      </c>
      <c r="K93" s="89">
        <f t="shared" si="43"/>
        <v>105</v>
      </c>
      <c r="L93" s="89">
        <f t="shared" si="43"/>
        <v>0</v>
      </c>
      <c r="M93" s="89">
        <f t="shared" si="43"/>
        <v>0</v>
      </c>
      <c r="N93" s="89">
        <f t="shared" si="43"/>
        <v>0</v>
      </c>
      <c r="O93" s="90" t="str">
        <f t="shared" si="44"/>
        <v>Rodell, Clinton</v>
      </c>
      <c r="P93" s="91" t="str">
        <f>IF(ISNA(VLOOKUP(A93,[1]MFY14!$E$1:$G$65536,2,FALSE)),"np",(VLOOKUP(A93,[1]MFY14!$E$1:$G$65536,2,FALSE)))</f>
        <v>np</v>
      </c>
      <c r="Q93" s="92">
        <f>IF(P93&gt;[1]MFY14!$F$1,0,(VLOOKUP(P93,'[3]Point Tables'!$A$4:$I$263,[1]MFY14!$F$2,FALSE)))</f>
        <v>0</v>
      </c>
      <c r="R93" s="93" t="str">
        <f>IF(ISNA(VLOOKUP($A93,[1]MFY14!$P$1:$R$65536,2,FALSE)),"np",(VLOOKUP($A93,[1]MFY14!$P$1:$R$65536,2,FALSE)))</f>
        <v>np</v>
      </c>
      <c r="S93" s="92">
        <f>IF(R93&gt;[1]MFY14!$Q$1,0,(VLOOKUP(R93,'[3]Point Tables'!$A$4:$I$263,[1]MFY14!$Q$2,FALSE)))</f>
        <v>0</v>
      </c>
      <c r="T93" s="93">
        <f>IF(ISNA(VLOOKUP($A93,[1]MFY14!$AA$1:$AC$65536,2,FALSE)),"np",(VLOOKUP($A93,[1]MFY14!$AA$1:$AC$65536,2,FALSE)))</f>
        <v>36</v>
      </c>
      <c r="U93" s="92">
        <f>IF(T93&gt;[1]MFY14!$AB$1,0,(VLOOKUP(T93,'[3]Point Tables'!$A$4:$I$263,[1]MFY14!$AB$2,FALSE)))</f>
        <v>0</v>
      </c>
      <c r="V93" s="94" t="str">
        <f t="shared" si="45"/>
        <v>Rodell, Clinton</v>
      </c>
      <c r="W93" s="93" t="str">
        <f>IF(ISNA(VLOOKUP(A93,'[1]MF SJC'!$CS$1:$CT$65536,2,FALSE)),"np",(VLOOKUP(A93,'[1]MF SJC'!$CS$1:$CT$65536,2,FALSE)))</f>
        <v>np</v>
      </c>
      <c r="X93" s="92">
        <f>IF(W93&gt;'[1]MF SJC'!$CT$1,0,(VLOOKUP(W93,'[3]Point Tables'!$A$4:$I$263,'[1]MF SJC'!$CT$2,FALSE)))</f>
        <v>0</v>
      </c>
      <c r="Y93" s="93" t="str">
        <f>IF(ISNA(VLOOKUP(A93,'[1]MF SJC'!$DD$1:$DE$65536,2,FALSE)),"np",(VLOOKUP(A93,'[1]MF SJC'!$DD$1:$DE$65536,2,FALSE)))</f>
        <v>np</v>
      </c>
      <c r="Z93" s="92">
        <f>IF(Y93&gt;'[1]MF SJC'!$DE$1,0,(VLOOKUP(Y93,'[3]Point Tables'!$A$4:$I$263,'[1]MF SJC'!$DE$2,FALSE)))</f>
        <v>0</v>
      </c>
      <c r="AA93" s="93">
        <f>IF(ISNA(VLOOKUP($A93,'[1]MF SJC'!$DO$1:$DP$65536,2,FALSE)),"np",(VLOOKUP($A93,'[1]MF SJC'!$DO$1:$DP$65536,2,FALSE)))</f>
        <v>82</v>
      </c>
      <c r="AB93" s="92">
        <f>IF(AA93&gt;'[1]MF SJC'!$DP$1,0,(VLOOKUP(AA93,'[3]Point Tables'!$A$4:$I$263,'[1]MF SJC'!$DP$2,FALSE)))</f>
        <v>0</v>
      </c>
      <c r="AC93" s="93" t="str">
        <f>IF(ISNA(VLOOKUP($A93,'[1]MF SJC'!$DZ$1:$EA$65536,2,FALSE)),"np",(VLOOKUP($A93,'[1]MF SJC'!$DZ$1:$EA$65536,2,FALSE)))</f>
        <v>np</v>
      </c>
      <c r="AD93" s="92">
        <f>IF(AC93&gt;'[1]MF SJC'!$EA$1,0,(VLOOKUP(AC93,'[3]Point Tables'!$A$4:$I$263,'[1]MF SJC'!$EA$2,FALSE)))</f>
        <v>0</v>
      </c>
      <c r="AE93" s="94" t="str">
        <f t="shared" si="46"/>
        <v>Rodell, Clinton</v>
      </c>
      <c r="AF93" s="95" t="str">
        <f>IF(ISNA(VLOOKUP($A93,[1]MFY14!$AL$1:$AN$65536,2,FALSE)),"np",(VLOOKUP($A93,[1]MFY14!$AL$1:$AN$65536,2,FALSE)))</f>
        <v>np</v>
      </c>
      <c r="AG93" s="96">
        <f>IF(AF93&gt;[1]MFY14!$AN$1,0,(VLOOKUP(AF93,'[3]Point Tables'!$A$4:$I$263,[1]MFY14!$AN$2,FALSE)))</f>
        <v>0</v>
      </c>
      <c r="AH93" s="95" t="str">
        <f>IF(ISNA(VLOOKUP($A93,[1]MFY14!$AW$1:$AY$65536,2,FALSE)),"np",(VLOOKUP($A93,[1]MFY14!$AW$1:$AY$65536,2,FALSE)))</f>
        <v>np</v>
      </c>
      <c r="AI93" s="96">
        <f>IF(AH93&gt;[1]MFY14!$AY$1,0,(VLOOKUP(AH93,'[3]Point Tables'!$A$4:$I$263,[1]MFY14!$AY$2,FALSE)))</f>
        <v>0</v>
      </c>
      <c r="AJ93" s="95" t="str">
        <f>IF(ISNA(VLOOKUP($A93,[1]MFY14!$BH$1:$BJ$65536,2,FALSE)),"np",(VLOOKUP($A93,[1]MFY14!$BH$1:$BJ$65536,2,FALSE)))</f>
        <v>np</v>
      </c>
      <c r="AK93" s="96">
        <f>IF(AJ93&gt;[1]MFY14!$BJ$1,0,(VLOOKUP(AJ93,'[3]Point Tables'!$A$4:$I$263,[1]MFY14!$BJ$2,FALSE)))</f>
        <v>0</v>
      </c>
      <c r="AL93" s="95" t="str">
        <f>IF(ISNA(VLOOKUP($A93,[1]MFY14!$BS$1:$BT$65536,2,FALSE)),"np",(VLOOKUP($A93,[1]MFY14!$BS$1:$BT$65536,2,FALSE)))</f>
        <v>np</v>
      </c>
      <c r="AM93" s="96">
        <f>IF(AL93&gt;[1]MFY14!$BU$1,0,(VLOOKUP(AL93,'[3]Point Tables'!$A$4:$I$263,[1]MFY14!$BU$2,FALSE)))</f>
        <v>0</v>
      </c>
      <c r="AN93" s="95" t="str">
        <f>IF(ISNA(VLOOKUP($A93,[1]MFY14!$CD$1:$CE$65536,2,FALSE)),"np",(VLOOKUP($A93,[1]MFY14!$CD$1:$CE$65536,2,FALSE)))</f>
        <v>np</v>
      </c>
      <c r="AO93" s="96">
        <f>IF(AN93&gt;[1]MFY14!$CF$1,0,(VLOOKUP(AN93,'[3]Point Tables'!$A$4:$I$263,[1]MFY14!$CF$2,FALSE)))</f>
        <v>0</v>
      </c>
      <c r="AP93" s="95">
        <f>IF(ISNA(VLOOKUP($A93,[1]MFY14!$CO$1:$CP$65536,2,FALSE)),"np",(VLOOKUP($A93,[1]MFY14!$CO$1:$CP$65536,2,FALSE)))</f>
        <v>11</v>
      </c>
      <c r="AQ93" s="96">
        <f>IF(AP93&gt;[1]MFY14!$CQ$1,0,(VLOOKUP(AP93,'[3]Point Tables'!$A$4:$I$263,[1]MFY14!$CQ$2,FALSE)))</f>
        <v>105</v>
      </c>
      <c r="AR93" s="95" t="str">
        <f>IF(ISNA(VLOOKUP($A93,[1]MFY14!$CZ$1:$DA$65536,2,FALSE)),"np",(VLOOKUP($A93,[1]MFY14!$CZ$1:$DA$65536,2,FALSE)))</f>
        <v>np</v>
      </c>
      <c r="AS93" s="96">
        <f>IF(AR93&gt;[1]MFY14!$DB$1,0,(VLOOKUP(AR93,'[5]Point Tables'!$A$4:$I$263,[1]MFY14!$DB$2,FALSE)))</f>
        <v>0</v>
      </c>
      <c r="AT93" s="95" t="str">
        <f>IF(ISNA(VLOOKUP($A93,[1]MFY14!$DK$1:$DL$65536,2,FALSE)),"np",(VLOOKUP($A93,[1]MFY14!$DK$1:$DL$65536,2,FALSE)))</f>
        <v>np</v>
      </c>
      <c r="AU93" s="96">
        <f>IF(AT93&gt;[1]MFY14!$DM$1,0,(VLOOKUP(AT93,'[3]Point Tables'!$A$4:$I$263,[1]MFY14!$DM$2,FALSE)))</f>
        <v>0</v>
      </c>
      <c r="AV93" s="95" t="str">
        <f>IF(ISNA(VLOOKUP($A93,[1]MFY14!$DV$1:$DW$65536,2,FALSE)),"np",(VLOOKUP($A93,[1]MFY14!$DV$1:$DW$65536,2,FALSE)))</f>
        <v>np</v>
      </c>
      <c r="AW93" s="96">
        <f>IF(AV93&gt;[1]MFY14!$DX$1,0,(VLOOKUP(AV93,'[4]Point Tables'!$A$4:$I$263,[1]MFY14!$DX$2,FALSE)))</f>
        <v>0</v>
      </c>
      <c r="BQ93">
        <f t="shared" si="47"/>
        <v>0</v>
      </c>
      <c r="BR93">
        <f t="shared" si="48"/>
        <v>0</v>
      </c>
      <c r="BS93">
        <f t="shared" si="49"/>
        <v>0</v>
      </c>
      <c r="BT93">
        <f t="shared" si="50"/>
        <v>0</v>
      </c>
      <c r="BU93">
        <f t="shared" si="51"/>
        <v>0</v>
      </c>
      <c r="BV93">
        <f t="shared" si="52"/>
        <v>105</v>
      </c>
      <c r="BW93">
        <f t="shared" si="53"/>
        <v>0</v>
      </c>
      <c r="BX93">
        <f t="shared" si="54"/>
        <v>0</v>
      </c>
      <c r="BY93">
        <f t="shared" si="55"/>
        <v>0</v>
      </c>
      <c r="BZ93">
        <f t="shared" si="56"/>
        <v>105</v>
      </c>
      <c r="CA93">
        <f t="shared" si="57"/>
        <v>0</v>
      </c>
      <c r="CB93">
        <f t="shared" si="58"/>
        <v>0</v>
      </c>
      <c r="CC93">
        <f t="shared" si="59"/>
        <v>0</v>
      </c>
      <c r="CD93">
        <f t="shared" si="60"/>
        <v>0</v>
      </c>
      <c r="CE93">
        <f t="shared" si="61"/>
        <v>0</v>
      </c>
      <c r="CF93">
        <f t="shared" si="62"/>
        <v>0</v>
      </c>
      <c r="CG93">
        <f t="shared" si="63"/>
        <v>0</v>
      </c>
      <c r="CI93">
        <f t="shared" si="64"/>
        <v>105</v>
      </c>
      <c r="CJ93">
        <f t="shared" si="65"/>
        <v>0</v>
      </c>
      <c r="CK93">
        <f t="shared" si="66"/>
        <v>0</v>
      </c>
      <c r="CL93">
        <f t="shared" si="67"/>
        <v>0</v>
      </c>
      <c r="CN93" s="97">
        <f t="shared" si="68"/>
        <v>105</v>
      </c>
      <c r="CS93">
        <f t="shared" si="69"/>
        <v>0</v>
      </c>
      <c r="CT93">
        <f t="shared" si="70"/>
        <v>0</v>
      </c>
      <c r="CU93">
        <f t="shared" si="71"/>
        <v>0</v>
      </c>
      <c r="CW93">
        <f t="shared" si="72"/>
        <v>0</v>
      </c>
      <c r="CX93">
        <f t="shared" si="73"/>
        <v>0</v>
      </c>
      <c r="CZ93">
        <f t="shared" si="74"/>
        <v>0</v>
      </c>
    </row>
    <row r="94" spans="1:104">
      <c r="A94" s="9">
        <v>100089322</v>
      </c>
      <c r="B94">
        <f t="shared" si="39"/>
        <v>104</v>
      </c>
      <c r="C94">
        <f t="shared" si="40"/>
        <v>0</v>
      </c>
      <c r="D94" s="84" t="str">
        <f t="shared" si="75"/>
        <v>91T</v>
      </c>
      <c r="F94" s="5" t="s">
        <v>958</v>
      </c>
      <c r="G94" s="99">
        <v>1996</v>
      </c>
      <c r="H94" s="5" t="s">
        <v>190</v>
      </c>
      <c r="I94" s="87">
        <f t="shared" si="41"/>
        <v>104</v>
      </c>
      <c r="J94" s="88">
        <f t="shared" si="42"/>
        <v>0</v>
      </c>
      <c r="K94" s="89">
        <f t="shared" si="43"/>
        <v>104</v>
      </c>
      <c r="L94" s="89">
        <f t="shared" si="43"/>
        <v>0</v>
      </c>
      <c r="M94" s="89">
        <f t="shared" si="43"/>
        <v>0</v>
      </c>
      <c r="N94" s="89">
        <f t="shared" si="43"/>
        <v>0</v>
      </c>
      <c r="O94" s="90" t="str">
        <f t="shared" si="44"/>
        <v>McDonald, Gabriel</v>
      </c>
      <c r="P94" s="91" t="str">
        <f>IF(ISNA(VLOOKUP(A94,[1]MFY14!$E$1:$G$65536,2,FALSE)),"np",(VLOOKUP(A94,[1]MFY14!$E$1:$G$65536,2,FALSE)))</f>
        <v>np</v>
      </c>
      <c r="Q94" s="92">
        <f>IF(P94&gt;[1]MFY14!$F$1,0,(VLOOKUP(P94,'[3]Point Tables'!$A$4:$I$263,[1]MFY14!$F$2,FALSE)))</f>
        <v>0</v>
      </c>
      <c r="R94" s="93">
        <f>IF(ISNA(VLOOKUP($A94,[1]MFY14!$P$1:$R$65536,2,FALSE)),"np",(VLOOKUP($A94,[1]MFY14!$P$1:$R$65536,2,FALSE)))</f>
        <v>83</v>
      </c>
      <c r="S94" s="92">
        <f>IF(R94&gt;[1]MFY14!$Q$1,0,(VLOOKUP(R94,'[3]Point Tables'!$A$4:$I$263,[1]MFY14!$Q$2,FALSE)))</f>
        <v>0</v>
      </c>
      <c r="T94" s="93" t="str">
        <f>IF(ISNA(VLOOKUP($A94,[1]MFY14!$AA$1:$AC$65536,2,FALSE)),"np",(VLOOKUP($A94,[1]MFY14!$AA$1:$AC$65536,2,FALSE)))</f>
        <v>np</v>
      </c>
      <c r="U94" s="92">
        <f>IF(T94&gt;[1]MFY14!$AB$1,0,(VLOOKUP(T94,'[3]Point Tables'!$A$4:$I$263,[1]MFY14!$AB$2,FALSE)))</f>
        <v>0</v>
      </c>
      <c r="V94" s="94" t="str">
        <f t="shared" si="45"/>
        <v>McDonald, Gabriel</v>
      </c>
      <c r="W94" s="93" t="str">
        <f>IF(ISNA(VLOOKUP(A94,'[1]MF SJC'!$CS$1:$CT$65536,2,FALSE)),"np",(VLOOKUP(A94,'[1]MF SJC'!$CS$1:$CT$65536,2,FALSE)))</f>
        <v>np</v>
      </c>
      <c r="X94" s="92">
        <f>IF(W94&gt;'[1]MF SJC'!$CT$1,0,(VLOOKUP(W94,'[3]Point Tables'!$A$4:$I$263,'[1]MF SJC'!$CT$2,FALSE)))</f>
        <v>0</v>
      </c>
      <c r="Y94" s="93" t="str">
        <f>IF(ISNA(VLOOKUP(A94,'[1]MF SJC'!$DD$1:$DE$65536,2,FALSE)),"np",(VLOOKUP(A94,'[1]MF SJC'!$DD$1:$DE$65536,2,FALSE)))</f>
        <v>np</v>
      </c>
      <c r="Z94" s="92">
        <f>IF(Y94&gt;'[1]MF SJC'!$DE$1,0,(VLOOKUP(Y94,'[3]Point Tables'!$A$4:$I$263,'[1]MF SJC'!$DE$2,FALSE)))</f>
        <v>0</v>
      </c>
      <c r="AA94" s="93" t="str">
        <f>IF(ISNA(VLOOKUP($A94,'[1]MF SJC'!$DO$1:$DP$65536,2,FALSE)),"np",(VLOOKUP($A94,'[1]MF SJC'!$DO$1:$DP$65536,2,FALSE)))</f>
        <v>np</v>
      </c>
      <c r="AB94" s="92">
        <f>IF(AA94&gt;'[1]MF SJC'!$DP$1,0,(VLOOKUP(AA94,'[3]Point Tables'!$A$4:$I$263,'[1]MF SJC'!$DP$2,FALSE)))</f>
        <v>0</v>
      </c>
      <c r="AC94" s="93" t="str">
        <f>IF(ISNA(VLOOKUP($A94,'[1]MF SJC'!$DZ$1:$EA$65536,2,FALSE)),"np",(VLOOKUP($A94,'[1]MF SJC'!$DZ$1:$EA$65536,2,FALSE)))</f>
        <v>np</v>
      </c>
      <c r="AD94" s="92">
        <f>IF(AC94&gt;'[1]MF SJC'!$EA$1,0,(VLOOKUP(AC94,'[3]Point Tables'!$A$4:$I$263,'[1]MF SJC'!$EA$2,FALSE)))</f>
        <v>0</v>
      </c>
      <c r="AE94" s="94" t="str">
        <f t="shared" si="46"/>
        <v>McDonald, Gabriel</v>
      </c>
      <c r="AF94" s="95" t="str">
        <f>IF(ISNA(VLOOKUP($A94,[1]MFY14!$AL$1:$AN$65536,2,FALSE)),"np",(VLOOKUP($A94,[1]MFY14!$AL$1:$AN$65536,2,FALSE)))</f>
        <v>np</v>
      </c>
      <c r="AG94" s="96">
        <f>IF(AF94&gt;[1]MFY14!$AN$1,0,(VLOOKUP(AF94,'[3]Point Tables'!$A$4:$I$263,[1]MFY14!$AN$2,FALSE)))</f>
        <v>0</v>
      </c>
      <c r="AH94" s="95">
        <f>IF(ISNA(VLOOKUP($A94,[1]MFY14!$AW$1:$AY$65536,2,FALSE)),"np",(VLOOKUP($A94,[1]MFY14!$AW$1:$AY$65536,2,FALSE)))</f>
        <v>12</v>
      </c>
      <c r="AI94" s="96">
        <f>IF(AH94&gt;[1]MFY14!$AY$1,0,(VLOOKUP(AH94,'[3]Point Tables'!$A$4:$I$263,[1]MFY14!$AY$2,FALSE)))</f>
        <v>104</v>
      </c>
      <c r="AJ94" s="95" t="str">
        <f>IF(ISNA(VLOOKUP($A94,[1]MFY14!$BH$1:$BJ$65536,2,FALSE)),"np",(VLOOKUP($A94,[1]MFY14!$BH$1:$BJ$65536,2,FALSE)))</f>
        <v>np</v>
      </c>
      <c r="AK94" s="96">
        <f>IF(AJ94&gt;[1]MFY14!$BJ$1,0,(VLOOKUP(AJ94,'[3]Point Tables'!$A$4:$I$263,[1]MFY14!$BJ$2,FALSE)))</f>
        <v>0</v>
      </c>
      <c r="AL94" s="95" t="str">
        <f>IF(ISNA(VLOOKUP($A94,[1]MFY14!$BS$1:$BT$65536,2,FALSE)),"np",(VLOOKUP($A94,[1]MFY14!$BS$1:$BT$65536,2,FALSE)))</f>
        <v>np</v>
      </c>
      <c r="AM94" s="96">
        <f>IF(AL94&gt;[1]MFY14!$BU$1,0,(VLOOKUP(AL94,'[3]Point Tables'!$A$4:$I$263,[1]MFY14!$BU$2,FALSE)))</f>
        <v>0</v>
      </c>
      <c r="AN94" s="95" t="str">
        <f>IF(ISNA(VLOOKUP($A94,[1]MFY14!$CD$1:$CE$65536,2,FALSE)),"np",(VLOOKUP($A94,[1]MFY14!$CD$1:$CE$65536,2,FALSE)))</f>
        <v>np</v>
      </c>
      <c r="AO94" s="96">
        <f>IF(AN94&gt;[1]MFY14!$CF$1,0,(VLOOKUP(AN94,'[3]Point Tables'!$A$4:$I$263,[1]MFY14!$CF$2,FALSE)))</f>
        <v>0</v>
      </c>
      <c r="AP94" s="95" t="str">
        <f>IF(ISNA(VLOOKUP($A94,[1]MFY14!$CO$1:$CP$65536,2,FALSE)),"np",(VLOOKUP($A94,[1]MFY14!$CO$1:$CP$65536,2,FALSE)))</f>
        <v>np</v>
      </c>
      <c r="AQ94" s="96">
        <f>IF(AP94&gt;[1]MFY14!$CQ$1,0,(VLOOKUP(AP94,'[3]Point Tables'!$A$4:$I$263,[1]MFY14!$CQ$2,FALSE)))</f>
        <v>0</v>
      </c>
      <c r="AR94" s="95" t="str">
        <f>IF(ISNA(VLOOKUP($A94,[1]MFY14!$CZ$1:$DA$65536,2,FALSE)),"np",(VLOOKUP($A94,[1]MFY14!$CZ$1:$DA$65536,2,FALSE)))</f>
        <v>np</v>
      </c>
      <c r="AS94" s="96">
        <f>IF(AR94&gt;[1]MFY14!$DB$1,0,(VLOOKUP(AR94,'[5]Point Tables'!$A$4:$I$263,[1]MFY14!$DB$2,FALSE)))</f>
        <v>0</v>
      </c>
      <c r="AT94" s="95">
        <f>IF(ISNA(VLOOKUP($A94,[1]MFY14!$DK$1:$DL$65536,2,FALSE)),"np",(VLOOKUP($A94,[1]MFY14!$DK$1:$DL$65536,2,FALSE)))</f>
        <v>12</v>
      </c>
      <c r="AU94" s="96">
        <f>IF(AT94&gt;[1]MFY14!$DM$1,0,(VLOOKUP(AT94,'[3]Point Tables'!$A$4:$I$263,[1]MFY14!$DM$2,FALSE)))</f>
        <v>104</v>
      </c>
      <c r="AV94" s="95" t="str">
        <f>IF(ISNA(VLOOKUP($A94,[1]MFY14!$DV$1:$DW$65536,2,FALSE)),"np",(VLOOKUP($A94,[1]MFY14!$DV$1:$DW$65536,2,FALSE)))</f>
        <v>np</v>
      </c>
      <c r="AW94" s="96">
        <f>IF(AV94&gt;[1]MFY14!$DX$1,0,(VLOOKUP(AV94,'[4]Point Tables'!$A$4:$I$263,[1]MFY14!$DX$2,FALSE)))</f>
        <v>0</v>
      </c>
      <c r="BQ94">
        <f t="shared" si="47"/>
        <v>0</v>
      </c>
      <c r="BR94">
        <f t="shared" si="48"/>
        <v>104</v>
      </c>
      <c r="BS94">
        <f t="shared" si="49"/>
        <v>0</v>
      </c>
      <c r="BT94">
        <f t="shared" si="50"/>
        <v>0</v>
      </c>
      <c r="BU94">
        <f t="shared" si="51"/>
        <v>0</v>
      </c>
      <c r="BV94">
        <f t="shared" si="52"/>
        <v>0</v>
      </c>
      <c r="BW94">
        <f t="shared" si="53"/>
        <v>0</v>
      </c>
      <c r="BX94">
        <f t="shared" si="54"/>
        <v>104</v>
      </c>
      <c r="BY94">
        <f t="shared" si="55"/>
        <v>0</v>
      </c>
      <c r="BZ94">
        <f t="shared" si="56"/>
        <v>104</v>
      </c>
      <c r="CA94">
        <f t="shared" si="57"/>
        <v>0</v>
      </c>
      <c r="CB94">
        <f t="shared" si="58"/>
        <v>0</v>
      </c>
      <c r="CC94">
        <f t="shared" si="59"/>
        <v>0</v>
      </c>
      <c r="CD94">
        <f t="shared" si="60"/>
        <v>0</v>
      </c>
      <c r="CE94">
        <f t="shared" si="61"/>
        <v>0</v>
      </c>
      <c r="CF94">
        <f t="shared" si="62"/>
        <v>0</v>
      </c>
      <c r="CG94">
        <f t="shared" si="63"/>
        <v>0</v>
      </c>
      <c r="CI94">
        <f t="shared" si="64"/>
        <v>104</v>
      </c>
      <c r="CJ94">
        <f t="shared" si="65"/>
        <v>0</v>
      </c>
      <c r="CK94">
        <f t="shared" si="66"/>
        <v>0</v>
      </c>
      <c r="CL94">
        <f t="shared" si="67"/>
        <v>0</v>
      </c>
      <c r="CN94" s="97">
        <f t="shared" si="68"/>
        <v>104</v>
      </c>
      <c r="CS94">
        <f t="shared" si="69"/>
        <v>0</v>
      </c>
      <c r="CT94">
        <f t="shared" si="70"/>
        <v>0</v>
      </c>
      <c r="CU94">
        <f t="shared" si="71"/>
        <v>0</v>
      </c>
      <c r="CW94">
        <f t="shared" si="72"/>
        <v>0</v>
      </c>
      <c r="CX94">
        <f t="shared" si="73"/>
        <v>0</v>
      </c>
      <c r="CZ94">
        <f t="shared" si="74"/>
        <v>0</v>
      </c>
    </row>
    <row r="95" spans="1:104">
      <c r="A95" s="18">
        <v>100092460</v>
      </c>
      <c r="B95">
        <f t="shared" si="39"/>
        <v>104</v>
      </c>
      <c r="C95">
        <f t="shared" si="40"/>
        <v>0</v>
      </c>
      <c r="D95" s="84" t="str">
        <f t="shared" si="75"/>
        <v>91T</v>
      </c>
      <c r="E95" s="85"/>
      <c r="F95" s="5" t="s">
        <v>443</v>
      </c>
      <c r="G95" s="99">
        <v>1997</v>
      </c>
      <c r="H95" s="5" t="s">
        <v>2137</v>
      </c>
      <c r="I95" s="87">
        <f t="shared" si="41"/>
        <v>104</v>
      </c>
      <c r="J95" s="88">
        <f t="shared" si="42"/>
        <v>0</v>
      </c>
      <c r="K95" s="89">
        <f t="shared" si="43"/>
        <v>104</v>
      </c>
      <c r="L95" s="89">
        <f t="shared" si="43"/>
        <v>0</v>
      </c>
      <c r="M95" s="89">
        <f t="shared" si="43"/>
        <v>0</v>
      </c>
      <c r="N95" s="89">
        <f t="shared" si="43"/>
        <v>0</v>
      </c>
      <c r="O95" s="90" t="str">
        <f t="shared" si="44"/>
        <v xml:space="preserve">Porter, Connor </v>
      </c>
      <c r="P95" s="91" t="str">
        <f>IF(ISNA(VLOOKUP(A95,[1]MFY14!$E$1:$G$65536,2,FALSE)),"np",(VLOOKUP(A95,[1]MFY14!$E$1:$G$65536,2,FALSE)))</f>
        <v>np</v>
      </c>
      <c r="Q95" s="92">
        <f>IF(P95&gt;[1]MFY14!$F$1,0,(VLOOKUP(P95,'[3]Point Tables'!$A$4:$I$263,[1]MFY14!$F$2,FALSE)))</f>
        <v>0</v>
      </c>
      <c r="R95" s="93" t="str">
        <f>IF(ISNA(VLOOKUP($A95,[1]MFY14!$P$1:$R$65536,2,FALSE)),"np",(VLOOKUP($A95,[1]MFY14!$P$1:$R$65536,2,FALSE)))</f>
        <v>np</v>
      </c>
      <c r="S95" s="92">
        <f>IF(R95&gt;[1]MFY14!$Q$1,0,(VLOOKUP(R95,'[3]Point Tables'!$A$4:$I$263,[1]MFY14!$Q$2,FALSE)))</f>
        <v>0</v>
      </c>
      <c r="T95" s="93">
        <f>IF(ISNA(VLOOKUP($A95,[1]MFY14!$AA$1:$AC$65536,2,FALSE)),"np",(VLOOKUP($A95,[1]MFY14!$AA$1:$AC$65536,2,FALSE)))</f>
        <v>99.5</v>
      </c>
      <c r="U95" s="92">
        <f>IF(T95&gt;[1]MFY14!$AB$1,0,(VLOOKUP(T95,'[3]Point Tables'!$A$4:$I$263,[1]MFY14!$AB$2,FALSE)))</f>
        <v>0</v>
      </c>
      <c r="V95" s="94" t="str">
        <f t="shared" si="45"/>
        <v xml:space="preserve">Porter, Connor </v>
      </c>
      <c r="W95" s="93">
        <f>IF(ISNA(VLOOKUP(A95,'[1]MF SJC'!$CS$1:$CT$65536,2,FALSE)),"np",(VLOOKUP(A95,'[1]MF SJC'!$CS$1:$CT$65536,2,FALSE)))</f>
        <v>95</v>
      </c>
      <c r="X95" s="92">
        <f>IF(W95&gt;'[1]MF SJC'!$CT$1,0,(VLOOKUP(W95,'[3]Point Tables'!$A$4:$I$263,'[1]MF SJC'!$CT$2,FALSE)))</f>
        <v>0</v>
      </c>
      <c r="Y95" s="93" t="str">
        <f>IF(ISNA(VLOOKUP(A95,'[1]MF SJC'!$DD$1:$DE$65536,2,FALSE)),"np",(VLOOKUP(A95,'[1]MF SJC'!$DD$1:$DE$65536,2,FALSE)))</f>
        <v>np</v>
      </c>
      <c r="Z95" s="92">
        <f>IF(Y95&gt;'[1]MF SJC'!$DE$1,0,(VLOOKUP(Y95,'[3]Point Tables'!$A$4:$I$263,'[1]MF SJC'!$DE$2,FALSE)))</f>
        <v>0</v>
      </c>
      <c r="AA95" s="93">
        <f>IF(ISNA(VLOOKUP($A95,'[1]MF SJC'!$DO$1:$DP$65536,2,FALSE)),"np",(VLOOKUP($A95,'[1]MF SJC'!$DO$1:$DP$65536,2,FALSE)))</f>
        <v>125</v>
      </c>
      <c r="AB95" s="92">
        <f>IF(AA95&gt;'[1]MF SJC'!$DP$1,0,(VLOOKUP(AA95,'[3]Point Tables'!$A$4:$I$263,'[1]MF SJC'!$DP$2,FALSE)))</f>
        <v>0</v>
      </c>
      <c r="AC95" s="93" t="str">
        <f>IF(ISNA(VLOOKUP($A95,'[1]MF SJC'!$DZ$1:$EA$65536,2,FALSE)),"np",(VLOOKUP($A95,'[1]MF SJC'!$DZ$1:$EA$65536,2,FALSE)))</f>
        <v>np</v>
      </c>
      <c r="AD95" s="92">
        <f>IF(AC95&gt;'[1]MF SJC'!$EA$1,0,(VLOOKUP(AC95,'[3]Point Tables'!$A$4:$I$263,'[1]MF SJC'!$EA$2,FALSE)))</f>
        <v>0</v>
      </c>
      <c r="AE95" s="94" t="str">
        <f t="shared" si="46"/>
        <v xml:space="preserve">Porter, Connor </v>
      </c>
      <c r="AF95" s="95">
        <f>IF(ISNA(VLOOKUP($A95,[1]MFY14!$AL$1:$AN$65536,2,FALSE)),"np",(VLOOKUP($A95,[1]MFY14!$AL$1:$AN$65536,2,FALSE)))</f>
        <v>12</v>
      </c>
      <c r="AG95" s="96">
        <f>IF(AF95&gt;[1]MFY14!$AN$1,0,(VLOOKUP(AF95,'[3]Point Tables'!$A$4:$I$263,[1]MFY14!$AN$2,FALSE)))</f>
        <v>104</v>
      </c>
      <c r="AH95" s="95">
        <f>IF(ISNA(VLOOKUP($A95,[1]MFY14!$AW$1:$AY$65536,2,FALSE)),"np",(VLOOKUP($A95,[1]MFY14!$AW$1:$AY$65536,2,FALSE)))</f>
        <v>27</v>
      </c>
      <c r="AI95" s="96">
        <f>IF(AH95&gt;[1]MFY14!$AY$1,0,(VLOOKUP(AH95,'[3]Point Tables'!$A$4:$I$263,[1]MFY14!$AY$2,FALSE)))</f>
        <v>0</v>
      </c>
      <c r="AJ95" s="95">
        <f>IF(ISNA(VLOOKUP($A95,[1]MFY14!$BH$1:$BJ$65536,2,FALSE)),"np",(VLOOKUP($A95,[1]MFY14!$BH$1:$BJ$65536,2,FALSE)))</f>
        <v>30</v>
      </c>
      <c r="AK95" s="96">
        <f>IF(AJ95&gt;[1]MFY14!$BJ$1,0,(VLOOKUP(AJ95,'[3]Point Tables'!$A$4:$I$263,[1]MFY14!$BJ$2,FALSE)))</f>
        <v>57</v>
      </c>
      <c r="AL95" s="95" t="str">
        <f>IF(ISNA(VLOOKUP($A95,[1]MFY14!$BS$1:$BT$65536,2,FALSE)),"np",(VLOOKUP($A95,[1]MFY14!$BS$1:$BT$65536,2,FALSE)))</f>
        <v>np</v>
      </c>
      <c r="AM95" s="96">
        <f>IF(AL95&gt;[1]MFY14!$BU$1,0,(VLOOKUP(AL95,'[3]Point Tables'!$A$4:$I$263,[1]MFY14!$BU$2,FALSE)))</f>
        <v>0</v>
      </c>
      <c r="AN95" s="95" t="str">
        <f>IF(ISNA(VLOOKUP($A95,[1]MFY14!$CD$1:$CE$65536,2,FALSE)),"np",(VLOOKUP($A95,[1]MFY14!$CD$1:$CE$65536,2,FALSE)))</f>
        <v>np</v>
      </c>
      <c r="AO95" s="96">
        <f>IF(AN95&gt;[1]MFY14!$CF$1,0,(VLOOKUP(AN95,'[3]Point Tables'!$A$4:$I$263,[1]MFY14!$CF$2,FALSE)))</f>
        <v>0</v>
      </c>
      <c r="AP95" s="95" t="str">
        <f>IF(ISNA(VLOOKUP($A95,[1]MFY14!$CO$1:$CP$65536,2,FALSE)),"np",(VLOOKUP($A95,[1]MFY14!$CO$1:$CP$65536,2,FALSE)))</f>
        <v>np</v>
      </c>
      <c r="AQ95" s="96">
        <f>IF(AP95&gt;[1]MFY14!$CQ$1,0,(VLOOKUP(AP95,'[3]Point Tables'!$A$4:$I$263,[1]MFY14!$CQ$2,FALSE)))</f>
        <v>0</v>
      </c>
      <c r="AR95" s="95" t="str">
        <f>IF(ISNA(VLOOKUP($A95,[1]MFY14!$CZ$1:$DA$65536,2,FALSE)),"np",(VLOOKUP($A95,[1]MFY14!$CZ$1:$DA$65536,2,FALSE)))</f>
        <v>np</v>
      </c>
      <c r="AS95" s="96">
        <f>IF(AR95&gt;[1]MFY14!$DB$1,0,(VLOOKUP(AR95,'[5]Point Tables'!$A$4:$I$263,[1]MFY14!$DB$2,FALSE)))</f>
        <v>0</v>
      </c>
      <c r="AT95" s="95">
        <f>IF(ISNA(VLOOKUP($A95,[1]MFY14!$DK$1:$DL$65536,2,FALSE)),"np",(VLOOKUP($A95,[1]MFY14!$DK$1:$DL$65536,2,FALSE)))</f>
        <v>50</v>
      </c>
      <c r="AU95" s="96">
        <f>IF(AT95&gt;[1]MFY14!$DM$1,0,(VLOOKUP(AT95,'[3]Point Tables'!$A$4:$I$263,[1]MFY14!$DM$2,FALSE)))</f>
        <v>0</v>
      </c>
      <c r="AV95" s="95" t="str">
        <f>IF(ISNA(VLOOKUP($A95,[1]MFY14!$DV$1:$DW$65536,2,FALSE)),"np",(VLOOKUP($A95,[1]MFY14!$DV$1:$DW$65536,2,FALSE)))</f>
        <v>np</v>
      </c>
      <c r="AW95" s="96">
        <f>IF(AV95&gt;[1]MFY14!$DX$1,0,(VLOOKUP(AV95,'[4]Point Tables'!$A$4:$I$263,[1]MFY14!$DX$2,FALSE)))</f>
        <v>0</v>
      </c>
      <c r="BQ95">
        <f t="shared" si="47"/>
        <v>104</v>
      </c>
      <c r="BR95">
        <f t="shared" si="48"/>
        <v>0</v>
      </c>
      <c r="BS95">
        <f t="shared" si="49"/>
        <v>57</v>
      </c>
      <c r="BT95">
        <f t="shared" si="50"/>
        <v>0</v>
      </c>
      <c r="BU95">
        <f t="shared" si="51"/>
        <v>0</v>
      </c>
      <c r="BV95">
        <f t="shared" si="52"/>
        <v>0</v>
      </c>
      <c r="BW95">
        <f t="shared" si="53"/>
        <v>0</v>
      </c>
      <c r="BX95">
        <f t="shared" si="54"/>
        <v>0</v>
      </c>
      <c r="BY95">
        <f t="shared" si="55"/>
        <v>0</v>
      </c>
      <c r="BZ95">
        <f t="shared" si="56"/>
        <v>104</v>
      </c>
      <c r="CA95">
        <f t="shared" si="57"/>
        <v>0</v>
      </c>
      <c r="CB95">
        <f t="shared" si="58"/>
        <v>0</v>
      </c>
      <c r="CC95">
        <f t="shared" si="59"/>
        <v>0</v>
      </c>
      <c r="CD95">
        <f t="shared" si="60"/>
        <v>0</v>
      </c>
      <c r="CE95">
        <f t="shared" si="61"/>
        <v>0</v>
      </c>
      <c r="CF95">
        <f t="shared" si="62"/>
        <v>0</v>
      </c>
      <c r="CG95">
        <f t="shared" si="63"/>
        <v>0</v>
      </c>
      <c r="CI95">
        <f t="shared" si="64"/>
        <v>104</v>
      </c>
      <c r="CJ95">
        <f t="shared" si="65"/>
        <v>0</v>
      </c>
      <c r="CK95">
        <f t="shared" si="66"/>
        <v>0</v>
      </c>
      <c r="CL95">
        <f t="shared" si="67"/>
        <v>0</v>
      </c>
      <c r="CN95" s="97">
        <f t="shared" si="68"/>
        <v>104</v>
      </c>
      <c r="CS95">
        <f t="shared" si="69"/>
        <v>0</v>
      </c>
      <c r="CT95">
        <f t="shared" si="70"/>
        <v>0</v>
      </c>
      <c r="CU95">
        <f t="shared" si="71"/>
        <v>0</v>
      </c>
      <c r="CW95">
        <f t="shared" si="72"/>
        <v>0</v>
      </c>
      <c r="CX95">
        <f t="shared" si="73"/>
        <v>0</v>
      </c>
      <c r="CZ95">
        <f t="shared" si="74"/>
        <v>0</v>
      </c>
    </row>
    <row r="96" spans="1:104">
      <c r="A96" s="16">
        <v>100051274</v>
      </c>
      <c r="B96">
        <f t="shared" si="39"/>
        <v>104</v>
      </c>
      <c r="C96">
        <f t="shared" si="40"/>
        <v>0</v>
      </c>
      <c r="D96" s="84" t="str">
        <f t="shared" si="75"/>
        <v>91T</v>
      </c>
      <c r="F96" s="5" t="s">
        <v>959</v>
      </c>
      <c r="G96" s="99">
        <v>1997</v>
      </c>
      <c r="H96" s="5" t="s">
        <v>143</v>
      </c>
      <c r="I96" s="87">
        <f t="shared" si="41"/>
        <v>104</v>
      </c>
      <c r="J96" s="88">
        <f t="shared" si="42"/>
        <v>0</v>
      </c>
      <c r="K96" s="89">
        <f t="shared" si="43"/>
        <v>104</v>
      </c>
      <c r="L96" s="89">
        <f t="shared" si="43"/>
        <v>0</v>
      </c>
      <c r="M96" s="89">
        <f t="shared" si="43"/>
        <v>0</v>
      </c>
      <c r="N96" s="89">
        <f t="shared" si="43"/>
        <v>0</v>
      </c>
      <c r="O96" s="90" t="str">
        <f t="shared" si="44"/>
        <v>Tsue, Trevor</v>
      </c>
      <c r="P96" s="91">
        <f>IF(ISNA(VLOOKUP(A96,[1]MFY14!$E$1:$G$65536,2,FALSE)),"np",(VLOOKUP(A96,[1]MFY14!$E$1:$G$65536,2,FALSE)))</f>
        <v>88</v>
      </c>
      <c r="Q96" s="92">
        <f>IF(P96&gt;[1]MFY14!$F$1,0,(VLOOKUP(P96,'[3]Point Tables'!$A$4:$I$263,[1]MFY14!$F$2,FALSE)))</f>
        <v>0</v>
      </c>
      <c r="R96" s="93">
        <f>IF(ISNA(VLOOKUP($A96,[1]MFY14!$P$1:$R$65536,2,FALSE)),"np",(VLOOKUP($A96,[1]MFY14!$P$1:$R$65536,2,FALSE)))</f>
        <v>51</v>
      </c>
      <c r="S96" s="92">
        <f>IF(R96&gt;[1]MFY14!$Q$1,0,(VLOOKUP(R96,'[3]Point Tables'!$A$4:$I$263,[1]MFY14!$Q$2,FALSE)))</f>
        <v>0</v>
      </c>
      <c r="T96" s="93">
        <f>IF(ISNA(VLOOKUP($A96,[1]MFY14!$AA$1:$AC$65536,2,FALSE)),"np",(VLOOKUP($A96,[1]MFY14!$AA$1:$AC$65536,2,FALSE)))</f>
        <v>72</v>
      </c>
      <c r="U96" s="92">
        <f>IF(T96&gt;[1]MFY14!$AB$1,0,(VLOOKUP(T96,'[3]Point Tables'!$A$4:$I$263,[1]MFY14!$AB$2,FALSE)))</f>
        <v>0</v>
      </c>
      <c r="V96" s="94" t="str">
        <f t="shared" si="45"/>
        <v>Tsue, Trevor</v>
      </c>
      <c r="W96" s="93" t="str">
        <f>IF(ISNA(VLOOKUP(A96,'[1]MF SJC'!$CS$1:$CT$65536,2,FALSE)),"np",(VLOOKUP(A96,'[1]MF SJC'!$CS$1:$CT$65536,2,FALSE)))</f>
        <v>np</v>
      </c>
      <c r="X96" s="92">
        <f>IF(W96&gt;'[1]MF SJC'!$CT$1,0,(VLOOKUP(W96,'[3]Point Tables'!$A$4:$I$263,'[1]MF SJC'!$CT$2,FALSE)))</f>
        <v>0</v>
      </c>
      <c r="Y96" s="93" t="str">
        <f>IF(ISNA(VLOOKUP(A96,'[1]MF SJC'!$DD$1:$DE$65536,2,FALSE)),"np",(VLOOKUP(A96,'[1]MF SJC'!$DD$1:$DE$65536,2,FALSE)))</f>
        <v>np</v>
      </c>
      <c r="Z96" s="92">
        <f>IF(Y96&gt;'[1]MF SJC'!$DE$1,0,(VLOOKUP(Y96,'[3]Point Tables'!$A$4:$I$263,'[1]MF SJC'!$DE$2,FALSE)))</f>
        <v>0</v>
      </c>
      <c r="AA96" s="93" t="str">
        <f>IF(ISNA(VLOOKUP($A96,'[1]MF SJC'!$DO$1:$DP$65536,2,FALSE)),"np",(VLOOKUP($A96,'[1]MF SJC'!$DO$1:$DP$65536,2,FALSE)))</f>
        <v>np</v>
      </c>
      <c r="AB96" s="92">
        <f>IF(AA96&gt;'[1]MF SJC'!$DP$1,0,(VLOOKUP(AA96,'[3]Point Tables'!$A$4:$I$263,'[1]MF SJC'!$DP$2,FALSE)))</f>
        <v>0</v>
      </c>
      <c r="AC96" s="93" t="str">
        <f>IF(ISNA(VLOOKUP($A96,'[1]MF SJC'!$DZ$1:$EA$65536,2,FALSE)),"np",(VLOOKUP($A96,'[1]MF SJC'!$DZ$1:$EA$65536,2,FALSE)))</f>
        <v>np</v>
      </c>
      <c r="AD96" s="92">
        <f>IF(AC96&gt;'[1]MF SJC'!$EA$1,0,(VLOOKUP(AC96,'[3]Point Tables'!$A$4:$I$263,'[1]MF SJC'!$EA$2,FALSE)))</f>
        <v>0</v>
      </c>
      <c r="AE96" s="94" t="str">
        <f t="shared" si="46"/>
        <v>Tsue, Trevor</v>
      </c>
      <c r="AF96" s="95" t="str">
        <f>IF(ISNA(VLOOKUP($A96,[1]MFY14!$AL$1:$AN$65536,2,FALSE)),"np",(VLOOKUP($A96,[1]MFY14!$AL$1:$AN$65536,2,FALSE)))</f>
        <v>np</v>
      </c>
      <c r="AG96" s="96">
        <f>IF(AF96&gt;[1]MFY14!$AN$1,0,(VLOOKUP(AF96,'[3]Point Tables'!$A$4:$I$263,[1]MFY14!$AN$2,FALSE)))</f>
        <v>0</v>
      </c>
      <c r="AH96" s="95" t="str">
        <f>IF(ISNA(VLOOKUP($A96,[1]MFY14!$AW$1:$AY$65536,2,FALSE)),"np",(VLOOKUP($A96,[1]MFY14!$AW$1:$AY$65536,2,FALSE)))</f>
        <v>np</v>
      </c>
      <c r="AI96" s="96">
        <f>IF(AH96&gt;[1]MFY14!$AY$1,0,(VLOOKUP(AH96,'[3]Point Tables'!$A$4:$I$263,[1]MFY14!$AY$2,FALSE)))</f>
        <v>0</v>
      </c>
      <c r="AJ96" s="95" t="str">
        <f>IF(ISNA(VLOOKUP($A96,[1]MFY14!$BH$1:$BJ$65536,2,FALSE)),"np",(VLOOKUP($A96,[1]MFY14!$BH$1:$BJ$65536,2,FALSE)))</f>
        <v>np</v>
      </c>
      <c r="AK96" s="96">
        <f>IF(AJ96&gt;[1]MFY14!$BJ$1,0,(VLOOKUP(AJ96,'[3]Point Tables'!$A$4:$I$263,[1]MFY14!$BJ$2,FALSE)))</f>
        <v>0</v>
      </c>
      <c r="AL96" s="95" t="str">
        <f>IF(ISNA(VLOOKUP($A96,[1]MFY14!$BS$1:$BT$65536,2,FALSE)),"np",(VLOOKUP($A96,[1]MFY14!$BS$1:$BT$65536,2,FALSE)))</f>
        <v>np</v>
      </c>
      <c r="AM96" s="96">
        <f>IF(AL96&gt;[1]MFY14!$BU$1,0,(VLOOKUP(AL96,'[3]Point Tables'!$A$4:$I$263,[1]MFY14!$BU$2,FALSE)))</f>
        <v>0</v>
      </c>
      <c r="AN96" s="95">
        <f>IF(ISNA(VLOOKUP($A96,[1]MFY14!$CD$1:$CE$65536,2,FALSE)),"np",(VLOOKUP($A96,[1]MFY14!$CD$1:$CE$65536,2,FALSE)))</f>
        <v>12</v>
      </c>
      <c r="AO96" s="96">
        <f>IF(AN96&gt;[1]MFY14!$CF$1,0,(VLOOKUP(AN96,'[3]Point Tables'!$A$4:$I$263,[1]MFY14!$CF$2,FALSE)))</f>
        <v>104</v>
      </c>
      <c r="AP96" s="95" t="str">
        <f>IF(ISNA(VLOOKUP($A96,[1]MFY14!$CO$1:$CP$65536,2,FALSE)),"np",(VLOOKUP($A96,[1]MFY14!$CO$1:$CP$65536,2,FALSE)))</f>
        <v>np</v>
      </c>
      <c r="AQ96" s="96">
        <f>IF(AP96&gt;[1]MFY14!$CQ$1,0,(VLOOKUP(AP96,'[3]Point Tables'!$A$4:$I$263,[1]MFY14!$CQ$2,FALSE)))</f>
        <v>0</v>
      </c>
      <c r="AR96" s="95" t="str">
        <f>IF(ISNA(VLOOKUP($A96,[1]MFY14!$CZ$1:$DA$65536,2,FALSE)),"np",(VLOOKUP($A96,[1]MFY14!$CZ$1:$DA$65536,2,FALSE)))</f>
        <v>np</v>
      </c>
      <c r="AS96" s="96">
        <f>IF(AR96&gt;[1]MFY14!$DB$1,0,(VLOOKUP(AR96,'[5]Point Tables'!$A$4:$I$263,[1]MFY14!$DB$2,FALSE)))</f>
        <v>0</v>
      </c>
      <c r="AT96" s="95">
        <f>IF(ISNA(VLOOKUP($A96,[1]MFY14!$DK$1:$DL$65536,2,FALSE)),"np",(VLOOKUP($A96,[1]MFY14!$DK$1:$DL$65536,2,FALSE)))</f>
        <v>28</v>
      </c>
      <c r="AU96" s="96">
        <f>IF(AT96&gt;[1]MFY14!$DM$1,0,(VLOOKUP(AT96,'[3]Point Tables'!$A$4:$I$263,[1]MFY14!$DM$2,FALSE)))</f>
        <v>59</v>
      </c>
      <c r="AV96" s="95" t="str">
        <f>IF(ISNA(VLOOKUP($A96,[1]MFY14!$DV$1:$DW$65536,2,FALSE)),"np",(VLOOKUP($A96,[1]MFY14!$DV$1:$DW$65536,2,FALSE)))</f>
        <v>np</v>
      </c>
      <c r="AW96" s="96">
        <f>IF(AV96&gt;[1]MFY14!$DX$1,0,(VLOOKUP(AV96,'[4]Point Tables'!$A$4:$I$263,[1]MFY14!$DX$2,FALSE)))</f>
        <v>0</v>
      </c>
      <c r="BQ96">
        <f t="shared" si="47"/>
        <v>0</v>
      </c>
      <c r="BR96">
        <f t="shared" si="48"/>
        <v>0</v>
      </c>
      <c r="BS96">
        <f t="shared" si="49"/>
        <v>0</v>
      </c>
      <c r="BT96">
        <f t="shared" si="50"/>
        <v>0</v>
      </c>
      <c r="BU96">
        <f t="shared" si="51"/>
        <v>104</v>
      </c>
      <c r="BV96">
        <f t="shared" si="52"/>
        <v>0</v>
      </c>
      <c r="BW96">
        <f t="shared" si="53"/>
        <v>0</v>
      </c>
      <c r="BX96">
        <f t="shared" si="54"/>
        <v>59</v>
      </c>
      <c r="BY96">
        <f t="shared" si="55"/>
        <v>0</v>
      </c>
      <c r="BZ96">
        <f t="shared" si="56"/>
        <v>104</v>
      </c>
      <c r="CA96">
        <f t="shared" si="57"/>
        <v>0</v>
      </c>
      <c r="CB96">
        <f t="shared" si="58"/>
        <v>0</v>
      </c>
      <c r="CC96">
        <f t="shared" si="59"/>
        <v>0</v>
      </c>
      <c r="CD96">
        <f t="shared" si="60"/>
        <v>0</v>
      </c>
      <c r="CE96">
        <f t="shared" si="61"/>
        <v>0</v>
      </c>
      <c r="CF96">
        <f t="shared" si="62"/>
        <v>0</v>
      </c>
      <c r="CG96">
        <f t="shared" si="63"/>
        <v>0</v>
      </c>
      <c r="CI96">
        <f t="shared" si="64"/>
        <v>104</v>
      </c>
      <c r="CJ96">
        <f t="shared" si="65"/>
        <v>0</v>
      </c>
      <c r="CK96">
        <f t="shared" si="66"/>
        <v>0</v>
      </c>
      <c r="CL96">
        <f t="shared" si="67"/>
        <v>0</v>
      </c>
      <c r="CN96" s="97">
        <f t="shared" si="68"/>
        <v>104</v>
      </c>
      <c r="CS96">
        <f t="shared" si="69"/>
        <v>0</v>
      </c>
      <c r="CT96">
        <f t="shared" si="70"/>
        <v>0</v>
      </c>
      <c r="CU96">
        <f t="shared" si="71"/>
        <v>0</v>
      </c>
      <c r="CW96">
        <f t="shared" si="72"/>
        <v>0</v>
      </c>
      <c r="CX96">
        <f t="shared" si="73"/>
        <v>0</v>
      </c>
      <c r="CZ96">
        <f t="shared" si="74"/>
        <v>0</v>
      </c>
    </row>
    <row r="97" spans="1:104">
      <c r="A97" s="16">
        <v>100076874</v>
      </c>
      <c r="B97">
        <f t="shared" si="39"/>
        <v>104</v>
      </c>
      <c r="C97">
        <f t="shared" si="40"/>
        <v>0</v>
      </c>
      <c r="D97" s="84" t="str">
        <f t="shared" si="75"/>
        <v>91T</v>
      </c>
      <c r="E97" s="85"/>
      <c r="F97" s="5" t="s">
        <v>960</v>
      </c>
      <c r="G97" s="99">
        <v>1997</v>
      </c>
      <c r="H97" s="5" t="s">
        <v>37</v>
      </c>
      <c r="I97" s="87">
        <f t="shared" si="41"/>
        <v>104</v>
      </c>
      <c r="J97" s="88">
        <f t="shared" si="42"/>
        <v>0</v>
      </c>
      <c r="K97" s="89">
        <f t="shared" si="43"/>
        <v>104</v>
      </c>
      <c r="L97" s="89">
        <f t="shared" si="43"/>
        <v>0</v>
      </c>
      <c r="M97" s="89">
        <f t="shared" si="43"/>
        <v>0</v>
      </c>
      <c r="N97" s="89">
        <f t="shared" si="43"/>
        <v>0</v>
      </c>
      <c r="O97" s="90" t="str">
        <f t="shared" si="44"/>
        <v>Williams-Burrows, Hunter</v>
      </c>
      <c r="P97" s="91">
        <f>IF(ISNA(VLOOKUP(A97,[1]MFY14!$E$1:$G$65536,2,FALSE)),"np",(VLOOKUP(A97,[1]MFY14!$E$1:$G$65536,2,FALSE)))</f>
        <v>58</v>
      </c>
      <c r="Q97" s="92">
        <f>IF(P97&gt;[1]MFY14!$F$1,0,(VLOOKUP(P97,'[3]Point Tables'!$A$4:$I$263,[1]MFY14!$F$2,FALSE)))</f>
        <v>0</v>
      </c>
      <c r="R97" s="93" t="str">
        <f>IF(ISNA(VLOOKUP($A97,[1]MFY14!$P$1:$R$65536,2,FALSE)),"np",(VLOOKUP($A97,[1]MFY14!$P$1:$R$65536,2,FALSE)))</f>
        <v>np</v>
      </c>
      <c r="S97" s="92">
        <f>IF(R97&gt;[1]MFY14!$Q$1,0,(VLOOKUP(R97,'[3]Point Tables'!$A$4:$I$263,[1]MFY14!$Q$2,FALSE)))</f>
        <v>0</v>
      </c>
      <c r="T97" s="93">
        <f>IF(ISNA(VLOOKUP($A97,[1]MFY14!$AA$1:$AC$65536,2,FALSE)),"np",(VLOOKUP($A97,[1]MFY14!$AA$1:$AC$65536,2,FALSE)))</f>
        <v>101</v>
      </c>
      <c r="U97" s="92">
        <f>IF(T97&gt;[1]MFY14!$AB$1,0,(VLOOKUP(T97,'[3]Point Tables'!$A$4:$I$263,[1]MFY14!$AB$2,FALSE)))</f>
        <v>0</v>
      </c>
      <c r="V97" s="94" t="str">
        <f t="shared" si="45"/>
        <v>Williams-Burrows, Hunter</v>
      </c>
      <c r="W97" s="93">
        <f>IF(ISNA(VLOOKUP(A97,'[1]MF SJC'!$CS$1:$CT$65536,2,FALSE)),"np",(VLOOKUP(A97,'[1]MF SJC'!$CS$1:$CT$65536,2,FALSE)))</f>
        <v>61</v>
      </c>
      <c r="X97" s="92">
        <f>IF(W97&gt;'[1]MF SJC'!$CT$1,0,(VLOOKUP(W97,'[3]Point Tables'!$A$4:$I$263,'[1]MF SJC'!$CT$2,FALSE)))</f>
        <v>0</v>
      </c>
      <c r="Y97" s="93">
        <f>IF(ISNA(VLOOKUP(A97,'[1]MF SJC'!$DD$1:$DE$65536,2,FALSE)),"np",(VLOOKUP(A97,'[1]MF SJC'!$DD$1:$DE$65536,2,FALSE)))</f>
        <v>162.33000000000001</v>
      </c>
      <c r="Z97" s="92">
        <f>IF(Y97&gt;'[1]MF SJC'!$DE$1,0,(VLOOKUP(Y97,'[3]Point Tables'!$A$4:$I$263,'[1]MF SJC'!$DE$2,FALSE)))</f>
        <v>0</v>
      </c>
      <c r="AA97" s="93" t="str">
        <f>IF(ISNA(VLOOKUP($A97,'[1]MF SJC'!$DO$1:$DP$65536,2,FALSE)),"np",(VLOOKUP($A97,'[1]MF SJC'!$DO$1:$DP$65536,2,FALSE)))</f>
        <v>np</v>
      </c>
      <c r="AB97" s="92">
        <f>IF(AA97&gt;'[1]MF SJC'!$DP$1,0,(VLOOKUP(AA97,'[3]Point Tables'!$A$4:$I$263,'[1]MF SJC'!$DP$2,FALSE)))</f>
        <v>0</v>
      </c>
      <c r="AC97" s="93" t="str">
        <f>IF(ISNA(VLOOKUP($A97,'[1]MF SJC'!$DZ$1:$EA$65536,2,FALSE)),"np",(VLOOKUP($A97,'[1]MF SJC'!$DZ$1:$EA$65536,2,FALSE)))</f>
        <v>np</v>
      </c>
      <c r="AD97" s="92">
        <f>IF(AC97&gt;'[1]MF SJC'!$EA$1,0,(VLOOKUP(AC97,'[3]Point Tables'!$A$4:$I$263,'[1]MF SJC'!$EA$2,FALSE)))</f>
        <v>0</v>
      </c>
      <c r="AE97" s="94" t="str">
        <f t="shared" si="46"/>
        <v>Williams-Burrows, Hunter</v>
      </c>
      <c r="AF97" s="95" t="str">
        <f>IF(ISNA(VLOOKUP($A97,[1]MFY14!$AL$1:$AN$65536,2,FALSE)),"np",(VLOOKUP($A97,[1]MFY14!$AL$1:$AN$65536,2,FALSE)))</f>
        <v>np</v>
      </c>
      <c r="AG97" s="96">
        <f>IF(AF97&gt;[1]MFY14!$AN$1,0,(VLOOKUP(AF97,'[3]Point Tables'!$A$4:$I$263,[1]MFY14!$AN$2,FALSE)))</f>
        <v>0</v>
      </c>
      <c r="AH97" s="95" t="str">
        <f>IF(ISNA(VLOOKUP($A97,[1]MFY14!$AW$1:$AY$65536,2,FALSE)),"np",(VLOOKUP($A97,[1]MFY14!$AW$1:$AY$65536,2,FALSE)))</f>
        <v>np</v>
      </c>
      <c r="AI97" s="96">
        <f>IF(AH97&gt;[1]MFY14!$AY$1,0,(VLOOKUP(AH97,'[3]Point Tables'!$A$4:$I$263,[1]MFY14!$AY$2,FALSE)))</f>
        <v>0</v>
      </c>
      <c r="AJ97" s="95">
        <f>IF(ISNA(VLOOKUP($A97,[1]MFY14!$BH$1:$BJ$65536,2,FALSE)),"np",(VLOOKUP($A97,[1]MFY14!$BH$1:$BJ$65536,2,FALSE)))</f>
        <v>56</v>
      </c>
      <c r="AK97" s="96">
        <f>IF(AJ97&gt;[1]MFY14!$BJ$1,0,(VLOOKUP(AJ97,'[3]Point Tables'!$A$4:$I$263,[1]MFY14!$BJ$2,FALSE)))</f>
        <v>0</v>
      </c>
      <c r="AL97" s="95" t="str">
        <f>IF(ISNA(VLOOKUP($A97,[1]MFY14!$BS$1:$BT$65536,2,FALSE)),"np",(VLOOKUP($A97,[1]MFY14!$BS$1:$BT$65536,2,FALSE)))</f>
        <v>np</v>
      </c>
      <c r="AM97" s="96">
        <f>IF(AL97&gt;[1]MFY14!$BU$1,0,(VLOOKUP(AL97,'[3]Point Tables'!$A$4:$I$263,[1]MFY14!$BU$2,FALSE)))</f>
        <v>0</v>
      </c>
      <c r="AN97" s="95" t="str">
        <f>IF(ISNA(VLOOKUP($A97,[1]MFY14!$CD$1:$CE$65536,2,FALSE)),"np",(VLOOKUP($A97,[1]MFY14!$CD$1:$CE$65536,2,FALSE)))</f>
        <v>np</v>
      </c>
      <c r="AO97" s="96">
        <f>IF(AN97&gt;[1]MFY14!$CF$1,0,(VLOOKUP(AN97,'[3]Point Tables'!$A$4:$I$263,[1]MFY14!$CF$2,FALSE)))</f>
        <v>0</v>
      </c>
      <c r="AP97" s="95">
        <f>IF(ISNA(VLOOKUP($A97,[1]MFY14!$CO$1:$CP$65536,2,FALSE)),"np",(VLOOKUP($A97,[1]MFY14!$CO$1:$CP$65536,2,FALSE)))</f>
        <v>12</v>
      </c>
      <c r="AQ97" s="96">
        <f>IF(AP97&gt;[1]MFY14!$CQ$1,0,(VLOOKUP(AP97,'[3]Point Tables'!$A$4:$I$263,[1]MFY14!$CQ$2,FALSE)))</f>
        <v>104</v>
      </c>
      <c r="AR97" s="95">
        <f>IF(ISNA(VLOOKUP($A97,[1]MFY14!$CZ$1:$DA$65536,2,FALSE)),"np",(VLOOKUP($A97,[1]MFY14!$CZ$1:$DA$65536,2,FALSE)))</f>
        <v>15</v>
      </c>
      <c r="AS97" s="96">
        <f>IF(AR97&gt;[1]MFY14!$DB$1,0,(VLOOKUP(AR97,'[5]Point Tables'!$A$4:$I$263,[1]MFY14!$DB$2,FALSE)))</f>
        <v>101</v>
      </c>
      <c r="AT97" s="95" t="str">
        <f>IF(ISNA(VLOOKUP($A97,[1]MFY14!$DK$1:$DL$65536,2,FALSE)),"np",(VLOOKUP($A97,[1]MFY14!$DK$1:$DL$65536,2,FALSE)))</f>
        <v>np</v>
      </c>
      <c r="AU97" s="96">
        <f>IF(AT97&gt;[1]MFY14!$DM$1,0,(VLOOKUP(AT97,'[3]Point Tables'!$A$4:$I$263,[1]MFY14!$DM$2,FALSE)))</f>
        <v>0</v>
      </c>
      <c r="AV97" s="95" t="str">
        <f>IF(ISNA(VLOOKUP($A97,[1]MFY14!$DV$1:$DW$65536,2,FALSE)),"np",(VLOOKUP($A97,[1]MFY14!$DV$1:$DW$65536,2,FALSE)))</f>
        <v>np</v>
      </c>
      <c r="AW97" s="96">
        <f>IF(AV97&gt;[1]MFY14!$DX$1,0,(VLOOKUP(AV97,'[4]Point Tables'!$A$4:$I$263,[1]MFY14!$DX$2,FALSE)))</f>
        <v>0</v>
      </c>
      <c r="BQ97">
        <f t="shared" si="47"/>
        <v>0</v>
      </c>
      <c r="BR97">
        <f t="shared" si="48"/>
        <v>0</v>
      </c>
      <c r="BS97">
        <f t="shared" si="49"/>
        <v>0</v>
      </c>
      <c r="BT97">
        <f t="shared" si="50"/>
        <v>0</v>
      </c>
      <c r="BU97">
        <f t="shared" si="51"/>
        <v>0</v>
      </c>
      <c r="BV97">
        <f t="shared" si="52"/>
        <v>104</v>
      </c>
      <c r="BW97">
        <f t="shared" si="53"/>
        <v>101</v>
      </c>
      <c r="BX97">
        <f t="shared" si="54"/>
        <v>0</v>
      </c>
      <c r="BY97">
        <f t="shared" si="55"/>
        <v>0</v>
      </c>
      <c r="BZ97">
        <f t="shared" si="56"/>
        <v>104</v>
      </c>
      <c r="CA97">
        <f t="shared" si="57"/>
        <v>0</v>
      </c>
      <c r="CB97">
        <f t="shared" si="58"/>
        <v>0</v>
      </c>
      <c r="CC97">
        <f t="shared" si="59"/>
        <v>0</v>
      </c>
      <c r="CD97">
        <f t="shared" si="60"/>
        <v>0</v>
      </c>
      <c r="CE97">
        <f t="shared" si="61"/>
        <v>0</v>
      </c>
      <c r="CF97">
        <f t="shared" si="62"/>
        <v>0</v>
      </c>
      <c r="CG97">
        <f t="shared" si="63"/>
        <v>0</v>
      </c>
      <c r="CI97">
        <f t="shared" si="64"/>
        <v>104</v>
      </c>
      <c r="CJ97">
        <f t="shared" si="65"/>
        <v>0</v>
      </c>
      <c r="CK97">
        <f t="shared" si="66"/>
        <v>0</v>
      </c>
      <c r="CL97">
        <f t="shared" si="67"/>
        <v>0</v>
      </c>
      <c r="CN97" s="97">
        <f t="shared" si="68"/>
        <v>104</v>
      </c>
      <c r="CS97">
        <f t="shared" si="69"/>
        <v>0</v>
      </c>
      <c r="CT97">
        <f t="shared" si="70"/>
        <v>0</v>
      </c>
      <c r="CU97">
        <f t="shared" si="71"/>
        <v>0</v>
      </c>
      <c r="CW97">
        <f t="shared" si="72"/>
        <v>0</v>
      </c>
      <c r="CX97">
        <f t="shared" si="73"/>
        <v>0</v>
      </c>
      <c r="CZ97">
        <f t="shared" si="74"/>
        <v>0</v>
      </c>
    </row>
    <row r="98" spans="1:104">
      <c r="A98" s="102">
        <v>100091087</v>
      </c>
      <c r="B98">
        <f t="shared" si="39"/>
        <v>103</v>
      </c>
      <c r="C98">
        <f t="shared" si="40"/>
        <v>0</v>
      </c>
      <c r="D98" s="84" t="str">
        <f t="shared" si="75"/>
        <v>95T</v>
      </c>
      <c r="F98" s="14" t="s">
        <v>965</v>
      </c>
      <c r="G98" s="23">
        <v>1996</v>
      </c>
      <c r="H98" s="14" t="s">
        <v>274</v>
      </c>
      <c r="I98" s="87">
        <f t="shared" si="41"/>
        <v>103</v>
      </c>
      <c r="J98" s="88">
        <f t="shared" si="42"/>
        <v>0</v>
      </c>
      <c r="K98" s="89">
        <f t="shared" si="43"/>
        <v>103</v>
      </c>
      <c r="L98" s="89">
        <f t="shared" si="43"/>
        <v>0</v>
      </c>
      <c r="M98" s="89">
        <f t="shared" si="43"/>
        <v>0</v>
      </c>
      <c r="N98" s="89">
        <f t="shared" si="43"/>
        <v>0</v>
      </c>
      <c r="O98" s="90" t="str">
        <f t="shared" si="44"/>
        <v>Carome, John</v>
      </c>
      <c r="P98" s="91">
        <f>IF(ISNA(VLOOKUP(A98,[1]MFY14!$E$1:$G$65536,2,FALSE)),"np",(VLOOKUP(A98,[1]MFY14!$E$1:$G$65536,2,FALSE)))</f>
        <v>41</v>
      </c>
      <c r="Q98" s="92">
        <f>IF(P98&gt;[1]MFY14!$F$1,0,(VLOOKUP(P98,'[3]Point Tables'!$A$4:$I$263,[1]MFY14!$F$2,FALSE)))</f>
        <v>0</v>
      </c>
      <c r="R98" s="93" t="str">
        <f>IF(ISNA(VLOOKUP($A98,[1]MFY14!$P$1:$R$65536,2,FALSE)),"np",(VLOOKUP($A98,[1]MFY14!$P$1:$R$65536,2,FALSE)))</f>
        <v>np</v>
      </c>
      <c r="S98" s="92">
        <f>IF(R98&gt;[1]MFY14!$Q$1,0,(VLOOKUP(R98,'[3]Point Tables'!$A$4:$I$263,[1]MFY14!$Q$2,FALSE)))</f>
        <v>0</v>
      </c>
      <c r="T98" s="93">
        <f>IF(ISNA(VLOOKUP($A98,[1]MFY14!$AA$1:$AC$65536,2,FALSE)),"np",(VLOOKUP($A98,[1]MFY14!$AA$1:$AC$65536,2,FALSE)))</f>
        <v>86</v>
      </c>
      <c r="U98" s="92">
        <f>IF(T98&gt;[1]MFY14!$AB$1,0,(VLOOKUP(T98,'[3]Point Tables'!$A$4:$I$263,[1]MFY14!$AB$2,FALSE)))</f>
        <v>0</v>
      </c>
      <c r="V98" s="94" t="str">
        <f t="shared" si="45"/>
        <v>Carome, John</v>
      </c>
      <c r="W98" s="93">
        <f>IF(ISNA(VLOOKUP(A98,'[1]MF SJC'!$CS$1:$CT$65536,2,FALSE)),"np",(VLOOKUP(A98,'[1]MF SJC'!$CS$1:$CT$65536,2,FALSE)))</f>
        <v>59</v>
      </c>
      <c r="X98" s="92">
        <f>IF(W98&gt;'[1]MF SJC'!$CT$1,0,(VLOOKUP(W98,'[3]Point Tables'!$A$4:$I$263,'[1]MF SJC'!$CT$2,FALSE)))</f>
        <v>0</v>
      </c>
      <c r="Y98" s="93">
        <f>IF(ISNA(VLOOKUP(A98,'[1]MF SJC'!$DD$1:$DE$65536,2,FALSE)),"np",(VLOOKUP(A98,'[1]MF SJC'!$DD$1:$DE$65536,2,FALSE)))</f>
        <v>59</v>
      </c>
      <c r="Z98" s="92">
        <f>IF(Y98&gt;'[1]MF SJC'!$DE$1,0,(VLOOKUP(Y98,'[3]Point Tables'!$A$4:$I$263,'[1]MF SJC'!$DE$2,FALSE)))</f>
        <v>0</v>
      </c>
      <c r="AA98" s="93" t="str">
        <f>IF(ISNA(VLOOKUP($A98,'[1]MF SJC'!$DO$1:$DP$65536,2,FALSE)),"np",(VLOOKUP($A98,'[1]MF SJC'!$DO$1:$DP$65536,2,FALSE)))</f>
        <v>np</v>
      </c>
      <c r="AB98" s="92">
        <f>IF(AA98&gt;'[1]MF SJC'!$DP$1,0,(VLOOKUP(AA98,'[3]Point Tables'!$A$4:$I$263,'[1]MF SJC'!$DP$2,FALSE)))</f>
        <v>0</v>
      </c>
      <c r="AC98" s="93" t="str">
        <f>IF(ISNA(VLOOKUP($A98,'[1]MF SJC'!$DZ$1:$EA$65536,2,FALSE)),"np",(VLOOKUP($A98,'[1]MF SJC'!$DZ$1:$EA$65536,2,FALSE)))</f>
        <v>np</v>
      </c>
      <c r="AD98" s="92">
        <f>IF(AC98&gt;'[1]MF SJC'!$EA$1,0,(VLOOKUP(AC98,'[3]Point Tables'!$A$4:$I$263,'[1]MF SJC'!$EA$2,FALSE)))</f>
        <v>0</v>
      </c>
      <c r="AE98" s="94" t="str">
        <f t="shared" si="46"/>
        <v>Carome, John</v>
      </c>
      <c r="AF98" s="95">
        <f>IF(ISNA(VLOOKUP($A98,[1]MFY14!$AL$1:$AN$65536,2,FALSE)),"np",(VLOOKUP($A98,[1]MFY14!$AL$1:$AN$65536,2,FALSE)))</f>
        <v>18</v>
      </c>
      <c r="AG98" s="96">
        <f>IF(AF98&gt;[1]MFY14!$AN$1,0,(VLOOKUP(AF98,'[3]Point Tables'!$A$4:$I$263,[1]MFY14!$AN$2,FALSE)))</f>
        <v>69</v>
      </c>
      <c r="AH98" s="95" t="str">
        <f>IF(ISNA(VLOOKUP($A98,[1]MFY14!$AW$1:$AY$65536,2,FALSE)),"np",(VLOOKUP($A98,[1]MFY14!$AW$1:$AY$65536,2,FALSE)))</f>
        <v>np</v>
      </c>
      <c r="AI98" s="96">
        <f>IF(AH98&gt;[1]MFY14!$AY$1,0,(VLOOKUP(AH98,'[3]Point Tables'!$A$4:$I$263,[1]MFY14!$AY$2,FALSE)))</f>
        <v>0</v>
      </c>
      <c r="AJ98" s="95">
        <f>IF(ISNA(VLOOKUP($A98,[1]MFY14!$BH$1:$BJ$65536,2,FALSE)),"np",(VLOOKUP($A98,[1]MFY14!$BH$1:$BJ$65536,2,FALSE)))</f>
        <v>13</v>
      </c>
      <c r="AK98" s="96">
        <f>IF(AJ98&gt;[1]MFY14!$BJ$1,0,(VLOOKUP(AJ98,'[3]Point Tables'!$A$4:$I$263,[1]MFY14!$BJ$2,FALSE)))</f>
        <v>103</v>
      </c>
      <c r="AL98" s="95" t="str">
        <f>IF(ISNA(VLOOKUP($A98,[1]MFY14!$BS$1:$BT$65536,2,FALSE)),"np",(VLOOKUP($A98,[1]MFY14!$BS$1:$BT$65536,2,FALSE)))</f>
        <v>np</v>
      </c>
      <c r="AM98" s="96">
        <f>IF(AL98&gt;[1]MFY14!$BU$1,0,(VLOOKUP(AL98,'[3]Point Tables'!$A$4:$I$263,[1]MFY14!$BU$2,FALSE)))</f>
        <v>0</v>
      </c>
      <c r="AN98" s="95" t="str">
        <f>IF(ISNA(VLOOKUP($A98,[1]MFY14!$CD$1:$CE$65536,2,FALSE)),"np",(VLOOKUP($A98,[1]MFY14!$CD$1:$CE$65536,2,FALSE)))</f>
        <v>np</v>
      </c>
      <c r="AO98" s="96">
        <f>IF(AN98&gt;[1]MFY14!$CF$1,0,(VLOOKUP(AN98,'[3]Point Tables'!$A$4:$I$263,[1]MFY14!$CF$2,FALSE)))</f>
        <v>0</v>
      </c>
      <c r="AP98" s="95">
        <f>IF(ISNA(VLOOKUP($A98,[1]MFY14!$CO$1:$CP$65536,2,FALSE)),"np",(VLOOKUP($A98,[1]MFY14!$CO$1:$CP$65536,2,FALSE)))</f>
        <v>22</v>
      </c>
      <c r="AQ98" s="96">
        <f>IF(AP98&gt;[1]MFY14!$CQ$1,0,(VLOOKUP(AP98,'[3]Point Tables'!$A$4:$I$263,[1]MFY14!$CQ$2,FALSE)))</f>
        <v>65</v>
      </c>
      <c r="AR98" s="95" t="str">
        <f>IF(ISNA(VLOOKUP($A98,[1]MFY14!$CZ$1:$DA$65536,2,FALSE)),"np",(VLOOKUP($A98,[1]MFY14!$CZ$1:$DA$65536,2,FALSE)))</f>
        <v>np</v>
      </c>
      <c r="AS98" s="96">
        <f>IF(AR98&gt;[1]MFY14!$DB$1,0,(VLOOKUP(AR98,'[5]Point Tables'!$A$4:$I$263,[1]MFY14!$DB$2,FALSE)))</f>
        <v>0</v>
      </c>
      <c r="AT98" s="95" t="str">
        <f>IF(ISNA(VLOOKUP($A98,[1]MFY14!$DK$1:$DL$65536,2,FALSE)),"np",(VLOOKUP($A98,[1]MFY14!$DK$1:$DL$65536,2,FALSE)))</f>
        <v>np</v>
      </c>
      <c r="AU98" s="96">
        <f>IF(AT98&gt;[1]MFY14!$DM$1,0,(VLOOKUP(AT98,'[3]Point Tables'!$A$4:$I$263,[1]MFY14!$DM$2,FALSE)))</f>
        <v>0</v>
      </c>
      <c r="AV98" s="95" t="str">
        <f>IF(ISNA(VLOOKUP($A98,[1]MFY14!$DV$1:$DW$65536,2,FALSE)),"np",(VLOOKUP($A98,[1]MFY14!$DV$1:$DW$65536,2,FALSE)))</f>
        <v>np</v>
      </c>
      <c r="AW98" s="96">
        <f>IF(AV98&gt;[1]MFY14!$DX$1,0,(VLOOKUP(AV98,'[4]Point Tables'!$A$4:$I$263,[1]MFY14!$DX$2,FALSE)))</f>
        <v>0</v>
      </c>
      <c r="BQ98">
        <f t="shared" si="47"/>
        <v>69</v>
      </c>
      <c r="BR98">
        <f t="shared" si="48"/>
        <v>0</v>
      </c>
      <c r="BS98">
        <f t="shared" si="49"/>
        <v>103</v>
      </c>
      <c r="BT98">
        <f t="shared" si="50"/>
        <v>0</v>
      </c>
      <c r="BU98">
        <f t="shared" si="51"/>
        <v>0</v>
      </c>
      <c r="BV98">
        <f t="shared" si="52"/>
        <v>65</v>
      </c>
      <c r="BW98">
        <f t="shared" si="53"/>
        <v>0</v>
      </c>
      <c r="BX98">
        <f t="shared" si="54"/>
        <v>0</v>
      </c>
      <c r="BY98">
        <f t="shared" si="55"/>
        <v>0</v>
      </c>
      <c r="BZ98">
        <f t="shared" si="56"/>
        <v>103</v>
      </c>
      <c r="CA98">
        <f t="shared" si="57"/>
        <v>0</v>
      </c>
      <c r="CB98">
        <f t="shared" si="58"/>
        <v>0</v>
      </c>
      <c r="CC98">
        <f t="shared" si="59"/>
        <v>0</v>
      </c>
      <c r="CD98">
        <f t="shared" si="60"/>
        <v>0</v>
      </c>
      <c r="CE98">
        <f t="shared" si="61"/>
        <v>0</v>
      </c>
      <c r="CF98">
        <f t="shared" si="62"/>
        <v>0</v>
      </c>
      <c r="CG98">
        <f t="shared" si="63"/>
        <v>0</v>
      </c>
      <c r="CI98">
        <f t="shared" si="64"/>
        <v>103</v>
      </c>
      <c r="CJ98">
        <f t="shared" si="65"/>
        <v>0</v>
      </c>
      <c r="CK98">
        <f t="shared" si="66"/>
        <v>0</v>
      </c>
      <c r="CL98">
        <f t="shared" si="67"/>
        <v>0</v>
      </c>
      <c r="CN98" s="97">
        <f t="shared" si="68"/>
        <v>103</v>
      </c>
      <c r="CS98">
        <f t="shared" si="69"/>
        <v>0</v>
      </c>
      <c r="CT98">
        <f t="shared" si="70"/>
        <v>0</v>
      </c>
      <c r="CU98">
        <f t="shared" si="71"/>
        <v>0</v>
      </c>
      <c r="CW98">
        <f t="shared" si="72"/>
        <v>0</v>
      </c>
      <c r="CX98">
        <f t="shared" si="73"/>
        <v>0</v>
      </c>
      <c r="CZ98">
        <f t="shared" si="74"/>
        <v>0</v>
      </c>
    </row>
    <row r="99" spans="1:104">
      <c r="A99" s="18">
        <v>100097722</v>
      </c>
      <c r="B99">
        <f t="shared" si="39"/>
        <v>103</v>
      </c>
      <c r="C99">
        <f t="shared" si="40"/>
        <v>0</v>
      </c>
      <c r="D99" s="84" t="str">
        <f t="shared" si="75"/>
        <v>95T</v>
      </c>
      <c r="E99" s="85"/>
      <c r="F99" s="5" t="s">
        <v>1103</v>
      </c>
      <c r="G99" s="99">
        <v>1997</v>
      </c>
      <c r="H99" s="5" t="s">
        <v>37</v>
      </c>
      <c r="I99" s="87">
        <f t="shared" si="41"/>
        <v>103</v>
      </c>
      <c r="J99" s="88">
        <f t="shared" si="42"/>
        <v>0</v>
      </c>
      <c r="K99" s="89">
        <f t="shared" si="43"/>
        <v>103</v>
      </c>
      <c r="L99" s="89">
        <f t="shared" si="43"/>
        <v>0</v>
      </c>
      <c r="M99" s="89">
        <f t="shared" si="43"/>
        <v>0</v>
      </c>
      <c r="N99" s="89">
        <f t="shared" si="43"/>
        <v>0</v>
      </c>
      <c r="O99" s="90" t="str">
        <f t="shared" si="44"/>
        <v>Feldman, Zachary</v>
      </c>
      <c r="P99" s="91">
        <f>IF(ISNA(VLOOKUP(A99,[1]MFY14!$E$1:$G$65536,2,FALSE)),"np",(VLOOKUP(A99,[1]MFY14!$E$1:$G$65536,2,FALSE)))</f>
        <v>64</v>
      </c>
      <c r="Q99" s="92">
        <f>IF(P99&gt;[1]MFY14!$F$1,0,(VLOOKUP(P99,'[3]Point Tables'!$A$4:$I$263,[1]MFY14!$F$2,FALSE)))</f>
        <v>0</v>
      </c>
      <c r="R99" s="93">
        <f>IF(ISNA(VLOOKUP($A99,[1]MFY14!$P$1:$R$65536,2,FALSE)),"np",(VLOOKUP($A99,[1]MFY14!$P$1:$R$65536,2,FALSE)))</f>
        <v>68</v>
      </c>
      <c r="S99" s="92">
        <f>IF(R99&gt;[1]MFY14!$Q$1,0,(VLOOKUP(R99,'[3]Point Tables'!$A$4:$I$263,[1]MFY14!$Q$2,FALSE)))</f>
        <v>0</v>
      </c>
      <c r="T99" s="93">
        <f>IF(ISNA(VLOOKUP($A99,[1]MFY14!$AA$1:$AC$65536,2,FALSE)),"np",(VLOOKUP($A99,[1]MFY14!$AA$1:$AC$65536,2,FALSE)))</f>
        <v>92.33</v>
      </c>
      <c r="U99" s="92">
        <f>IF(T99&gt;[1]MFY14!$AB$1,0,(VLOOKUP(T99,'[3]Point Tables'!$A$4:$I$263,[1]MFY14!$AB$2,FALSE)))</f>
        <v>0</v>
      </c>
      <c r="V99" s="94" t="str">
        <f t="shared" si="45"/>
        <v>Feldman, Zachary</v>
      </c>
      <c r="W99" s="93">
        <f>IF(ISNA(VLOOKUP(A99,'[1]MF SJC'!$CS$1:$CT$65536,2,FALSE)),"np",(VLOOKUP(A99,'[1]MF SJC'!$CS$1:$CT$65536,2,FALSE)))</f>
        <v>114</v>
      </c>
      <c r="X99" s="92">
        <f>IF(W99&gt;'[1]MF SJC'!$CT$1,0,(VLOOKUP(W99,'[3]Point Tables'!$A$4:$I$263,'[1]MF SJC'!$CT$2,FALSE)))</f>
        <v>0</v>
      </c>
      <c r="Y99" s="93">
        <f>IF(ISNA(VLOOKUP(A99,'[1]MF SJC'!$DD$1:$DE$65536,2,FALSE)),"np",(VLOOKUP(A99,'[1]MF SJC'!$DD$1:$DE$65536,2,FALSE)))</f>
        <v>139</v>
      </c>
      <c r="Z99" s="92">
        <f>IF(Y99&gt;'[1]MF SJC'!$DE$1,0,(VLOOKUP(Y99,'[3]Point Tables'!$A$4:$I$263,'[1]MF SJC'!$DE$2,FALSE)))</f>
        <v>0</v>
      </c>
      <c r="AA99" s="93" t="str">
        <f>IF(ISNA(VLOOKUP($A99,'[1]MF SJC'!$DO$1:$DP$65536,2,FALSE)),"np",(VLOOKUP($A99,'[1]MF SJC'!$DO$1:$DP$65536,2,FALSE)))</f>
        <v>np</v>
      </c>
      <c r="AB99" s="92">
        <f>IF(AA99&gt;'[1]MF SJC'!$DP$1,0,(VLOOKUP(AA99,'[3]Point Tables'!$A$4:$I$263,'[1]MF SJC'!$DP$2,FALSE)))</f>
        <v>0</v>
      </c>
      <c r="AC99" s="93" t="str">
        <f>IF(ISNA(VLOOKUP($A99,'[1]MF SJC'!$DZ$1:$EA$65536,2,FALSE)),"np",(VLOOKUP($A99,'[1]MF SJC'!$DZ$1:$EA$65536,2,FALSE)))</f>
        <v>np</v>
      </c>
      <c r="AD99" s="92">
        <f>IF(AC99&gt;'[1]MF SJC'!$EA$1,0,(VLOOKUP(AC99,'[3]Point Tables'!$A$4:$I$263,'[1]MF SJC'!$EA$2,FALSE)))</f>
        <v>0</v>
      </c>
      <c r="AE99" s="94" t="str">
        <f t="shared" si="46"/>
        <v>Feldman, Zachary</v>
      </c>
      <c r="AF99" s="95">
        <f>IF(ISNA(VLOOKUP($A99,[1]MFY14!$AL$1:$AN$65536,2,FALSE)),"np",(VLOOKUP($A99,[1]MFY14!$AL$1:$AN$65536,2,FALSE)))</f>
        <v>34</v>
      </c>
      <c r="AG99" s="96">
        <f>IF(AF99&gt;[1]MFY14!$AN$1,0,(VLOOKUP(AF99,'[3]Point Tables'!$A$4:$I$263,[1]MFY14!$AN$2,FALSE)))</f>
        <v>0</v>
      </c>
      <c r="AH99" s="95" t="str">
        <f>IF(ISNA(VLOOKUP($A99,[1]MFY14!$AW$1:$AY$65536,2,FALSE)),"np",(VLOOKUP($A99,[1]MFY14!$AW$1:$AY$65536,2,FALSE)))</f>
        <v>np</v>
      </c>
      <c r="AI99" s="96">
        <f>IF(AH99&gt;[1]MFY14!$AY$1,0,(VLOOKUP(AH99,'[3]Point Tables'!$A$4:$I$263,[1]MFY14!$AY$2,FALSE)))</f>
        <v>0</v>
      </c>
      <c r="AJ99" s="95">
        <f>IF(ISNA(VLOOKUP($A99,[1]MFY14!$BH$1:$BJ$65536,2,FALSE)),"np",(VLOOKUP($A99,[1]MFY14!$BH$1:$BJ$65536,2,FALSE)))</f>
        <v>32</v>
      </c>
      <c r="AK99" s="96">
        <f>IF(AJ99&gt;[1]MFY14!$BJ$1,0,(VLOOKUP(AJ99,'[3]Point Tables'!$A$4:$I$263,[1]MFY14!$BJ$2,FALSE)))</f>
        <v>55</v>
      </c>
      <c r="AL99" s="95" t="str">
        <f>IF(ISNA(VLOOKUP($A99,[1]MFY14!$BS$1:$BT$65536,2,FALSE)),"np",(VLOOKUP($A99,[1]MFY14!$BS$1:$BT$65536,2,FALSE)))</f>
        <v>np</v>
      </c>
      <c r="AM99" s="96">
        <f>IF(AL99&gt;[1]MFY14!$BU$1,0,(VLOOKUP(AL99,'[3]Point Tables'!$A$4:$I$263,[1]MFY14!$BU$2,FALSE)))</f>
        <v>0</v>
      </c>
      <c r="AN99" s="95" t="str">
        <f>IF(ISNA(VLOOKUP($A99,[1]MFY14!$CD$1:$CE$65536,2,FALSE)),"np",(VLOOKUP($A99,[1]MFY14!$CD$1:$CE$65536,2,FALSE)))</f>
        <v>np</v>
      </c>
      <c r="AO99" s="96">
        <f>IF(AN99&gt;[1]MFY14!$CF$1,0,(VLOOKUP(AN99,'[3]Point Tables'!$A$4:$I$263,[1]MFY14!$CF$2,FALSE)))</f>
        <v>0</v>
      </c>
      <c r="AP99" s="95">
        <f>IF(ISNA(VLOOKUP($A99,[1]MFY14!$CO$1:$CP$65536,2,FALSE)),"np",(VLOOKUP($A99,[1]MFY14!$CO$1:$CP$65536,2,FALSE)))</f>
        <v>48</v>
      </c>
      <c r="AQ99" s="96">
        <f>IF(AP99&gt;[1]MFY14!$CQ$1,0,(VLOOKUP(AP99,'[3]Point Tables'!$A$4:$I$263,[1]MFY14!$CQ$2,FALSE)))</f>
        <v>0</v>
      </c>
      <c r="AR99" s="95">
        <f>IF(ISNA(VLOOKUP($A99,[1]MFY14!$CZ$1:$DA$65536,2,FALSE)),"np",(VLOOKUP($A99,[1]MFY14!$CZ$1:$DA$65536,2,FALSE)))</f>
        <v>13</v>
      </c>
      <c r="AS99" s="96">
        <f>IF(AR99&gt;[1]MFY14!$DB$1,0,(VLOOKUP(AR99,'[5]Point Tables'!$A$4:$I$263,[1]MFY14!$DB$2,FALSE)))</f>
        <v>103</v>
      </c>
      <c r="AT99" s="95" t="str">
        <f>IF(ISNA(VLOOKUP($A99,[1]MFY14!$DK$1:$DL$65536,2,FALSE)),"np",(VLOOKUP($A99,[1]MFY14!$DK$1:$DL$65536,2,FALSE)))</f>
        <v>np</v>
      </c>
      <c r="AU99" s="96">
        <f>IF(AT99&gt;[1]MFY14!$DM$1,0,(VLOOKUP(AT99,'[3]Point Tables'!$A$4:$I$263,[1]MFY14!$DM$2,FALSE)))</f>
        <v>0</v>
      </c>
      <c r="AV99" s="95" t="str">
        <f>IF(ISNA(VLOOKUP($A99,[1]MFY14!$DV$1:$DW$65536,2,FALSE)),"np",(VLOOKUP($A99,[1]MFY14!$DV$1:$DW$65536,2,FALSE)))</f>
        <v>np</v>
      </c>
      <c r="AW99" s="96">
        <f>IF(AV99&gt;[1]MFY14!$DX$1,0,(VLOOKUP(AV99,'[4]Point Tables'!$A$4:$I$263,[1]MFY14!$DX$2,FALSE)))</f>
        <v>0</v>
      </c>
      <c r="BQ99">
        <f t="shared" si="47"/>
        <v>0</v>
      </c>
      <c r="BR99">
        <f t="shared" si="48"/>
        <v>0</v>
      </c>
      <c r="BS99">
        <f t="shared" si="49"/>
        <v>55</v>
      </c>
      <c r="BT99">
        <f t="shared" si="50"/>
        <v>0</v>
      </c>
      <c r="BU99">
        <f t="shared" si="51"/>
        <v>0</v>
      </c>
      <c r="BV99">
        <f t="shared" si="52"/>
        <v>0</v>
      </c>
      <c r="BW99">
        <f t="shared" si="53"/>
        <v>103</v>
      </c>
      <c r="BX99">
        <f t="shared" si="54"/>
        <v>0</v>
      </c>
      <c r="BY99">
        <f t="shared" si="55"/>
        <v>0</v>
      </c>
      <c r="BZ99">
        <f t="shared" si="56"/>
        <v>103</v>
      </c>
      <c r="CA99">
        <f t="shared" si="57"/>
        <v>0</v>
      </c>
      <c r="CB99">
        <f t="shared" si="58"/>
        <v>0</v>
      </c>
      <c r="CC99">
        <f t="shared" si="59"/>
        <v>0</v>
      </c>
      <c r="CD99">
        <f t="shared" si="60"/>
        <v>0</v>
      </c>
      <c r="CE99">
        <f t="shared" si="61"/>
        <v>0</v>
      </c>
      <c r="CF99">
        <f t="shared" si="62"/>
        <v>0</v>
      </c>
      <c r="CG99">
        <f t="shared" si="63"/>
        <v>0</v>
      </c>
      <c r="CI99">
        <f t="shared" si="64"/>
        <v>103</v>
      </c>
      <c r="CJ99">
        <f t="shared" si="65"/>
        <v>0</v>
      </c>
      <c r="CK99">
        <f t="shared" si="66"/>
        <v>0</v>
      </c>
      <c r="CL99">
        <f t="shared" si="67"/>
        <v>0</v>
      </c>
      <c r="CN99" s="97">
        <f t="shared" si="68"/>
        <v>103</v>
      </c>
      <c r="CS99">
        <f t="shared" si="69"/>
        <v>0</v>
      </c>
      <c r="CT99">
        <f t="shared" si="70"/>
        <v>0</v>
      </c>
      <c r="CU99">
        <f t="shared" si="71"/>
        <v>0</v>
      </c>
      <c r="CW99">
        <f t="shared" si="72"/>
        <v>0</v>
      </c>
      <c r="CX99">
        <f t="shared" si="73"/>
        <v>0</v>
      </c>
      <c r="CZ99">
        <f t="shared" si="74"/>
        <v>0</v>
      </c>
    </row>
    <row r="100" spans="1:104">
      <c r="A100" s="16">
        <v>100083194</v>
      </c>
      <c r="B100">
        <f t="shared" si="39"/>
        <v>103</v>
      </c>
      <c r="C100">
        <f t="shared" si="40"/>
        <v>0</v>
      </c>
      <c r="D100" s="84" t="str">
        <f t="shared" si="75"/>
        <v>95T</v>
      </c>
      <c r="F100" s="5" t="s">
        <v>967</v>
      </c>
      <c r="G100" s="99">
        <v>1999</v>
      </c>
      <c r="H100" s="5" t="s">
        <v>2138</v>
      </c>
      <c r="I100" s="87">
        <f t="shared" si="41"/>
        <v>103</v>
      </c>
      <c r="J100" s="88">
        <f t="shared" si="42"/>
        <v>0</v>
      </c>
      <c r="K100" s="89">
        <f t="shared" ref="K100:N131" si="76">CI100</f>
        <v>103</v>
      </c>
      <c r="L100" s="89">
        <f t="shared" si="76"/>
        <v>0</v>
      </c>
      <c r="M100" s="89">
        <f t="shared" si="76"/>
        <v>0</v>
      </c>
      <c r="N100" s="89">
        <f t="shared" si="76"/>
        <v>0</v>
      </c>
      <c r="O100" s="90" t="str">
        <f t="shared" si="44"/>
        <v>Iverson, Shane</v>
      </c>
      <c r="P100" s="91">
        <f>IF(ISNA(VLOOKUP(A100,[1]MFY14!$E$1:$G$65536,2,FALSE)),"np",(VLOOKUP(A100,[1]MFY14!$E$1:$G$65536,2,FALSE)))</f>
        <v>43</v>
      </c>
      <c r="Q100" s="92">
        <f>IF(P100&gt;[1]MFY14!$F$1,0,(VLOOKUP(P100,'[3]Point Tables'!$A$4:$I$263,[1]MFY14!$F$2,FALSE)))</f>
        <v>0</v>
      </c>
      <c r="R100" s="93">
        <f>IF(ISNA(VLOOKUP($A100,[1]MFY14!$P$1:$R$65536,2,FALSE)),"np",(VLOOKUP($A100,[1]MFY14!$P$1:$R$65536,2,FALSE)))</f>
        <v>57</v>
      </c>
      <c r="S100" s="92">
        <f>IF(R100&gt;[1]MFY14!$Q$1,0,(VLOOKUP(R100,'[3]Point Tables'!$A$4:$I$263,[1]MFY14!$Q$2,FALSE)))</f>
        <v>0</v>
      </c>
      <c r="T100" s="93">
        <f>IF(ISNA(VLOOKUP($A100,[1]MFY14!$AA$1:$AC$65536,2,FALSE)),"np",(VLOOKUP($A100,[1]MFY14!$AA$1:$AC$65536,2,FALSE)))</f>
        <v>149</v>
      </c>
      <c r="U100" s="92">
        <f>IF(T100&gt;[1]MFY14!$AB$1,0,(VLOOKUP(T100,'[3]Point Tables'!$A$4:$I$263,[1]MFY14!$AB$2,FALSE)))</f>
        <v>0</v>
      </c>
      <c r="V100" s="94" t="str">
        <f t="shared" si="45"/>
        <v>Iverson, Shane</v>
      </c>
      <c r="W100" s="93">
        <f>IF(ISNA(VLOOKUP(A100,'[1]MF SJC'!$CS$1:$CT$65536,2,FALSE)),"np",(VLOOKUP(A100,'[1]MF SJC'!$CS$1:$CT$65536,2,FALSE)))</f>
        <v>136</v>
      </c>
      <c r="X100" s="92">
        <f>IF(W100&gt;'[1]MF SJC'!$CT$1,0,(VLOOKUP(W100,'[3]Point Tables'!$A$4:$I$263,'[1]MF SJC'!$CT$2,FALSE)))</f>
        <v>0</v>
      </c>
      <c r="Y100" s="93" t="str">
        <f>IF(ISNA(VLOOKUP(A100,'[1]MF SJC'!$DD$1:$DE$65536,2,FALSE)),"np",(VLOOKUP(A100,'[1]MF SJC'!$DD$1:$DE$65536,2,FALSE)))</f>
        <v>np</v>
      </c>
      <c r="Z100" s="92">
        <f>IF(Y100&gt;'[1]MF SJC'!$DE$1,0,(VLOOKUP(Y100,'[3]Point Tables'!$A$4:$I$263,'[1]MF SJC'!$DE$2,FALSE)))</f>
        <v>0</v>
      </c>
      <c r="AA100" s="93" t="str">
        <f>IF(ISNA(VLOOKUP($A100,'[1]MF SJC'!$DO$1:$DP$65536,2,FALSE)),"np",(VLOOKUP($A100,'[1]MF SJC'!$DO$1:$DP$65536,2,FALSE)))</f>
        <v>np</v>
      </c>
      <c r="AB100" s="92">
        <f>IF(AA100&gt;'[1]MF SJC'!$DP$1,0,(VLOOKUP(AA100,'[3]Point Tables'!$A$4:$I$263,'[1]MF SJC'!$DP$2,FALSE)))</f>
        <v>0</v>
      </c>
      <c r="AC100" s="93" t="str">
        <f>IF(ISNA(VLOOKUP($A100,'[1]MF SJC'!$DZ$1:$EA$65536,2,FALSE)),"np",(VLOOKUP($A100,'[1]MF SJC'!$DZ$1:$EA$65536,2,FALSE)))</f>
        <v>np</v>
      </c>
      <c r="AD100" s="92">
        <f>IF(AC100&gt;'[1]MF SJC'!$EA$1,0,(VLOOKUP(AC100,'[3]Point Tables'!$A$4:$I$263,'[1]MF SJC'!$EA$2,FALSE)))</f>
        <v>0</v>
      </c>
      <c r="AE100" s="94" t="str">
        <f t="shared" si="46"/>
        <v>Iverson, Shane</v>
      </c>
      <c r="AF100" s="95" t="str">
        <f>IF(ISNA(VLOOKUP($A100,[1]MFY14!$AL$1:$AN$65536,2,FALSE)),"np",(VLOOKUP($A100,[1]MFY14!$AL$1:$AN$65536,2,FALSE)))</f>
        <v>np</v>
      </c>
      <c r="AG100" s="96">
        <f>IF(AF100&gt;[1]MFY14!$AN$1,0,(VLOOKUP(AF100,'[3]Point Tables'!$A$4:$I$263,[1]MFY14!$AN$2,FALSE)))</f>
        <v>0</v>
      </c>
      <c r="AH100" s="95" t="str">
        <f>IF(ISNA(VLOOKUP($A100,[1]MFY14!$AW$1:$AY$65536,2,FALSE)),"np",(VLOOKUP($A100,[1]MFY14!$AW$1:$AY$65536,2,FALSE)))</f>
        <v>np</v>
      </c>
      <c r="AI100" s="96">
        <f>IF(AH100&gt;[1]MFY14!$AY$1,0,(VLOOKUP(AH100,'[3]Point Tables'!$A$4:$I$263,[1]MFY14!$AY$2,FALSE)))</f>
        <v>0</v>
      </c>
      <c r="AJ100" s="95">
        <f>IF(ISNA(VLOOKUP($A100,[1]MFY14!$BH$1:$BJ$65536,2,FALSE)),"np",(VLOOKUP($A100,[1]MFY14!$BH$1:$BJ$65536,2,FALSE)))</f>
        <v>48</v>
      </c>
      <c r="AK100" s="96">
        <f>IF(AJ100&gt;[1]MFY14!$BJ$1,0,(VLOOKUP(AJ100,'[3]Point Tables'!$A$4:$I$263,[1]MFY14!$BJ$2,FALSE)))</f>
        <v>0</v>
      </c>
      <c r="AL100" s="95" t="str">
        <f>IF(ISNA(VLOOKUP($A100,[1]MFY14!$BS$1:$BT$65536,2,FALSE)),"np",(VLOOKUP($A100,[1]MFY14!$BS$1:$BT$65536,2,FALSE)))</f>
        <v>np</v>
      </c>
      <c r="AM100" s="96">
        <f>IF(AL100&gt;[1]MFY14!$BU$1,0,(VLOOKUP(AL100,'[3]Point Tables'!$A$4:$I$263,[1]MFY14!$BU$2,FALSE)))</f>
        <v>0</v>
      </c>
      <c r="AN100" s="95">
        <f>IF(ISNA(VLOOKUP($A100,[1]MFY14!$CD$1:$CE$65536,2,FALSE)),"np",(VLOOKUP($A100,[1]MFY14!$CD$1:$CE$65536,2,FALSE)))</f>
        <v>13</v>
      </c>
      <c r="AO100" s="96">
        <f>IF(AN100&gt;[1]MFY14!$CF$1,0,(VLOOKUP(AN100,'[3]Point Tables'!$A$4:$I$263,[1]MFY14!$CF$2,FALSE)))</f>
        <v>103</v>
      </c>
      <c r="AP100" s="95">
        <f>IF(ISNA(VLOOKUP($A100,[1]MFY14!$CO$1:$CP$65536,2,FALSE)),"np",(VLOOKUP($A100,[1]MFY14!$CO$1:$CP$65536,2,FALSE)))</f>
        <v>28</v>
      </c>
      <c r="AQ100" s="96">
        <f>IF(AP100&gt;[1]MFY14!$CQ$1,0,(VLOOKUP(AP100,'[3]Point Tables'!$A$4:$I$263,[1]MFY14!$CQ$2,FALSE)))</f>
        <v>59</v>
      </c>
      <c r="AR100" s="95">
        <f>IF(ISNA(VLOOKUP($A100,[1]MFY14!$CZ$1:$DA$65536,2,FALSE)),"np",(VLOOKUP($A100,[1]MFY14!$CZ$1:$DA$65536,2,FALSE)))</f>
        <v>55.5</v>
      </c>
      <c r="AS100" s="96">
        <f>IF(AR100&gt;[1]MFY14!$DB$1,0,(VLOOKUP(AR100,'[5]Point Tables'!$A$4:$I$263,[1]MFY14!$DB$2,FALSE)))</f>
        <v>0</v>
      </c>
      <c r="AT100" s="95" t="str">
        <f>IF(ISNA(VLOOKUP($A100,[1]MFY14!$DK$1:$DL$65536,2,FALSE)),"np",(VLOOKUP($A100,[1]MFY14!$DK$1:$DL$65536,2,FALSE)))</f>
        <v>np</v>
      </c>
      <c r="AU100" s="96">
        <f>IF(AT100&gt;[1]MFY14!$DM$1,0,(VLOOKUP(AT100,'[3]Point Tables'!$A$4:$I$263,[1]MFY14!$DM$2,FALSE)))</f>
        <v>0</v>
      </c>
      <c r="AV100" s="95" t="str">
        <f>IF(ISNA(VLOOKUP($A100,[1]MFY14!$DV$1:$DW$65536,2,FALSE)),"np",(VLOOKUP($A100,[1]MFY14!$DV$1:$DW$65536,2,FALSE)))</f>
        <v>np</v>
      </c>
      <c r="AW100" s="96">
        <f>IF(AV100&gt;[1]MFY14!$DX$1,0,(VLOOKUP(AV100,'[4]Point Tables'!$A$4:$I$263,[1]MFY14!$DX$2,FALSE)))</f>
        <v>0</v>
      </c>
      <c r="BQ100">
        <f t="shared" si="47"/>
        <v>0</v>
      </c>
      <c r="BR100">
        <f t="shared" si="48"/>
        <v>0</v>
      </c>
      <c r="BS100">
        <f t="shared" si="49"/>
        <v>0</v>
      </c>
      <c r="BT100">
        <f t="shared" si="50"/>
        <v>0</v>
      </c>
      <c r="BU100">
        <f t="shared" si="51"/>
        <v>103</v>
      </c>
      <c r="BV100">
        <f t="shared" si="52"/>
        <v>59</v>
      </c>
      <c r="BW100">
        <f t="shared" si="53"/>
        <v>0</v>
      </c>
      <c r="BX100">
        <f t="shared" si="54"/>
        <v>0</v>
      </c>
      <c r="BY100">
        <f t="shared" si="55"/>
        <v>0</v>
      </c>
      <c r="BZ100">
        <f t="shared" si="56"/>
        <v>103</v>
      </c>
      <c r="CA100">
        <f t="shared" si="57"/>
        <v>0</v>
      </c>
      <c r="CB100">
        <f t="shared" si="58"/>
        <v>0</v>
      </c>
      <c r="CC100">
        <f t="shared" si="59"/>
        <v>0</v>
      </c>
      <c r="CD100">
        <f t="shared" si="60"/>
        <v>0</v>
      </c>
      <c r="CE100">
        <f t="shared" si="61"/>
        <v>0</v>
      </c>
      <c r="CF100">
        <f t="shared" si="62"/>
        <v>0</v>
      </c>
      <c r="CG100">
        <f t="shared" si="63"/>
        <v>0</v>
      </c>
      <c r="CI100">
        <f t="shared" si="64"/>
        <v>103</v>
      </c>
      <c r="CJ100">
        <f t="shared" si="65"/>
        <v>0</v>
      </c>
      <c r="CK100">
        <f t="shared" si="66"/>
        <v>0</v>
      </c>
      <c r="CL100">
        <f t="shared" si="67"/>
        <v>0</v>
      </c>
      <c r="CN100" s="97">
        <f t="shared" si="68"/>
        <v>103</v>
      </c>
      <c r="CS100">
        <f t="shared" si="69"/>
        <v>0</v>
      </c>
      <c r="CT100">
        <f t="shared" si="70"/>
        <v>0</v>
      </c>
      <c r="CU100">
        <f t="shared" si="71"/>
        <v>0</v>
      </c>
      <c r="CW100">
        <f t="shared" si="72"/>
        <v>0</v>
      </c>
      <c r="CX100">
        <f t="shared" si="73"/>
        <v>0</v>
      </c>
      <c r="CZ100">
        <f t="shared" si="74"/>
        <v>0</v>
      </c>
    </row>
    <row r="101" spans="1:104">
      <c r="A101" s="9">
        <v>100084504</v>
      </c>
      <c r="B101">
        <f t="shared" si="39"/>
        <v>103</v>
      </c>
      <c r="C101">
        <f t="shared" si="40"/>
        <v>0</v>
      </c>
      <c r="D101" s="84" t="str">
        <f t="shared" si="75"/>
        <v>95T</v>
      </c>
      <c r="F101" s="5" t="s">
        <v>966</v>
      </c>
      <c r="G101" s="99">
        <v>1996</v>
      </c>
      <c r="H101" s="86" t="s">
        <v>2124</v>
      </c>
      <c r="I101" s="87">
        <f t="shared" si="41"/>
        <v>103</v>
      </c>
      <c r="J101" s="88">
        <f t="shared" si="42"/>
        <v>0</v>
      </c>
      <c r="K101" s="89">
        <f t="shared" si="76"/>
        <v>103</v>
      </c>
      <c r="L101" s="89">
        <f t="shared" si="76"/>
        <v>0</v>
      </c>
      <c r="M101" s="89">
        <f t="shared" si="76"/>
        <v>0</v>
      </c>
      <c r="N101" s="89">
        <f t="shared" si="76"/>
        <v>0</v>
      </c>
      <c r="O101" s="90" t="str">
        <f t="shared" si="44"/>
        <v>Mayer, Cam</v>
      </c>
      <c r="P101" s="91" t="str">
        <f>IF(ISNA(VLOOKUP(A101,[1]MFY14!$E$1:$G$65536,2,FALSE)),"np",(VLOOKUP(A101,[1]MFY14!$E$1:$G$65536,2,FALSE)))</f>
        <v>np</v>
      </c>
      <c r="Q101" s="92">
        <f>IF(P101&gt;[1]MFY14!$F$1,0,(VLOOKUP(P101,'[3]Point Tables'!$A$4:$I$263,[1]MFY14!$F$2,FALSE)))</f>
        <v>0</v>
      </c>
      <c r="R101" s="93" t="str">
        <f>IF(ISNA(VLOOKUP($A101,[1]MFY14!$P$1:$R$65536,2,FALSE)),"np",(VLOOKUP($A101,[1]MFY14!$P$1:$R$65536,2,FALSE)))</f>
        <v>np</v>
      </c>
      <c r="S101" s="92">
        <f>IF(R101&gt;[1]MFY14!$Q$1,0,(VLOOKUP(R101,'[3]Point Tables'!$A$4:$I$263,[1]MFY14!$Q$2,FALSE)))</f>
        <v>0</v>
      </c>
      <c r="T101" s="93" t="str">
        <f>IF(ISNA(VLOOKUP($A101,[1]MFY14!$AA$1:$AC$65536,2,FALSE)),"np",(VLOOKUP($A101,[1]MFY14!$AA$1:$AC$65536,2,FALSE)))</f>
        <v>np</v>
      </c>
      <c r="U101" s="92">
        <f>IF(T101&gt;[1]MFY14!$AB$1,0,(VLOOKUP(T101,'[3]Point Tables'!$A$4:$I$263,[1]MFY14!$AB$2,FALSE)))</f>
        <v>0</v>
      </c>
      <c r="V101" s="94" t="str">
        <f t="shared" si="45"/>
        <v>Mayer, Cam</v>
      </c>
      <c r="W101" s="93" t="str">
        <f>IF(ISNA(VLOOKUP(A101,'[1]MF SJC'!$CS$1:$CT$65536,2,FALSE)),"np",(VLOOKUP(A101,'[1]MF SJC'!$CS$1:$CT$65536,2,FALSE)))</f>
        <v>np</v>
      </c>
      <c r="X101" s="92">
        <f>IF(W101&gt;'[1]MF SJC'!$CT$1,0,(VLOOKUP(W101,'[3]Point Tables'!$A$4:$I$263,'[1]MF SJC'!$CT$2,FALSE)))</f>
        <v>0</v>
      </c>
      <c r="Y101" s="93" t="str">
        <f>IF(ISNA(VLOOKUP(A101,'[1]MF SJC'!$DD$1:$DE$65536,2,FALSE)),"np",(VLOOKUP(A101,'[1]MF SJC'!$DD$1:$DE$65536,2,FALSE)))</f>
        <v>np</v>
      </c>
      <c r="Z101" s="92">
        <f>IF(Y101&gt;'[1]MF SJC'!$DE$1,0,(VLOOKUP(Y101,'[3]Point Tables'!$A$4:$I$263,'[1]MF SJC'!$DE$2,FALSE)))</f>
        <v>0</v>
      </c>
      <c r="AA101" s="93" t="str">
        <f>IF(ISNA(VLOOKUP($A101,'[1]MF SJC'!$DO$1:$DP$65536,2,FALSE)),"np",(VLOOKUP($A101,'[1]MF SJC'!$DO$1:$DP$65536,2,FALSE)))</f>
        <v>np</v>
      </c>
      <c r="AB101" s="92">
        <f>IF(AA101&gt;'[1]MF SJC'!$DP$1,0,(VLOOKUP(AA101,'[3]Point Tables'!$A$4:$I$263,'[1]MF SJC'!$DP$2,FALSE)))</f>
        <v>0</v>
      </c>
      <c r="AC101" s="93" t="str">
        <f>IF(ISNA(VLOOKUP($A101,'[1]MF SJC'!$DZ$1:$EA$65536,2,FALSE)),"np",(VLOOKUP($A101,'[1]MF SJC'!$DZ$1:$EA$65536,2,FALSE)))</f>
        <v>np</v>
      </c>
      <c r="AD101" s="92">
        <f>IF(AC101&gt;'[1]MF SJC'!$EA$1,0,(VLOOKUP(AC101,'[3]Point Tables'!$A$4:$I$263,'[1]MF SJC'!$EA$2,FALSE)))</f>
        <v>0</v>
      </c>
      <c r="AE101" s="94" t="str">
        <f t="shared" si="46"/>
        <v>Mayer, Cam</v>
      </c>
      <c r="AF101" s="95" t="str">
        <f>IF(ISNA(VLOOKUP($A101,[1]MFY14!$AL$1:$AN$65536,2,FALSE)),"np",(VLOOKUP($A101,[1]MFY14!$AL$1:$AN$65536,2,FALSE)))</f>
        <v>np</v>
      </c>
      <c r="AG101" s="96">
        <f>IF(AF101&gt;[1]MFY14!$AN$1,0,(VLOOKUP(AF101,'[3]Point Tables'!$A$4:$I$263,[1]MFY14!$AN$2,FALSE)))</f>
        <v>0</v>
      </c>
      <c r="AH101" s="95" t="str">
        <f>IF(ISNA(VLOOKUP($A101,[1]MFY14!$AW$1:$AY$65536,2,FALSE)),"np",(VLOOKUP($A101,[1]MFY14!$AW$1:$AY$65536,2,FALSE)))</f>
        <v>np</v>
      </c>
      <c r="AI101" s="96">
        <f>IF(AH101&gt;[1]MFY14!$AY$1,0,(VLOOKUP(AH101,'[3]Point Tables'!$A$4:$I$263,[1]MFY14!$AY$2,FALSE)))</f>
        <v>0</v>
      </c>
      <c r="AJ101" s="95" t="str">
        <f>IF(ISNA(VLOOKUP($A101,[1]MFY14!$BH$1:$BJ$65536,2,FALSE)),"np",(VLOOKUP($A101,[1]MFY14!$BH$1:$BJ$65536,2,FALSE)))</f>
        <v>np</v>
      </c>
      <c r="AK101" s="96">
        <f>IF(AJ101&gt;[1]MFY14!$BJ$1,0,(VLOOKUP(AJ101,'[3]Point Tables'!$A$4:$I$263,[1]MFY14!$BJ$2,FALSE)))</f>
        <v>0</v>
      </c>
      <c r="AL101" s="95">
        <f>IF(ISNA(VLOOKUP($A101,[1]MFY14!$BS$1:$BT$65536,2,FALSE)),"np",(VLOOKUP($A101,[1]MFY14!$BS$1:$BT$65536,2,FALSE)))</f>
        <v>13</v>
      </c>
      <c r="AM101" s="96">
        <f>IF(AL101&gt;[1]MFY14!$BU$1,0,(VLOOKUP(AL101,'[3]Point Tables'!$A$4:$I$263,[1]MFY14!$BU$2,FALSE)))</f>
        <v>103</v>
      </c>
      <c r="AN101" s="95" t="str">
        <f>IF(ISNA(VLOOKUP($A101,[1]MFY14!$CD$1:$CE$65536,2,FALSE)),"np",(VLOOKUP($A101,[1]MFY14!$CD$1:$CE$65536,2,FALSE)))</f>
        <v>np</v>
      </c>
      <c r="AO101" s="96">
        <f>IF(AN101&gt;[1]MFY14!$CF$1,0,(VLOOKUP(AN101,'[3]Point Tables'!$A$4:$I$263,[1]MFY14!$CF$2,FALSE)))</f>
        <v>0</v>
      </c>
      <c r="AP101" s="95" t="str">
        <f>IF(ISNA(VLOOKUP($A101,[1]MFY14!$CO$1:$CP$65536,2,FALSE)),"np",(VLOOKUP($A101,[1]MFY14!$CO$1:$CP$65536,2,FALSE)))</f>
        <v>np</v>
      </c>
      <c r="AQ101" s="96">
        <f>IF(AP101&gt;[1]MFY14!$CQ$1,0,(VLOOKUP(AP101,'[3]Point Tables'!$A$4:$I$263,[1]MFY14!$CQ$2,FALSE)))</f>
        <v>0</v>
      </c>
      <c r="AR101" s="95" t="str">
        <f>IF(ISNA(VLOOKUP($A101,[1]MFY14!$CZ$1:$DA$65536,2,FALSE)),"np",(VLOOKUP($A101,[1]MFY14!$CZ$1:$DA$65536,2,FALSE)))</f>
        <v>np</v>
      </c>
      <c r="AS101" s="96">
        <f>IF(AR101&gt;[1]MFY14!$DB$1,0,(VLOOKUP(AR101,'[5]Point Tables'!$A$4:$I$263,[1]MFY14!$DB$2,FALSE)))</f>
        <v>0</v>
      </c>
      <c r="AT101" s="95" t="str">
        <f>IF(ISNA(VLOOKUP($A101,[1]MFY14!$DK$1:$DL$65536,2,FALSE)),"np",(VLOOKUP($A101,[1]MFY14!$DK$1:$DL$65536,2,FALSE)))</f>
        <v>np</v>
      </c>
      <c r="AU101" s="96">
        <f>IF(AT101&gt;[1]MFY14!$DM$1,0,(VLOOKUP(AT101,'[3]Point Tables'!$A$4:$I$263,[1]MFY14!$DM$2,FALSE)))</f>
        <v>0</v>
      </c>
      <c r="AV101" s="95" t="str">
        <f>IF(ISNA(VLOOKUP($A101,[1]MFY14!$DV$1:$DW$65536,2,FALSE)),"np",(VLOOKUP($A101,[1]MFY14!$DV$1:$DW$65536,2,FALSE)))</f>
        <v>np</v>
      </c>
      <c r="AW101" s="96">
        <f>IF(AV101&gt;[1]MFY14!$DX$1,0,(VLOOKUP(AV101,'[4]Point Tables'!$A$4:$I$263,[1]MFY14!$DX$2,FALSE)))</f>
        <v>0</v>
      </c>
      <c r="BQ101">
        <f t="shared" si="47"/>
        <v>0</v>
      </c>
      <c r="BR101">
        <f t="shared" si="48"/>
        <v>0</v>
      </c>
      <c r="BS101">
        <f t="shared" si="49"/>
        <v>0</v>
      </c>
      <c r="BT101">
        <f t="shared" si="50"/>
        <v>103</v>
      </c>
      <c r="BU101">
        <f t="shared" si="51"/>
        <v>0</v>
      </c>
      <c r="BV101">
        <f t="shared" si="52"/>
        <v>0</v>
      </c>
      <c r="BW101">
        <f t="shared" si="53"/>
        <v>0</v>
      </c>
      <c r="BX101">
        <f t="shared" si="54"/>
        <v>0</v>
      </c>
      <c r="BY101">
        <f t="shared" si="55"/>
        <v>0</v>
      </c>
      <c r="BZ101">
        <f t="shared" si="56"/>
        <v>103</v>
      </c>
      <c r="CA101">
        <f t="shared" si="57"/>
        <v>0</v>
      </c>
      <c r="CB101">
        <f t="shared" si="58"/>
        <v>0</v>
      </c>
      <c r="CC101">
        <f t="shared" si="59"/>
        <v>0</v>
      </c>
      <c r="CD101">
        <f t="shared" si="60"/>
        <v>0</v>
      </c>
      <c r="CE101">
        <f t="shared" si="61"/>
        <v>0</v>
      </c>
      <c r="CF101">
        <f t="shared" si="62"/>
        <v>0</v>
      </c>
      <c r="CG101">
        <f t="shared" si="63"/>
        <v>0</v>
      </c>
      <c r="CI101">
        <f t="shared" si="64"/>
        <v>103</v>
      </c>
      <c r="CJ101">
        <f t="shared" si="65"/>
        <v>0</v>
      </c>
      <c r="CK101">
        <f t="shared" si="66"/>
        <v>0</v>
      </c>
      <c r="CL101">
        <f t="shared" si="67"/>
        <v>0</v>
      </c>
      <c r="CN101" s="97">
        <f t="shared" si="68"/>
        <v>103</v>
      </c>
      <c r="CS101">
        <f t="shared" si="69"/>
        <v>0</v>
      </c>
      <c r="CT101">
        <f t="shared" si="70"/>
        <v>0</v>
      </c>
      <c r="CU101">
        <f t="shared" si="71"/>
        <v>0</v>
      </c>
      <c r="CW101">
        <f t="shared" si="72"/>
        <v>0</v>
      </c>
      <c r="CX101">
        <f t="shared" si="73"/>
        <v>0</v>
      </c>
      <c r="CZ101">
        <f t="shared" si="74"/>
        <v>0</v>
      </c>
    </row>
    <row r="102" spans="1:104">
      <c r="A102" s="9">
        <v>100076501</v>
      </c>
      <c r="B102">
        <f t="shared" si="39"/>
        <v>103</v>
      </c>
      <c r="C102">
        <f t="shared" si="40"/>
        <v>0</v>
      </c>
      <c r="D102" s="84" t="str">
        <f t="shared" si="75"/>
        <v>95T</v>
      </c>
      <c r="E102" s="85"/>
      <c r="F102" s="5" t="s">
        <v>2139</v>
      </c>
      <c r="G102" s="99">
        <v>1997</v>
      </c>
      <c r="H102" s="86" t="s">
        <v>190</v>
      </c>
      <c r="I102" s="87">
        <f t="shared" si="41"/>
        <v>103</v>
      </c>
      <c r="J102" s="88">
        <f t="shared" si="42"/>
        <v>0</v>
      </c>
      <c r="K102" s="89">
        <f t="shared" si="76"/>
        <v>103</v>
      </c>
      <c r="L102" s="89">
        <f t="shared" si="76"/>
        <v>0</v>
      </c>
      <c r="M102" s="89">
        <f t="shared" si="76"/>
        <v>0</v>
      </c>
      <c r="N102" s="89">
        <f t="shared" si="76"/>
        <v>0</v>
      </c>
      <c r="O102" s="90" t="str">
        <f t="shared" si="44"/>
        <v>Tsai, Yueh-Ting</v>
      </c>
      <c r="P102" s="91">
        <f>IF(ISNA(VLOOKUP(A102,[1]MFY14!$E$1:$G$65536,2,FALSE)),"np",(VLOOKUP(A102,[1]MFY14!$E$1:$G$65536,2,FALSE)))</f>
        <v>47</v>
      </c>
      <c r="Q102" s="92">
        <f>IF(P102&gt;[1]MFY14!$F$1,0,(VLOOKUP(P102,'[3]Point Tables'!$A$4:$I$263,[1]MFY14!$F$2,FALSE)))</f>
        <v>0</v>
      </c>
      <c r="R102" s="93">
        <f>IF(ISNA(VLOOKUP($A102,[1]MFY14!$P$1:$R$65536,2,FALSE)),"np",(VLOOKUP($A102,[1]MFY14!$P$1:$R$65536,2,FALSE)))</f>
        <v>69</v>
      </c>
      <c r="S102" s="92">
        <f>IF(R102&gt;[1]MFY14!$Q$1,0,(VLOOKUP(R102,'[3]Point Tables'!$A$4:$I$263,[1]MFY14!$Q$2,FALSE)))</f>
        <v>0</v>
      </c>
      <c r="T102" s="93">
        <f>IF(ISNA(VLOOKUP($A102,[1]MFY14!$AA$1:$AC$65536,2,FALSE)),"np",(VLOOKUP($A102,[1]MFY14!$AA$1:$AC$65536,2,FALSE)))</f>
        <v>89</v>
      </c>
      <c r="U102" s="92">
        <f>IF(T102&gt;[1]MFY14!$AB$1,0,(VLOOKUP(T102,'[3]Point Tables'!$A$4:$I$263,[1]MFY14!$AB$2,FALSE)))</f>
        <v>0</v>
      </c>
      <c r="V102" s="94" t="str">
        <f t="shared" si="45"/>
        <v>Tsai, Yueh-Ting</v>
      </c>
      <c r="W102" s="93">
        <f>IF(ISNA(VLOOKUP(A102,'[1]MF SJC'!$CS$1:$CT$65536,2,FALSE)),"np",(VLOOKUP(A102,'[1]MF SJC'!$CS$1:$CT$65536,2,FALSE)))</f>
        <v>158</v>
      </c>
      <c r="X102" s="92">
        <f>IF(W102&gt;'[1]MF SJC'!$CT$1,0,(VLOOKUP(W102,'[3]Point Tables'!$A$4:$I$263,'[1]MF SJC'!$CT$2,FALSE)))</f>
        <v>0</v>
      </c>
      <c r="Y102" s="93">
        <f>IF(ISNA(VLOOKUP(A102,'[1]MF SJC'!$DD$1:$DE$65536,2,FALSE)),"np",(VLOOKUP(A102,'[1]MF SJC'!$DD$1:$DE$65536,2,FALSE)))</f>
        <v>127</v>
      </c>
      <c r="Z102" s="92">
        <f>IF(Y102&gt;'[1]MF SJC'!$DE$1,0,(VLOOKUP(Y102,'[3]Point Tables'!$A$4:$I$263,'[1]MF SJC'!$DE$2,FALSE)))</f>
        <v>0</v>
      </c>
      <c r="AA102" s="93" t="str">
        <f>IF(ISNA(VLOOKUP($A102,'[1]MF SJC'!$DO$1:$DP$65536,2,FALSE)),"np",(VLOOKUP($A102,'[1]MF SJC'!$DO$1:$DP$65536,2,FALSE)))</f>
        <v>np</v>
      </c>
      <c r="AB102" s="92">
        <f>IF(AA102&gt;'[1]MF SJC'!$DP$1,0,(VLOOKUP(AA102,'[3]Point Tables'!$A$4:$I$263,'[1]MF SJC'!$DP$2,FALSE)))</f>
        <v>0</v>
      </c>
      <c r="AC102" s="93" t="str">
        <f>IF(ISNA(VLOOKUP($A102,'[1]MF SJC'!$DZ$1:$EA$65536,2,FALSE)),"np",(VLOOKUP($A102,'[1]MF SJC'!$DZ$1:$EA$65536,2,FALSE)))</f>
        <v>np</v>
      </c>
      <c r="AD102" s="92">
        <f>IF(AC102&gt;'[1]MF SJC'!$EA$1,0,(VLOOKUP(AC102,'[3]Point Tables'!$A$4:$I$263,'[1]MF SJC'!$EA$2,FALSE)))</f>
        <v>0</v>
      </c>
      <c r="AE102" s="94" t="str">
        <f t="shared" si="46"/>
        <v>Tsai, Yueh-Ting</v>
      </c>
      <c r="AF102" s="95">
        <f>IF(ISNA(VLOOKUP($A102,[1]MFY14!$AL$1:$AN$65536,2,FALSE)),"np",(VLOOKUP($A102,[1]MFY14!$AL$1:$AN$65536,2,FALSE)))</f>
        <v>37</v>
      </c>
      <c r="AG102" s="96">
        <f>IF(AF102&gt;[1]MFY14!$AN$1,0,(VLOOKUP(AF102,'[3]Point Tables'!$A$4:$I$263,[1]MFY14!$AN$2,FALSE)))</f>
        <v>0</v>
      </c>
      <c r="AH102" s="95">
        <f>IF(ISNA(VLOOKUP($A102,[1]MFY14!$AW$1:$AY$65536,2,FALSE)),"np",(VLOOKUP($A102,[1]MFY14!$AW$1:$AY$65536,2,FALSE)))</f>
        <v>13</v>
      </c>
      <c r="AI102" s="96">
        <f>IF(AH102&gt;[1]MFY14!$AY$1,0,(VLOOKUP(AH102,'[3]Point Tables'!$A$4:$I$263,[1]MFY14!$AY$2,FALSE)))</f>
        <v>103</v>
      </c>
      <c r="AJ102" s="95" t="str">
        <f>IF(ISNA(VLOOKUP($A102,[1]MFY14!$BH$1:$BJ$65536,2,FALSE)),"np",(VLOOKUP($A102,[1]MFY14!$BH$1:$BJ$65536,2,FALSE)))</f>
        <v>np</v>
      </c>
      <c r="AK102" s="96">
        <f>IF(AJ102&gt;[1]MFY14!$BJ$1,0,(VLOOKUP(AJ102,'[3]Point Tables'!$A$4:$I$263,[1]MFY14!$BJ$2,FALSE)))</f>
        <v>0</v>
      </c>
      <c r="AL102" s="95" t="str">
        <f>IF(ISNA(VLOOKUP($A102,[1]MFY14!$BS$1:$BT$65536,2,FALSE)),"np",(VLOOKUP($A102,[1]MFY14!$BS$1:$BT$65536,2,FALSE)))</f>
        <v>np</v>
      </c>
      <c r="AM102" s="96">
        <f>IF(AL102&gt;[1]MFY14!$BU$1,0,(VLOOKUP(AL102,'[3]Point Tables'!$A$4:$I$263,[1]MFY14!$BU$2,FALSE)))</f>
        <v>0</v>
      </c>
      <c r="AN102" s="95">
        <f>IF(ISNA(VLOOKUP($A102,[1]MFY14!$CD$1:$CE$65536,2,FALSE)),"np",(VLOOKUP($A102,[1]MFY14!$CD$1:$CE$65536,2,FALSE)))</f>
        <v>18</v>
      </c>
      <c r="AO102" s="96">
        <f>IF(AN102&gt;[1]MFY14!$CF$1,0,(VLOOKUP(AN102,'[3]Point Tables'!$A$4:$I$263,[1]MFY14!$CF$2,FALSE)))</f>
        <v>69</v>
      </c>
      <c r="AP102" s="95" t="str">
        <f>IF(ISNA(VLOOKUP($A102,[1]MFY14!$CO$1:$CP$65536,2,FALSE)),"np",(VLOOKUP($A102,[1]MFY14!$CO$1:$CP$65536,2,FALSE)))</f>
        <v>np</v>
      </c>
      <c r="AQ102" s="96">
        <f>IF(AP102&gt;[1]MFY14!$CQ$1,0,(VLOOKUP(AP102,'[3]Point Tables'!$A$4:$I$263,[1]MFY14!$CQ$2,FALSE)))</f>
        <v>0</v>
      </c>
      <c r="AR102" s="95" t="str">
        <f>IF(ISNA(VLOOKUP($A102,[1]MFY14!$CZ$1:$DA$65536,2,FALSE)),"np",(VLOOKUP($A102,[1]MFY14!$CZ$1:$DA$65536,2,FALSE)))</f>
        <v>np</v>
      </c>
      <c r="AS102" s="96">
        <f>IF(AR102&gt;[1]MFY14!$DB$1,0,(VLOOKUP(AR102,'[5]Point Tables'!$A$4:$I$263,[1]MFY14!$DB$2,FALSE)))</f>
        <v>0</v>
      </c>
      <c r="AT102" s="95" t="str">
        <f>IF(ISNA(VLOOKUP($A102,[1]MFY14!$DK$1:$DL$65536,2,FALSE)),"np",(VLOOKUP($A102,[1]MFY14!$DK$1:$DL$65536,2,FALSE)))</f>
        <v>np</v>
      </c>
      <c r="AU102" s="96">
        <f>IF(AT102&gt;[1]MFY14!$DM$1,0,(VLOOKUP(AT102,'[3]Point Tables'!$A$4:$I$263,[1]MFY14!$DM$2,FALSE)))</f>
        <v>0</v>
      </c>
      <c r="AV102" s="95" t="str">
        <f>IF(ISNA(VLOOKUP($A102,[1]MFY14!$DV$1:$DW$65536,2,FALSE)),"np",(VLOOKUP($A102,[1]MFY14!$DV$1:$DW$65536,2,FALSE)))</f>
        <v>np</v>
      </c>
      <c r="AW102" s="96">
        <f>IF(AV102&gt;[1]MFY14!$DX$1,0,(VLOOKUP(AV102,'[4]Point Tables'!$A$4:$I$263,[1]MFY14!$DX$2,FALSE)))</f>
        <v>0</v>
      </c>
      <c r="BQ102">
        <f t="shared" si="47"/>
        <v>0</v>
      </c>
      <c r="BR102">
        <f t="shared" si="48"/>
        <v>103</v>
      </c>
      <c r="BS102">
        <f t="shared" si="49"/>
        <v>0</v>
      </c>
      <c r="BT102">
        <f t="shared" si="50"/>
        <v>0</v>
      </c>
      <c r="BU102">
        <f t="shared" si="51"/>
        <v>69</v>
      </c>
      <c r="BV102">
        <f t="shared" si="52"/>
        <v>0</v>
      </c>
      <c r="BW102">
        <f t="shared" si="53"/>
        <v>0</v>
      </c>
      <c r="BX102">
        <f t="shared" si="54"/>
        <v>0</v>
      </c>
      <c r="BY102">
        <f t="shared" si="55"/>
        <v>0</v>
      </c>
      <c r="BZ102">
        <f t="shared" si="56"/>
        <v>103</v>
      </c>
      <c r="CA102">
        <f t="shared" si="57"/>
        <v>0</v>
      </c>
      <c r="CB102">
        <f t="shared" si="58"/>
        <v>0</v>
      </c>
      <c r="CC102">
        <f t="shared" si="59"/>
        <v>0</v>
      </c>
      <c r="CD102">
        <f t="shared" si="60"/>
        <v>0</v>
      </c>
      <c r="CE102">
        <f t="shared" si="61"/>
        <v>0</v>
      </c>
      <c r="CF102">
        <f t="shared" si="62"/>
        <v>0</v>
      </c>
      <c r="CG102">
        <f t="shared" si="63"/>
        <v>0</v>
      </c>
      <c r="CI102">
        <f t="shared" si="64"/>
        <v>103</v>
      </c>
      <c r="CJ102">
        <f t="shared" si="65"/>
        <v>0</v>
      </c>
      <c r="CK102">
        <f t="shared" si="66"/>
        <v>0</v>
      </c>
      <c r="CL102">
        <f t="shared" si="67"/>
        <v>0</v>
      </c>
      <c r="CN102" s="97">
        <f t="shared" si="68"/>
        <v>103</v>
      </c>
      <c r="CS102">
        <f t="shared" si="69"/>
        <v>0</v>
      </c>
      <c r="CT102">
        <f t="shared" si="70"/>
        <v>0</v>
      </c>
      <c r="CU102">
        <f t="shared" si="71"/>
        <v>0</v>
      </c>
      <c r="CW102">
        <f t="shared" si="72"/>
        <v>0</v>
      </c>
      <c r="CX102">
        <f t="shared" si="73"/>
        <v>0</v>
      </c>
      <c r="CZ102">
        <f t="shared" si="74"/>
        <v>0</v>
      </c>
    </row>
    <row r="103" spans="1:104">
      <c r="A103" s="9">
        <v>100060987</v>
      </c>
      <c r="B103">
        <f t="shared" si="39"/>
        <v>102</v>
      </c>
      <c r="C103">
        <f t="shared" si="40"/>
        <v>0</v>
      </c>
      <c r="D103" s="84" t="str">
        <f t="shared" si="75"/>
        <v>100T</v>
      </c>
      <c r="E103" s="85" t="str">
        <f>IF(AND(ISNUMBER(G103),G103&gt;=U13Cutoff),"#"," ")</f>
        <v xml:space="preserve"> </v>
      </c>
      <c r="F103" s="86" t="s">
        <v>974</v>
      </c>
      <c r="G103" s="4">
        <v>1996</v>
      </c>
      <c r="H103" s="86" t="s">
        <v>2124</v>
      </c>
      <c r="I103" s="87">
        <f t="shared" si="41"/>
        <v>102</v>
      </c>
      <c r="J103" s="88">
        <f t="shared" si="42"/>
        <v>0</v>
      </c>
      <c r="K103" s="89">
        <f t="shared" si="76"/>
        <v>102</v>
      </c>
      <c r="L103" s="89">
        <f t="shared" si="76"/>
        <v>0</v>
      </c>
      <c r="M103" s="89">
        <f t="shared" si="76"/>
        <v>0</v>
      </c>
      <c r="N103" s="89">
        <f t="shared" si="76"/>
        <v>0</v>
      </c>
      <c r="O103" s="90" t="str">
        <f t="shared" si="44"/>
        <v>Hersey, Dylan</v>
      </c>
      <c r="P103" s="91" t="str">
        <f>IF(ISNA(VLOOKUP(A103,[1]MFY14!$E$1:$G$65536,2,FALSE)),"np",(VLOOKUP(A103,[1]MFY14!$E$1:$G$65536,2,FALSE)))</f>
        <v>np</v>
      </c>
      <c r="Q103" s="92">
        <f>IF(P103&gt;[1]MFY14!$F$1,0,(VLOOKUP(P103,'[3]Point Tables'!$A$4:$I$263,[1]MFY14!$F$2,FALSE)))</f>
        <v>0</v>
      </c>
      <c r="R103" s="93" t="str">
        <f>IF(ISNA(VLOOKUP($A103,[1]MFY14!$P$1:$R$65536,2,FALSE)),"np",(VLOOKUP($A103,[1]MFY14!$P$1:$R$65536,2,FALSE)))</f>
        <v>np</v>
      </c>
      <c r="S103" s="92">
        <f>IF(R103&gt;[1]MFY14!$Q$1,0,(VLOOKUP(R103,'[3]Point Tables'!$A$4:$I$263,[1]MFY14!$Q$2,FALSE)))</f>
        <v>0</v>
      </c>
      <c r="T103" s="93">
        <f>IF(ISNA(VLOOKUP($A103,[1]MFY14!$AA$1:$AC$65536,2,FALSE)),"np",(VLOOKUP($A103,[1]MFY14!$AA$1:$AC$65536,2,FALSE)))</f>
        <v>95</v>
      </c>
      <c r="U103" s="92">
        <f>IF(T103&gt;[1]MFY14!$AB$1,0,(VLOOKUP(T103,'[3]Point Tables'!$A$4:$I$263,[1]MFY14!$AB$2,FALSE)))</f>
        <v>0</v>
      </c>
      <c r="V103" s="94" t="str">
        <f t="shared" si="45"/>
        <v>Hersey, Dylan</v>
      </c>
      <c r="W103" s="93">
        <f>IF(ISNA(VLOOKUP(A103,'[1]MF SJC'!$CS$1:$CT$65536,2,FALSE)),"np",(VLOOKUP(A103,'[1]MF SJC'!$CS$1:$CT$65536,2,FALSE)))</f>
        <v>106</v>
      </c>
      <c r="X103" s="92">
        <f>IF(W103&gt;'[1]MF SJC'!$CT$1,0,(VLOOKUP(W103,'[3]Point Tables'!$A$4:$I$263,'[1]MF SJC'!$CT$2,FALSE)))</f>
        <v>0</v>
      </c>
      <c r="Y103" s="93" t="str">
        <f>IF(ISNA(VLOOKUP(A103,'[1]MF SJC'!$DD$1:$DE$65536,2,FALSE)),"np",(VLOOKUP(A103,'[1]MF SJC'!$DD$1:$DE$65536,2,FALSE)))</f>
        <v>np</v>
      </c>
      <c r="Z103" s="92">
        <f>IF(Y103&gt;'[1]MF SJC'!$DE$1,0,(VLOOKUP(Y103,'[3]Point Tables'!$A$4:$I$263,'[1]MF SJC'!$DE$2,FALSE)))</f>
        <v>0</v>
      </c>
      <c r="AA103" s="93" t="str">
        <f>IF(ISNA(VLOOKUP($A103,'[1]MF SJC'!$DO$1:$DP$65536,2,FALSE)),"np",(VLOOKUP($A103,'[1]MF SJC'!$DO$1:$DP$65536,2,FALSE)))</f>
        <v>np</v>
      </c>
      <c r="AB103" s="92">
        <f>IF(AA103&gt;'[1]MF SJC'!$DP$1,0,(VLOOKUP(AA103,'[3]Point Tables'!$A$4:$I$263,'[1]MF SJC'!$DP$2,FALSE)))</f>
        <v>0</v>
      </c>
      <c r="AC103" s="93" t="str">
        <f>IF(ISNA(VLOOKUP($A103,'[1]MF SJC'!$DZ$1:$EA$65536,2,FALSE)),"np",(VLOOKUP($A103,'[1]MF SJC'!$DZ$1:$EA$65536,2,FALSE)))</f>
        <v>np</v>
      </c>
      <c r="AD103" s="92">
        <f>IF(AC103&gt;'[1]MF SJC'!$EA$1,0,(VLOOKUP(AC103,'[3]Point Tables'!$A$4:$I$263,'[1]MF SJC'!$EA$2,FALSE)))</f>
        <v>0</v>
      </c>
      <c r="AE103" s="94" t="str">
        <f t="shared" si="46"/>
        <v>Hersey, Dylan</v>
      </c>
      <c r="AF103" s="95" t="str">
        <f>IF(ISNA(VLOOKUP($A103,[1]MFY14!$AL$1:$AN$65536,2,FALSE)),"np",(VLOOKUP($A103,[1]MFY14!$AL$1:$AN$65536,2,FALSE)))</f>
        <v>np</v>
      </c>
      <c r="AG103" s="96">
        <f>IF(AF103&gt;[1]MFY14!$AN$1,0,(VLOOKUP(AF103,'[3]Point Tables'!$A$4:$I$263,[1]MFY14!$AN$2,FALSE)))</f>
        <v>0</v>
      </c>
      <c r="AH103" s="95" t="str">
        <f>IF(ISNA(VLOOKUP($A103,[1]MFY14!$AW$1:$AY$65536,2,FALSE)),"np",(VLOOKUP($A103,[1]MFY14!$AW$1:$AY$65536,2,FALSE)))</f>
        <v>np</v>
      </c>
      <c r="AI103" s="96">
        <f>IF(AH103&gt;[1]MFY14!$AY$1,0,(VLOOKUP(AH103,'[3]Point Tables'!$A$4:$I$263,[1]MFY14!$AY$2,FALSE)))</f>
        <v>0</v>
      </c>
      <c r="AJ103" s="95" t="str">
        <f>IF(ISNA(VLOOKUP($A103,[1]MFY14!$BH$1:$BJ$65536,2,FALSE)),"np",(VLOOKUP($A103,[1]MFY14!$BH$1:$BJ$65536,2,FALSE)))</f>
        <v>np</v>
      </c>
      <c r="AK103" s="96">
        <f>IF(AJ103&gt;[1]MFY14!$BJ$1,0,(VLOOKUP(AJ103,'[3]Point Tables'!$A$4:$I$263,[1]MFY14!$BJ$2,FALSE)))</f>
        <v>0</v>
      </c>
      <c r="AL103" s="95">
        <f>IF(ISNA(VLOOKUP($A103,[1]MFY14!$BS$1:$BT$65536,2,FALSE)),"np",(VLOOKUP($A103,[1]MFY14!$BS$1:$BT$65536,2,FALSE)))</f>
        <v>14</v>
      </c>
      <c r="AM103" s="96">
        <f>IF(AL103&gt;[1]MFY14!$BU$1,0,(VLOOKUP(AL103,'[3]Point Tables'!$A$4:$I$263,[1]MFY14!$BU$2,FALSE)))</f>
        <v>102</v>
      </c>
      <c r="AN103" s="95" t="str">
        <f>IF(ISNA(VLOOKUP($A103,[1]MFY14!$CD$1:$CE$65536,2,FALSE)),"np",(VLOOKUP($A103,[1]MFY14!$CD$1:$CE$65536,2,FALSE)))</f>
        <v>np</v>
      </c>
      <c r="AO103" s="96">
        <f>IF(AN103&gt;[1]MFY14!$CF$1,0,(VLOOKUP(AN103,'[3]Point Tables'!$A$4:$I$263,[1]MFY14!$CF$2,FALSE)))</f>
        <v>0</v>
      </c>
      <c r="AP103" s="95" t="str">
        <f>IF(ISNA(VLOOKUP($A103,[1]MFY14!$CO$1:$CP$65536,2,FALSE)),"np",(VLOOKUP($A103,[1]MFY14!$CO$1:$CP$65536,2,FALSE)))</f>
        <v>np</v>
      </c>
      <c r="AQ103" s="96">
        <f>IF(AP103&gt;[1]MFY14!$CQ$1,0,(VLOOKUP(AP103,'[3]Point Tables'!$A$4:$I$263,[1]MFY14!$CQ$2,FALSE)))</f>
        <v>0</v>
      </c>
      <c r="AR103" s="95" t="str">
        <f>IF(ISNA(VLOOKUP($A103,[1]MFY14!$CZ$1:$DA$65536,2,FALSE)),"np",(VLOOKUP($A103,[1]MFY14!$CZ$1:$DA$65536,2,FALSE)))</f>
        <v>np</v>
      </c>
      <c r="AS103" s="96">
        <f>IF(AR103&gt;[1]MFY14!$DB$1,0,(VLOOKUP(AR103,'[5]Point Tables'!$A$4:$I$263,[1]MFY14!$DB$2,FALSE)))</f>
        <v>0</v>
      </c>
      <c r="AT103" s="95" t="str">
        <f>IF(ISNA(VLOOKUP($A103,[1]MFY14!$DK$1:$DL$65536,2,FALSE)),"np",(VLOOKUP($A103,[1]MFY14!$DK$1:$DL$65536,2,FALSE)))</f>
        <v>np</v>
      </c>
      <c r="AU103" s="96">
        <f>IF(AT103&gt;[1]MFY14!$DM$1,0,(VLOOKUP(AT103,'[3]Point Tables'!$A$4:$I$263,[1]MFY14!$DM$2,FALSE)))</f>
        <v>0</v>
      </c>
      <c r="AV103" s="95" t="str">
        <f>IF(ISNA(VLOOKUP($A103,[1]MFY14!$DV$1:$DW$65536,2,FALSE)),"np",(VLOOKUP($A103,[1]MFY14!$DV$1:$DW$65536,2,FALSE)))</f>
        <v>np</v>
      </c>
      <c r="AW103" s="96">
        <f>IF(AV103&gt;[1]MFY14!$DX$1,0,(VLOOKUP(AV103,'[4]Point Tables'!$A$4:$I$263,[1]MFY14!$DX$2,FALSE)))</f>
        <v>0</v>
      </c>
      <c r="BQ103">
        <f t="shared" si="47"/>
        <v>0</v>
      </c>
      <c r="BR103">
        <f t="shared" si="48"/>
        <v>0</v>
      </c>
      <c r="BS103">
        <f t="shared" si="49"/>
        <v>0</v>
      </c>
      <c r="BT103">
        <f t="shared" si="50"/>
        <v>102</v>
      </c>
      <c r="BU103">
        <f t="shared" si="51"/>
        <v>0</v>
      </c>
      <c r="BV103">
        <f t="shared" si="52"/>
        <v>0</v>
      </c>
      <c r="BW103">
        <f t="shared" si="53"/>
        <v>0</v>
      </c>
      <c r="BX103">
        <f t="shared" si="54"/>
        <v>0</v>
      </c>
      <c r="BY103">
        <f t="shared" si="55"/>
        <v>0</v>
      </c>
      <c r="BZ103">
        <f t="shared" si="56"/>
        <v>102</v>
      </c>
      <c r="CA103">
        <f t="shared" si="57"/>
        <v>0</v>
      </c>
      <c r="CB103">
        <f t="shared" si="58"/>
        <v>0</v>
      </c>
      <c r="CC103">
        <f t="shared" si="59"/>
        <v>0</v>
      </c>
      <c r="CD103">
        <f t="shared" si="60"/>
        <v>0</v>
      </c>
      <c r="CE103">
        <f t="shared" si="61"/>
        <v>0</v>
      </c>
      <c r="CF103">
        <f t="shared" si="62"/>
        <v>0</v>
      </c>
      <c r="CG103">
        <f t="shared" si="63"/>
        <v>0</v>
      </c>
      <c r="CI103">
        <f t="shared" si="64"/>
        <v>102</v>
      </c>
      <c r="CJ103">
        <f t="shared" si="65"/>
        <v>0</v>
      </c>
      <c r="CK103">
        <f t="shared" si="66"/>
        <v>0</v>
      </c>
      <c r="CL103">
        <f t="shared" si="67"/>
        <v>0</v>
      </c>
      <c r="CN103" s="97">
        <f t="shared" si="68"/>
        <v>102</v>
      </c>
      <c r="CS103">
        <f t="shared" si="69"/>
        <v>0</v>
      </c>
      <c r="CT103">
        <f t="shared" si="70"/>
        <v>0</v>
      </c>
      <c r="CU103">
        <f t="shared" si="71"/>
        <v>0</v>
      </c>
      <c r="CW103">
        <f t="shared" si="72"/>
        <v>0</v>
      </c>
      <c r="CX103">
        <f t="shared" si="73"/>
        <v>0</v>
      </c>
      <c r="CZ103">
        <f t="shared" si="74"/>
        <v>0</v>
      </c>
    </row>
    <row r="104" spans="1:104">
      <c r="A104" s="18">
        <v>100116047</v>
      </c>
      <c r="B104">
        <f t="shared" si="39"/>
        <v>102</v>
      </c>
      <c r="C104">
        <f t="shared" si="40"/>
        <v>0</v>
      </c>
      <c r="D104" s="84" t="str">
        <f t="shared" si="75"/>
        <v>100T</v>
      </c>
      <c r="F104" s="5" t="s">
        <v>577</v>
      </c>
      <c r="G104" s="99">
        <v>1996</v>
      </c>
      <c r="H104" s="5" t="s">
        <v>2138</v>
      </c>
      <c r="I104" s="87">
        <f t="shared" si="41"/>
        <v>102</v>
      </c>
      <c r="J104" s="88">
        <f t="shared" si="42"/>
        <v>0</v>
      </c>
      <c r="K104" s="89">
        <f t="shared" si="76"/>
        <v>102</v>
      </c>
      <c r="L104" s="89">
        <f t="shared" si="76"/>
        <v>0</v>
      </c>
      <c r="M104" s="89">
        <f t="shared" si="76"/>
        <v>0</v>
      </c>
      <c r="N104" s="89">
        <f t="shared" si="76"/>
        <v>0</v>
      </c>
      <c r="O104" s="90" t="str">
        <f t="shared" si="44"/>
        <v xml:space="preserve">Ko, Alan </v>
      </c>
      <c r="P104" s="91">
        <f>IF(ISNA(VLOOKUP(A104,[1]MFY14!$E$1:$G$65536,2,FALSE)),"np",(VLOOKUP(A104,[1]MFY14!$E$1:$G$65536,2,FALSE)))</f>
        <v>39</v>
      </c>
      <c r="Q104" s="92">
        <f>IF(P104&gt;[1]MFY14!$F$1,0,(VLOOKUP(P104,'[3]Point Tables'!$A$4:$I$263,[1]MFY14!$F$2,FALSE)))</f>
        <v>0</v>
      </c>
      <c r="R104" s="93">
        <f>IF(ISNA(VLOOKUP($A104,[1]MFY14!$P$1:$R$65536,2,FALSE)),"np",(VLOOKUP($A104,[1]MFY14!$P$1:$R$65536,2,FALSE)))</f>
        <v>34</v>
      </c>
      <c r="S104" s="92">
        <f>IF(R104&gt;[1]MFY14!$Q$1,0,(VLOOKUP(R104,'[3]Point Tables'!$A$4:$I$263,[1]MFY14!$Q$2,FALSE)))</f>
        <v>0</v>
      </c>
      <c r="T104" s="93" t="str">
        <f>IF(ISNA(VLOOKUP($A104,[1]MFY14!$AA$1:$AC$65536,2,FALSE)),"np",(VLOOKUP($A104,[1]MFY14!$AA$1:$AC$65536,2,FALSE)))</f>
        <v>np</v>
      </c>
      <c r="U104" s="92">
        <f>IF(T104&gt;[1]MFY14!$AB$1,0,(VLOOKUP(T104,'[3]Point Tables'!$A$4:$I$263,[1]MFY14!$AB$2,FALSE)))</f>
        <v>0</v>
      </c>
      <c r="V104" s="94" t="str">
        <f t="shared" si="45"/>
        <v xml:space="preserve">Ko, Alan </v>
      </c>
      <c r="W104" s="93" t="str">
        <f>IF(ISNA(VLOOKUP(A104,'[1]MF SJC'!$CS$1:$CT$65536,2,FALSE)),"np",(VLOOKUP(A104,'[1]MF SJC'!$CS$1:$CT$65536,2,FALSE)))</f>
        <v>np</v>
      </c>
      <c r="X104" s="92">
        <f>IF(W104&gt;'[1]MF SJC'!$CT$1,0,(VLOOKUP(W104,'[3]Point Tables'!$A$4:$I$263,'[1]MF SJC'!$CT$2,FALSE)))</f>
        <v>0</v>
      </c>
      <c r="Y104" s="93">
        <f>IF(ISNA(VLOOKUP(A104,'[1]MF SJC'!$DD$1:$DE$65536,2,FALSE)),"np",(VLOOKUP(A104,'[1]MF SJC'!$DD$1:$DE$65536,2,FALSE)))</f>
        <v>132</v>
      </c>
      <c r="Z104" s="92">
        <f>IF(Y104&gt;'[1]MF SJC'!$DE$1,0,(VLOOKUP(Y104,'[3]Point Tables'!$A$4:$I$263,'[1]MF SJC'!$DE$2,FALSE)))</f>
        <v>0</v>
      </c>
      <c r="AA104" s="93" t="str">
        <f>IF(ISNA(VLOOKUP($A104,'[1]MF SJC'!$DO$1:$DP$65536,2,FALSE)),"np",(VLOOKUP($A104,'[1]MF SJC'!$DO$1:$DP$65536,2,FALSE)))</f>
        <v>np</v>
      </c>
      <c r="AB104" s="92">
        <f>IF(AA104&gt;'[1]MF SJC'!$DP$1,0,(VLOOKUP(AA104,'[3]Point Tables'!$A$4:$I$263,'[1]MF SJC'!$DP$2,FALSE)))</f>
        <v>0</v>
      </c>
      <c r="AC104" s="93" t="str">
        <f>IF(ISNA(VLOOKUP($A104,'[1]MF SJC'!$DZ$1:$EA$65536,2,FALSE)),"np",(VLOOKUP($A104,'[1]MF SJC'!$DZ$1:$EA$65536,2,FALSE)))</f>
        <v>np</v>
      </c>
      <c r="AD104" s="92">
        <f>IF(AC104&gt;'[1]MF SJC'!$EA$1,0,(VLOOKUP(AC104,'[3]Point Tables'!$A$4:$I$263,'[1]MF SJC'!$EA$2,FALSE)))</f>
        <v>0</v>
      </c>
      <c r="AE104" s="94" t="str">
        <f t="shared" si="46"/>
        <v xml:space="preserve">Ko, Alan </v>
      </c>
      <c r="AF104" s="95" t="str">
        <f>IF(ISNA(VLOOKUP($A104,[1]MFY14!$AL$1:$AN$65536,2,FALSE)),"np",(VLOOKUP($A104,[1]MFY14!$AL$1:$AN$65536,2,FALSE)))</f>
        <v>np</v>
      </c>
      <c r="AG104" s="96">
        <f>IF(AF104&gt;[1]MFY14!$AN$1,0,(VLOOKUP(AF104,'[3]Point Tables'!$A$4:$I$263,[1]MFY14!$AN$2,FALSE)))</f>
        <v>0</v>
      </c>
      <c r="AH104" s="95" t="str">
        <f>IF(ISNA(VLOOKUP($A104,[1]MFY14!$AW$1:$AY$65536,2,FALSE)),"np",(VLOOKUP($A104,[1]MFY14!$AW$1:$AY$65536,2,FALSE)))</f>
        <v>np</v>
      </c>
      <c r="AI104" s="96">
        <f>IF(AH104&gt;[1]MFY14!$AY$1,0,(VLOOKUP(AH104,'[3]Point Tables'!$A$4:$I$263,[1]MFY14!$AY$2,FALSE)))</f>
        <v>0</v>
      </c>
      <c r="AJ104" s="95" t="str">
        <f>IF(ISNA(VLOOKUP($A104,[1]MFY14!$BH$1:$BJ$65536,2,FALSE)),"np",(VLOOKUP($A104,[1]MFY14!$BH$1:$BJ$65536,2,FALSE)))</f>
        <v>np</v>
      </c>
      <c r="AK104" s="96">
        <f>IF(AJ104&gt;[1]MFY14!$BJ$1,0,(VLOOKUP(AJ104,'[3]Point Tables'!$A$4:$I$263,[1]MFY14!$BJ$2,FALSE)))</f>
        <v>0</v>
      </c>
      <c r="AL104" s="95" t="str">
        <f>IF(ISNA(VLOOKUP($A104,[1]MFY14!$BS$1:$BT$65536,2,FALSE)),"np",(VLOOKUP($A104,[1]MFY14!$BS$1:$BT$65536,2,FALSE)))</f>
        <v>np</v>
      </c>
      <c r="AM104" s="96">
        <f>IF(AL104&gt;[1]MFY14!$BU$1,0,(VLOOKUP(AL104,'[3]Point Tables'!$A$4:$I$263,[1]MFY14!$BU$2,FALSE)))</f>
        <v>0</v>
      </c>
      <c r="AN104" s="95" t="str">
        <f>IF(ISNA(VLOOKUP($A104,[1]MFY14!$CD$1:$CE$65536,2,FALSE)),"np",(VLOOKUP($A104,[1]MFY14!$CD$1:$CE$65536,2,FALSE)))</f>
        <v>np</v>
      </c>
      <c r="AO104" s="96">
        <f>IF(AN104&gt;[1]MFY14!$CF$1,0,(VLOOKUP(AN104,'[3]Point Tables'!$A$4:$I$263,[1]MFY14!$CF$2,FALSE)))</f>
        <v>0</v>
      </c>
      <c r="AP104" s="95" t="str">
        <f>IF(ISNA(VLOOKUP($A104,[1]MFY14!$CO$1:$CP$65536,2,FALSE)),"np",(VLOOKUP($A104,[1]MFY14!$CO$1:$CP$65536,2,FALSE)))</f>
        <v>np</v>
      </c>
      <c r="AQ104" s="96">
        <f>IF(AP104&gt;[1]MFY14!$CQ$1,0,(VLOOKUP(AP104,'[3]Point Tables'!$A$4:$I$263,[1]MFY14!$CQ$2,FALSE)))</f>
        <v>0</v>
      </c>
      <c r="AR104" s="95">
        <f>IF(ISNA(VLOOKUP($A104,[1]MFY14!$CZ$1:$DA$65536,2,FALSE)),"np",(VLOOKUP($A104,[1]MFY14!$CZ$1:$DA$65536,2,FALSE)))</f>
        <v>14</v>
      </c>
      <c r="AS104" s="96">
        <f>IF(AR104&gt;[1]MFY14!$DB$1,0,(VLOOKUP(AR104,'[5]Point Tables'!$A$4:$I$263,[1]MFY14!$DB$2,FALSE)))</f>
        <v>102</v>
      </c>
      <c r="AT104" s="95" t="str">
        <f>IF(ISNA(VLOOKUP($A104,[1]MFY14!$DK$1:$DL$65536,2,FALSE)),"np",(VLOOKUP($A104,[1]MFY14!$DK$1:$DL$65536,2,FALSE)))</f>
        <v>np</v>
      </c>
      <c r="AU104" s="96">
        <f>IF(AT104&gt;[1]MFY14!$DM$1,0,(VLOOKUP(AT104,'[3]Point Tables'!$A$4:$I$263,[1]MFY14!$DM$2,FALSE)))</f>
        <v>0</v>
      </c>
      <c r="AV104" s="95" t="str">
        <f>IF(ISNA(VLOOKUP($A104,[1]MFY14!$DV$1:$DW$65536,2,FALSE)),"np",(VLOOKUP($A104,[1]MFY14!$DV$1:$DW$65536,2,FALSE)))</f>
        <v>np</v>
      </c>
      <c r="AW104" s="96">
        <f>IF(AV104&gt;[1]MFY14!$DX$1,0,(VLOOKUP(AV104,'[4]Point Tables'!$A$4:$I$263,[1]MFY14!$DX$2,FALSE)))</f>
        <v>0</v>
      </c>
      <c r="BQ104">
        <f t="shared" si="47"/>
        <v>0</v>
      </c>
      <c r="BR104">
        <f t="shared" si="48"/>
        <v>0</v>
      </c>
      <c r="BS104">
        <f t="shared" si="49"/>
        <v>0</v>
      </c>
      <c r="BT104">
        <f t="shared" si="50"/>
        <v>0</v>
      </c>
      <c r="BU104">
        <f t="shared" si="51"/>
        <v>0</v>
      </c>
      <c r="BV104">
        <f t="shared" si="52"/>
        <v>0</v>
      </c>
      <c r="BW104">
        <f t="shared" si="53"/>
        <v>102</v>
      </c>
      <c r="BX104">
        <f t="shared" si="54"/>
        <v>0</v>
      </c>
      <c r="BY104">
        <f t="shared" si="55"/>
        <v>0</v>
      </c>
      <c r="BZ104">
        <f t="shared" si="56"/>
        <v>102</v>
      </c>
      <c r="CA104">
        <f t="shared" si="57"/>
        <v>0</v>
      </c>
      <c r="CB104">
        <f t="shared" si="58"/>
        <v>0</v>
      </c>
      <c r="CC104">
        <f t="shared" si="59"/>
        <v>0</v>
      </c>
      <c r="CD104">
        <f t="shared" si="60"/>
        <v>0</v>
      </c>
      <c r="CE104">
        <f t="shared" si="61"/>
        <v>0</v>
      </c>
      <c r="CF104">
        <f t="shared" si="62"/>
        <v>0</v>
      </c>
      <c r="CG104">
        <f t="shared" si="63"/>
        <v>0</v>
      </c>
      <c r="CI104">
        <f t="shared" si="64"/>
        <v>102</v>
      </c>
      <c r="CJ104">
        <f t="shared" si="65"/>
        <v>0</v>
      </c>
      <c r="CK104">
        <f t="shared" si="66"/>
        <v>0</v>
      </c>
      <c r="CL104">
        <f t="shared" si="67"/>
        <v>0</v>
      </c>
      <c r="CN104" s="97">
        <f t="shared" si="68"/>
        <v>102</v>
      </c>
      <c r="CS104">
        <f t="shared" si="69"/>
        <v>0</v>
      </c>
      <c r="CT104">
        <f t="shared" si="70"/>
        <v>0</v>
      </c>
      <c r="CU104">
        <f t="shared" si="71"/>
        <v>0</v>
      </c>
      <c r="CW104">
        <f t="shared" si="72"/>
        <v>0</v>
      </c>
      <c r="CX104">
        <f t="shared" si="73"/>
        <v>0</v>
      </c>
      <c r="CZ104">
        <f t="shared" si="74"/>
        <v>0</v>
      </c>
    </row>
    <row r="105" spans="1:104">
      <c r="A105" s="18">
        <v>100078535</v>
      </c>
      <c r="B105">
        <f t="shared" si="39"/>
        <v>102</v>
      </c>
      <c r="C105">
        <f t="shared" si="40"/>
        <v>0</v>
      </c>
      <c r="D105" s="84" t="str">
        <f t="shared" si="75"/>
        <v>100T</v>
      </c>
      <c r="E105" s="85" t="str">
        <f>IF(AND(ISNUMBER(G105),G105&gt;=U13Cutoff),"#"," ")</f>
        <v xml:space="preserve"> </v>
      </c>
      <c r="F105" s="5" t="s">
        <v>977</v>
      </c>
      <c r="G105" s="99">
        <v>1996</v>
      </c>
      <c r="H105" s="5" t="s">
        <v>70</v>
      </c>
      <c r="I105" s="87">
        <f t="shared" si="41"/>
        <v>102</v>
      </c>
      <c r="J105" s="88">
        <f t="shared" si="42"/>
        <v>0</v>
      </c>
      <c r="K105" s="89">
        <f t="shared" si="76"/>
        <v>102</v>
      </c>
      <c r="L105" s="89">
        <f t="shared" si="76"/>
        <v>0</v>
      </c>
      <c r="M105" s="89">
        <f t="shared" si="76"/>
        <v>0</v>
      </c>
      <c r="N105" s="89">
        <f t="shared" si="76"/>
        <v>0</v>
      </c>
      <c r="O105" s="90" t="str">
        <f t="shared" si="44"/>
        <v>Ro, Timothy Y.</v>
      </c>
      <c r="P105" s="91" t="str">
        <f>IF(ISNA(VLOOKUP(A105,[1]MFY14!$E$1:$G$65536,2,FALSE)),"np",(VLOOKUP(A105,[1]MFY14!$E$1:$G$65536,2,FALSE)))</f>
        <v>np</v>
      </c>
      <c r="Q105" s="92">
        <f>IF(P105&gt;[1]MFY14!$F$1,0,(VLOOKUP(P105,'[3]Point Tables'!$A$4:$I$263,[1]MFY14!$F$2,FALSE)))</f>
        <v>0</v>
      </c>
      <c r="R105" s="93" t="str">
        <f>IF(ISNA(VLOOKUP($A105,[1]MFY14!$P$1:$R$65536,2,FALSE)),"np",(VLOOKUP($A105,[1]MFY14!$P$1:$R$65536,2,FALSE)))</f>
        <v>np</v>
      </c>
      <c r="S105" s="92">
        <f>IF(R105&gt;[1]MFY14!$Q$1,0,(VLOOKUP(R105,'[3]Point Tables'!$A$4:$I$263,[1]MFY14!$Q$2,FALSE)))</f>
        <v>0</v>
      </c>
      <c r="T105" s="93">
        <f>IF(ISNA(VLOOKUP($A105,[1]MFY14!$AA$1:$AC$65536,2,FALSE)),"np",(VLOOKUP($A105,[1]MFY14!$AA$1:$AC$65536,2,FALSE)))</f>
        <v>97</v>
      </c>
      <c r="U105" s="92">
        <f>IF(T105&gt;[1]MFY14!$AB$1,0,(VLOOKUP(T105,'[3]Point Tables'!$A$4:$I$263,[1]MFY14!$AB$2,FALSE)))</f>
        <v>0</v>
      </c>
      <c r="V105" s="94" t="str">
        <f t="shared" si="45"/>
        <v>Ro, Timothy Y.</v>
      </c>
      <c r="W105" s="93">
        <f>IF(ISNA(VLOOKUP(A105,'[1]MF SJC'!$CS$1:$CT$65536,2,FALSE)),"np",(VLOOKUP(A105,'[1]MF SJC'!$CS$1:$CT$65536,2,FALSE)))</f>
        <v>87</v>
      </c>
      <c r="X105" s="92">
        <f>IF(W105&gt;'[1]MF SJC'!$CT$1,0,(VLOOKUP(W105,'[3]Point Tables'!$A$4:$I$263,'[1]MF SJC'!$CT$2,FALSE)))</f>
        <v>0</v>
      </c>
      <c r="Y105" s="93" t="str">
        <f>IF(ISNA(VLOOKUP(A105,'[1]MF SJC'!$DD$1:$DE$65536,2,FALSE)),"np",(VLOOKUP(A105,'[1]MF SJC'!$DD$1:$DE$65536,2,FALSE)))</f>
        <v>np</v>
      </c>
      <c r="Z105" s="92">
        <f>IF(Y105&gt;'[1]MF SJC'!$DE$1,0,(VLOOKUP(Y105,'[3]Point Tables'!$A$4:$I$263,'[1]MF SJC'!$DE$2,FALSE)))</f>
        <v>0</v>
      </c>
      <c r="AA105" s="93" t="str">
        <f>IF(ISNA(VLOOKUP($A105,'[1]MF SJC'!$DO$1:$DP$65536,2,FALSE)),"np",(VLOOKUP($A105,'[1]MF SJC'!$DO$1:$DP$65536,2,FALSE)))</f>
        <v>np</v>
      </c>
      <c r="AB105" s="92">
        <f>IF(AA105&gt;'[1]MF SJC'!$DP$1,0,(VLOOKUP(AA105,'[3]Point Tables'!$A$4:$I$263,'[1]MF SJC'!$DP$2,FALSE)))</f>
        <v>0</v>
      </c>
      <c r="AC105" s="93" t="str">
        <f>IF(ISNA(VLOOKUP($A105,'[1]MF SJC'!$DZ$1:$EA$65536,2,FALSE)),"np",(VLOOKUP($A105,'[1]MF SJC'!$DZ$1:$EA$65536,2,FALSE)))</f>
        <v>np</v>
      </c>
      <c r="AD105" s="92">
        <f>IF(AC105&gt;'[1]MF SJC'!$EA$1,0,(VLOOKUP(AC105,'[3]Point Tables'!$A$4:$I$263,'[1]MF SJC'!$EA$2,FALSE)))</f>
        <v>0</v>
      </c>
      <c r="AE105" s="94" t="str">
        <f t="shared" si="46"/>
        <v>Ro, Timothy Y.</v>
      </c>
      <c r="AF105" s="95" t="str">
        <f>IF(ISNA(VLOOKUP($A105,[1]MFY14!$AL$1:$AN$65536,2,FALSE)),"np",(VLOOKUP($A105,[1]MFY14!$AL$1:$AN$65536,2,FALSE)))</f>
        <v>np</v>
      </c>
      <c r="AG105" s="96">
        <f>IF(AF105&gt;[1]MFY14!$AN$1,0,(VLOOKUP(AF105,'[3]Point Tables'!$A$4:$I$263,[1]MFY14!$AN$2,FALSE)))</f>
        <v>0</v>
      </c>
      <c r="AH105" s="95" t="str">
        <f>IF(ISNA(VLOOKUP($A105,[1]MFY14!$AW$1:$AY$65536,2,FALSE)),"np",(VLOOKUP($A105,[1]MFY14!$AW$1:$AY$65536,2,FALSE)))</f>
        <v>np</v>
      </c>
      <c r="AI105" s="96">
        <f>IF(AH105&gt;[1]MFY14!$AY$1,0,(VLOOKUP(AH105,'[3]Point Tables'!$A$4:$I$263,[1]MFY14!$AY$2,FALSE)))</f>
        <v>0</v>
      </c>
      <c r="AJ105" s="95" t="str">
        <f>IF(ISNA(VLOOKUP($A105,[1]MFY14!$BH$1:$BJ$65536,2,FALSE)),"np",(VLOOKUP($A105,[1]MFY14!$BH$1:$BJ$65536,2,FALSE)))</f>
        <v>np</v>
      </c>
      <c r="AK105" s="96">
        <f>IF(AJ105&gt;[1]MFY14!$BJ$1,0,(VLOOKUP(AJ105,'[3]Point Tables'!$A$4:$I$263,[1]MFY14!$BJ$2,FALSE)))</f>
        <v>0</v>
      </c>
      <c r="AL105" s="95" t="str">
        <f>IF(ISNA(VLOOKUP($A105,[1]MFY14!$BS$1:$BT$65536,2,FALSE)),"np",(VLOOKUP($A105,[1]MFY14!$BS$1:$BT$65536,2,FALSE)))</f>
        <v>np</v>
      </c>
      <c r="AM105" s="96">
        <f>IF(AL105&gt;[1]MFY14!$BU$1,0,(VLOOKUP(AL105,'[3]Point Tables'!$A$4:$I$263,[1]MFY14!$BU$2,FALSE)))</f>
        <v>0</v>
      </c>
      <c r="AN105" s="95" t="str">
        <f>IF(ISNA(VLOOKUP($A105,[1]MFY14!$CD$1:$CE$65536,2,FALSE)),"np",(VLOOKUP($A105,[1]MFY14!$CD$1:$CE$65536,2,FALSE)))</f>
        <v>np</v>
      </c>
      <c r="AO105" s="96">
        <f>IF(AN105&gt;[1]MFY14!$CF$1,0,(VLOOKUP(AN105,'[3]Point Tables'!$A$4:$I$263,[1]MFY14!$CF$2,FALSE)))</f>
        <v>0</v>
      </c>
      <c r="AP105" s="95" t="str">
        <f>IF(ISNA(VLOOKUP($A105,[1]MFY14!$CO$1:$CP$65536,2,FALSE)),"np",(VLOOKUP($A105,[1]MFY14!$CO$1:$CP$65536,2,FALSE)))</f>
        <v>np</v>
      </c>
      <c r="AQ105" s="96">
        <f>IF(AP105&gt;[1]MFY14!$CQ$1,0,(VLOOKUP(AP105,'[3]Point Tables'!$A$4:$I$263,[1]MFY14!$CQ$2,FALSE)))</f>
        <v>0</v>
      </c>
      <c r="AR105" s="95" t="str">
        <f>IF(ISNA(VLOOKUP($A105,[1]MFY14!$CZ$1:$DA$65536,2,FALSE)),"np",(VLOOKUP($A105,[1]MFY14!$CZ$1:$DA$65536,2,FALSE)))</f>
        <v>np</v>
      </c>
      <c r="AS105" s="96">
        <f>IF(AR105&gt;[1]MFY14!$DB$1,0,(VLOOKUP(AR105,'[5]Point Tables'!$A$4:$I$263,[1]MFY14!$DB$2,FALSE)))</f>
        <v>0</v>
      </c>
      <c r="AT105" s="95">
        <f>IF(ISNA(VLOOKUP($A105,[1]MFY14!$DK$1:$DL$65536,2,FALSE)),"np",(VLOOKUP($A105,[1]MFY14!$DK$1:$DL$65536,2,FALSE)))</f>
        <v>14</v>
      </c>
      <c r="AU105" s="96">
        <f>IF(AT105&gt;[1]MFY14!$DM$1,0,(VLOOKUP(AT105,'[3]Point Tables'!$A$4:$I$263,[1]MFY14!$DM$2,FALSE)))</f>
        <v>102</v>
      </c>
      <c r="AV105" s="95" t="str">
        <f>IF(ISNA(VLOOKUP($A105,[1]MFY14!$DV$1:$DW$65536,2,FALSE)),"np",(VLOOKUP($A105,[1]MFY14!$DV$1:$DW$65536,2,FALSE)))</f>
        <v>np</v>
      </c>
      <c r="AW105" s="96">
        <f>IF(AV105&gt;[1]MFY14!$DX$1,0,(VLOOKUP(AV105,'[4]Point Tables'!$A$4:$I$263,[1]MFY14!$DX$2,FALSE)))</f>
        <v>0</v>
      </c>
      <c r="BQ105">
        <f t="shared" si="47"/>
        <v>0</v>
      </c>
      <c r="BR105">
        <f t="shared" si="48"/>
        <v>0</v>
      </c>
      <c r="BS105">
        <f t="shared" si="49"/>
        <v>0</v>
      </c>
      <c r="BT105">
        <f t="shared" si="50"/>
        <v>0</v>
      </c>
      <c r="BU105">
        <f t="shared" si="51"/>
        <v>0</v>
      </c>
      <c r="BV105">
        <f t="shared" si="52"/>
        <v>0</v>
      </c>
      <c r="BW105">
        <f t="shared" si="53"/>
        <v>0</v>
      </c>
      <c r="BX105">
        <f t="shared" si="54"/>
        <v>102</v>
      </c>
      <c r="BY105">
        <f t="shared" si="55"/>
        <v>0</v>
      </c>
      <c r="BZ105">
        <f t="shared" si="56"/>
        <v>102</v>
      </c>
      <c r="CA105">
        <f t="shared" si="57"/>
        <v>0</v>
      </c>
      <c r="CB105">
        <f t="shared" si="58"/>
        <v>0</v>
      </c>
      <c r="CC105">
        <f t="shared" si="59"/>
        <v>0</v>
      </c>
      <c r="CD105">
        <f t="shared" si="60"/>
        <v>0</v>
      </c>
      <c r="CE105">
        <f t="shared" si="61"/>
        <v>0</v>
      </c>
      <c r="CF105">
        <f t="shared" si="62"/>
        <v>0</v>
      </c>
      <c r="CG105">
        <f t="shared" si="63"/>
        <v>0</v>
      </c>
      <c r="CI105">
        <f t="shared" si="64"/>
        <v>102</v>
      </c>
      <c r="CJ105">
        <f t="shared" si="65"/>
        <v>0</v>
      </c>
      <c r="CK105">
        <f t="shared" si="66"/>
        <v>0</v>
      </c>
      <c r="CL105">
        <f t="shared" si="67"/>
        <v>0</v>
      </c>
      <c r="CN105" s="97">
        <f t="shared" si="68"/>
        <v>102</v>
      </c>
      <c r="CS105">
        <f t="shared" si="69"/>
        <v>0</v>
      </c>
      <c r="CT105">
        <f t="shared" si="70"/>
        <v>0</v>
      </c>
      <c r="CU105">
        <f t="shared" si="71"/>
        <v>0</v>
      </c>
      <c r="CW105">
        <f t="shared" si="72"/>
        <v>0</v>
      </c>
      <c r="CX105">
        <f t="shared" si="73"/>
        <v>0</v>
      </c>
      <c r="CZ105">
        <f t="shared" si="74"/>
        <v>0</v>
      </c>
    </row>
    <row r="106" spans="1:104">
      <c r="A106" s="16">
        <v>100100071</v>
      </c>
      <c r="B106">
        <f t="shared" si="39"/>
        <v>101</v>
      </c>
      <c r="C106">
        <f t="shared" si="40"/>
        <v>0</v>
      </c>
      <c r="D106" s="84" t="str">
        <f t="shared" si="75"/>
        <v>103</v>
      </c>
      <c r="F106" s="5" t="s">
        <v>983</v>
      </c>
      <c r="G106" s="99">
        <v>1998</v>
      </c>
      <c r="H106" s="5" t="s">
        <v>2099</v>
      </c>
      <c r="I106" s="87">
        <f t="shared" si="41"/>
        <v>101</v>
      </c>
      <c r="J106" s="88">
        <f t="shared" si="42"/>
        <v>0</v>
      </c>
      <c r="K106" s="89">
        <f t="shared" si="76"/>
        <v>101</v>
      </c>
      <c r="L106" s="89">
        <f t="shared" si="76"/>
        <v>0</v>
      </c>
      <c r="M106" s="89">
        <f t="shared" si="76"/>
        <v>0</v>
      </c>
      <c r="N106" s="89">
        <f t="shared" si="76"/>
        <v>0</v>
      </c>
      <c r="O106" s="90" t="str">
        <f t="shared" si="44"/>
        <v>Holmes, Jack</v>
      </c>
      <c r="P106" s="91" t="str">
        <f>IF(ISNA(VLOOKUP(A106,[1]MFY14!$E$1:$G$65536,2,FALSE)),"np",(VLOOKUP(A106,[1]MFY14!$E$1:$G$65536,2,FALSE)))</f>
        <v>np</v>
      </c>
      <c r="Q106" s="92">
        <f>IF(P106&gt;[1]MFY14!$F$1,0,(VLOOKUP(P106,'[3]Point Tables'!$A$4:$I$263,[1]MFY14!$F$2,FALSE)))</f>
        <v>0</v>
      </c>
      <c r="R106" s="93">
        <f>IF(ISNA(VLOOKUP($A106,[1]MFY14!$P$1:$R$65536,2,FALSE)),"np",(VLOOKUP($A106,[1]MFY14!$P$1:$R$65536,2,FALSE)))</f>
        <v>52</v>
      </c>
      <c r="S106" s="92">
        <f>IF(R106&gt;[1]MFY14!$Q$1,0,(VLOOKUP(R106,'[3]Point Tables'!$A$4:$I$263,[1]MFY14!$Q$2,FALSE)))</f>
        <v>0</v>
      </c>
      <c r="T106" s="93">
        <f>IF(ISNA(VLOOKUP($A106,[1]MFY14!$AA$1:$AC$65536,2,FALSE)),"np",(VLOOKUP($A106,[1]MFY14!$AA$1:$AC$65536,2,FALSE)))</f>
        <v>112</v>
      </c>
      <c r="U106" s="92">
        <f>IF(T106&gt;[1]MFY14!$AB$1,0,(VLOOKUP(T106,'[3]Point Tables'!$A$4:$I$263,[1]MFY14!$AB$2,FALSE)))</f>
        <v>0</v>
      </c>
      <c r="V106" s="94" t="str">
        <f t="shared" si="45"/>
        <v>Holmes, Jack</v>
      </c>
      <c r="W106" s="93">
        <f>IF(ISNA(VLOOKUP(A106,'[1]MF SJC'!$CS$1:$CT$65536,2,FALSE)),"np",(VLOOKUP(A106,'[1]MF SJC'!$CS$1:$CT$65536,2,FALSE)))</f>
        <v>133</v>
      </c>
      <c r="X106" s="92">
        <f>IF(W106&gt;'[1]MF SJC'!$CT$1,0,(VLOOKUP(W106,'[3]Point Tables'!$A$4:$I$263,'[1]MF SJC'!$CT$2,FALSE)))</f>
        <v>0</v>
      </c>
      <c r="Y106" s="93" t="str">
        <f>IF(ISNA(VLOOKUP(A106,'[1]MF SJC'!$DD$1:$DE$65536,2,FALSE)),"np",(VLOOKUP(A106,'[1]MF SJC'!$DD$1:$DE$65536,2,FALSE)))</f>
        <v>np</v>
      </c>
      <c r="Z106" s="92">
        <f>IF(Y106&gt;'[1]MF SJC'!$DE$1,0,(VLOOKUP(Y106,'[3]Point Tables'!$A$4:$I$263,'[1]MF SJC'!$DE$2,FALSE)))</f>
        <v>0</v>
      </c>
      <c r="AA106" s="93" t="str">
        <f>IF(ISNA(VLOOKUP($A106,'[1]MF SJC'!$DO$1:$DP$65536,2,FALSE)),"np",(VLOOKUP($A106,'[1]MF SJC'!$DO$1:$DP$65536,2,FALSE)))</f>
        <v>np</v>
      </c>
      <c r="AB106" s="92">
        <f>IF(AA106&gt;'[1]MF SJC'!$DP$1,0,(VLOOKUP(AA106,'[3]Point Tables'!$A$4:$I$263,'[1]MF SJC'!$DP$2,FALSE)))</f>
        <v>0</v>
      </c>
      <c r="AC106" s="93" t="str">
        <f>IF(ISNA(VLOOKUP($A106,'[1]MF SJC'!$DZ$1:$EA$65536,2,FALSE)),"np",(VLOOKUP($A106,'[1]MF SJC'!$DZ$1:$EA$65536,2,FALSE)))</f>
        <v>np</v>
      </c>
      <c r="AD106" s="92">
        <f>IF(AC106&gt;'[1]MF SJC'!$EA$1,0,(VLOOKUP(AC106,'[3]Point Tables'!$A$4:$I$263,'[1]MF SJC'!$EA$2,FALSE)))</f>
        <v>0</v>
      </c>
      <c r="AE106" s="94" t="str">
        <f t="shared" si="46"/>
        <v>Holmes, Jack</v>
      </c>
      <c r="AF106" s="95">
        <f>IF(ISNA(VLOOKUP($A106,[1]MFY14!$AL$1:$AN$65536,2,FALSE)),"np",(VLOOKUP($A106,[1]MFY14!$AL$1:$AN$65536,2,FALSE)))</f>
        <v>53</v>
      </c>
      <c r="AG106" s="96">
        <f>IF(AF106&gt;[1]MFY14!$AN$1,0,(VLOOKUP(AF106,'[3]Point Tables'!$A$4:$I$263,[1]MFY14!$AN$2,FALSE)))</f>
        <v>0</v>
      </c>
      <c r="AH106" s="95" t="str">
        <f>IF(ISNA(VLOOKUP($A106,[1]MFY14!$AW$1:$AY$65536,2,FALSE)),"np",(VLOOKUP($A106,[1]MFY14!$AW$1:$AY$65536,2,FALSE)))</f>
        <v>np</v>
      </c>
      <c r="AI106" s="96">
        <f>IF(AH106&gt;[1]MFY14!$AY$1,0,(VLOOKUP(AH106,'[3]Point Tables'!$A$4:$I$263,[1]MFY14!$AY$2,FALSE)))</f>
        <v>0</v>
      </c>
      <c r="AJ106" s="95" t="str">
        <f>IF(ISNA(VLOOKUP($A106,[1]MFY14!$BH$1:$BJ$65536,2,FALSE)),"np",(VLOOKUP($A106,[1]MFY14!$BH$1:$BJ$65536,2,FALSE)))</f>
        <v>np</v>
      </c>
      <c r="AK106" s="96">
        <f>IF(AJ106&gt;[1]MFY14!$BJ$1,0,(VLOOKUP(AJ106,'[3]Point Tables'!$A$4:$I$263,[1]MFY14!$BJ$2,FALSE)))</f>
        <v>0</v>
      </c>
      <c r="AL106" s="95" t="str">
        <f>IF(ISNA(VLOOKUP($A106,[1]MFY14!$BS$1:$BT$65536,2,FALSE)),"np",(VLOOKUP($A106,[1]MFY14!$BS$1:$BT$65536,2,FALSE)))</f>
        <v>np</v>
      </c>
      <c r="AM106" s="96">
        <f>IF(AL106&gt;[1]MFY14!$BU$1,0,(VLOOKUP(AL106,'[3]Point Tables'!$A$4:$I$263,[1]MFY14!$BU$2,FALSE)))</f>
        <v>0</v>
      </c>
      <c r="AN106" s="95">
        <f>IF(ISNA(VLOOKUP($A106,[1]MFY14!$CD$1:$CE$65536,2,FALSE)),"np",(VLOOKUP($A106,[1]MFY14!$CD$1:$CE$65536,2,FALSE)))</f>
        <v>15</v>
      </c>
      <c r="AO106" s="96">
        <f>IF(AN106&gt;[1]MFY14!$CF$1,0,(VLOOKUP(AN106,'[3]Point Tables'!$A$4:$I$263,[1]MFY14!$CF$2,FALSE)))</f>
        <v>101</v>
      </c>
      <c r="AP106" s="95" t="str">
        <f>IF(ISNA(VLOOKUP($A106,[1]MFY14!$CO$1:$CP$65536,2,FALSE)),"np",(VLOOKUP($A106,[1]MFY14!$CO$1:$CP$65536,2,FALSE)))</f>
        <v>np</v>
      </c>
      <c r="AQ106" s="96">
        <f>IF(AP106&gt;[1]MFY14!$CQ$1,0,(VLOOKUP(AP106,'[3]Point Tables'!$A$4:$I$263,[1]MFY14!$CQ$2,FALSE)))</f>
        <v>0</v>
      </c>
      <c r="AR106" s="95" t="str">
        <f>IF(ISNA(VLOOKUP($A106,[1]MFY14!$CZ$1:$DA$65536,2,FALSE)),"np",(VLOOKUP($A106,[1]MFY14!$CZ$1:$DA$65536,2,FALSE)))</f>
        <v>np</v>
      </c>
      <c r="AS106" s="96">
        <f>IF(AR106&gt;[1]MFY14!$DB$1,0,(VLOOKUP(AR106,'[5]Point Tables'!$A$4:$I$263,[1]MFY14!$DB$2,FALSE)))</f>
        <v>0</v>
      </c>
      <c r="AT106" s="95">
        <f>IF(ISNA(VLOOKUP($A106,[1]MFY14!$DK$1:$DL$65536,2,FALSE)),"np",(VLOOKUP($A106,[1]MFY14!$DK$1:$DL$65536,2,FALSE)))</f>
        <v>16</v>
      </c>
      <c r="AU106" s="96">
        <f>IF(AT106&gt;[1]MFY14!$DM$1,0,(VLOOKUP(AT106,'[3]Point Tables'!$A$4:$I$263,[1]MFY14!$DM$2,FALSE)))</f>
        <v>100</v>
      </c>
      <c r="AV106" s="95">
        <f>IF(ISNA(VLOOKUP($A106,[1]MFY14!$DV$1:$DW$65536,2,FALSE)),"np",(VLOOKUP($A106,[1]MFY14!$DV$1:$DW$65536,2,FALSE)))</f>
        <v>12</v>
      </c>
      <c r="AW106" s="96">
        <f>IF(AV106&gt;[1]MFY14!$DX$1,0,(VLOOKUP(AV106,'[4]Point Tables'!$A$4:$I$263,[1]MFY14!$DX$2,FALSE)))</f>
        <v>0</v>
      </c>
      <c r="BQ106">
        <f t="shared" si="47"/>
        <v>0</v>
      </c>
      <c r="BR106">
        <f t="shared" si="48"/>
        <v>0</v>
      </c>
      <c r="BS106">
        <f t="shared" si="49"/>
        <v>0</v>
      </c>
      <c r="BT106">
        <f t="shared" si="50"/>
        <v>0</v>
      </c>
      <c r="BU106">
        <f t="shared" si="51"/>
        <v>101</v>
      </c>
      <c r="BV106">
        <f t="shared" si="52"/>
        <v>0</v>
      </c>
      <c r="BW106">
        <f t="shared" si="53"/>
        <v>0</v>
      </c>
      <c r="BX106">
        <f t="shared" si="54"/>
        <v>100</v>
      </c>
      <c r="BY106">
        <f t="shared" si="55"/>
        <v>0</v>
      </c>
      <c r="BZ106">
        <f t="shared" si="56"/>
        <v>101</v>
      </c>
      <c r="CA106">
        <f t="shared" si="57"/>
        <v>0</v>
      </c>
      <c r="CB106">
        <f t="shared" si="58"/>
        <v>0</v>
      </c>
      <c r="CC106">
        <f t="shared" si="59"/>
        <v>0</v>
      </c>
      <c r="CD106">
        <f t="shared" si="60"/>
        <v>0</v>
      </c>
      <c r="CE106">
        <f t="shared" si="61"/>
        <v>0</v>
      </c>
      <c r="CF106">
        <f t="shared" si="62"/>
        <v>0</v>
      </c>
      <c r="CG106">
        <f t="shared" si="63"/>
        <v>0</v>
      </c>
      <c r="CI106">
        <f t="shared" si="64"/>
        <v>101</v>
      </c>
      <c r="CJ106">
        <f t="shared" si="65"/>
        <v>0</v>
      </c>
      <c r="CK106">
        <f t="shared" si="66"/>
        <v>0</v>
      </c>
      <c r="CL106">
        <f t="shared" si="67"/>
        <v>0</v>
      </c>
      <c r="CN106" s="97">
        <f t="shared" si="68"/>
        <v>101</v>
      </c>
      <c r="CS106">
        <f t="shared" si="69"/>
        <v>0</v>
      </c>
      <c r="CT106">
        <f t="shared" si="70"/>
        <v>0</v>
      </c>
      <c r="CU106">
        <f t="shared" si="71"/>
        <v>0</v>
      </c>
      <c r="CW106">
        <f t="shared" si="72"/>
        <v>0</v>
      </c>
      <c r="CX106">
        <f t="shared" si="73"/>
        <v>0</v>
      </c>
      <c r="CZ106">
        <f t="shared" si="74"/>
        <v>0</v>
      </c>
    </row>
    <row r="107" spans="1:104">
      <c r="A107" s="16">
        <v>100078140</v>
      </c>
      <c r="B107">
        <f t="shared" si="39"/>
        <v>100</v>
      </c>
      <c r="C107">
        <f t="shared" si="40"/>
        <v>0</v>
      </c>
      <c r="D107" s="84" t="str">
        <f t="shared" si="75"/>
        <v>104T</v>
      </c>
      <c r="F107" s="5" t="s">
        <v>992</v>
      </c>
      <c r="G107" s="99">
        <v>1998</v>
      </c>
      <c r="H107" s="5" t="s">
        <v>2140</v>
      </c>
      <c r="I107" s="87">
        <f t="shared" si="41"/>
        <v>100</v>
      </c>
      <c r="J107" s="88">
        <f t="shared" si="42"/>
        <v>0</v>
      </c>
      <c r="K107" s="89">
        <f t="shared" si="76"/>
        <v>100</v>
      </c>
      <c r="L107" s="89">
        <f t="shared" si="76"/>
        <v>0</v>
      </c>
      <c r="M107" s="89">
        <f t="shared" si="76"/>
        <v>0</v>
      </c>
      <c r="N107" s="89">
        <f t="shared" si="76"/>
        <v>0</v>
      </c>
      <c r="O107" s="90" t="str">
        <f t="shared" si="44"/>
        <v>Galant, Justin</v>
      </c>
      <c r="P107" s="91" t="str">
        <f>IF(ISNA(VLOOKUP(A107,[1]MFY14!$E$1:$G$65536,2,FALSE)),"np",(VLOOKUP(A107,[1]MFY14!$E$1:$G$65536,2,FALSE)))</f>
        <v>np</v>
      </c>
      <c r="Q107" s="92">
        <f>IF(P107&gt;[1]MFY14!$F$1,0,(VLOOKUP(P107,'[3]Point Tables'!$A$4:$I$263,[1]MFY14!$F$2,FALSE)))</f>
        <v>0</v>
      </c>
      <c r="R107" s="93" t="str">
        <f>IF(ISNA(VLOOKUP($A107,[1]MFY14!$P$1:$R$65536,2,FALSE)),"np",(VLOOKUP($A107,[1]MFY14!$P$1:$R$65536,2,FALSE)))</f>
        <v>np</v>
      </c>
      <c r="S107" s="92">
        <f>IF(R107&gt;[1]MFY14!$Q$1,0,(VLOOKUP(R107,'[3]Point Tables'!$A$4:$I$263,[1]MFY14!$Q$2,FALSE)))</f>
        <v>0</v>
      </c>
      <c r="T107" s="93" t="str">
        <f>IF(ISNA(VLOOKUP($A107,[1]MFY14!$AA$1:$AC$65536,2,FALSE)),"np",(VLOOKUP($A107,[1]MFY14!$AA$1:$AC$65536,2,FALSE)))</f>
        <v>np</v>
      </c>
      <c r="U107" s="92">
        <f>IF(T107&gt;[1]MFY14!$AB$1,0,(VLOOKUP(T107,'[3]Point Tables'!$A$4:$I$263,[1]MFY14!$AB$2,FALSE)))</f>
        <v>0</v>
      </c>
      <c r="V107" s="94" t="str">
        <f t="shared" si="45"/>
        <v>Galant, Justin</v>
      </c>
      <c r="W107" s="93" t="str">
        <f>IF(ISNA(VLOOKUP(A107,'[1]MF SJC'!$CS$1:$CT$65536,2,FALSE)),"np",(VLOOKUP(A107,'[1]MF SJC'!$CS$1:$CT$65536,2,FALSE)))</f>
        <v>np</v>
      </c>
      <c r="X107" s="92">
        <f>IF(W107&gt;'[1]MF SJC'!$CT$1,0,(VLOOKUP(W107,'[3]Point Tables'!$A$4:$I$263,'[1]MF SJC'!$CT$2,FALSE)))</f>
        <v>0</v>
      </c>
      <c r="Y107" s="93" t="str">
        <f>IF(ISNA(VLOOKUP(A107,'[1]MF SJC'!$DD$1:$DE$65536,2,FALSE)),"np",(VLOOKUP(A107,'[1]MF SJC'!$DD$1:$DE$65536,2,FALSE)))</f>
        <v>np</v>
      </c>
      <c r="Z107" s="92">
        <f>IF(Y107&gt;'[1]MF SJC'!$DE$1,0,(VLOOKUP(Y107,'[3]Point Tables'!$A$4:$I$263,'[1]MF SJC'!$DE$2,FALSE)))</f>
        <v>0</v>
      </c>
      <c r="AA107" s="93" t="str">
        <f>IF(ISNA(VLOOKUP($A107,'[1]MF SJC'!$DO$1:$DP$65536,2,FALSE)),"np",(VLOOKUP($A107,'[1]MF SJC'!$DO$1:$DP$65536,2,FALSE)))</f>
        <v>np</v>
      </c>
      <c r="AB107" s="92">
        <f>IF(AA107&gt;'[1]MF SJC'!$DP$1,0,(VLOOKUP(AA107,'[3]Point Tables'!$A$4:$I$263,'[1]MF SJC'!$DP$2,FALSE)))</f>
        <v>0</v>
      </c>
      <c r="AC107" s="93" t="str">
        <f>IF(ISNA(VLOOKUP($A107,'[1]MF SJC'!$DZ$1:$EA$65536,2,FALSE)),"np",(VLOOKUP($A107,'[1]MF SJC'!$DZ$1:$EA$65536,2,FALSE)))</f>
        <v>np</v>
      </c>
      <c r="AD107" s="92">
        <f>IF(AC107&gt;'[1]MF SJC'!$EA$1,0,(VLOOKUP(AC107,'[3]Point Tables'!$A$4:$I$263,'[1]MF SJC'!$EA$2,FALSE)))</f>
        <v>0</v>
      </c>
      <c r="AE107" s="94" t="str">
        <f t="shared" si="46"/>
        <v>Galant, Justin</v>
      </c>
      <c r="AF107" s="95" t="str">
        <f>IF(ISNA(VLOOKUP($A107,[1]MFY14!$AL$1:$AN$65536,2,FALSE)),"np",(VLOOKUP($A107,[1]MFY14!$AL$1:$AN$65536,2,FALSE)))</f>
        <v>np</v>
      </c>
      <c r="AG107" s="96">
        <f>IF(AF107&gt;[1]MFY14!$AN$1,0,(VLOOKUP(AF107,'[3]Point Tables'!$A$4:$I$263,[1]MFY14!$AN$2,FALSE)))</f>
        <v>0</v>
      </c>
      <c r="AH107" s="95" t="str">
        <f>IF(ISNA(VLOOKUP($A107,[1]MFY14!$AW$1:$AY$65536,2,FALSE)),"np",(VLOOKUP($A107,[1]MFY14!$AW$1:$AY$65536,2,FALSE)))</f>
        <v>np</v>
      </c>
      <c r="AI107" s="96">
        <f>IF(AH107&gt;[1]MFY14!$AY$1,0,(VLOOKUP(AH107,'[3]Point Tables'!$A$4:$I$263,[1]MFY14!$AY$2,FALSE)))</f>
        <v>0</v>
      </c>
      <c r="AJ107" s="95" t="str">
        <f>IF(ISNA(VLOOKUP($A107,[1]MFY14!$BH$1:$BJ$65536,2,FALSE)),"np",(VLOOKUP($A107,[1]MFY14!$BH$1:$BJ$65536,2,FALSE)))</f>
        <v>np</v>
      </c>
      <c r="AK107" s="96">
        <f>IF(AJ107&gt;[1]MFY14!$BJ$1,0,(VLOOKUP(AJ107,'[3]Point Tables'!$A$4:$I$263,[1]MFY14!$BJ$2,FALSE)))</f>
        <v>0</v>
      </c>
      <c r="AL107" s="95" t="str">
        <f>IF(ISNA(VLOOKUP($A107,[1]MFY14!$BS$1:$BT$65536,2,FALSE)),"np",(VLOOKUP($A107,[1]MFY14!$BS$1:$BT$65536,2,FALSE)))</f>
        <v>np</v>
      </c>
      <c r="AM107" s="96">
        <f>IF(AL107&gt;[1]MFY14!$BU$1,0,(VLOOKUP(AL107,'[3]Point Tables'!$A$4:$I$263,[1]MFY14!$BU$2,FALSE)))</f>
        <v>0</v>
      </c>
      <c r="AN107" s="95">
        <f>IF(ISNA(VLOOKUP($A107,[1]MFY14!$CD$1:$CE$65536,2,FALSE)),"np",(VLOOKUP($A107,[1]MFY14!$CD$1:$CE$65536,2,FALSE)))</f>
        <v>16</v>
      </c>
      <c r="AO107" s="96">
        <f>IF(AN107&gt;[1]MFY14!$CF$1,0,(VLOOKUP(AN107,'[3]Point Tables'!$A$4:$I$263,[1]MFY14!$CF$2,FALSE)))</f>
        <v>100</v>
      </c>
      <c r="AP107" s="95" t="str">
        <f>IF(ISNA(VLOOKUP($A107,[1]MFY14!$CO$1:$CP$65536,2,FALSE)),"np",(VLOOKUP($A107,[1]MFY14!$CO$1:$CP$65536,2,FALSE)))</f>
        <v>np</v>
      </c>
      <c r="AQ107" s="96">
        <f>IF(AP107&gt;[1]MFY14!$CQ$1,0,(VLOOKUP(AP107,'[3]Point Tables'!$A$4:$I$263,[1]MFY14!$CQ$2,FALSE)))</f>
        <v>0</v>
      </c>
      <c r="AR107" s="95" t="str">
        <f>IF(ISNA(VLOOKUP($A107,[1]MFY14!$CZ$1:$DA$65536,2,FALSE)),"np",(VLOOKUP($A107,[1]MFY14!$CZ$1:$DA$65536,2,FALSE)))</f>
        <v>np</v>
      </c>
      <c r="AS107" s="96">
        <f>IF(AR107&gt;[1]MFY14!$DB$1,0,(VLOOKUP(AR107,'[5]Point Tables'!$A$4:$I$263,[1]MFY14!$DB$2,FALSE)))</f>
        <v>0</v>
      </c>
      <c r="AT107" s="95" t="str">
        <f>IF(ISNA(VLOOKUP($A107,[1]MFY14!$DK$1:$DL$65536,2,FALSE)),"np",(VLOOKUP($A107,[1]MFY14!$DK$1:$DL$65536,2,FALSE)))</f>
        <v>np</v>
      </c>
      <c r="AU107" s="96">
        <f>IF(AT107&gt;[1]MFY14!$DM$1,0,(VLOOKUP(AT107,'[3]Point Tables'!$A$4:$I$263,[1]MFY14!$DM$2,FALSE)))</f>
        <v>0</v>
      </c>
      <c r="AV107" s="95" t="str">
        <f>IF(ISNA(VLOOKUP($A107,[1]MFY14!$DV$1:$DW$65536,2,FALSE)),"np",(VLOOKUP($A107,[1]MFY14!$DV$1:$DW$65536,2,FALSE)))</f>
        <v>np</v>
      </c>
      <c r="AW107" s="96">
        <f>IF(AV107&gt;[1]MFY14!$DX$1,0,(VLOOKUP(AV107,'[4]Point Tables'!$A$4:$I$263,[1]MFY14!$DX$2,FALSE)))</f>
        <v>0</v>
      </c>
      <c r="BQ107">
        <f t="shared" si="47"/>
        <v>0</v>
      </c>
      <c r="BR107">
        <f t="shared" si="48"/>
        <v>0</v>
      </c>
      <c r="BS107">
        <f t="shared" si="49"/>
        <v>0</v>
      </c>
      <c r="BT107">
        <f t="shared" si="50"/>
        <v>0</v>
      </c>
      <c r="BU107">
        <f t="shared" si="51"/>
        <v>100</v>
      </c>
      <c r="BV107">
        <f t="shared" si="52"/>
        <v>0</v>
      </c>
      <c r="BW107">
        <f t="shared" si="53"/>
        <v>0</v>
      </c>
      <c r="BX107">
        <f t="shared" si="54"/>
        <v>0</v>
      </c>
      <c r="BY107">
        <f t="shared" si="55"/>
        <v>0</v>
      </c>
      <c r="BZ107">
        <f t="shared" si="56"/>
        <v>100</v>
      </c>
      <c r="CA107">
        <f t="shared" si="57"/>
        <v>0</v>
      </c>
      <c r="CB107">
        <f t="shared" si="58"/>
        <v>0</v>
      </c>
      <c r="CC107">
        <f t="shared" si="59"/>
        <v>0</v>
      </c>
      <c r="CD107">
        <f t="shared" si="60"/>
        <v>0</v>
      </c>
      <c r="CE107">
        <f t="shared" si="61"/>
        <v>0</v>
      </c>
      <c r="CF107">
        <f t="shared" si="62"/>
        <v>0</v>
      </c>
      <c r="CG107">
        <f t="shared" si="63"/>
        <v>0</v>
      </c>
      <c r="CI107">
        <f t="shared" si="64"/>
        <v>100</v>
      </c>
      <c r="CJ107">
        <f t="shared" si="65"/>
        <v>0</v>
      </c>
      <c r="CK107">
        <f t="shared" si="66"/>
        <v>0</v>
      </c>
      <c r="CL107">
        <f t="shared" si="67"/>
        <v>0</v>
      </c>
      <c r="CN107" s="97">
        <f t="shared" si="68"/>
        <v>100</v>
      </c>
      <c r="CS107">
        <f t="shared" si="69"/>
        <v>0</v>
      </c>
      <c r="CT107">
        <f t="shared" si="70"/>
        <v>0</v>
      </c>
      <c r="CU107">
        <f t="shared" si="71"/>
        <v>0</v>
      </c>
      <c r="CW107">
        <f t="shared" si="72"/>
        <v>0</v>
      </c>
      <c r="CX107">
        <f t="shared" si="73"/>
        <v>0</v>
      </c>
      <c r="CZ107">
        <f t="shared" si="74"/>
        <v>0</v>
      </c>
    </row>
    <row r="108" spans="1:104">
      <c r="A108" s="18">
        <v>100100216</v>
      </c>
      <c r="B108">
        <f t="shared" si="39"/>
        <v>100</v>
      </c>
      <c r="C108">
        <f t="shared" si="40"/>
        <v>0</v>
      </c>
      <c r="D108" s="84" t="str">
        <f t="shared" si="75"/>
        <v>104T</v>
      </c>
      <c r="E108" s="85"/>
      <c r="F108" s="5" t="s">
        <v>994</v>
      </c>
      <c r="G108" s="99">
        <v>1997</v>
      </c>
      <c r="H108" s="5" t="s">
        <v>274</v>
      </c>
      <c r="I108" s="87">
        <f t="shared" si="41"/>
        <v>100</v>
      </c>
      <c r="J108" s="88">
        <f t="shared" si="42"/>
        <v>0</v>
      </c>
      <c r="K108" s="89">
        <f t="shared" si="76"/>
        <v>100</v>
      </c>
      <c r="L108" s="89">
        <f t="shared" si="76"/>
        <v>0</v>
      </c>
      <c r="M108" s="89">
        <f t="shared" si="76"/>
        <v>0</v>
      </c>
      <c r="N108" s="89">
        <f t="shared" si="76"/>
        <v>0</v>
      </c>
      <c r="O108" s="90" t="str">
        <f t="shared" si="44"/>
        <v>Mocanu, George</v>
      </c>
      <c r="P108" s="91" t="str">
        <f>IF(ISNA(VLOOKUP(A108,[1]MFY14!$E$1:$G$65536,2,FALSE)),"np",(VLOOKUP(A108,[1]MFY14!$E$1:$G$65536,2,FALSE)))</f>
        <v>np</v>
      </c>
      <c r="Q108" s="92">
        <f>IF(P108&gt;[1]MFY14!$F$1,0,(VLOOKUP(P108,'[3]Point Tables'!$A$4:$I$263,[1]MFY14!$F$2,FALSE)))</f>
        <v>0</v>
      </c>
      <c r="R108" s="93" t="str">
        <f>IF(ISNA(VLOOKUP($A108,[1]MFY14!$P$1:$R$65536,2,FALSE)),"np",(VLOOKUP($A108,[1]MFY14!$P$1:$R$65536,2,FALSE)))</f>
        <v>np</v>
      </c>
      <c r="S108" s="92">
        <f>IF(R108&gt;[1]MFY14!$Q$1,0,(VLOOKUP(R108,'[3]Point Tables'!$A$4:$I$263,[1]MFY14!$Q$2,FALSE)))</f>
        <v>0</v>
      </c>
      <c r="T108" s="93" t="str">
        <f>IF(ISNA(VLOOKUP($A108,[1]MFY14!$AA$1:$AC$65536,2,FALSE)),"np",(VLOOKUP($A108,[1]MFY14!$AA$1:$AC$65536,2,FALSE)))</f>
        <v>np</v>
      </c>
      <c r="U108" s="92">
        <f>IF(T108&gt;[1]MFY14!$AB$1,0,(VLOOKUP(T108,'[3]Point Tables'!$A$4:$I$263,[1]MFY14!$AB$2,FALSE)))</f>
        <v>0</v>
      </c>
      <c r="V108" s="94" t="str">
        <f t="shared" si="45"/>
        <v>Mocanu, George</v>
      </c>
      <c r="W108" s="93" t="str">
        <f>IF(ISNA(VLOOKUP(A108,'[1]MF SJC'!$CS$1:$CT$65536,2,FALSE)),"np",(VLOOKUP(A108,'[1]MF SJC'!$CS$1:$CT$65536,2,FALSE)))</f>
        <v>np</v>
      </c>
      <c r="X108" s="92">
        <f>IF(W108&gt;'[1]MF SJC'!$CT$1,0,(VLOOKUP(W108,'[3]Point Tables'!$A$4:$I$263,'[1]MF SJC'!$CT$2,FALSE)))</f>
        <v>0</v>
      </c>
      <c r="Y108" s="93" t="str">
        <f>IF(ISNA(VLOOKUP(A108,'[1]MF SJC'!$DD$1:$DE$65536,2,FALSE)),"np",(VLOOKUP(A108,'[1]MF SJC'!$DD$1:$DE$65536,2,FALSE)))</f>
        <v>np</v>
      </c>
      <c r="Z108" s="92">
        <f>IF(Y108&gt;'[1]MF SJC'!$DE$1,0,(VLOOKUP(Y108,'[3]Point Tables'!$A$4:$I$263,'[1]MF SJC'!$DE$2,FALSE)))</f>
        <v>0</v>
      </c>
      <c r="AA108" s="93" t="str">
        <f>IF(ISNA(VLOOKUP($A108,'[1]MF SJC'!$DO$1:$DP$65536,2,FALSE)),"np",(VLOOKUP($A108,'[1]MF SJC'!$DO$1:$DP$65536,2,FALSE)))</f>
        <v>np</v>
      </c>
      <c r="AB108" s="92">
        <f>IF(AA108&gt;'[1]MF SJC'!$DP$1,0,(VLOOKUP(AA108,'[3]Point Tables'!$A$4:$I$263,'[1]MF SJC'!$DP$2,FALSE)))</f>
        <v>0</v>
      </c>
      <c r="AC108" s="93" t="str">
        <f>IF(ISNA(VLOOKUP($A108,'[1]MF SJC'!$DZ$1:$EA$65536,2,FALSE)),"np",(VLOOKUP($A108,'[1]MF SJC'!$DZ$1:$EA$65536,2,FALSE)))</f>
        <v>np</v>
      </c>
      <c r="AD108" s="92">
        <f>IF(AC108&gt;'[1]MF SJC'!$EA$1,0,(VLOOKUP(AC108,'[3]Point Tables'!$A$4:$I$263,'[1]MF SJC'!$EA$2,FALSE)))</f>
        <v>0</v>
      </c>
      <c r="AE108" s="94" t="str">
        <f t="shared" si="46"/>
        <v>Mocanu, George</v>
      </c>
      <c r="AF108" s="95" t="str">
        <f>IF(ISNA(VLOOKUP($A108,[1]MFY14!$AL$1:$AN$65536,2,FALSE)),"np",(VLOOKUP($A108,[1]MFY14!$AL$1:$AN$65536,2,FALSE)))</f>
        <v>np</v>
      </c>
      <c r="AG108" s="96">
        <f>IF(AF108&gt;[1]MFY14!$AN$1,0,(VLOOKUP(AF108,'[3]Point Tables'!$A$4:$I$263,[1]MFY14!$AN$2,FALSE)))</f>
        <v>0</v>
      </c>
      <c r="AH108" s="95" t="str">
        <f>IF(ISNA(VLOOKUP($A108,[1]MFY14!$AW$1:$AY$65536,2,FALSE)),"np",(VLOOKUP($A108,[1]MFY14!$AW$1:$AY$65536,2,FALSE)))</f>
        <v>np</v>
      </c>
      <c r="AI108" s="96">
        <f>IF(AH108&gt;[1]MFY14!$AY$1,0,(VLOOKUP(AH108,'[3]Point Tables'!$A$4:$I$263,[1]MFY14!$AY$2,FALSE)))</f>
        <v>0</v>
      </c>
      <c r="AJ108" s="95">
        <f>IF(ISNA(VLOOKUP($A108,[1]MFY14!$BH$1:$BJ$65536,2,FALSE)),"np",(VLOOKUP($A108,[1]MFY14!$BH$1:$BJ$65536,2,FALSE)))</f>
        <v>37</v>
      </c>
      <c r="AK108" s="96">
        <f>IF(AJ108&gt;[1]MFY14!$BJ$1,0,(VLOOKUP(AJ108,'[3]Point Tables'!$A$4:$I$263,[1]MFY14!$BJ$2,FALSE)))</f>
        <v>0</v>
      </c>
      <c r="AL108" s="95" t="str">
        <f>IF(ISNA(VLOOKUP($A108,[1]MFY14!$BS$1:$BT$65536,2,FALSE)),"np",(VLOOKUP($A108,[1]MFY14!$BS$1:$BT$65536,2,FALSE)))</f>
        <v>np</v>
      </c>
      <c r="AM108" s="96">
        <f>IF(AL108&gt;[1]MFY14!$BU$1,0,(VLOOKUP(AL108,'[3]Point Tables'!$A$4:$I$263,[1]MFY14!$BU$2,FALSE)))</f>
        <v>0</v>
      </c>
      <c r="AN108" s="95" t="str">
        <f>IF(ISNA(VLOOKUP($A108,[1]MFY14!$CD$1:$CE$65536,2,FALSE)),"np",(VLOOKUP($A108,[1]MFY14!$CD$1:$CE$65536,2,FALSE)))</f>
        <v>np</v>
      </c>
      <c r="AO108" s="96">
        <f>IF(AN108&gt;[1]MFY14!$CF$1,0,(VLOOKUP(AN108,'[3]Point Tables'!$A$4:$I$263,[1]MFY14!$CF$2,FALSE)))</f>
        <v>0</v>
      </c>
      <c r="AP108" s="95">
        <f>IF(ISNA(VLOOKUP($A108,[1]MFY14!$CO$1:$CP$65536,2,FALSE)),"np",(VLOOKUP($A108,[1]MFY14!$CO$1:$CP$65536,2,FALSE)))</f>
        <v>16</v>
      </c>
      <c r="AQ108" s="96">
        <f>IF(AP108&gt;[1]MFY14!$CQ$1,0,(VLOOKUP(AP108,'[3]Point Tables'!$A$4:$I$263,[1]MFY14!$CQ$2,FALSE)))</f>
        <v>100</v>
      </c>
      <c r="AR108" s="95" t="str">
        <f>IF(ISNA(VLOOKUP($A108,[1]MFY14!$CZ$1:$DA$65536,2,FALSE)),"np",(VLOOKUP($A108,[1]MFY14!$CZ$1:$DA$65536,2,FALSE)))</f>
        <v>np</v>
      </c>
      <c r="AS108" s="96">
        <f>IF(AR108&gt;[1]MFY14!$DB$1,0,(VLOOKUP(AR108,'[5]Point Tables'!$A$4:$I$263,[1]MFY14!$DB$2,FALSE)))</f>
        <v>0</v>
      </c>
      <c r="AT108" s="95" t="str">
        <f>IF(ISNA(VLOOKUP($A108,[1]MFY14!$DK$1:$DL$65536,2,FALSE)),"np",(VLOOKUP($A108,[1]MFY14!$DK$1:$DL$65536,2,FALSE)))</f>
        <v>np</v>
      </c>
      <c r="AU108" s="96">
        <f>IF(AT108&gt;[1]MFY14!$DM$1,0,(VLOOKUP(AT108,'[3]Point Tables'!$A$4:$I$263,[1]MFY14!$DM$2,FALSE)))</f>
        <v>0</v>
      </c>
      <c r="AV108" s="95" t="str">
        <f>IF(ISNA(VLOOKUP($A108,[1]MFY14!$DV$1:$DW$65536,2,FALSE)),"np",(VLOOKUP($A108,[1]MFY14!$DV$1:$DW$65536,2,FALSE)))</f>
        <v>np</v>
      </c>
      <c r="AW108" s="96">
        <f>IF(AV108&gt;[1]MFY14!$DX$1,0,(VLOOKUP(AV108,'[4]Point Tables'!$A$4:$I$263,[1]MFY14!$DX$2,FALSE)))</f>
        <v>0</v>
      </c>
      <c r="BQ108">
        <f t="shared" si="47"/>
        <v>0</v>
      </c>
      <c r="BR108">
        <f t="shared" si="48"/>
        <v>0</v>
      </c>
      <c r="BS108">
        <f t="shared" si="49"/>
        <v>0</v>
      </c>
      <c r="BT108">
        <f t="shared" si="50"/>
        <v>0</v>
      </c>
      <c r="BU108">
        <f t="shared" si="51"/>
        <v>0</v>
      </c>
      <c r="BV108">
        <f t="shared" si="52"/>
        <v>100</v>
      </c>
      <c r="BW108">
        <f t="shared" si="53"/>
        <v>0</v>
      </c>
      <c r="BX108">
        <f t="shared" si="54"/>
        <v>0</v>
      </c>
      <c r="BY108">
        <f t="shared" si="55"/>
        <v>0</v>
      </c>
      <c r="BZ108">
        <f t="shared" si="56"/>
        <v>100</v>
      </c>
      <c r="CA108">
        <f t="shared" si="57"/>
        <v>0</v>
      </c>
      <c r="CB108">
        <f t="shared" si="58"/>
        <v>0</v>
      </c>
      <c r="CC108">
        <f t="shared" si="59"/>
        <v>0</v>
      </c>
      <c r="CD108">
        <f t="shared" si="60"/>
        <v>0</v>
      </c>
      <c r="CE108">
        <f t="shared" si="61"/>
        <v>0</v>
      </c>
      <c r="CF108">
        <f t="shared" si="62"/>
        <v>0</v>
      </c>
      <c r="CG108">
        <f t="shared" si="63"/>
        <v>0</v>
      </c>
      <c r="CI108">
        <f t="shared" si="64"/>
        <v>100</v>
      </c>
      <c r="CJ108">
        <f t="shared" si="65"/>
        <v>0</v>
      </c>
      <c r="CK108">
        <f t="shared" si="66"/>
        <v>0</v>
      </c>
      <c r="CL108">
        <f t="shared" si="67"/>
        <v>0</v>
      </c>
      <c r="CN108" s="97">
        <f t="shared" si="68"/>
        <v>100</v>
      </c>
      <c r="CS108">
        <f t="shared" si="69"/>
        <v>0</v>
      </c>
      <c r="CT108">
        <f t="shared" si="70"/>
        <v>0</v>
      </c>
      <c r="CU108">
        <f t="shared" si="71"/>
        <v>0</v>
      </c>
      <c r="CW108">
        <f t="shared" si="72"/>
        <v>0</v>
      </c>
      <c r="CX108">
        <f t="shared" si="73"/>
        <v>0</v>
      </c>
      <c r="CZ108">
        <f t="shared" si="74"/>
        <v>0</v>
      </c>
    </row>
    <row r="109" spans="1:104">
      <c r="A109" s="18">
        <v>100079812</v>
      </c>
      <c r="B109">
        <f t="shared" si="39"/>
        <v>100</v>
      </c>
      <c r="C109">
        <f t="shared" si="40"/>
        <v>0</v>
      </c>
      <c r="D109" s="84" t="str">
        <f t="shared" si="75"/>
        <v>104T</v>
      </c>
      <c r="E109" s="85"/>
      <c r="F109" s="5" t="s">
        <v>989</v>
      </c>
      <c r="G109" s="99">
        <v>1997</v>
      </c>
      <c r="H109" s="5" t="s">
        <v>2113</v>
      </c>
      <c r="I109" s="87">
        <f t="shared" si="41"/>
        <v>100</v>
      </c>
      <c r="J109" s="88">
        <f t="shared" si="42"/>
        <v>0</v>
      </c>
      <c r="K109" s="89">
        <f t="shared" si="76"/>
        <v>100</v>
      </c>
      <c r="L109" s="89">
        <f t="shared" si="76"/>
        <v>0</v>
      </c>
      <c r="M109" s="89">
        <f t="shared" si="76"/>
        <v>0</v>
      </c>
      <c r="N109" s="89">
        <f t="shared" si="76"/>
        <v>0</v>
      </c>
      <c r="O109" s="90" t="str">
        <f t="shared" si="44"/>
        <v>Vinluan, Rafael</v>
      </c>
      <c r="P109" s="91" t="str">
        <f>IF(ISNA(VLOOKUP(A109,[1]MFY14!$E$1:$G$65536,2,FALSE)),"np",(VLOOKUP(A109,[1]MFY14!$E$1:$G$65536,2,FALSE)))</f>
        <v>np</v>
      </c>
      <c r="Q109" s="92">
        <f>IF(P109&gt;[1]MFY14!$F$1,0,(VLOOKUP(P109,'[3]Point Tables'!$A$4:$I$263,[1]MFY14!$F$2,FALSE)))</f>
        <v>0</v>
      </c>
      <c r="R109" s="93">
        <f>IF(ISNA(VLOOKUP($A109,[1]MFY14!$P$1:$R$65536,2,FALSE)),"np",(VLOOKUP($A109,[1]MFY14!$P$1:$R$65536,2,FALSE)))</f>
        <v>47</v>
      </c>
      <c r="S109" s="92">
        <f>IF(R109&gt;[1]MFY14!$Q$1,0,(VLOOKUP(R109,'[3]Point Tables'!$A$4:$I$263,[1]MFY14!$Q$2,FALSE)))</f>
        <v>0</v>
      </c>
      <c r="T109" s="93">
        <f>IF(ISNA(VLOOKUP($A109,[1]MFY14!$AA$1:$AC$65536,2,FALSE)),"np",(VLOOKUP($A109,[1]MFY14!$AA$1:$AC$65536,2,FALSE)))</f>
        <v>76</v>
      </c>
      <c r="U109" s="92">
        <f>IF(T109&gt;[1]MFY14!$AB$1,0,(VLOOKUP(T109,'[3]Point Tables'!$A$4:$I$263,[1]MFY14!$AB$2,FALSE)))</f>
        <v>0</v>
      </c>
      <c r="V109" s="94" t="str">
        <f t="shared" si="45"/>
        <v>Vinluan, Rafael</v>
      </c>
      <c r="W109" s="93">
        <f>IF(ISNA(VLOOKUP(A109,'[1]MF SJC'!$CS$1:$CT$65536,2,FALSE)),"np",(VLOOKUP(A109,'[1]MF SJC'!$CS$1:$CT$65536,2,FALSE)))</f>
        <v>90</v>
      </c>
      <c r="X109" s="92">
        <f>IF(W109&gt;'[1]MF SJC'!$CT$1,0,(VLOOKUP(W109,'[3]Point Tables'!$A$4:$I$263,'[1]MF SJC'!$CT$2,FALSE)))</f>
        <v>0</v>
      </c>
      <c r="Y109" s="93" t="str">
        <f>IF(ISNA(VLOOKUP(A109,'[1]MF SJC'!$DD$1:$DE$65536,2,FALSE)),"np",(VLOOKUP(A109,'[1]MF SJC'!$DD$1:$DE$65536,2,FALSE)))</f>
        <v>np</v>
      </c>
      <c r="Z109" s="92">
        <f>IF(Y109&gt;'[1]MF SJC'!$DE$1,0,(VLOOKUP(Y109,'[3]Point Tables'!$A$4:$I$263,'[1]MF SJC'!$DE$2,FALSE)))</f>
        <v>0</v>
      </c>
      <c r="AA109" s="93" t="str">
        <f>IF(ISNA(VLOOKUP($A109,'[1]MF SJC'!$DO$1:$DP$65536,2,FALSE)),"np",(VLOOKUP($A109,'[1]MF SJC'!$DO$1:$DP$65536,2,FALSE)))</f>
        <v>np</v>
      </c>
      <c r="AB109" s="92">
        <f>IF(AA109&gt;'[1]MF SJC'!$DP$1,0,(VLOOKUP(AA109,'[3]Point Tables'!$A$4:$I$263,'[1]MF SJC'!$DP$2,FALSE)))</f>
        <v>0</v>
      </c>
      <c r="AC109" s="93">
        <f>IF(ISNA(VLOOKUP($A109,'[1]MF SJC'!$DZ$1:$EA$65536,2,FALSE)),"np",(VLOOKUP($A109,'[1]MF SJC'!$DZ$1:$EA$65536,2,FALSE)))</f>
        <v>149</v>
      </c>
      <c r="AD109" s="92">
        <f>IF(AC109&gt;'[1]MF SJC'!$EA$1,0,(VLOOKUP(AC109,'[3]Point Tables'!$A$4:$I$263,'[1]MF SJC'!$EA$2,FALSE)))</f>
        <v>0</v>
      </c>
      <c r="AE109" s="94" t="str">
        <f t="shared" si="46"/>
        <v>Vinluan, Rafael</v>
      </c>
      <c r="AF109" s="95" t="str">
        <f>IF(ISNA(VLOOKUP($A109,[1]MFY14!$AL$1:$AN$65536,2,FALSE)),"np",(VLOOKUP($A109,[1]MFY14!$AL$1:$AN$65536,2,FALSE)))</f>
        <v>np</v>
      </c>
      <c r="AG109" s="96">
        <f>IF(AF109&gt;[1]MFY14!$AN$1,0,(VLOOKUP(AF109,'[3]Point Tables'!$A$4:$I$263,[1]MFY14!$AN$2,FALSE)))</f>
        <v>0</v>
      </c>
      <c r="AH109" s="95">
        <f>IF(ISNA(VLOOKUP($A109,[1]MFY14!$AW$1:$AY$65536,2,FALSE)),"np",(VLOOKUP($A109,[1]MFY14!$AW$1:$AY$65536,2,FALSE)))</f>
        <v>16</v>
      </c>
      <c r="AI109" s="96">
        <f>IF(AH109&gt;[1]MFY14!$AY$1,0,(VLOOKUP(AH109,'[3]Point Tables'!$A$4:$I$263,[1]MFY14!$AY$2,FALSE)))</f>
        <v>100</v>
      </c>
      <c r="AJ109" s="95" t="str">
        <f>IF(ISNA(VLOOKUP($A109,[1]MFY14!$BH$1:$BJ$65536,2,FALSE)),"np",(VLOOKUP($A109,[1]MFY14!$BH$1:$BJ$65536,2,FALSE)))</f>
        <v>np</v>
      </c>
      <c r="AK109" s="96">
        <f>IF(AJ109&gt;[1]MFY14!$BJ$1,0,(VLOOKUP(AJ109,'[3]Point Tables'!$A$4:$I$263,[1]MFY14!$BJ$2,FALSE)))</f>
        <v>0</v>
      </c>
      <c r="AL109" s="95" t="str">
        <f>IF(ISNA(VLOOKUP($A109,[1]MFY14!$BS$1:$BT$65536,2,FALSE)),"np",(VLOOKUP($A109,[1]MFY14!$BS$1:$BT$65536,2,FALSE)))</f>
        <v>np</v>
      </c>
      <c r="AM109" s="96">
        <f>IF(AL109&gt;[1]MFY14!$BU$1,0,(VLOOKUP(AL109,'[3]Point Tables'!$A$4:$I$263,[1]MFY14!$BU$2,FALSE)))</f>
        <v>0</v>
      </c>
      <c r="AN109" s="95" t="str">
        <f>IF(ISNA(VLOOKUP($A109,[1]MFY14!$CD$1:$CE$65536,2,FALSE)),"np",(VLOOKUP($A109,[1]MFY14!$CD$1:$CE$65536,2,FALSE)))</f>
        <v>np</v>
      </c>
      <c r="AO109" s="96">
        <f>IF(AN109&gt;[1]MFY14!$CF$1,0,(VLOOKUP(AN109,'[3]Point Tables'!$A$4:$I$263,[1]MFY14!$CF$2,FALSE)))</f>
        <v>0</v>
      </c>
      <c r="AP109" s="95" t="str">
        <f>IF(ISNA(VLOOKUP($A109,[1]MFY14!$CO$1:$CP$65536,2,FALSE)),"np",(VLOOKUP($A109,[1]MFY14!$CO$1:$CP$65536,2,FALSE)))</f>
        <v>np</v>
      </c>
      <c r="AQ109" s="96">
        <f>IF(AP109&gt;[1]MFY14!$CQ$1,0,(VLOOKUP(AP109,'[3]Point Tables'!$A$4:$I$263,[1]MFY14!$CQ$2,FALSE)))</f>
        <v>0</v>
      </c>
      <c r="AR109" s="95" t="str">
        <f>IF(ISNA(VLOOKUP($A109,[1]MFY14!$CZ$1:$DA$65536,2,FALSE)),"np",(VLOOKUP($A109,[1]MFY14!$CZ$1:$DA$65536,2,FALSE)))</f>
        <v>np</v>
      </c>
      <c r="AS109" s="96">
        <f>IF(AR109&gt;[1]MFY14!$DB$1,0,(VLOOKUP(AR109,'[5]Point Tables'!$A$4:$I$263,[1]MFY14!$DB$2,FALSE)))</f>
        <v>0</v>
      </c>
      <c r="AT109" s="95">
        <f>IF(ISNA(VLOOKUP($A109,[1]MFY14!$DK$1:$DL$65536,2,FALSE)),"np",(VLOOKUP($A109,[1]MFY14!$DK$1:$DL$65536,2,FALSE)))</f>
        <v>26</v>
      </c>
      <c r="AU109" s="96">
        <f>IF(AT109&gt;[1]MFY14!$DM$1,0,(VLOOKUP(AT109,'[3]Point Tables'!$A$4:$I$263,[1]MFY14!$DM$2,FALSE)))</f>
        <v>61</v>
      </c>
      <c r="AV109" s="95" t="str">
        <f>IF(ISNA(VLOOKUP($A109,[1]MFY14!$DV$1:$DW$65536,2,FALSE)),"np",(VLOOKUP($A109,[1]MFY14!$DV$1:$DW$65536,2,FALSE)))</f>
        <v>np</v>
      </c>
      <c r="AW109" s="96">
        <f>IF(AV109&gt;[1]MFY14!$DX$1,0,(VLOOKUP(AV109,'[4]Point Tables'!$A$4:$I$263,[1]MFY14!$DX$2,FALSE)))</f>
        <v>0</v>
      </c>
      <c r="BQ109">
        <f t="shared" si="47"/>
        <v>0</v>
      </c>
      <c r="BR109">
        <f t="shared" si="48"/>
        <v>100</v>
      </c>
      <c r="BS109">
        <f t="shared" si="49"/>
        <v>0</v>
      </c>
      <c r="BT109">
        <f t="shared" si="50"/>
        <v>0</v>
      </c>
      <c r="BU109">
        <f t="shared" si="51"/>
        <v>0</v>
      </c>
      <c r="BV109">
        <f t="shared" si="52"/>
        <v>0</v>
      </c>
      <c r="BW109">
        <f t="shared" si="53"/>
        <v>0</v>
      </c>
      <c r="BX109">
        <f t="shared" si="54"/>
        <v>61</v>
      </c>
      <c r="BY109">
        <f t="shared" si="55"/>
        <v>0</v>
      </c>
      <c r="BZ109">
        <f t="shared" si="56"/>
        <v>100</v>
      </c>
      <c r="CA109">
        <f t="shared" si="57"/>
        <v>0</v>
      </c>
      <c r="CB109">
        <f t="shared" si="58"/>
        <v>0</v>
      </c>
      <c r="CC109">
        <f t="shared" si="59"/>
        <v>0</v>
      </c>
      <c r="CD109">
        <f t="shared" si="60"/>
        <v>0</v>
      </c>
      <c r="CE109">
        <f t="shared" si="61"/>
        <v>0</v>
      </c>
      <c r="CF109">
        <f t="shared" si="62"/>
        <v>0</v>
      </c>
      <c r="CG109">
        <f t="shared" si="63"/>
        <v>0</v>
      </c>
      <c r="CI109">
        <f t="shared" si="64"/>
        <v>100</v>
      </c>
      <c r="CJ109">
        <f t="shared" si="65"/>
        <v>0</v>
      </c>
      <c r="CK109">
        <f t="shared" si="66"/>
        <v>0</v>
      </c>
      <c r="CL109">
        <f t="shared" si="67"/>
        <v>0</v>
      </c>
      <c r="CN109" s="97">
        <f t="shared" si="68"/>
        <v>100</v>
      </c>
      <c r="CS109">
        <f t="shared" si="69"/>
        <v>0</v>
      </c>
      <c r="CT109">
        <f t="shared" si="70"/>
        <v>0</v>
      </c>
      <c r="CU109">
        <f t="shared" si="71"/>
        <v>0</v>
      </c>
      <c r="CW109">
        <f t="shared" si="72"/>
        <v>0</v>
      </c>
      <c r="CX109">
        <f t="shared" si="73"/>
        <v>0</v>
      </c>
      <c r="CZ109">
        <f t="shared" si="74"/>
        <v>0</v>
      </c>
    </row>
    <row r="110" spans="1:104">
      <c r="A110" s="9">
        <v>100094308</v>
      </c>
      <c r="B110">
        <f t="shared" si="39"/>
        <v>70</v>
      </c>
      <c r="C110">
        <f t="shared" si="40"/>
        <v>0</v>
      </c>
      <c r="D110" s="84" t="str">
        <f t="shared" si="75"/>
        <v>107T</v>
      </c>
      <c r="F110" s="5" t="s">
        <v>1000</v>
      </c>
      <c r="G110" s="99">
        <v>1997</v>
      </c>
      <c r="H110" s="86" t="s">
        <v>37</v>
      </c>
      <c r="I110" s="87">
        <f t="shared" si="41"/>
        <v>70</v>
      </c>
      <c r="J110" s="88">
        <f t="shared" si="42"/>
        <v>0</v>
      </c>
      <c r="K110" s="89">
        <f t="shared" si="76"/>
        <v>70</v>
      </c>
      <c r="L110" s="89">
        <f t="shared" si="76"/>
        <v>0</v>
      </c>
      <c r="M110" s="89">
        <f t="shared" si="76"/>
        <v>0</v>
      </c>
      <c r="N110" s="89">
        <f t="shared" si="76"/>
        <v>0</v>
      </c>
      <c r="O110" s="90" t="str">
        <f t="shared" si="44"/>
        <v>Shulman, Jake</v>
      </c>
      <c r="P110" s="91">
        <f>IF(ISNA(VLOOKUP(A110,[1]MFY14!$E$1:$G$65536,2,FALSE)),"np",(VLOOKUP(A110,[1]MFY14!$E$1:$G$65536,2,FALSE)))</f>
        <v>76</v>
      </c>
      <c r="Q110" s="92">
        <f>IF(P110&gt;[1]MFY14!$F$1,0,(VLOOKUP(P110,'[3]Point Tables'!$A$4:$I$263,[1]MFY14!$F$2,FALSE)))</f>
        <v>0</v>
      </c>
      <c r="R110" s="93" t="str">
        <f>IF(ISNA(VLOOKUP($A110,[1]MFY14!$P$1:$R$65536,2,FALSE)),"np",(VLOOKUP($A110,[1]MFY14!$P$1:$R$65536,2,FALSE)))</f>
        <v>np</v>
      </c>
      <c r="S110" s="92">
        <f>IF(R110&gt;[1]MFY14!$Q$1,0,(VLOOKUP(R110,'[3]Point Tables'!$A$4:$I$263,[1]MFY14!$Q$2,FALSE)))</f>
        <v>0</v>
      </c>
      <c r="T110" s="93" t="str">
        <f>IF(ISNA(VLOOKUP($A110,[1]MFY14!$AA$1:$AC$65536,2,FALSE)),"np",(VLOOKUP($A110,[1]MFY14!$AA$1:$AC$65536,2,FALSE)))</f>
        <v>np</v>
      </c>
      <c r="U110" s="92">
        <f>IF(T110&gt;[1]MFY14!$AB$1,0,(VLOOKUP(T110,'[3]Point Tables'!$A$4:$I$263,[1]MFY14!$AB$2,FALSE)))</f>
        <v>0</v>
      </c>
      <c r="V110" s="94" t="str">
        <f t="shared" si="45"/>
        <v>Shulman, Jake</v>
      </c>
      <c r="W110" s="93" t="str">
        <f>IF(ISNA(VLOOKUP(A110,'[1]MF SJC'!$CS$1:$CT$65536,2,FALSE)),"np",(VLOOKUP(A110,'[1]MF SJC'!$CS$1:$CT$65536,2,FALSE)))</f>
        <v>np</v>
      </c>
      <c r="X110" s="92">
        <f>IF(W110&gt;'[1]MF SJC'!$CT$1,0,(VLOOKUP(W110,'[3]Point Tables'!$A$4:$I$263,'[1]MF SJC'!$CT$2,FALSE)))</f>
        <v>0</v>
      </c>
      <c r="Y110" s="93" t="str">
        <f>IF(ISNA(VLOOKUP(A110,'[1]MF SJC'!$DD$1:$DE$65536,2,FALSE)),"np",(VLOOKUP(A110,'[1]MF SJC'!$DD$1:$DE$65536,2,FALSE)))</f>
        <v>np</v>
      </c>
      <c r="Z110" s="92">
        <f>IF(Y110&gt;'[1]MF SJC'!$DE$1,0,(VLOOKUP(Y110,'[3]Point Tables'!$A$4:$I$263,'[1]MF SJC'!$DE$2,FALSE)))</f>
        <v>0</v>
      </c>
      <c r="AA110" s="93">
        <f>IF(ISNA(VLOOKUP($A110,'[1]MF SJC'!$DO$1:$DP$65536,2,FALSE)),"np",(VLOOKUP($A110,'[1]MF SJC'!$DO$1:$DP$65536,2,FALSE)))</f>
        <v>124</v>
      </c>
      <c r="AB110" s="92">
        <f>IF(AA110&gt;'[1]MF SJC'!$DP$1,0,(VLOOKUP(AA110,'[3]Point Tables'!$A$4:$I$263,'[1]MF SJC'!$DP$2,FALSE)))</f>
        <v>0</v>
      </c>
      <c r="AC110" s="93" t="str">
        <f>IF(ISNA(VLOOKUP($A110,'[1]MF SJC'!$DZ$1:$EA$65536,2,FALSE)),"np",(VLOOKUP($A110,'[1]MF SJC'!$DZ$1:$EA$65536,2,FALSE)))</f>
        <v>np</v>
      </c>
      <c r="AD110" s="92">
        <f>IF(AC110&gt;'[1]MF SJC'!$EA$1,0,(VLOOKUP(AC110,'[3]Point Tables'!$A$4:$I$263,'[1]MF SJC'!$EA$2,FALSE)))</f>
        <v>0</v>
      </c>
      <c r="AE110" s="94" t="str">
        <f t="shared" si="46"/>
        <v>Shulman, Jake</v>
      </c>
      <c r="AF110" s="95" t="str">
        <f>IF(ISNA(VLOOKUP($A110,[1]MFY14!$AL$1:$AN$65536,2,FALSE)),"np",(VLOOKUP($A110,[1]MFY14!$AL$1:$AN$65536,2,FALSE)))</f>
        <v>np</v>
      </c>
      <c r="AG110" s="96">
        <f>IF(AF110&gt;[1]MFY14!$AN$1,0,(VLOOKUP(AF110,'[3]Point Tables'!$A$4:$I$263,[1]MFY14!$AN$2,FALSE)))</f>
        <v>0</v>
      </c>
      <c r="AH110" s="95" t="str">
        <f>IF(ISNA(VLOOKUP($A110,[1]MFY14!$AW$1:$AY$65536,2,FALSE)),"np",(VLOOKUP($A110,[1]MFY14!$AW$1:$AY$65536,2,FALSE)))</f>
        <v>np</v>
      </c>
      <c r="AI110" s="96">
        <f>IF(AH110&gt;[1]MFY14!$AY$1,0,(VLOOKUP(AH110,'[3]Point Tables'!$A$4:$I$263,[1]MFY14!$AY$2,FALSE)))</f>
        <v>0</v>
      </c>
      <c r="AJ110" s="95" t="str">
        <f>IF(ISNA(VLOOKUP($A110,[1]MFY14!$BH$1:$BJ$65536,2,FALSE)),"np",(VLOOKUP($A110,[1]MFY14!$BH$1:$BJ$65536,2,FALSE)))</f>
        <v>np</v>
      </c>
      <c r="AK110" s="96">
        <f>IF(AJ110&gt;[1]MFY14!$BJ$1,0,(VLOOKUP(AJ110,'[3]Point Tables'!$A$4:$I$263,[1]MFY14!$BJ$2,FALSE)))</f>
        <v>0</v>
      </c>
      <c r="AL110" s="95">
        <f>IF(ISNA(VLOOKUP($A110,[1]MFY14!$BS$1:$BT$65536,2,FALSE)),"np",(VLOOKUP($A110,[1]MFY14!$BS$1:$BT$65536,2,FALSE)))</f>
        <v>17</v>
      </c>
      <c r="AM110" s="96">
        <f>IF(AL110&gt;[1]MFY14!$BU$1,0,(VLOOKUP(AL110,'[3]Point Tables'!$A$4:$I$263,[1]MFY14!$BU$2,FALSE)))</f>
        <v>70</v>
      </c>
      <c r="AN110" s="95" t="str">
        <f>IF(ISNA(VLOOKUP($A110,[1]MFY14!$CD$1:$CE$65536,2,FALSE)),"np",(VLOOKUP($A110,[1]MFY14!$CD$1:$CE$65536,2,FALSE)))</f>
        <v>np</v>
      </c>
      <c r="AO110" s="96">
        <f>IF(AN110&gt;[1]MFY14!$CF$1,0,(VLOOKUP(AN110,'[3]Point Tables'!$A$4:$I$263,[1]MFY14!$CF$2,FALSE)))</f>
        <v>0</v>
      </c>
      <c r="AP110" s="95">
        <f>IF(ISNA(VLOOKUP($A110,[1]MFY14!$CO$1:$CP$65536,2,FALSE)),"np",(VLOOKUP($A110,[1]MFY14!$CO$1:$CP$65536,2,FALSE)))</f>
        <v>35</v>
      </c>
      <c r="AQ110" s="96">
        <f>IF(AP110&gt;[1]MFY14!$CQ$1,0,(VLOOKUP(AP110,'[3]Point Tables'!$A$4:$I$263,[1]MFY14!$CQ$2,FALSE)))</f>
        <v>0</v>
      </c>
      <c r="AR110" s="95" t="str">
        <f>IF(ISNA(VLOOKUP($A110,[1]MFY14!$CZ$1:$DA$65536,2,FALSE)),"np",(VLOOKUP($A110,[1]MFY14!$CZ$1:$DA$65536,2,FALSE)))</f>
        <v>np</v>
      </c>
      <c r="AS110" s="96">
        <f>IF(AR110&gt;[1]MFY14!$DB$1,0,(VLOOKUP(AR110,'[5]Point Tables'!$A$4:$I$263,[1]MFY14!$DB$2,FALSE)))</f>
        <v>0</v>
      </c>
      <c r="AT110" s="95" t="str">
        <f>IF(ISNA(VLOOKUP($A110,[1]MFY14!$DK$1:$DL$65536,2,FALSE)),"np",(VLOOKUP($A110,[1]MFY14!$DK$1:$DL$65536,2,FALSE)))</f>
        <v>np</v>
      </c>
      <c r="AU110" s="96">
        <f>IF(AT110&gt;[1]MFY14!$DM$1,0,(VLOOKUP(AT110,'[3]Point Tables'!$A$4:$I$263,[1]MFY14!$DM$2,FALSE)))</f>
        <v>0</v>
      </c>
      <c r="AV110" s="95" t="str">
        <f>IF(ISNA(VLOOKUP($A110,[1]MFY14!$DV$1:$DW$65536,2,FALSE)),"np",(VLOOKUP($A110,[1]MFY14!$DV$1:$DW$65536,2,FALSE)))</f>
        <v>np</v>
      </c>
      <c r="AW110" s="96">
        <f>IF(AV110&gt;[1]MFY14!$DX$1,0,(VLOOKUP(AV110,'[4]Point Tables'!$A$4:$I$263,[1]MFY14!$DX$2,FALSE)))</f>
        <v>0</v>
      </c>
      <c r="BQ110">
        <f t="shared" si="47"/>
        <v>0</v>
      </c>
      <c r="BR110">
        <f t="shared" si="48"/>
        <v>0</v>
      </c>
      <c r="BS110">
        <f t="shared" si="49"/>
        <v>0</v>
      </c>
      <c r="BT110">
        <f t="shared" si="50"/>
        <v>70</v>
      </c>
      <c r="BU110">
        <f t="shared" si="51"/>
        <v>0</v>
      </c>
      <c r="BV110">
        <f t="shared" si="52"/>
        <v>0</v>
      </c>
      <c r="BW110">
        <f t="shared" si="53"/>
        <v>0</v>
      </c>
      <c r="BX110">
        <f t="shared" si="54"/>
        <v>0</v>
      </c>
      <c r="BY110">
        <f t="shared" si="55"/>
        <v>0</v>
      </c>
      <c r="BZ110">
        <f t="shared" si="56"/>
        <v>70</v>
      </c>
      <c r="CA110">
        <f t="shared" si="57"/>
        <v>0</v>
      </c>
      <c r="CB110">
        <f t="shared" si="58"/>
        <v>0</v>
      </c>
      <c r="CC110">
        <f t="shared" si="59"/>
        <v>0</v>
      </c>
      <c r="CD110">
        <f t="shared" si="60"/>
        <v>0</v>
      </c>
      <c r="CE110">
        <f t="shared" si="61"/>
        <v>0</v>
      </c>
      <c r="CF110">
        <f t="shared" si="62"/>
        <v>0</v>
      </c>
      <c r="CG110">
        <f t="shared" si="63"/>
        <v>0</v>
      </c>
      <c r="CI110">
        <f t="shared" si="64"/>
        <v>70</v>
      </c>
      <c r="CJ110">
        <f t="shared" si="65"/>
        <v>0</v>
      </c>
      <c r="CK110">
        <f t="shared" si="66"/>
        <v>0</v>
      </c>
      <c r="CL110">
        <f t="shared" si="67"/>
        <v>0</v>
      </c>
      <c r="CN110" s="97">
        <f t="shared" si="68"/>
        <v>70</v>
      </c>
      <c r="CS110">
        <f t="shared" si="69"/>
        <v>0</v>
      </c>
      <c r="CT110">
        <f t="shared" si="70"/>
        <v>0</v>
      </c>
      <c r="CU110">
        <f t="shared" si="71"/>
        <v>0</v>
      </c>
      <c r="CW110">
        <f t="shared" si="72"/>
        <v>0</v>
      </c>
      <c r="CX110">
        <f t="shared" si="73"/>
        <v>0</v>
      </c>
      <c r="CZ110">
        <f t="shared" si="74"/>
        <v>0</v>
      </c>
    </row>
    <row r="111" spans="1:104">
      <c r="A111" s="18">
        <v>100081714</v>
      </c>
      <c r="B111">
        <f t="shared" si="39"/>
        <v>70</v>
      </c>
      <c r="C111">
        <f t="shared" si="40"/>
        <v>0</v>
      </c>
      <c r="D111" s="84" t="str">
        <f t="shared" si="75"/>
        <v>107T</v>
      </c>
      <c r="E111" s="85" t="str">
        <f>IF(AND(ISNUMBER(G111),G111&gt;=U13Cutoff),"#"," ")</f>
        <v xml:space="preserve"> </v>
      </c>
      <c r="F111" s="5" t="s">
        <v>2141</v>
      </c>
      <c r="G111" s="99">
        <v>1996</v>
      </c>
      <c r="H111" s="5" t="s">
        <v>2098</v>
      </c>
      <c r="I111" s="87">
        <f t="shared" si="41"/>
        <v>70</v>
      </c>
      <c r="J111" s="88">
        <f t="shared" si="42"/>
        <v>0</v>
      </c>
      <c r="K111" s="89">
        <f t="shared" si="76"/>
        <v>70</v>
      </c>
      <c r="L111" s="89">
        <f t="shared" si="76"/>
        <v>0</v>
      </c>
      <c r="M111" s="89">
        <f t="shared" si="76"/>
        <v>0</v>
      </c>
      <c r="N111" s="89">
        <f t="shared" si="76"/>
        <v>0</v>
      </c>
      <c r="O111" s="90" t="str">
        <f t="shared" si="44"/>
        <v xml:space="preserve">Stanton, Timothy </v>
      </c>
      <c r="P111" s="91" t="str">
        <f>IF(ISNA(VLOOKUP(A111,[1]MFY14!$E$1:$G$65536,2,FALSE)),"np",(VLOOKUP(A111,[1]MFY14!$E$1:$G$65536,2,FALSE)))</f>
        <v>np</v>
      </c>
      <c r="Q111" s="92">
        <f>IF(P111&gt;[1]MFY14!$F$1,0,(VLOOKUP(P111,'[3]Point Tables'!$A$4:$I$263,[1]MFY14!$F$2,FALSE)))</f>
        <v>0</v>
      </c>
      <c r="R111" s="93" t="str">
        <f>IF(ISNA(VLOOKUP($A111,[1]MFY14!$P$1:$R$65536,2,FALSE)),"np",(VLOOKUP($A111,[1]MFY14!$P$1:$R$65536,2,FALSE)))</f>
        <v>np</v>
      </c>
      <c r="S111" s="92">
        <f>IF(R111&gt;[1]MFY14!$Q$1,0,(VLOOKUP(R111,'[3]Point Tables'!$A$4:$I$263,[1]MFY14!$Q$2,FALSE)))</f>
        <v>0</v>
      </c>
      <c r="T111" s="93" t="str">
        <f>IF(ISNA(VLOOKUP($A111,[1]MFY14!$AA$1:$AC$65536,2,FALSE)),"np",(VLOOKUP($A111,[1]MFY14!$AA$1:$AC$65536,2,FALSE)))</f>
        <v>np</v>
      </c>
      <c r="U111" s="92">
        <f>IF(T111&gt;[1]MFY14!$AB$1,0,(VLOOKUP(T111,'[3]Point Tables'!$A$4:$I$263,[1]MFY14!$AB$2,FALSE)))</f>
        <v>0</v>
      </c>
      <c r="V111" s="94" t="str">
        <f t="shared" si="45"/>
        <v xml:space="preserve">Stanton, Timothy </v>
      </c>
      <c r="W111" s="93" t="str">
        <f>IF(ISNA(VLOOKUP(A111,'[1]MF SJC'!$CS$1:$CT$65536,2,FALSE)),"np",(VLOOKUP(A111,'[1]MF SJC'!$CS$1:$CT$65536,2,FALSE)))</f>
        <v>np</v>
      </c>
      <c r="X111" s="92">
        <f>IF(W111&gt;'[1]MF SJC'!$CT$1,0,(VLOOKUP(W111,'[3]Point Tables'!$A$4:$I$263,'[1]MF SJC'!$CT$2,FALSE)))</f>
        <v>0</v>
      </c>
      <c r="Y111" s="93" t="str">
        <f>IF(ISNA(VLOOKUP(A111,'[1]MF SJC'!$DD$1:$DE$65536,2,FALSE)),"np",(VLOOKUP(A111,'[1]MF SJC'!$DD$1:$DE$65536,2,FALSE)))</f>
        <v>np</v>
      </c>
      <c r="Z111" s="92">
        <f>IF(Y111&gt;'[1]MF SJC'!$DE$1,0,(VLOOKUP(Y111,'[3]Point Tables'!$A$4:$I$263,'[1]MF SJC'!$DE$2,FALSE)))</f>
        <v>0</v>
      </c>
      <c r="AA111" s="93" t="str">
        <f>IF(ISNA(VLOOKUP($A111,'[1]MF SJC'!$DO$1:$DP$65536,2,FALSE)),"np",(VLOOKUP($A111,'[1]MF SJC'!$DO$1:$DP$65536,2,FALSE)))</f>
        <v>np</v>
      </c>
      <c r="AB111" s="92">
        <f>IF(AA111&gt;'[1]MF SJC'!$DP$1,0,(VLOOKUP(AA111,'[3]Point Tables'!$A$4:$I$263,'[1]MF SJC'!$DP$2,FALSE)))</f>
        <v>0</v>
      </c>
      <c r="AC111" s="93" t="str">
        <f>IF(ISNA(VLOOKUP($A111,'[1]MF SJC'!$DZ$1:$EA$65536,2,FALSE)),"np",(VLOOKUP($A111,'[1]MF SJC'!$DZ$1:$EA$65536,2,FALSE)))</f>
        <v>np</v>
      </c>
      <c r="AD111" s="92">
        <f>IF(AC111&gt;'[1]MF SJC'!$EA$1,0,(VLOOKUP(AC111,'[3]Point Tables'!$A$4:$I$263,'[1]MF SJC'!$EA$2,FALSE)))</f>
        <v>0</v>
      </c>
      <c r="AE111" s="94" t="str">
        <f t="shared" si="46"/>
        <v xml:space="preserve">Stanton, Timothy </v>
      </c>
      <c r="AF111" s="95" t="str">
        <f>IF(ISNA(VLOOKUP($A111,[1]MFY14!$AL$1:$AN$65536,2,FALSE)),"np",(VLOOKUP($A111,[1]MFY14!$AL$1:$AN$65536,2,FALSE)))</f>
        <v>np</v>
      </c>
      <c r="AG111" s="96">
        <f>IF(AF111&gt;[1]MFY14!$AN$1,0,(VLOOKUP(AF111,'[3]Point Tables'!$A$4:$I$263,[1]MFY14!$AN$2,FALSE)))</f>
        <v>0</v>
      </c>
      <c r="AH111" s="95" t="str">
        <f>IF(ISNA(VLOOKUP($A111,[1]MFY14!$AW$1:$AY$65536,2,FALSE)),"np",(VLOOKUP($A111,[1]MFY14!$AW$1:$AY$65536,2,FALSE)))</f>
        <v>np</v>
      </c>
      <c r="AI111" s="96">
        <f>IF(AH111&gt;[1]MFY14!$AY$1,0,(VLOOKUP(AH111,'[3]Point Tables'!$A$4:$I$263,[1]MFY14!$AY$2,FALSE)))</f>
        <v>0</v>
      </c>
      <c r="AJ111" s="95" t="str">
        <f>IF(ISNA(VLOOKUP($A111,[1]MFY14!$BH$1:$BJ$65536,2,FALSE)),"np",(VLOOKUP($A111,[1]MFY14!$BH$1:$BJ$65536,2,FALSE)))</f>
        <v>np</v>
      </c>
      <c r="AK111" s="96">
        <f>IF(AJ111&gt;[1]MFY14!$BJ$1,0,(VLOOKUP(AJ111,'[3]Point Tables'!$A$4:$I$263,[1]MFY14!$BJ$2,FALSE)))</f>
        <v>0</v>
      </c>
      <c r="AL111" s="95" t="str">
        <f>IF(ISNA(VLOOKUP($A111,[1]MFY14!$BS$1:$BT$65536,2,FALSE)),"np",(VLOOKUP($A111,[1]MFY14!$BS$1:$BT$65536,2,FALSE)))</f>
        <v>np</v>
      </c>
      <c r="AM111" s="96">
        <f>IF(AL111&gt;[1]MFY14!$BU$1,0,(VLOOKUP(AL111,'[3]Point Tables'!$A$4:$I$263,[1]MFY14!$BU$2,FALSE)))</f>
        <v>0</v>
      </c>
      <c r="AN111" s="95" t="str">
        <f>IF(ISNA(VLOOKUP($A111,[1]MFY14!$CD$1:$CE$65536,2,FALSE)),"np",(VLOOKUP($A111,[1]MFY14!$CD$1:$CE$65536,2,FALSE)))</f>
        <v>np</v>
      </c>
      <c r="AO111" s="96">
        <f>IF(AN111&gt;[1]MFY14!$CF$1,0,(VLOOKUP(AN111,'[3]Point Tables'!$A$4:$I$263,[1]MFY14!$CF$2,FALSE)))</f>
        <v>0</v>
      </c>
      <c r="AP111" s="95" t="str">
        <f>IF(ISNA(VLOOKUP($A111,[1]MFY14!$CO$1:$CP$65536,2,FALSE)),"np",(VLOOKUP($A111,[1]MFY14!$CO$1:$CP$65536,2,FALSE)))</f>
        <v>np</v>
      </c>
      <c r="AQ111" s="96">
        <f>IF(AP111&gt;[1]MFY14!$CQ$1,0,(VLOOKUP(AP111,'[3]Point Tables'!$A$4:$I$263,[1]MFY14!$CQ$2,FALSE)))</f>
        <v>0</v>
      </c>
      <c r="AR111" s="95" t="str">
        <f>IF(ISNA(VLOOKUP($A111,[1]MFY14!$CZ$1:$DA$65536,2,FALSE)),"np",(VLOOKUP($A111,[1]MFY14!$CZ$1:$DA$65536,2,FALSE)))</f>
        <v>np</v>
      </c>
      <c r="AS111" s="96">
        <f>IF(AR111&gt;[1]MFY14!$DB$1,0,(VLOOKUP(AR111,'[5]Point Tables'!$A$4:$I$263,[1]MFY14!$DB$2,FALSE)))</f>
        <v>0</v>
      </c>
      <c r="AT111" s="95">
        <f>IF(ISNA(VLOOKUP($A111,[1]MFY14!$DK$1:$DL$65536,2,FALSE)),"np",(VLOOKUP($A111,[1]MFY14!$DK$1:$DL$65536,2,FALSE)))</f>
        <v>17</v>
      </c>
      <c r="AU111" s="96">
        <f>IF(AT111&gt;[1]MFY14!$DM$1,0,(VLOOKUP(AT111,'[3]Point Tables'!$A$4:$I$263,[1]MFY14!$DM$2,FALSE)))</f>
        <v>70</v>
      </c>
      <c r="AV111" s="95" t="str">
        <f>IF(ISNA(VLOOKUP($A111,[1]MFY14!$DV$1:$DW$65536,2,FALSE)),"np",(VLOOKUP($A111,[1]MFY14!$DV$1:$DW$65536,2,FALSE)))</f>
        <v>np</v>
      </c>
      <c r="AW111" s="96">
        <f>IF(AV111&gt;[1]MFY14!$DX$1,0,(VLOOKUP(AV111,'[4]Point Tables'!$A$4:$I$263,[1]MFY14!$DX$2,FALSE)))</f>
        <v>0</v>
      </c>
      <c r="BQ111">
        <f t="shared" si="47"/>
        <v>0</v>
      </c>
      <c r="BR111">
        <f t="shared" si="48"/>
        <v>0</v>
      </c>
      <c r="BS111">
        <f t="shared" si="49"/>
        <v>0</v>
      </c>
      <c r="BT111">
        <f t="shared" si="50"/>
        <v>0</v>
      </c>
      <c r="BU111">
        <f t="shared" si="51"/>
        <v>0</v>
      </c>
      <c r="BV111">
        <f t="shared" si="52"/>
        <v>0</v>
      </c>
      <c r="BW111">
        <f t="shared" si="53"/>
        <v>0</v>
      </c>
      <c r="BX111">
        <f t="shared" si="54"/>
        <v>70</v>
      </c>
      <c r="BY111">
        <f t="shared" si="55"/>
        <v>0</v>
      </c>
      <c r="BZ111">
        <f t="shared" si="56"/>
        <v>70</v>
      </c>
      <c r="CA111">
        <f t="shared" si="57"/>
        <v>0</v>
      </c>
      <c r="CB111">
        <f t="shared" si="58"/>
        <v>0</v>
      </c>
      <c r="CC111">
        <f t="shared" si="59"/>
        <v>0</v>
      </c>
      <c r="CD111">
        <f t="shared" si="60"/>
        <v>0</v>
      </c>
      <c r="CE111">
        <f t="shared" si="61"/>
        <v>0</v>
      </c>
      <c r="CF111">
        <f t="shared" si="62"/>
        <v>0</v>
      </c>
      <c r="CG111">
        <f t="shared" si="63"/>
        <v>0</v>
      </c>
      <c r="CI111">
        <f t="shared" si="64"/>
        <v>70</v>
      </c>
      <c r="CJ111">
        <f t="shared" si="65"/>
        <v>0</v>
      </c>
      <c r="CK111">
        <f t="shared" si="66"/>
        <v>0</v>
      </c>
      <c r="CL111">
        <f t="shared" si="67"/>
        <v>0</v>
      </c>
      <c r="CN111" s="97">
        <f t="shared" si="68"/>
        <v>70</v>
      </c>
      <c r="CS111">
        <f t="shared" si="69"/>
        <v>0</v>
      </c>
      <c r="CT111">
        <f t="shared" si="70"/>
        <v>0</v>
      </c>
      <c r="CU111">
        <f t="shared" si="71"/>
        <v>0</v>
      </c>
      <c r="CW111">
        <f t="shared" si="72"/>
        <v>0</v>
      </c>
      <c r="CX111">
        <f t="shared" si="73"/>
        <v>0</v>
      </c>
      <c r="CZ111">
        <f t="shared" si="74"/>
        <v>0</v>
      </c>
    </row>
    <row r="112" spans="1:104">
      <c r="A112" s="18">
        <v>100078658</v>
      </c>
      <c r="B112">
        <f t="shared" si="39"/>
        <v>69</v>
      </c>
      <c r="C112">
        <f t="shared" si="40"/>
        <v>0</v>
      </c>
      <c r="D112" s="84" t="str">
        <f t="shared" si="75"/>
        <v>109T</v>
      </c>
      <c r="E112" s="84" t="str">
        <f>IF(J112&lt;=0,"",IF(J112=J111,E111,ROW()-3&amp;IF(J112=J113,"T","")))</f>
        <v/>
      </c>
      <c r="F112" s="5" t="s">
        <v>2142</v>
      </c>
      <c r="G112" s="99">
        <v>1996</v>
      </c>
      <c r="H112" s="5" t="s">
        <v>2143</v>
      </c>
      <c r="I112" s="87">
        <f t="shared" si="41"/>
        <v>69</v>
      </c>
      <c r="J112" s="88">
        <f t="shared" si="42"/>
        <v>0</v>
      </c>
      <c r="K112" s="89">
        <f t="shared" si="76"/>
        <v>69</v>
      </c>
      <c r="L112" s="89">
        <f t="shared" si="76"/>
        <v>0</v>
      </c>
      <c r="M112" s="89">
        <f t="shared" si="76"/>
        <v>0</v>
      </c>
      <c r="N112" s="89">
        <f t="shared" si="76"/>
        <v>0</v>
      </c>
      <c r="O112" s="90" t="str">
        <f t="shared" si="44"/>
        <v xml:space="preserve">Graney, James P. </v>
      </c>
      <c r="P112" s="91" t="str">
        <f>IF(ISNA(VLOOKUP(A112,[1]MFY14!$E$1:$G$65536,2,FALSE)),"np",(VLOOKUP(A112,[1]MFY14!$E$1:$G$65536,2,FALSE)))</f>
        <v>np</v>
      </c>
      <c r="Q112" s="92">
        <f>IF(P112&gt;[1]MFY14!$F$1,0,(VLOOKUP(P112,'[3]Point Tables'!$A$4:$I$263,[1]MFY14!$F$2,FALSE)))</f>
        <v>0</v>
      </c>
      <c r="R112" s="93" t="str">
        <f>IF(ISNA(VLOOKUP($A112,[1]MFY14!$P$1:$R$65536,2,FALSE)),"np",(VLOOKUP($A112,[1]MFY14!$P$1:$R$65536,2,FALSE)))</f>
        <v>np</v>
      </c>
      <c r="S112" s="92">
        <f>IF(R112&gt;[1]MFY14!$Q$1,0,(VLOOKUP(R112,'[3]Point Tables'!$A$4:$I$263,[1]MFY14!$Q$2,FALSE)))</f>
        <v>0</v>
      </c>
      <c r="T112" s="93" t="str">
        <f>IF(ISNA(VLOOKUP($A112,[1]MFY14!$AA$1:$AC$65536,2,FALSE)),"np",(VLOOKUP($A112,[1]MFY14!$AA$1:$AC$65536,2,FALSE)))</f>
        <v>np</v>
      </c>
      <c r="U112" s="92">
        <f>IF(T112&gt;[1]MFY14!$AB$1,0,(VLOOKUP(T112,'[3]Point Tables'!$A$4:$I$263,[1]MFY14!$AB$2,FALSE)))</f>
        <v>0</v>
      </c>
      <c r="V112" s="94" t="str">
        <f t="shared" si="45"/>
        <v xml:space="preserve">Graney, James P. </v>
      </c>
      <c r="W112" s="93" t="str">
        <f>IF(ISNA(VLOOKUP(A112,'[1]MF SJC'!$CS$1:$CT$65536,2,FALSE)),"np",(VLOOKUP(A112,'[1]MF SJC'!$CS$1:$CT$65536,2,FALSE)))</f>
        <v>np</v>
      </c>
      <c r="X112" s="92">
        <f>IF(W112&gt;'[1]MF SJC'!$CT$1,0,(VLOOKUP(W112,'[3]Point Tables'!$A$4:$I$263,'[1]MF SJC'!$CT$2,FALSE)))</f>
        <v>0</v>
      </c>
      <c r="Y112" s="93" t="str">
        <f>IF(ISNA(VLOOKUP(A112,'[1]MF SJC'!$DD$1:$DE$65536,2,FALSE)),"np",(VLOOKUP(A112,'[1]MF SJC'!$DD$1:$DE$65536,2,FALSE)))</f>
        <v>np</v>
      </c>
      <c r="Z112" s="92">
        <f>IF(Y112&gt;'[1]MF SJC'!$DE$1,0,(VLOOKUP(Y112,'[3]Point Tables'!$A$4:$I$263,'[1]MF SJC'!$DE$2,FALSE)))</f>
        <v>0</v>
      </c>
      <c r="AA112" s="93" t="str">
        <f>IF(ISNA(VLOOKUP($A112,'[1]MF SJC'!$DO$1:$DP$65536,2,FALSE)),"np",(VLOOKUP($A112,'[1]MF SJC'!$DO$1:$DP$65536,2,FALSE)))</f>
        <v>np</v>
      </c>
      <c r="AB112" s="92">
        <f>IF(AA112&gt;'[1]MF SJC'!$DP$1,0,(VLOOKUP(AA112,'[3]Point Tables'!$A$4:$I$263,'[1]MF SJC'!$DP$2,FALSE)))</f>
        <v>0</v>
      </c>
      <c r="AC112" s="93">
        <f>IF(ISNA(VLOOKUP($A112,'[1]MF SJC'!$DZ$1:$EA$65536,2,FALSE)),"np",(VLOOKUP($A112,'[1]MF SJC'!$DZ$1:$EA$65536,2,FALSE)))</f>
        <v>140</v>
      </c>
      <c r="AD112" s="92">
        <f>IF(AC112&gt;'[1]MF SJC'!$EA$1,0,(VLOOKUP(AC112,'[3]Point Tables'!$A$4:$I$263,'[1]MF SJC'!$EA$2,FALSE)))</f>
        <v>0</v>
      </c>
      <c r="AE112" s="94" t="str">
        <f t="shared" si="46"/>
        <v xml:space="preserve">Graney, James P. </v>
      </c>
      <c r="AF112" s="95" t="str">
        <f>IF(ISNA(VLOOKUP($A112,[1]MFY14!$AL$1:$AN$65536,2,FALSE)),"np",(VLOOKUP($A112,[1]MFY14!$AL$1:$AN$65536,2,FALSE)))</f>
        <v>np</v>
      </c>
      <c r="AG112" s="96">
        <f>IF(AF112&gt;[1]MFY14!$AN$1,0,(VLOOKUP(AF112,'[3]Point Tables'!$A$4:$I$263,[1]MFY14!$AN$2,FALSE)))</f>
        <v>0</v>
      </c>
      <c r="AH112" s="95" t="str">
        <f>IF(ISNA(VLOOKUP($A112,[1]MFY14!$AW$1:$AY$65536,2,FALSE)),"np",(VLOOKUP($A112,[1]MFY14!$AW$1:$AY$65536,2,FALSE)))</f>
        <v>np</v>
      </c>
      <c r="AI112" s="96">
        <f>IF(AH112&gt;[1]MFY14!$AY$1,0,(VLOOKUP(AH112,'[3]Point Tables'!$A$4:$I$263,[1]MFY14!$AY$2,FALSE)))</f>
        <v>0</v>
      </c>
      <c r="AJ112" s="95">
        <f>IF(ISNA(VLOOKUP($A112,[1]MFY14!$BH$1:$BJ$65536,2,FALSE)),"np",(VLOOKUP($A112,[1]MFY14!$BH$1:$BJ$65536,2,FALSE)))</f>
        <v>17.329999999999998</v>
      </c>
      <c r="AK112" s="96">
        <f>IF(AJ112&gt;[1]MFY14!$BJ$1,0,(VLOOKUP(AJ112,'[3]Point Tables'!$A$4:$I$263,[1]MFY14!$BJ$2,FALSE)))</f>
        <v>69</v>
      </c>
      <c r="AL112" s="95" t="str">
        <f>IF(ISNA(VLOOKUP($A112,[1]MFY14!$BS$1:$BT$65536,2,FALSE)),"np",(VLOOKUP($A112,[1]MFY14!$BS$1:$BT$65536,2,FALSE)))</f>
        <v>np</v>
      </c>
      <c r="AM112" s="96">
        <f>IF(AL112&gt;[1]MFY14!$BU$1,0,(VLOOKUP(AL112,'[3]Point Tables'!$A$4:$I$263,[1]MFY14!$BU$2,FALSE)))</f>
        <v>0</v>
      </c>
      <c r="AN112" s="95" t="str">
        <f>IF(ISNA(VLOOKUP($A112,[1]MFY14!$CD$1:$CE$65536,2,FALSE)),"np",(VLOOKUP($A112,[1]MFY14!$CD$1:$CE$65536,2,FALSE)))</f>
        <v>np</v>
      </c>
      <c r="AO112" s="96">
        <f>IF(AN112&gt;[1]MFY14!$CF$1,0,(VLOOKUP(AN112,'[3]Point Tables'!$A$4:$I$263,[1]MFY14!$CF$2,FALSE)))</f>
        <v>0</v>
      </c>
      <c r="AP112" s="95">
        <f>IF(ISNA(VLOOKUP($A112,[1]MFY14!$CO$1:$CP$65536,2,FALSE)),"np",(VLOOKUP($A112,[1]MFY14!$CO$1:$CP$65536,2,FALSE)))</f>
        <v>33</v>
      </c>
      <c r="AQ112" s="96">
        <f>IF(AP112&gt;[1]MFY14!$CQ$1,0,(VLOOKUP(AP112,'[3]Point Tables'!$A$4:$I$263,[1]MFY14!$CQ$2,FALSE)))</f>
        <v>0</v>
      </c>
      <c r="AR112" s="95" t="str">
        <f>IF(ISNA(VLOOKUP($A112,[1]MFY14!$CZ$1:$DA$65536,2,FALSE)),"np",(VLOOKUP($A112,[1]MFY14!$CZ$1:$DA$65536,2,FALSE)))</f>
        <v>np</v>
      </c>
      <c r="AS112" s="96">
        <f>IF(AR112&gt;[1]MFY14!$DB$1,0,(VLOOKUP(AR112,'[5]Point Tables'!$A$4:$I$263,[1]MFY14!$DB$2,FALSE)))</f>
        <v>0</v>
      </c>
      <c r="AT112" s="95" t="str">
        <f>IF(ISNA(VLOOKUP($A112,[1]MFY14!$DK$1:$DL$65536,2,FALSE)),"np",(VLOOKUP($A112,[1]MFY14!$DK$1:$DL$65536,2,FALSE)))</f>
        <v>np</v>
      </c>
      <c r="AU112" s="96">
        <f>IF(AT112&gt;[1]MFY14!$DM$1,0,(VLOOKUP(AT112,'[3]Point Tables'!$A$4:$I$263,[1]MFY14!$DM$2,FALSE)))</f>
        <v>0</v>
      </c>
      <c r="AV112" s="95" t="str">
        <f>IF(ISNA(VLOOKUP($A112,[1]MFY14!$DV$1:$DW$65536,2,FALSE)),"np",(VLOOKUP($A112,[1]MFY14!$DV$1:$DW$65536,2,FALSE)))</f>
        <v>np</v>
      </c>
      <c r="AW112" s="96">
        <f>IF(AV112&gt;[1]MFY14!$DX$1,0,(VLOOKUP(AV112,'[4]Point Tables'!$A$4:$I$263,[1]MFY14!$DX$2,FALSE)))</f>
        <v>0</v>
      </c>
      <c r="BQ112">
        <f t="shared" si="47"/>
        <v>0</v>
      </c>
      <c r="BR112">
        <f t="shared" si="48"/>
        <v>0</v>
      </c>
      <c r="BS112">
        <f t="shared" si="49"/>
        <v>69</v>
      </c>
      <c r="BT112">
        <f t="shared" si="50"/>
        <v>0</v>
      </c>
      <c r="BU112">
        <f t="shared" si="51"/>
        <v>0</v>
      </c>
      <c r="BV112">
        <f t="shared" si="52"/>
        <v>0</v>
      </c>
      <c r="BW112">
        <f t="shared" si="53"/>
        <v>0</v>
      </c>
      <c r="BX112">
        <f t="shared" si="54"/>
        <v>0</v>
      </c>
      <c r="BY112">
        <f t="shared" si="55"/>
        <v>0</v>
      </c>
      <c r="BZ112">
        <f t="shared" si="56"/>
        <v>69</v>
      </c>
      <c r="CA112">
        <f t="shared" si="57"/>
        <v>0</v>
      </c>
      <c r="CB112">
        <f t="shared" si="58"/>
        <v>0</v>
      </c>
      <c r="CC112">
        <f t="shared" si="59"/>
        <v>0</v>
      </c>
      <c r="CD112">
        <f t="shared" si="60"/>
        <v>0</v>
      </c>
      <c r="CE112">
        <f t="shared" si="61"/>
        <v>0</v>
      </c>
      <c r="CF112">
        <f t="shared" si="62"/>
        <v>0</v>
      </c>
      <c r="CG112">
        <f t="shared" si="63"/>
        <v>0</v>
      </c>
      <c r="CI112">
        <f t="shared" si="64"/>
        <v>69</v>
      </c>
      <c r="CJ112">
        <f t="shared" si="65"/>
        <v>0</v>
      </c>
      <c r="CK112">
        <f t="shared" si="66"/>
        <v>0</v>
      </c>
      <c r="CL112">
        <f t="shared" si="67"/>
        <v>0</v>
      </c>
      <c r="CN112" s="97">
        <f t="shared" si="68"/>
        <v>69</v>
      </c>
      <c r="CS112">
        <f t="shared" si="69"/>
        <v>0</v>
      </c>
      <c r="CT112">
        <f t="shared" si="70"/>
        <v>0</v>
      </c>
      <c r="CU112">
        <f t="shared" si="71"/>
        <v>0</v>
      </c>
      <c r="CW112">
        <f t="shared" si="72"/>
        <v>0</v>
      </c>
      <c r="CX112">
        <f t="shared" si="73"/>
        <v>0</v>
      </c>
      <c r="CZ112">
        <f t="shared" si="74"/>
        <v>0</v>
      </c>
    </row>
    <row r="113" spans="1:104">
      <c r="A113" s="9">
        <v>100061539</v>
      </c>
      <c r="B113">
        <f t="shared" si="39"/>
        <v>69</v>
      </c>
      <c r="C113">
        <f t="shared" si="40"/>
        <v>0</v>
      </c>
      <c r="D113" s="84" t="str">
        <f t="shared" si="75"/>
        <v>109T</v>
      </c>
      <c r="E113" s="84" t="str">
        <f>IF(J113&lt;=0,"",IF(J113=J112,E112,ROW()-3&amp;IF(J113=J114,"T","")))</f>
        <v/>
      </c>
      <c r="F113" s="5" t="s">
        <v>1007</v>
      </c>
      <c r="G113" s="99">
        <v>1997</v>
      </c>
      <c r="H113" s="5" t="s">
        <v>2112</v>
      </c>
      <c r="I113" s="87">
        <f t="shared" si="41"/>
        <v>69</v>
      </c>
      <c r="J113" s="88">
        <f t="shared" si="42"/>
        <v>0</v>
      </c>
      <c r="K113" s="89">
        <f t="shared" si="76"/>
        <v>69</v>
      </c>
      <c r="L113" s="89">
        <f t="shared" si="76"/>
        <v>0</v>
      </c>
      <c r="M113" s="89">
        <f t="shared" si="76"/>
        <v>0</v>
      </c>
      <c r="N113" s="89">
        <f t="shared" si="76"/>
        <v>0</v>
      </c>
      <c r="O113" s="90" t="str">
        <f t="shared" si="44"/>
        <v>Sconzo, Owen</v>
      </c>
      <c r="P113" s="91">
        <f>IF(ISNA(VLOOKUP(A113,[1]MFY14!$E$1:$G$65536,2,FALSE)),"np",(VLOOKUP(A113,[1]MFY14!$E$1:$G$65536,2,FALSE)))</f>
        <v>82</v>
      </c>
      <c r="Q113" s="92">
        <f>IF(P113&gt;[1]MFY14!$F$1,0,(VLOOKUP(P113,'[3]Point Tables'!$A$4:$I$263,[1]MFY14!$F$2,FALSE)))</f>
        <v>0</v>
      </c>
      <c r="R113" s="93" t="str">
        <f>IF(ISNA(VLOOKUP($A113,[1]MFY14!$P$1:$R$65536,2,FALSE)),"np",(VLOOKUP($A113,[1]MFY14!$P$1:$R$65536,2,FALSE)))</f>
        <v>np</v>
      </c>
      <c r="S113" s="92">
        <f>IF(R113&gt;[1]MFY14!$Q$1,0,(VLOOKUP(R113,'[3]Point Tables'!$A$4:$I$263,[1]MFY14!$Q$2,FALSE)))</f>
        <v>0</v>
      </c>
      <c r="T113" s="93">
        <f>IF(ISNA(VLOOKUP($A113,[1]MFY14!$AA$1:$AC$65536,2,FALSE)),"np",(VLOOKUP($A113,[1]MFY14!$AA$1:$AC$65536,2,FALSE)))</f>
        <v>53</v>
      </c>
      <c r="U113" s="92">
        <f>IF(T113&gt;[1]MFY14!$AB$1,0,(VLOOKUP(T113,'[3]Point Tables'!$A$4:$I$263,[1]MFY14!$AB$2,FALSE)))</f>
        <v>0</v>
      </c>
      <c r="V113" s="94" t="str">
        <f t="shared" si="45"/>
        <v>Sconzo, Owen</v>
      </c>
      <c r="W113" s="93">
        <f>IF(ISNA(VLOOKUP(A113,'[1]MF SJC'!$CS$1:$CT$65536,2,FALSE)),"np",(VLOOKUP(A113,'[1]MF SJC'!$CS$1:$CT$65536,2,FALSE)))</f>
        <v>85.5</v>
      </c>
      <c r="X113" s="92">
        <f>IF(W113&gt;'[1]MF SJC'!$CT$1,0,(VLOOKUP(W113,'[3]Point Tables'!$A$4:$I$263,'[1]MF SJC'!$CT$2,FALSE)))</f>
        <v>0</v>
      </c>
      <c r="Y113" s="93" t="str">
        <f>IF(ISNA(VLOOKUP(A113,'[1]MF SJC'!$DD$1:$DE$65536,2,FALSE)),"np",(VLOOKUP(A113,'[1]MF SJC'!$DD$1:$DE$65536,2,FALSE)))</f>
        <v>np</v>
      </c>
      <c r="Z113" s="92">
        <f>IF(Y113&gt;'[1]MF SJC'!$DE$1,0,(VLOOKUP(Y113,'[3]Point Tables'!$A$4:$I$263,'[1]MF SJC'!$DE$2,FALSE)))</f>
        <v>0</v>
      </c>
      <c r="AA113" s="93" t="str">
        <f>IF(ISNA(VLOOKUP($A113,'[1]MF SJC'!$DO$1:$DP$65536,2,FALSE)),"np",(VLOOKUP($A113,'[1]MF SJC'!$DO$1:$DP$65536,2,FALSE)))</f>
        <v>np</v>
      </c>
      <c r="AB113" s="92">
        <f>IF(AA113&gt;'[1]MF SJC'!$DP$1,0,(VLOOKUP(AA113,'[3]Point Tables'!$A$4:$I$263,'[1]MF SJC'!$DP$2,FALSE)))</f>
        <v>0</v>
      </c>
      <c r="AC113" s="93" t="str">
        <f>IF(ISNA(VLOOKUP($A113,'[1]MF SJC'!$DZ$1:$EA$65536,2,FALSE)),"np",(VLOOKUP($A113,'[1]MF SJC'!$DZ$1:$EA$65536,2,FALSE)))</f>
        <v>np</v>
      </c>
      <c r="AD113" s="92">
        <f>IF(AC113&gt;'[1]MF SJC'!$EA$1,0,(VLOOKUP(AC113,'[3]Point Tables'!$A$4:$I$263,'[1]MF SJC'!$EA$2,FALSE)))</f>
        <v>0</v>
      </c>
      <c r="AE113" s="94" t="str">
        <f t="shared" si="46"/>
        <v>Sconzo, Owen</v>
      </c>
      <c r="AF113" s="95" t="str">
        <f>IF(ISNA(VLOOKUP($A113,[1]MFY14!$AL$1:$AN$65536,2,FALSE)),"np",(VLOOKUP($A113,[1]MFY14!$AL$1:$AN$65536,2,FALSE)))</f>
        <v>np</v>
      </c>
      <c r="AG113" s="96">
        <f>IF(AF113&gt;[1]MFY14!$AN$1,0,(VLOOKUP(AF113,'[3]Point Tables'!$A$4:$I$263,[1]MFY14!$AN$2,FALSE)))</f>
        <v>0</v>
      </c>
      <c r="AH113" s="95" t="str">
        <f>IF(ISNA(VLOOKUP($A113,[1]MFY14!$AW$1:$AY$65536,2,FALSE)),"np",(VLOOKUP($A113,[1]MFY14!$AW$1:$AY$65536,2,FALSE)))</f>
        <v>np</v>
      </c>
      <c r="AI113" s="96">
        <f>IF(AH113&gt;[1]MFY14!$AY$1,0,(VLOOKUP(AH113,'[3]Point Tables'!$A$4:$I$263,[1]MFY14!$AY$2,FALSE)))</f>
        <v>0</v>
      </c>
      <c r="AJ113" s="95" t="str">
        <f>IF(ISNA(VLOOKUP($A113,[1]MFY14!$BH$1:$BJ$65536,2,FALSE)),"np",(VLOOKUP($A113,[1]MFY14!$BH$1:$BJ$65536,2,FALSE)))</f>
        <v>np</v>
      </c>
      <c r="AK113" s="96">
        <f>IF(AJ113&gt;[1]MFY14!$BJ$1,0,(VLOOKUP(AJ113,'[3]Point Tables'!$A$4:$I$263,[1]MFY14!$BJ$2,FALSE)))</f>
        <v>0</v>
      </c>
      <c r="AL113" s="95">
        <f>IF(ISNA(VLOOKUP($A113,[1]MFY14!$BS$1:$BT$65536,2,FALSE)),"np",(VLOOKUP($A113,[1]MFY14!$BS$1:$BT$65536,2,FALSE)))</f>
        <v>18</v>
      </c>
      <c r="AM113" s="96">
        <f>IF(AL113&gt;[1]MFY14!$BU$1,0,(VLOOKUP(AL113,'[3]Point Tables'!$A$4:$I$263,[1]MFY14!$BU$2,FALSE)))</f>
        <v>69</v>
      </c>
      <c r="AN113" s="95" t="str">
        <f>IF(ISNA(VLOOKUP($A113,[1]MFY14!$CD$1:$CE$65536,2,FALSE)),"np",(VLOOKUP($A113,[1]MFY14!$CD$1:$CE$65536,2,FALSE)))</f>
        <v>np</v>
      </c>
      <c r="AO113" s="96">
        <f>IF(AN113&gt;[1]MFY14!$CF$1,0,(VLOOKUP(AN113,'[3]Point Tables'!$A$4:$I$263,[1]MFY14!$CF$2,FALSE)))</f>
        <v>0</v>
      </c>
      <c r="AP113" s="95">
        <f>IF(ISNA(VLOOKUP($A113,[1]MFY14!$CO$1:$CP$65536,2,FALSE)),"np",(VLOOKUP($A113,[1]MFY14!$CO$1:$CP$65536,2,FALSE)))</f>
        <v>25</v>
      </c>
      <c r="AQ113" s="96">
        <f>IF(AP113&gt;[1]MFY14!$CQ$1,0,(VLOOKUP(AP113,'[3]Point Tables'!$A$4:$I$263,[1]MFY14!$CQ$2,FALSE)))</f>
        <v>62</v>
      </c>
      <c r="AR113" s="95">
        <f>IF(ISNA(VLOOKUP($A113,[1]MFY14!$CZ$1:$DA$65536,2,FALSE)),"np",(VLOOKUP($A113,[1]MFY14!$CZ$1:$DA$65536,2,FALSE)))</f>
        <v>34</v>
      </c>
      <c r="AS113" s="96">
        <f>IF(AR113&gt;[1]MFY14!$DB$1,0,(VLOOKUP(AR113,'[5]Point Tables'!$A$4:$I$263,[1]MFY14!$DB$2,FALSE)))</f>
        <v>24.5</v>
      </c>
      <c r="AT113" s="95" t="str">
        <f>IF(ISNA(VLOOKUP($A113,[1]MFY14!$DK$1:$DL$65536,2,FALSE)),"np",(VLOOKUP($A113,[1]MFY14!$DK$1:$DL$65536,2,FALSE)))</f>
        <v>np</v>
      </c>
      <c r="AU113" s="96">
        <f>IF(AT113&gt;[1]MFY14!$DM$1,0,(VLOOKUP(AT113,'[3]Point Tables'!$A$4:$I$263,[1]MFY14!$DM$2,FALSE)))</f>
        <v>0</v>
      </c>
      <c r="AV113" s="95" t="str">
        <f>IF(ISNA(VLOOKUP($A113,[1]MFY14!$DV$1:$DW$65536,2,FALSE)),"np",(VLOOKUP($A113,[1]MFY14!$DV$1:$DW$65536,2,FALSE)))</f>
        <v>np</v>
      </c>
      <c r="AW113" s="96">
        <f>IF(AV113&gt;[1]MFY14!$DX$1,0,(VLOOKUP(AV113,'[4]Point Tables'!$A$4:$I$263,[1]MFY14!$DX$2,FALSE)))</f>
        <v>0</v>
      </c>
      <c r="BQ113">
        <f t="shared" si="47"/>
        <v>0</v>
      </c>
      <c r="BR113">
        <f t="shared" si="48"/>
        <v>0</v>
      </c>
      <c r="BS113">
        <f t="shared" si="49"/>
        <v>0</v>
      </c>
      <c r="BT113">
        <f t="shared" si="50"/>
        <v>69</v>
      </c>
      <c r="BU113">
        <f t="shared" si="51"/>
        <v>0</v>
      </c>
      <c r="BV113">
        <f t="shared" si="52"/>
        <v>62</v>
      </c>
      <c r="BW113">
        <f t="shared" si="53"/>
        <v>24.5</v>
      </c>
      <c r="BX113">
        <f t="shared" si="54"/>
        <v>0</v>
      </c>
      <c r="BY113">
        <f t="shared" si="55"/>
        <v>0</v>
      </c>
      <c r="BZ113">
        <f t="shared" si="56"/>
        <v>69</v>
      </c>
      <c r="CA113">
        <f t="shared" si="57"/>
        <v>0</v>
      </c>
      <c r="CB113">
        <f t="shared" si="58"/>
        <v>0</v>
      </c>
      <c r="CC113">
        <f t="shared" si="59"/>
        <v>0</v>
      </c>
      <c r="CD113">
        <f t="shared" si="60"/>
        <v>0</v>
      </c>
      <c r="CE113">
        <f t="shared" si="61"/>
        <v>0</v>
      </c>
      <c r="CF113">
        <f t="shared" si="62"/>
        <v>0</v>
      </c>
      <c r="CG113">
        <f t="shared" si="63"/>
        <v>0</v>
      </c>
      <c r="CI113">
        <f t="shared" si="64"/>
        <v>69</v>
      </c>
      <c r="CJ113">
        <f t="shared" si="65"/>
        <v>0</v>
      </c>
      <c r="CK113">
        <f t="shared" si="66"/>
        <v>0</v>
      </c>
      <c r="CL113">
        <f t="shared" si="67"/>
        <v>0</v>
      </c>
      <c r="CN113" s="97">
        <f t="shared" si="68"/>
        <v>69</v>
      </c>
      <c r="CS113">
        <f t="shared" si="69"/>
        <v>0</v>
      </c>
      <c r="CT113">
        <f t="shared" si="70"/>
        <v>0</v>
      </c>
      <c r="CU113">
        <f t="shared" si="71"/>
        <v>0</v>
      </c>
      <c r="CW113">
        <f t="shared" si="72"/>
        <v>0</v>
      </c>
      <c r="CX113">
        <f t="shared" si="73"/>
        <v>0</v>
      </c>
      <c r="CZ113">
        <f t="shared" si="74"/>
        <v>0</v>
      </c>
    </row>
    <row r="114" spans="1:104">
      <c r="A114">
        <v>100130711</v>
      </c>
      <c r="B114">
        <f t="shared" si="39"/>
        <v>68</v>
      </c>
      <c r="C114">
        <f t="shared" si="40"/>
        <v>68</v>
      </c>
      <c r="D114" s="84" t="str">
        <f t="shared" si="75"/>
        <v>111T</v>
      </c>
      <c r="F114" s="5" t="s">
        <v>428</v>
      </c>
      <c r="G114" s="99">
        <v>1997</v>
      </c>
      <c r="H114" s="5" t="s">
        <v>29</v>
      </c>
      <c r="I114" s="87">
        <f t="shared" si="41"/>
        <v>68</v>
      </c>
      <c r="J114" s="88">
        <f t="shared" si="42"/>
        <v>68</v>
      </c>
      <c r="K114" s="89">
        <f t="shared" si="76"/>
        <v>68</v>
      </c>
      <c r="L114" s="89">
        <f t="shared" si="76"/>
        <v>0</v>
      </c>
      <c r="M114" s="89">
        <f t="shared" si="76"/>
        <v>0</v>
      </c>
      <c r="N114" s="89">
        <f t="shared" si="76"/>
        <v>0</v>
      </c>
      <c r="O114" s="90" t="str">
        <f t="shared" si="44"/>
        <v>Fevry, Julian B</v>
      </c>
      <c r="P114" s="91" t="str">
        <f>IF(ISNA(VLOOKUP(A114,[1]MFY14!$E$1:$G$65536,2,FALSE)),"np",(VLOOKUP(A114,[1]MFY14!$E$1:$G$65536,2,FALSE)))</f>
        <v>np</v>
      </c>
      <c r="Q114" s="92">
        <f>IF(P114&gt;[1]MFY14!$F$1,0,(VLOOKUP(P114,'[3]Point Tables'!$A$4:$I$263,[1]MFY14!$F$2,FALSE)))</f>
        <v>0</v>
      </c>
      <c r="R114" s="93" t="str">
        <f>IF(ISNA(VLOOKUP($A114,[1]MFY14!$P$1:$R$65536,2,FALSE)),"np",(VLOOKUP($A114,[1]MFY14!$P$1:$R$65536,2,FALSE)))</f>
        <v>np</v>
      </c>
      <c r="S114" s="92">
        <f>IF(R114&gt;[1]MFY14!$Q$1,0,(VLOOKUP(R114,'[3]Point Tables'!$A$4:$I$263,[1]MFY14!$Q$2,FALSE)))</f>
        <v>0</v>
      </c>
      <c r="T114" s="93">
        <f>IF(ISNA(VLOOKUP($A114,[1]MFY14!$AA$1:$AC$65536,2,FALSE)),"np",(VLOOKUP($A114,[1]MFY14!$AA$1:$AC$65536,2,FALSE)))</f>
        <v>19</v>
      </c>
      <c r="U114" s="92">
        <f>IF(T114&gt;[1]MFY14!$AB$1,0,(VLOOKUP(T114,'[3]Point Tables'!$A$4:$I$263,[1]MFY14!$AB$2,FALSE)))</f>
        <v>68</v>
      </c>
      <c r="V114" s="94" t="str">
        <f t="shared" si="45"/>
        <v>Fevry, Julian B</v>
      </c>
      <c r="W114" s="93">
        <f>IF(ISNA(VLOOKUP(A114,'[1]MF SJC'!$CS$1:$CT$65536,2,FALSE)),"np",(VLOOKUP(A114,'[1]MF SJC'!$CS$1:$CT$65536,2,FALSE)))</f>
        <v>92</v>
      </c>
      <c r="X114" s="92">
        <f>IF(W114&gt;'[1]MF SJC'!$CT$1,0,(VLOOKUP(W114,'[3]Point Tables'!$A$4:$I$263,'[1]MF SJC'!$CT$2,FALSE)))</f>
        <v>0</v>
      </c>
      <c r="Y114" s="93" t="str">
        <f>IF(ISNA(VLOOKUP(A114,'[1]MF SJC'!$DD$1:$DE$65536,2,FALSE)),"np",(VLOOKUP(A114,'[1]MF SJC'!$DD$1:$DE$65536,2,FALSE)))</f>
        <v>np</v>
      </c>
      <c r="Z114" s="92">
        <f>IF(Y114&gt;'[1]MF SJC'!$DE$1,0,(VLOOKUP(Y114,'[3]Point Tables'!$A$4:$I$263,'[1]MF SJC'!$DE$2,FALSE)))</f>
        <v>0</v>
      </c>
      <c r="AA114" s="93" t="str">
        <f>IF(ISNA(VLOOKUP($A114,'[1]MF SJC'!$DO$1:$DP$65536,2,FALSE)),"np",(VLOOKUP($A114,'[1]MF SJC'!$DO$1:$DP$65536,2,FALSE)))</f>
        <v>np</v>
      </c>
      <c r="AB114" s="92">
        <f>IF(AA114&gt;'[1]MF SJC'!$DP$1,0,(VLOOKUP(AA114,'[3]Point Tables'!$A$4:$I$263,'[1]MF SJC'!$DP$2,FALSE)))</f>
        <v>0</v>
      </c>
      <c r="AC114" s="93" t="str">
        <f>IF(ISNA(VLOOKUP($A114,'[1]MF SJC'!$DZ$1:$EA$65536,2,FALSE)),"np",(VLOOKUP($A114,'[1]MF SJC'!$DZ$1:$EA$65536,2,FALSE)))</f>
        <v>np</v>
      </c>
      <c r="AD114" s="92">
        <f>IF(AC114&gt;'[1]MF SJC'!$EA$1,0,(VLOOKUP(AC114,'[3]Point Tables'!$A$4:$I$263,'[1]MF SJC'!$EA$2,FALSE)))</f>
        <v>0</v>
      </c>
      <c r="AE114" s="94" t="str">
        <f t="shared" si="46"/>
        <v>Fevry, Julian B</v>
      </c>
      <c r="AF114" s="95" t="str">
        <f>IF(ISNA(VLOOKUP($A114,[1]MFY14!$AL$1:$AN$65536,2,FALSE)),"np",(VLOOKUP($A114,[1]MFY14!$AL$1:$AN$65536,2,FALSE)))</f>
        <v>np</v>
      </c>
      <c r="AG114" s="96">
        <f>IF(AF114&gt;[1]MFY14!$AN$1,0,(VLOOKUP(AF114,'[3]Point Tables'!$A$4:$I$263,[1]MFY14!$AN$2,FALSE)))</f>
        <v>0</v>
      </c>
      <c r="AH114" s="95" t="str">
        <f>IF(ISNA(VLOOKUP($A114,[1]MFY14!$AW$1:$AY$65536,2,FALSE)),"np",(VLOOKUP($A114,[1]MFY14!$AW$1:$AY$65536,2,FALSE)))</f>
        <v>np</v>
      </c>
      <c r="AI114" s="96">
        <f>IF(AH114&gt;[1]MFY14!$AY$1,0,(VLOOKUP(AH114,'[3]Point Tables'!$A$4:$I$263,[1]MFY14!$AY$2,FALSE)))</f>
        <v>0</v>
      </c>
      <c r="AJ114" s="95" t="str">
        <f>IF(ISNA(VLOOKUP($A114,[1]MFY14!$BH$1:$BJ$65536,2,FALSE)),"np",(VLOOKUP($A114,[1]MFY14!$BH$1:$BJ$65536,2,FALSE)))</f>
        <v>np</v>
      </c>
      <c r="AK114" s="96">
        <f>IF(AJ114&gt;[1]MFY14!$BJ$1,0,(VLOOKUP(AJ114,'[3]Point Tables'!$A$4:$I$263,[1]MFY14!$BJ$2,FALSE)))</f>
        <v>0</v>
      </c>
      <c r="AL114" s="95" t="str">
        <f>IF(ISNA(VLOOKUP($A114,[1]MFY14!$BS$1:$BT$65536,2,FALSE)),"np",(VLOOKUP($A114,[1]MFY14!$BS$1:$BT$65536,2,FALSE)))</f>
        <v>np</v>
      </c>
      <c r="AM114" s="96">
        <f>IF(AL114&gt;[1]MFY14!$BU$1,0,(VLOOKUP(AL114,'[3]Point Tables'!$A$4:$I$263,[1]MFY14!$BU$2,FALSE)))</f>
        <v>0</v>
      </c>
      <c r="AN114" s="95" t="str">
        <f>IF(ISNA(VLOOKUP($A114,[1]MFY14!$CD$1:$CE$65536,2,FALSE)),"np",(VLOOKUP($A114,[1]MFY14!$CD$1:$CE$65536,2,FALSE)))</f>
        <v>np</v>
      </c>
      <c r="AO114" s="96">
        <f>IF(AN114&gt;[1]MFY14!$CF$1,0,(VLOOKUP(AN114,'[3]Point Tables'!$A$4:$I$263,[1]MFY14!$CF$2,FALSE)))</f>
        <v>0</v>
      </c>
      <c r="AP114" s="95" t="str">
        <f>IF(ISNA(VLOOKUP($A114,[1]MFY14!$CO$1:$CP$65536,2,FALSE)),"np",(VLOOKUP($A114,[1]MFY14!$CO$1:$CP$65536,2,FALSE)))</f>
        <v>np</v>
      </c>
      <c r="AQ114" s="96">
        <f>IF(AP114&gt;[1]MFY14!$CQ$1,0,(VLOOKUP(AP114,'[3]Point Tables'!$A$4:$I$263,[1]MFY14!$CQ$2,FALSE)))</f>
        <v>0</v>
      </c>
      <c r="AR114" s="95" t="str">
        <f>IF(ISNA(VLOOKUP($A114,[1]MFY14!$CZ$1:$DA$65536,2,FALSE)),"np",(VLOOKUP($A114,[1]MFY14!$CZ$1:$DA$65536,2,FALSE)))</f>
        <v>np</v>
      </c>
      <c r="AS114" s="96">
        <f>IF(AR114&gt;[1]MFY14!$DB$1,0,(VLOOKUP(AR114,'[5]Point Tables'!$A$4:$I$263,[1]MFY14!$DB$2,FALSE)))</f>
        <v>0</v>
      </c>
      <c r="AT114" s="95" t="str">
        <f>IF(ISNA(VLOOKUP($A114,[1]MFY14!$DK$1:$DL$65536,2,FALSE)),"np",(VLOOKUP($A114,[1]MFY14!$DK$1:$DL$65536,2,FALSE)))</f>
        <v>np</v>
      </c>
      <c r="AU114" s="96">
        <f>IF(AT114&gt;[1]MFY14!$DM$1,0,(VLOOKUP(AT114,'[3]Point Tables'!$A$4:$I$263,[1]MFY14!$DM$2,FALSE)))</f>
        <v>0</v>
      </c>
      <c r="AV114" s="95" t="str">
        <f>IF(ISNA(VLOOKUP($A114,[1]MFY14!$DV$1:$DW$65536,2,FALSE)),"np",(VLOOKUP($A114,[1]MFY14!$DV$1:$DW$65536,2,FALSE)))</f>
        <v>np</v>
      </c>
      <c r="AW114" s="96">
        <f>IF(AV114&gt;[1]MFY14!$DX$1,0,(VLOOKUP(AV114,'[4]Point Tables'!$A$4:$I$263,[1]MFY14!$DX$2,FALSE)))</f>
        <v>0</v>
      </c>
      <c r="BQ114">
        <f t="shared" si="47"/>
        <v>0</v>
      </c>
      <c r="BR114">
        <f t="shared" si="48"/>
        <v>0</v>
      </c>
      <c r="BS114">
        <f t="shared" si="49"/>
        <v>0</v>
      </c>
      <c r="BT114">
        <f t="shared" si="50"/>
        <v>0</v>
      </c>
      <c r="BU114">
        <f t="shared" si="51"/>
        <v>0</v>
      </c>
      <c r="BV114">
        <f t="shared" si="52"/>
        <v>0</v>
      </c>
      <c r="BW114">
        <f t="shared" si="53"/>
        <v>0</v>
      </c>
      <c r="BX114">
        <f t="shared" si="54"/>
        <v>0</v>
      </c>
      <c r="BY114">
        <f t="shared" si="55"/>
        <v>0</v>
      </c>
      <c r="BZ114">
        <f t="shared" si="56"/>
        <v>0</v>
      </c>
      <c r="CA114">
        <f t="shared" si="57"/>
        <v>68</v>
      </c>
      <c r="CB114">
        <f t="shared" si="58"/>
        <v>0</v>
      </c>
      <c r="CC114">
        <f t="shared" si="59"/>
        <v>0</v>
      </c>
      <c r="CD114">
        <f t="shared" si="60"/>
        <v>0</v>
      </c>
      <c r="CE114">
        <f t="shared" si="61"/>
        <v>0</v>
      </c>
      <c r="CF114">
        <f t="shared" si="62"/>
        <v>0</v>
      </c>
      <c r="CG114">
        <f t="shared" si="63"/>
        <v>0</v>
      </c>
      <c r="CI114">
        <f t="shared" si="64"/>
        <v>68</v>
      </c>
      <c r="CJ114">
        <f t="shared" si="65"/>
        <v>0</v>
      </c>
      <c r="CK114">
        <f t="shared" si="66"/>
        <v>0</v>
      </c>
      <c r="CL114">
        <f t="shared" si="67"/>
        <v>0</v>
      </c>
      <c r="CN114" s="97">
        <f t="shared" si="68"/>
        <v>68</v>
      </c>
      <c r="CS114">
        <f t="shared" si="69"/>
        <v>68</v>
      </c>
      <c r="CT114">
        <f t="shared" si="70"/>
        <v>0</v>
      </c>
      <c r="CU114">
        <f t="shared" si="71"/>
        <v>0</v>
      </c>
      <c r="CW114">
        <f t="shared" si="72"/>
        <v>68</v>
      </c>
      <c r="CX114">
        <f t="shared" si="73"/>
        <v>0</v>
      </c>
      <c r="CZ114">
        <f t="shared" si="74"/>
        <v>68</v>
      </c>
    </row>
    <row r="115" spans="1:104">
      <c r="A115" s="18">
        <v>100086596</v>
      </c>
      <c r="B115">
        <f t="shared" si="39"/>
        <v>68</v>
      </c>
      <c r="C115">
        <f t="shared" si="40"/>
        <v>0</v>
      </c>
      <c r="D115" s="84" t="str">
        <f t="shared" si="75"/>
        <v>111T</v>
      </c>
      <c r="E115" s="85"/>
      <c r="F115" s="5" t="s">
        <v>1017</v>
      </c>
      <c r="G115" s="99">
        <v>1997</v>
      </c>
      <c r="H115" s="5" t="s">
        <v>351</v>
      </c>
      <c r="I115" s="87">
        <f t="shared" si="41"/>
        <v>68</v>
      </c>
      <c r="J115" s="88">
        <f t="shared" si="42"/>
        <v>0</v>
      </c>
      <c r="K115" s="89">
        <f t="shared" si="76"/>
        <v>68</v>
      </c>
      <c r="L115" s="89">
        <f t="shared" si="76"/>
        <v>0</v>
      </c>
      <c r="M115" s="89">
        <f t="shared" si="76"/>
        <v>0</v>
      </c>
      <c r="N115" s="89">
        <f t="shared" si="76"/>
        <v>0</v>
      </c>
      <c r="O115" s="90" t="str">
        <f t="shared" si="44"/>
        <v>Liang, Calvin</v>
      </c>
      <c r="P115" s="91" t="str">
        <f>IF(ISNA(VLOOKUP(A115,[1]MFY14!$E$1:$G$65536,2,FALSE)),"np",(VLOOKUP(A115,[1]MFY14!$E$1:$G$65536,2,FALSE)))</f>
        <v>np</v>
      </c>
      <c r="Q115" s="92">
        <f>IF(P115&gt;[1]MFY14!$F$1,0,(VLOOKUP(P115,'[3]Point Tables'!$A$4:$I$263,[1]MFY14!$F$2,FALSE)))</f>
        <v>0</v>
      </c>
      <c r="R115" s="93" t="str">
        <f>IF(ISNA(VLOOKUP($A115,[1]MFY14!$P$1:$R$65536,2,FALSE)),"np",(VLOOKUP($A115,[1]MFY14!$P$1:$R$65536,2,FALSE)))</f>
        <v>np</v>
      </c>
      <c r="S115" s="92">
        <f>IF(R115&gt;[1]MFY14!$Q$1,0,(VLOOKUP(R115,'[3]Point Tables'!$A$4:$I$263,[1]MFY14!$Q$2,FALSE)))</f>
        <v>0</v>
      </c>
      <c r="T115" s="93" t="str">
        <f>IF(ISNA(VLOOKUP($A115,[1]MFY14!$AA$1:$AC$65536,2,FALSE)),"np",(VLOOKUP($A115,[1]MFY14!$AA$1:$AC$65536,2,FALSE)))</f>
        <v>np</v>
      </c>
      <c r="U115" s="92">
        <f>IF(T115&gt;[1]MFY14!$AB$1,0,(VLOOKUP(T115,'[3]Point Tables'!$A$4:$I$263,[1]MFY14!$AB$2,FALSE)))</f>
        <v>0</v>
      </c>
      <c r="V115" s="94" t="str">
        <f t="shared" si="45"/>
        <v>Liang, Calvin</v>
      </c>
      <c r="W115" s="93" t="str">
        <f>IF(ISNA(VLOOKUP(A115,'[1]MF SJC'!$CS$1:$CT$65536,2,FALSE)),"np",(VLOOKUP(A115,'[1]MF SJC'!$CS$1:$CT$65536,2,FALSE)))</f>
        <v>np</v>
      </c>
      <c r="X115" s="92">
        <f>IF(W115&gt;'[1]MF SJC'!$CT$1,0,(VLOOKUP(W115,'[3]Point Tables'!$A$4:$I$263,'[1]MF SJC'!$CT$2,FALSE)))</f>
        <v>0</v>
      </c>
      <c r="Y115" s="93" t="str">
        <f>IF(ISNA(VLOOKUP(A115,'[1]MF SJC'!$DD$1:$DE$65536,2,FALSE)),"np",(VLOOKUP(A115,'[1]MF SJC'!$DD$1:$DE$65536,2,FALSE)))</f>
        <v>np</v>
      </c>
      <c r="Z115" s="92">
        <f>IF(Y115&gt;'[1]MF SJC'!$DE$1,0,(VLOOKUP(Y115,'[3]Point Tables'!$A$4:$I$263,'[1]MF SJC'!$DE$2,FALSE)))</f>
        <v>0</v>
      </c>
      <c r="AA115" s="93" t="str">
        <f>IF(ISNA(VLOOKUP($A115,'[1]MF SJC'!$DO$1:$DP$65536,2,FALSE)),"np",(VLOOKUP($A115,'[1]MF SJC'!$DO$1:$DP$65536,2,FALSE)))</f>
        <v>np</v>
      </c>
      <c r="AB115" s="92">
        <f>IF(AA115&gt;'[1]MF SJC'!$DP$1,0,(VLOOKUP(AA115,'[3]Point Tables'!$A$4:$I$263,'[1]MF SJC'!$DP$2,FALSE)))</f>
        <v>0</v>
      </c>
      <c r="AC115" s="93" t="str">
        <f>IF(ISNA(VLOOKUP($A115,'[1]MF SJC'!$DZ$1:$EA$65536,2,FALSE)),"np",(VLOOKUP($A115,'[1]MF SJC'!$DZ$1:$EA$65536,2,FALSE)))</f>
        <v>np</v>
      </c>
      <c r="AD115" s="92">
        <f>IF(AC115&gt;'[1]MF SJC'!$EA$1,0,(VLOOKUP(AC115,'[3]Point Tables'!$A$4:$I$263,'[1]MF SJC'!$EA$2,FALSE)))</f>
        <v>0</v>
      </c>
      <c r="AE115" s="94" t="str">
        <f t="shared" si="46"/>
        <v>Liang, Calvin</v>
      </c>
      <c r="AF115" s="95" t="str">
        <f>IF(ISNA(VLOOKUP($A115,[1]MFY14!$AL$1:$AN$65536,2,FALSE)),"np",(VLOOKUP($A115,[1]MFY14!$AL$1:$AN$65536,2,FALSE)))</f>
        <v>np</v>
      </c>
      <c r="AG115" s="96">
        <f>IF(AF115&gt;[1]MFY14!$AN$1,0,(VLOOKUP(AF115,'[3]Point Tables'!$A$4:$I$263,[1]MFY14!$AN$2,FALSE)))</f>
        <v>0</v>
      </c>
      <c r="AH115" s="95" t="str">
        <f>IF(ISNA(VLOOKUP($A115,[1]MFY14!$AW$1:$AY$65536,2,FALSE)),"np",(VLOOKUP($A115,[1]MFY14!$AW$1:$AY$65536,2,FALSE)))</f>
        <v>np</v>
      </c>
      <c r="AI115" s="96">
        <f>IF(AH115&gt;[1]MFY14!$AY$1,0,(VLOOKUP(AH115,'[3]Point Tables'!$A$4:$I$263,[1]MFY14!$AY$2,FALSE)))</f>
        <v>0</v>
      </c>
      <c r="AJ115" s="95" t="str">
        <f>IF(ISNA(VLOOKUP($A115,[1]MFY14!$BH$1:$BJ$65536,2,FALSE)),"np",(VLOOKUP($A115,[1]MFY14!$BH$1:$BJ$65536,2,FALSE)))</f>
        <v>np</v>
      </c>
      <c r="AK115" s="96">
        <f>IF(AJ115&gt;[1]MFY14!$BJ$1,0,(VLOOKUP(AJ115,'[3]Point Tables'!$A$4:$I$263,[1]MFY14!$BJ$2,FALSE)))</f>
        <v>0</v>
      </c>
      <c r="AL115" s="95" t="str">
        <f>IF(ISNA(VLOOKUP($A115,[1]MFY14!$BS$1:$BT$65536,2,FALSE)),"np",(VLOOKUP($A115,[1]MFY14!$BS$1:$BT$65536,2,FALSE)))</f>
        <v>np</v>
      </c>
      <c r="AM115" s="96">
        <f>IF(AL115&gt;[1]MFY14!$BU$1,0,(VLOOKUP(AL115,'[3]Point Tables'!$A$4:$I$263,[1]MFY14!$BU$2,FALSE)))</f>
        <v>0</v>
      </c>
      <c r="AN115" s="95" t="str">
        <f>IF(ISNA(VLOOKUP($A115,[1]MFY14!$CD$1:$CE$65536,2,FALSE)),"np",(VLOOKUP($A115,[1]MFY14!$CD$1:$CE$65536,2,FALSE)))</f>
        <v>np</v>
      </c>
      <c r="AO115" s="96">
        <f>IF(AN115&gt;[1]MFY14!$CF$1,0,(VLOOKUP(AN115,'[3]Point Tables'!$A$4:$I$263,[1]MFY14!$CF$2,FALSE)))</f>
        <v>0</v>
      </c>
      <c r="AP115" s="95" t="str">
        <f>IF(ISNA(VLOOKUP($A115,[1]MFY14!$CO$1:$CP$65536,2,FALSE)),"np",(VLOOKUP($A115,[1]MFY14!$CO$1:$CP$65536,2,FALSE)))</f>
        <v>np</v>
      </c>
      <c r="AQ115" s="96">
        <f>IF(AP115&gt;[1]MFY14!$CQ$1,0,(VLOOKUP(AP115,'[3]Point Tables'!$A$4:$I$263,[1]MFY14!$CQ$2,FALSE)))</f>
        <v>0</v>
      </c>
      <c r="AR115" s="95" t="str">
        <f>IF(ISNA(VLOOKUP($A115,[1]MFY14!$CZ$1:$DA$65536,2,FALSE)),"np",(VLOOKUP($A115,[1]MFY14!$CZ$1:$DA$65536,2,FALSE)))</f>
        <v>np</v>
      </c>
      <c r="AS115" s="96">
        <f>IF(AR115&gt;[1]MFY14!$DB$1,0,(VLOOKUP(AR115,'[5]Point Tables'!$A$4:$I$263,[1]MFY14!$DB$2,FALSE)))</f>
        <v>0</v>
      </c>
      <c r="AT115" s="95">
        <f>IF(ISNA(VLOOKUP($A115,[1]MFY14!$DK$1:$DL$65536,2,FALSE)),"np",(VLOOKUP($A115,[1]MFY14!$DK$1:$DL$65536,2,FALSE)))</f>
        <v>19</v>
      </c>
      <c r="AU115" s="96">
        <f>IF(AT115&gt;[1]MFY14!$DM$1,0,(VLOOKUP(AT115,'[3]Point Tables'!$A$4:$I$263,[1]MFY14!$DM$2,FALSE)))</f>
        <v>68</v>
      </c>
      <c r="AV115" s="95" t="str">
        <f>IF(ISNA(VLOOKUP($A115,[1]MFY14!$DV$1:$DW$65536,2,FALSE)),"np",(VLOOKUP($A115,[1]MFY14!$DV$1:$DW$65536,2,FALSE)))</f>
        <v>np</v>
      </c>
      <c r="AW115" s="96">
        <f>IF(AV115&gt;[1]MFY14!$DX$1,0,(VLOOKUP(AV115,'[4]Point Tables'!$A$4:$I$263,[1]MFY14!$DX$2,FALSE)))</f>
        <v>0</v>
      </c>
      <c r="BQ115">
        <f t="shared" si="47"/>
        <v>0</v>
      </c>
      <c r="BR115">
        <f t="shared" si="48"/>
        <v>0</v>
      </c>
      <c r="BS115">
        <f t="shared" si="49"/>
        <v>0</v>
      </c>
      <c r="BT115">
        <f t="shared" si="50"/>
        <v>0</v>
      </c>
      <c r="BU115">
        <f t="shared" si="51"/>
        <v>0</v>
      </c>
      <c r="BV115">
        <f t="shared" si="52"/>
        <v>0</v>
      </c>
      <c r="BW115">
        <f t="shared" si="53"/>
        <v>0</v>
      </c>
      <c r="BX115">
        <f t="shared" si="54"/>
        <v>68</v>
      </c>
      <c r="BY115">
        <f t="shared" si="55"/>
        <v>0</v>
      </c>
      <c r="BZ115">
        <f t="shared" si="56"/>
        <v>68</v>
      </c>
      <c r="CA115">
        <f t="shared" si="57"/>
        <v>0</v>
      </c>
      <c r="CB115">
        <f t="shared" si="58"/>
        <v>0</v>
      </c>
      <c r="CC115">
        <f t="shared" si="59"/>
        <v>0</v>
      </c>
      <c r="CD115">
        <f t="shared" si="60"/>
        <v>0</v>
      </c>
      <c r="CE115">
        <f t="shared" si="61"/>
        <v>0</v>
      </c>
      <c r="CF115">
        <f t="shared" si="62"/>
        <v>0</v>
      </c>
      <c r="CG115">
        <f t="shared" si="63"/>
        <v>0</v>
      </c>
      <c r="CI115">
        <f t="shared" si="64"/>
        <v>68</v>
      </c>
      <c r="CJ115">
        <f t="shared" si="65"/>
        <v>0</v>
      </c>
      <c r="CK115">
        <f t="shared" si="66"/>
        <v>0</v>
      </c>
      <c r="CL115">
        <f t="shared" si="67"/>
        <v>0</v>
      </c>
      <c r="CN115" s="97">
        <f t="shared" si="68"/>
        <v>68</v>
      </c>
      <c r="CS115">
        <f t="shared" si="69"/>
        <v>0</v>
      </c>
      <c r="CT115">
        <f t="shared" si="70"/>
        <v>0</v>
      </c>
      <c r="CU115">
        <f t="shared" si="71"/>
        <v>0</v>
      </c>
      <c r="CW115">
        <f t="shared" si="72"/>
        <v>0</v>
      </c>
      <c r="CX115">
        <f t="shared" si="73"/>
        <v>0</v>
      </c>
      <c r="CZ115">
        <f t="shared" si="74"/>
        <v>0</v>
      </c>
    </row>
    <row r="116" spans="1:104">
      <c r="A116">
        <v>100081165</v>
      </c>
      <c r="B116">
        <f t="shared" si="39"/>
        <v>68</v>
      </c>
      <c r="C116">
        <f t="shared" si="40"/>
        <v>68</v>
      </c>
      <c r="D116" s="84" t="str">
        <f t="shared" si="75"/>
        <v>111T</v>
      </c>
      <c r="F116" t="s">
        <v>498</v>
      </c>
      <c r="G116" s="4">
        <v>1996</v>
      </c>
      <c r="H116" s="101" t="s">
        <v>79</v>
      </c>
      <c r="I116" s="87">
        <f t="shared" si="41"/>
        <v>68</v>
      </c>
      <c r="J116" s="88">
        <f t="shared" si="42"/>
        <v>68</v>
      </c>
      <c r="K116" s="89">
        <f t="shared" si="76"/>
        <v>68</v>
      </c>
      <c r="L116" s="89">
        <f t="shared" si="76"/>
        <v>0</v>
      </c>
      <c r="M116" s="89">
        <f t="shared" si="76"/>
        <v>0</v>
      </c>
      <c r="N116" s="89">
        <f t="shared" si="76"/>
        <v>0</v>
      </c>
      <c r="O116" s="90" t="str">
        <f t="shared" si="44"/>
        <v>Longuevan, Joseph D</v>
      </c>
      <c r="P116" s="91" t="str">
        <f>IF(ISNA(VLOOKUP(A116,[1]MFY14!$E$1:$G$65536,2,FALSE)),"np",(VLOOKUP(A116,[1]MFY14!$E$1:$G$65536,2,FALSE)))</f>
        <v>np</v>
      </c>
      <c r="Q116" s="92">
        <f>IF(P116&gt;[1]MFY14!$F$1,0,(VLOOKUP(P116,'[3]Point Tables'!$A$4:$I$263,[1]MFY14!$F$2,FALSE)))</f>
        <v>0</v>
      </c>
      <c r="R116" s="93">
        <f>IF(ISNA(VLOOKUP($A116,[1]MFY14!$P$1:$R$65536,2,FALSE)),"np",(VLOOKUP($A116,[1]MFY14!$P$1:$R$65536,2,FALSE)))</f>
        <v>19</v>
      </c>
      <c r="S116" s="92">
        <f>IF(R116&gt;[1]MFY14!$Q$1,0,(VLOOKUP(R116,'[3]Point Tables'!$A$4:$I$263,[1]MFY14!$Q$2,FALSE)))</f>
        <v>68</v>
      </c>
      <c r="T116" s="93" t="str">
        <f>IF(ISNA(VLOOKUP($A116,[1]MFY14!$AA$1:$AC$65536,2,FALSE)),"np",(VLOOKUP($A116,[1]MFY14!$AA$1:$AC$65536,2,FALSE)))</f>
        <v>np</v>
      </c>
      <c r="U116" s="92">
        <f>IF(T116&gt;[1]MFY14!$AB$1,0,(VLOOKUP(T116,'[3]Point Tables'!$A$4:$I$263,[1]MFY14!$AB$2,FALSE)))</f>
        <v>0</v>
      </c>
      <c r="V116" s="94" t="str">
        <f t="shared" si="45"/>
        <v>Longuevan, Joseph D</v>
      </c>
      <c r="W116" s="93" t="str">
        <f>IF(ISNA(VLOOKUP(A116,'[1]MF SJC'!$CS$1:$CT$65536,2,FALSE)),"np",(VLOOKUP(A116,'[1]MF SJC'!$CS$1:$CT$65536,2,FALSE)))</f>
        <v>np</v>
      </c>
      <c r="X116" s="92">
        <f>IF(W116&gt;'[1]MF SJC'!$CT$1,0,(VLOOKUP(W116,'[3]Point Tables'!$A$4:$I$263,'[1]MF SJC'!$CT$2,FALSE)))</f>
        <v>0</v>
      </c>
      <c r="Y116" s="93" t="str">
        <f>IF(ISNA(VLOOKUP(A116,'[1]MF SJC'!$DD$1:$DE$65536,2,FALSE)),"np",(VLOOKUP(A116,'[1]MF SJC'!$DD$1:$DE$65536,2,FALSE)))</f>
        <v>np</v>
      </c>
      <c r="Z116" s="92">
        <f>IF(Y116&gt;'[1]MF SJC'!$DE$1,0,(VLOOKUP(Y116,'[3]Point Tables'!$A$4:$I$263,'[1]MF SJC'!$DE$2,FALSE)))</f>
        <v>0</v>
      </c>
      <c r="AA116" s="93" t="str">
        <f>IF(ISNA(VLOOKUP($A116,'[1]MF SJC'!$DO$1:$DP$65536,2,FALSE)),"np",(VLOOKUP($A116,'[1]MF SJC'!$DO$1:$DP$65536,2,FALSE)))</f>
        <v>np</v>
      </c>
      <c r="AB116" s="92">
        <f>IF(AA116&gt;'[1]MF SJC'!$DP$1,0,(VLOOKUP(AA116,'[3]Point Tables'!$A$4:$I$263,'[1]MF SJC'!$DP$2,FALSE)))</f>
        <v>0</v>
      </c>
      <c r="AC116" s="93">
        <f>IF(ISNA(VLOOKUP($A116,'[1]MF SJC'!$DZ$1:$EA$65536,2,FALSE)),"np",(VLOOKUP($A116,'[1]MF SJC'!$DZ$1:$EA$65536,2,FALSE)))</f>
        <v>113</v>
      </c>
      <c r="AD116" s="92">
        <f>IF(AC116&gt;'[1]MF SJC'!$EA$1,0,(VLOOKUP(AC116,'[3]Point Tables'!$A$4:$I$263,'[1]MF SJC'!$EA$2,FALSE)))</f>
        <v>0</v>
      </c>
      <c r="AE116" s="94" t="str">
        <f t="shared" si="46"/>
        <v>Longuevan, Joseph D</v>
      </c>
      <c r="AF116" s="95" t="str">
        <f>IF(ISNA(VLOOKUP($A116,[1]MFY14!$AL$1:$AN$65536,2,FALSE)),"np",(VLOOKUP($A116,[1]MFY14!$AL$1:$AN$65536,2,FALSE)))</f>
        <v>np</v>
      </c>
      <c r="AG116" s="96">
        <f>IF(AF116&gt;[1]MFY14!$AN$1,0,(VLOOKUP(AF116,'[3]Point Tables'!$A$4:$I$263,[1]MFY14!$AN$2,FALSE)))</f>
        <v>0</v>
      </c>
      <c r="AH116" s="95" t="str">
        <f>IF(ISNA(VLOOKUP($A116,[1]MFY14!$AW$1:$AY$65536,2,FALSE)),"np",(VLOOKUP($A116,[1]MFY14!$AW$1:$AY$65536,2,FALSE)))</f>
        <v>np</v>
      </c>
      <c r="AI116" s="96">
        <f>IF(AH116&gt;[1]MFY14!$AY$1,0,(VLOOKUP(AH116,'[3]Point Tables'!$A$4:$I$263,[1]MFY14!$AY$2,FALSE)))</f>
        <v>0</v>
      </c>
      <c r="AJ116" s="95" t="str">
        <f>IF(ISNA(VLOOKUP($A116,[1]MFY14!$BH$1:$BJ$65536,2,FALSE)),"np",(VLOOKUP($A116,[1]MFY14!$BH$1:$BJ$65536,2,FALSE)))</f>
        <v>np</v>
      </c>
      <c r="AK116" s="96">
        <f>IF(AJ116&gt;[1]MFY14!$BJ$1,0,(VLOOKUP(AJ116,'[3]Point Tables'!$A$4:$I$263,[1]MFY14!$BJ$2,FALSE)))</f>
        <v>0</v>
      </c>
      <c r="AL116" s="95" t="str">
        <f>IF(ISNA(VLOOKUP($A116,[1]MFY14!$BS$1:$BT$65536,2,FALSE)),"np",(VLOOKUP($A116,[1]MFY14!$BS$1:$BT$65536,2,FALSE)))</f>
        <v>np</v>
      </c>
      <c r="AM116" s="96">
        <f>IF(AL116&gt;[1]MFY14!$BU$1,0,(VLOOKUP(AL116,'[3]Point Tables'!$A$4:$I$263,[1]MFY14!$BU$2,FALSE)))</f>
        <v>0</v>
      </c>
      <c r="AN116" s="95" t="str">
        <f>IF(ISNA(VLOOKUP($A116,[1]MFY14!$CD$1:$CE$65536,2,FALSE)),"np",(VLOOKUP($A116,[1]MFY14!$CD$1:$CE$65536,2,FALSE)))</f>
        <v>np</v>
      </c>
      <c r="AO116" s="96">
        <f>IF(AN116&gt;[1]MFY14!$CF$1,0,(VLOOKUP(AN116,'[3]Point Tables'!$A$4:$I$263,[1]MFY14!$CF$2,FALSE)))</f>
        <v>0</v>
      </c>
      <c r="AP116" s="95" t="str">
        <f>IF(ISNA(VLOOKUP($A116,[1]MFY14!$CO$1:$CP$65536,2,FALSE)),"np",(VLOOKUP($A116,[1]MFY14!$CO$1:$CP$65536,2,FALSE)))</f>
        <v>np</v>
      </c>
      <c r="AQ116" s="96">
        <f>IF(AP116&gt;[1]MFY14!$CQ$1,0,(VLOOKUP(AP116,'[3]Point Tables'!$A$4:$I$263,[1]MFY14!$CQ$2,FALSE)))</f>
        <v>0</v>
      </c>
      <c r="AR116" s="95" t="str">
        <f>IF(ISNA(VLOOKUP($A116,[1]MFY14!$CZ$1:$DA$65536,2,FALSE)),"np",(VLOOKUP($A116,[1]MFY14!$CZ$1:$DA$65536,2,FALSE)))</f>
        <v>np</v>
      </c>
      <c r="AS116" s="96">
        <f>IF(AR116&gt;[1]MFY14!$DB$1,0,(VLOOKUP(AR116,'[5]Point Tables'!$A$4:$I$263,[1]MFY14!$DB$2,FALSE)))</f>
        <v>0</v>
      </c>
      <c r="AT116" s="95" t="str">
        <f>IF(ISNA(VLOOKUP($A116,[1]MFY14!$DK$1:$DL$65536,2,FALSE)),"np",(VLOOKUP($A116,[1]MFY14!$DK$1:$DL$65536,2,FALSE)))</f>
        <v>np</v>
      </c>
      <c r="AU116" s="96">
        <f>IF(AT116&gt;[1]MFY14!$DM$1,0,(VLOOKUP(AT116,'[3]Point Tables'!$A$4:$I$263,[1]MFY14!$DM$2,FALSE)))</f>
        <v>0</v>
      </c>
      <c r="AV116" s="95" t="str">
        <f>IF(ISNA(VLOOKUP($A116,[1]MFY14!$DV$1:$DW$65536,2,FALSE)),"np",(VLOOKUP($A116,[1]MFY14!$DV$1:$DW$65536,2,FALSE)))</f>
        <v>np</v>
      </c>
      <c r="AW116" s="96">
        <f>IF(AV116&gt;[1]MFY14!$DX$1,0,(VLOOKUP(AV116,'[4]Point Tables'!$A$4:$I$263,[1]MFY14!$DX$2,FALSE)))</f>
        <v>0</v>
      </c>
      <c r="BQ116">
        <f t="shared" si="47"/>
        <v>0</v>
      </c>
      <c r="BR116">
        <f t="shared" si="48"/>
        <v>0</v>
      </c>
      <c r="BS116">
        <f t="shared" si="49"/>
        <v>0</v>
      </c>
      <c r="BT116">
        <f t="shared" si="50"/>
        <v>0</v>
      </c>
      <c r="BU116">
        <f t="shared" si="51"/>
        <v>0</v>
      </c>
      <c r="BV116">
        <f t="shared" si="52"/>
        <v>0</v>
      </c>
      <c r="BW116">
        <f t="shared" si="53"/>
        <v>0</v>
      </c>
      <c r="BX116">
        <f t="shared" si="54"/>
        <v>0</v>
      </c>
      <c r="BY116">
        <f t="shared" si="55"/>
        <v>0</v>
      </c>
      <c r="BZ116">
        <f t="shared" si="56"/>
        <v>0</v>
      </c>
      <c r="CA116">
        <f t="shared" si="57"/>
        <v>0</v>
      </c>
      <c r="CB116">
        <f t="shared" si="58"/>
        <v>0</v>
      </c>
      <c r="CC116">
        <f t="shared" si="59"/>
        <v>68</v>
      </c>
      <c r="CD116">
        <f t="shared" si="60"/>
        <v>0</v>
      </c>
      <c r="CE116">
        <f t="shared" si="61"/>
        <v>0</v>
      </c>
      <c r="CF116">
        <f t="shared" si="62"/>
        <v>0</v>
      </c>
      <c r="CG116">
        <f t="shared" si="63"/>
        <v>0</v>
      </c>
      <c r="CI116">
        <f t="shared" si="64"/>
        <v>68</v>
      </c>
      <c r="CJ116">
        <f t="shared" si="65"/>
        <v>0</v>
      </c>
      <c r="CK116">
        <f t="shared" si="66"/>
        <v>0</v>
      </c>
      <c r="CL116">
        <f t="shared" si="67"/>
        <v>0</v>
      </c>
      <c r="CN116" s="97">
        <f t="shared" si="68"/>
        <v>68</v>
      </c>
      <c r="CS116">
        <f t="shared" si="69"/>
        <v>0</v>
      </c>
      <c r="CT116">
        <f t="shared" si="70"/>
        <v>0</v>
      </c>
      <c r="CU116">
        <f t="shared" si="71"/>
        <v>68</v>
      </c>
      <c r="CW116">
        <f t="shared" si="72"/>
        <v>68</v>
      </c>
      <c r="CX116">
        <f t="shared" si="73"/>
        <v>0</v>
      </c>
      <c r="CZ116">
        <f t="shared" si="74"/>
        <v>68</v>
      </c>
    </row>
    <row r="117" spans="1:104">
      <c r="A117" s="18">
        <v>100086453</v>
      </c>
      <c r="B117">
        <f t="shared" si="39"/>
        <v>68</v>
      </c>
      <c r="C117">
        <f t="shared" si="40"/>
        <v>0</v>
      </c>
      <c r="D117" s="84" t="str">
        <f t="shared" si="75"/>
        <v>111T</v>
      </c>
      <c r="E117" s="85" t="str">
        <f>IF(AND(ISNUMBER(G117),G117&gt;=U13Cutoff),"#"," ")</f>
        <v>#</v>
      </c>
      <c r="F117" s="5" t="s">
        <v>1013</v>
      </c>
      <c r="G117" s="99">
        <v>1998</v>
      </c>
      <c r="H117" s="5" t="s">
        <v>2124</v>
      </c>
      <c r="I117" s="87">
        <f t="shared" si="41"/>
        <v>68</v>
      </c>
      <c r="J117" s="88">
        <f t="shared" si="42"/>
        <v>0</v>
      </c>
      <c r="K117" s="89">
        <f t="shared" si="76"/>
        <v>68</v>
      </c>
      <c r="L117" s="89">
        <f t="shared" si="76"/>
        <v>0</v>
      </c>
      <c r="M117" s="89">
        <f t="shared" si="76"/>
        <v>0</v>
      </c>
      <c r="N117" s="89">
        <f t="shared" si="76"/>
        <v>0</v>
      </c>
      <c r="O117" s="90" t="str">
        <f t="shared" si="44"/>
        <v>Pizzuti, Nicholas</v>
      </c>
      <c r="P117" s="91">
        <f>IF(ISNA(VLOOKUP(A117,[1]MFY14!$E$1:$G$65536,2,FALSE)),"np",(VLOOKUP(A117,[1]MFY14!$E$1:$G$65536,2,FALSE)))</f>
        <v>63</v>
      </c>
      <c r="Q117" s="92">
        <f>IF(P117&gt;[1]MFY14!$F$1,0,(VLOOKUP(P117,'[3]Point Tables'!$A$4:$I$263,[1]MFY14!$F$2,FALSE)))</f>
        <v>0</v>
      </c>
      <c r="R117" s="93">
        <f>IF(ISNA(VLOOKUP($A117,[1]MFY14!$P$1:$R$65536,2,FALSE)),"np",(VLOOKUP($A117,[1]MFY14!$P$1:$R$65536,2,FALSE)))</f>
        <v>56</v>
      </c>
      <c r="S117" s="92">
        <f>IF(R117&gt;[1]MFY14!$Q$1,0,(VLOOKUP(R117,'[3]Point Tables'!$A$4:$I$263,[1]MFY14!$Q$2,FALSE)))</f>
        <v>0</v>
      </c>
      <c r="T117" s="93">
        <f>IF(ISNA(VLOOKUP($A117,[1]MFY14!$AA$1:$AC$65536,2,FALSE)),"np",(VLOOKUP($A117,[1]MFY14!$AA$1:$AC$65536,2,FALSE)))</f>
        <v>135</v>
      </c>
      <c r="U117" s="92">
        <f>IF(T117&gt;[1]MFY14!$AB$1,0,(VLOOKUP(T117,'[3]Point Tables'!$A$4:$I$263,[1]MFY14!$AB$2,FALSE)))</f>
        <v>0</v>
      </c>
      <c r="V117" s="94" t="str">
        <f t="shared" si="45"/>
        <v>Pizzuti, Nicholas</v>
      </c>
      <c r="W117" s="93">
        <f>IF(ISNA(VLOOKUP(A117,'[1]MF SJC'!$CS$1:$CT$65536,2,FALSE)),"np",(VLOOKUP(A117,'[1]MF SJC'!$CS$1:$CT$65536,2,FALSE)))</f>
        <v>154</v>
      </c>
      <c r="X117" s="92">
        <f>IF(W117&gt;'[1]MF SJC'!$CT$1,0,(VLOOKUP(W117,'[3]Point Tables'!$A$4:$I$263,'[1]MF SJC'!$CT$2,FALSE)))</f>
        <v>0</v>
      </c>
      <c r="Y117" s="93" t="str">
        <f>IF(ISNA(VLOOKUP(A117,'[1]MF SJC'!$DD$1:$DE$65536,2,FALSE)),"np",(VLOOKUP(A117,'[1]MF SJC'!$DD$1:$DE$65536,2,FALSE)))</f>
        <v>np</v>
      </c>
      <c r="Z117" s="92">
        <f>IF(Y117&gt;'[1]MF SJC'!$DE$1,0,(VLOOKUP(Y117,'[3]Point Tables'!$A$4:$I$263,'[1]MF SJC'!$DE$2,FALSE)))</f>
        <v>0</v>
      </c>
      <c r="AA117" s="93" t="str">
        <f>IF(ISNA(VLOOKUP($A117,'[1]MF SJC'!$DO$1:$DP$65536,2,FALSE)),"np",(VLOOKUP($A117,'[1]MF SJC'!$DO$1:$DP$65536,2,FALSE)))</f>
        <v>np</v>
      </c>
      <c r="AB117" s="92">
        <f>IF(AA117&gt;'[1]MF SJC'!$DP$1,0,(VLOOKUP(AA117,'[3]Point Tables'!$A$4:$I$263,'[1]MF SJC'!$DP$2,FALSE)))</f>
        <v>0</v>
      </c>
      <c r="AC117" s="93" t="str">
        <f>IF(ISNA(VLOOKUP($A117,'[1]MF SJC'!$DZ$1:$EA$65536,2,FALSE)),"np",(VLOOKUP($A117,'[1]MF SJC'!$DZ$1:$EA$65536,2,FALSE)))</f>
        <v>np</v>
      </c>
      <c r="AD117" s="92">
        <f>IF(AC117&gt;'[1]MF SJC'!$EA$1,0,(VLOOKUP(AC117,'[3]Point Tables'!$A$4:$I$263,'[1]MF SJC'!$EA$2,FALSE)))</f>
        <v>0</v>
      </c>
      <c r="AE117" s="94" t="str">
        <f t="shared" si="46"/>
        <v>Pizzuti, Nicholas</v>
      </c>
      <c r="AF117" s="95" t="str">
        <f>IF(ISNA(VLOOKUP($A117,[1]MFY14!$AL$1:$AN$65536,2,FALSE)),"np",(VLOOKUP($A117,[1]MFY14!$AL$1:$AN$65536,2,FALSE)))</f>
        <v>np</v>
      </c>
      <c r="AG117" s="96">
        <f>IF(AF117&gt;[1]MFY14!$AN$1,0,(VLOOKUP(AF117,'[3]Point Tables'!$A$4:$I$263,[1]MFY14!$AN$2,FALSE)))</f>
        <v>0</v>
      </c>
      <c r="AH117" s="95" t="str">
        <f>IF(ISNA(VLOOKUP($A117,[1]MFY14!$AW$1:$AY$65536,2,FALSE)),"np",(VLOOKUP($A117,[1]MFY14!$AW$1:$AY$65536,2,FALSE)))</f>
        <v>np</v>
      </c>
      <c r="AI117" s="96">
        <f>IF(AH117&gt;[1]MFY14!$AY$1,0,(VLOOKUP(AH117,'[3]Point Tables'!$A$4:$I$263,[1]MFY14!$AY$2,FALSE)))</f>
        <v>0</v>
      </c>
      <c r="AJ117" s="95">
        <f>IF(ISNA(VLOOKUP($A117,[1]MFY14!$BH$1:$BJ$65536,2,FALSE)),"np",(VLOOKUP($A117,[1]MFY14!$BH$1:$BJ$65536,2,FALSE)))</f>
        <v>55</v>
      </c>
      <c r="AK117" s="96">
        <f>IF(AJ117&gt;[1]MFY14!$BJ$1,0,(VLOOKUP(AJ117,'[3]Point Tables'!$A$4:$I$263,[1]MFY14!$BJ$2,FALSE)))</f>
        <v>0</v>
      </c>
      <c r="AL117" s="95">
        <f>IF(ISNA(VLOOKUP($A117,[1]MFY14!$BS$1:$BT$65536,2,FALSE)),"np",(VLOOKUP($A117,[1]MFY14!$BS$1:$BT$65536,2,FALSE)))</f>
        <v>19</v>
      </c>
      <c r="AM117" s="96">
        <f>IF(AL117&gt;[1]MFY14!$BU$1,0,(VLOOKUP(AL117,'[3]Point Tables'!$A$4:$I$263,[1]MFY14!$BU$2,FALSE)))</f>
        <v>68</v>
      </c>
      <c r="AN117" s="95" t="str">
        <f>IF(ISNA(VLOOKUP($A117,[1]MFY14!$CD$1:$CE$65536,2,FALSE)),"np",(VLOOKUP($A117,[1]MFY14!$CD$1:$CE$65536,2,FALSE)))</f>
        <v>np</v>
      </c>
      <c r="AO117" s="96">
        <f>IF(AN117&gt;[1]MFY14!$CF$1,0,(VLOOKUP(AN117,'[3]Point Tables'!$A$4:$I$263,[1]MFY14!$CF$2,FALSE)))</f>
        <v>0</v>
      </c>
      <c r="AP117" s="95" t="str">
        <f>IF(ISNA(VLOOKUP($A117,[1]MFY14!$CO$1:$CP$65536,2,FALSE)),"np",(VLOOKUP($A117,[1]MFY14!$CO$1:$CP$65536,2,FALSE)))</f>
        <v>np</v>
      </c>
      <c r="AQ117" s="96">
        <f>IF(AP117&gt;[1]MFY14!$CQ$1,0,(VLOOKUP(AP117,'[3]Point Tables'!$A$4:$I$263,[1]MFY14!$CQ$2,FALSE)))</f>
        <v>0</v>
      </c>
      <c r="AR117" s="95">
        <f>IF(ISNA(VLOOKUP($A117,[1]MFY14!$CZ$1:$DA$65536,2,FALSE)),"np",(VLOOKUP($A117,[1]MFY14!$CZ$1:$DA$65536,2,FALSE)))</f>
        <v>42</v>
      </c>
      <c r="AS117" s="96">
        <f>IF(AR117&gt;[1]MFY14!$DB$1,0,(VLOOKUP(AR117,'[5]Point Tables'!$A$4:$I$263,[1]MFY14!$DB$2,FALSE)))</f>
        <v>0</v>
      </c>
      <c r="AT117" s="95" t="str">
        <f>IF(ISNA(VLOOKUP($A117,[1]MFY14!$DK$1:$DL$65536,2,FALSE)),"np",(VLOOKUP($A117,[1]MFY14!$DK$1:$DL$65536,2,FALSE)))</f>
        <v>np</v>
      </c>
      <c r="AU117" s="96">
        <f>IF(AT117&gt;[1]MFY14!$DM$1,0,(VLOOKUP(AT117,'[3]Point Tables'!$A$4:$I$263,[1]MFY14!$DM$2,FALSE)))</f>
        <v>0</v>
      </c>
      <c r="AV117" s="95" t="str">
        <f>IF(ISNA(VLOOKUP($A117,[1]MFY14!$DV$1:$DW$65536,2,FALSE)),"np",(VLOOKUP($A117,[1]MFY14!$DV$1:$DW$65536,2,FALSE)))</f>
        <v>np</v>
      </c>
      <c r="AW117" s="96">
        <f>IF(AV117&gt;[1]MFY14!$DX$1,0,(VLOOKUP(AV117,'[4]Point Tables'!$A$4:$I$263,[1]MFY14!$DX$2,FALSE)))</f>
        <v>0</v>
      </c>
      <c r="BQ117">
        <f t="shared" si="47"/>
        <v>0</v>
      </c>
      <c r="BR117">
        <f t="shared" si="48"/>
        <v>0</v>
      </c>
      <c r="BS117">
        <f t="shared" si="49"/>
        <v>0</v>
      </c>
      <c r="BT117">
        <f t="shared" si="50"/>
        <v>68</v>
      </c>
      <c r="BU117">
        <f t="shared" si="51"/>
        <v>0</v>
      </c>
      <c r="BV117">
        <f t="shared" si="52"/>
        <v>0</v>
      </c>
      <c r="BW117">
        <f t="shared" si="53"/>
        <v>0</v>
      </c>
      <c r="BX117">
        <f t="shared" si="54"/>
        <v>0</v>
      </c>
      <c r="BY117">
        <f t="shared" si="55"/>
        <v>0</v>
      </c>
      <c r="BZ117">
        <f t="shared" si="56"/>
        <v>68</v>
      </c>
      <c r="CA117">
        <f t="shared" si="57"/>
        <v>0</v>
      </c>
      <c r="CB117">
        <f t="shared" si="58"/>
        <v>0</v>
      </c>
      <c r="CC117">
        <f t="shared" si="59"/>
        <v>0</v>
      </c>
      <c r="CD117">
        <f t="shared" si="60"/>
        <v>0</v>
      </c>
      <c r="CE117">
        <f t="shared" si="61"/>
        <v>0</v>
      </c>
      <c r="CF117">
        <f t="shared" si="62"/>
        <v>0</v>
      </c>
      <c r="CG117">
        <f t="shared" si="63"/>
        <v>0</v>
      </c>
      <c r="CI117">
        <f t="shared" si="64"/>
        <v>68</v>
      </c>
      <c r="CJ117">
        <f t="shared" si="65"/>
        <v>0</v>
      </c>
      <c r="CK117">
        <f t="shared" si="66"/>
        <v>0</v>
      </c>
      <c r="CL117">
        <f t="shared" si="67"/>
        <v>0</v>
      </c>
      <c r="CN117" s="97">
        <f t="shared" si="68"/>
        <v>68</v>
      </c>
      <c r="CS117">
        <f t="shared" si="69"/>
        <v>0</v>
      </c>
      <c r="CT117">
        <f t="shared" si="70"/>
        <v>0</v>
      </c>
      <c r="CU117">
        <f t="shared" si="71"/>
        <v>0</v>
      </c>
      <c r="CW117">
        <f t="shared" si="72"/>
        <v>0</v>
      </c>
      <c r="CX117">
        <f t="shared" si="73"/>
        <v>0</v>
      </c>
      <c r="CZ117">
        <f t="shared" si="74"/>
        <v>0</v>
      </c>
    </row>
    <row r="118" spans="1:104">
      <c r="A118" s="9">
        <v>100100785</v>
      </c>
      <c r="B118">
        <f t="shared" si="39"/>
        <v>68</v>
      </c>
      <c r="C118">
        <f t="shared" si="40"/>
        <v>0</v>
      </c>
      <c r="D118" s="84" t="str">
        <f t="shared" si="75"/>
        <v>111T</v>
      </c>
      <c r="F118" s="5" t="s">
        <v>1012</v>
      </c>
      <c r="G118" s="99">
        <v>1998</v>
      </c>
      <c r="H118" s="86" t="s">
        <v>2098</v>
      </c>
      <c r="I118" s="87">
        <f t="shared" si="41"/>
        <v>68</v>
      </c>
      <c r="J118" s="88">
        <f t="shared" si="42"/>
        <v>0</v>
      </c>
      <c r="K118" s="89">
        <f t="shared" si="76"/>
        <v>68</v>
      </c>
      <c r="L118" s="89">
        <f t="shared" si="76"/>
        <v>0</v>
      </c>
      <c r="M118" s="89">
        <f t="shared" si="76"/>
        <v>0</v>
      </c>
      <c r="N118" s="89">
        <f t="shared" si="76"/>
        <v>0</v>
      </c>
      <c r="O118" s="90" t="str">
        <f t="shared" si="44"/>
        <v>Rubin, Darren</v>
      </c>
      <c r="P118" s="91">
        <f>IF(ISNA(VLOOKUP(A118,[1]MFY14!$E$1:$G$65536,2,FALSE)),"np",(VLOOKUP(A118,[1]MFY14!$E$1:$G$65536,2,FALSE)))</f>
        <v>59</v>
      </c>
      <c r="Q118" s="92">
        <f>IF(P118&gt;[1]MFY14!$F$1,0,(VLOOKUP(P118,'[3]Point Tables'!$A$4:$I$263,[1]MFY14!$F$2,FALSE)))</f>
        <v>0</v>
      </c>
      <c r="R118" s="93">
        <f>IF(ISNA(VLOOKUP($A118,[1]MFY14!$P$1:$R$65536,2,FALSE)),"np",(VLOOKUP($A118,[1]MFY14!$P$1:$R$65536,2,FALSE)))</f>
        <v>55</v>
      </c>
      <c r="S118" s="92">
        <f>IF(R118&gt;[1]MFY14!$Q$1,0,(VLOOKUP(R118,'[3]Point Tables'!$A$4:$I$263,[1]MFY14!$Q$2,FALSE)))</f>
        <v>0</v>
      </c>
      <c r="T118" s="93">
        <f>IF(ISNA(VLOOKUP($A118,[1]MFY14!$AA$1:$AC$65536,2,FALSE)),"np",(VLOOKUP($A118,[1]MFY14!$AA$1:$AC$65536,2,FALSE)))</f>
        <v>69</v>
      </c>
      <c r="U118" s="92">
        <f>IF(T118&gt;[1]MFY14!$AB$1,0,(VLOOKUP(T118,'[3]Point Tables'!$A$4:$I$263,[1]MFY14!$AB$2,FALSE)))</f>
        <v>0</v>
      </c>
      <c r="V118" s="94" t="str">
        <f t="shared" si="45"/>
        <v>Rubin, Darren</v>
      </c>
      <c r="W118" s="93" t="str">
        <f>IF(ISNA(VLOOKUP(A118,'[1]MF SJC'!$CS$1:$CT$65536,2,FALSE)),"np",(VLOOKUP(A118,'[1]MF SJC'!$CS$1:$CT$65536,2,FALSE)))</f>
        <v>np</v>
      </c>
      <c r="X118" s="92">
        <f>IF(W118&gt;'[1]MF SJC'!$CT$1,0,(VLOOKUP(W118,'[3]Point Tables'!$A$4:$I$263,'[1]MF SJC'!$CT$2,FALSE)))</f>
        <v>0</v>
      </c>
      <c r="Y118" s="93">
        <f>IF(ISNA(VLOOKUP(A118,'[1]MF SJC'!$DD$1:$DE$65536,2,FALSE)),"np",(VLOOKUP(A118,'[1]MF SJC'!$DD$1:$DE$65536,2,FALSE)))</f>
        <v>144.5</v>
      </c>
      <c r="Z118" s="92">
        <f>IF(Y118&gt;'[1]MF SJC'!$DE$1,0,(VLOOKUP(Y118,'[3]Point Tables'!$A$4:$I$263,'[1]MF SJC'!$DE$2,FALSE)))</f>
        <v>0</v>
      </c>
      <c r="AA118" s="93" t="str">
        <f>IF(ISNA(VLOOKUP($A118,'[1]MF SJC'!$DO$1:$DP$65536,2,FALSE)),"np",(VLOOKUP($A118,'[1]MF SJC'!$DO$1:$DP$65536,2,FALSE)))</f>
        <v>np</v>
      </c>
      <c r="AB118" s="92">
        <f>IF(AA118&gt;'[1]MF SJC'!$DP$1,0,(VLOOKUP(AA118,'[3]Point Tables'!$A$4:$I$263,'[1]MF SJC'!$DP$2,FALSE)))</f>
        <v>0</v>
      </c>
      <c r="AC118" s="93" t="str">
        <f>IF(ISNA(VLOOKUP($A118,'[1]MF SJC'!$DZ$1:$EA$65536,2,FALSE)),"np",(VLOOKUP($A118,'[1]MF SJC'!$DZ$1:$EA$65536,2,FALSE)))</f>
        <v>np</v>
      </c>
      <c r="AD118" s="92">
        <f>IF(AC118&gt;'[1]MF SJC'!$EA$1,0,(VLOOKUP(AC118,'[3]Point Tables'!$A$4:$I$263,'[1]MF SJC'!$EA$2,FALSE)))</f>
        <v>0</v>
      </c>
      <c r="AE118" s="94" t="str">
        <f t="shared" si="46"/>
        <v>Rubin, Darren</v>
      </c>
      <c r="AF118" s="95">
        <f>IF(ISNA(VLOOKUP($A118,[1]MFY14!$AL$1:$AN$65536,2,FALSE)),"np",(VLOOKUP($A118,[1]MFY14!$AL$1:$AN$65536,2,FALSE)))</f>
        <v>30</v>
      </c>
      <c r="AG118" s="96">
        <f>IF(AF118&gt;[1]MFY14!$AN$1,0,(VLOOKUP(AF118,'[3]Point Tables'!$A$4:$I$263,[1]MFY14!$AN$2,FALSE)))</f>
        <v>0</v>
      </c>
      <c r="AH118" s="95">
        <f>IF(ISNA(VLOOKUP($A118,[1]MFY14!$AW$1:$AY$65536,2,FALSE)),"np",(VLOOKUP($A118,[1]MFY14!$AW$1:$AY$65536,2,FALSE)))</f>
        <v>19</v>
      </c>
      <c r="AI118" s="96">
        <f>IF(AH118&gt;[1]MFY14!$AY$1,0,(VLOOKUP(AH118,'[3]Point Tables'!$A$4:$I$263,[1]MFY14!$AY$2,FALSE)))</f>
        <v>68</v>
      </c>
      <c r="AJ118" s="95" t="str">
        <f>IF(ISNA(VLOOKUP($A118,[1]MFY14!$BH$1:$BJ$65536,2,FALSE)),"np",(VLOOKUP($A118,[1]MFY14!$BH$1:$BJ$65536,2,FALSE)))</f>
        <v>np</v>
      </c>
      <c r="AK118" s="96">
        <f>IF(AJ118&gt;[1]MFY14!$BJ$1,0,(VLOOKUP(AJ118,'[3]Point Tables'!$A$4:$I$263,[1]MFY14!$BJ$2,FALSE)))</f>
        <v>0</v>
      </c>
      <c r="AL118" s="95" t="str">
        <f>IF(ISNA(VLOOKUP($A118,[1]MFY14!$BS$1:$BT$65536,2,FALSE)),"np",(VLOOKUP($A118,[1]MFY14!$BS$1:$BT$65536,2,FALSE)))</f>
        <v>np</v>
      </c>
      <c r="AM118" s="96">
        <f>IF(AL118&gt;[1]MFY14!$BU$1,0,(VLOOKUP(AL118,'[3]Point Tables'!$A$4:$I$263,[1]MFY14!$BU$2,FALSE)))</f>
        <v>0</v>
      </c>
      <c r="AN118" s="95" t="str">
        <f>IF(ISNA(VLOOKUP($A118,[1]MFY14!$CD$1:$CE$65536,2,FALSE)),"np",(VLOOKUP($A118,[1]MFY14!$CD$1:$CE$65536,2,FALSE)))</f>
        <v>np</v>
      </c>
      <c r="AO118" s="96">
        <f>IF(AN118&gt;[1]MFY14!$CF$1,0,(VLOOKUP(AN118,'[3]Point Tables'!$A$4:$I$263,[1]MFY14!$CF$2,FALSE)))</f>
        <v>0</v>
      </c>
      <c r="AP118" s="95">
        <f>IF(ISNA(VLOOKUP($A118,[1]MFY14!$CO$1:$CP$65536,2,FALSE)),"np",(VLOOKUP($A118,[1]MFY14!$CO$1:$CP$65536,2,FALSE)))</f>
        <v>51</v>
      </c>
      <c r="AQ118" s="96">
        <f>IF(AP118&gt;[1]MFY14!$CQ$1,0,(VLOOKUP(AP118,'[3]Point Tables'!$A$4:$I$263,[1]MFY14!$CQ$2,FALSE)))</f>
        <v>0</v>
      </c>
      <c r="AR118" s="95" t="str">
        <f>IF(ISNA(VLOOKUP($A118,[1]MFY14!$CZ$1:$DA$65536,2,FALSE)),"np",(VLOOKUP($A118,[1]MFY14!$CZ$1:$DA$65536,2,FALSE)))</f>
        <v>np</v>
      </c>
      <c r="AS118" s="96">
        <f>IF(AR118&gt;[1]MFY14!$DB$1,0,(VLOOKUP(AR118,'[5]Point Tables'!$A$4:$I$263,[1]MFY14!$DB$2,FALSE)))</f>
        <v>0</v>
      </c>
      <c r="AT118" s="95" t="str">
        <f>IF(ISNA(VLOOKUP($A118,[1]MFY14!$DK$1:$DL$65536,2,FALSE)),"np",(VLOOKUP($A118,[1]MFY14!$DK$1:$DL$65536,2,FALSE)))</f>
        <v>np</v>
      </c>
      <c r="AU118" s="96">
        <f>IF(AT118&gt;[1]MFY14!$DM$1,0,(VLOOKUP(AT118,'[3]Point Tables'!$A$4:$I$263,[1]MFY14!$DM$2,FALSE)))</f>
        <v>0</v>
      </c>
      <c r="AV118" s="95" t="str">
        <f>IF(ISNA(VLOOKUP($A118,[1]MFY14!$DV$1:$DW$65536,2,FALSE)),"np",(VLOOKUP($A118,[1]MFY14!$DV$1:$DW$65536,2,FALSE)))</f>
        <v>np</v>
      </c>
      <c r="AW118" s="96">
        <f>IF(AV118&gt;[1]MFY14!$DX$1,0,(VLOOKUP(AV118,'[4]Point Tables'!$A$4:$I$263,[1]MFY14!$DX$2,FALSE)))</f>
        <v>0</v>
      </c>
      <c r="BQ118">
        <f t="shared" si="47"/>
        <v>0</v>
      </c>
      <c r="BR118">
        <f t="shared" si="48"/>
        <v>68</v>
      </c>
      <c r="BS118">
        <f t="shared" si="49"/>
        <v>0</v>
      </c>
      <c r="BT118">
        <f t="shared" si="50"/>
        <v>0</v>
      </c>
      <c r="BU118">
        <f t="shared" si="51"/>
        <v>0</v>
      </c>
      <c r="BV118">
        <f t="shared" si="52"/>
        <v>0</v>
      </c>
      <c r="BW118">
        <f t="shared" si="53"/>
        <v>0</v>
      </c>
      <c r="BX118">
        <f t="shared" si="54"/>
        <v>0</v>
      </c>
      <c r="BY118">
        <f t="shared" si="55"/>
        <v>0</v>
      </c>
      <c r="BZ118">
        <f t="shared" si="56"/>
        <v>68</v>
      </c>
      <c r="CA118">
        <f t="shared" si="57"/>
        <v>0</v>
      </c>
      <c r="CB118">
        <f t="shared" si="58"/>
        <v>0</v>
      </c>
      <c r="CC118">
        <f t="shared" si="59"/>
        <v>0</v>
      </c>
      <c r="CD118">
        <f t="shared" si="60"/>
        <v>0</v>
      </c>
      <c r="CE118">
        <f t="shared" si="61"/>
        <v>0</v>
      </c>
      <c r="CF118">
        <f t="shared" si="62"/>
        <v>0</v>
      </c>
      <c r="CG118">
        <f t="shared" si="63"/>
        <v>0</v>
      </c>
      <c r="CI118">
        <f t="shared" si="64"/>
        <v>68</v>
      </c>
      <c r="CJ118">
        <f t="shared" si="65"/>
        <v>0</v>
      </c>
      <c r="CK118">
        <f t="shared" si="66"/>
        <v>0</v>
      </c>
      <c r="CL118">
        <f t="shared" si="67"/>
        <v>0</v>
      </c>
      <c r="CN118" s="97">
        <f t="shared" si="68"/>
        <v>68</v>
      </c>
      <c r="CS118">
        <f t="shared" si="69"/>
        <v>0</v>
      </c>
      <c r="CT118">
        <f t="shared" si="70"/>
        <v>0</v>
      </c>
      <c r="CU118">
        <f t="shared" si="71"/>
        <v>0</v>
      </c>
      <c r="CW118">
        <f t="shared" si="72"/>
        <v>0</v>
      </c>
      <c r="CX118">
        <f t="shared" si="73"/>
        <v>0</v>
      </c>
      <c r="CZ118">
        <f t="shared" si="74"/>
        <v>0</v>
      </c>
    </row>
    <row r="119" spans="1:104">
      <c r="A119" s="102">
        <v>100091315</v>
      </c>
      <c r="B119">
        <f t="shared" si="39"/>
        <v>67</v>
      </c>
      <c r="C119">
        <f t="shared" si="40"/>
        <v>0</v>
      </c>
      <c r="D119" s="84" t="str">
        <f t="shared" si="75"/>
        <v>116T</v>
      </c>
      <c r="F119" s="14" t="s">
        <v>1020</v>
      </c>
      <c r="G119" s="23">
        <v>1997</v>
      </c>
      <c r="H119" s="14" t="s">
        <v>424</v>
      </c>
      <c r="I119" s="87">
        <f t="shared" si="41"/>
        <v>67</v>
      </c>
      <c r="J119" s="88">
        <f t="shared" si="42"/>
        <v>0</v>
      </c>
      <c r="K119" s="89">
        <f t="shared" si="76"/>
        <v>67</v>
      </c>
      <c r="L119" s="89">
        <f t="shared" si="76"/>
        <v>0</v>
      </c>
      <c r="M119" s="89">
        <f t="shared" si="76"/>
        <v>0</v>
      </c>
      <c r="N119" s="89">
        <f t="shared" si="76"/>
        <v>0</v>
      </c>
      <c r="O119" s="90" t="str">
        <f t="shared" si="44"/>
        <v>Aguilar, Miguel</v>
      </c>
      <c r="P119" s="91" t="str">
        <f>IF(ISNA(VLOOKUP(A119,[1]MFY14!$E$1:$G$65536,2,FALSE)),"np",(VLOOKUP(A119,[1]MFY14!$E$1:$G$65536,2,FALSE)))</f>
        <v>np</v>
      </c>
      <c r="Q119" s="92">
        <f>IF(P119&gt;[1]MFY14!$F$1,0,(VLOOKUP(P119,'[3]Point Tables'!$A$4:$I$263,[1]MFY14!$F$2,FALSE)))</f>
        <v>0</v>
      </c>
      <c r="R119" s="93" t="str">
        <f>IF(ISNA(VLOOKUP($A119,[1]MFY14!$P$1:$R$65536,2,FALSE)),"np",(VLOOKUP($A119,[1]MFY14!$P$1:$R$65536,2,FALSE)))</f>
        <v>np</v>
      </c>
      <c r="S119" s="92">
        <f>IF(R119&gt;[1]MFY14!$Q$1,0,(VLOOKUP(R119,'[3]Point Tables'!$A$4:$I$263,[1]MFY14!$Q$2,FALSE)))</f>
        <v>0</v>
      </c>
      <c r="T119" s="93">
        <f>IF(ISNA(VLOOKUP($A119,[1]MFY14!$AA$1:$AC$65536,2,FALSE)),"np",(VLOOKUP($A119,[1]MFY14!$AA$1:$AC$65536,2,FALSE)))</f>
        <v>174.5</v>
      </c>
      <c r="U119" s="92">
        <f>IF(T119&gt;[1]MFY14!$AB$1,0,(VLOOKUP(T119,'[3]Point Tables'!$A$4:$I$263,[1]MFY14!$AB$2,FALSE)))</f>
        <v>0</v>
      </c>
      <c r="V119" s="94" t="str">
        <f t="shared" si="45"/>
        <v>Aguilar, Miguel</v>
      </c>
      <c r="W119" s="93">
        <f>IF(ISNA(VLOOKUP(A119,'[1]MF SJC'!$CS$1:$CT$65536,2,FALSE)),"np",(VLOOKUP(A119,'[1]MF SJC'!$CS$1:$CT$65536,2,FALSE)))</f>
        <v>91</v>
      </c>
      <c r="X119" s="92">
        <f>IF(W119&gt;'[1]MF SJC'!$CT$1,0,(VLOOKUP(W119,'[3]Point Tables'!$A$4:$I$263,'[1]MF SJC'!$CT$2,FALSE)))</f>
        <v>0</v>
      </c>
      <c r="Y119" s="93" t="str">
        <f>IF(ISNA(VLOOKUP(A119,'[1]MF SJC'!$DD$1:$DE$65536,2,FALSE)),"np",(VLOOKUP(A119,'[1]MF SJC'!$DD$1:$DE$65536,2,FALSE)))</f>
        <v>np</v>
      </c>
      <c r="Z119" s="92">
        <f>IF(Y119&gt;'[1]MF SJC'!$DE$1,0,(VLOOKUP(Y119,'[3]Point Tables'!$A$4:$I$263,'[1]MF SJC'!$DE$2,FALSE)))</f>
        <v>0</v>
      </c>
      <c r="AA119" s="93" t="str">
        <f>IF(ISNA(VLOOKUP($A119,'[1]MF SJC'!$DO$1:$DP$65536,2,FALSE)),"np",(VLOOKUP($A119,'[1]MF SJC'!$DO$1:$DP$65536,2,FALSE)))</f>
        <v>np</v>
      </c>
      <c r="AB119" s="92">
        <f>IF(AA119&gt;'[1]MF SJC'!$DP$1,0,(VLOOKUP(AA119,'[3]Point Tables'!$A$4:$I$263,'[1]MF SJC'!$DP$2,FALSE)))</f>
        <v>0</v>
      </c>
      <c r="AC119" s="93" t="str">
        <f>IF(ISNA(VLOOKUP($A119,'[1]MF SJC'!$DZ$1:$EA$65536,2,FALSE)),"np",(VLOOKUP($A119,'[1]MF SJC'!$DZ$1:$EA$65536,2,FALSE)))</f>
        <v>np</v>
      </c>
      <c r="AD119" s="92">
        <f>IF(AC119&gt;'[1]MF SJC'!$EA$1,0,(VLOOKUP(AC119,'[3]Point Tables'!$A$4:$I$263,'[1]MF SJC'!$EA$2,FALSE)))</f>
        <v>0</v>
      </c>
      <c r="AE119" s="94" t="str">
        <f t="shared" si="46"/>
        <v>Aguilar, Miguel</v>
      </c>
      <c r="AF119" s="95">
        <f>IF(ISNA(VLOOKUP($A119,[1]MFY14!$AL$1:$AN$65536,2,FALSE)),"np",(VLOOKUP($A119,[1]MFY14!$AL$1:$AN$65536,2,FALSE)))</f>
        <v>24</v>
      </c>
      <c r="AG119" s="96">
        <f>IF(AF119&gt;[1]MFY14!$AN$1,0,(VLOOKUP(AF119,'[3]Point Tables'!$A$4:$I$263,[1]MFY14!$AN$2,FALSE)))</f>
        <v>63</v>
      </c>
      <c r="AH119" s="95">
        <f>IF(ISNA(VLOOKUP($A119,[1]MFY14!$AW$1:$AY$65536,2,FALSE)),"np",(VLOOKUP($A119,[1]MFY14!$AW$1:$AY$65536,2,FALSE)))</f>
        <v>20</v>
      </c>
      <c r="AI119" s="96">
        <f>IF(AH119&gt;[1]MFY14!$AY$1,0,(VLOOKUP(AH119,'[3]Point Tables'!$A$4:$I$263,[1]MFY14!$AY$2,FALSE)))</f>
        <v>67</v>
      </c>
      <c r="AJ119" s="95" t="str">
        <f>IF(ISNA(VLOOKUP($A119,[1]MFY14!$BH$1:$BJ$65536,2,FALSE)),"np",(VLOOKUP($A119,[1]MFY14!$BH$1:$BJ$65536,2,FALSE)))</f>
        <v>np</v>
      </c>
      <c r="AK119" s="96">
        <f>IF(AJ119&gt;[1]MFY14!$BJ$1,0,(VLOOKUP(AJ119,'[3]Point Tables'!$A$4:$I$263,[1]MFY14!$BJ$2,FALSE)))</f>
        <v>0</v>
      </c>
      <c r="AL119" s="95" t="str">
        <f>IF(ISNA(VLOOKUP($A119,[1]MFY14!$BS$1:$BT$65536,2,FALSE)),"np",(VLOOKUP($A119,[1]MFY14!$BS$1:$BT$65536,2,FALSE)))</f>
        <v>np</v>
      </c>
      <c r="AM119" s="96">
        <f>IF(AL119&gt;[1]MFY14!$BU$1,0,(VLOOKUP(AL119,'[3]Point Tables'!$A$4:$I$263,[1]MFY14!$BU$2,FALSE)))</f>
        <v>0</v>
      </c>
      <c r="AN119" s="95" t="str">
        <f>IF(ISNA(VLOOKUP($A119,[1]MFY14!$CD$1:$CE$65536,2,FALSE)),"np",(VLOOKUP($A119,[1]MFY14!$CD$1:$CE$65536,2,FALSE)))</f>
        <v>np</v>
      </c>
      <c r="AO119" s="96">
        <f>IF(AN119&gt;[1]MFY14!$CF$1,0,(VLOOKUP(AN119,'[3]Point Tables'!$A$4:$I$263,[1]MFY14!$CF$2,FALSE)))</f>
        <v>0</v>
      </c>
      <c r="AP119" s="95" t="str">
        <f>IF(ISNA(VLOOKUP($A119,[1]MFY14!$CO$1:$CP$65536,2,FALSE)),"np",(VLOOKUP($A119,[1]MFY14!$CO$1:$CP$65536,2,FALSE)))</f>
        <v>np</v>
      </c>
      <c r="AQ119" s="96">
        <f>IF(AP119&gt;[1]MFY14!$CQ$1,0,(VLOOKUP(AP119,'[3]Point Tables'!$A$4:$I$263,[1]MFY14!$CQ$2,FALSE)))</f>
        <v>0</v>
      </c>
      <c r="AR119" s="95" t="str">
        <f>IF(ISNA(VLOOKUP($A119,[1]MFY14!$CZ$1:$DA$65536,2,FALSE)),"np",(VLOOKUP($A119,[1]MFY14!$CZ$1:$DA$65536,2,FALSE)))</f>
        <v>np</v>
      </c>
      <c r="AS119" s="96">
        <f>IF(AR119&gt;[1]MFY14!$DB$1,0,(VLOOKUP(AR119,'[5]Point Tables'!$A$4:$I$263,[1]MFY14!$DB$2,FALSE)))</f>
        <v>0</v>
      </c>
      <c r="AT119" s="95" t="str">
        <f>IF(ISNA(VLOOKUP($A119,[1]MFY14!$DK$1:$DL$65536,2,FALSE)),"np",(VLOOKUP($A119,[1]MFY14!$DK$1:$DL$65536,2,FALSE)))</f>
        <v>np</v>
      </c>
      <c r="AU119" s="96">
        <f>IF(AT119&gt;[1]MFY14!$DM$1,0,(VLOOKUP(AT119,'[3]Point Tables'!$A$4:$I$263,[1]MFY14!$DM$2,FALSE)))</f>
        <v>0</v>
      </c>
      <c r="AV119" s="95" t="str">
        <f>IF(ISNA(VLOOKUP($A119,[1]MFY14!$DV$1:$DW$65536,2,FALSE)),"np",(VLOOKUP($A119,[1]MFY14!$DV$1:$DW$65536,2,FALSE)))</f>
        <v>np</v>
      </c>
      <c r="AW119" s="96">
        <f>IF(AV119&gt;[1]MFY14!$DX$1,0,(VLOOKUP(AV119,'[4]Point Tables'!$A$4:$I$263,[1]MFY14!$DX$2,FALSE)))</f>
        <v>0</v>
      </c>
      <c r="BQ119">
        <f t="shared" si="47"/>
        <v>63</v>
      </c>
      <c r="BR119">
        <f t="shared" si="48"/>
        <v>67</v>
      </c>
      <c r="BS119">
        <f t="shared" si="49"/>
        <v>0</v>
      </c>
      <c r="BT119">
        <f t="shared" si="50"/>
        <v>0</v>
      </c>
      <c r="BU119">
        <f t="shared" si="51"/>
        <v>0</v>
      </c>
      <c r="BV119">
        <f t="shared" si="52"/>
        <v>0</v>
      </c>
      <c r="BW119">
        <f t="shared" si="53"/>
        <v>0</v>
      </c>
      <c r="BX119">
        <f t="shared" si="54"/>
        <v>0</v>
      </c>
      <c r="BY119">
        <f t="shared" si="55"/>
        <v>0</v>
      </c>
      <c r="BZ119">
        <f t="shared" si="56"/>
        <v>67</v>
      </c>
      <c r="CA119">
        <f t="shared" si="57"/>
        <v>0</v>
      </c>
      <c r="CB119">
        <f t="shared" si="58"/>
        <v>0</v>
      </c>
      <c r="CC119">
        <f t="shared" si="59"/>
        <v>0</v>
      </c>
      <c r="CD119">
        <f t="shared" si="60"/>
        <v>0</v>
      </c>
      <c r="CE119">
        <f t="shared" si="61"/>
        <v>0</v>
      </c>
      <c r="CF119">
        <f t="shared" si="62"/>
        <v>0</v>
      </c>
      <c r="CG119">
        <f t="shared" si="63"/>
        <v>0</v>
      </c>
      <c r="CI119">
        <f t="shared" si="64"/>
        <v>67</v>
      </c>
      <c r="CJ119">
        <f t="shared" si="65"/>
        <v>0</v>
      </c>
      <c r="CK119">
        <f t="shared" si="66"/>
        <v>0</v>
      </c>
      <c r="CL119">
        <f t="shared" si="67"/>
        <v>0</v>
      </c>
      <c r="CN119" s="97">
        <f t="shared" si="68"/>
        <v>67</v>
      </c>
      <c r="CS119">
        <f t="shared" si="69"/>
        <v>0</v>
      </c>
      <c r="CT119">
        <f t="shared" si="70"/>
        <v>0</v>
      </c>
      <c r="CU119">
        <f t="shared" si="71"/>
        <v>0</v>
      </c>
      <c r="CW119">
        <f t="shared" si="72"/>
        <v>0</v>
      </c>
      <c r="CX119">
        <f t="shared" si="73"/>
        <v>0</v>
      </c>
      <c r="CZ119">
        <f t="shared" si="74"/>
        <v>0</v>
      </c>
    </row>
    <row r="120" spans="1:104">
      <c r="A120" s="18">
        <v>100099012</v>
      </c>
      <c r="B120">
        <f t="shared" si="39"/>
        <v>67</v>
      </c>
      <c r="C120">
        <f t="shared" si="40"/>
        <v>0</v>
      </c>
      <c r="D120" s="84" t="str">
        <f t="shared" si="75"/>
        <v>116T</v>
      </c>
      <c r="E120" s="26" t="s">
        <v>2108</v>
      </c>
      <c r="F120" s="5" t="s">
        <v>1021</v>
      </c>
      <c r="G120" s="99">
        <v>1998</v>
      </c>
      <c r="H120" s="5" t="s">
        <v>2124</v>
      </c>
      <c r="I120" s="87">
        <f t="shared" si="41"/>
        <v>67</v>
      </c>
      <c r="J120" s="88">
        <f t="shared" si="42"/>
        <v>0</v>
      </c>
      <c r="K120" s="89">
        <f t="shared" si="76"/>
        <v>67</v>
      </c>
      <c r="L120" s="89">
        <f t="shared" si="76"/>
        <v>0</v>
      </c>
      <c r="M120" s="89">
        <f t="shared" si="76"/>
        <v>0</v>
      </c>
      <c r="N120" s="89">
        <f t="shared" si="76"/>
        <v>0</v>
      </c>
      <c r="O120" s="90" t="str">
        <f t="shared" si="44"/>
        <v>Barmann, Samuel</v>
      </c>
      <c r="P120" s="91" t="str">
        <f>IF(ISNA(VLOOKUP(A120,[1]MFY14!$E$1:$G$65536,2,FALSE)),"np",(VLOOKUP(A120,[1]MFY14!$E$1:$G$65536,2,FALSE)))</f>
        <v>np</v>
      </c>
      <c r="Q120" s="92">
        <f>IF(P120&gt;[1]MFY14!$F$1,0,(VLOOKUP(P120,'[3]Point Tables'!$A$4:$I$263,[1]MFY14!$F$2,FALSE)))</f>
        <v>0</v>
      </c>
      <c r="R120" s="93">
        <f>IF(ISNA(VLOOKUP($A120,[1]MFY14!$P$1:$R$65536,2,FALSE)),"np",(VLOOKUP($A120,[1]MFY14!$P$1:$R$65536,2,FALSE)))</f>
        <v>102.5</v>
      </c>
      <c r="S120" s="92">
        <f>IF(R120&gt;[1]MFY14!$Q$1,0,(VLOOKUP(R120,'[3]Point Tables'!$A$4:$I$263,[1]MFY14!$Q$2,FALSE)))</f>
        <v>0</v>
      </c>
      <c r="T120" s="93">
        <f>IF(ISNA(VLOOKUP($A120,[1]MFY14!$AA$1:$AC$65536,2,FALSE)),"np",(VLOOKUP($A120,[1]MFY14!$AA$1:$AC$65536,2,FALSE)))</f>
        <v>78.5</v>
      </c>
      <c r="U120" s="92">
        <f>IF(T120&gt;[1]MFY14!$AB$1,0,(VLOOKUP(T120,'[3]Point Tables'!$A$4:$I$263,[1]MFY14!$AB$2,FALSE)))</f>
        <v>0</v>
      </c>
      <c r="V120" s="94" t="str">
        <f t="shared" si="45"/>
        <v>Barmann, Samuel</v>
      </c>
      <c r="W120" s="93">
        <f>IF(ISNA(VLOOKUP(A120,'[1]MF SJC'!$CS$1:$CT$65536,2,FALSE)),"np",(VLOOKUP(A120,'[1]MF SJC'!$CS$1:$CT$65536,2,FALSE)))</f>
        <v>134</v>
      </c>
      <c r="X120" s="92">
        <f>IF(W120&gt;'[1]MF SJC'!$CT$1,0,(VLOOKUP(W120,'[3]Point Tables'!$A$4:$I$263,'[1]MF SJC'!$CT$2,FALSE)))</f>
        <v>0</v>
      </c>
      <c r="Y120" s="93" t="str">
        <f>IF(ISNA(VLOOKUP(A120,'[1]MF SJC'!$DD$1:$DE$65536,2,FALSE)),"np",(VLOOKUP(A120,'[1]MF SJC'!$DD$1:$DE$65536,2,FALSE)))</f>
        <v>np</v>
      </c>
      <c r="Z120" s="92">
        <f>IF(Y120&gt;'[1]MF SJC'!$DE$1,0,(VLOOKUP(Y120,'[3]Point Tables'!$A$4:$I$263,'[1]MF SJC'!$DE$2,FALSE)))</f>
        <v>0</v>
      </c>
      <c r="AA120" s="93" t="str">
        <f>IF(ISNA(VLOOKUP($A120,'[1]MF SJC'!$DO$1:$DP$65536,2,FALSE)),"np",(VLOOKUP($A120,'[1]MF SJC'!$DO$1:$DP$65536,2,FALSE)))</f>
        <v>np</v>
      </c>
      <c r="AB120" s="92">
        <f>IF(AA120&gt;'[1]MF SJC'!$DP$1,0,(VLOOKUP(AA120,'[3]Point Tables'!$A$4:$I$263,'[1]MF SJC'!$DP$2,FALSE)))</f>
        <v>0</v>
      </c>
      <c r="AC120" s="93">
        <f>IF(ISNA(VLOOKUP($A120,'[1]MF SJC'!$DZ$1:$EA$65536,2,FALSE)),"np",(VLOOKUP($A120,'[1]MF SJC'!$DZ$1:$EA$65536,2,FALSE)))</f>
        <v>165.5</v>
      </c>
      <c r="AD120" s="92">
        <f>IF(AC120&gt;'[1]MF SJC'!$EA$1,0,(VLOOKUP(AC120,'[3]Point Tables'!$A$4:$I$263,'[1]MF SJC'!$EA$2,FALSE)))</f>
        <v>0</v>
      </c>
      <c r="AE120" s="94" t="str">
        <f t="shared" si="46"/>
        <v>Barmann, Samuel</v>
      </c>
      <c r="AF120" s="95" t="str">
        <f>IF(ISNA(VLOOKUP($A120,[1]MFY14!$AL$1:$AN$65536,2,FALSE)),"np",(VLOOKUP($A120,[1]MFY14!$AL$1:$AN$65536,2,FALSE)))</f>
        <v>np</v>
      </c>
      <c r="AG120" s="96">
        <f>IF(AF120&gt;[1]MFY14!$AN$1,0,(VLOOKUP(AF120,'[3]Point Tables'!$A$4:$I$263,[1]MFY14!$AN$2,FALSE)))</f>
        <v>0</v>
      </c>
      <c r="AH120" s="95" t="str">
        <f>IF(ISNA(VLOOKUP($A120,[1]MFY14!$AW$1:$AY$65536,2,FALSE)),"np",(VLOOKUP($A120,[1]MFY14!$AW$1:$AY$65536,2,FALSE)))</f>
        <v>np</v>
      </c>
      <c r="AI120" s="96">
        <f>IF(AH120&gt;[1]MFY14!$AY$1,0,(VLOOKUP(AH120,'[3]Point Tables'!$A$4:$I$263,[1]MFY14!$AY$2,FALSE)))</f>
        <v>0</v>
      </c>
      <c r="AJ120" s="95">
        <f>IF(ISNA(VLOOKUP($A120,[1]MFY14!$BH$1:$BJ$65536,2,FALSE)),"np",(VLOOKUP($A120,[1]MFY14!$BH$1:$BJ$65536,2,FALSE)))</f>
        <v>22</v>
      </c>
      <c r="AK120" s="96">
        <f>IF(AJ120&gt;[1]MFY14!$BJ$1,0,(VLOOKUP(AJ120,'[3]Point Tables'!$A$4:$I$263,[1]MFY14!$BJ$2,FALSE)))</f>
        <v>65</v>
      </c>
      <c r="AL120" s="95">
        <f>IF(ISNA(VLOOKUP($A120,[1]MFY14!$BS$1:$BT$65536,2,FALSE)),"np",(VLOOKUP($A120,[1]MFY14!$BS$1:$BT$65536,2,FALSE)))</f>
        <v>20</v>
      </c>
      <c r="AM120" s="96">
        <f>IF(AL120&gt;[1]MFY14!$BU$1,0,(VLOOKUP(AL120,'[3]Point Tables'!$A$4:$I$263,[1]MFY14!$BU$2,FALSE)))</f>
        <v>67</v>
      </c>
      <c r="AN120" s="95" t="str">
        <f>IF(ISNA(VLOOKUP($A120,[1]MFY14!$CD$1:$CE$65536,2,FALSE)),"np",(VLOOKUP($A120,[1]MFY14!$CD$1:$CE$65536,2,FALSE)))</f>
        <v>np</v>
      </c>
      <c r="AO120" s="96">
        <f>IF(AN120&gt;[1]MFY14!$CF$1,0,(VLOOKUP(AN120,'[3]Point Tables'!$A$4:$I$263,[1]MFY14!$CF$2,FALSE)))</f>
        <v>0</v>
      </c>
      <c r="AP120" s="95" t="str">
        <f>IF(ISNA(VLOOKUP($A120,[1]MFY14!$CO$1:$CP$65536,2,FALSE)),"np",(VLOOKUP($A120,[1]MFY14!$CO$1:$CP$65536,2,FALSE)))</f>
        <v>np</v>
      </c>
      <c r="AQ120" s="96">
        <f>IF(AP120&gt;[1]MFY14!$CQ$1,0,(VLOOKUP(AP120,'[3]Point Tables'!$A$4:$I$263,[1]MFY14!$CQ$2,FALSE)))</f>
        <v>0</v>
      </c>
      <c r="AR120" s="95" t="str">
        <f>IF(ISNA(VLOOKUP($A120,[1]MFY14!$CZ$1:$DA$65536,2,FALSE)),"np",(VLOOKUP($A120,[1]MFY14!$CZ$1:$DA$65536,2,FALSE)))</f>
        <v>np</v>
      </c>
      <c r="AS120" s="96">
        <f>IF(AR120&gt;[1]MFY14!$DB$1,0,(VLOOKUP(AR120,'[5]Point Tables'!$A$4:$I$263,[1]MFY14!$DB$2,FALSE)))</f>
        <v>0</v>
      </c>
      <c r="AT120" s="95" t="str">
        <f>IF(ISNA(VLOOKUP($A120,[1]MFY14!$DK$1:$DL$65536,2,FALSE)),"np",(VLOOKUP($A120,[1]MFY14!$DK$1:$DL$65536,2,FALSE)))</f>
        <v>np</v>
      </c>
      <c r="AU120" s="96">
        <f>IF(AT120&gt;[1]MFY14!$DM$1,0,(VLOOKUP(AT120,'[3]Point Tables'!$A$4:$I$263,[1]MFY14!$DM$2,FALSE)))</f>
        <v>0</v>
      </c>
      <c r="AV120" s="95" t="str">
        <f>IF(ISNA(VLOOKUP($A120,[1]MFY14!$DV$1:$DW$65536,2,FALSE)),"np",(VLOOKUP($A120,[1]MFY14!$DV$1:$DW$65536,2,FALSE)))</f>
        <v>np</v>
      </c>
      <c r="AW120" s="96">
        <f>IF(AV120&gt;[1]MFY14!$DX$1,0,(VLOOKUP(AV120,'[4]Point Tables'!$A$4:$I$263,[1]MFY14!$DX$2,FALSE)))</f>
        <v>0</v>
      </c>
      <c r="BQ120">
        <f t="shared" si="47"/>
        <v>0</v>
      </c>
      <c r="BR120">
        <f t="shared" si="48"/>
        <v>0</v>
      </c>
      <c r="BS120">
        <f t="shared" si="49"/>
        <v>65</v>
      </c>
      <c r="BT120">
        <f t="shared" si="50"/>
        <v>67</v>
      </c>
      <c r="BU120">
        <f t="shared" si="51"/>
        <v>0</v>
      </c>
      <c r="BV120">
        <f t="shared" si="52"/>
        <v>0</v>
      </c>
      <c r="BW120">
        <f t="shared" si="53"/>
        <v>0</v>
      </c>
      <c r="BX120">
        <f t="shared" si="54"/>
        <v>0</v>
      </c>
      <c r="BY120">
        <f t="shared" si="55"/>
        <v>0</v>
      </c>
      <c r="BZ120">
        <f t="shared" si="56"/>
        <v>67</v>
      </c>
      <c r="CA120">
        <f t="shared" si="57"/>
        <v>0</v>
      </c>
      <c r="CB120">
        <f t="shared" si="58"/>
        <v>0</v>
      </c>
      <c r="CC120">
        <f t="shared" si="59"/>
        <v>0</v>
      </c>
      <c r="CD120">
        <f t="shared" si="60"/>
        <v>0</v>
      </c>
      <c r="CE120">
        <f t="shared" si="61"/>
        <v>0</v>
      </c>
      <c r="CF120">
        <f t="shared" si="62"/>
        <v>0</v>
      </c>
      <c r="CG120">
        <f t="shared" si="63"/>
        <v>0</v>
      </c>
      <c r="CI120">
        <f t="shared" si="64"/>
        <v>67</v>
      </c>
      <c r="CJ120">
        <f t="shared" si="65"/>
        <v>0</v>
      </c>
      <c r="CK120">
        <f t="shared" si="66"/>
        <v>0</v>
      </c>
      <c r="CL120">
        <f t="shared" si="67"/>
        <v>0</v>
      </c>
      <c r="CN120" s="97">
        <f t="shared" si="68"/>
        <v>67</v>
      </c>
      <c r="CS120">
        <f t="shared" si="69"/>
        <v>0</v>
      </c>
      <c r="CT120">
        <f t="shared" si="70"/>
        <v>0</v>
      </c>
      <c r="CU120">
        <f t="shared" si="71"/>
        <v>0</v>
      </c>
      <c r="CW120">
        <f t="shared" si="72"/>
        <v>0</v>
      </c>
      <c r="CX120">
        <f t="shared" si="73"/>
        <v>0</v>
      </c>
      <c r="CZ120">
        <f t="shared" si="74"/>
        <v>0</v>
      </c>
    </row>
    <row r="121" spans="1:104">
      <c r="A121" s="102">
        <v>100052124</v>
      </c>
      <c r="B121">
        <f t="shared" si="39"/>
        <v>67</v>
      </c>
      <c r="C121">
        <f t="shared" si="40"/>
        <v>0</v>
      </c>
      <c r="D121" s="84" t="str">
        <f t="shared" si="75"/>
        <v>116T</v>
      </c>
      <c r="F121" s="14" t="s">
        <v>457</v>
      </c>
      <c r="G121" s="23">
        <v>1997</v>
      </c>
      <c r="H121" s="14" t="s">
        <v>858</v>
      </c>
      <c r="I121" s="87">
        <f t="shared" si="41"/>
        <v>67</v>
      </c>
      <c r="J121" s="88">
        <f t="shared" si="42"/>
        <v>0</v>
      </c>
      <c r="K121" s="89">
        <f t="shared" si="76"/>
        <v>67</v>
      </c>
      <c r="L121" s="89">
        <f t="shared" si="76"/>
        <v>0</v>
      </c>
      <c r="M121" s="89">
        <f t="shared" si="76"/>
        <v>0</v>
      </c>
      <c r="N121" s="89">
        <f t="shared" si="76"/>
        <v>0</v>
      </c>
      <c r="O121" s="90" t="str">
        <f t="shared" si="44"/>
        <v>Wheatley, Christophe</v>
      </c>
      <c r="P121" s="91" t="str">
        <f>IF(ISNA(VLOOKUP(A121,[1]MFY14!$E$1:$G$65536,2,FALSE)),"np",(VLOOKUP(A121,[1]MFY14!$E$1:$G$65536,2,FALSE)))</f>
        <v>np</v>
      </c>
      <c r="Q121" s="92">
        <f>IF(P121&gt;[1]MFY14!$F$1,0,(VLOOKUP(P121,'[3]Point Tables'!$A$4:$I$263,[1]MFY14!$F$2,FALSE)))</f>
        <v>0</v>
      </c>
      <c r="R121" s="93" t="str">
        <f>IF(ISNA(VLOOKUP($A121,[1]MFY14!$P$1:$R$65536,2,FALSE)),"np",(VLOOKUP($A121,[1]MFY14!$P$1:$R$65536,2,FALSE)))</f>
        <v>np</v>
      </c>
      <c r="S121" s="92">
        <f>IF(R121&gt;[1]MFY14!$Q$1,0,(VLOOKUP(R121,'[3]Point Tables'!$A$4:$I$263,[1]MFY14!$Q$2,FALSE)))</f>
        <v>0</v>
      </c>
      <c r="T121" s="93">
        <f>IF(ISNA(VLOOKUP($A121,[1]MFY14!$AA$1:$AC$65536,2,FALSE)),"np",(VLOOKUP($A121,[1]MFY14!$AA$1:$AC$65536,2,FALSE)))</f>
        <v>140</v>
      </c>
      <c r="U121" s="92">
        <f>IF(T121&gt;[1]MFY14!$AB$1,0,(VLOOKUP(T121,'[3]Point Tables'!$A$4:$I$263,[1]MFY14!$AB$2,FALSE)))</f>
        <v>0</v>
      </c>
      <c r="V121" s="94" t="str">
        <f t="shared" si="45"/>
        <v>Wheatley, Christophe</v>
      </c>
      <c r="W121" s="93">
        <f>IF(ISNA(VLOOKUP(A121,'[1]MF SJC'!$CS$1:$CT$65536,2,FALSE)),"np",(VLOOKUP(A121,'[1]MF SJC'!$CS$1:$CT$65536,2,FALSE)))</f>
        <v>131</v>
      </c>
      <c r="X121" s="92">
        <f>IF(W121&gt;'[1]MF SJC'!$CT$1,0,(VLOOKUP(W121,'[3]Point Tables'!$A$4:$I$263,'[1]MF SJC'!$CT$2,FALSE)))</f>
        <v>0</v>
      </c>
      <c r="Y121" s="93" t="str">
        <f>IF(ISNA(VLOOKUP(A121,'[1]MF SJC'!$DD$1:$DE$65536,2,FALSE)),"np",(VLOOKUP(A121,'[1]MF SJC'!$DD$1:$DE$65536,2,FALSE)))</f>
        <v>np</v>
      </c>
      <c r="Z121" s="92">
        <f>IF(Y121&gt;'[1]MF SJC'!$DE$1,0,(VLOOKUP(Y121,'[3]Point Tables'!$A$4:$I$263,'[1]MF SJC'!$DE$2,FALSE)))</f>
        <v>0</v>
      </c>
      <c r="AA121" s="93">
        <f>IF(ISNA(VLOOKUP($A121,'[1]MF SJC'!$DO$1:$DP$65536,2,FALSE)),"np",(VLOOKUP($A121,'[1]MF SJC'!$DO$1:$DP$65536,2,FALSE)))</f>
        <v>100</v>
      </c>
      <c r="AB121" s="92">
        <f>IF(AA121&gt;'[1]MF SJC'!$DP$1,0,(VLOOKUP(AA121,'[3]Point Tables'!$A$4:$I$263,'[1]MF SJC'!$DP$2,FALSE)))</f>
        <v>0</v>
      </c>
      <c r="AC121" s="93">
        <f>IF(ISNA(VLOOKUP($A121,'[1]MF SJC'!$DZ$1:$EA$65536,2,FALSE)),"np",(VLOOKUP($A121,'[1]MF SJC'!$DZ$1:$EA$65536,2,FALSE)))</f>
        <v>171</v>
      </c>
      <c r="AD121" s="92">
        <f>IF(AC121&gt;'[1]MF SJC'!$EA$1,0,(VLOOKUP(AC121,'[3]Point Tables'!$A$4:$I$263,'[1]MF SJC'!$EA$2,FALSE)))</f>
        <v>0</v>
      </c>
      <c r="AE121" s="94" t="str">
        <f t="shared" si="46"/>
        <v>Wheatley, Christophe</v>
      </c>
      <c r="AF121" s="95">
        <f>IF(ISNA(VLOOKUP($A121,[1]MFY14!$AL$1:$AN$65536,2,FALSE)),"np",(VLOOKUP($A121,[1]MFY14!$AL$1:$AN$65536,2,FALSE)))</f>
        <v>20</v>
      </c>
      <c r="AG121" s="96">
        <f>IF(AF121&gt;[1]MFY14!$AN$1,0,(VLOOKUP(AF121,'[3]Point Tables'!$A$4:$I$263,[1]MFY14!$AN$2,FALSE)))</f>
        <v>67</v>
      </c>
      <c r="AH121" s="95" t="str">
        <f>IF(ISNA(VLOOKUP($A121,[1]MFY14!$AW$1:$AY$65536,2,FALSE)),"np",(VLOOKUP($A121,[1]MFY14!$AW$1:$AY$65536,2,FALSE)))</f>
        <v>np</v>
      </c>
      <c r="AI121" s="96">
        <f>IF(AH121&gt;[1]MFY14!$AY$1,0,(VLOOKUP(AH121,'[3]Point Tables'!$A$4:$I$263,[1]MFY14!$AY$2,FALSE)))</f>
        <v>0</v>
      </c>
      <c r="AJ121" s="95" t="str">
        <f>IF(ISNA(VLOOKUP($A121,[1]MFY14!$BH$1:$BJ$65536,2,FALSE)),"np",(VLOOKUP($A121,[1]MFY14!$BH$1:$BJ$65536,2,FALSE)))</f>
        <v>np</v>
      </c>
      <c r="AK121" s="96">
        <f>IF(AJ121&gt;[1]MFY14!$BJ$1,0,(VLOOKUP(AJ121,'[3]Point Tables'!$A$4:$I$263,[1]MFY14!$BJ$2,FALSE)))</f>
        <v>0</v>
      </c>
      <c r="AL121" s="95" t="str">
        <f>IF(ISNA(VLOOKUP($A121,[1]MFY14!$BS$1:$BT$65536,2,FALSE)),"np",(VLOOKUP($A121,[1]MFY14!$BS$1:$BT$65536,2,FALSE)))</f>
        <v>np</v>
      </c>
      <c r="AM121" s="96">
        <f>IF(AL121&gt;[1]MFY14!$BU$1,0,(VLOOKUP(AL121,'[3]Point Tables'!$A$4:$I$263,[1]MFY14!$BU$2,FALSE)))</f>
        <v>0</v>
      </c>
      <c r="AN121" s="95" t="str">
        <f>IF(ISNA(VLOOKUP($A121,[1]MFY14!$CD$1:$CE$65536,2,FALSE)),"np",(VLOOKUP($A121,[1]MFY14!$CD$1:$CE$65536,2,FALSE)))</f>
        <v>np</v>
      </c>
      <c r="AO121" s="96">
        <f>IF(AN121&gt;[1]MFY14!$CF$1,0,(VLOOKUP(AN121,'[3]Point Tables'!$A$4:$I$263,[1]MFY14!$CF$2,FALSE)))</f>
        <v>0</v>
      </c>
      <c r="AP121" s="95" t="str">
        <f>IF(ISNA(VLOOKUP($A121,[1]MFY14!$CO$1:$CP$65536,2,FALSE)),"np",(VLOOKUP($A121,[1]MFY14!$CO$1:$CP$65536,2,FALSE)))</f>
        <v>np</v>
      </c>
      <c r="AQ121" s="96">
        <f>IF(AP121&gt;[1]MFY14!$CQ$1,0,(VLOOKUP(AP121,'[3]Point Tables'!$A$4:$I$263,[1]MFY14!$CQ$2,FALSE)))</f>
        <v>0</v>
      </c>
      <c r="AR121" s="95" t="str">
        <f>IF(ISNA(VLOOKUP($A121,[1]MFY14!$CZ$1:$DA$65536,2,FALSE)),"np",(VLOOKUP($A121,[1]MFY14!$CZ$1:$DA$65536,2,FALSE)))</f>
        <v>np</v>
      </c>
      <c r="AS121" s="96">
        <f>IF(AR121&gt;[1]MFY14!$DB$1,0,(VLOOKUP(AR121,'[5]Point Tables'!$A$4:$I$263,[1]MFY14!$DB$2,FALSE)))</f>
        <v>0</v>
      </c>
      <c r="AT121" s="95" t="str">
        <f>IF(ISNA(VLOOKUP($A121,[1]MFY14!$DK$1:$DL$65536,2,FALSE)),"np",(VLOOKUP($A121,[1]MFY14!$DK$1:$DL$65536,2,FALSE)))</f>
        <v>np</v>
      </c>
      <c r="AU121" s="96">
        <f>IF(AT121&gt;[1]MFY14!$DM$1,0,(VLOOKUP(AT121,'[3]Point Tables'!$A$4:$I$263,[1]MFY14!$DM$2,FALSE)))</f>
        <v>0</v>
      </c>
      <c r="AV121" s="95" t="str">
        <f>IF(ISNA(VLOOKUP($A121,[1]MFY14!$DV$1:$DW$65536,2,FALSE)),"np",(VLOOKUP($A121,[1]MFY14!$DV$1:$DW$65536,2,FALSE)))</f>
        <v>np</v>
      </c>
      <c r="AW121" s="96">
        <f>IF(AV121&gt;[1]MFY14!$DX$1,0,(VLOOKUP(AV121,'[4]Point Tables'!$A$4:$I$263,[1]MFY14!$DX$2,FALSE)))</f>
        <v>0</v>
      </c>
      <c r="BQ121">
        <f t="shared" si="47"/>
        <v>67</v>
      </c>
      <c r="BR121">
        <f t="shared" si="48"/>
        <v>0</v>
      </c>
      <c r="BS121">
        <f t="shared" si="49"/>
        <v>0</v>
      </c>
      <c r="BT121">
        <f t="shared" si="50"/>
        <v>0</v>
      </c>
      <c r="BU121">
        <f t="shared" si="51"/>
        <v>0</v>
      </c>
      <c r="BV121">
        <f t="shared" si="52"/>
        <v>0</v>
      </c>
      <c r="BW121">
        <f t="shared" si="53"/>
        <v>0</v>
      </c>
      <c r="BX121">
        <f t="shared" si="54"/>
        <v>0</v>
      </c>
      <c r="BY121">
        <f t="shared" si="55"/>
        <v>0</v>
      </c>
      <c r="BZ121">
        <f t="shared" si="56"/>
        <v>67</v>
      </c>
      <c r="CA121">
        <f t="shared" si="57"/>
        <v>0</v>
      </c>
      <c r="CB121">
        <f t="shared" si="58"/>
        <v>0</v>
      </c>
      <c r="CC121">
        <f t="shared" si="59"/>
        <v>0</v>
      </c>
      <c r="CD121">
        <f t="shared" si="60"/>
        <v>0</v>
      </c>
      <c r="CE121">
        <f t="shared" si="61"/>
        <v>0</v>
      </c>
      <c r="CF121">
        <f t="shared" si="62"/>
        <v>0</v>
      </c>
      <c r="CG121">
        <f t="shared" si="63"/>
        <v>0</v>
      </c>
      <c r="CI121">
        <f t="shared" si="64"/>
        <v>67</v>
      </c>
      <c r="CJ121">
        <f t="shared" si="65"/>
        <v>0</v>
      </c>
      <c r="CK121">
        <f t="shared" si="66"/>
        <v>0</v>
      </c>
      <c r="CL121">
        <f t="shared" si="67"/>
        <v>0</v>
      </c>
      <c r="CN121" s="97">
        <f t="shared" si="68"/>
        <v>67</v>
      </c>
      <c r="CS121">
        <f t="shared" si="69"/>
        <v>0</v>
      </c>
      <c r="CT121">
        <f t="shared" si="70"/>
        <v>0</v>
      </c>
      <c r="CU121">
        <f t="shared" si="71"/>
        <v>0</v>
      </c>
      <c r="CW121">
        <f t="shared" si="72"/>
        <v>0</v>
      </c>
      <c r="CX121">
        <f t="shared" si="73"/>
        <v>0</v>
      </c>
      <c r="CZ121">
        <f t="shared" si="74"/>
        <v>0</v>
      </c>
    </row>
    <row r="122" spans="1:104">
      <c r="A122">
        <v>100093446</v>
      </c>
      <c r="B122">
        <f t="shared" si="39"/>
        <v>66</v>
      </c>
      <c r="C122">
        <f t="shared" si="40"/>
        <v>66</v>
      </c>
      <c r="D122" s="84" t="str">
        <f t="shared" si="75"/>
        <v>119T</v>
      </c>
      <c r="F122" t="s">
        <v>1024</v>
      </c>
      <c r="G122" s="4">
        <v>1997</v>
      </c>
      <c r="H122" s="101" t="s">
        <v>103</v>
      </c>
      <c r="I122" s="87">
        <f t="shared" si="41"/>
        <v>66</v>
      </c>
      <c r="J122" s="88">
        <f t="shared" si="42"/>
        <v>66</v>
      </c>
      <c r="K122" s="89">
        <f t="shared" si="76"/>
        <v>66</v>
      </c>
      <c r="L122" s="89">
        <f t="shared" si="76"/>
        <v>0</v>
      </c>
      <c r="M122" s="89">
        <f t="shared" si="76"/>
        <v>0</v>
      </c>
      <c r="N122" s="89">
        <f t="shared" si="76"/>
        <v>0</v>
      </c>
      <c r="O122" s="90" t="str">
        <f t="shared" si="44"/>
        <v xml:space="preserve">French, Dylan </v>
      </c>
      <c r="P122" s="91" t="str">
        <f>IF(ISNA(VLOOKUP(A122,[1]MFY14!$E$1:$G$65536,2,FALSE)),"np",(VLOOKUP(A122,[1]MFY14!$E$1:$G$65536,2,FALSE)))</f>
        <v>np</v>
      </c>
      <c r="Q122" s="92">
        <f>IF(P122&gt;[1]MFY14!$F$1,0,(VLOOKUP(P122,'[3]Point Tables'!$A$4:$I$263,[1]MFY14!$F$2,FALSE)))</f>
        <v>0</v>
      </c>
      <c r="R122" s="93">
        <f>IF(ISNA(VLOOKUP($A122,[1]MFY14!$P$1:$R$65536,2,FALSE)),"np",(VLOOKUP($A122,[1]MFY14!$P$1:$R$65536,2,FALSE)))</f>
        <v>21</v>
      </c>
      <c r="S122" s="92">
        <f>IF(R122&gt;[1]MFY14!$Q$1,0,(VLOOKUP(R122,'[3]Point Tables'!$A$4:$I$263,[1]MFY14!$Q$2,FALSE)))</f>
        <v>66</v>
      </c>
      <c r="T122" s="93" t="str">
        <f>IF(ISNA(VLOOKUP($A122,[1]MFY14!$AA$1:$AC$65536,2,FALSE)),"np",(VLOOKUP($A122,[1]MFY14!$AA$1:$AC$65536,2,FALSE)))</f>
        <v>np</v>
      </c>
      <c r="U122" s="92">
        <f>IF(T122&gt;[1]MFY14!$AB$1,0,(VLOOKUP(T122,'[3]Point Tables'!$A$4:$I$263,[1]MFY14!$AB$2,FALSE)))</f>
        <v>0</v>
      </c>
      <c r="V122" s="94" t="str">
        <f t="shared" si="45"/>
        <v xml:space="preserve">French, Dylan </v>
      </c>
      <c r="W122" s="93" t="str">
        <f>IF(ISNA(VLOOKUP(A122,'[1]MF SJC'!$CS$1:$CT$65536,2,FALSE)),"np",(VLOOKUP(A122,'[1]MF SJC'!$CS$1:$CT$65536,2,FALSE)))</f>
        <v>np</v>
      </c>
      <c r="X122" s="92">
        <f>IF(W122&gt;'[1]MF SJC'!$CT$1,0,(VLOOKUP(W122,'[3]Point Tables'!$A$4:$I$263,'[1]MF SJC'!$CT$2,FALSE)))</f>
        <v>0</v>
      </c>
      <c r="Y122" s="93" t="str">
        <f>IF(ISNA(VLOOKUP(A122,'[1]MF SJC'!$DD$1:$DE$65536,2,FALSE)),"np",(VLOOKUP(A122,'[1]MF SJC'!$DD$1:$DE$65536,2,FALSE)))</f>
        <v>np</v>
      </c>
      <c r="Z122" s="92">
        <f>IF(Y122&gt;'[1]MF SJC'!$DE$1,0,(VLOOKUP(Y122,'[3]Point Tables'!$A$4:$I$263,'[1]MF SJC'!$DE$2,FALSE)))</f>
        <v>0</v>
      </c>
      <c r="AA122" s="93" t="str">
        <f>IF(ISNA(VLOOKUP($A122,'[1]MF SJC'!$DO$1:$DP$65536,2,FALSE)),"np",(VLOOKUP($A122,'[1]MF SJC'!$DO$1:$DP$65536,2,FALSE)))</f>
        <v>np</v>
      </c>
      <c r="AB122" s="92">
        <f>IF(AA122&gt;'[1]MF SJC'!$DP$1,0,(VLOOKUP(AA122,'[3]Point Tables'!$A$4:$I$263,'[1]MF SJC'!$DP$2,FALSE)))</f>
        <v>0</v>
      </c>
      <c r="AC122" s="93" t="str">
        <f>IF(ISNA(VLOOKUP($A122,'[1]MF SJC'!$DZ$1:$EA$65536,2,FALSE)),"np",(VLOOKUP($A122,'[1]MF SJC'!$DZ$1:$EA$65536,2,FALSE)))</f>
        <v>np</v>
      </c>
      <c r="AD122" s="92">
        <f>IF(AC122&gt;'[1]MF SJC'!$EA$1,0,(VLOOKUP(AC122,'[3]Point Tables'!$A$4:$I$263,'[1]MF SJC'!$EA$2,FALSE)))</f>
        <v>0</v>
      </c>
      <c r="AE122" s="94" t="str">
        <f t="shared" si="46"/>
        <v xml:space="preserve">French, Dylan </v>
      </c>
      <c r="AF122" s="95" t="str">
        <f>IF(ISNA(VLOOKUP($A122,[1]MFY14!$AL$1:$AN$65536,2,FALSE)),"np",(VLOOKUP($A122,[1]MFY14!$AL$1:$AN$65536,2,FALSE)))</f>
        <v>np</v>
      </c>
      <c r="AG122" s="96">
        <f>IF(AF122&gt;[1]MFY14!$AN$1,0,(VLOOKUP(AF122,'[3]Point Tables'!$A$4:$I$263,[1]MFY14!$AN$2,FALSE)))</f>
        <v>0</v>
      </c>
      <c r="AH122" s="95" t="str">
        <f>IF(ISNA(VLOOKUP($A122,[1]MFY14!$AW$1:$AY$65536,2,FALSE)),"np",(VLOOKUP($A122,[1]MFY14!$AW$1:$AY$65536,2,FALSE)))</f>
        <v>np</v>
      </c>
      <c r="AI122" s="96">
        <f>IF(AH122&gt;[1]MFY14!$AY$1,0,(VLOOKUP(AH122,'[3]Point Tables'!$A$4:$I$263,[1]MFY14!$AY$2,FALSE)))</f>
        <v>0</v>
      </c>
      <c r="AJ122" s="95" t="str">
        <f>IF(ISNA(VLOOKUP($A122,[1]MFY14!$BH$1:$BJ$65536,2,FALSE)),"np",(VLOOKUP($A122,[1]MFY14!$BH$1:$BJ$65536,2,FALSE)))</f>
        <v>np</v>
      </c>
      <c r="AK122" s="96">
        <f>IF(AJ122&gt;[1]MFY14!$BJ$1,0,(VLOOKUP(AJ122,'[3]Point Tables'!$A$4:$I$263,[1]MFY14!$BJ$2,FALSE)))</f>
        <v>0</v>
      </c>
      <c r="AL122" s="95" t="str">
        <f>IF(ISNA(VLOOKUP($A122,[1]MFY14!$BS$1:$BT$65536,2,FALSE)),"np",(VLOOKUP($A122,[1]MFY14!$BS$1:$BT$65536,2,FALSE)))</f>
        <v>np</v>
      </c>
      <c r="AM122" s="96">
        <f>IF(AL122&gt;[1]MFY14!$BU$1,0,(VLOOKUP(AL122,'[3]Point Tables'!$A$4:$I$263,[1]MFY14!$BU$2,FALSE)))</f>
        <v>0</v>
      </c>
      <c r="AN122" s="95" t="str">
        <f>IF(ISNA(VLOOKUP($A122,[1]MFY14!$CD$1:$CE$65536,2,FALSE)),"np",(VLOOKUP($A122,[1]MFY14!$CD$1:$CE$65536,2,FALSE)))</f>
        <v>np</v>
      </c>
      <c r="AO122" s="96">
        <f>IF(AN122&gt;[1]MFY14!$CF$1,0,(VLOOKUP(AN122,'[3]Point Tables'!$A$4:$I$263,[1]MFY14!$CF$2,FALSE)))</f>
        <v>0</v>
      </c>
      <c r="AP122" s="95" t="str">
        <f>IF(ISNA(VLOOKUP($A122,[1]MFY14!$CO$1:$CP$65536,2,FALSE)),"np",(VLOOKUP($A122,[1]MFY14!$CO$1:$CP$65536,2,FALSE)))</f>
        <v>np</v>
      </c>
      <c r="AQ122" s="96">
        <f>IF(AP122&gt;[1]MFY14!$CQ$1,0,(VLOOKUP(AP122,'[3]Point Tables'!$A$4:$I$263,[1]MFY14!$CQ$2,FALSE)))</f>
        <v>0</v>
      </c>
      <c r="AR122" s="95" t="str">
        <f>IF(ISNA(VLOOKUP($A122,[1]MFY14!$CZ$1:$DA$65536,2,FALSE)),"np",(VLOOKUP($A122,[1]MFY14!$CZ$1:$DA$65536,2,FALSE)))</f>
        <v>np</v>
      </c>
      <c r="AS122" s="96">
        <f>IF(AR122&gt;[1]MFY14!$DB$1,0,(VLOOKUP(AR122,'[5]Point Tables'!$A$4:$I$263,[1]MFY14!$DB$2,FALSE)))</f>
        <v>0</v>
      </c>
      <c r="AT122" s="95" t="str">
        <f>IF(ISNA(VLOOKUP($A122,[1]MFY14!$DK$1:$DL$65536,2,FALSE)),"np",(VLOOKUP($A122,[1]MFY14!$DK$1:$DL$65536,2,FALSE)))</f>
        <v>np</v>
      </c>
      <c r="AU122" s="96">
        <f>IF(AT122&gt;[1]MFY14!$DM$1,0,(VLOOKUP(AT122,'[3]Point Tables'!$A$4:$I$263,[1]MFY14!$DM$2,FALSE)))</f>
        <v>0</v>
      </c>
      <c r="AV122" s="95" t="str">
        <f>IF(ISNA(VLOOKUP($A122,[1]MFY14!$DV$1:$DW$65536,2,FALSE)),"np",(VLOOKUP($A122,[1]MFY14!$DV$1:$DW$65536,2,FALSE)))</f>
        <v>np</v>
      </c>
      <c r="AW122" s="96">
        <f>IF(AV122&gt;[1]MFY14!$DX$1,0,(VLOOKUP(AV122,'[4]Point Tables'!$A$4:$I$263,[1]MFY14!$DX$2,FALSE)))</f>
        <v>0</v>
      </c>
      <c r="BQ122">
        <f t="shared" si="47"/>
        <v>0</v>
      </c>
      <c r="BR122">
        <f t="shared" si="48"/>
        <v>0</v>
      </c>
      <c r="BS122">
        <f t="shared" si="49"/>
        <v>0</v>
      </c>
      <c r="BT122">
        <f t="shared" si="50"/>
        <v>0</v>
      </c>
      <c r="BU122">
        <f t="shared" si="51"/>
        <v>0</v>
      </c>
      <c r="BV122">
        <f t="shared" si="52"/>
        <v>0</v>
      </c>
      <c r="BW122">
        <f t="shared" si="53"/>
        <v>0</v>
      </c>
      <c r="BX122">
        <f t="shared" si="54"/>
        <v>0</v>
      </c>
      <c r="BY122">
        <f t="shared" si="55"/>
        <v>0</v>
      </c>
      <c r="BZ122">
        <f t="shared" si="56"/>
        <v>0</v>
      </c>
      <c r="CA122">
        <f t="shared" si="57"/>
        <v>0</v>
      </c>
      <c r="CB122">
        <f t="shared" si="58"/>
        <v>0</v>
      </c>
      <c r="CC122">
        <f t="shared" si="59"/>
        <v>66</v>
      </c>
      <c r="CD122">
        <f t="shared" si="60"/>
        <v>0</v>
      </c>
      <c r="CE122">
        <f t="shared" si="61"/>
        <v>0</v>
      </c>
      <c r="CF122">
        <f t="shared" si="62"/>
        <v>0</v>
      </c>
      <c r="CG122">
        <f t="shared" si="63"/>
        <v>0</v>
      </c>
      <c r="CI122">
        <f t="shared" si="64"/>
        <v>66</v>
      </c>
      <c r="CJ122">
        <f t="shared" si="65"/>
        <v>0</v>
      </c>
      <c r="CK122">
        <f t="shared" si="66"/>
        <v>0</v>
      </c>
      <c r="CL122">
        <f t="shared" si="67"/>
        <v>0</v>
      </c>
      <c r="CN122" s="97">
        <f t="shared" si="68"/>
        <v>66</v>
      </c>
      <c r="CS122">
        <f t="shared" si="69"/>
        <v>0</v>
      </c>
      <c r="CT122">
        <f t="shared" si="70"/>
        <v>0</v>
      </c>
      <c r="CU122">
        <f t="shared" si="71"/>
        <v>66</v>
      </c>
      <c r="CW122">
        <f t="shared" si="72"/>
        <v>66</v>
      </c>
      <c r="CX122">
        <f t="shared" si="73"/>
        <v>0</v>
      </c>
      <c r="CZ122">
        <f t="shared" si="74"/>
        <v>66</v>
      </c>
    </row>
    <row r="123" spans="1:104">
      <c r="A123" s="18">
        <v>100089332</v>
      </c>
      <c r="B123">
        <f t="shared" si="39"/>
        <v>66</v>
      </c>
      <c r="C123">
        <f t="shared" si="40"/>
        <v>0</v>
      </c>
      <c r="D123" s="84" t="str">
        <f t="shared" si="75"/>
        <v>119T</v>
      </c>
      <c r="E123" s="85" t="str">
        <f>IF(AND(ISNUMBER(G123),G123&gt;=U13Cutoff),"#"," ")</f>
        <v xml:space="preserve"> </v>
      </c>
      <c r="F123" s="5" t="s">
        <v>1028</v>
      </c>
      <c r="G123" s="99">
        <v>1996</v>
      </c>
      <c r="H123" s="5" t="s">
        <v>2104</v>
      </c>
      <c r="I123" s="87">
        <f t="shared" si="41"/>
        <v>66</v>
      </c>
      <c r="J123" s="88">
        <f t="shared" si="42"/>
        <v>0</v>
      </c>
      <c r="K123" s="89">
        <f t="shared" si="76"/>
        <v>66</v>
      </c>
      <c r="L123" s="89">
        <f t="shared" si="76"/>
        <v>0</v>
      </c>
      <c r="M123" s="89">
        <f t="shared" si="76"/>
        <v>0</v>
      </c>
      <c r="N123" s="89">
        <f t="shared" si="76"/>
        <v>0</v>
      </c>
      <c r="O123" s="90" t="str">
        <f t="shared" si="44"/>
        <v>Sutton, Grant</v>
      </c>
      <c r="P123" s="91" t="str">
        <f>IF(ISNA(VLOOKUP(A123,[1]MFY14!$E$1:$G$65536,2,FALSE)),"np",(VLOOKUP(A123,[1]MFY14!$E$1:$G$65536,2,FALSE)))</f>
        <v>np</v>
      </c>
      <c r="Q123" s="92">
        <f>IF(P123&gt;[1]MFY14!$F$1,0,(VLOOKUP(P123,'[3]Point Tables'!$A$4:$I$263,[1]MFY14!$F$2,FALSE)))</f>
        <v>0</v>
      </c>
      <c r="R123" s="93" t="str">
        <f>IF(ISNA(VLOOKUP($A123,[1]MFY14!$P$1:$R$65536,2,FALSE)),"np",(VLOOKUP($A123,[1]MFY14!$P$1:$R$65536,2,FALSE)))</f>
        <v>np</v>
      </c>
      <c r="S123" s="92">
        <f>IF(R123&gt;[1]MFY14!$Q$1,0,(VLOOKUP(R123,'[3]Point Tables'!$A$4:$I$263,[1]MFY14!$Q$2,FALSE)))</f>
        <v>0</v>
      </c>
      <c r="T123" s="93" t="str">
        <f>IF(ISNA(VLOOKUP($A123,[1]MFY14!$AA$1:$AC$65536,2,FALSE)),"np",(VLOOKUP($A123,[1]MFY14!$AA$1:$AC$65536,2,FALSE)))</f>
        <v>np</v>
      </c>
      <c r="U123" s="92">
        <f>IF(T123&gt;[1]MFY14!$AB$1,0,(VLOOKUP(T123,'[3]Point Tables'!$A$4:$I$263,[1]MFY14!$AB$2,FALSE)))</f>
        <v>0</v>
      </c>
      <c r="V123" s="94" t="str">
        <f t="shared" si="45"/>
        <v>Sutton, Grant</v>
      </c>
      <c r="W123" s="93" t="str">
        <f>IF(ISNA(VLOOKUP(A123,'[1]MF SJC'!$CS$1:$CT$65536,2,FALSE)),"np",(VLOOKUP(A123,'[1]MF SJC'!$CS$1:$CT$65536,2,FALSE)))</f>
        <v>np</v>
      </c>
      <c r="X123" s="92">
        <f>IF(W123&gt;'[1]MF SJC'!$CT$1,0,(VLOOKUP(W123,'[3]Point Tables'!$A$4:$I$263,'[1]MF SJC'!$CT$2,FALSE)))</f>
        <v>0</v>
      </c>
      <c r="Y123" s="93" t="str">
        <f>IF(ISNA(VLOOKUP(A123,'[1]MF SJC'!$DD$1:$DE$65536,2,FALSE)),"np",(VLOOKUP(A123,'[1]MF SJC'!$DD$1:$DE$65536,2,FALSE)))</f>
        <v>np</v>
      </c>
      <c r="Z123" s="92">
        <f>IF(Y123&gt;'[1]MF SJC'!$DE$1,0,(VLOOKUP(Y123,'[3]Point Tables'!$A$4:$I$263,'[1]MF SJC'!$DE$2,FALSE)))</f>
        <v>0</v>
      </c>
      <c r="AA123" s="93" t="str">
        <f>IF(ISNA(VLOOKUP($A123,'[1]MF SJC'!$DO$1:$DP$65536,2,FALSE)),"np",(VLOOKUP($A123,'[1]MF SJC'!$DO$1:$DP$65536,2,FALSE)))</f>
        <v>np</v>
      </c>
      <c r="AB123" s="92">
        <f>IF(AA123&gt;'[1]MF SJC'!$DP$1,0,(VLOOKUP(AA123,'[3]Point Tables'!$A$4:$I$263,'[1]MF SJC'!$DP$2,FALSE)))</f>
        <v>0</v>
      </c>
      <c r="AC123" s="93">
        <f>IF(ISNA(VLOOKUP($A123,'[1]MF SJC'!$DZ$1:$EA$65536,2,FALSE)),"np",(VLOOKUP($A123,'[1]MF SJC'!$DZ$1:$EA$65536,2,FALSE)))</f>
        <v>141</v>
      </c>
      <c r="AD123" s="92">
        <f>IF(AC123&gt;'[1]MF SJC'!$EA$1,0,(VLOOKUP(AC123,'[3]Point Tables'!$A$4:$I$263,'[1]MF SJC'!$EA$2,FALSE)))</f>
        <v>0</v>
      </c>
      <c r="AE123" s="94" t="str">
        <f t="shared" si="46"/>
        <v>Sutton, Grant</v>
      </c>
      <c r="AF123" s="95" t="str">
        <f>IF(ISNA(VLOOKUP($A123,[1]MFY14!$AL$1:$AN$65536,2,FALSE)),"np",(VLOOKUP($A123,[1]MFY14!$AL$1:$AN$65536,2,FALSE)))</f>
        <v>np</v>
      </c>
      <c r="AG123" s="96">
        <f>IF(AF123&gt;[1]MFY14!$AN$1,0,(VLOOKUP(AF123,'[3]Point Tables'!$A$4:$I$263,[1]MFY14!$AN$2,FALSE)))</f>
        <v>0</v>
      </c>
      <c r="AH123" s="95" t="str">
        <f>IF(ISNA(VLOOKUP($A123,[1]MFY14!$AW$1:$AY$65536,2,FALSE)),"np",(VLOOKUP($A123,[1]MFY14!$AW$1:$AY$65536,2,FALSE)))</f>
        <v>np</v>
      </c>
      <c r="AI123" s="96">
        <f>IF(AH123&gt;[1]MFY14!$AY$1,0,(VLOOKUP(AH123,'[3]Point Tables'!$A$4:$I$263,[1]MFY14!$AY$2,FALSE)))</f>
        <v>0</v>
      </c>
      <c r="AJ123" s="95" t="str">
        <f>IF(ISNA(VLOOKUP($A123,[1]MFY14!$BH$1:$BJ$65536,2,FALSE)),"np",(VLOOKUP($A123,[1]MFY14!$BH$1:$BJ$65536,2,FALSE)))</f>
        <v>np</v>
      </c>
      <c r="AK123" s="96">
        <f>IF(AJ123&gt;[1]MFY14!$BJ$1,0,(VLOOKUP(AJ123,'[3]Point Tables'!$A$4:$I$263,[1]MFY14!$BJ$2,FALSE)))</f>
        <v>0</v>
      </c>
      <c r="AL123" s="95" t="str">
        <f>IF(ISNA(VLOOKUP($A123,[1]MFY14!$BS$1:$BT$65536,2,FALSE)),"np",(VLOOKUP($A123,[1]MFY14!$BS$1:$BT$65536,2,FALSE)))</f>
        <v>np</v>
      </c>
      <c r="AM123" s="96">
        <f>IF(AL123&gt;[1]MFY14!$BU$1,0,(VLOOKUP(AL123,'[3]Point Tables'!$A$4:$I$263,[1]MFY14!$BU$2,FALSE)))</f>
        <v>0</v>
      </c>
      <c r="AN123" s="95" t="str">
        <f>IF(ISNA(VLOOKUP($A123,[1]MFY14!$CD$1:$CE$65536,2,FALSE)),"np",(VLOOKUP($A123,[1]MFY14!$CD$1:$CE$65536,2,FALSE)))</f>
        <v>np</v>
      </c>
      <c r="AO123" s="96">
        <f>IF(AN123&gt;[1]MFY14!$CF$1,0,(VLOOKUP(AN123,'[3]Point Tables'!$A$4:$I$263,[1]MFY14!$CF$2,FALSE)))</f>
        <v>0</v>
      </c>
      <c r="AP123" s="95">
        <f>IF(ISNA(VLOOKUP($A123,[1]MFY14!$CO$1:$CP$65536,2,FALSE)),"np",(VLOOKUP($A123,[1]MFY14!$CO$1:$CP$65536,2,FALSE)))</f>
        <v>21</v>
      </c>
      <c r="AQ123" s="96">
        <f>IF(AP123&gt;[1]MFY14!$CQ$1,0,(VLOOKUP(AP123,'[3]Point Tables'!$A$4:$I$263,[1]MFY14!$CQ$2,FALSE)))</f>
        <v>66</v>
      </c>
      <c r="AR123" s="95">
        <f>IF(ISNA(VLOOKUP($A123,[1]MFY14!$CZ$1:$DA$65536,2,FALSE)),"np",(VLOOKUP($A123,[1]MFY14!$CZ$1:$DA$65536,2,FALSE)))</f>
        <v>29.5</v>
      </c>
      <c r="AS123" s="96">
        <f>IF(AR123&gt;[1]MFY14!$DB$1,0,(VLOOKUP(AR123,'[5]Point Tables'!$A$4:$I$263,[1]MFY14!$DB$2,FALSE)))</f>
        <v>57.5</v>
      </c>
      <c r="AT123" s="95" t="str">
        <f>IF(ISNA(VLOOKUP($A123,[1]MFY14!$DK$1:$DL$65536,2,FALSE)),"np",(VLOOKUP($A123,[1]MFY14!$DK$1:$DL$65536,2,FALSE)))</f>
        <v>np</v>
      </c>
      <c r="AU123" s="96">
        <f>IF(AT123&gt;[1]MFY14!$DM$1,0,(VLOOKUP(AT123,'[3]Point Tables'!$A$4:$I$263,[1]MFY14!$DM$2,FALSE)))</f>
        <v>0</v>
      </c>
      <c r="AV123" s="95" t="str">
        <f>IF(ISNA(VLOOKUP($A123,[1]MFY14!$DV$1:$DW$65536,2,FALSE)),"np",(VLOOKUP($A123,[1]MFY14!$DV$1:$DW$65536,2,FALSE)))</f>
        <v>np</v>
      </c>
      <c r="AW123" s="96">
        <f>IF(AV123&gt;[1]MFY14!$DX$1,0,(VLOOKUP(AV123,'[4]Point Tables'!$A$4:$I$263,[1]MFY14!$DX$2,FALSE)))</f>
        <v>0</v>
      </c>
      <c r="BQ123">
        <f t="shared" si="47"/>
        <v>0</v>
      </c>
      <c r="BR123">
        <f t="shared" si="48"/>
        <v>0</v>
      </c>
      <c r="BS123">
        <f t="shared" si="49"/>
        <v>0</v>
      </c>
      <c r="BT123">
        <f t="shared" si="50"/>
        <v>0</v>
      </c>
      <c r="BU123">
        <f t="shared" si="51"/>
        <v>0</v>
      </c>
      <c r="BV123">
        <f t="shared" si="52"/>
        <v>66</v>
      </c>
      <c r="BW123">
        <f t="shared" si="53"/>
        <v>57.5</v>
      </c>
      <c r="BX123">
        <f t="shared" si="54"/>
        <v>0</v>
      </c>
      <c r="BY123">
        <f t="shared" si="55"/>
        <v>0</v>
      </c>
      <c r="BZ123">
        <f t="shared" si="56"/>
        <v>66</v>
      </c>
      <c r="CA123">
        <f t="shared" si="57"/>
        <v>0</v>
      </c>
      <c r="CB123">
        <f t="shared" si="58"/>
        <v>0</v>
      </c>
      <c r="CC123">
        <f t="shared" si="59"/>
        <v>0</v>
      </c>
      <c r="CD123">
        <f t="shared" si="60"/>
        <v>0</v>
      </c>
      <c r="CE123">
        <f t="shared" si="61"/>
        <v>0</v>
      </c>
      <c r="CF123">
        <f t="shared" si="62"/>
        <v>0</v>
      </c>
      <c r="CG123">
        <f t="shared" si="63"/>
        <v>0</v>
      </c>
      <c r="CI123">
        <f t="shared" si="64"/>
        <v>66</v>
      </c>
      <c r="CJ123">
        <f t="shared" si="65"/>
        <v>0</v>
      </c>
      <c r="CK123">
        <f t="shared" si="66"/>
        <v>0</v>
      </c>
      <c r="CL123">
        <f t="shared" si="67"/>
        <v>0</v>
      </c>
      <c r="CN123" s="97">
        <f t="shared" si="68"/>
        <v>66</v>
      </c>
      <c r="CS123">
        <f t="shared" si="69"/>
        <v>0</v>
      </c>
      <c r="CT123">
        <f t="shared" si="70"/>
        <v>0</v>
      </c>
      <c r="CU123">
        <f>S123</f>
        <v>0</v>
      </c>
      <c r="CW123">
        <f>LARGE($CS123:$CU123,1)</f>
        <v>0</v>
      </c>
      <c r="CX123">
        <f>LARGE($CS123:$CU123,2)</f>
        <v>0</v>
      </c>
      <c r="CZ123">
        <f>SUM(CW123:CX123)</f>
        <v>0</v>
      </c>
    </row>
    <row r="124" spans="1:104">
      <c r="A124" s="18">
        <v>100074986</v>
      </c>
      <c r="B124">
        <f t="shared" si="39"/>
        <v>65</v>
      </c>
      <c r="C124">
        <f t="shared" si="40"/>
        <v>0</v>
      </c>
      <c r="D124" s="84" t="str">
        <f t="shared" si="75"/>
        <v>121</v>
      </c>
      <c r="E124" s="85" t="str">
        <f>IF(AND(ISNUMBER(G124),G124&gt;=U13Cutoff),"#"," ")</f>
        <v xml:space="preserve"> </v>
      </c>
      <c r="F124" s="5" t="s">
        <v>1037</v>
      </c>
      <c r="G124" s="99">
        <v>1996</v>
      </c>
      <c r="H124" s="86" t="s">
        <v>2110</v>
      </c>
      <c r="I124" s="87">
        <f t="shared" si="41"/>
        <v>65</v>
      </c>
      <c r="J124" s="88">
        <f t="shared" si="42"/>
        <v>0</v>
      </c>
      <c r="K124" s="89">
        <f t="shared" si="76"/>
        <v>65</v>
      </c>
      <c r="L124" s="89">
        <f t="shared" si="76"/>
        <v>0</v>
      </c>
      <c r="M124" s="89">
        <f t="shared" si="76"/>
        <v>0</v>
      </c>
      <c r="N124" s="89">
        <f t="shared" si="76"/>
        <v>0</v>
      </c>
      <c r="O124" s="90" t="str">
        <f t="shared" si="44"/>
        <v>Doherty, James</v>
      </c>
      <c r="P124" s="91" t="str">
        <f>IF(ISNA(VLOOKUP(A124,[1]MFY14!$E$1:$G$65536,2,FALSE)),"np",(VLOOKUP(A124,[1]MFY14!$E$1:$G$65536,2,FALSE)))</f>
        <v>np</v>
      </c>
      <c r="Q124" s="92">
        <f>IF(P124&gt;[1]MFY14!$F$1,0,(VLOOKUP(P124,'[3]Point Tables'!$A$4:$I$263,[1]MFY14!$F$2,FALSE)))</f>
        <v>0</v>
      </c>
      <c r="R124" s="93" t="str">
        <f>IF(ISNA(VLOOKUP($A124,[1]MFY14!$P$1:$R$65536,2,FALSE)),"np",(VLOOKUP($A124,[1]MFY14!$P$1:$R$65536,2,FALSE)))</f>
        <v>np</v>
      </c>
      <c r="S124" s="92">
        <f>IF(R124&gt;[1]MFY14!$Q$1,0,(VLOOKUP(R124,'[3]Point Tables'!$A$4:$I$263,[1]MFY14!$Q$2,FALSE)))</f>
        <v>0</v>
      </c>
      <c r="T124" s="93">
        <f>IF(ISNA(VLOOKUP($A124,[1]MFY14!$AA$1:$AC$65536,2,FALSE)),"np",(VLOOKUP($A124,[1]MFY14!$AA$1:$AC$65536,2,FALSE)))</f>
        <v>129</v>
      </c>
      <c r="U124" s="92">
        <f>IF(T124&gt;[1]MFY14!$AB$1,0,(VLOOKUP(T124,'[3]Point Tables'!$A$4:$I$263,[1]MFY14!$AB$2,FALSE)))</f>
        <v>0</v>
      </c>
      <c r="V124" s="94" t="str">
        <f t="shared" si="45"/>
        <v>Doherty, James</v>
      </c>
      <c r="W124" s="93">
        <f>IF(ISNA(VLOOKUP(A124,'[1]MF SJC'!$CS$1:$CT$65536,2,FALSE)),"np",(VLOOKUP(A124,'[1]MF SJC'!$CS$1:$CT$65536,2,FALSE)))</f>
        <v>126</v>
      </c>
      <c r="X124" s="92">
        <f>IF(W124&gt;'[1]MF SJC'!$CT$1,0,(VLOOKUP(W124,'[3]Point Tables'!$A$4:$I$263,'[1]MF SJC'!$CT$2,FALSE)))</f>
        <v>0</v>
      </c>
      <c r="Y124" s="93" t="str">
        <f>IF(ISNA(VLOOKUP(A124,'[1]MF SJC'!$DD$1:$DE$65536,2,FALSE)),"np",(VLOOKUP(A124,'[1]MF SJC'!$DD$1:$DE$65536,2,FALSE)))</f>
        <v>np</v>
      </c>
      <c r="Z124" s="92">
        <f>IF(Y124&gt;'[1]MF SJC'!$DE$1,0,(VLOOKUP(Y124,'[3]Point Tables'!$A$4:$I$263,'[1]MF SJC'!$DE$2,FALSE)))</f>
        <v>0</v>
      </c>
      <c r="AA124" s="93" t="str">
        <f>IF(ISNA(VLOOKUP($A124,'[1]MF SJC'!$DO$1:$DP$65536,2,FALSE)),"np",(VLOOKUP($A124,'[1]MF SJC'!$DO$1:$DP$65536,2,FALSE)))</f>
        <v>np</v>
      </c>
      <c r="AB124" s="92">
        <f>IF(AA124&gt;'[1]MF SJC'!$DP$1,0,(VLOOKUP(AA124,'[3]Point Tables'!$A$4:$I$263,'[1]MF SJC'!$DP$2,FALSE)))</f>
        <v>0</v>
      </c>
      <c r="AC124" s="93" t="str">
        <f>IF(ISNA(VLOOKUP($A124,'[1]MF SJC'!$DZ$1:$EA$65536,2,FALSE)),"np",(VLOOKUP($A124,'[1]MF SJC'!$DZ$1:$EA$65536,2,FALSE)))</f>
        <v>np</v>
      </c>
      <c r="AD124" s="92">
        <f>IF(AC124&gt;'[1]MF SJC'!$EA$1,0,(VLOOKUP(AC124,'[3]Point Tables'!$A$4:$I$263,'[1]MF SJC'!$EA$2,FALSE)))</f>
        <v>0</v>
      </c>
      <c r="AE124" s="94" t="str">
        <f t="shared" si="46"/>
        <v>Doherty, James</v>
      </c>
      <c r="AF124" s="95" t="str">
        <f>IF(ISNA(VLOOKUP($A124,[1]MFY14!$AL$1:$AN$65536,2,FALSE)),"np",(VLOOKUP($A124,[1]MFY14!$AL$1:$AN$65536,2,FALSE)))</f>
        <v>np</v>
      </c>
      <c r="AG124" s="96">
        <f>IF(AF124&gt;[1]MFY14!$AN$1,0,(VLOOKUP(AF124,'[3]Point Tables'!$A$4:$I$263,[1]MFY14!$AN$2,FALSE)))</f>
        <v>0</v>
      </c>
      <c r="AH124" s="95" t="str">
        <f>IF(ISNA(VLOOKUP($A124,[1]MFY14!$AW$1:$AY$65536,2,FALSE)),"np",(VLOOKUP($A124,[1]MFY14!$AW$1:$AY$65536,2,FALSE)))</f>
        <v>np</v>
      </c>
      <c r="AI124" s="96">
        <f>IF(AH124&gt;[1]MFY14!$AY$1,0,(VLOOKUP(AH124,'[3]Point Tables'!$A$4:$I$263,[1]MFY14!$AY$2,FALSE)))</f>
        <v>0</v>
      </c>
      <c r="AJ124" s="95" t="str">
        <f>IF(ISNA(VLOOKUP($A124,[1]MFY14!$BH$1:$BJ$65536,2,FALSE)),"np",(VLOOKUP($A124,[1]MFY14!$BH$1:$BJ$65536,2,FALSE)))</f>
        <v>np</v>
      </c>
      <c r="AK124" s="96">
        <f>IF(AJ124&gt;[1]MFY14!$BJ$1,0,(VLOOKUP(AJ124,'[3]Point Tables'!$A$4:$I$263,[1]MFY14!$BJ$2,FALSE)))</f>
        <v>0</v>
      </c>
      <c r="AL124" s="95" t="str">
        <f>IF(ISNA(VLOOKUP($A124,[1]MFY14!$BS$1:$BT$65536,2,FALSE)),"np",(VLOOKUP($A124,[1]MFY14!$BS$1:$BT$65536,2,FALSE)))</f>
        <v>np</v>
      </c>
      <c r="AM124" s="96">
        <f>IF(AL124&gt;[1]MFY14!$BU$1,0,(VLOOKUP(AL124,'[3]Point Tables'!$A$4:$I$263,[1]MFY14!$BU$2,FALSE)))</f>
        <v>0</v>
      </c>
      <c r="AN124" s="95" t="str">
        <f>IF(ISNA(VLOOKUP($A124,[1]MFY14!$CD$1:$CE$65536,2,FALSE)),"np",(VLOOKUP($A124,[1]MFY14!$CD$1:$CE$65536,2,FALSE)))</f>
        <v>np</v>
      </c>
      <c r="AO124" s="96">
        <f>IF(AN124&gt;[1]MFY14!$CF$1,0,(VLOOKUP(AN124,'[3]Point Tables'!$A$4:$I$263,[1]MFY14!$CF$2,FALSE)))</f>
        <v>0</v>
      </c>
      <c r="AP124" s="95">
        <f>IF(ISNA(VLOOKUP($A124,[1]MFY14!$CO$1:$CP$65536,2,FALSE)),"np",(VLOOKUP($A124,[1]MFY14!$CO$1:$CP$65536,2,FALSE)))</f>
        <v>24</v>
      </c>
      <c r="AQ124" s="96">
        <f>IF(AP124&gt;[1]MFY14!$CQ$1,0,(VLOOKUP(AP124,'[3]Point Tables'!$A$4:$I$263,[1]MFY14!$CQ$2,FALSE)))</f>
        <v>63</v>
      </c>
      <c r="AR124" s="95">
        <f>IF(ISNA(VLOOKUP($A124,[1]MFY14!$CZ$1:$DA$65536,2,FALSE)),"np",(VLOOKUP($A124,[1]MFY14!$CZ$1:$DA$65536,2,FALSE)))</f>
        <v>22</v>
      </c>
      <c r="AS124" s="96">
        <f>IF(AR124&gt;[1]MFY14!$DB$1,0,(VLOOKUP(AR124,'[5]Point Tables'!$A$4:$I$263,[1]MFY14!$DB$2,FALSE)))</f>
        <v>65</v>
      </c>
      <c r="AT124" s="95" t="str">
        <f>IF(ISNA(VLOOKUP($A124,[1]MFY14!$DK$1:$DL$65536,2,FALSE)),"np",(VLOOKUP($A124,[1]MFY14!$DK$1:$DL$65536,2,FALSE)))</f>
        <v>np</v>
      </c>
      <c r="AU124" s="96">
        <f>IF(AT124&gt;[1]MFY14!$DM$1,0,(VLOOKUP(AT124,'[3]Point Tables'!$A$4:$I$263,[1]MFY14!$DM$2,FALSE)))</f>
        <v>0</v>
      </c>
      <c r="AV124" s="95" t="str">
        <f>IF(ISNA(VLOOKUP($A124,[1]MFY14!$DV$1:$DW$65536,2,FALSE)),"np",(VLOOKUP($A124,[1]MFY14!$DV$1:$DW$65536,2,FALSE)))</f>
        <v>np</v>
      </c>
      <c r="AW124" s="96">
        <f>IF(AV124&gt;[1]MFY14!$DX$1,0,(VLOOKUP(AV124,'[4]Point Tables'!$A$4:$I$263,[1]MFY14!$DX$2,FALSE)))</f>
        <v>0</v>
      </c>
      <c r="BQ124">
        <f t="shared" si="47"/>
        <v>0</v>
      </c>
      <c r="BR124">
        <f t="shared" si="48"/>
        <v>0</v>
      </c>
      <c r="BS124">
        <f t="shared" si="49"/>
        <v>0</v>
      </c>
      <c r="BT124">
        <f t="shared" si="50"/>
        <v>0</v>
      </c>
      <c r="BU124">
        <f t="shared" si="51"/>
        <v>0</v>
      </c>
      <c r="BV124">
        <f t="shared" si="52"/>
        <v>63</v>
      </c>
      <c r="BW124">
        <f t="shared" si="53"/>
        <v>65</v>
      </c>
      <c r="BX124">
        <f t="shared" si="54"/>
        <v>0</v>
      </c>
      <c r="BY124">
        <f t="shared" si="55"/>
        <v>0</v>
      </c>
      <c r="BZ124">
        <f t="shared" si="56"/>
        <v>65</v>
      </c>
      <c r="CA124">
        <f t="shared" si="57"/>
        <v>0</v>
      </c>
      <c r="CB124">
        <f t="shared" si="58"/>
        <v>0</v>
      </c>
      <c r="CC124">
        <f t="shared" si="59"/>
        <v>0</v>
      </c>
      <c r="CD124">
        <f t="shared" si="60"/>
        <v>0</v>
      </c>
      <c r="CE124">
        <f t="shared" si="61"/>
        <v>0</v>
      </c>
      <c r="CF124">
        <f t="shared" si="62"/>
        <v>0</v>
      </c>
      <c r="CG124">
        <f t="shared" si="63"/>
        <v>0</v>
      </c>
      <c r="CI124">
        <f t="shared" si="64"/>
        <v>65</v>
      </c>
      <c r="CJ124">
        <f t="shared" si="65"/>
        <v>0</v>
      </c>
      <c r="CK124">
        <f t="shared" si="66"/>
        <v>0</v>
      </c>
      <c r="CL124">
        <f t="shared" si="67"/>
        <v>0</v>
      </c>
      <c r="CN124" s="97">
        <f t="shared" si="68"/>
        <v>65</v>
      </c>
      <c r="CS124">
        <f t="shared" si="69"/>
        <v>0</v>
      </c>
      <c r="CT124">
        <f t="shared" si="70"/>
        <v>0</v>
      </c>
      <c r="CU124">
        <f t="shared" si="71"/>
        <v>0</v>
      </c>
      <c r="CW124">
        <f t="shared" si="72"/>
        <v>0</v>
      </c>
      <c r="CX124">
        <f t="shared" si="73"/>
        <v>0</v>
      </c>
      <c r="CZ124">
        <f t="shared" si="74"/>
        <v>0</v>
      </c>
    </row>
    <row r="125" spans="1:104">
      <c r="A125" s="18">
        <v>100087510</v>
      </c>
      <c r="B125">
        <f t="shared" si="39"/>
        <v>64</v>
      </c>
      <c r="C125">
        <f t="shared" si="40"/>
        <v>0</v>
      </c>
      <c r="D125" s="84" t="str">
        <f t="shared" si="75"/>
        <v>122</v>
      </c>
      <c r="E125" s="85" t="str">
        <f>IF(AND(ISNUMBER(G125),G125&gt;=U13Cutoff),"#"," ")</f>
        <v>#</v>
      </c>
      <c r="F125" s="5" t="s">
        <v>1086</v>
      </c>
      <c r="G125" s="99">
        <v>1998</v>
      </c>
      <c r="H125" s="5" t="s">
        <v>37</v>
      </c>
      <c r="I125" s="87">
        <f t="shared" si="41"/>
        <v>64</v>
      </c>
      <c r="J125" s="88">
        <f t="shared" si="42"/>
        <v>0</v>
      </c>
      <c r="K125" s="89">
        <f t="shared" si="76"/>
        <v>64</v>
      </c>
      <c r="L125" s="89">
        <f t="shared" si="76"/>
        <v>0</v>
      </c>
      <c r="M125" s="89">
        <f t="shared" si="76"/>
        <v>0</v>
      </c>
      <c r="N125" s="89">
        <f t="shared" si="76"/>
        <v>0</v>
      </c>
      <c r="O125" s="90" t="str">
        <f t="shared" si="44"/>
        <v>Malmad, Devin</v>
      </c>
      <c r="P125" s="91" t="str">
        <f>IF(ISNA(VLOOKUP(A125,[1]MFY14!$E$1:$G$65536,2,FALSE)),"np",(VLOOKUP(A125,[1]MFY14!$E$1:$G$65536,2,FALSE)))</f>
        <v>np</v>
      </c>
      <c r="Q125" s="92">
        <f>IF(P125&gt;[1]MFY14!$F$1,0,(VLOOKUP(P125,'[3]Point Tables'!$A$4:$I$263,[1]MFY14!$F$2,FALSE)))</f>
        <v>0</v>
      </c>
      <c r="R125" s="93" t="str">
        <f>IF(ISNA(VLOOKUP($A125,[1]MFY14!$P$1:$R$65536,2,FALSE)),"np",(VLOOKUP($A125,[1]MFY14!$P$1:$R$65536,2,FALSE)))</f>
        <v>np</v>
      </c>
      <c r="S125" s="92">
        <f>IF(R125&gt;[1]MFY14!$Q$1,0,(VLOOKUP(R125,'[3]Point Tables'!$A$4:$I$263,[1]MFY14!$Q$2,FALSE)))</f>
        <v>0</v>
      </c>
      <c r="T125" s="93" t="str">
        <f>IF(ISNA(VLOOKUP($A125,[1]MFY14!$AA$1:$AC$65536,2,FALSE)),"np",(VLOOKUP($A125,[1]MFY14!$AA$1:$AC$65536,2,FALSE)))</f>
        <v>np</v>
      </c>
      <c r="U125" s="92">
        <f>IF(T125&gt;[1]MFY14!$AB$1,0,(VLOOKUP(T125,'[3]Point Tables'!$A$4:$I$263,[1]MFY14!$AB$2,FALSE)))</f>
        <v>0</v>
      </c>
      <c r="V125" s="94" t="str">
        <f t="shared" si="45"/>
        <v>Malmad, Devin</v>
      </c>
      <c r="W125" s="93" t="str">
        <f>IF(ISNA(VLOOKUP(A125,'[1]MF SJC'!$CS$1:$CT$65536,2,FALSE)),"np",(VLOOKUP(A125,'[1]MF SJC'!$CS$1:$CT$65536,2,FALSE)))</f>
        <v>np</v>
      </c>
      <c r="X125" s="92">
        <f>IF(W125&gt;'[1]MF SJC'!$CT$1,0,(VLOOKUP(W125,'[3]Point Tables'!$A$4:$I$263,'[1]MF SJC'!$CT$2,FALSE)))</f>
        <v>0</v>
      </c>
      <c r="Y125" s="93" t="str">
        <f>IF(ISNA(VLOOKUP(A125,'[1]MF SJC'!$DD$1:$DE$65536,2,FALSE)),"np",(VLOOKUP(A125,'[1]MF SJC'!$DD$1:$DE$65536,2,FALSE)))</f>
        <v>np</v>
      </c>
      <c r="Z125" s="92">
        <f>IF(Y125&gt;'[1]MF SJC'!$DE$1,0,(VLOOKUP(Y125,'[3]Point Tables'!$A$4:$I$263,'[1]MF SJC'!$DE$2,FALSE)))</f>
        <v>0</v>
      </c>
      <c r="AA125" s="93" t="str">
        <f>IF(ISNA(VLOOKUP($A125,'[1]MF SJC'!$DO$1:$DP$65536,2,FALSE)),"np",(VLOOKUP($A125,'[1]MF SJC'!$DO$1:$DP$65536,2,FALSE)))</f>
        <v>np</v>
      </c>
      <c r="AB125" s="92">
        <f>IF(AA125&gt;'[1]MF SJC'!$DP$1,0,(VLOOKUP(AA125,'[3]Point Tables'!$A$4:$I$263,'[1]MF SJC'!$DP$2,FALSE)))</f>
        <v>0</v>
      </c>
      <c r="AC125" s="93" t="str">
        <f>IF(ISNA(VLOOKUP($A125,'[1]MF SJC'!$DZ$1:$EA$65536,2,FALSE)),"np",(VLOOKUP($A125,'[1]MF SJC'!$DZ$1:$EA$65536,2,FALSE)))</f>
        <v>np</v>
      </c>
      <c r="AD125" s="92">
        <f>IF(AC125&gt;'[1]MF SJC'!$EA$1,0,(VLOOKUP(AC125,'[3]Point Tables'!$A$4:$I$263,'[1]MF SJC'!$EA$2,FALSE)))</f>
        <v>0</v>
      </c>
      <c r="AE125" s="94" t="str">
        <f t="shared" si="46"/>
        <v>Malmad, Devin</v>
      </c>
      <c r="AF125" s="95" t="str">
        <f>IF(ISNA(VLOOKUP($A125,[1]MFY14!$AL$1:$AN$65536,2,FALSE)),"np",(VLOOKUP($A125,[1]MFY14!$AL$1:$AN$65536,2,FALSE)))</f>
        <v>np</v>
      </c>
      <c r="AG125" s="96">
        <f>IF(AF125&gt;[1]MFY14!$AN$1,0,(VLOOKUP(AF125,'[3]Point Tables'!$A$4:$I$263,[1]MFY14!$AN$2,FALSE)))</f>
        <v>0</v>
      </c>
      <c r="AH125" s="95" t="str">
        <f>IF(ISNA(VLOOKUP($A125,[1]MFY14!$AW$1:$AY$65536,2,FALSE)),"np",(VLOOKUP($A125,[1]MFY14!$AW$1:$AY$65536,2,FALSE)))</f>
        <v>np</v>
      </c>
      <c r="AI125" s="96">
        <f>IF(AH125&gt;[1]MFY14!$AY$1,0,(VLOOKUP(AH125,'[3]Point Tables'!$A$4:$I$263,[1]MFY14!$AY$2,FALSE)))</f>
        <v>0</v>
      </c>
      <c r="AJ125" s="95">
        <f>IF(ISNA(VLOOKUP($A125,[1]MFY14!$BH$1:$BJ$65536,2,FALSE)),"np",(VLOOKUP($A125,[1]MFY14!$BH$1:$BJ$65536,2,FALSE)))</f>
        <v>63</v>
      </c>
      <c r="AK125" s="96">
        <f>IF(AJ125&gt;[1]MFY14!$BJ$1,0,(VLOOKUP(AJ125,'[3]Point Tables'!$A$4:$I$263,[1]MFY14!$BJ$2,FALSE)))</f>
        <v>0</v>
      </c>
      <c r="AL125" s="95" t="str">
        <f>IF(ISNA(VLOOKUP($A125,[1]MFY14!$BS$1:$BT$65536,2,FALSE)),"np",(VLOOKUP($A125,[1]MFY14!$BS$1:$BT$65536,2,FALSE)))</f>
        <v>np</v>
      </c>
      <c r="AM125" s="96">
        <f>IF(AL125&gt;[1]MFY14!$BU$1,0,(VLOOKUP(AL125,'[3]Point Tables'!$A$4:$I$263,[1]MFY14!$BU$2,FALSE)))</f>
        <v>0</v>
      </c>
      <c r="AN125" s="95" t="str">
        <f>IF(ISNA(VLOOKUP($A125,[1]MFY14!$CD$1:$CE$65536,2,FALSE)),"np",(VLOOKUP($A125,[1]MFY14!$CD$1:$CE$65536,2,FALSE)))</f>
        <v>np</v>
      </c>
      <c r="AO125" s="96">
        <f>IF(AN125&gt;[1]MFY14!$CF$1,0,(VLOOKUP(AN125,'[3]Point Tables'!$A$4:$I$263,[1]MFY14!$CF$2,FALSE)))</f>
        <v>0</v>
      </c>
      <c r="AP125" s="95">
        <f>IF(ISNA(VLOOKUP($A125,[1]MFY14!$CO$1:$CP$65536,2,FALSE)),"np",(VLOOKUP($A125,[1]MFY14!$CO$1:$CP$65536,2,FALSE)))</f>
        <v>29</v>
      </c>
      <c r="AQ125" s="96">
        <f>IF(AP125&gt;[1]MFY14!$CQ$1,0,(VLOOKUP(AP125,'[3]Point Tables'!$A$4:$I$263,[1]MFY14!$CQ$2,FALSE)))</f>
        <v>58</v>
      </c>
      <c r="AR125" s="95">
        <f>IF(ISNA(VLOOKUP($A125,[1]MFY14!$CZ$1:$DA$65536,2,FALSE)),"np",(VLOOKUP($A125,[1]MFY14!$CZ$1:$DA$65536,2,FALSE)))</f>
        <v>23</v>
      </c>
      <c r="AS125" s="96">
        <f>IF(AR125&gt;[1]MFY14!$DB$1,0,(VLOOKUP(AR125,'[5]Point Tables'!$A$4:$I$263,[1]MFY14!$DB$2,FALSE)))</f>
        <v>64</v>
      </c>
      <c r="AT125" s="95" t="str">
        <f>IF(ISNA(VLOOKUP($A125,[1]MFY14!$DK$1:$DL$65536,2,FALSE)),"np",(VLOOKUP($A125,[1]MFY14!$DK$1:$DL$65536,2,FALSE)))</f>
        <v>np</v>
      </c>
      <c r="AU125" s="96">
        <f>IF(AT125&gt;[1]MFY14!$DM$1,0,(VLOOKUP(AT125,'[3]Point Tables'!$A$4:$I$263,[1]MFY14!$DM$2,FALSE)))</f>
        <v>0</v>
      </c>
      <c r="AV125" s="95" t="str">
        <f>IF(ISNA(VLOOKUP($A125,[1]MFY14!$DV$1:$DW$65536,2,FALSE)),"np",(VLOOKUP($A125,[1]MFY14!$DV$1:$DW$65536,2,FALSE)))</f>
        <v>np</v>
      </c>
      <c r="AW125" s="96">
        <f>IF(AV125&gt;[1]MFY14!$DX$1,0,(VLOOKUP(AV125,'[4]Point Tables'!$A$4:$I$263,[1]MFY14!$DX$2,FALSE)))</f>
        <v>0</v>
      </c>
      <c r="BQ125">
        <f t="shared" si="47"/>
        <v>0</v>
      </c>
      <c r="BR125">
        <f t="shared" si="48"/>
        <v>0</v>
      </c>
      <c r="BS125">
        <f t="shared" si="49"/>
        <v>0</v>
      </c>
      <c r="BT125">
        <f t="shared" si="50"/>
        <v>0</v>
      </c>
      <c r="BU125">
        <f t="shared" si="51"/>
        <v>0</v>
      </c>
      <c r="BV125">
        <f t="shared" si="52"/>
        <v>58</v>
      </c>
      <c r="BW125">
        <f t="shared" si="53"/>
        <v>64</v>
      </c>
      <c r="BX125">
        <f t="shared" si="54"/>
        <v>0</v>
      </c>
      <c r="BY125">
        <f t="shared" si="55"/>
        <v>0</v>
      </c>
      <c r="BZ125">
        <f t="shared" si="56"/>
        <v>64</v>
      </c>
      <c r="CA125">
        <f t="shared" si="57"/>
        <v>0</v>
      </c>
      <c r="CB125">
        <f t="shared" si="58"/>
        <v>0</v>
      </c>
      <c r="CC125">
        <f t="shared" si="59"/>
        <v>0</v>
      </c>
      <c r="CD125">
        <f t="shared" si="60"/>
        <v>0</v>
      </c>
      <c r="CE125">
        <f t="shared" si="61"/>
        <v>0</v>
      </c>
      <c r="CF125">
        <f t="shared" si="62"/>
        <v>0</v>
      </c>
      <c r="CG125">
        <f t="shared" si="63"/>
        <v>0</v>
      </c>
      <c r="CI125">
        <f t="shared" si="64"/>
        <v>64</v>
      </c>
      <c r="CJ125">
        <f t="shared" si="65"/>
        <v>0</v>
      </c>
      <c r="CK125">
        <f t="shared" si="66"/>
        <v>0</v>
      </c>
      <c r="CL125">
        <f t="shared" si="67"/>
        <v>0</v>
      </c>
      <c r="CN125" s="97">
        <f t="shared" si="68"/>
        <v>64</v>
      </c>
      <c r="CS125">
        <f t="shared" si="69"/>
        <v>0</v>
      </c>
      <c r="CT125">
        <f t="shared" si="70"/>
        <v>0</v>
      </c>
      <c r="CU125">
        <f t="shared" si="71"/>
        <v>0</v>
      </c>
      <c r="CW125">
        <f t="shared" si="72"/>
        <v>0</v>
      </c>
      <c r="CX125">
        <f t="shared" si="73"/>
        <v>0</v>
      </c>
      <c r="CZ125">
        <f t="shared" si="74"/>
        <v>0</v>
      </c>
    </row>
    <row r="126" spans="1:104">
      <c r="A126" s="18">
        <v>100096158</v>
      </c>
      <c r="B126">
        <f t="shared" si="39"/>
        <v>63</v>
      </c>
      <c r="C126">
        <f t="shared" si="40"/>
        <v>0</v>
      </c>
      <c r="D126" s="84" t="str">
        <f t="shared" si="75"/>
        <v>123T</v>
      </c>
      <c r="E126" s="85" t="str">
        <f>IF(AND(ISNUMBER(G126),G126&gt;=U13Cutoff),"#"," ")</f>
        <v xml:space="preserve"> </v>
      </c>
      <c r="F126" s="5" t="s">
        <v>1050</v>
      </c>
      <c r="G126" s="99">
        <v>1996</v>
      </c>
      <c r="H126" s="5" t="s">
        <v>72</v>
      </c>
      <c r="I126" s="87">
        <f t="shared" si="41"/>
        <v>63</v>
      </c>
      <c r="J126" s="88">
        <f t="shared" si="42"/>
        <v>0</v>
      </c>
      <c r="K126" s="89">
        <f t="shared" si="76"/>
        <v>63</v>
      </c>
      <c r="L126" s="89">
        <f t="shared" si="76"/>
        <v>0</v>
      </c>
      <c r="M126" s="89">
        <f t="shared" si="76"/>
        <v>0</v>
      </c>
      <c r="N126" s="89">
        <f t="shared" si="76"/>
        <v>0</v>
      </c>
      <c r="O126" s="90" t="str">
        <f t="shared" si="44"/>
        <v>Dolan, James P.</v>
      </c>
      <c r="P126" s="91" t="str">
        <f>IF(ISNA(VLOOKUP(A126,[1]MFY14!$E$1:$G$65536,2,FALSE)),"np",(VLOOKUP(A126,[1]MFY14!$E$1:$G$65536,2,FALSE)))</f>
        <v>np</v>
      </c>
      <c r="Q126" s="92">
        <f>IF(P126&gt;[1]MFY14!$F$1,0,(VLOOKUP(P126,'[3]Point Tables'!$A$4:$I$263,[1]MFY14!$F$2,FALSE)))</f>
        <v>0</v>
      </c>
      <c r="R126" s="93" t="str">
        <f>IF(ISNA(VLOOKUP($A126,[1]MFY14!$P$1:$R$65536,2,FALSE)),"np",(VLOOKUP($A126,[1]MFY14!$P$1:$R$65536,2,FALSE)))</f>
        <v>np</v>
      </c>
      <c r="S126" s="92">
        <f>IF(R126&gt;[1]MFY14!$Q$1,0,(VLOOKUP(R126,'[3]Point Tables'!$A$4:$I$263,[1]MFY14!$Q$2,FALSE)))</f>
        <v>0</v>
      </c>
      <c r="T126" s="93">
        <f>IF(ISNA(VLOOKUP($A126,[1]MFY14!$AA$1:$AC$65536,2,FALSE)),"np",(VLOOKUP($A126,[1]MFY14!$AA$1:$AC$65536,2,FALSE)))</f>
        <v>124</v>
      </c>
      <c r="U126" s="92">
        <f>IF(T126&gt;[1]MFY14!$AB$1,0,(VLOOKUP(T126,'[3]Point Tables'!$A$4:$I$263,[1]MFY14!$AB$2,FALSE)))</f>
        <v>0</v>
      </c>
      <c r="V126" s="94" t="str">
        <f t="shared" si="45"/>
        <v>Dolan, James P.</v>
      </c>
      <c r="W126" s="93">
        <f>IF(ISNA(VLOOKUP(A126,'[1]MF SJC'!$CS$1:$CT$65536,2,FALSE)),"np",(VLOOKUP(A126,'[1]MF SJC'!$CS$1:$CT$65536,2,FALSE)))</f>
        <v>97</v>
      </c>
      <c r="X126" s="92">
        <f>IF(W126&gt;'[1]MF SJC'!$CT$1,0,(VLOOKUP(W126,'[3]Point Tables'!$A$4:$I$263,'[1]MF SJC'!$CT$2,FALSE)))</f>
        <v>0</v>
      </c>
      <c r="Y126" s="93" t="str">
        <f>IF(ISNA(VLOOKUP(A126,'[1]MF SJC'!$DD$1:$DE$65536,2,FALSE)),"np",(VLOOKUP(A126,'[1]MF SJC'!$DD$1:$DE$65536,2,FALSE)))</f>
        <v>np</v>
      </c>
      <c r="Z126" s="92">
        <f>IF(Y126&gt;'[1]MF SJC'!$DE$1,0,(VLOOKUP(Y126,'[3]Point Tables'!$A$4:$I$263,'[1]MF SJC'!$DE$2,FALSE)))</f>
        <v>0</v>
      </c>
      <c r="AA126" s="93" t="str">
        <f>IF(ISNA(VLOOKUP($A126,'[1]MF SJC'!$DO$1:$DP$65536,2,FALSE)),"np",(VLOOKUP($A126,'[1]MF SJC'!$DO$1:$DP$65536,2,FALSE)))</f>
        <v>np</v>
      </c>
      <c r="AB126" s="92">
        <f>IF(AA126&gt;'[1]MF SJC'!$DP$1,0,(VLOOKUP(AA126,'[3]Point Tables'!$A$4:$I$263,'[1]MF SJC'!$DP$2,FALSE)))</f>
        <v>0</v>
      </c>
      <c r="AC126" s="93" t="str">
        <f>IF(ISNA(VLOOKUP($A126,'[1]MF SJC'!$DZ$1:$EA$65536,2,FALSE)),"np",(VLOOKUP($A126,'[1]MF SJC'!$DZ$1:$EA$65536,2,FALSE)))</f>
        <v>np</v>
      </c>
      <c r="AD126" s="92">
        <f>IF(AC126&gt;'[1]MF SJC'!$EA$1,0,(VLOOKUP(AC126,'[3]Point Tables'!$A$4:$I$263,'[1]MF SJC'!$EA$2,FALSE)))</f>
        <v>0</v>
      </c>
      <c r="AE126" s="94" t="str">
        <f t="shared" si="46"/>
        <v>Dolan, James P.</v>
      </c>
      <c r="AF126" s="95" t="str">
        <f>IF(ISNA(VLOOKUP($A126,[1]MFY14!$AL$1:$AN$65536,2,FALSE)),"np",(VLOOKUP($A126,[1]MFY14!$AL$1:$AN$65536,2,FALSE)))</f>
        <v>np</v>
      </c>
      <c r="AG126" s="96">
        <f>IF(AF126&gt;[1]MFY14!$AN$1,0,(VLOOKUP(AF126,'[3]Point Tables'!$A$4:$I$263,[1]MFY14!$AN$2,FALSE)))</f>
        <v>0</v>
      </c>
      <c r="AH126" s="95" t="str">
        <f>IF(ISNA(VLOOKUP($A126,[1]MFY14!$AW$1:$AY$65536,2,FALSE)),"np",(VLOOKUP($A126,[1]MFY14!$AW$1:$AY$65536,2,FALSE)))</f>
        <v>np</v>
      </c>
      <c r="AI126" s="96">
        <f>IF(AH126&gt;[1]MFY14!$AY$1,0,(VLOOKUP(AH126,'[3]Point Tables'!$A$4:$I$263,[1]MFY14!$AY$2,FALSE)))</f>
        <v>0</v>
      </c>
      <c r="AJ126" s="95" t="str">
        <f>IF(ISNA(VLOOKUP($A126,[1]MFY14!$BH$1:$BJ$65536,2,FALSE)),"np",(VLOOKUP($A126,[1]MFY14!$BH$1:$BJ$65536,2,FALSE)))</f>
        <v>np</v>
      </c>
      <c r="AK126" s="96">
        <f>IF(AJ126&gt;[1]MFY14!$BJ$1,0,(VLOOKUP(AJ126,'[3]Point Tables'!$A$4:$I$263,[1]MFY14!$BJ$2,FALSE)))</f>
        <v>0</v>
      </c>
      <c r="AL126" s="95" t="str">
        <f>IF(ISNA(VLOOKUP($A126,[1]MFY14!$BS$1:$BT$65536,2,FALSE)),"np",(VLOOKUP($A126,[1]MFY14!$BS$1:$BT$65536,2,FALSE)))</f>
        <v>np</v>
      </c>
      <c r="AM126" s="96">
        <f>IF(AL126&gt;[1]MFY14!$BU$1,0,(VLOOKUP(AL126,'[3]Point Tables'!$A$4:$I$263,[1]MFY14!$BU$2,FALSE)))</f>
        <v>0</v>
      </c>
      <c r="AN126" s="95" t="str">
        <f>IF(ISNA(VLOOKUP($A126,[1]MFY14!$CD$1:$CE$65536,2,FALSE)),"np",(VLOOKUP($A126,[1]MFY14!$CD$1:$CE$65536,2,FALSE)))</f>
        <v>np</v>
      </c>
      <c r="AO126" s="96">
        <f>IF(AN126&gt;[1]MFY14!$CF$1,0,(VLOOKUP(AN126,'[3]Point Tables'!$A$4:$I$263,[1]MFY14!$CF$2,FALSE)))</f>
        <v>0</v>
      </c>
      <c r="AP126" s="95" t="str">
        <f>IF(ISNA(VLOOKUP($A126,[1]MFY14!$CO$1:$CP$65536,2,FALSE)),"np",(VLOOKUP($A126,[1]MFY14!$CO$1:$CP$65536,2,FALSE)))</f>
        <v>np</v>
      </c>
      <c r="AQ126" s="96">
        <f>IF(AP126&gt;[1]MFY14!$CQ$1,0,(VLOOKUP(AP126,'[3]Point Tables'!$A$4:$I$263,[1]MFY14!$CQ$2,FALSE)))</f>
        <v>0</v>
      </c>
      <c r="AR126" s="95">
        <f>IF(ISNA(VLOOKUP($A126,[1]MFY14!$CZ$1:$DA$65536,2,FALSE)),"np",(VLOOKUP($A126,[1]MFY14!$CZ$1:$DA$65536,2,FALSE)))</f>
        <v>24</v>
      </c>
      <c r="AS126" s="96">
        <f>IF(AR126&gt;[1]MFY14!$DB$1,0,(VLOOKUP(AR126,'[5]Point Tables'!$A$4:$I$263,[1]MFY14!$DB$2,FALSE)))</f>
        <v>63</v>
      </c>
      <c r="AT126" s="95" t="str">
        <f>IF(ISNA(VLOOKUP($A126,[1]MFY14!$DK$1:$DL$65536,2,FALSE)),"np",(VLOOKUP($A126,[1]MFY14!$DK$1:$DL$65536,2,FALSE)))</f>
        <v>np</v>
      </c>
      <c r="AU126" s="96">
        <f>IF(AT126&gt;[1]MFY14!$DM$1,0,(VLOOKUP(AT126,'[3]Point Tables'!$A$4:$I$263,[1]MFY14!$DM$2,FALSE)))</f>
        <v>0</v>
      </c>
      <c r="AV126" s="95" t="str">
        <f>IF(ISNA(VLOOKUP($A126,[1]MFY14!$DV$1:$DW$65536,2,FALSE)),"np",(VLOOKUP($A126,[1]MFY14!$DV$1:$DW$65536,2,FALSE)))</f>
        <v>np</v>
      </c>
      <c r="AW126" s="96">
        <f>IF(AV126&gt;[1]MFY14!$DX$1,0,(VLOOKUP(AV126,'[4]Point Tables'!$A$4:$I$263,[1]MFY14!$DX$2,FALSE)))</f>
        <v>0</v>
      </c>
      <c r="BQ126">
        <f t="shared" si="47"/>
        <v>0</v>
      </c>
      <c r="BR126">
        <f t="shared" si="48"/>
        <v>0</v>
      </c>
      <c r="BS126">
        <f t="shared" si="49"/>
        <v>0</v>
      </c>
      <c r="BT126">
        <f t="shared" si="50"/>
        <v>0</v>
      </c>
      <c r="BU126">
        <f t="shared" si="51"/>
        <v>0</v>
      </c>
      <c r="BV126">
        <f t="shared" si="52"/>
        <v>0</v>
      </c>
      <c r="BW126">
        <f t="shared" si="53"/>
        <v>63</v>
      </c>
      <c r="BX126">
        <f t="shared" si="54"/>
        <v>0</v>
      </c>
      <c r="BY126">
        <f t="shared" si="55"/>
        <v>0</v>
      </c>
      <c r="BZ126">
        <f t="shared" si="56"/>
        <v>63</v>
      </c>
      <c r="CA126">
        <f t="shared" si="57"/>
        <v>0</v>
      </c>
      <c r="CB126">
        <f t="shared" si="58"/>
        <v>0</v>
      </c>
      <c r="CC126">
        <f t="shared" si="59"/>
        <v>0</v>
      </c>
      <c r="CD126">
        <f t="shared" si="60"/>
        <v>0</v>
      </c>
      <c r="CE126">
        <f t="shared" si="61"/>
        <v>0</v>
      </c>
      <c r="CF126">
        <f t="shared" si="62"/>
        <v>0</v>
      </c>
      <c r="CG126">
        <f t="shared" si="63"/>
        <v>0</v>
      </c>
      <c r="CI126">
        <f t="shared" si="64"/>
        <v>63</v>
      </c>
      <c r="CJ126">
        <f t="shared" si="65"/>
        <v>0</v>
      </c>
      <c r="CK126">
        <f t="shared" si="66"/>
        <v>0</v>
      </c>
      <c r="CL126">
        <f t="shared" si="67"/>
        <v>0</v>
      </c>
      <c r="CN126" s="97">
        <f t="shared" si="68"/>
        <v>63</v>
      </c>
      <c r="CS126">
        <f t="shared" si="69"/>
        <v>0</v>
      </c>
      <c r="CT126">
        <f t="shared" si="70"/>
        <v>0</v>
      </c>
      <c r="CU126">
        <f t="shared" si="71"/>
        <v>0</v>
      </c>
      <c r="CW126">
        <f t="shared" si="72"/>
        <v>0</v>
      </c>
      <c r="CX126">
        <f t="shared" si="73"/>
        <v>0</v>
      </c>
      <c r="CZ126">
        <f t="shared" si="74"/>
        <v>0</v>
      </c>
    </row>
    <row r="127" spans="1:104">
      <c r="A127">
        <v>100128558</v>
      </c>
      <c r="B127">
        <f t="shared" si="39"/>
        <v>63</v>
      </c>
      <c r="C127">
        <f t="shared" si="40"/>
        <v>63</v>
      </c>
      <c r="D127" s="84" t="str">
        <f t="shared" si="75"/>
        <v>123T</v>
      </c>
      <c r="F127" s="5" t="s">
        <v>2144</v>
      </c>
      <c r="G127" s="99">
        <v>1998</v>
      </c>
      <c r="H127" s="5" t="s">
        <v>103</v>
      </c>
      <c r="I127" s="87">
        <f t="shared" si="41"/>
        <v>63</v>
      </c>
      <c r="J127" s="88">
        <f t="shared" si="42"/>
        <v>63</v>
      </c>
      <c r="K127" s="89">
        <f t="shared" si="76"/>
        <v>63</v>
      </c>
      <c r="L127" s="89">
        <f t="shared" si="76"/>
        <v>0</v>
      </c>
      <c r="M127" s="89">
        <f t="shared" si="76"/>
        <v>0</v>
      </c>
      <c r="N127" s="89">
        <f t="shared" si="76"/>
        <v>0</v>
      </c>
      <c r="O127" s="90" t="str">
        <f t="shared" si="44"/>
        <v>Gu, Daniel *</v>
      </c>
      <c r="P127" s="91">
        <f>IF(ISNA(VLOOKUP(A127,[1]MFY14!$E$1:$G$65536,2,FALSE)),"np",(VLOOKUP(A127,[1]MFY14!$E$1:$G$65536,2,FALSE)))</f>
        <v>24</v>
      </c>
      <c r="Q127" s="92">
        <f>IF(P127&gt;[1]MFY14!$F$1,0,(VLOOKUP(P127,'[3]Point Tables'!$A$4:$I$263,[1]MFY14!$F$2,FALSE)))</f>
        <v>63</v>
      </c>
      <c r="R127" s="93" t="str">
        <f>IF(ISNA(VLOOKUP($A127,[1]MFY14!$P$1:$R$65536,2,FALSE)),"np",(VLOOKUP($A127,[1]MFY14!$P$1:$R$65536,2,FALSE)))</f>
        <v>np</v>
      </c>
      <c r="S127" s="92">
        <f>IF(R127&gt;[1]MFY14!$Q$1,0,(VLOOKUP(R127,'[3]Point Tables'!$A$4:$I$263,[1]MFY14!$Q$2,FALSE)))</f>
        <v>0</v>
      </c>
      <c r="T127" s="93" t="str">
        <f>IF(ISNA(VLOOKUP($A127,[1]MFY14!$AA$1:$AC$65536,2,FALSE)),"np",(VLOOKUP($A127,[1]MFY14!$AA$1:$AC$65536,2,FALSE)))</f>
        <v>np</v>
      </c>
      <c r="U127" s="92">
        <f>IF(T127&gt;[1]MFY14!$AB$1,0,(VLOOKUP(T127,'[3]Point Tables'!$A$4:$I$263,[1]MFY14!$AB$2,FALSE)))</f>
        <v>0</v>
      </c>
      <c r="V127" s="94" t="str">
        <f t="shared" si="45"/>
        <v>Gu, Daniel *</v>
      </c>
      <c r="W127" s="93" t="str">
        <f>IF(ISNA(VLOOKUP(A127,'[1]MF SJC'!$CS$1:$CT$65536,2,FALSE)),"np",(VLOOKUP(A127,'[1]MF SJC'!$CS$1:$CT$65536,2,FALSE)))</f>
        <v>np</v>
      </c>
      <c r="X127" s="92">
        <f>IF(W127&gt;'[1]MF SJC'!$CT$1,0,(VLOOKUP(W127,'[3]Point Tables'!$A$4:$I$263,'[1]MF SJC'!$CT$2,FALSE)))</f>
        <v>0</v>
      </c>
      <c r="Y127" s="93">
        <f>IF(ISNA(VLOOKUP(A127,'[1]MF SJC'!$DD$1:$DE$65536,2,FALSE)),"np",(VLOOKUP(A127,'[1]MF SJC'!$DD$1:$DE$65536,2,FALSE)))</f>
        <v>134</v>
      </c>
      <c r="Z127" s="92">
        <f>IF(Y127&gt;'[1]MF SJC'!$DE$1,0,(VLOOKUP(Y127,'[3]Point Tables'!$A$4:$I$263,'[1]MF SJC'!$DE$2,FALSE)))</f>
        <v>0</v>
      </c>
      <c r="AA127" s="93" t="str">
        <f>IF(ISNA(VLOOKUP($A127,'[1]MF SJC'!$DO$1:$DP$65536,2,FALSE)),"np",(VLOOKUP($A127,'[1]MF SJC'!$DO$1:$DP$65536,2,FALSE)))</f>
        <v>np</v>
      </c>
      <c r="AB127" s="92">
        <f>IF(AA127&gt;'[1]MF SJC'!$DP$1,0,(VLOOKUP(AA127,'[3]Point Tables'!$A$4:$I$263,'[1]MF SJC'!$DP$2,FALSE)))</f>
        <v>0</v>
      </c>
      <c r="AC127" s="93" t="str">
        <f>IF(ISNA(VLOOKUP($A127,'[1]MF SJC'!$DZ$1:$EA$65536,2,FALSE)),"np",(VLOOKUP($A127,'[1]MF SJC'!$DZ$1:$EA$65536,2,FALSE)))</f>
        <v>np</v>
      </c>
      <c r="AD127" s="92">
        <f>IF(AC127&gt;'[1]MF SJC'!$EA$1,0,(VLOOKUP(AC127,'[3]Point Tables'!$A$4:$I$263,'[1]MF SJC'!$EA$2,FALSE)))</f>
        <v>0</v>
      </c>
      <c r="AE127" s="94" t="str">
        <f t="shared" si="46"/>
        <v>Gu, Daniel *</v>
      </c>
      <c r="AF127" s="95" t="str">
        <f>IF(ISNA(VLOOKUP($A127,[1]MFY14!$AL$1:$AN$65536,2,FALSE)),"np",(VLOOKUP($A127,[1]MFY14!$AL$1:$AN$65536,2,FALSE)))</f>
        <v>np</v>
      </c>
      <c r="AG127" s="96">
        <f>IF(AF127&gt;[1]MFY14!$AN$1,0,(VLOOKUP(AF127,'[3]Point Tables'!$A$4:$I$263,[1]MFY14!$AN$2,FALSE)))</f>
        <v>0</v>
      </c>
      <c r="AH127" s="95" t="str">
        <f>IF(ISNA(VLOOKUP($A127,[1]MFY14!$AW$1:$AY$65536,2,FALSE)),"np",(VLOOKUP($A127,[1]MFY14!$AW$1:$AY$65536,2,FALSE)))</f>
        <v>np</v>
      </c>
      <c r="AI127" s="96">
        <f>IF(AH127&gt;[1]MFY14!$AY$1,0,(VLOOKUP(AH127,'[3]Point Tables'!$A$4:$I$263,[1]MFY14!$AY$2,FALSE)))</f>
        <v>0</v>
      </c>
      <c r="AJ127" s="95" t="str">
        <f>IF(ISNA(VLOOKUP($A127,[1]MFY14!$BH$1:$BJ$65536,2,FALSE)),"np",(VLOOKUP($A127,[1]MFY14!$BH$1:$BJ$65536,2,FALSE)))</f>
        <v>np</v>
      </c>
      <c r="AK127" s="96">
        <f>IF(AJ127&gt;[1]MFY14!$BJ$1,0,(VLOOKUP(AJ127,'[3]Point Tables'!$A$4:$I$263,[1]MFY14!$BJ$2,FALSE)))</f>
        <v>0</v>
      </c>
      <c r="AL127" s="95" t="str">
        <f>IF(ISNA(VLOOKUP($A127,[1]MFY14!$BS$1:$BT$65536,2,FALSE)),"np",(VLOOKUP($A127,[1]MFY14!$BS$1:$BT$65536,2,FALSE)))</f>
        <v>np</v>
      </c>
      <c r="AM127" s="96">
        <f>IF(AL127&gt;[1]MFY14!$BU$1,0,(VLOOKUP(AL127,'[3]Point Tables'!$A$4:$I$263,[1]MFY14!$BU$2,FALSE)))</f>
        <v>0</v>
      </c>
      <c r="AN127" s="95" t="str">
        <f>IF(ISNA(VLOOKUP($A127,[1]MFY14!$CD$1:$CE$65536,2,FALSE)),"np",(VLOOKUP($A127,[1]MFY14!$CD$1:$CE$65536,2,FALSE)))</f>
        <v>np</v>
      </c>
      <c r="AO127" s="96">
        <f>IF(AN127&gt;[1]MFY14!$CF$1,0,(VLOOKUP(AN127,'[3]Point Tables'!$A$4:$I$263,[1]MFY14!$CF$2,FALSE)))</f>
        <v>0</v>
      </c>
      <c r="AP127" s="95" t="str">
        <f>IF(ISNA(VLOOKUP($A127,[1]MFY14!$CO$1:$CP$65536,2,FALSE)),"np",(VLOOKUP($A127,[1]MFY14!$CO$1:$CP$65536,2,FALSE)))</f>
        <v>np</v>
      </c>
      <c r="AQ127" s="96">
        <f>IF(AP127&gt;[1]MFY14!$CQ$1,0,(VLOOKUP(AP127,'[3]Point Tables'!$A$4:$I$263,[1]MFY14!$CQ$2,FALSE)))</f>
        <v>0</v>
      </c>
      <c r="AR127" s="95" t="str">
        <f>IF(ISNA(VLOOKUP($A127,[1]MFY14!$CZ$1:$DA$65536,2,FALSE)),"np",(VLOOKUP($A127,[1]MFY14!$CZ$1:$DA$65536,2,FALSE)))</f>
        <v>np</v>
      </c>
      <c r="AS127" s="96">
        <f>IF(AR127&gt;[1]MFY14!$DB$1,0,(VLOOKUP(AR127,'[5]Point Tables'!$A$4:$I$263,[1]MFY14!$DB$2,FALSE)))</f>
        <v>0</v>
      </c>
      <c r="AT127" s="95" t="str">
        <f>IF(ISNA(VLOOKUP($A127,[1]MFY14!$DK$1:$DL$65536,2,FALSE)),"np",(VLOOKUP($A127,[1]MFY14!$DK$1:$DL$65536,2,FALSE)))</f>
        <v>np</v>
      </c>
      <c r="AU127" s="96">
        <f>IF(AT127&gt;[1]MFY14!$DM$1,0,(VLOOKUP(AT127,'[3]Point Tables'!$A$4:$I$263,[1]MFY14!$DM$2,FALSE)))</f>
        <v>0</v>
      </c>
      <c r="AV127" s="95" t="str">
        <f>IF(ISNA(VLOOKUP($A127,[1]MFY14!$DV$1:$DW$65536,2,FALSE)),"np",(VLOOKUP($A127,[1]MFY14!$DV$1:$DW$65536,2,FALSE)))</f>
        <v>np</v>
      </c>
      <c r="AW127" s="96">
        <f>IF(AV127&gt;[1]MFY14!$DX$1,0,(VLOOKUP(AV127,'[4]Point Tables'!$A$4:$I$263,[1]MFY14!$DX$2,FALSE)))</f>
        <v>0</v>
      </c>
      <c r="BQ127">
        <f t="shared" si="47"/>
        <v>0</v>
      </c>
      <c r="BR127">
        <f t="shared" si="48"/>
        <v>0</v>
      </c>
      <c r="BS127">
        <f t="shared" si="49"/>
        <v>0</v>
      </c>
      <c r="BT127">
        <f t="shared" si="50"/>
        <v>0</v>
      </c>
      <c r="BU127">
        <f t="shared" si="51"/>
        <v>0</v>
      </c>
      <c r="BV127">
        <f t="shared" si="52"/>
        <v>0</v>
      </c>
      <c r="BW127">
        <f t="shared" si="53"/>
        <v>0</v>
      </c>
      <c r="BX127">
        <f t="shared" si="54"/>
        <v>0</v>
      </c>
      <c r="BY127">
        <f t="shared" si="55"/>
        <v>0</v>
      </c>
      <c r="BZ127">
        <f t="shared" si="56"/>
        <v>0</v>
      </c>
      <c r="CA127">
        <f t="shared" si="57"/>
        <v>0</v>
      </c>
      <c r="CB127">
        <f t="shared" si="58"/>
        <v>63</v>
      </c>
      <c r="CC127">
        <f t="shared" si="59"/>
        <v>0</v>
      </c>
      <c r="CD127">
        <f t="shared" si="60"/>
        <v>0</v>
      </c>
      <c r="CE127">
        <f t="shared" si="61"/>
        <v>0</v>
      </c>
      <c r="CF127">
        <f t="shared" si="62"/>
        <v>0</v>
      </c>
      <c r="CG127">
        <f t="shared" si="63"/>
        <v>0</v>
      </c>
      <c r="CI127">
        <f t="shared" si="64"/>
        <v>63</v>
      </c>
      <c r="CJ127">
        <f t="shared" si="65"/>
        <v>0</v>
      </c>
      <c r="CK127">
        <f t="shared" si="66"/>
        <v>0</v>
      </c>
      <c r="CL127">
        <f t="shared" si="67"/>
        <v>0</v>
      </c>
      <c r="CN127" s="97">
        <f t="shared" si="68"/>
        <v>63</v>
      </c>
      <c r="CS127">
        <f t="shared" si="69"/>
        <v>0</v>
      </c>
      <c r="CT127">
        <f t="shared" si="70"/>
        <v>63</v>
      </c>
      <c r="CU127">
        <f t="shared" si="71"/>
        <v>0</v>
      </c>
      <c r="CW127">
        <f t="shared" si="72"/>
        <v>63</v>
      </c>
      <c r="CX127">
        <f t="shared" si="73"/>
        <v>0</v>
      </c>
      <c r="CZ127">
        <f t="shared" si="74"/>
        <v>63</v>
      </c>
    </row>
    <row r="128" spans="1:104">
      <c r="A128" s="18">
        <v>100127069</v>
      </c>
      <c r="B128">
        <f t="shared" si="39"/>
        <v>61</v>
      </c>
      <c r="C128">
        <f t="shared" si="40"/>
        <v>0</v>
      </c>
      <c r="D128" s="84" t="str">
        <f t="shared" si="75"/>
        <v>125T</v>
      </c>
      <c r="E128" s="85" t="str">
        <f>IF(AND(ISNUMBER(G128),G128&gt;=U13Cutoff),"#"," ")</f>
        <v>#</v>
      </c>
      <c r="F128" s="5" t="s">
        <v>2145</v>
      </c>
      <c r="G128" s="99">
        <v>1998</v>
      </c>
      <c r="H128" s="5" t="s">
        <v>103</v>
      </c>
      <c r="I128" s="87">
        <f t="shared" si="41"/>
        <v>61</v>
      </c>
      <c r="J128" s="88">
        <f t="shared" si="42"/>
        <v>0</v>
      </c>
      <c r="K128" s="89">
        <f t="shared" si="76"/>
        <v>61</v>
      </c>
      <c r="L128" s="89">
        <f t="shared" si="76"/>
        <v>0</v>
      </c>
      <c r="M128" s="89">
        <f t="shared" si="76"/>
        <v>0</v>
      </c>
      <c r="N128" s="89">
        <f t="shared" si="76"/>
        <v>0</v>
      </c>
      <c r="O128" s="90" t="str">
        <f t="shared" si="44"/>
        <v>Coupal, Maxim *</v>
      </c>
      <c r="P128" s="91" t="str">
        <f>IF(ISNA(VLOOKUP(A128,[1]MFY14!$E$1:$G$65536,2,FALSE)),"np",(VLOOKUP(A128,[1]MFY14!$E$1:$G$65536,2,FALSE)))</f>
        <v>np</v>
      </c>
      <c r="Q128" s="92">
        <f>IF(P128&gt;[1]MFY14!$F$1,0,(VLOOKUP(P128,'[3]Point Tables'!$A$4:$I$263,[1]MFY14!$F$2,FALSE)))</f>
        <v>0</v>
      </c>
      <c r="R128" s="93" t="str">
        <f>IF(ISNA(VLOOKUP($A128,[1]MFY14!$P$1:$R$65536,2,FALSE)),"np",(VLOOKUP($A128,[1]MFY14!$P$1:$R$65536,2,FALSE)))</f>
        <v>np</v>
      </c>
      <c r="S128" s="92">
        <f>IF(R128&gt;[1]MFY14!$Q$1,0,(VLOOKUP(R128,'[3]Point Tables'!$A$4:$I$263,[1]MFY14!$Q$2,FALSE)))</f>
        <v>0</v>
      </c>
      <c r="T128" s="93" t="str">
        <f>IF(ISNA(VLOOKUP($A128,[1]MFY14!$AA$1:$AC$65536,2,FALSE)),"np",(VLOOKUP($A128,[1]MFY14!$AA$1:$AC$65536,2,FALSE)))</f>
        <v>np</v>
      </c>
      <c r="U128" s="92">
        <f>IF(T128&gt;[1]MFY14!$AB$1,0,(VLOOKUP(T128,'[3]Point Tables'!$A$4:$I$263,[1]MFY14!$AB$2,FALSE)))</f>
        <v>0</v>
      </c>
      <c r="V128" s="94" t="str">
        <f t="shared" si="45"/>
        <v>Coupal, Maxim *</v>
      </c>
      <c r="W128" s="93" t="str">
        <f>IF(ISNA(VLOOKUP(A128,'[1]MF SJC'!$CS$1:$CT$65536,2,FALSE)),"np",(VLOOKUP(A128,'[1]MF SJC'!$CS$1:$CT$65536,2,FALSE)))</f>
        <v>np</v>
      </c>
      <c r="X128" s="92">
        <f>IF(W128&gt;'[1]MF SJC'!$CT$1,0,(VLOOKUP(W128,'[3]Point Tables'!$A$4:$I$263,'[1]MF SJC'!$CT$2,FALSE)))</f>
        <v>0</v>
      </c>
      <c r="Y128" s="93" t="str">
        <f>IF(ISNA(VLOOKUP(A128,'[1]MF SJC'!$DD$1:$DE$65536,2,FALSE)),"np",(VLOOKUP(A128,'[1]MF SJC'!$DD$1:$DE$65536,2,FALSE)))</f>
        <v>np</v>
      </c>
      <c r="Z128" s="92">
        <f>IF(Y128&gt;'[1]MF SJC'!$DE$1,0,(VLOOKUP(Y128,'[3]Point Tables'!$A$4:$I$263,'[1]MF SJC'!$DE$2,FALSE)))</f>
        <v>0</v>
      </c>
      <c r="AA128" s="93" t="str">
        <f>IF(ISNA(VLOOKUP($A128,'[1]MF SJC'!$DO$1:$DP$65536,2,FALSE)),"np",(VLOOKUP($A128,'[1]MF SJC'!$DO$1:$DP$65536,2,FALSE)))</f>
        <v>np</v>
      </c>
      <c r="AB128" s="92">
        <f>IF(AA128&gt;'[1]MF SJC'!$DP$1,0,(VLOOKUP(AA128,'[3]Point Tables'!$A$4:$I$263,'[1]MF SJC'!$DP$2,FALSE)))</f>
        <v>0</v>
      </c>
      <c r="AC128" s="93" t="str">
        <f>IF(ISNA(VLOOKUP($A128,'[1]MF SJC'!$DZ$1:$EA$65536,2,FALSE)),"np",(VLOOKUP($A128,'[1]MF SJC'!$DZ$1:$EA$65536,2,FALSE)))</f>
        <v>np</v>
      </c>
      <c r="AD128" s="92">
        <f>IF(AC128&gt;'[1]MF SJC'!$EA$1,0,(VLOOKUP(AC128,'[3]Point Tables'!$A$4:$I$263,'[1]MF SJC'!$EA$2,FALSE)))</f>
        <v>0</v>
      </c>
      <c r="AE128" s="94" t="str">
        <f t="shared" si="46"/>
        <v>Coupal, Maxim *</v>
      </c>
      <c r="AF128" s="95" t="str">
        <f>IF(ISNA(VLOOKUP($A128,[1]MFY14!$AL$1:$AN$65536,2,FALSE)),"np",(VLOOKUP($A128,[1]MFY14!$AL$1:$AN$65536,2,FALSE)))</f>
        <v>np</v>
      </c>
      <c r="AG128" s="96">
        <f>IF(AF128&gt;[1]MFY14!$AN$1,0,(VLOOKUP(AF128,'[3]Point Tables'!$A$4:$I$263,[1]MFY14!$AN$2,FALSE)))</f>
        <v>0</v>
      </c>
      <c r="AH128" s="95" t="str">
        <f>IF(ISNA(VLOOKUP($A128,[1]MFY14!$AW$1:$AY$65536,2,FALSE)),"np",(VLOOKUP($A128,[1]MFY14!$AW$1:$AY$65536,2,FALSE)))</f>
        <v>np</v>
      </c>
      <c r="AI128" s="96">
        <f>IF(AH128&gt;[1]MFY14!$AY$1,0,(VLOOKUP(AH128,'[3]Point Tables'!$A$4:$I$263,[1]MFY14!$AY$2,FALSE)))</f>
        <v>0</v>
      </c>
      <c r="AJ128" s="95" t="str">
        <f>IF(ISNA(VLOOKUP($A128,[1]MFY14!$BH$1:$BJ$65536,2,FALSE)),"np",(VLOOKUP($A128,[1]MFY14!$BH$1:$BJ$65536,2,FALSE)))</f>
        <v>np</v>
      </c>
      <c r="AK128" s="96">
        <f>IF(AJ128&gt;[1]MFY14!$BJ$1,0,(VLOOKUP(AJ128,'[3]Point Tables'!$A$4:$I$263,[1]MFY14!$BJ$2,FALSE)))</f>
        <v>0</v>
      </c>
      <c r="AL128" s="95" t="str">
        <f>IF(ISNA(VLOOKUP($A128,[1]MFY14!$BS$1:$BT$65536,2,FALSE)),"np",(VLOOKUP($A128,[1]MFY14!$BS$1:$BT$65536,2,FALSE)))</f>
        <v>np</v>
      </c>
      <c r="AM128" s="96">
        <f>IF(AL128&gt;[1]MFY14!$BU$1,0,(VLOOKUP(AL128,'[3]Point Tables'!$A$4:$I$263,[1]MFY14!$BU$2,FALSE)))</f>
        <v>0</v>
      </c>
      <c r="AN128" s="95" t="str">
        <f>IF(ISNA(VLOOKUP($A128,[1]MFY14!$CD$1:$CE$65536,2,FALSE)),"np",(VLOOKUP($A128,[1]MFY14!$CD$1:$CE$65536,2,FALSE)))</f>
        <v>np</v>
      </c>
      <c r="AO128" s="96">
        <f>IF(AN128&gt;[1]MFY14!$CF$1,0,(VLOOKUP(AN128,'[3]Point Tables'!$A$4:$I$263,[1]MFY14!$CF$2,FALSE)))</f>
        <v>0</v>
      </c>
      <c r="AP128" s="95" t="str">
        <f>IF(ISNA(VLOOKUP($A128,[1]MFY14!$CO$1:$CP$65536,2,FALSE)),"np",(VLOOKUP($A128,[1]MFY14!$CO$1:$CP$65536,2,FALSE)))</f>
        <v>np</v>
      </c>
      <c r="AQ128" s="96">
        <f>IF(AP128&gt;[1]MFY14!$CQ$1,0,(VLOOKUP(AP128,'[3]Point Tables'!$A$4:$I$263,[1]MFY14!$CQ$2,FALSE)))</f>
        <v>0</v>
      </c>
      <c r="AR128" s="95">
        <f>IF(ISNA(VLOOKUP($A128,[1]MFY14!$CZ$1:$DA$65536,2,FALSE)),"np",(VLOOKUP($A128,[1]MFY14!$CZ$1:$DA$65536,2,FALSE)))</f>
        <v>26</v>
      </c>
      <c r="AS128" s="96">
        <f>IF(AR128&gt;[1]MFY14!$DB$1,0,(VLOOKUP(AR128,'[5]Point Tables'!$A$4:$I$263,[1]MFY14!$DB$2,FALSE)))</f>
        <v>61</v>
      </c>
      <c r="AT128" s="95" t="str">
        <f>IF(ISNA(VLOOKUP($A128,[1]MFY14!$DK$1:$DL$65536,2,FALSE)),"np",(VLOOKUP($A128,[1]MFY14!$DK$1:$DL$65536,2,FALSE)))</f>
        <v>np</v>
      </c>
      <c r="AU128" s="96">
        <f>IF(AT128&gt;[1]MFY14!$DM$1,0,(VLOOKUP(AT128,'[3]Point Tables'!$A$4:$I$263,[1]MFY14!$DM$2,FALSE)))</f>
        <v>0</v>
      </c>
      <c r="AV128" s="95" t="str">
        <f>IF(ISNA(VLOOKUP($A128,[1]MFY14!$DV$1:$DW$65536,2,FALSE)),"np",(VLOOKUP($A128,[1]MFY14!$DV$1:$DW$65536,2,FALSE)))</f>
        <v>np</v>
      </c>
      <c r="AW128" s="96">
        <f>IF(AV128&gt;[1]MFY14!$DX$1,0,(VLOOKUP(AV128,'[4]Point Tables'!$A$4:$I$263,[1]MFY14!$DX$2,FALSE)))</f>
        <v>0</v>
      </c>
      <c r="BQ128">
        <f t="shared" si="47"/>
        <v>0</v>
      </c>
      <c r="BR128">
        <f t="shared" si="48"/>
        <v>0</v>
      </c>
      <c r="BS128">
        <f t="shared" si="49"/>
        <v>0</v>
      </c>
      <c r="BT128">
        <f t="shared" si="50"/>
        <v>0</v>
      </c>
      <c r="BU128">
        <f t="shared" si="51"/>
        <v>0</v>
      </c>
      <c r="BV128">
        <f t="shared" si="52"/>
        <v>0</v>
      </c>
      <c r="BW128">
        <f t="shared" si="53"/>
        <v>61</v>
      </c>
      <c r="BX128">
        <f t="shared" si="54"/>
        <v>0</v>
      </c>
      <c r="BY128">
        <f t="shared" si="55"/>
        <v>0</v>
      </c>
      <c r="BZ128">
        <f t="shared" si="56"/>
        <v>61</v>
      </c>
      <c r="CA128">
        <f t="shared" si="57"/>
        <v>0</v>
      </c>
      <c r="CB128">
        <f t="shared" si="58"/>
        <v>0</v>
      </c>
      <c r="CC128">
        <f t="shared" si="59"/>
        <v>0</v>
      </c>
      <c r="CD128">
        <f t="shared" si="60"/>
        <v>0</v>
      </c>
      <c r="CE128">
        <f t="shared" si="61"/>
        <v>0</v>
      </c>
      <c r="CF128">
        <f t="shared" si="62"/>
        <v>0</v>
      </c>
      <c r="CG128">
        <f t="shared" si="63"/>
        <v>0</v>
      </c>
      <c r="CI128">
        <f t="shared" si="64"/>
        <v>61</v>
      </c>
      <c r="CJ128">
        <f t="shared" si="65"/>
        <v>0</v>
      </c>
      <c r="CK128">
        <f t="shared" si="66"/>
        <v>0</v>
      </c>
      <c r="CL128">
        <f t="shared" si="67"/>
        <v>0</v>
      </c>
      <c r="CN128" s="97">
        <f t="shared" si="68"/>
        <v>61</v>
      </c>
      <c r="CS128">
        <f t="shared" si="69"/>
        <v>0</v>
      </c>
      <c r="CT128">
        <f t="shared" si="70"/>
        <v>0</v>
      </c>
      <c r="CU128">
        <f t="shared" si="71"/>
        <v>0</v>
      </c>
      <c r="CW128">
        <f t="shared" si="72"/>
        <v>0</v>
      </c>
      <c r="CX128">
        <f t="shared" si="73"/>
        <v>0</v>
      </c>
      <c r="CZ128">
        <f t="shared" si="74"/>
        <v>0</v>
      </c>
    </row>
    <row r="129" spans="1:104">
      <c r="A129" s="104">
        <v>100129821</v>
      </c>
      <c r="B129">
        <f t="shared" si="39"/>
        <v>61</v>
      </c>
      <c r="C129">
        <f t="shared" si="40"/>
        <v>0</v>
      </c>
      <c r="D129" s="84" t="str">
        <f t="shared" si="75"/>
        <v>125T</v>
      </c>
      <c r="F129" s="5" t="s">
        <v>2146</v>
      </c>
      <c r="G129" s="99">
        <v>1997</v>
      </c>
      <c r="H129" s="5" t="s">
        <v>103</v>
      </c>
      <c r="I129" s="87">
        <f t="shared" si="41"/>
        <v>61</v>
      </c>
      <c r="J129" s="88">
        <f t="shared" si="42"/>
        <v>0</v>
      </c>
      <c r="K129" s="89">
        <f t="shared" si="76"/>
        <v>61</v>
      </c>
      <c r="L129" s="89">
        <f t="shared" si="76"/>
        <v>0</v>
      </c>
      <c r="M129" s="89">
        <f t="shared" si="76"/>
        <v>0</v>
      </c>
      <c r="N129" s="89">
        <f t="shared" si="76"/>
        <v>0</v>
      </c>
      <c r="O129" s="90" t="str">
        <f t="shared" si="44"/>
        <v>Gao, Alan *</v>
      </c>
      <c r="P129" s="91" t="str">
        <f>IF(ISNA(VLOOKUP(A129,[1]MFY14!$E$1:$G$65536,2,FALSE)),"np",(VLOOKUP(A129,[1]MFY14!$E$1:$G$65536,2,FALSE)))</f>
        <v>np</v>
      </c>
      <c r="Q129" s="92">
        <f>IF(P129&gt;[1]MFY14!$F$1,0,(VLOOKUP(P129,'[3]Point Tables'!$A$4:$I$263,[1]MFY14!$F$2,FALSE)))</f>
        <v>0</v>
      </c>
      <c r="R129" s="93" t="str">
        <f>IF(ISNA(VLOOKUP($A129,[1]MFY14!$P$1:$R$65536,2,FALSE)),"np",(VLOOKUP($A129,[1]MFY14!$P$1:$R$65536,2,FALSE)))</f>
        <v>np</v>
      </c>
      <c r="S129" s="92">
        <f>IF(R129&gt;[1]MFY14!$Q$1,0,(VLOOKUP(R129,'[3]Point Tables'!$A$4:$I$263,[1]MFY14!$Q$2,FALSE)))</f>
        <v>0</v>
      </c>
      <c r="T129" s="93" t="str">
        <f>IF(ISNA(VLOOKUP($A129,[1]MFY14!$AA$1:$AC$65536,2,FALSE)),"np",(VLOOKUP($A129,[1]MFY14!$AA$1:$AC$65536,2,FALSE)))</f>
        <v>np</v>
      </c>
      <c r="U129" s="92">
        <f>IF(T129&gt;[1]MFY14!$AB$1,0,(VLOOKUP(T129,'[3]Point Tables'!$A$4:$I$263,[1]MFY14!$AB$2,FALSE)))</f>
        <v>0</v>
      </c>
      <c r="V129" s="94" t="str">
        <f t="shared" si="45"/>
        <v>Gao, Alan *</v>
      </c>
      <c r="W129" s="93" t="str">
        <f>IF(ISNA(VLOOKUP(A129,'[1]MF SJC'!$CS$1:$CT$65536,2,FALSE)),"np",(VLOOKUP(A129,'[1]MF SJC'!$CS$1:$CT$65536,2,FALSE)))</f>
        <v>np</v>
      </c>
      <c r="X129" s="92">
        <f>IF(W129&gt;'[1]MF SJC'!$CT$1,0,(VLOOKUP(W129,'[3]Point Tables'!$A$4:$I$263,'[1]MF SJC'!$CT$2,FALSE)))</f>
        <v>0</v>
      </c>
      <c r="Y129" s="93" t="str">
        <f>IF(ISNA(VLOOKUP(A129,'[1]MF SJC'!$DD$1:$DE$65536,2,FALSE)),"np",(VLOOKUP(A129,'[1]MF SJC'!$DD$1:$DE$65536,2,FALSE)))</f>
        <v>np</v>
      </c>
      <c r="Z129" s="92">
        <f>IF(Y129&gt;'[1]MF SJC'!$DE$1,0,(VLOOKUP(Y129,'[3]Point Tables'!$A$4:$I$263,'[1]MF SJC'!$DE$2,FALSE)))</f>
        <v>0</v>
      </c>
      <c r="AA129" s="93" t="str">
        <f>IF(ISNA(VLOOKUP($A129,'[1]MF SJC'!$DO$1:$DP$65536,2,FALSE)),"np",(VLOOKUP($A129,'[1]MF SJC'!$DO$1:$DP$65536,2,FALSE)))</f>
        <v>np</v>
      </c>
      <c r="AB129" s="92">
        <f>IF(AA129&gt;'[1]MF SJC'!$DP$1,0,(VLOOKUP(AA129,'[3]Point Tables'!$A$4:$I$263,'[1]MF SJC'!$DP$2,FALSE)))</f>
        <v>0</v>
      </c>
      <c r="AC129" s="93" t="str">
        <f>IF(ISNA(VLOOKUP($A129,'[1]MF SJC'!$DZ$1:$EA$65536,2,FALSE)),"np",(VLOOKUP($A129,'[1]MF SJC'!$DZ$1:$EA$65536,2,FALSE)))</f>
        <v>np</v>
      </c>
      <c r="AD129" s="92">
        <f>IF(AC129&gt;'[1]MF SJC'!$EA$1,0,(VLOOKUP(AC129,'[3]Point Tables'!$A$4:$I$263,'[1]MF SJC'!$EA$2,FALSE)))</f>
        <v>0</v>
      </c>
      <c r="AE129" s="94" t="str">
        <f t="shared" si="46"/>
        <v>Gao, Alan *</v>
      </c>
      <c r="AF129" s="95" t="str">
        <f>IF(ISNA(VLOOKUP($A129,[1]MFY14!$AL$1:$AN$65536,2,FALSE)),"np",(VLOOKUP($A129,[1]MFY14!$AL$1:$AN$65536,2,FALSE)))</f>
        <v>np</v>
      </c>
      <c r="AG129" s="96">
        <f>IF(AF129&gt;[1]MFY14!$AN$1,0,(VLOOKUP(AF129,'[3]Point Tables'!$A$4:$I$263,[1]MFY14!$AN$2,FALSE)))</f>
        <v>0</v>
      </c>
      <c r="AH129" s="95" t="str">
        <f>IF(ISNA(VLOOKUP($A129,[1]MFY14!$AW$1:$AY$65536,2,FALSE)),"np",(VLOOKUP($A129,[1]MFY14!$AW$1:$AY$65536,2,FALSE)))</f>
        <v>np</v>
      </c>
      <c r="AI129" s="96">
        <f>IF(AH129&gt;[1]MFY14!$AY$1,0,(VLOOKUP(AH129,'[3]Point Tables'!$A$4:$I$263,[1]MFY14!$AY$2,FALSE)))</f>
        <v>0</v>
      </c>
      <c r="AJ129" s="95">
        <f>IF(ISNA(VLOOKUP($A129,[1]MFY14!$BH$1:$BJ$65536,2,FALSE)),"np",(VLOOKUP($A129,[1]MFY14!$BH$1:$BJ$65536,2,FALSE)))</f>
        <v>26</v>
      </c>
      <c r="AK129" s="96">
        <f>IF(AJ129&gt;[1]MFY14!$BJ$1,0,(VLOOKUP(AJ129,'[3]Point Tables'!$A$4:$I$263,[1]MFY14!$BJ$2,FALSE)))</f>
        <v>61</v>
      </c>
      <c r="AL129" s="95" t="str">
        <f>IF(ISNA(VLOOKUP($A129,[1]MFY14!$BS$1:$BT$65536,2,FALSE)),"np",(VLOOKUP($A129,[1]MFY14!$BS$1:$BT$65536,2,FALSE)))</f>
        <v>np</v>
      </c>
      <c r="AM129" s="96">
        <f>IF(AL129&gt;[1]MFY14!$BU$1,0,(VLOOKUP(AL129,'[3]Point Tables'!$A$4:$I$263,[1]MFY14!$BU$2,FALSE)))</f>
        <v>0</v>
      </c>
      <c r="AN129" s="95" t="str">
        <f>IF(ISNA(VLOOKUP($A129,[1]MFY14!$CD$1:$CE$65536,2,FALSE)),"np",(VLOOKUP($A129,[1]MFY14!$CD$1:$CE$65536,2,FALSE)))</f>
        <v>np</v>
      </c>
      <c r="AO129" s="96">
        <f>IF(AN129&gt;[1]MFY14!$CF$1,0,(VLOOKUP(AN129,'[3]Point Tables'!$A$4:$I$263,[1]MFY14!$CF$2,FALSE)))</f>
        <v>0</v>
      </c>
      <c r="AP129" s="95" t="str">
        <f>IF(ISNA(VLOOKUP($A129,[1]MFY14!$CO$1:$CP$65536,2,FALSE)),"np",(VLOOKUP($A129,[1]MFY14!$CO$1:$CP$65536,2,FALSE)))</f>
        <v>np</v>
      </c>
      <c r="AQ129" s="96">
        <f>IF(AP129&gt;[1]MFY14!$CQ$1,0,(VLOOKUP(AP129,'[3]Point Tables'!$A$4:$I$263,[1]MFY14!$CQ$2,FALSE)))</f>
        <v>0</v>
      </c>
      <c r="AR129" s="95" t="str">
        <f>IF(ISNA(VLOOKUP($A129,[1]MFY14!$CZ$1:$DA$65536,2,FALSE)),"np",(VLOOKUP($A129,[1]MFY14!$CZ$1:$DA$65536,2,FALSE)))</f>
        <v>np</v>
      </c>
      <c r="AS129" s="96">
        <f>IF(AR129&gt;[1]MFY14!$DB$1,0,(VLOOKUP(AR129,'[5]Point Tables'!$A$4:$I$263,[1]MFY14!$DB$2,FALSE)))</f>
        <v>0</v>
      </c>
      <c r="AT129" s="95" t="str">
        <f>IF(ISNA(VLOOKUP($A129,[1]MFY14!$DK$1:$DL$65536,2,FALSE)),"np",(VLOOKUP($A129,[1]MFY14!$DK$1:$DL$65536,2,FALSE)))</f>
        <v>np</v>
      </c>
      <c r="AU129" s="96">
        <f>IF(AT129&gt;[1]MFY14!$DM$1,0,(VLOOKUP(AT129,'[3]Point Tables'!$A$4:$I$263,[1]MFY14!$DM$2,FALSE)))</f>
        <v>0</v>
      </c>
      <c r="AV129" s="95" t="str">
        <f>IF(ISNA(VLOOKUP($A129,[1]MFY14!$DV$1:$DW$65536,2,FALSE)),"np",(VLOOKUP($A129,[1]MFY14!$DV$1:$DW$65536,2,FALSE)))</f>
        <v>np</v>
      </c>
      <c r="AW129" s="96">
        <f>IF(AV129&gt;[1]MFY14!$DX$1,0,(VLOOKUP(AV129,'[4]Point Tables'!$A$4:$I$263,[1]MFY14!$DX$2,FALSE)))</f>
        <v>0</v>
      </c>
      <c r="BQ129">
        <f t="shared" si="47"/>
        <v>0</v>
      </c>
      <c r="BR129">
        <f t="shared" si="48"/>
        <v>0</v>
      </c>
      <c r="BS129">
        <f t="shared" si="49"/>
        <v>61</v>
      </c>
      <c r="BT129">
        <f t="shared" si="50"/>
        <v>0</v>
      </c>
      <c r="BU129">
        <f t="shared" si="51"/>
        <v>0</v>
      </c>
      <c r="BV129">
        <f t="shared" si="52"/>
        <v>0</v>
      </c>
      <c r="BW129">
        <f t="shared" si="53"/>
        <v>0</v>
      </c>
      <c r="BX129">
        <f t="shared" si="54"/>
        <v>0</v>
      </c>
      <c r="BY129">
        <f t="shared" si="55"/>
        <v>0</v>
      </c>
      <c r="BZ129">
        <f t="shared" si="56"/>
        <v>61</v>
      </c>
      <c r="CA129">
        <f t="shared" si="57"/>
        <v>0</v>
      </c>
      <c r="CB129">
        <f t="shared" si="58"/>
        <v>0</v>
      </c>
      <c r="CC129">
        <f t="shared" si="59"/>
        <v>0</v>
      </c>
      <c r="CD129">
        <f t="shared" si="60"/>
        <v>0</v>
      </c>
      <c r="CE129">
        <f t="shared" si="61"/>
        <v>0</v>
      </c>
      <c r="CF129">
        <f t="shared" si="62"/>
        <v>0</v>
      </c>
      <c r="CG129">
        <f t="shared" si="63"/>
        <v>0</v>
      </c>
      <c r="CI129">
        <f t="shared" si="64"/>
        <v>61</v>
      </c>
      <c r="CJ129">
        <f t="shared" si="65"/>
        <v>0</v>
      </c>
      <c r="CK129">
        <f t="shared" si="66"/>
        <v>0</v>
      </c>
      <c r="CL129">
        <f t="shared" si="67"/>
        <v>0</v>
      </c>
      <c r="CN129" s="97">
        <f t="shared" si="68"/>
        <v>61</v>
      </c>
      <c r="CS129">
        <f t="shared" si="69"/>
        <v>0</v>
      </c>
      <c r="CT129">
        <f t="shared" si="70"/>
        <v>0</v>
      </c>
      <c r="CU129">
        <f t="shared" si="71"/>
        <v>0</v>
      </c>
      <c r="CW129">
        <f t="shared" si="72"/>
        <v>0</v>
      </c>
      <c r="CX129">
        <f t="shared" si="73"/>
        <v>0</v>
      </c>
      <c r="CZ129">
        <f t="shared" si="74"/>
        <v>0</v>
      </c>
    </row>
    <row r="130" spans="1:104">
      <c r="A130" s="18">
        <v>100091341</v>
      </c>
      <c r="B130">
        <f t="shared" si="39"/>
        <v>61</v>
      </c>
      <c r="C130">
        <f t="shared" si="40"/>
        <v>0</v>
      </c>
      <c r="D130" s="84" t="str">
        <f t="shared" si="75"/>
        <v>125T</v>
      </c>
      <c r="E130" s="26" t="s">
        <v>2108</v>
      </c>
      <c r="F130" s="5" t="s">
        <v>1065</v>
      </c>
      <c r="G130" s="99">
        <v>1998</v>
      </c>
      <c r="H130" s="5" t="s">
        <v>37</v>
      </c>
      <c r="I130" s="87">
        <f t="shared" si="41"/>
        <v>61</v>
      </c>
      <c r="J130" s="88">
        <f t="shared" si="42"/>
        <v>0</v>
      </c>
      <c r="K130" s="89">
        <f t="shared" si="76"/>
        <v>61</v>
      </c>
      <c r="L130" s="89">
        <f t="shared" si="76"/>
        <v>0</v>
      </c>
      <c r="M130" s="89">
        <f t="shared" si="76"/>
        <v>0</v>
      </c>
      <c r="N130" s="89">
        <f t="shared" si="76"/>
        <v>0</v>
      </c>
      <c r="O130" s="90" t="str">
        <f t="shared" si="44"/>
        <v>Rosario, Felipe</v>
      </c>
      <c r="P130" s="91" t="str">
        <f>IF(ISNA(VLOOKUP(A130,[1]MFY14!$E$1:$G$65536,2,FALSE)),"np",(VLOOKUP(A130,[1]MFY14!$E$1:$G$65536,2,FALSE)))</f>
        <v>np</v>
      </c>
      <c r="Q130" s="92">
        <f>IF(P130&gt;[1]MFY14!$F$1,0,(VLOOKUP(P130,'[3]Point Tables'!$A$4:$I$263,[1]MFY14!$F$2,FALSE)))</f>
        <v>0</v>
      </c>
      <c r="R130" s="93" t="str">
        <f>IF(ISNA(VLOOKUP($A130,[1]MFY14!$P$1:$R$65536,2,FALSE)),"np",(VLOOKUP($A130,[1]MFY14!$P$1:$R$65536,2,FALSE)))</f>
        <v>np</v>
      </c>
      <c r="S130" s="92">
        <f>IF(R130&gt;[1]MFY14!$Q$1,0,(VLOOKUP(R130,'[3]Point Tables'!$A$4:$I$263,[1]MFY14!$Q$2,FALSE)))</f>
        <v>0</v>
      </c>
      <c r="T130" s="93">
        <f>IF(ISNA(VLOOKUP($A130,[1]MFY14!$AA$1:$AC$65536,2,FALSE)),"np",(VLOOKUP($A130,[1]MFY14!$AA$1:$AC$65536,2,FALSE)))</f>
        <v>137</v>
      </c>
      <c r="U130" s="92">
        <f>IF(T130&gt;[1]MFY14!$AB$1,0,(VLOOKUP(T130,'[3]Point Tables'!$A$4:$I$263,[1]MFY14!$AB$2,FALSE)))</f>
        <v>0</v>
      </c>
      <c r="V130" s="94" t="str">
        <f t="shared" si="45"/>
        <v>Rosario, Felipe</v>
      </c>
      <c r="W130" s="93">
        <f>IF(ISNA(VLOOKUP(A130,'[1]MF SJC'!$CS$1:$CT$65536,2,FALSE)),"np",(VLOOKUP(A130,'[1]MF SJC'!$CS$1:$CT$65536,2,FALSE)))</f>
        <v>142</v>
      </c>
      <c r="X130" s="92">
        <f>IF(W130&gt;'[1]MF SJC'!$CT$1,0,(VLOOKUP(W130,'[3]Point Tables'!$A$4:$I$263,'[1]MF SJC'!$CT$2,FALSE)))</f>
        <v>0</v>
      </c>
      <c r="Y130" s="93" t="str">
        <f>IF(ISNA(VLOOKUP(A130,'[1]MF SJC'!$DD$1:$DE$65536,2,FALSE)),"np",(VLOOKUP(A130,'[1]MF SJC'!$DD$1:$DE$65536,2,FALSE)))</f>
        <v>np</v>
      </c>
      <c r="Z130" s="92">
        <f>IF(Y130&gt;'[1]MF SJC'!$DE$1,0,(VLOOKUP(Y130,'[3]Point Tables'!$A$4:$I$263,'[1]MF SJC'!$DE$2,FALSE)))</f>
        <v>0</v>
      </c>
      <c r="AA130" s="93" t="str">
        <f>IF(ISNA(VLOOKUP($A130,'[1]MF SJC'!$DO$1:$DP$65536,2,FALSE)),"np",(VLOOKUP($A130,'[1]MF SJC'!$DO$1:$DP$65536,2,FALSE)))</f>
        <v>np</v>
      </c>
      <c r="AB130" s="92">
        <f>IF(AA130&gt;'[1]MF SJC'!$DP$1,0,(VLOOKUP(AA130,'[3]Point Tables'!$A$4:$I$263,'[1]MF SJC'!$DP$2,FALSE)))</f>
        <v>0</v>
      </c>
      <c r="AC130" s="93" t="str">
        <f>IF(ISNA(VLOOKUP($A130,'[1]MF SJC'!$DZ$1:$EA$65536,2,FALSE)),"np",(VLOOKUP($A130,'[1]MF SJC'!$DZ$1:$EA$65536,2,FALSE)))</f>
        <v>np</v>
      </c>
      <c r="AD130" s="92">
        <f>IF(AC130&gt;'[1]MF SJC'!$EA$1,0,(VLOOKUP(AC130,'[3]Point Tables'!$A$4:$I$263,'[1]MF SJC'!$EA$2,FALSE)))</f>
        <v>0</v>
      </c>
      <c r="AE130" s="94" t="str">
        <f t="shared" si="46"/>
        <v>Rosario, Felipe</v>
      </c>
      <c r="AF130" s="95" t="str">
        <f>IF(ISNA(VLOOKUP($A130,[1]MFY14!$AL$1:$AN$65536,2,FALSE)),"np",(VLOOKUP($A130,[1]MFY14!$AL$1:$AN$65536,2,FALSE)))</f>
        <v>np</v>
      </c>
      <c r="AG130" s="96">
        <f>IF(AF130&gt;[1]MFY14!$AN$1,0,(VLOOKUP(AF130,'[3]Point Tables'!$A$4:$I$263,[1]MFY14!$AN$2,FALSE)))</f>
        <v>0</v>
      </c>
      <c r="AH130" s="95" t="str">
        <f>IF(ISNA(VLOOKUP($A130,[1]MFY14!$AW$1:$AY$65536,2,FALSE)),"np",(VLOOKUP($A130,[1]MFY14!$AW$1:$AY$65536,2,FALSE)))</f>
        <v>np</v>
      </c>
      <c r="AI130" s="96">
        <f>IF(AH130&gt;[1]MFY14!$AY$1,0,(VLOOKUP(AH130,'[3]Point Tables'!$A$4:$I$263,[1]MFY14!$AY$2,FALSE)))</f>
        <v>0</v>
      </c>
      <c r="AJ130" s="95">
        <f>IF(ISNA(VLOOKUP($A130,[1]MFY14!$BH$1:$BJ$65536,2,FALSE)),"np",(VLOOKUP($A130,[1]MFY14!$BH$1:$BJ$65536,2,FALSE)))</f>
        <v>29</v>
      </c>
      <c r="AK130" s="96">
        <f>IF(AJ130&gt;[1]MFY14!$BJ$1,0,(VLOOKUP(AJ130,'[3]Point Tables'!$A$4:$I$263,[1]MFY14!$BJ$2,FALSE)))</f>
        <v>58</v>
      </c>
      <c r="AL130" s="95" t="str">
        <f>IF(ISNA(VLOOKUP($A130,[1]MFY14!$BS$1:$BT$65536,2,FALSE)),"np",(VLOOKUP($A130,[1]MFY14!$BS$1:$BT$65536,2,FALSE)))</f>
        <v>np</v>
      </c>
      <c r="AM130" s="96">
        <f>IF(AL130&gt;[1]MFY14!$BU$1,0,(VLOOKUP(AL130,'[3]Point Tables'!$A$4:$I$263,[1]MFY14!$BU$2,FALSE)))</f>
        <v>0</v>
      </c>
      <c r="AN130" s="95" t="str">
        <f>IF(ISNA(VLOOKUP($A130,[1]MFY14!$CD$1:$CE$65536,2,FALSE)),"np",(VLOOKUP($A130,[1]MFY14!$CD$1:$CE$65536,2,FALSE)))</f>
        <v>np</v>
      </c>
      <c r="AO130" s="96">
        <f>IF(AN130&gt;[1]MFY14!$CF$1,0,(VLOOKUP(AN130,'[3]Point Tables'!$A$4:$I$263,[1]MFY14!$CF$2,FALSE)))</f>
        <v>0</v>
      </c>
      <c r="AP130" s="95">
        <f>IF(ISNA(VLOOKUP($A130,[1]MFY14!$CO$1:$CP$65536,2,FALSE)),"np",(VLOOKUP($A130,[1]MFY14!$CO$1:$CP$65536,2,FALSE)))</f>
        <v>26</v>
      </c>
      <c r="AQ130" s="96">
        <f>IF(AP130&gt;[1]MFY14!$CQ$1,0,(VLOOKUP(AP130,'[3]Point Tables'!$A$4:$I$263,[1]MFY14!$CQ$2,FALSE)))</f>
        <v>61</v>
      </c>
      <c r="AR130" s="95">
        <f>IF(ISNA(VLOOKUP($A130,[1]MFY14!$CZ$1:$DA$65536,2,FALSE)),"np",(VLOOKUP($A130,[1]MFY14!$CZ$1:$DA$65536,2,FALSE)))</f>
        <v>29.5</v>
      </c>
      <c r="AS130" s="96">
        <f>IF(AR130&gt;[1]MFY14!$DB$1,0,(VLOOKUP(AR130,'[5]Point Tables'!$A$4:$I$263,[1]MFY14!$DB$2,FALSE)))</f>
        <v>57.5</v>
      </c>
      <c r="AT130" s="95" t="str">
        <f>IF(ISNA(VLOOKUP($A130,[1]MFY14!$DK$1:$DL$65536,2,FALSE)),"np",(VLOOKUP($A130,[1]MFY14!$DK$1:$DL$65536,2,FALSE)))</f>
        <v>np</v>
      </c>
      <c r="AU130" s="96">
        <f>IF(AT130&gt;[1]MFY14!$DM$1,0,(VLOOKUP(AT130,'[3]Point Tables'!$A$4:$I$263,[1]MFY14!$DM$2,FALSE)))</f>
        <v>0</v>
      </c>
      <c r="AV130" s="95" t="str">
        <f>IF(ISNA(VLOOKUP($A130,[1]MFY14!$DV$1:$DW$65536,2,FALSE)),"np",(VLOOKUP($A130,[1]MFY14!$DV$1:$DW$65536,2,FALSE)))</f>
        <v>np</v>
      </c>
      <c r="AW130" s="96">
        <f>IF(AV130&gt;[1]MFY14!$DX$1,0,(VLOOKUP(AV130,'[4]Point Tables'!$A$4:$I$263,[1]MFY14!$DX$2,FALSE)))</f>
        <v>0</v>
      </c>
      <c r="BQ130">
        <f t="shared" si="47"/>
        <v>0</v>
      </c>
      <c r="BR130">
        <f t="shared" si="48"/>
        <v>0</v>
      </c>
      <c r="BS130">
        <f t="shared" si="49"/>
        <v>58</v>
      </c>
      <c r="BT130">
        <f t="shared" si="50"/>
        <v>0</v>
      </c>
      <c r="BU130">
        <f t="shared" si="51"/>
        <v>0</v>
      </c>
      <c r="BV130">
        <f t="shared" si="52"/>
        <v>61</v>
      </c>
      <c r="BW130">
        <f t="shared" si="53"/>
        <v>57.5</v>
      </c>
      <c r="BX130">
        <f t="shared" si="54"/>
        <v>0</v>
      </c>
      <c r="BY130">
        <f t="shared" si="55"/>
        <v>0</v>
      </c>
      <c r="BZ130">
        <f t="shared" si="56"/>
        <v>61</v>
      </c>
      <c r="CA130">
        <f t="shared" si="57"/>
        <v>0</v>
      </c>
      <c r="CB130">
        <f t="shared" si="58"/>
        <v>0</v>
      </c>
      <c r="CC130">
        <f t="shared" si="59"/>
        <v>0</v>
      </c>
      <c r="CD130">
        <f t="shared" si="60"/>
        <v>0</v>
      </c>
      <c r="CE130">
        <f t="shared" si="61"/>
        <v>0</v>
      </c>
      <c r="CF130">
        <f t="shared" si="62"/>
        <v>0</v>
      </c>
      <c r="CG130">
        <f t="shared" si="63"/>
        <v>0</v>
      </c>
      <c r="CI130">
        <f t="shared" si="64"/>
        <v>61</v>
      </c>
      <c r="CJ130">
        <f t="shared" si="65"/>
        <v>0</v>
      </c>
      <c r="CK130">
        <f t="shared" si="66"/>
        <v>0</v>
      </c>
      <c r="CL130">
        <f t="shared" si="67"/>
        <v>0</v>
      </c>
      <c r="CN130" s="97">
        <f t="shared" si="68"/>
        <v>61</v>
      </c>
      <c r="CS130">
        <f t="shared" si="69"/>
        <v>0</v>
      </c>
      <c r="CT130">
        <f t="shared" si="70"/>
        <v>0</v>
      </c>
      <c r="CU130">
        <f t="shared" si="71"/>
        <v>0</v>
      </c>
      <c r="CW130">
        <f t="shared" si="72"/>
        <v>0</v>
      </c>
      <c r="CX130">
        <f t="shared" si="73"/>
        <v>0</v>
      </c>
      <c r="CZ130">
        <f t="shared" si="74"/>
        <v>0</v>
      </c>
    </row>
    <row r="131" spans="1:104">
      <c r="A131" s="18">
        <v>100089784</v>
      </c>
      <c r="B131">
        <f t="shared" si="39"/>
        <v>60</v>
      </c>
      <c r="C131">
        <f t="shared" si="40"/>
        <v>0</v>
      </c>
      <c r="D131" s="84" t="str">
        <f t="shared" si="75"/>
        <v>128T</v>
      </c>
      <c r="E131" s="26" t="s">
        <v>2108</v>
      </c>
      <c r="F131" s="5" t="s">
        <v>1068</v>
      </c>
      <c r="G131" s="99">
        <v>1998</v>
      </c>
      <c r="H131" s="5" t="s">
        <v>2112</v>
      </c>
      <c r="I131" s="87">
        <f t="shared" si="41"/>
        <v>60</v>
      </c>
      <c r="J131" s="88">
        <f t="shared" si="42"/>
        <v>0</v>
      </c>
      <c r="K131" s="89">
        <f t="shared" si="76"/>
        <v>60</v>
      </c>
      <c r="L131" s="89">
        <f t="shared" si="76"/>
        <v>0</v>
      </c>
      <c r="M131" s="89">
        <f t="shared" si="76"/>
        <v>0</v>
      </c>
      <c r="N131" s="89">
        <f t="shared" si="76"/>
        <v>0</v>
      </c>
      <c r="O131" s="90" t="str">
        <f t="shared" si="44"/>
        <v>Abulencia, Jacob</v>
      </c>
      <c r="P131" s="91" t="str">
        <f>IF(ISNA(VLOOKUP(A131,[1]MFY14!$E$1:$G$65536,2,FALSE)),"np",(VLOOKUP(A131,[1]MFY14!$E$1:$G$65536,2,FALSE)))</f>
        <v>np</v>
      </c>
      <c r="Q131" s="92">
        <f>IF(P131&gt;[1]MFY14!$F$1,0,(VLOOKUP(P131,'[3]Point Tables'!$A$4:$I$263,[1]MFY14!$F$2,FALSE)))</f>
        <v>0</v>
      </c>
      <c r="R131" s="93" t="str">
        <f>IF(ISNA(VLOOKUP($A131,[1]MFY14!$P$1:$R$65536,2,FALSE)),"np",(VLOOKUP($A131,[1]MFY14!$P$1:$R$65536,2,FALSE)))</f>
        <v>np</v>
      </c>
      <c r="S131" s="92">
        <f>IF(R131&gt;[1]MFY14!$Q$1,0,(VLOOKUP(R131,'[3]Point Tables'!$A$4:$I$263,[1]MFY14!$Q$2,FALSE)))</f>
        <v>0</v>
      </c>
      <c r="T131" s="93">
        <f>IF(ISNA(VLOOKUP($A131,[1]MFY14!$AA$1:$AC$65536,2,FALSE)),"np",(VLOOKUP($A131,[1]MFY14!$AA$1:$AC$65536,2,FALSE)))</f>
        <v>171.33</v>
      </c>
      <c r="U131" s="92">
        <f>IF(T131&gt;[1]MFY14!$AB$1,0,(VLOOKUP(T131,'[3]Point Tables'!$A$4:$I$263,[1]MFY14!$AB$2,FALSE)))</f>
        <v>0</v>
      </c>
      <c r="V131" s="94" t="str">
        <f t="shared" si="45"/>
        <v>Abulencia, Jacob</v>
      </c>
      <c r="W131" s="93" t="str">
        <f>IF(ISNA(VLOOKUP(A131,'[1]MF SJC'!$CS$1:$CT$65536,2,FALSE)),"np",(VLOOKUP(A131,'[1]MF SJC'!$CS$1:$CT$65536,2,FALSE)))</f>
        <v>np</v>
      </c>
      <c r="X131" s="92">
        <f>IF(W131&gt;'[1]MF SJC'!$CT$1,0,(VLOOKUP(W131,'[3]Point Tables'!$A$4:$I$263,'[1]MF SJC'!$CT$2,FALSE)))</f>
        <v>0</v>
      </c>
      <c r="Y131" s="93" t="str">
        <f>IF(ISNA(VLOOKUP(A131,'[1]MF SJC'!$DD$1:$DE$65536,2,FALSE)),"np",(VLOOKUP(A131,'[1]MF SJC'!$DD$1:$DE$65536,2,FALSE)))</f>
        <v>np</v>
      </c>
      <c r="Z131" s="92">
        <f>IF(Y131&gt;'[1]MF SJC'!$DE$1,0,(VLOOKUP(Y131,'[3]Point Tables'!$A$4:$I$263,'[1]MF SJC'!$DE$2,FALSE)))</f>
        <v>0</v>
      </c>
      <c r="AA131" s="93" t="str">
        <f>IF(ISNA(VLOOKUP($A131,'[1]MF SJC'!$DO$1:$DP$65536,2,FALSE)),"np",(VLOOKUP($A131,'[1]MF SJC'!$DO$1:$DP$65536,2,FALSE)))</f>
        <v>np</v>
      </c>
      <c r="AB131" s="92">
        <f>IF(AA131&gt;'[1]MF SJC'!$DP$1,0,(VLOOKUP(AA131,'[3]Point Tables'!$A$4:$I$263,'[1]MF SJC'!$DP$2,FALSE)))</f>
        <v>0</v>
      </c>
      <c r="AC131" s="93" t="str">
        <f>IF(ISNA(VLOOKUP($A131,'[1]MF SJC'!$DZ$1:$EA$65536,2,FALSE)),"np",(VLOOKUP($A131,'[1]MF SJC'!$DZ$1:$EA$65536,2,FALSE)))</f>
        <v>np</v>
      </c>
      <c r="AD131" s="92">
        <f>IF(AC131&gt;'[1]MF SJC'!$EA$1,0,(VLOOKUP(AC131,'[3]Point Tables'!$A$4:$I$263,'[1]MF SJC'!$EA$2,FALSE)))</f>
        <v>0</v>
      </c>
      <c r="AE131" s="94" t="str">
        <f t="shared" si="46"/>
        <v>Abulencia, Jacob</v>
      </c>
      <c r="AF131" s="95" t="str">
        <f>IF(ISNA(VLOOKUP($A131,[1]MFY14!$AL$1:$AN$65536,2,FALSE)),"np",(VLOOKUP($A131,[1]MFY14!$AL$1:$AN$65536,2,FALSE)))</f>
        <v>np</v>
      </c>
      <c r="AG131" s="96">
        <f>IF(AF131&gt;[1]MFY14!$AN$1,0,(VLOOKUP(AF131,'[3]Point Tables'!$A$4:$I$263,[1]MFY14!$AN$2,FALSE)))</f>
        <v>0</v>
      </c>
      <c r="AH131" s="95" t="str">
        <f>IF(ISNA(VLOOKUP($A131,[1]MFY14!$AW$1:$AY$65536,2,FALSE)),"np",(VLOOKUP($A131,[1]MFY14!$AW$1:$AY$65536,2,FALSE)))</f>
        <v>np</v>
      </c>
      <c r="AI131" s="96">
        <f>IF(AH131&gt;[1]MFY14!$AY$1,0,(VLOOKUP(AH131,'[3]Point Tables'!$A$4:$I$263,[1]MFY14!$AY$2,FALSE)))</f>
        <v>0</v>
      </c>
      <c r="AJ131" s="95">
        <f>IF(ISNA(VLOOKUP($A131,[1]MFY14!$BH$1:$BJ$65536,2,FALSE)),"np",(VLOOKUP($A131,[1]MFY14!$BH$1:$BJ$65536,2,FALSE)))</f>
        <v>27</v>
      </c>
      <c r="AK131" s="96">
        <f>IF(AJ131&gt;[1]MFY14!$BJ$1,0,(VLOOKUP(AJ131,'[3]Point Tables'!$A$4:$I$263,[1]MFY14!$BJ$2,FALSE)))</f>
        <v>60</v>
      </c>
      <c r="AL131" s="95" t="str">
        <f>IF(ISNA(VLOOKUP($A131,[1]MFY14!$BS$1:$BT$65536,2,FALSE)),"np",(VLOOKUP($A131,[1]MFY14!$BS$1:$BT$65536,2,FALSE)))</f>
        <v>np</v>
      </c>
      <c r="AM131" s="96">
        <f>IF(AL131&gt;[1]MFY14!$BU$1,0,(VLOOKUP(AL131,'[3]Point Tables'!$A$4:$I$263,[1]MFY14!$BU$2,FALSE)))</f>
        <v>0</v>
      </c>
      <c r="AN131" s="95" t="str">
        <f>IF(ISNA(VLOOKUP($A131,[1]MFY14!$CD$1:$CE$65536,2,FALSE)),"np",(VLOOKUP($A131,[1]MFY14!$CD$1:$CE$65536,2,FALSE)))</f>
        <v>np</v>
      </c>
      <c r="AO131" s="96">
        <f>IF(AN131&gt;[1]MFY14!$CF$1,0,(VLOOKUP(AN131,'[3]Point Tables'!$A$4:$I$263,[1]MFY14!$CF$2,FALSE)))</f>
        <v>0</v>
      </c>
      <c r="AP131" s="95" t="str">
        <f>IF(ISNA(VLOOKUP($A131,[1]MFY14!$CO$1:$CP$65536,2,FALSE)),"np",(VLOOKUP($A131,[1]MFY14!$CO$1:$CP$65536,2,FALSE)))</f>
        <v>np</v>
      </c>
      <c r="AQ131" s="96">
        <f>IF(AP131&gt;[1]MFY14!$CQ$1,0,(VLOOKUP(AP131,'[3]Point Tables'!$A$4:$I$263,[1]MFY14!$CQ$2,FALSE)))</f>
        <v>0</v>
      </c>
      <c r="AR131" s="95">
        <f>IF(ISNA(VLOOKUP($A131,[1]MFY14!$CZ$1:$DA$65536,2,FALSE)),"np",(VLOOKUP($A131,[1]MFY14!$CZ$1:$DA$65536,2,FALSE)))</f>
        <v>36</v>
      </c>
      <c r="AS131" s="96">
        <f>IF(AR131&gt;[1]MFY14!$DB$1,0,(VLOOKUP(AR131,'[5]Point Tables'!$A$4:$I$263,[1]MFY14!$DB$2,FALSE)))</f>
        <v>23.5</v>
      </c>
      <c r="AT131" s="95" t="str">
        <f>IF(ISNA(VLOOKUP($A131,[1]MFY14!$DK$1:$DL$65536,2,FALSE)),"np",(VLOOKUP($A131,[1]MFY14!$DK$1:$DL$65536,2,FALSE)))</f>
        <v>np</v>
      </c>
      <c r="AU131" s="96">
        <f>IF(AT131&gt;[1]MFY14!$DM$1,0,(VLOOKUP(AT131,'[3]Point Tables'!$A$4:$I$263,[1]MFY14!$DM$2,FALSE)))</f>
        <v>0</v>
      </c>
      <c r="AV131" s="95" t="str">
        <f>IF(ISNA(VLOOKUP($A131,[1]MFY14!$DV$1:$DW$65536,2,FALSE)),"np",(VLOOKUP($A131,[1]MFY14!$DV$1:$DW$65536,2,FALSE)))</f>
        <v>np</v>
      </c>
      <c r="AW131" s="96">
        <f>IF(AV131&gt;[1]MFY14!$DX$1,0,(VLOOKUP(AV131,'[4]Point Tables'!$A$4:$I$263,[1]MFY14!$DX$2,FALSE)))</f>
        <v>0</v>
      </c>
      <c r="BQ131">
        <f t="shared" si="47"/>
        <v>0</v>
      </c>
      <c r="BR131">
        <f t="shared" si="48"/>
        <v>0</v>
      </c>
      <c r="BS131">
        <f t="shared" si="49"/>
        <v>60</v>
      </c>
      <c r="BT131">
        <f t="shared" si="50"/>
        <v>0</v>
      </c>
      <c r="BU131">
        <f t="shared" si="51"/>
        <v>0</v>
      </c>
      <c r="BV131">
        <f t="shared" si="52"/>
        <v>0</v>
      </c>
      <c r="BW131">
        <f t="shared" si="53"/>
        <v>23.5</v>
      </c>
      <c r="BX131">
        <f t="shared" si="54"/>
        <v>0</v>
      </c>
      <c r="BY131">
        <f t="shared" si="55"/>
        <v>0</v>
      </c>
      <c r="BZ131">
        <f t="shared" si="56"/>
        <v>60</v>
      </c>
      <c r="CA131">
        <f t="shared" si="57"/>
        <v>0</v>
      </c>
      <c r="CB131">
        <f t="shared" si="58"/>
        <v>0</v>
      </c>
      <c r="CC131">
        <f t="shared" si="59"/>
        <v>0</v>
      </c>
      <c r="CD131">
        <f t="shared" si="60"/>
        <v>0</v>
      </c>
      <c r="CE131">
        <f t="shared" si="61"/>
        <v>0</v>
      </c>
      <c r="CF131">
        <f t="shared" si="62"/>
        <v>0</v>
      </c>
      <c r="CG131">
        <f t="shared" si="63"/>
        <v>0</v>
      </c>
      <c r="CI131">
        <f t="shared" si="64"/>
        <v>60</v>
      </c>
      <c r="CJ131">
        <f t="shared" si="65"/>
        <v>0</v>
      </c>
      <c r="CK131">
        <f t="shared" si="66"/>
        <v>0</v>
      </c>
      <c r="CL131">
        <f t="shared" si="67"/>
        <v>0</v>
      </c>
      <c r="CN131" s="97">
        <f t="shared" si="68"/>
        <v>60</v>
      </c>
      <c r="CS131">
        <f t="shared" si="69"/>
        <v>0</v>
      </c>
      <c r="CT131">
        <f t="shared" si="70"/>
        <v>0</v>
      </c>
      <c r="CU131">
        <f t="shared" si="71"/>
        <v>0</v>
      </c>
      <c r="CW131">
        <f t="shared" si="72"/>
        <v>0</v>
      </c>
      <c r="CX131">
        <f t="shared" si="73"/>
        <v>0</v>
      </c>
      <c r="CZ131">
        <f t="shared" si="74"/>
        <v>0</v>
      </c>
    </row>
    <row r="132" spans="1:104">
      <c r="A132" s="18">
        <v>100101358</v>
      </c>
      <c r="B132">
        <f t="shared" ref="B132:B142" si="77">CN132</f>
        <v>60</v>
      </c>
      <c r="C132">
        <f t="shared" ref="C132:C142" si="78">CZ132</f>
        <v>0</v>
      </c>
      <c r="D132" s="84" t="str">
        <f t="shared" si="75"/>
        <v>128T</v>
      </c>
      <c r="E132" s="85" t="str">
        <f>IF(AND(ISNUMBER(G132),G132&gt;=U13Cutoff),"#"," ")</f>
        <v xml:space="preserve"> </v>
      </c>
      <c r="F132" s="5" t="s">
        <v>1074</v>
      </c>
      <c r="G132" s="99">
        <v>1997</v>
      </c>
      <c r="H132" s="5" t="s">
        <v>259</v>
      </c>
      <c r="I132" s="87">
        <f t="shared" ref="I132:I142" si="79">CN132</f>
        <v>60</v>
      </c>
      <c r="J132" s="88">
        <f t="shared" ref="J132:J142" si="80">CZ132</f>
        <v>0</v>
      </c>
      <c r="K132" s="89">
        <f t="shared" ref="K132:N142" si="81">CI132</f>
        <v>60</v>
      </c>
      <c r="L132" s="89">
        <f t="shared" si="81"/>
        <v>0</v>
      </c>
      <c r="M132" s="89">
        <f t="shared" si="81"/>
        <v>0</v>
      </c>
      <c r="N132" s="89">
        <f t="shared" si="81"/>
        <v>0</v>
      </c>
      <c r="O132" s="90" t="str">
        <f t="shared" ref="O132:O142" si="82">F132</f>
        <v>Budai, Daniel</v>
      </c>
      <c r="P132" s="91" t="str">
        <f>IF(ISNA(VLOOKUP(A132,[1]MFY14!$E$1:$G$65536,2,FALSE)),"np",(VLOOKUP(A132,[1]MFY14!$E$1:$G$65536,2,FALSE)))</f>
        <v>np</v>
      </c>
      <c r="Q132" s="92">
        <f>IF(P132&gt;[1]MFY14!$F$1,0,(VLOOKUP(P132,'[3]Point Tables'!$A$4:$I$263,[1]MFY14!$F$2,FALSE)))</f>
        <v>0</v>
      </c>
      <c r="R132" s="93" t="str">
        <f>IF(ISNA(VLOOKUP($A132,[1]MFY14!$P$1:$R$65536,2,FALSE)),"np",(VLOOKUP($A132,[1]MFY14!$P$1:$R$65536,2,FALSE)))</f>
        <v>np</v>
      </c>
      <c r="S132" s="92">
        <f>IF(R132&gt;[1]MFY14!$Q$1,0,(VLOOKUP(R132,'[3]Point Tables'!$A$4:$I$263,[1]MFY14!$Q$2,FALSE)))</f>
        <v>0</v>
      </c>
      <c r="T132" s="93">
        <f>IF(ISNA(VLOOKUP($A132,[1]MFY14!$AA$1:$AC$65536,2,FALSE)),"np",(VLOOKUP($A132,[1]MFY14!$AA$1:$AC$65536,2,FALSE)))</f>
        <v>113</v>
      </c>
      <c r="U132" s="92">
        <f>IF(T132&gt;[1]MFY14!$AB$1,0,(VLOOKUP(T132,'[3]Point Tables'!$A$4:$I$263,[1]MFY14!$AB$2,FALSE)))</f>
        <v>0</v>
      </c>
      <c r="V132" s="94" t="str">
        <f t="shared" ref="V132:V142" si="83">F132</f>
        <v>Budai, Daniel</v>
      </c>
      <c r="W132" s="93">
        <f>IF(ISNA(VLOOKUP(A132,'[1]MF SJC'!$CS$1:$CT$65536,2,FALSE)),"np",(VLOOKUP(A132,'[1]MF SJC'!$CS$1:$CT$65536,2,FALSE)))</f>
        <v>147</v>
      </c>
      <c r="X132" s="92">
        <f>IF(W132&gt;'[1]MF SJC'!$CT$1,0,(VLOOKUP(W132,'[3]Point Tables'!$A$4:$I$263,'[1]MF SJC'!$CT$2,FALSE)))</f>
        <v>0</v>
      </c>
      <c r="Y132" s="93" t="str">
        <f>IF(ISNA(VLOOKUP(A132,'[1]MF SJC'!$DD$1:$DE$65536,2,FALSE)),"np",(VLOOKUP(A132,'[1]MF SJC'!$DD$1:$DE$65536,2,FALSE)))</f>
        <v>np</v>
      </c>
      <c r="Z132" s="92">
        <f>IF(Y132&gt;'[1]MF SJC'!$DE$1,0,(VLOOKUP(Y132,'[3]Point Tables'!$A$4:$I$263,'[1]MF SJC'!$DE$2,FALSE)))</f>
        <v>0</v>
      </c>
      <c r="AA132" s="93" t="str">
        <f>IF(ISNA(VLOOKUP($A132,'[1]MF SJC'!$DO$1:$DP$65536,2,FALSE)),"np",(VLOOKUP($A132,'[1]MF SJC'!$DO$1:$DP$65536,2,FALSE)))</f>
        <v>np</v>
      </c>
      <c r="AB132" s="92">
        <f>IF(AA132&gt;'[1]MF SJC'!$DP$1,0,(VLOOKUP(AA132,'[3]Point Tables'!$A$4:$I$263,'[1]MF SJC'!$DP$2,FALSE)))</f>
        <v>0</v>
      </c>
      <c r="AC132" s="93" t="str">
        <f>IF(ISNA(VLOOKUP($A132,'[1]MF SJC'!$DZ$1:$EA$65536,2,FALSE)),"np",(VLOOKUP($A132,'[1]MF SJC'!$DZ$1:$EA$65536,2,FALSE)))</f>
        <v>np</v>
      </c>
      <c r="AD132" s="92">
        <f>IF(AC132&gt;'[1]MF SJC'!$EA$1,0,(VLOOKUP(AC132,'[3]Point Tables'!$A$4:$I$263,'[1]MF SJC'!$EA$2,FALSE)))</f>
        <v>0</v>
      </c>
      <c r="AE132" s="94" t="str">
        <f t="shared" ref="AE132:AE142" si="84">V132</f>
        <v>Budai, Daniel</v>
      </c>
      <c r="AF132" s="95" t="str">
        <f>IF(ISNA(VLOOKUP($A132,[1]MFY14!$AL$1:$AN$65536,2,FALSE)),"np",(VLOOKUP($A132,[1]MFY14!$AL$1:$AN$65536,2,FALSE)))</f>
        <v>np</v>
      </c>
      <c r="AG132" s="96">
        <f>IF(AF132&gt;[1]MFY14!$AN$1,0,(VLOOKUP(AF132,'[3]Point Tables'!$A$4:$I$263,[1]MFY14!$AN$2,FALSE)))</f>
        <v>0</v>
      </c>
      <c r="AH132" s="95" t="str">
        <f>IF(ISNA(VLOOKUP($A132,[1]MFY14!$AW$1:$AY$65536,2,FALSE)),"np",(VLOOKUP($A132,[1]MFY14!$AW$1:$AY$65536,2,FALSE)))</f>
        <v>np</v>
      </c>
      <c r="AI132" s="96">
        <f>IF(AH132&gt;[1]MFY14!$AY$1,0,(VLOOKUP(AH132,'[3]Point Tables'!$A$4:$I$263,[1]MFY14!$AY$2,FALSE)))</f>
        <v>0</v>
      </c>
      <c r="AJ132" s="95" t="str">
        <f>IF(ISNA(VLOOKUP($A132,[1]MFY14!$BH$1:$BJ$65536,2,FALSE)),"np",(VLOOKUP($A132,[1]MFY14!$BH$1:$BJ$65536,2,FALSE)))</f>
        <v>np</v>
      </c>
      <c r="AK132" s="96">
        <f>IF(AJ132&gt;[1]MFY14!$BJ$1,0,(VLOOKUP(AJ132,'[3]Point Tables'!$A$4:$I$263,[1]MFY14!$BJ$2,FALSE)))</f>
        <v>0</v>
      </c>
      <c r="AL132" s="95" t="str">
        <f>IF(ISNA(VLOOKUP($A132,[1]MFY14!$BS$1:$BT$65536,2,FALSE)),"np",(VLOOKUP($A132,[1]MFY14!$BS$1:$BT$65536,2,FALSE)))</f>
        <v>np</v>
      </c>
      <c r="AM132" s="96">
        <f>IF(AL132&gt;[1]MFY14!$BU$1,0,(VLOOKUP(AL132,'[3]Point Tables'!$A$4:$I$263,[1]MFY14!$BU$2,FALSE)))</f>
        <v>0</v>
      </c>
      <c r="AN132" s="95" t="str">
        <f>IF(ISNA(VLOOKUP($A132,[1]MFY14!$CD$1:$CE$65536,2,FALSE)),"np",(VLOOKUP($A132,[1]MFY14!$CD$1:$CE$65536,2,FALSE)))</f>
        <v>np</v>
      </c>
      <c r="AO132" s="96">
        <f>IF(AN132&gt;[1]MFY14!$CF$1,0,(VLOOKUP(AN132,'[3]Point Tables'!$A$4:$I$263,[1]MFY14!$CF$2,FALSE)))</f>
        <v>0</v>
      </c>
      <c r="AP132" s="95">
        <f>IF(ISNA(VLOOKUP($A132,[1]MFY14!$CO$1:$CP$65536,2,FALSE)),"np",(VLOOKUP($A132,[1]MFY14!$CO$1:$CP$65536,2,FALSE)))</f>
        <v>46</v>
      </c>
      <c r="AQ132" s="96">
        <f>IF(AP132&gt;[1]MFY14!$CQ$1,0,(VLOOKUP(AP132,'[3]Point Tables'!$A$4:$I$263,[1]MFY14!$CQ$2,FALSE)))</f>
        <v>0</v>
      </c>
      <c r="AR132" s="95" t="str">
        <f>IF(ISNA(VLOOKUP($A132,[1]MFY14!$CZ$1:$DA$65536,2,FALSE)),"np",(VLOOKUP($A132,[1]MFY14!$CZ$1:$DA$65536,2,FALSE)))</f>
        <v>np</v>
      </c>
      <c r="AS132" s="96">
        <f>IF(AR132&gt;[1]MFY14!$DB$1,0,(VLOOKUP(AR132,'[5]Point Tables'!$A$4:$I$263,[1]MFY14!$DB$2,FALSE)))</f>
        <v>0</v>
      </c>
      <c r="AT132" s="95">
        <f>IF(ISNA(VLOOKUP($A132,[1]MFY14!$DK$1:$DL$65536,2,FALSE)),"np",(VLOOKUP($A132,[1]MFY14!$DK$1:$DL$65536,2,FALSE)))</f>
        <v>27</v>
      </c>
      <c r="AU132" s="96">
        <f>IF(AT132&gt;[1]MFY14!$DM$1,0,(VLOOKUP(AT132,'[3]Point Tables'!$A$4:$I$263,[1]MFY14!$DM$2,FALSE)))</f>
        <v>60</v>
      </c>
      <c r="AV132" s="95" t="str">
        <f>IF(ISNA(VLOOKUP($A132,[1]MFY14!$DV$1:$DW$65536,2,FALSE)),"np",(VLOOKUP($A132,[1]MFY14!$DV$1:$DW$65536,2,FALSE)))</f>
        <v>np</v>
      </c>
      <c r="AW132" s="96">
        <f>IF(AV132&gt;[1]MFY14!$DX$1,0,(VLOOKUP(AV132,'[4]Point Tables'!$A$4:$I$263,[1]MFY14!$DX$2,FALSE)))</f>
        <v>0</v>
      </c>
      <c r="BQ132">
        <f t="shared" ref="BQ132:BQ142" si="85">AG132</f>
        <v>0</v>
      </c>
      <c r="BR132">
        <f t="shared" ref="BR132:BR142" si="86">AI132</f>
        <v>0</v>
      </c>
      <c r="BS132">
        <f t="shared" ref="BS132:BS142" si="87">AK132</f>
        <v>0</v>
      </c>
      <c r="BT132">
        <f t="shared" ref="BT132:BT142" si="88">AM132</f>
        <v>0</v>
      </c>
      <c r="BU132">
        <f t="shared" ref="BU132:BU142" si="89">AO132</f>
        <v>0</v>
      </c>
      <c r="BV132">
        <f t="shared" ref="BV132:BV142" si="90">AQ132</f>
        <v>0</v>
      </c>
      <c r="BW132">
        <f t="shared" ref="BW132:BW142" si="91">AS132</f>
        <v>0</v>
      </c>
      <c r="BX132">
        <f t="shared" ref="BX132:BX142" si="92">AU132</f>
        <v>60</v>
      </c>
      <c r="BY132">
        <f t="shared" ref="BY132:BY142" si="93">AW132</f>
        <v>0</v>
      </c>
      <c r="BZ132">
        <f t="shared" ref="BZ132:BZ142" si="94">LARGE(BQ132:BY132,1)</f>
        <v>60</v>
      </c>
      <c r="CA132">
        <f t="shared" ref="CA132:CA142" si="95">U132</f>
        <v>0</v>
      </c>
      <c r="CB132">
        <f t="shared" ref="CB132:CB142" si="96">Q132</f>
        <v>0</v>
      </c>
      <c r="CC132">
        <f t="shared" ref="CC132:CC142" si="97">S132</f>
        <v>0</v>
      </c>
      <c r="CD132">
        <f t="shared" ref="CD132:CD142" si="98">X132</f>
        <v>0</v>
      </c>
      <c r="CE132">
        <f t="shared" ref="CE132:CE142" si="99">Z132</f>
        <v>0</v>
      </c>
      <c r="CF132">
        <f t="shared" ref="CF132:CF142" si="100">AB132</f>
        <v>0</v>
      </c>
      <c r="CG132">
        <f t="shared" ref="CG132:CG142" si="101">AD132</f>
        <v>0</v>
      </c>
      <c r="CI132">
        <f t="shared" ref="CI132:CI143" si="102">LARGE($BZ132:$CG132,1)</f>
        <v>60</v>
      </c>
      <c r="CJ132">
        <f t="shared" ref="CJ132:CJ143" si="103">LARGE($BZ132:$CG132,2)</f>
        <v>0</v>
      </c>
      <c r="CK132">
        <f t="shared" ref="CK132:CK143" si="104">LARGE($BZ132:$CG132,3)</f>
        <v>0</v>
      </c>
      <c r="CL132">
        <f t="shared" ref="CL132:CL143" si="105">LARGE($BZ132:$CG132,4)</f>
        <v>0</v>
      </c>
      <c r="CN132" s="97">
        <f t="shared" ref="CN132:CN142" si="106">SUM(CI132:CL132)</f>
        <v>60</v>
      </c>
      <c r="CS132">
        <f t="shared" ref="CS132:CS138" si="107">U132</f>
        <v>0</v>
      </c>
      <c r="CT132">
        <f t="shared" ref="CT132:CT138" si="108">Q132</f>
        <v>0</v>
      </c>
      <c r="CU132">
        <f t="shared" ref="CU132:CU138" si="109">S132</f>
        <v>0</v>
      </c>
      <c r="CW132">
        <f t="shared" ref="CW132:CW186" si="110">LARGE($CS132:$CU132,1)</f>
        <v>0</v>
      </c>
      <c r="CX132">
        <f t="shared" ref="CX132:CX186" si="111">LARGE($CS132:$CU132,2)</f>
        <v>0</v>
      </c>
      <c r="CZ132">
        <f t="shared" ref="CZ132:CZ138" si="112">SUM(CW132:CX132)</f>
        <v>0</v>
      </c>
    </row>
    <row r="133" spans="1:104">
      <c r="A133" s="18">
        <v>100094777</v>
      </c>
      <c r="B133">
        <f t="shared" si="77"/>
        <v>60</v>
      </c>
      <c r="C133">
        <f t="shared" si="78"/>
        <v>0</v>
      </c>
      <c r="D133" s="84" t="str">
        <f t="shared" si="75"/>
        <v>128T</v>
      </c>
      <c r="E133" s="85" t="str">
        <f>IF(AND(ISNUMBER(G133),G133&gt;=U13Cutoff),"#"," ")</f>
        <v xml:space="preserve"> </v>
      </c>
      <c r="F133" s="5" t="s">
        <v>1072</v>
      </c>
      <c r="G133" s="99">
        <v>1996</v>
      </c>
      <c r="H133" s="5" t="s">
        <v>37</v>
      </c>
      <c r="I133" s="87">
        <f t="shared" si="79"/>
        <v>60</v>
      </c>
      <c r="J133" s="88">
        <f t="shared" si="80"/>
        <v>0</v>
      </c>
      <c r="K133" s="89">
        <f t="shared" si="81"/>
        <v>60</v>
      </c>
      <c r="L133" s="89">
        <f t="shared" si="81"/>
        <v>0</v>
      </c>
      <c r="M133" s="89">
        <f t="shared" si="81"/>
        <v>0</v>
      </c>
      <c r="N133" s="89">
        <f t="shared" si="81"/>
        <v>0</v>
      </c>
      <c r="O133" s="90" t="str">
        <f t="shared" si="82"/>
        <v>Costa, Connor</v>
      </c>
      <c r="P133" s="91" t="str">
        <f>IF(ISNA(VLOOKUP(A133,[1]MFY14!$E$1:$G$65536,2,FALSE)),"np",(VLOOKUP(A133,[1]MFY14!$E$1:$G$65536,2,FALSE)))</f>
        <v>np</v>
      </c>
      <c r="Q133" s="92">
        <f>IF(P133&gt;[1]MFY14!$F$1,0,(VLOOKUP(P133,'[3]Point Tables'!$A$4:$I$263,[1]MFY14!$F$2,FALSE)))</f>
        <v>0</v>
      </c>
      <c r="R133" s="93" t="str">
        <f>IF(ISNA(VLOOKUP($A133,[1]MFY14!$P$1:$R$65536,2,FALSE)),"np",(VLOOKUP($A133,[1]MFY14!$P$1:$R$65536,2,FALSE)))</f>
        <v>np</v>
      </c>
      <c r="S133" s="92">
        <f>IF(R133&gt;[1]MFY14!$Q$1,0,(VLOOKUP(R133,'[3]Point Tables'!$A$4:$I$263,[1]MFY14!$Q$2,FALSE)))</f>
        <v>0</v>
      </c>
      <c r="T133" s="93">
        <f>IF(ISNA(VLOOKUP($A133,[1]MFY14!$AA$1:$AC$65536,2,FALSE)),"np",(VLOOKUP($A133,[1]MFY14!$AA$1:$AC$65536,2,FALSE)))</f>
        <v>62</v>
      </c>
      <c r="U133" s="92">
        <f>IF(T133&gt;[1]MFY14!$AB$1,0,(VLOOKUP(T133,'[3]Point Tables'!$A$4:$I$263,[1]MFY14!$AB$2,FALSE)))</f>
        <v>0</v>
      </c>
      <c r="V133" s="94" t="str">
        <f t="shared" si="83"/>
        <v>Costa, Connor</v>
      </c>
      <c r="W133" s="93">
        <f>IF(ISNA(VLOOKUP(A133,'[1]MF SJC'!$CS$1:$CT$65536,2,FALSE)),"np",(VLOOKUP(A133,'[1]MF SJC'!$CS$1:$CT$65536,2,FALSE)))</f>
        <v>120</v>
      </c>
      <c r="X133" s="92">
        <f>IF(W133&gt;'[1]MF SJC'!$CT$1,0,(VLOOKUP(W133,'[3]Point Tables'!$A$4:$I$263,'[1]MF SJC'!$CT$2,FALSE)))</f>
        <v>0</v>
      </c>
      <c r="Y133" s="93" t="str">
        <f>IF(ISNA(VLOOKUP(A133,'[1]MF SJC'!$DD$1:$DE$65536,2,FALSE)),"np",(VLOOKUP(A133,'[1]MF SJC'!$DD$1:$DE$65536,2,FALSE)))</f>
        <v>np</v>
      </c>
      <c r="Z133" s="92">
        <f>IF(Y133&gt;'[1]MF SJC'!$DE$1,0,(VLOOKUP(Y133,'[3]Point Tables'!$A$4:$I$263,'[1]MF SJC'!$DE$2,FALSE)))</f>
        <v>0</v>
      </c>
      <c r="AA133" s="93" t="str">
        <f>IF(ISNA(VLOOKUP($A133,'[1]MF SJC'!$DO$1:$DP$65536,2,FALSE)),"np",(VLOOKUP($A133,'[1]MF SJC'!$DO$1:$DP$65536,2,FALSE)))</f>
        <v>np</v>
      </c>
      <c r="AB133" s="92">
        <f>IF(AA133&gt;'[1]MF SJC'!$DP$1,0,(VLOOKUP(AA133,'[3]Point Tables'!$A$4:$I$263,'[1]MF SJC'!$DP$2,FALSE)))</f>
        <v>0</v>
      </c>
      <c r="AC133" s="93" t="str">
        <f>IF(ISNA(VLOOKUP($A133,'[1]MF SJC'!$DZ$1:$EA$65536,2,FALSE)),"np",(VLOOKUP($A133,'[1]MF SJC'!$DZ$1:$EA$65536,2,FALSE)))</f>
        <v>np</v>
      </c>
      <c r="AD133" s="92">
        <f>IF(AC133&gt;'[1]MF SJC'!$EA$1,0,(VLOOKUP(AC133,'[3]Point Tables'!$A$4:$I$263,'[1]MF SJC'!$EA$2,FALSE)))</f>
        <v>0</v>
      </c>
      <c r="AE133" s="94" t="str">
        <f t="shared" si="84"/>
        <v>Costa, Connor</v>
      </c>
      <c r="AF133" s="95" t="str">
        <f>IF(ISNA(VLOOKUP($A133,[1]MFY14!$AL$1:$AN$65536,2,FALSE)),"np",(VLOOKUP($A133,[1]MFY14!$AL$1:$AN$65536,2,FALSE)))</f>
        <v>np</v>
      </c>
      <c r="AG133" s="96">
        <f>IF(AF133&gt;[1]MFY14!$AN$1,0,(VLOOKUP(AF133,'[3]Point Tables'!$A$4:$I$263,[1]MFY14!$AN$2,FALSE)))</f>
        <v>0</v>
      </c>
      <c r="AH133" s="95" t="str">
        <f>IF(ISNA(VLOOKUP($A133,[1]MFY14!$AW$1:$AY$65536,2,FALSE)),"np",(VLOOKUP($A133,[1]MFY14!$AW$1:$AY$65536,2,FALSE)))</f>
        <v>np</v>
      </c>
      <c r="AI133" s="96">
        <f>IF(AH133&gt;[1]MFY14!$AY$1,0,(VLOOKUP(AH133,'[3]Point Tables'!$A$4:$I$263,[1]MFY14!$AY$2,FALSE)))</f>
        <v>0</v>
      </c>
      <c r="AJ133" s="95" t="str">
        <f>IF(ISNA(VLOOKUP($A133,[1]MFY14!$BH$1:$BJ$65536,2,FALSE)),"np",(VLOOKUP($A133,[1]MFY14!$BH$1:$BJ$65536,2,FALSE)))</f>
        <v>np</v>
      </c>
      <c r="AK133" s="96">
        <f>IF(AJ133&gt;[1]MFY14!$BJ$1,0,(VLOOKUP(AJ133,'[3]Point Tables'!$A$4:$I$263,[1]MFY14!$BJ$2,FALSE)))</f>
        <v>0</v>
      </c>
      <c r="AL133" s="95" t="str">
        <f>IF(ISNA(VLOOKUP($A133,[1]MFY14!$BS$1:$BT$65536,2,FALSE)),"np",(VLOOKUP($A133,[1]MFY14!$BS$1:$BT$65536,2,FALSE)))</f>
        <v>np</v>
      </c>
      <c r="AM133" s="96">
        <f>IF(AL133&gt;[1]MFY14!$BU$1,0,(VLOOKUP(AL133,'[3]Point Tables'!$A$4:$I$263,[1]MFY14!$BU$2,FALSE)))</f>
        <v>0</v>
      </c>
      <c r="AN133" s="95" t="str">
        <f>IF(ISNA(VLOOKUP($A133,[1]MFY14!$CD$1:$CE$65536,2,FALSE)),"np",(VLOOKUP($A133,[1]MFY14!$CD$1:$CE$65536,2,FALSE)))</f>
        <v>np</v>
      </c>
      <c r="AO133" s="96">
        <f>IF(AN133&gt;[1]MFY14!$CF$1,0,(VLOOKUP(AN133,'[3]Point Tables'!$A$4:$I$263,[1]MFY14!$CF$2,FALSE)))</f>
        <v>0</v>
      </c>
      <c r="AP133" s="95">
        <f>IF(ISNA(VLOOKUP($A133,[1]MFY14!$CO$1:$CP$65536,2,FALSE)),"np",(VLOOKUP($A133,[1]MFY14!$CO$1:$CP$65536,2,FALSE)))</f>
        <v>27</v>
      </c>
      <c r="AQ133" s="96">
        <f>IF(AP133&gt;[1]MFY14!$CQ$1,0,(VLOOKUP(AP133,'[3]Point Tables'!$A$4:$I$263,[1]MFY14!$CQ$2,FALSE)))</f>
        <v>60</v>
      </c>
      <c r="AR133" s="95">
        <f>IF(ISNA(VLOOKUP($A133,[1]MFY14!$CZ$1:$DA$65536,2,FALSE)),"np",(VLOOKUP($A133,[1]MFY14!$CZ$1:$DA$65536,2,FALSE)))</f>
        <v>32</v>
      </c>
      <c r="AS133" s="96">
        <f>IF(AR133&gt;[1]MFY14!$DB$1,0,(VLOOKUP(AR133,'[5]Point Tables'!$A$4:$I$263,[1]MFY14!$DB$2,FALSE)))</f>
        <v>55</v>
      </c>
      <c r="AT133" s="95" t="str">
        <f>IF(ISNA(VLOOKUP($A133,[1]MFY14!$DK$1:$DL$65536,2,FALSE)),"np",(VLOOKUP($A133,[1]MFY14!$DK$1:$DL$65536,2,FALSE)))</f>
        <v>np</v>
      </c>
      <c r="AU133" s="96">
        <f>IF(AT133&gt;[1]MFY14!$DM$1,0,(VLOOKUP(AT133,'[3]Point Tables'!$A$4:$I$263,[1]MFY14!$DM$2,FALSE)))</f>
        <v>0</v>
      </c>
      <c r="AV133" s="95" t="str">
        <f>IF(ISNA(VLOOKUP($A133,[1]MFY14!$DV$1:$DW$65536,2,FALSE)),"np",(VLOOKUP($A133,[1]MFY14!$DV$1:$DW$65536,2,FALSE)))</f>
        <v>np</v>
      </c>
      <c r="AW133" s="96">
        <f>IF(AV133&gt;[1]MFY14!$DX$1,0,(VLOOKUP(AV133,'[4]Point Tables'!$A$4:$I$263,[1]MFY14!$DX$2,FALSE)))</f>
        <v>0</v>
      </c>
      <c r="BQ133">
        <f t="shared" si="85"/>
        <v>0</v>
      </c>
      <c r="BR133">
        <f t="shared" si="86"/>
        <v>0</v>
      </c>
      <c r="BS133">
        <f t="shared" si="87"/>
        <v>0</v>
      </c>
      <c r="BT133">
        <f t="shared" si="88"/>
        <v>0</v>
      </c>
      <c r="BU133">
        <f t="shared" si="89"/>
        <v>0</v>
      </c>
      <c r="BV133">
        <f t="shared" si="90"/>
        <v>60</v>
      </c>
      <c r="BW133">
        <f t="shared" si="91"/>
        <v>55</v>
      </c>
      <c r="BX133">
        <f t="shared" si="92"/>
        <v>0</v>
      </c>
      <c r="BY133">
        <f t="shared" si="93"/>
        <v>0</v>
      </c>
      <c r="BZ133">
        <f t="shared" si="94"/>
        <v>60</v>
      </c>
      <c r="CA133">
        <f t="shared" si="95"/>
        <v>0</v>
      </c>
      <c r="CB133">
        <f t="shared" si="96"/>
        <v>0</v>
      </c>
      <c r="CC133">
        <f t="shared" si="97"/>
        <v>0</v>
      </c>
      <c r="CD133">
        <f t="shared" si="98"/>
        <v>0</v>
      </c>
      <c r="CE133">
        <f t="shared" si="99"/>
        <v>0</v>
      </c>
      <c r="CF133">
        <f t="shared" si="100"/>
        <v>0</v>
      </c>
      <c r="CG133">
        <f t="shared" si="101"/>
        <v>0</v>
      </c>
      <c r="CI133">
        <f t="shared" si="102"/>
        <v>60</v>
      </c>
      <c r="CJ133">
        <f t="shared" si="103"/>
        <v>0</v>
      </c>
      <c r="CK133">
        <f t="shared" si="104"/>
        <v>0</v>
      </c>
      <c r="CL133">
        <f t="shared" si="105"/>
        <v>0</v>
      </c>
      <c r="CN133" s="97">
        <f t="shared" si="106"/>
        <v>60</v>
      </c>
      <c r="CS133">
        <f t="shared" si="107"/>
        <v>0</v>
      </c>
      <c r="CT133">
        <f t="shared" si="108"/>
        <v>0</v>
      </c>
      <c r="CU133">
        <f t="shared" si="109"/>
        <v>0</v>
      </c>
      <c r="CW133">
        <f t="shared" si="110"/>
        <v>0</v>
      </c>
      <c r="CX133">
        <f t="shared" si="111"/>
        <v>0</v>
      </c>
      <c r="CZ133">
        <f t="shared" si="112"/>
        <v>0</v>
      </c>
    </row>
    <row r="134" spans="1:104">
      <c r="A134" s="18">
        <v>100081673</v>
      </c>
      <c r="B134">
        <f t="shared" si="77"/>
        <v>60</v>
      </c>
      <c r="C134">
        <f t="shared" si="78"/>
        <v>0</v>
      </c>
      <c r="D134" s="84" t="str">
        <f t="shared" si="75"/>
        <v>128T</v>
      </c>
      <c r="E134" s="26" t="s">
        <v>2108</v>
      </c>
      <c r="F134" s="5" t="s">
        <v>2147</v>
      </c>
      <c r="G134" s="99">
        <v>1998</v>
      </c>
      <c r="H134" s="5" t="s">
        <v>2148</v>
      </c>
      <c r="I134" s="87">
        <f t="shared" si="79"/>
        <v>60</v>
      </c>
      <c r="J134" s="88">
        <f t="shared" si="80"/>
        <v>0</v>
      </c>
      <c r="K134" s="89">
        <f t="shared" si="81"/>
        <v>60</v>
      </c>
      <c r="L134" s="89">
        <f t="shared" si="81"/>
        <v>0</v>
      </c>
      <c r="M134" s="89">
        <f t="shared" si="81"/>
        <v>0</v>
      </c>
      <c r="N134" s="89">
        <f t="shared" si="81"/>
        <v>0</v>
      </c>
      <c r="O134" s="90" t="str">
        <f t="shared" si="82"/>
        <v xml:space="preserve">Grass, Andrew E. </v>
      </c>
      <c r="P134" s="91" t="str">
        <f>IF(ISNA(VLOOKUP(A134,[1]MFY14!$E$1:$G$65536,2,FALSE)),"np",(VLOOKUP(A134,[1]MFY14!$E$1:$G$65536,2,FALSE)))</f>
        <v>np</v>
      </c>
      <c r="Q134" s="92">
        <f>IF(P134&gt;[1]MFY14!$F$1,0,(VLOOKUP(P134,'[3]Point Tables'!$A$4:$I$263,[1]MFY14!$F$2,FALSE)))</f>
        <v>0</v>
      </c>
      <c r="R134" s="93">
        <f>IF(ISNA(VLOOKUP($A134,[1]MFY14!$P$1:$R$65536,2,FALSE)),"np",(VLOOKUP($A134,[1]MFY14!$P$1:$R$65536,2,FALSE)))</f>
        <v>101</v>
      </c>
      <c r="S134" s="92">
        <f>IF(R134&gt;[1]MFY14!$Q$1,0,(VLOOKUP(R134,'[3]Point Tables'!$A$4:$I$263,[1]MFY14!$Q$2,FALSE)))</f>
        <v>0</v>
      </c>
      <c r="T134" s="93">
        <f>IF(ISNA(VLOOKUP($A134,[1]MFY14!$AA$1:$AC$65536,2,FALSE)),"np",(VLOOKUP($A134,[1]MFY14!$AA$1:$AC$65536,2,FALSE)))</f>
        <v>61</v>
      </c>
      <c r="U134" s="92">
        <f>IF(T134&gt;[1]MFY14!$AB$1,0,(VLOOKUP(T134,'[3]Point Tables'!$A$4:$I$263,[1]MFY14!$AB$2,FALSE)))</f>
        <v>0</v>
      </c>
      <c r="V134" s="94" t="str">
        <f t="shared" si="83"/>
        <v xml:space="preserve">Grass, Andrew E. </v>
      </c>
      <c r="W134" s="93" t="str">
        <f>IF(ISNA(VLOOKUP(A134,'[1]MF SJC'!$CS$1:$CT$65536,2,FALSE)),"np",(VLOOKUP(A134,'[1]MF SJC'!$CS$1:$CT$65536,2,FALSE)))</f>
        <v>np</v>
      </c>
      <c r="X134" s="92">
        <f>IF(W134&gt;'[1]MF SJC'!$CT$1,0,(VLOOKUP(W134,'[3]Point Tables'!$A$4:$I$263,'[1]MF SJC'!$CT$2,FALSE)))</f>
        <v>0</v>
      </c>
      <c r="Y134" s="93" t="str">
        <f>IF(ISNA(VLOOKUP(A134,'[1]MF SJC'!$DD$1:$DE$65536,2,FALSE)),"np",(VLOOKUP(A134,'[1]MF SJC'!$DD$1:$DE$65536,2,FALSE)))</f>
        <v>np</v>
      </c>
      <c r="Z134" s="92">
        <f>IF(Y134&gt;'[1]MF SJC'!$DE$1,0,(VLOOKUP(Y134,'[3]Point Tables'!$A$4:$I$263,'[1]MF SJC'!$DE$2,FALSE)))</f>
        <v>0</v>
      </c>
      <c r="AA134" s="93" t="str">
        <f>IF(ISNA(VLOOKUP($A134,'[1]MF SJC'!$DO$1:$DP$65536,2,FALSE)),"np",(VLOOKUP($A134,'[1]MF SJC'!$DO$1:$DP$65536,2,FALSE)))</f>
        <v>np</v>
      </c>
      <c r="AB134" s="92">
        <f>IF(AA134&gt;'[1]MF SJC'!$DP$1,0,(VLOOKUP(AA134,'[3]Point Tables'!$A$4:$I$263,'[1]MF SJC'!$DP$2,FALSE)))</f>
        <v>0</v>
      </c>
      <c r="AC134" s="93" t="str">
        <f>IF(ISNA(VLOOKUP($A134,'[1]MF SJC'!$DZ$1:$EA$65536,2,FALSE)),"np",(VLOOKUP($A134,'[1]MF SJC'!$DZ$1:$EA$65536,2,FALSE)))</f>
        <v>np</v>
      </c>
      <c r="AD134" s="92">
        <f>IF(AC134&gt;'[1]MF SJC'!$EA$1,0,(VLOOKUP(AC134,'[3]Point Tables'!$A$4:$I$263,'[1]MF SJC'!$EA$2,FALSE)))</f>
        <v>0</v>
      </c>
      <c r="AE134" s="94" t="str">
        <f t="shared" si="84"/>
        <v xml:space="preserve">Grass, Andrew E. </v>
      </c>
      <c r="AF134" s="95">
        <f>IF(ISNA(VLOOKUP($A134,[1]MFY14!$AL$1:$AN$65536,2,FALSE)),"np",(VLOOKUP($A134,[1]MFY14!$AL$1:$AN$65536,2,FALSE)))</f>
        <v>46</v>
      </c>
      <c r="AG134" s="96">
        <f>IF(AF134&gt;[1]MFY14!$AN$1,0,(VLOOKUP(AF134,'[3]Point Tables'!$A$4:$I$263,[1]MFY14!$AN$2,FALSE)))</f>
        <v>0</v>
      </c>
      <c r="AH134" s="95" t="str">
        <f>IF(ISNA(VLOOKUP($A134,[1]MFY14!$AW$1:$AY$65536,2,FALSE)),"np",(VLOOKUP($A134,[1]MFY14!$AW$1:$AY$65536,2,FALSE)))</f>
        <v>np</v>
      </c>
      <c r="AI134" s="96">
        <f>IF(AH134&gt;[1]MFY14!$AY$1,0,(VLOOKUP(AH134,'[3]Point Tables'!$A$4:$I$263,[1]MFY14!$AY$2,FALSE)))</f>
        <v>0</v>
      </c>
      <c r="AJ134" s="95">
        <f>IF(ISNA(VLOOKUP($A134,[1]MFY14!$BH$1:$BJ$65536,2,FALSE)),"np",(VLOOKUP($A134,[1]MFY14!$BH$1:$BJ$65536,2,FALSE)))</f>
        <v>31</v>
      </c>
      <c r="AK134" s="96">
        <f>IF(AJ134&gt;[1]MFY14!$BJ$1,0,(VLOOKUP(AJ134,'[3]Point Tables'!$A$4:$I$263,[1]MFY14!$BJ$2,FALSE)))</f>
        <v>56</v>
      </c>
      <c r="AL134" s="95" t="str">
        <f>IF(ISNA(VLOOKUP($A134,[1]MFY14!$BS$1:$BT$65536,2,FALSE)),"np",(VLOOKUP($A134,[1]MFY14!$BS$1:$BT$65536,2,FALSE)))</f>
        <v>np</v>
      </c>
      <c r="AM134" s="96">
        <f>IF(AL134&gt;[1]MFY14!$BU$1,0,(VLOOKUP(AL134,'[3]Point Tables'!$A$4:$I$263,[1]MFY14!$BU$2,FALSE)))</f>
        <v>0</v>
      </c>
      <c r="AN134" s="95">
        <f>IF(ISNA(VLOOKUP($A134,[1]MFY14!$CD$1:$CE$65536,2,FALSE)),"np",(VLOOKUP($A134,[1]MFY14!$CD$1:$CE$65536,2,FALSE)))</f>
        <v>23</v>
      </c>
      <c r="AO134" s="96">
        <f>IF(AN134&gt;[1]MFY14!$CF$1,0,(VLOOKUP(AN134,'[3]Point Tables'!$A$4:$I$263,[1]MFY14!$CF$2,FALSE)))</f>
        <v>0</v>
      </c>
      <c r="AP134" s="95">
        <f>IF(ISNA(VLOOKUP($A134,[1]MFY14!$CO$1:$CP$65536,2,FALSE)),"np",(VLOOKUP($A134,[1]MFY14!$CO$1:$CP$65536,2,FALSE)))</f>
        <v>69</v>
      </c>
      <c r="AQ134" s="96">
        <f>IF(AP134&gt;[1]MFY14!$CQ$1,0,(VLOOKUP(AP134,'[3]Point Tables'!$A$4:$I$263,[1]MFY14!$CQ$2,FALSE)))</f>
        <v>0</v>
      </c>
      <c r="AR134" s="95">
        <f>IF(ISNA(VLOOKUP($A134,[1]MFY14!$CZ$1:$DA$65536,2,FALSE)),"np",(VLOOKUP($A134,[1]MFY14!$CZ$1:$DA$65536,2,FALSE)))</f>
        <v>27</v>
      </c>
      <c r="AS134" s="96">
        <f>IF(AR134&gt;[1]MFY14!$DB$1,0,(VLOOKUP(AR134,'[5]Point Tables'!$A$4:$I$263,[1]MFY14!$DB$2,FALSE)))</f>
        <v>60</v>
      </c>
      <c r="AT134" s="95" t="str">
        <f>IF(ISNA(VLOOKUP($A134,[1]MFY14!$DK$1:$DL$65536,2,FALSE)),"np",(VLOOKUP($A134,[1]MFY14!$DK$1:$DL$65536,2,FALSE)))</f>
        <v>np</v>
      </c>
      <c r="AU134" s="96">
        <f>IF(AT134&gt;[1]MFY14!$DM$1,0,(VLOOKUP(AT134,'[3]Point Tables'!$A$4:$I$263,[1]MFY14!$DM$2,FALSE)))</f>
        <v>0</v>
      </c>
      <c r="AV134" s="95">
        <f>IF(ISNA(VLOOKUP($A134,[1]MFY14!$DV$1:$DW$65536,2,FALSE)),"np",(VLOOKUP($A134,[1]MFY14!$DV$1:$DW$65536,2,FALSE)))</f>
        <v>19</v>
      </c>
      <c r="AW134" s="96">
        <f>IF(AV134&gt;[1]MFY14!$DX$1,0,(VLOOKUP(AV134,'[4]Point Tables'!$A$4:$I$263,[1]MFY14!$DX$2,FALSE)))</f>
        <v>0</v>
      </c>
      <c r="BQ134">
        <f t="shared" si="85"/>
        <v>0</v>
      </c>
      <c r="BR134">
        <f t="shared" si="86"/>
        <v>0</v>
      </c>
      <c r="BS134">
        <f t="shared" si="87"/>
        <v>56</v>
      </c>
      <c r="BT134">
        <f t="shared" si="88"/>
        <v>0</v>
      </c>
      <c r="BU134">
        <f t="shared" si="89"/>
        <v>0</v>
      </c>
      <c r="BV134">
        <f t="shared" si="90"/>
        <v>0</v>
      </c>
      <c r="BW134">
        <f t="shared" si="91"/>
        <v>60</v>
      </c>
      <c r="BX134">
        <f t="shared" si="92"/>
        <v>0</v>
      </c>
      <c r="BY134">
        <f t="shared" si="93"/>
        <v>0</v>
      </c>
      <c r="BZ134">
        <f t="shared" si="94"/>
        <v>60</v>
      </c>
      <c r="CA134">
        <f t="shared" si="95"/>
        <v>0</v>
      </c>
      <c r="CB134">
        <f t="shared" si="96"/>
        <v>0</v>
      </c>
      <c r="CC134">
        <f t="shared" si="97"/>
        <v>0</v>
      </c>
      <c r="CD134">
        <f t="shared" si="98"/>
        <v>0</v>
      </c>
      <c r="CE134">
        <f t="shared" si="99"/>
        <v>0</v>
      </c>
      <c r="CF134">
        <f t="shared" si="100"/>
        <v>0</v>
      </c>
      <c r="CG134">
        <f t="shared" si="101"/>
        <v>0</v>
      </c>
      <c r="CI134">
        <f t="shared" si="102"/>
        <v>60</v>
      </c>
      <c r="CJ134">
        <f t="shared" si="103"/>
        <v>0</v>
      </c>
      <c r="CK134">
        <f t="shared" si="104"/>
        <v>0</v>
      </c>
      <c r="CL134">
        <f t="shared" si="105"/>
        <v>0</v>
      </c>
      <c r="CN134" s="97">
        <f t="shared" si="106"/>
        <v>60</v>
      </c>
      <c r="CS134">
        <f t="shared" si="107"/>
        <v>0</v>
      </c>
      <c r="CT134">
        <f t="shared" si="108"/>
        <v>0</v>
      </c>
      <c r="CU134">
        <f t="shared" si="109"/>
        <v>0</v>
      </c>
      <c r="CW134">
        <f t="shared" si="110"/>
        <v>0</v>
      </c>
      <c r="CX134">
        <f t="shared" si="111"/>
        <v>0</v>
      </c>
      <c r="CZ134">
        <f t="shared" si="112"/>
        <v>0</v>
      </c>
    </row>
    <row r="135" spans="1:104">
      <c r="A135">
        <v>100101638</v>
      </c>
      <c r="B135">
        <f t="shared" si="77"/>
        <v>59</v>
      </c>
      <c r="C135">
        <f t="shared" si="78"/>
        <v>0</v>
      </c>
      <c r="D135" s="84" t="str">
        <f t="shared" si="75"/>
        <v>132T</v>
      </c>
      <c r="E135" s="85" t="str">
        <f>IF(AND(ISNUMBER(G135),G135&gt;=U13Cutoff),"#"," ")</f>
        <v>#</v>
      </c>
      <c r="F135" s="5" t="s">
        <v>1080</v>
      </c>
      <c r="G135" s="99">
        <v>1998</v>
      </c>
      <c r="H135" s="5" t="s">
        <v>37</v>
      </c>
      <c r="I135" s="87">
        <f t="shared" si="79"/>
        <v>59</v>
      </c>
      <c r="J135" s="88">
        <f t="shared" si="80"/>
        <v>0</v>
      </c>
      <c r="K135" s="89">
        <f t="shared" si="81"/>
        <v>59</v>
      </c>
      <c r="L135" s="89">
        <f t="shared" si="81"/>
        <v>0</v>
      </c>
      <c r="M135" s="89">
        <f t="shared" si="81"/>
        <v>0</v>
      </c>
      <c r="N135" s="89">
        <f t="shared" si="81"/>
        <v>0</v>
      </c>
      <c r="O135" s="90" t="str">
        <f t="shared" si="82"/>
        <v>Concepcion, Nicholas A.</v>
      </c>
      <c r="P135" s="91" t="str">
        <f>IF(ISNA(VLOOKUP(A135,[1]MFY14!$E$1:$G$65536,2,FALSE)),"np",(VLOOKUP(A135,[1]MFY14!$E$1:$G$65536,2,FALSE)))</f>
        <v>np</v>
      </c>
      <c r="Q135" s="92">
        <f>IF(P135&gt;[1]MFY14!$F$1,0,(VLOOKUP(P135,'[3]Point Tables'!$A$4:$I$263,[1]MFY14!$F$2,FALSE)))</f>
        <v>0</v>
      </c>
      <c r="R135" s="93">
        <f>IF(ISNA(VLOOKUP($A135,[1]MFY14!$P$1:$R$65536,2,FALSE)),"np",(VLOOKUP($A135,[1]MFY14!$P$1:$R$65536,2,FALSE)))</f>
        <v>74</v>
      </c>
      <c r="S135" s="92">
        <f>IF(R135&gt;[1]MFY14!$Q$1,0,(VLOOKUP(R135,'[3]Point Tables'!$A$4:$I$263,[1]MFY14!$Q$2,FALSE)))</f>
        <v>0</v>
      </c>
      <c r="T135" s="93">
        <f>IF(ISNA(VLOOKUP($A135,[1]MFY14!$AA$1:$AC$65536,2,FALSE)),"np",(VLOOKUP($A135,[1]MFY14!$AA$1:$AC$65536,2,FALSE)))</f>
        <v>122</v>
      </c>
      <c r="U135" s="92">
        <f>IF(T135&gt;[1]MFY14!$AB$1,0,(VLOOKUP(T135,'[3]Point Tables'!$A$4:$I$263,[1]MFY14!$AB$2,FALSE)))</f>
        <v>0</v>
      </c>
      <c r="V135" s="94" t="str">
        <f t="shared" si="83"/>
        <v>Concepcion, Nicholas A.</v>
      </c>
      <c r="W135" s="93" t="str">
        <f>IF(ISNA(VLOOKUP(A135,'[1]MF SJC'!$CS$1:$CT$65536,2,FALSE)),"np",(VLOOKUP(A135,'[1]MF SJC'!$CS$1:$CT$65536,2,FALSE)))</f>
        <v>np</v>
      </c>
      <c r="X135" s="92">
        <f>IF(W135&gt;'[1]MF SJC'!$CT$1,0,(VLOOKUP(W135,'[3]Point Tables'!$A$4:$I$263,'[1]MF SJC'!$CT$2,FALSE)))</f>
        <v>0</v>
      </c>
      <c r="Y135" s="93" t="str">
        <f>IF(ISNA(VLOOKUP(A135,'[1]MF SJC'!$DD$1:$DE$65536,2,FALSE)),"np",(VLOOKUP(A135,'[1]MF SJC'!$DD$1:$DE$65536,2,FALSE)))</f>
        <v>np</v>
      </c>
      <c r="Z135" s="92">
        <f>IF(Y135&gt;'[1]MF SJC'!$DE$1,0,(VLOOKUP(Y135,'[3]Point Tables'!$A$4:$I$263,'[1]MF SJC'!$DE$2,FALSE)))</f>
        <v>0</v>
      </c>
      <c r="AA135" s="93" t="str">
        <f>IF(ISNA(VLOOKUP($A135,'[1]MF SJC'!$DO$1:$DP$65536,2,FALSE)),"np",(VLOOKUP($A135,'[1]MF SJC'!$DO$1:$DP$65536,2,FALSE)))</f>
        <v>np</v>
      </c>
      <c r="AB135" s="92">
        <f>IF(AA135&gt;'[1]MF SJC'!$DP$1,0,(VLOOKUP(AA135,'[3]Point Tables'!$A$4:$I$263,'[1]MF SJC'!$DP$2,FALSE)))</f>
        <v>0</v>
      </c>
      <c r="AC135" s="93" t="str">
        <f>IF(ISNA(VLOOKUP($A135,'[1]MF SJC'!$DZ$1:$EA$65536,2,FALSE)),"np",(VLOOKUP($A135,'[1]MF SJC'!$DZ$1:$EA$65536,2,FALSE)))</f>
        <v>np</v>
      </c>
      <c r="AD135" s="92">
        <f>IF(AC135&gt;'[1]MF SJC'!$EA$1,0,(VLOOKUP(AC135,'[3]Point Tables'!$A$4:$I$263,'[1]MF SJC'!$EA$2,FALSE)))</f>
        <v>0</v>
      </c>
      <c r="AE135" s="94" t="str">
        <f t="shared" si="84"/>
        <v>Concepcion, Nicholas A.</v>
      </c>
      <c r="AF135" s="95" t="str">
        <f>IF(ISNA(VLOOKUP($A135,[1]MFY14!$AL$1:$AN$65536,2,FALSE)),"np",(VLOOKUP($A135,[1]MFY14!$AL$1:$AN$65536,2,FALSE)))</f>
        <v>np</v>
      </c>
      <c r="AG135" s="96">
        <f>IF(AF135&gt;[1]MFY14!$AN$1,0,(VLOOKUP(AF135,'[3]Point Tables'!$A$4:$I$263,[1]MFY14!$AN$2,FALSE)))</f>
        <v>0</v>
      </c>
      <c r="AH135" s="95" t="str">
        <f>IF(ISNA(VLOOKUP($A135,[1]MFY14!$AW$1:$AY$65536,2,FALSE)),"np",(VLOOKUP($A135,[1]MFY14!$AW$1:$AY$65536,2,FALSE)))</f>
        <v>np</v>
      </c>
      <c r="AI135" s="96">
        <f>IF(AH135&gt;[1]MFY14!$AY$1,0,(VLOOKUP(AH135,'[3]Point Tables'!$A$4:$I$263,[1]MFY14!$AY$2,FALSE)))</f>
        <v>0</v>
      </c>
      <c r="AJ135" s="95" t="str">
        <f>IF(ISNA(VLOOKUP($A135,[1]MFY14!$BH$1:$BJ$65536,2,FALSE)),"np",(VLOOKUP($A135,[1]MFY14!$BH$1:$BJ$65536,2,FALSE)))</f>
        <v>np</v>
      </c>
      <c r="AK135" s="96">
        <f>IF(AJ135&gt;[1]MFY14!$BJ$1,0,(VLOOKUP(AJ135,'[3]Point Tables'!$A$4:$I$263,[1]MFY14!$BJ$2,FALSE)))</f>
        <v>0</v>
      </c>
      <c r="AL135" s="95" t="str">
        <f>IF(ISNA(VLOOKUP($A135,[1]MFY14!$BS$1:$BT$65536,2,FALSE)),"np",(VLOOKUP($A135,[1]MFY14!$BS$1:$BT$65536,2,FALSE)))</f>
        <v>np</v>
      </c>
      <c r="AM135" s="96">
        <f>IF(AL135&gt;[1]MFY14!$BU$1,0,(VLOOKUP(AL135,'[3]Point Tables'!$A$4:$I$263,[1]MFY14!$BU$2,FALSE)))</f>
        <v>0</v>
      </c>
      <c r="AN135" s="95" t="str">
        <f>IF(ISNA(VLOOKUP($A135,[1]MFY14!$CD$1:$CE$65536,2,FALSE)),"np",(VLOOKUP($A135,[1]MFY14!$CD$1:$CE$65536,2,FALSE)))</f>
        <v>np</v>
      </c>
      <c r="AO135" s="96">
        <f>IF(AN135&gt;[1]MFY14!$CF$1,0,(VLOOKUP(AN135,'[3]Point Tables'!$A$4:$I$263,[1]MFY14!$CF$2,FALSE)))</f>
        <v>0</v>
      </c>
      <c r="AP135" s="95">
        <f>IF(ISNA(VLOOKUP($A135,[1]MFY14!$CO$1:$CP$65536,2,FALSE)),"np",(VLOOKUP($A135,[1]MFY14!$CO$1:$CP$65536,2,FALSE)))</f>
        <v>52</v>
      </c>
      <c r="AQ135" s="96">
        <f>IF(AP135&gt;[1]MFY14!$CQ$1,0,(VLOOKUP(AP135,'[3]Point Tables'!$A$4:$I$263,[1]MFY14!$CQ$2,FALSE)))</f>
        <v>0</v>
      </c>
      <c r="AR135" s="95">
        <f>IF(ISNA(VLOOKUP($A135,[1]MFY14!$CZ$1:$DA$65536,2,FALSE)),"np",(VLOOKUP($A135,[1]MFY14!$CZ$1:$DA$65536,2,FALSE)))</f>
        <v>28</v>
      </c>
      <c r="AS135" s="96">
        <f>IF(AR135&gt;[1]MFY14!$DB$1,0,(VLOOKUP(AR135,'[5]Point Tables'!$A$4:$I$263,[1]MFY14!$DB$2,FALSE)))</f>
        <v>59</v>
      </c>
      <c r="AT135" s="95" t="str">
        <f>IF(ISNA(VLOOKUP($A135,[1]MFY14!$DK$1:$DL$65536,2,FALSE)),"np",(VLOOKUP($A135,[1]MFY14!$DK$1:$DL$65536,2,FALSE)))</f>
        <v>np</v>
      </c>
      <c r="AU135" s="96">
        <f>IF(AT135&gt;[1]MFY14!$DM$1,0,(VLOOKUP(AT135,'[3]Point Tables'!$A$4:$I$263,[1]MFY14!$DM$2,FALSE)))</f>
        <v>0</v>
      </c>
      <c r="AV135" s="95" t="str">
        <f>IF(ISNA(VLOOKUP($A135,[1]MFY14!$DV$1:$DW$65536,2,FALSE)),"np",(VLOOKUP($A135,[1]MFY14!$DV$1:$DW$65536,2,FALSE)))</f>
        <v>np</v>
      </c>
      <c r="AW135" s="96">
        <f>IF(AV135&gt;[1]MFY14!$DX$1,0,(VLOOKUP(AV135,'[4]Point Tables'!$A$4:$I$263,[1]MFY14!$DX$2,FALSE)))</f>
        <v>0</v>
      </c>
      <c r="BQ135">
        <f t="shared" si="85"/>
        <v>0</v>
      </c>
      <c r="BR135">
        <f t="shared" si="86"/>
        <v>0</v>
      </c>
      <c r="BS135">
        <f t="shared" si="87"/>
        <v>0</v>
      </c>
      <c r="BT135">
        <f t="shared" si="88"/>
        <v>0</v>
      </c>
      <c r="BU135">
        <f t="shared" si="89"/>
        <v>0</v>
      </c>
      <c r="BV135">
        <f t="shared" si="90"/>
        <v>0</v>
      </c>
      <c r="BW135">
        <f t="shared" si="91"/>
        <v>59</v>
      </c>
      <c r="BX135">
        <f t="shared" si="92"/>
        <v>0</v>
      </c>
      <c r="BY135">
        <f t="shared" si="93"/>
        <v>0</v>
      </c>
      <c r="BZ135">
        <f t="shared" si="94"/>
        <v>59</v>
      </c>
      <c r="CA135">
        <f t="shared" si="95"/>
        <v>0</v>
      </c>
      <c r="CB135">
        <f t="shared" si="96"/>
        <v>0</v>
      </c>
      <c r="CC135">
        <f t="shared" si="97"/>
        <v>0</v>
      </c>
      <c r="CD135">
        <f t="shared" si="98"/>
        <v>0</v>
      </c>
      <c r="CE135">
        <f t="shared" si="99"/>
        <v>0</v>
      </c>
      <c r="CF135">
        <f t="shared" si="100"/>
        <v>0</v>
      </c>
      <c r="CG135">
        <f t="shared" si="101"/>
        <v>0</v>
      </c>
      <c r="CI135">
        <f t="shared" si="102"/>
        <v>59</v>
      </c>
      <c r="CJ135">
        <f t="shared" si="103"/>
        <v>0</v>
      </c>
      <c r="CK135">
        <f t="shared" si="104"/>
        <v>0</v>
      </c>
      <c r="CL135">
        <f t="shared" si="105"/>
        <v>0</v>
      </c>
      <c r="CN135" s="97">
        <f t="shared" si="106"/>
        <v>59</v>
      </c>
      <c r="CS135">
        <f t="shared" si="107"/>
        <v>0</v>
      </c>
      <c r="CT135">
        <f t="shared" si="108"/>
        <v>0</v>
      </c>
      <c r="CU135">
        <f t="shared" si="109"/>
        <v>0</v>
      </c>
      <c r="CW135">
        <f t="shared" si="110"/>
        <v>0</v>
      </c>
      <c r="CX135">
        <f t="shared" si="111"/>
        <v>0</v>
      </c>
      <c r="CZ135">
        <f t="shared" si="112"/>
        <v>0</v>
      </c>
    </row>
    <row r="136" spans="1:104">
      <c r="A136" s="18">
        <v>100098928</v>
      </c>
      <c r="B136">
        <f t="shared" si="77"/>
        <v>59</v>
      </c>
      <c r="C136">
        <f t="shared" si="78"/>
        <v>0</v>
      </c>
      <c r="D136" s="84" t="str">
        <f t="shared" si="75"/>
        <v>132T</v>
      </c>
      <c r="E136" s="26" t="s">
        <v>2108</v>
      </c>
      <c r="F136" s="5" t="s">
        <v>1076</v>
      </c>
      <c r="G136" s="99">
        <v>1999</v>
      </c>
      <c r="H136" s="5" t="s">
        <v>2111</v>
      </c>
      <c r="I136" s="87">
        <f t="shared" si="79"/>
        <v>59</v>
      </c>
      <c r="J136" s="88">
        <f t="shared" si="80"/>
        <v>0</v>
      </c>
      <c r="K136" s="89">
        <f t="shared" si="81"/>
        <v>59</v>
      </c>
      <c r="L136" s="89">
        <f t="shared" si="81"/>
        <v>0</v>
      </c>
      <c r="M136" s="89">
        <f t="shared" si="81"/>
        <v>0</v>
      </c>
      <c r="N136" s="89">
        <f t="shared" si="81"/>
        <v>0</v>
      </c>
      <c r="O136" s="90" t="str">
        <f t="shared" si="82"/>
        <v>Swicegood, Brian</v>
      </c>
      <c r="P136" s="91" t="str">
        <f>IF(ISNA(VLOOKUP(A136,[1]MFY14!$E$1:$G$65536,2,FALSE)),"np",(VLOOKUP(A136,[1]MFY14!$E$1:$G$65536,2,FALSE)))</f>
        <v>np</v>
      </c>
      <c r="Q136" s="92">
        <f>IF(P136&gt;[1]MFY14!$F$1,0,(VLOOKUP(P136,'[3]Point Tables'!$A$4:$I$263,[1]MFY14!$F$2,FALSE)))</f>
        <v>0</v>
      </c>
      <c r="R136" s="93">
        <f>IF(ISNA(VLOOKUP($A136,[1]MFY14!$P$1:$R$65536,2,FALSE)),"np",(VLOOKUP($A136,[1]MFY14!$P$1:$R$65536,2,FALSE)))</f>
        <v>107</v>
      </c>
      <c r="S136" s="92">
        <f>IF(R136&gt;[1]MFY14!$Q$1,0,(VLOOKUP(R136,'[3]Point Tables'!$A$4:$I$263,[1]MFY14!$Q$2,FALSE)))</f>
        <v>0</v>
      </c>
      <c r="T136" s="93">
        <f>IF(ISNA(VLOOKUP($A136,[1]MFY14!$AA$1:$AC$65536,2,FALSE)),"np",(VLOOKUP($A136,[1]MFY14!$AA$1:$AC$65536,2,FALSE)))</f>
        <v>150</v>
      </c>
      <c r="U136" s="92">
        <f>IF(T136&gt;[1]MFY14!$AB$1,0,(VLOOKUP(T136,'[3]Point Tables'!$A$4:$I$263,[1]MFY14!$AB$2,FALSE)))</f>
        <v>0</v>
      </c>
      <c r="V136" s="94" t="str">
        <f t="shared" si="83"/>
        <v>Swicegood, Brian</v>
      </c>
      <c r="W136" s="93">
        <f>IF(ISNA(VLOOKUP(A136,'[1]MF SJC'!$CS$1:$CT$65536,2,FALSE)),"np",(VLOOKUP(A136,'[1]MF SJC'!$CS$1:$CT$65536,2,FALSE)))</f>
        <v>104</v>
      </c>
      <c r="X136" s="92">
        <f>IF(W136&gt;'[1]MF SJC'!$CT$1,0,(VLOOKUP(W136,'[3]Point Tables'!$A$4:$I$263,'[1]MF SJC'!$CT$2,FALSE)))</f>
        <v>0</v>
      </c>
      <c r="Y136" s="93" t="str">
        <f>IF(ISNA(VLOOKUP(A136,'[1]MF SJC'!$DD$1:$DE$65536,2,FALSE)),"np",(VLOOKUP(A136,'[1]MF SJC'!$DD$1:$DE$65536,2,FALSE)))</f>
        <v>np</v>
      </c>
      <c r="Z136" s="92">
        <f>IF(Y136&gt;'[1]MF SJC'!$DE$1,0,(VLOOKUP(Y136,'[3]Point Tables'!$A$4:$I$263,'[1]MF SJC'!$DE$2,FALSE)))</f>
        <v>0</v>
      </c>
      <c r="AA136" s="93" t="str">
        <f>IF(ISNA(VLOOKUP($A136,'[1]MF SJC'!$DO$1:$DP$65536,2,FALSE)),"np",(VLOOKUP($A136,'[1]MF SJC'!$DO$1:$DP$65536,2,FALSE)))</f>
        <v>np</v>
      </c>
      <c r="AB136" s="92">
        <f>IF(AA136&gt;'[1]MF SJC'!$DP$1,0,(VLOOKUP(AA136,'[3]Point Tables'!$A$4:$I$263,'[1]MF SJC'!$DP$2,FALSE)))</f>
        <v>0</v>
      </c>
      <c r="AC136" s="93" t="str">
        <f>IF(ISNA(VLOOKUP($A136,'[1]MF SJC'!$DZ$1:$EA$65536,2,FALSE)),"np",(VLOOKUP($A136,'[1]MF SJC'!$DZ$1:$EA$65536,2,FALSE)))</f>
        <v>np</v>
      </c>
      <c r="AD136" s="92">
        <f>IF(AC136&gt;'[1]MF SJC'!$EA$1,0,(VLOOKUP(AC136,'[3]Point Tables'!$A$4:$I$263,'[1]MF SJC'!$EA$2,FALSE)))</f>
        <v>0</v>
      </c>
      <c r="AE136" s="94" t="str">
        <f t="shared" si="84"/>
        <v>Swicegood, Brian</v>
      </c>
      <c r="AF136" s="95" t="str">
        <f>IF(ISNA(VLOOKUP($A136,[1]MFY14!$AL$1:$AN$65536,2,FALSE)),"np",(VLOOKUP($A136,[1]MFY14!$AL$1:$AN$65536,2,FALSE)))</f>
        <v>np</v>
      </c>
      <c r="AG136" s="96">
        <f>IF(AF136&gt;[1]MFY14!$AN$1,0,(VLOOKUP(AF136,'[3]Point Tables'!$A$4:$I$263,[1]MFY14!$AN$2,FALSE)))</f>
        <v>0</v>
      </c>
      <c r="AH136" s="95" t="str">
        <f>IF(ISNA(VLOOKUP($A136,[1]MFY14!$AW$1:$AY$65536,2,FALSE)),"np",(VLOOKUP($A136,[1]MFY14!$AW$1:$AY$65536,2,FALSE)))</f>
        <v>np</v>
      </c>
      <c r="AI136" s="96">
        <f>IF(AH136&gt;[1]MFY14!$AY$1,0,(VLOOKUP(AH136,'[3]Point Tables'!$A$4:$I$263,[1]MFY14!$AY$2,FALSE)))</f>
        <v>0</v>
      </c>
      <c r="AJ136" s="95">
        <f>IF(ISNA(VLOOKUP($A136,[1]MFY14!$BH$1:$BJ$65536,2,FALSE)),"np",(VLOOKUP($A136,[1]MFY14!$BH$1:$BJ$65536,2,FALSE)))</f>
        <v>28</v>
      </c>
      <c r="AK136" s="96">
        <f>IF(AJ136&gt;[1]MFY14!$BJ$1,0,(VLOOKUP(AJ136,'[3]Point Tables'!$A$4:$I$263,[1]MFY14!$BJ$2,FALSE)))</f>
        <v>59</v>
      </c>
      <c r="AL136" s="95" t="str">
        <f>IF(ISNA(VLOOKUP($A136,[1]MFY14!$BS$1:$BT$65536,2,FALSE)),"np",(VLOOKUP($A136,[1]MFY14!$BS$1:$BT$65536,2,FALSE)))</f>
        <v>np</v>
      </c>
      <c r="AM136" s="96">
        <f>IF(AL136&gt;[1]MFY14!$BU$1,0,(VLOOKUP(AL136,'[3]Point Tables'!$A$4:$I$263,[1]MFY14!$BU$2,FALSE)))</f>
        <v>0</v>
      </c>
      <c r="AN136" s="95" t="str">
        <f>IF(ISNA(VLOOKUP($A136,[1]MFY14!$CD$1:$CE$65536,2,FALSE)),"np",(VLOOKUP($A136,[1]MFY14!$CD$1:$CE$65536,2,FALSE)))</f>
        <v>np</v>
      </c>
      <c r="AO136" s="96">
        <f>IF(AN136&gt;[1]MFY14!$CF$1,0,(VLOOKUP(AN136,'[3]Point Tables'!$A$4:$I$263,[1]MFY14!$CF$2,FALSE)))</f>
        <v>0</v>
      </c>
      <c r="AP136" s="95" t="str">
        <f>IF(ISNA(VLOOKUP($A136,[1]MFY14!$CO$1:$CP$65536,2,FALSE)),"np",(VLOOKUP($A136,[1]MFY14!$CO$1:$CP$65536,2,FALSE)))</f>
        <v>np</v>
      </c>
      <c r="AQ136" s="96">
        <f>IF(AP136&gt;[1]MFY14!$CQ$1,0,(VLOOKUP(AP136,'[3]Point Tables'!$A$4:$I$263,[1]MFY14!$CQ$2,FALSE)))</f>
        <v>0</v>
      </c>
      <c r="AR136" s="95" t="str">
        <f>IF(ISNA(VLOOKUP($A136,[1]MFY14!$CZ$1:$DA$65536,2,FALSE)),"np",(VLOOKUP($A136,[1]MFY14!$CZ$1:$DA$65536,2,FALSE)))</f>
        <v>np</v>
      </c>
      <c r="AS136" s="96">
        <f>IF(AR136&gt;[1]MFY14!$DB$1,0,(VLOOKUP(AR136,'[5]Point Tables'!$A$4:$I$263,[1]MFY14!$DB$2,FALSE)))</f>
        <v>0</v>
      </c>
      <c r="AT136" s="95" t="str">
        <f>IF(ISNA(VLOOKUP($A136,[1]MFY14!$DK$1:$DL$65536,2,FALSE)),"np",(VLOOKUP($A136,[1]MFY14!$DK$1:$DL$65536,2,FALSE)))</f>
        <v>np</v>
      </c>
      <c r="AU136" s="96">
        <f>IF(AT136&gt;[1]MFY14!$DM$1,0,(VLOOKUP(AT136,'[3]Point Tables'!$A$4:$I$263,[1]MFY14!$DM$2,FALSE)))</f>
        <v>0</v>
      </c>
      <c r="AV136" s="95" t="str">
        <f>IF(ISNA(VLOOKUP($A136,[1]MFY14!$DV$1:$DW$65536,2,FALSE)),"np",(VLOOKUP($A136,[1]MFY14!$DV$1:$DW$65536,2,FALSE)))</f>
        <v>np</v>
      </c>
      <c r="AW136" s="96">
        <f>IF(AV136&gt;[1]MFY14!$DX$1,0,(VLOOKUP(AV136,'[4]Point Tables'!$A$4:$I$263,[1]MFY14!$DX$2,FALSE)))</f>
        <v>0</v>
      </c>
      <c r="BQ136">
        <f t="shared" si="85"/>
        <v>0</v>
      </c>
      <c r="BR136">
        <f t="shared" si="86"/>
        <v>0</v>
      </c>
      <c r="BS136">
        <f t="shared" si="87"/>
        <v>59</v>
      </c>
      <c r="BT136">
        <f t="shared" si="88"/>
        <v>0</v>
      </c>
      <c r="BU136">
        <f t="shared" si="89"/>
        <v>0</v>
      </c>
      <c r="BV136">
        <f t="shared" si="90"/>
        <v>0</v>
      </c>
      <c r="BW136">
        <f t="shared" si="91"/>
        <v>0</v>
      </c>
      <c r="BX136">
        <f t="shared" si="92"/>
        <v>0</v>
      </c>
      <c r="BY136">
        <f t="shared" si="93"/>
        <v>0</v>
      </c>
      <c r="BZ136">
        <f t="shared" si="94"/>
        <v>59</v>
      </c>
      <c r="CA136">
        <f t="shared" si="95"/>
        <v>0</v>
      </c>
      <c r="CB136">
        <f t="shared" si="96"/>
        <v>0</v>
      </c>
      <c r="CC136">
        <f t="shared" si="97"/>
        <v>0</v>
      </c>
      <c r="CD136">
        <f t="shared" si="98"/>
        <v>0</v>
      </c>
      <c r="CE136">
        <f t="shared" si="99"/>
        <v>0</v>
      </c>
      <c r="CF136">
        <f t="shared" si="100"/>
        <v>0</v>
      </c>
      <c r="CG136">
        <f t="shared" si="101"/>
        <v>0</v>
      </c>
      <c r="CI136">
        <f t="shared" si="102"/>
        <v>59</v>
      </c>
      <c r="CJ136">
        <f t="shared" si="103"/>
        <v>0</v>
      </c>
      <c r="CK136">
        <f t="shared" si="104"/>
        <v>0</v>
      </c>
      <c r="CL136">
        <f t="shared" si="105"/>
        <v>0</v>
      </c>
      <c r="CN136" s="97">
        <f t="shared" si="106"/>
        <v>59</v>
      </c>
      <c r="CS136">
        <f t="shared" si="107"/>
        <v>0</v>
      </c>
      <c r="CT136">
        <f t="shared" si="108"/>
        <v>0</v>
      </c>
      <c r="CU136">
        <f t="shared" si="109"/>
        <v>0</v>
      </c>
      <c r="CW136">
        <f t="shared" si="110"/>
        <v>0</v>
      </c>
      <c r="CX136">
        <f t="shared" si="111"/>
        <v>0</v>
      </c>
      <c r="CZ136">
        <f t="shared" si="112"/>
        <v>0</v>
      </c>
    </row>
    <row r="137" spans="1:104">
      <c r="A137">
        <v>100118205</v>
      </c>
      <c r="B137">
        <f t="shared" si="77"/>
        <v>57</v>
      </c>
      <c r="C137">
        <f t="shared" si="78"/>
        <v>57</v>
      </c>
      <c r="D137" s="84" t="str">
        <f t="shared" si="75"/>
        <v>134T</v>
      </c>
      <c r="F137" t="s">
        <v>540</v>
      </c>
      <c r="G137" s="4">
        <v>1996</v>
      </c>
      <c r="H137" s="86" t="s">
        <v>2102</v>
      </c>
      <c r="I137" s="87">
        <f t="shared" si="79"/>
        <v>57</v>
      </c>
      <c r="J137" s="88">
        <f t="shared" si="80"/>
        <v>57</v>
      </c>
      <c r="K137" s="89">
        <f t="shared" si="81"/>
        <v>57</v>
      </c>
      <c r="L137" s="89">
        <f t="shared" si="81"/>
        <v>0</v>
      </c>
      <c r="M137" s="89">
        <f t="shared" si="81"/>
        <v>0</v>
      </c>
      <c r="N137" s="89">
        <f t="shared" si="81"/>
        <v>0</v>
      </c>
      <c r="O137" s="90" t="str">
        <f t="shared" si="82"/>
        <v>Chan, Kenneth C</v>
      </c>
      <c r="P137" s="91">
        <f>IF(ISNA(VLOOKUP(A137,[1]MFY14!$E$1:$G$65536,2,FALSE)),"np",(VLOOKUP(A137,[1]MFY14!$E$1:$G$65536,2,FALSE)))</f>
        <v>86</v>
      </c>
      <c r="Q137" s="92">
        <f>IF(P137&gt;[1]MFY14!$F$1,0,(VLOOKUP(P137,'[3]Point Tables'!$A$4:$I$263,[1]MFY14!$F$2,FALSE)))</f>
        <v>0</v>
      </c>
      <c r="R137" s="93">
        <f>IF(ISNA(VLOOKUP($A137,[1]MFY14!$P$1:$R$65536,2,FALSE)),"np",(VLOOKUP($A137,[1]MFY14!$P$1:$R$65536,2,FALSE)))</f>
        <v>30</v>
      </c>
      <c r="S137" s="92">
        <f>IF(R137&gt;[1]MFY14!$Q$1,0,(VLOOKUP(R137,'[3]Point Tables'!$A$4:$I$263,[1]MFY14!$Q$2,FALSE)))</f>
        <v>57</v>
      </c>
      <c r="T137" s="93">
        <f>IF(ISNA(VLOOKUP($A137,[1]MFY14!$AA$1:$AC$65536,2,FALSE)),"np",(VLOOKUP($A137,[1]MFY14!$AA$1:$AC$65536,2,FALSE)))</f>
        <v>51</v>
      </c>
      <c r="U137" s="92">
        <f>IF(T137&gt;[1]MFY14!$AB$1,0,(VLOOKUP(T137,'[3]Point Tables'!$A$4:$I$263,[1]MFY14!$AB$2,FALSE)))</f>
        <v>0</v>
      </c>
      <c r="V137" s="94" t="str">
        <f t="shared" si="83"/>
        <v>Chan, Kenneth C</v>
      </c>
      <c r="W137" s="93">
        <f>IF(ISNA(VLOOKUP(A137,'[1]MF SJC'!$CS$1:$CT$65536,2,FALSE)),"np",(VLOOKUP(A137,'[1]MF SJC'!$CS$1:$CT$65536,2,FALSE)))</f>
        <v>125</v>
      </c>
      <c r="X137" s="92">
        <f>IF(W137&gt;'[1]MF SJC'!$CT$1,0,(VLOOKUP(W137,'[3]Point Tables'!$A$4:$I$263,'[1]MF SJC'!$CT$2,FALSE)))</f>
        <v>0</v>
      </c>
      <c r="Y137" s="93" t="str">
        <f>IF(ISNA(VLOOKUP(A137,'[1]MF SJC'!$DD$1:$DE$65536,2,FALSE)),"np",(VLOOKUP(A137,'[1]MF SJC'!$DD$1:$DE$65536,2,FALSE)))</f>
        <v>np</v>
      </c>
      <c r="Z137" s="92">
        <f>IF(Y137&gt;'[1]MF SJC'!$DE$1,0,(VLOOKUP(Y137,'[3]Point Tables'!$A$4:$I$263,'[1]MF SJC'!$DE$2,FALSE)))</f>
        <v>0</v>
      </c>
      <c r="AA137" s="93" t="str">
        <f>IF(ISNA(VLOOKUP($A137,'[1]MF SJC'!$DO$1:$DP$65536,2,FALSE)),"np",(VLOOKUP($A137,'[1]MF SJC'!$DO$1:$DP$65536,2,FALSE)))</f>
        <v>np</v>
      </c>
      <c r="AB137" s="92">
        <f>IF(AA137&gt;'[1]MF SJC'!$DP$1,0,(VLOOKUP(AA137,'[3]Point Tables'!$A$4:$I$263,'[1]MF SJC'!$DP$2,FALSE)))</f>
        <v>0</v>
      </c>
      <c r="AC137" s="93" t="str">
        <f>IF(ISNA(VLOOKUP($A137,'[1]MF SJC'!$DZ$1:$EA$65536,2,FALSE)),"np",(VLOOKUP($A137,'[1]MF SJC'!$DZ$1:$EA$65536,2,FALSE)))</f>
        <v>np</v>
      </c>
      <c r="AD137" s="92">
        <f>IF(AC137&gt;'[1]MF SJC'!$EA$1,0,(VLOOKUP(AC137,'[3]Point Tables'!$A$4:$I$263,'[1]MF SJC'!$EA$2,FALSE)))</f>
        <v>0</v>
      </c>
      <c r="AE137" s="94" t="str">
        <f t="shared" si="84"/>
        <v>Chan, Kenneth C</v>
      </c>
      <c r="AF137" s="95" t="str">
        <f>IF(ISNA(VLOOKUP($A137,[1]MFY14!$AL$1:$AN$65536,2,FALSE)),"np",(VLOOKUP($A137,[1]MFY14!$AL$1:$AN$65536,2,FALSE)))</f>
        <v>np</v>
      </c>
      <c r="AG137" s="96">
        <f>IF(AF137&gt;[1]MFY14!$AN$1,0,(VLOOKUP(AF137,'[3]Point Tables'!$A$4:$I$263,[1]MFY14!$AN$2,FALSE)))</f>
        <v>0</v>
      </c>
      <c r="AH137" s="95">
        <f>IF(ISNA(VLOOKUP($A137,[1]MFY14!$AW$1:$AY$65536,2,FALSE)),"np",(VLOOKUP($A137,[1]MFY14!$AW$1:$AY$65536,2,FALSE)))</f>
        <v>29</v>
      </c>
      <c r="AI137" s="96">
        <f>IF(AH137&gt;[1]MFY14!$AY$1,0,(VLOOKUP(AH137,'[3]Point Tables'!$A$4:$I$263,[1]MFY14!$AY$2,FALSE)))</f>
        <v>0</v>
      </c>
      <c r="AJ137" s="95" t="str">
        <f>IF(ISNA(VLOOKUP($A137,[1]MFY14!$BH$1:$BJ$65536,2,FALSE)),"np",(VLOOKUP($A137,[1]MFY14!$BH$1:$BJ$65536,2,FALSE)))</f>
        <v>np</v>
      </c>
      <c r="AK137" s="96">
        <f>IF(AJ137&gt;[1]MFY14!$BJ$1,0,(VLOOKUP(AJ137,'[3]Point Tables'!$A$4:$I$263,[1]MFY14!$BJ$2,FALSE)))</f>
        <v>0</v>
      </c>
      <c r="AL137" s="95" t="str">
        <f>IF(ISNA(VLOOKUP($A137,[1]MFY14!$BS$1:$BT$65536,2,FALSE)),"np",(VLOOKUP($A137,[1]MFY14!$BS$1:$BT$65536,2,FALSE)))</f>
        <v>np</v>
      </c>
      <c r="AM137" s="96">
        <f>IF(AL137&gt;[1]MFY14!$BU$1,0,(VLOOKUP(AL137,'[3]Point Tables'!$A$4:$I$263,[1]MFY14!$BU$2,FALSE)))</f>
        <v>0</v>
      </c>
      <c r="AN137" s="95" t="str">
        <f>IF(ISNA(VLOOKUP($A137,[1]MFY14!$CD$1:$CE$65536,2,FALSE)),"np",(VLOOKUP($A137,[1]MFY14!$CD$1:$CE$65536,2,FALSE)))</f>
        <v>np</v>
      </c>
      <c r="AO137" s="96">
        <f>IF(AN137&gt;[1]MFY14!$CF$1,0,(VLOOKUP(AN137,'[3]Point Tables'!$A$4:$I$263,[1]MFY14!$CF$2,FALSE)))</f>
        <v>0</v>
      </c>
      <c r="AP137" s="95" t="str">
        <f>IF(ISNA(VLOOKUP($A137,[1]MFY14!$CO$1:$CP$65536,2,FALSE)),"np",(VLOOKUP($A137,[1]MFY14!$CO$1:$CP$65536,2,FALSE)))</f>
        <v>np</v>
      </c>
      <c r="AQ137" s="96">
        <f>IF(AP137&gt;[1]MFY14!$CQ$1,0,(VLOOKUP(AP137,'[3]Point Tables'!$A$4:$I$263,[1]MFY14!$CQ$2,FALSE)))</f>
        <v>0</v>
      </c>
      <c r="AR137" s="95" t="str">
        <f>IF(ISNA(VLOOKUP($A137,[1]MFY14!$CZ$1:$DA$65536,2,FALSE)),"np",(VLOOKUP($A137,[1]MFY14!$CZ$1:$DA$65536,2,FALSE)))</f>
        <v>np</v>
      </c>
      <c r="AS137" s="96">
        <f>IF(AR137&gt;[1]MFY14!$DB$1,0,(VLOOKUP(AR137,'[5]Point Tables'!$A$4:$I$263,[1]MFY14!$DB$2,FALSE)))</f>
        <v>0</v>
      </c>
      <c r="AT137" s="95">
        <f>IF(ISNA(VLOOKUP($A137,[1]MFY14!$DK$1:$DL$65536,2,FALSE)),"np",(VLOOKUP($A137,[1]MFY14!$DK$1:$DL$65536,2,FALSE)))</f>
        <v>42</v>
      </c>
      <c r="AU137" s="96">
        <f>IF(AT137&gt;[1]MFY14!$DM$1,0,(VLOOKUP(AT137,'[3]Point Tables'!$A$4:$I$263,[1]MFY14!$DM$2,FALSE)))</f>
        <v>0</v>
      </c>
      <c r="AV137" s="95" t="str">
        <f>IF(ISNA(VLOOKUP($A137,[1]MFY14!$DV$1:$DW$65536,2,FALSE)),"np",(VLOOKUP($A137,[1]MFY14!$DV$1:$DW$65536,2,FALSE)))</f>
        <v>np</v>
      </c>
      <c r="AW137" s="96">
        <f>IF(AV137&gt;[1]MFY14!$DX$1,0,(VLOOKUP(AV137,'[4]Point Tables'!$A$4:$I$263,[1]MFY14!$DX$2,FALSE)))</f>
        <v>0</v>
      </c>
      <c r="BQ137">
        <f t="shared" si="85"/>
        <v>0</v>
      </c>
      <c r="BR137">
        <f t="shared" si="86"/>
        <v>0</v>
      </c>
      <c r="BS137">
        <f t="shared" si="87"/>
        <v>0</v>
      </c>
      <c r="BT137">
        <f t="shared" si="88"/>
        <v>0</v>
      </c>
      <c r="BU137">
        <f t="shared" si="89"/>
        <v>0</v>
      </c>
      <c r="BV137">
        <f t="shared" si="90"/>
        <v>0</v>
      </c>
      <c r="BW137">
        <f t="shared" si="91"/>
        <v>0</v>
      </c>
      <c r="BX137">
        <f t="shared" si="92"/>
        <v>0</v>
      </c>
      <c r="BY137">
        <f t="shared" si="93"/>
        <v>0</v>
      </c>
      <c r="BZ137">
        <f t="shared" si="94"/>
        <v>0</v>
      </c>
      <c r="CA137">
        <f t="shared" si="95"/>
        <v>0</v>
      </c>
      <c r="CB137">
        <f t="shared" si="96"/>
        <v>0</v>
      </c>
      <c r="CC137">
        <f t="shared" si="97"/>
        <v>57</v>
      </c>
      <c r="CD137">
        <f t="shared" si="98"/>
        <v>0</v>
      </c>
      <c r="CE137">
        <f t="shared" si="99"/>
        <v>0</v>
      </c>
      <c r="CF137">
        <f t="shared" si="100"/>
        <v>0</v>
      </c>
      <c r="CG137">
        <f t="shared" si="101"/>
        <v>0</v>
      </c>
      <c r="CI137">
        <f t="shared" si="102"/>
        <v>57</v>
      </c>
      <c r="CJ137">
        <f t="shared" si="103"/>
        <v>0</v>
      </c>
      <c r="CK137">
        <f t="shared" si="104"/>
        <v>0</v>
      </c>
      <c r="CL137">
        <f t="shared" si="105"/>
        <v>0</v>
      </c>
      <c r="CN137" s="97">
        <f t="shared" si="106"/>
        <v>57</v>
      </c>
      <c r="CS137">
        <f t="shared" si="107"/>
        <v>0</v>
      </c>
      <c r="CT137">
        <f t="shared" si="108"/>
        <v>0</v>
      </c>
      <c r="CU137">
        <f t="shared" si="109"/>
        <v>57</v>
      </c>
      <c r="CW137">
        <f t="shared" si="110"/>
        <v>57</v>
      </c>
      <c r="CX137">
        <f t="shared" si="111"/>
        <v>0</v>
      </c>
      <c r="CZ137">
        <f t="shared" si="112"/>
        <v>57</v>
      </c>
    </row>
    <row r="138" spans="1:104">
      <c r="A138" s="18">
        <v>100091344</v>
      </c>
      <c r="B138">
        <f t="shared" si="77"/>
        <v>57</v>
      </c>
      <c r="C138">
        <f t="shared" si="78"/>
        <v>0</v>
      </c>
      <c r="D138" s="84" t="str">
        <f t="shared" si="75"/>
        <v>134T</v>
      </c>
      <c r="E138" s="85" t="str">
        <f>IF(AND(ISNUMBER(G138),G138&gt;=U13Cutoff),"#"," ")</f>
        <v>#</v>
      </c>
      <c r="F138" s="5" t="s">
        <v>1042</v>
      </c>
      <c r="G138" s="99">
        <v>1998</v>
      </c>
      <c r="H138" s="5" t="s">
        <v>2124</v>
      </c>
      <c r="I138" s="87">
        <f t="shared" si="79"/>
        <v>57</v>
      </c>
      <c r="J138" s="88">
        <f t="shared" si="80"/>
        <v>0</v>
      </c>
      <c r="K138" s="89">
        <f t="shared" si="81"/>
        <v>57</v>
      </c>
      <c r="L138" s="89">
        <f t="shared" si="81"/>
        <v>0</v>
      </c>
      <c r="M138" s="89">
        <f t="shared" si="81"/>
        <v>0</v>
      </c>
      <c r="N138" s="89">
        <f t="shared" si="81"/>
        <v>0</v>
      </c>
      <c r="O138" s="90" t="str">
        <f t="shared" si="82"/>
        <v>Rybicki, Frankie</v>
      </c>
      <c r="P138" s="91" t="str">
        <f>IF(ISNA(VLOOKUP(A138,[1]MFY14!$E$1:$G$65536,2,FALSE)),"np",(VLOOKUP(A138,[1]MFY14!$E$1:$G$65536,2,FALSE)))</f>
        <v>np</v>
      </c>
      <c r="Q138" s="92">
        <f>IF(P138&gt;[1]MFY14!$F$1,0,(VLOOKUP(P138,'[3]Point Tables'!$A$4:$I$263,[1]MFY14!$F$2,FALSE)))</f>
        <v>0</v>
      </c>
      <c r="R138" s="93">
        <f>IF(ISNA(VLOOKUP($A138,[1]MFY14!$P$1:$R$65536,2,FALSE)),"np",(VLOOKUP($A138,[1]MFY14!$P$1:$R$65536,2,FALSE)))</f>
        <v>60</v>
      </c>
      <c r="S138" s="92">
        <f>IF(R138&gt;[1]MFY14!$Q$1,0,(VLOOKUP(R138,'[3]Point Tables'!$A$4:$I$263,[1]MFY14!$Q$2,FALSE)))</f>
        <v>0</v>
      </c>
      <c r="T138" s="93">
        <f>IF(ISNA(VLOOKUP($A138,[1]MFY14!$AA$1:$AC$65536,2,FALSE)),"np",(VLOOKUP($A138,[1]MFY14!$AA$1:$AC$65536,2,FALSE)))</f>
        <v>110</v>
      </c>
      <c r="U138" s="92">
        <f>IF(T138&gt;[1]MFY14!$AB$1,0,(VLOOKUP(T138,'[3]Point Tables'!$A$4:$I$263,[1]MFY14!$AB$2,FALSE)))</f>
        <v>0</v>
      </c>
      <c r="V138" s="94" t="str">
        <f t="shared" si="83"/>
        <v>Rybicki, Frankie</v>
      </c>
      <c r="W138" s="93" t="str">
        <f>IF(ISNA(VLOOKUP(A138,'[1]MF SJC'!$CS$1:$CT$65536,2,FALSE)),"np",(VLOOKUP(A138,'[1]MF SJC'!$CS$1:$CT$65536,2,FALSE)))</f>
        <v>np</v>
      </c>
      <c r="X138" s="92">
        <f>IF(W138&gt;'[1]MF SJC'!$CT$1,0,(VLOOKUP(W138,'[3]Point Tables'!$A$4:$I$263,'[1]MF SJC'!$CT$2,FALSE)))</f>
        <v>0</v>
      </c>
      <c r="Y138" s="93" t="str">
        <f>IF(ISNA(VLOOKUP(A138,'[1]MF SJC'!$DD$1:$DE$65536,2,FALSE)),"np",(VLOOKUP(A138,'[1]MF SJC'!$DD$1:$DE$65536,2,FALSE)))</f>
        <v>np</v>
      </c>
      <c r="Z138" s="92">
        <f>IF(Y138&gt;'[1]MF SJC'!$DE$1,0,(VLOOKUP(Y138,'[3]Point Tables'!$A$4:$I$263,'[1]MF SJC'!$DE$2,FALSE)))</f>
        <v>0</v>
      </c>
      <c r="AA138" s="93" t="str">
        <f>IF(ISNA(VLOOKUP($A138,'[1]MF SJC'!$DO$1:$DP$65536,2,FALSE)),"np",(VLOOKUP($A138,'[1]MF SJC'!$DO$1:$DP$65536,2,FALSE)))</f>
        <v>np</v>
      </c>
      <c r="AB138" s="92">
        <f>IF(AA138&gt;'[1]MF SJC'!$DP$1,0,(VLOOKUP(AA138,'[3]Point Tables'!$A$4:$I$263,'[1]MF SJC'!$DP$2,FALSE)))</f>
        <v>0</v>
      </c>
      <c r="AC138" s="93" t="str">
        <f>IF(ISNA(VLOOKUP($A138,'[1]MF SJC'!$DZ$1:$EA$65536,2,FALSE)),"np",(VLOOKUP($A138,'[1]MF SJC'!$DZ$1:$EA$65536,2,FALSE)))</f>
        <v>np</v>
      </c>
      <c r="AD138" s="92">
        <f>IF(AC138&gt;'[1]MF SJC'!$EA$1,0,(VLOOKUP(AC138,'[3]Point Tables'!$A$4:$I$263,'[1]MF SJC'!$EA$2,FALSE)))</f>
        <v>0</v>
      </c>
      <c r="AE138" s="94" t="str">
        <f t="shared" si="84"/>
        <v>Rybicki, Frankie</v>
      </c>
      <c r="AF138" s="95" t="str">
        <f>IF(ISNA(VLOOKUP($A138,[1]MFY14!$AL$1:$AN$65536,2,FALSE)),"np",(VLOOKUP($A138,[1]MFY14!$AL$1:$AN$65536,2,FALSE)))</f>
        <v>np</v>
      </c>
      <c r="AG138" s="96">
        <f>IF(AF138&gt;[1]MFY14!$AN$1,0,(VLOOKUP(AF138,'[3]Point Tables'!$A$4:$I$263,[1]MFY14!$AN$2,FALSE)))</f>
        <v>0</v>
      </c>
      <c r="AH138" s="95">
        <f>IF(ISNA(VLOOKUP($A138,[1]MFY14!$AW$1:$AY$65536,2,FALSE)),"np",(VLOOKUP($A138,[1]MFY14!$AW$1:$AY$65536,2,FALSE)))</f>
        <v>23</v>
      </c>
      <c r="AI138" s="96">
        <f>IF(AH138&gt;[1]MFY14!$AY$1,0,(VLOOKUP(AH138,'[3]Point Tables'!$A$4:$I$263,[1]MFY14!$AY$2,FALSE)))</f>
        <v>0</v>
      </c>
      <c r="AJ138" s="95" t="str">
        <f>IF(ISNA(VLOOKUP($A138,[1]MFY14!$BH$1:$BJ$65536,2,FALSE)),"np",(VLOOKUP($A138,[1]MFY14!$BH$1:$BJ$65536,2,FALSE)))</f>
        <v>np</v>
      </c>
      <c r="AK138" s="96">
        <f>IF(AJ138&gt;[1]MFY14!$BJ$1,0,(VLOOKUP(AJ138,'[3]Point Tables'!$A$4:$I$263,[1]MFY14!$BJ$2,FALSE)))</f>
        <v>0</v>
      </c>
      <c r="AL138" s="95">
        <f>IF(ISNA(VLOOKUP($A138,[1]MFY14!$BS$1:$BT$65536,2,FALSE)),"np",(VLOOKUP($A138,[1]MFY14!$BS$1:$BT$65536,2,FALSE)))</f>
        <v>23</v>
      </c>
      <c r="AM138" s="96">
        <f>IF(AL138&gt;[1]MFY14!$BU$1,0,(VLOOKUP(AL138,'[3]Point Tables'!$A$4:$I$263,[1]MFY14!$BU$2,FALSE)))</f>
        <v>0</v>
      </c>
      <c r="AN138" s="95" t="str">
        <f>IF(ISNA(VLOOKUP($A138,[1]MFY14!$CD$1:$CE$65536,2,FALSE)),"np",(VLOOKUP($A138,[1]MFY14!$CD$1:$CE$65536,2,FALSE)))</f>
        <v>np</v>
      </c>
      <c r="AO138" s="96">
        <f>IF(AN138&gt;[1]MFY14!$CF$1,0,(VLOOKUP(AN138,'[3]Point Tables'!$A$4:$I$263,[1]MFY14!$CF$2,FALSE)))</f>
        <v>0</v>
      </c>
      <c r="AP138" s="95">
        <f>IF(ISNA(VLOOKUP($A138,[1]MFY14!$CO$1:$CP$65536,2,FALSE)),"np",(VLOOKUP($A138,[1]MFY14!$CO$1:$CP$65536,2,FALSE)))</f>
        <v>30</v>
      </c>
      <c r="AQ138" s="96">
        <f>IF(AP138&gt;[1]MFY14!$CQ$1,0,(VLOOKUP(AP138,'[3]Point Tables'!$A$4:$I$263,[1]MFY14!$CQ$2,FALSE)))</f>
        <v>57</v>
      </c>
      <c r="AR138" s="95">
        <f>IF(ISNA(VLOOKUP($A138,[1]MFY14!$CZ$1:$DA$65536,2,FALSE)),"np",(VLOOKUP($A138,[1]MFY14!$CZ$1:$DA$65536,2,FALSE)))</f>
        <v>43</v>
      </c>
      <c r="AS138" s="96">
        <f>IF(AR138&gt;[1]MFY14!$DB$1,0,(VLOOKUP(AR138,'[5]Point Tables'!$A$4:$I$263,[1]MFY14!$DB$2,FALSE)))</f>
        <v>0</v>
      </c>
      <c r="AT138" s="95" t="str">
        <f>IF(ISNA(VLOOKUP($A138,[1]MFY14!$DK$1:$DL$65536,2,FALSE)),"np",(VLOOKUP($A138,[1]MFY14!$DK$1:$DL$65536,2,FALSE)))</f>
        <v>np</v>
      </c>
      <c r="AU138" s="96">
        <f>IF(AT138&gt;[1]MFY14!$DM$1,0,(VLOOKUP(AT138,'[3]Point Tables'!$A$4:$I$263,[1]MFY14!$DM$2,FALSE)))</f>
        <v>0</v>
      </c>
      <c r="AV138" s="95" t="str">
        <f>IF(ISNA(VLOOKUP($A138,[1]MFY14!$DV$1:$DW$65536,2,FALSE)),"np",(VLOOKUP($A138,[1]MFY14!$DV$1:$DW$65536,2,FALSE)))</f>
        <v>np</v>
      </c>
      <c r="AW138" s="96">
        <f>IF(AV138&gt;[1]MFY14!$DX$1,0,(VLOOKUP(AV138,'[4]Point Tables'!$A$4:$I$263,[1]MFY14!$DX$2,FALSE)))</f>
        <v>0</v>
      </c>
      <c r="BQ138">
        <f t="shared" si="85"/>
        <v>0</v>
      </c>
      <c r="BR138">
        <f t="shared" si="86"/>
        <v>0</v>
      </c>
      <c r="BS138">
        <f t="shared" si="87"/>
        <v>0</v>
      </c>
      <c r="BT138">
        <f t="shared" si="88"/>
        <v>0</v>
      </c>
      <c r="BU138">
        <f t="shared" si="89"/>
        <v>0</v>
      </c>
      <c r="BV138">
        <f t="shared" si="90"/>
        <v>57</v>
      </c>
      <c r="BW138">
        <f t="shared" si="91"/>
        <v>0</v>
      </c>
      <c r="BX138">
        <f t="shared" si="92"/>
        <v>0</v>
      </c>
      <c r="BY138">
        <f t="shared" si="93"/>
        <v>0</v>
      </c>
      <c r="BZ138">
        <f t="shared" si="94"/>
        <v>57</v>
      </c>
      <c r="CA138">
        <f t="shared" si="95"/>
        <v>0</v>
      </c>
      <c r="CB138">
        <f t="shared" si="96"/>
        <v>0</v>
      </c>
      <c r="CC138">
        <f t="shared" si="97"/>
        <v>0</v>
      </c>
      <c r="CD138">
        <f t="shared" si="98"/>
        <v>0</v>
      </c>
      <c r="CE138">
        <f t="shared" si="99"/>
        <v>0</v>
      </c>
      <c r="CF138">
        <f t="shared" si="100"/>
        <v>0</v>
      </c>
      <c r="CG138">
        <f t="shared" si="101"/>
        <v>0</v>
      </c>
      <c r="CI138">
        <f t="shared" si="102"/>
        <v>57</v>
      </c>
      <c r="CJ138">
        <f t="shared" si="103"/>
        <v>0</v>
      </c>
      <c r="CK138">
        <f t="shared" si="104"/>
        <v>0</v>
      </c>
      <c r="CL138">
        <f t="shared" si="105"/>
        <v>0</v>
      </c>
      <c r="CN138" s="97">
        <f t="shared" si="106"/>
        <v>57</v>
      </c>
      <c r="CS138">
        <f t="shared" si="107"/>
        <v>0</v>
      </c>
      <c r="CT138">
        <f t="shared" si="108"/>
        <v>0</v>
      </c>
      <c r="CU138">
        <f t="shared" si="109"/>
        <v>0</v>
      </c>
      <c r="CW138">
        <f t="shared" si="110"/>
        <v>0</v>
      </c>
      <c r="CX138">
        <f t="shared" si="111"/>
        <v>0</v>
      </c>
      <c r="CZ138">
        <f t="shared" si="112"/>
        <v>0</v>
      </c>
    </row>
    <row r="139" spans="1:104">
      <c r="A139" s="9">
        <v>100068044</v>
      </c>
      <c r="B139">
        <f t="shared" si="77"/>
        <v>56</v>
      </c>
      <c r="C139">
        <f t="shared" si="78"/>
        <v>56</v>
      </c>
      <c r="D139" s="84" t="str">
        <f t="shared" si="75"/>
        <v>136T</v>
      </c>
      <c r="E139" s="85" t="str">
        <f>IF(AND(ISNUMBER(G139),G139&gt;=U13Cutoff),"#"," ")</f>
        <v xml:space="preserve"> </v>
      </c>
      <c r="F139" s="86" t="s">
        <v>2149</v>
      </c>
      <c r="G139" s="4">
        <v>1996</v>
      </c>
      <c r="H139" s="86" t="s">
        <v>2117</v>
      </c>
      <c r="I139" s="87">
        <f t="shared" si="79"/>
        <v>56</v>
      </c>
      <c r="J139" s="88">
        <f t="shared" si="80"/>
        <v>56</v>
      </c>
      <c r="K139" s="89">
        <f t="shared" si="81"/>
        <v>56</v>
      </c>
      <c r="L139" s="89">
        <f t="shared" si="81"/>
        <v>0</v>
      </c>
      <c r="M139" s="89">
        <f t="shared" si="81"/>
        <v>0</v>
      </c>
      <c r="N139" s="89">
        <f t="shared" si="81"/>
        <v>0</v>
      </c>
      <c r="O139" s="90" t="str">
        <f t="shared" si="82"/>
        <v>Geenen, Laurence</v>
      </c>
      <c r="P139" s="91">
        <f>IF(ISNA(VLOOKUP(A139,[1]MFY14!$E$1:$G$65536,2,FALSE)),"np",(VLOOKUP(A139,[1]MFY14!$E$1:$G$65536,2,FALSE)))</f>
        <v>31</v>
      </c>
      <c r="Q139" s="92">
        <f>IF(P139&gt;[1]MFY14!$F$1,0,(VLOOKUP(P139,'[3]Point Tables'!$A$4:$I$263,[1]MFY14!$F$2,FALSE)))</f>
        <v>56</v>
      </c>
      <c r="R139" s="93" t="str">
        <f>IF(ISNA(VLOOKUP($A139,[1]MFY14!$P$1:$R$65536,2,FALSE)),"np",(VLOOKUP($A139,[1]MFY14!$P$1:$R$65536,2,FALSE)))</f>
        <v>np</v>
      </c>
      <c r="S139" s="92">
        <f>IF(R139&gt;[1]MFY14!$Q$1,0,(VLOOKUP(R139,'[3]Point Tables'!$A$4:$I$263,[1]MFY14!$Q$2,FALSE)))</f>
        <v>0</v>
      </c>
      <c r="T139" s="93" t="str">
        <f>IF(ISNA(VLOOKUP($A139,[1]MFY14!$AA$1:$AC$65536,2,FALSE)),"np",(VLOOKUP($A139,[1]MFY14!$AA$1:$AC$65536,2,FALSE)))</f>
        <v>np</v>
      </c>
      <c r="U139" s="92">
        <f>IF(T139&gt;[1]MFY14!$AB$1,0,(VLOOKUP(T139,'[3]Point Tables'!$A$4:$I$263,[1]MFY14!$AB$2,FALSE)))</f>
        <v>0</v>
      </c>
      <c r="V139" s="94" t="str">
        <f t="shared" si="83"/>
        <v>Geenen, Laurence</v>
      </c>
      <c r="W139" s="93" t="str">
        <f>IF(ISNA(VLOOKUP(A139,'[1]MF SJC'!$CS$1:$CT$65536,2,FALSE)),"np",(VLOOKUP(A139,'[1]MF SJC'!$CS$1:$CT$65536,2,FALSE)))</f>
        <v>np</v>
      </c>
      <c r="X139" s="92">
        <f>IF(W139&gt;'[1]MF SJC'!$CT$1,0,(VLOOKUP(W139,'[3]Point Tables'!$A$4:$I$263,'[1]MF SJC'!$CT$2,FALSE)))</f>
        <v>0</v>
      </c>
      <c r="Y139" s="93" t="str">
        <f>IF(ISNA(VLOOKUP(A139,'[1]MF SJC'!$DD$1:$DE$65536,2,FALSE)),"np",(VLOOKUP(A139,'[1]MF SJC'!$DD$1:$DE$65536,2,FALSE)))</f>
        <v>np</v>
      </c>
      <c r="Z139" s="92">
        <f>IF(Y139&gt;'[1]MF SJC'!$DE$1,0,(VLOOKUP(Y139,'[3]Point Tables'!$A$4:$I$263,'[1]MF SJC'!$DE$2,FALSE)))</f>
        <v>0</v>
      </c>
      <c r="AA139" s="93" t="str">
        <f>IF(ISNA(VLOOKUP($A139,'[1]MF SJC'!$DO$1:$DP$65536,2,FALSE)),"np",(VLOOKUP($A139,'[1]MF SJC'!$DO$1:$DP$65536,2,FALSE)))</f>
        <v>np</v>
      </c>
      <c r="AB139" s="92">
        <f>IF(AA139&gt;'[1]MF SJC'!$DP$1,0,(VLOOKUP(AA139,'[3]Point Tables'!$A$4:$I$263,'[1]MF SJC'!$DP$2,FALSE)))</f>
        <v>0</v>
      </c>
      <c r="AC139" s="93" t="str">
        <f>IF(ISNA(VLOOKUP($A139,'[1]MF SJC'!$DZ$1:$EA$65536,2,FALSE)),"np",(VLOOKUP($A139,'[1]MF SJC'!$DZ$1:$EA$65536,2,FALSE)))</f>
        <v>np</v>
      </c>
      <c r="AD139" s="92">
        <f>IF(AC139&gt;'[1]MF SJC'!$EA$1,0,(VLOOKUP(AC139,'[3]Point Tables'!$A$4:$I$263,'[1]MF SJC'!$EA$2,FALSE)))</f>
        <v>0</v>
      </c>
      <c r="AE139" s="94" t="str">
        <f t="shared" si="84"/>
        <v>Geenen, Laurence</v>
      </c>
      <c r="AF139" s="95" t="str">
        <f>IF(ISNA(VLOOKUP($A139,[1]MFY14!$AL$1:$AN$65536,2,FALSE)),"np",(VLOOKUP($A139,[1]MFY14!$AL$1:$AN$65536,2,FALSE)))</f>
        <v>np</v>
      </c>
      <c r="AG139" s="96">
        <f>IF(AF139&gt;[1]MFY14!$AN$1,0,(VLOOKUP(AF139,'[3]Point Tables'!$A$4:$I$263,[1]MFY14!$AN$2,FALSE)))</f>
        <v>0</v>
      </c>
      <c r="AH139" s="95" t="str">
        <f>IF(ISNA(VLOOKUP($A139,[1]MFY14!$AW$1:$AY$65536,2,FALSE)),"np",(VLOOKUP($A139,[1]MFY14!$AW$1:$AY$65536,2,FALSE)))</f>
        <v>np</v>
      </c>
      <c r="AI139" s="96">
        <f>IF(AH139&gt;[1]MFY14!$AY$1,0,(VLOOKUP(AH139,'[3]Point Tables'!$A$4:$I$263,[1]MFY14!$AY$2,FALSE)))</f>
        <v>0</v>
      </c>
      <c r="AJ139" s="95" t="str">
        <f>IF(ISNA(VLOOKUP($A139,[1]MFY14!$BH$1:$BJ$65536,2,FALSE)),"np",(VLOOKUP($A139,[1]MFY14!$BH$1:$BJ$65536,2,FALSE)))</f>
        <v>np</v>
      </c>
      <c r="AK139" s="96">
        <f>IF(AJ139&gt;[1]MFY14!$BJ$1,0,(VLOOKUP(AJ139,'[3]Point Tables'!$A$4:$I$263,[1]MFY14!$BJ$2,FALSE)))</f>
        <v>0</v>
      </c>
      <c r="AL139" s="95" t="str">
        <f>IF(ISNA(VLOOKUP($A139,[1]MFY14!$BS$1:$BT$65536,2,FALSE)),"np",(VLOOKUP($A139,[1]MFY14!$BS$1:$BT$65536,2,FALSE)))</f>
        <v>np</v>
      </c>
      <c r="AM139" s="96">
        <f>IF(AL139&gt;[1]MFY14!$BU$1,0,(VLOOKUP(AL139,'[3]Point Tables'!$A$4:$I$263,[1]MFY14!$BU$2,FALSE)))</f>
        <v>0</v>
      </c>
      <c r="AN139" s="95" t="str">
        <f>IF(ISNA(VLOOKUP($A139,[1]MFY14!$CD$1:$CE$65536,2,FALSE)),"np",(VLOOKUP($A139,[1]MFY14!$CD$1:$CE$65536,2,FALSE)))</f>
        <v>np</v>
      </c>
      <c r="AO139" s="96">
        <f>IF(AN139&gt;[1]MFY14!$CF$1,0,(VLOOKUP(AN139,'[3]Point Tables'!$A$4:$I$263,[1]MFY14!$CF$2,FALSE)))</f>
        <v>0</v>
      </c>
      <c r="AP139" s="95" t="str">
        <f>IF(ISNA(VLOOKUP($A139,[1]MFY14!$CO$1:$CP$65536,2,FALSE)),"np",(VLOOKUP($A139,[1]MFY14!$CO$1:$CP$65536,2,FALSE)))</f>
        <v>np</v>
      </c>
      <c r="AQ139" s="96">
        <f>IF(AP139&gt;[1]MFY14!$CQ$1,0,(VLOOKUP(AP139,'[3]Point Tables'!$A$4:$I$263,[1]MFY14!$CQ$2,FALSE)))</f>
        <v>0</v>
      </c>
      <c r="AR139" s="95" t="str">
        <f>IF(ISNA(VLOOKUP($A139,[1]MFY14!$CZ$1:$DA$65536,2,FALSE)),"np",(VLOOKUP($A139,[1]MFY14!$CZ$1:$DA$65536,2,FALSE)))</f>
        <v>np</v>
      </c>
      <c r="AS139" s="96">
        <f>IF(AR139&gt;[1]MFY14!$DB$1,0,(VLOOKUP(AR139,'[5]Point Tables'!$A$4:$I$263,[1]MFY14!$DB$2,FALSE)))</f>
        <v>0</v>
      </c>
      <c r="AT139" s="95" t="str">
        <f>IF(ISNA(VLOOKUP($A139,[1]MFY14!$DK$1:$DL$65536,2,FALSE)),"np",(VLOOKUP($A139,[1]MFY14!$DK$1:$DL$65536,2,FALSE)))</f>
        <v>np</v>
      </c>
      <c r="AU139" s="96">
        <f>IF(AT139&gt;[1]MFY14!$DM$1,0,(VLOOKUP(AT139,'[3]Point Tables'!$A$4:$I$263,[1]MFY14!$DM$2,FALSE)))</f>
        <v>0</v>
      </c>
      <c r="AV139" s="95" t="str">
        <f>IF(ISNA(VLOOKUP($A139,[1]MFY14!$DV$1:$DW$65536,2,FALSE)),"np",(VLOOKUP($A139,[1]MFY14!$DV$1:$DW$65536,2,FALSE)))</f>
        <v>np</v>
      </c>
      <c r="AW139" s="96">
        <f>IF(AV139&gt;[1]MFY14!$DX$1,0,(VLOOKUP(AV139,'[4]Point Tables'!$A$4:$I$263,[1]MFY14!$DX$2,FALSE)))</f>
        <v>0</v>
      </c>
      <c r="BQ139">
        <f t="shared" si="85"/>
        <v>0</v>
      </c>
      <c r="BR139">
        <f t="shared" si="86"/>
        <v>0</v>
      </c>
      <c r="BS139">
        <f t="shared" si="87"/>
        <v>0</v>
      </c>
      <c r="BT139">
        <f t="shared" si="88"/>
        <v>0</v>
      </c>
      <c r="BU139">
        <f t="shared" si="89"/>
        <v>0</v>
      </c>
      <c r="BV139">
        <f t="shared" si="90"/>
        <v>0</v>
      </c>
      <c r="BW139">
        <f t="shared" si="91"/>
        <v>0</v>
      </c>
      <c r="BX139">
        <f t="shared" si="92"/>
        <v>0</v>
      </c>
      <c r="BY139">
        <f t="shared" si="93"/>
        <v>0</v>
      </c>
      <c r="BZ139">
        <f t="shared" si="94"/>
        <v>0</v>
      </c>
      <c r="CA139">
        <f t="shared" si="95"/>
        <v>0</v>
      </c>
      <c r="CB139">
        <f t="shared" si="96"/>
        <v>56</v>
      </c>
      <c r="CC139">
        <f t="shared" si="97"/>
        <v>0</v>
      </c>
      <c r="CD139">
        <f t="shared" si="98"/>
        <v>0</v>
      </c>
      <c r="CE139">
        <f t="shared" si="99"/>
        <v>0</v>
      </c>
      <c r="CF139">
        <f t="shared" si="100"/>
        <v>0</v>
      </c>
      <c r="CG139">
        <f t="shared" si="101"/>
        <v>0</v>
      </c>
      <c r="CI139">
        <f t="shared" si="102"/>
        <v>56</v>
      </c>
      <c r="CJ139">
        <f t="shared" si="103"/>
        <v>0</v>
      </c>
      <c r="CK139">
        <f t="shared" si="104"/>
        <v>0</v>
      </c>
      <c r="CL139">
        <f t="shared" si="105"/>
        <v>0</v>
      </c>
      <c r="CN139" s="97">
        <f t="shared" si="106"/>
        <v>56</v>
      </c>
      <c r="CS139">
        <f>U139</f>
        <v>0</v>
      </c>
      <c r="CT139">
        <f>Q139</f>
        <v>56</v>
      </c>
      <c r="CU139">
        <f>S139</f>
        <v>0</v>
      </c>
      <c r="CW139">
        <f t="shared" si="110"/>
        <v>56</v>
      </c>
      <c r="CX139">
        <f t="shared" si="111"/>
        <v>0</v>
      </c>
      <c r="CZ139">
        <f>SUM(CW139:CX139)</f>
        <v>56</v>
      </c>
    </row>
    <row r="140" spans="1:104">
      <c r="A140" s="18">
        <v>100083128</v>
      </c>
      <c r="B140">
        <f t="shared" si="77"/>
        <v>56</v>
      </c>
      <c r="C140">
        <f t="shared" si="78"/>
        <v>0</v>
      </c>
      <c r="D140" s="84" t="str">
        <f t="shared" si="75"/>
        <v>136T</v>
      </c>
      <c r="E140" s="85"/>
      <c r="F140" s="5" t="s">
        <v>1099</v>
      </c>
      <c r="G140" s="99">
        <v>1996</v>
      </c>
      <c r="H140" s="5" t="s">
        <v>26</v>
      </c>
      <c r="I140" s="87">
        <f t="shared" si="79"/>
        <v>56</v>
      </c>
      <c r="J140" s="88">
        <f t="shared" si="80"/>
        <v>0</v>
      </c>
      <c r="K140" s="89">
        <f t="shared" si="81"/>
        <v>56</v>
      </c>
      <c r="L140" s="89">
        <f t="shared" si="81"/>
        <v>0</v>
      </c>
      <c r="M140" s="89">
        <f t="shared" si="81"/>
        <v>0</v>
      </c>
      <c r="N140" s="89">
        <f t="shared" si="81"/>
        <v>0</v>
      </c>
      <c r="O140" s="90" t="str">
        <f t="shared" si="82"/>
        <v>Hong, Jonathan</v>
      </c>
      <c r="P140" s="91">
        <f>IF(ISNA(VLOOKUP(A140,[1]MFY14!$E$1:$G$65536,2,FALSE)),"np",(VLOOKUP(A140,[1]MFY14!$E$1:$G$65536,2,FALSE)))</f>
        <v>61</v>
      </c>
      <c r="Q140" s="92">
        <f>IF(P140&gt;[1]MFY14!$F$1,0,(VLOOKUP(P140,'[3]Point Tables'!$A$4:$I$263,[1]MFY14!$F$2,FALSE)))</f>
        <v>0</v>
      </c>
      <c r="R140" s="93" t="str">
        <f>IF(ISNA(VLOOKUP($A140,[1]MFY14!$P$1:$R$65536,2,FALSE)),"np",(VLOOKUP($A140,[1]MFY14!$P$1:$R$65536,2,FALSE)))</f>
        <v>np</v>
      </c>
      <c r="S140" s="92">
        <f>IF(R140&gt;[1]MFY14!$Q$1,0,(VLOOKUP(R140,'[3]Point Tables'!$A$4:$I$263,[1]MFY14!$Q$2,FALSE)))</f>
        <v>0</v>
      </c>
      <c r="T140" s="93">
        <f>IF(ISNA(VLOOKUP($A140,[1]MFY14!$AA$1:$AC$65536,2,FALSE)),"np",(VLOOKUP($A140,[1]MFY14!$AA$1:$AC$65536,2,FALSE)))</f>
        <v>50</v>
      </c>
      <c r="U140" s="92">
        <f>IF(T140&gt;[1]MFY14!$AB$1,0,(VLOOKUP(T140,'[3]Point Tables'!$A$4:$I$263,[1]MFY14!$AB$2,FALSE)))</f>
        <v>0</v>
      </c>
      <c r="V140" s="94" t="str">
        <f t="shared" si="83"/>
        <v>Hong, Jonathan</v>
      </c>
      <c r="W140" s="93">
        <f>IF(ISNA(VLOOKUP(A140,'[1]MF SJC'!$CS$1:$CT$65536,2,FALSE)),"np",(VLOOKUP(A140,'[1]MF SJC'!$CS$1:$CT$65536,2,FALSE)))</f>
        <v>100</v>
      </c>
      <c r="X140" s="92">
        <f>IF(W140&gt;'[1]MF SJC'!$CT$1,0,(VLOOKUP(W140,'[3]Point Tables'!$A$4:$I$263,'[1]MF SJC'!$CT$2,FALSE)))</f>
        <v>0</v>
      </c>
      <c r="Y140" s="93">
        <f>IF(ISNA(VLOOKUP(A140,'[1]MF SJC'!$DD$1:$DE$65536,2,FALSE)),"np",(VLOOKUP(A140,'[1]MF SJC'!$DD$1:$DE$65536,2,FALSE)))</f>
        <v>151</v>
      </c>
      <c r="Z140" s="92">
        <f>IF(Y140&gt;'[1]MF SJC'!$DE$1,0,(VLOOKUP(Y140,'[3]Point Tables'!$A$4:$I$263,'[1]MF SJC'!$DE$2,FALSE)))</f>
        <v>0</v>
      </c>
      <c r="AA140" s="93" t="str">
        <f>IF(ISNA(VLOOKUP($A140,'[1]MF SJC'!$DO$1:$DP$65536,2,FALSE)),"np",(VLOOKUP($A140,'[1]MF SJC'!$DO$1:$DP$65536,2,FALSE)))</f>
        <v>np</v>
      </c>
      <c r="AB140" s="92">
        <f>IF(AA140&gt;'[1]MF SJC'!$DP$1,0,(VLOOKUP(AA140,'[3]Point Tables'!$A$4:$I$263,'[1]MF SJC'!$DP$2,FALSE)))</f>
        <v>0</v>
      </c>
      <c r="AC140" s="93">
        <f>IF(ISNA(VLOOKUP($A140,'[1]MF SJC'!$DZ$1:$EA$65536,2,FALSE)),"np",(VLOOKUP($A140,'[1]MF SJC'!$DZ$1:$EA$65536,2,FALSE)))</f>
        <v>178</v>
      </c>
      <c r="AD140" s="92">
        <f>IF(AC140&gt;'[1]MF SJC'!$EA$1,0,(VLOOKUP(AC140,'[3]Point Tables'!$A$4:$I$263,'[1]MF SJC'!$EA$2,FALSE)))</f>
        <v>0</v>
      </c>
      <c r="AE140" s="94" t="str">
        <f t="shared" si="84"/>
        <v>Hong, Jonathan</v>
      </c>
      <c r="AF140" s="95" t="str">
        <f>IF(ISNA(VLOOKUP($A140,[1]MFY14!$AL$1:$AN$65536,2,FALSE)),"np",(VLOOKUP($A140,[1]MFY14!$AL$1:$AN$65536,2,FALSE)))</f>
        <v>np</v>
      </c>
      <c r="AG140" s="96">
        <f>IF(AF140&gt;[1]MFY14!$AN$1,0,(VLOOKUP(AF140,'[3]Point Tables'!$A$4:$I$263,[1]MFY14!$AN$2,FALSE)))</f>
        <v>0</v>
      </c>
      <c r="AH140" s="95" t="str">
        <f>IF(ISNA(VLOOKUP($A140,[1]MFY14!$AW$1:$AY$65536,2,FALSE)),"np",(VLOOKUP($A140,[1]MFY14!$AW$1:$AY$65536,2,FALSE)))</f>
        <v>np</v>
      </c>
      <c r="AI140" s="96">
        <f>IF(AH140&gt;[1]MFY14!$AY$1,0,(VLOOKUP(AH140,'[3]Point Tables'!$A$4:$I$263,[1]MFY14!$AY$2,FALSE)))</f>
        <v>0</v>
      </c>
      <c r="AJ140" s="95" t="str">
        <f>IF(ISNA(VLOOKUP($A140,[1]MFY14!$BH$1:$BJ$65536,2,FALSE)),"np",(VLOOKUP($A140,[1]MFY14!$BH$1:$BJ$65536,2,FALSE)))</f>
        <v>np</v>
      </c>
      <c r="AK140" s="96">
        <f>IF(AJ140&gt;[1]MFY14!$BJ$1,0,(VLOOKUP(AJ140,'[3]Point Tables'!$A$4:$I$263,[1]MFY14!$BJ$2,FALSE)))</f>
        <v>0</v>
      </c>
      <c r="AL140" s="95" t="str">
        <f>IF(ISNA(VLOOKUP($A140,[1]MFY14!$BS$1:$BT$65536,2,FALSE)),"np",(VLOOKUP($A140,[1]MFY14!$BS$1:$BT$65536,2,FALSE)))</f>
        <v>np</v>
      </c>
      <c r="AM140" s="96">
        <f>IF(AL140&gt;[1]MFY14!$BU$1,0,(VLOOKUP(AL140,'[3]Point Tables'!$A$4:$I$263,[1]MFY14!$BU$2,FALSE)))</f>
        <v>0</v>
      </c>
      <c r="AN140" s="95" t="str">
        <f>IF(ISNA(VLOOKUP($A140,[1]MFY14!$CD$1:$CE$65536,2,FALSE)),"np",(VLOOKUP($A140,[1]MFY14!$CD$1:$CE$65536,2,FALSE)))</f>
        <v>np</v>
      </c>
      <c r="AO140" s="96">
        <f>IF(AN140&gt;[1]MFY14!$CF$1,0,(VLOOKUP(AN140,'[3]Point Tables'!$A$4:$I$263,[1]MFY14!$CF$2,FALSE)))</f>
        <v>0</v>
      </c>
      <c r="AP140" s="95" t="str">
        <f>IF(ISNA(VLOOKUP($A140,[1]MFY14!$CO$1:$CP$65536,2,FALSE)),"np",(VLOOKUP($A140,[1]MFY14!$CO$1:$CP$65536,2,FALSE)))</f>
        <v>np</v>
      </c>
      <c r="AQ140" s="96">
        <f>IF(AP140&gt;[1]MFY14!$CQ$1,0,(VLOOKUP(AP140,'[3]Point Tables'!$A$4:$I$263,[1]MFY14!$CQ$2,FALSE)))</f>
        <v>0</v>
      </c>
      <c r="AR140" s="95" t="str">
        <f>IF(ISNA(VLOOKUP($A140,[1]MFY14!$CZ$1:$DA$65536,2,FALSE)),"np",(VLOOKUP($A140,[1]MFY14!$CZ$1:$DA$65536,2,FALSE)))</f>
        <v>np</v>
      </c>
      <c r="AS140" s="96">
        <f>IF(AR140&gt;[1]MFY14!$DB$1,0,(VLOOKUP(AR140,'[5]Point Tables'!$A$4:$I$263,[1]MFY14!$DB$2,FALSE)))</f>
        <v>0</v>
      </c>
      <c r="AT140" s="95">
        <f>IF(ISNA(VLOOKUP($A140,[1]MFY14!$DK$1:$DL$65536,2,FALSE)),"np",(VLOOKUP($A140,[1]MFY14!$DK$1:$DL$65536,2,FALSE)))</f>
        <v>31</v>
      </c>
      <c r="AU140" s="96">
        <f>IF(AT140&gt;[1]MFY14!$DM$1,0,(VLOOKUP(AT140,'[3]Point Tables'!$A$4:$I$263,[1]MFY14!$DM$2,FALSE)))</f>
        <v>56</v>
      </c>
      <c r="AV140" s="95" t="str">
        <f>IF(ISNA(VLOOKUP($A140,[1]MFY14!$DV$1:$DW$65536,2,FALSE)),"np",(VLOOKUP($A140,[1]MFY14!$DV$1:$DW$65536,2,FALSE)))</f>
        <v>np</v>
      </c>
      <c r="AW140" s="96">
        <f>IF(AV140&gt;[1]MFY14!$DX$1,0,(VLOOKUP(AV140,'[4]Point Tables'!$A$4:$I$263,[1]MFY14!$DX$2,FALSE)))</f>
        <v>0</v>
      </c>
      <c r="BQ140">
        <f t="shared" si="85"/>
        <v>0</v>
      </c>
      <c r="BR140">
        <f t="shared" si="86"/>
        <v>0</v>
      </c>
      <c r="BS140">
        <f t="shared" si="87"/>
        <v>0</v>
      </c>
      <c r="BT140">
        <f t="shared" si="88"/>
        <v>0</v>
      </c>
      <c r="BU140">
        <f t="shared" si="89"/>
        <v>0</v>
      </c>
      <c r="BV140">
        <f t="shared" si="90"/>
        <v>0</v>
      </c>
      <c r="BW140">
        <f t="shared" si="91"/>
        <v>0</v>
      </c>
      <c r="BX140">
        <f t="shared" si="92"/>
        <v>56</v>
      </c>
      <c r="BY140">
        <f t="shared" si="93"/>
        <v>0</v>
      </c>
      <c r="BZ140">
        <f t="shared" si="94"/>
        <v>56</v>
      </c>
      <c r="CA140">
        <f t="shared" si="95"/>
        <v>0</v>
      </c>
      <c r="CB140">
        <f t="shared" si="96"/>
        <v>0</v>
      </c>
      <c r="CC140">
        <f t="shared" si="97"/>
        <v>0</v>
      </c>
      <c r="CD140">
        <f t="shared" si="98"/>
        <v>0</v>
      </c>
      <c r="CE140">
        <f t="shared" si="99"/>
        <v>0</v>
      </c>
      <c r="CF140">
        <f t="shared" si="100"/>
        <v>0</v>
      </c>
      <c r="CG140">
        <f t="shared" si="101"/>
        <v>0</v>
      </c>
      <c r="CI140">
        <f t="shared" si="102"/>
        <v>56</v>
      </c>
      <c r="CJ140">
        <f t="shared" si="103"/>
        <v>0</v>
      </c>
      <c r="CK140">
        <f t="shared" si="104"/>
        <v>0</v>
      </c>
      <c r="CL140">
        <f t="shared" si="105"/>
        <v>0</v>
      </c>
      <c r="CN140" s="97">
        <f t="shared" si="106"/>
        <v>56</v>
      </c>
      <c r="CS140">
        <f>U140</f>
        <v>0</v>
      </c>
      <c r="CT140">
        <f>Q140</f>
        <v>0</v>
      </c>
      <c r="CU140">
        <f>S140</f>
        <v>0</v>
      </c>
      <c r="CW140">
        <f t="shared" si="110"/>
        <v>0</v>
      </c>
      <c r="CX140">
        <f t="shared" si="111"/>
        <v>0</v>
      </c>
      <c r="CZ140">
        <f>SUM(CW140:CX140)</f>
        <v>0</v>
      </c>
    </row>
    <row r="141" spans="1:104">
      <c r="A141">
        <v>100063854</v>
      </c>
      <c r="B141">
        <f t="shared" si="77"/>
        <v>56</v>
      </c>
      <c r="C141">
        <f t="shared" si="78"/>
        <v>56</v>
      </c>
      <c r="D141" s="84" t="str">
        <f t="shared" si="75"/>
        <v>136T</v>
      </c>
      <c r="F141" t="s">
        <v>533</v>
      </c>
      <c r="G141" s="4">
        <v>1996</v>
      </c>
      <c r="H141" s="101" t="s">
        <v>57</v>
      </c>
      <c r="I141" s="87">
        <f t="shared" si="79"/>
        <v>56</v>
      </c>
      <c r="J141" s="88">
        <f t="shared" si="80"/>
        <v>56</v>
      </c>
      <c r="K141" s="89">
        <f t="shared" si="81"/>
        <v>56</v>
      </c>
      <c r="L141" s="89">
        <f t="shared" si="81"/>
        <v>0</v>
      </c>
      <c r="M141" s="89">
        <f t="shared" si="81"/>
        <v>0</v>
      </c>
      <c r="N141" s="89">
        <f t="shared" si="81"/>
        <v>0</v>
      </c>
      <c r="O141" s="90" t="str">
        <f t="shared" si="82"/>
        <v>Ostrovsky, Alex E</v>
      </c>
      <c r="P141" s="91">
        <f>IF(ISNA(VLOOKUP(A141,[1]MFY14!$E$1:$G$65536,2,FALSE)),"np",(VLOOKUP(A141,[1]MFY14!$E$1:$G$65536,2,FALSE)))</f>
        <v>51</v>
      </c>
      <c r="Q141" s="92">
        <f>IF(P141&gt;[1]MFY14!$F$1,0,(VLOOKUP(P141,'[3]Point Tables'!$A$4:$I$263,[1]MFY14!$F$2,FALSE)))</f>
        <v>0</v>
      </c>
      <c r="R141" s="93">
        <f>IF(ISNA(VLOOKUP($A141,[1]MFY14!$P$1:$R$65536,2,FALSE)),"np",(VLOOKUP($A141,[1]MFY14!$P$1:$R$65536,2,FALSE)))</f>
        <v>31</v>
      </c>
      <c r="S141" s="92">
        <f>IF(R141&gt;[1]MFY14!$Q$1,0,(VLOOKUP(R141,'[3]Point Tables'!$A$4:$I$263,[1]MFY14!$Q$2,FALSE)))</f>
        <v>56</v>
      </c>
      <c r="T141" s="93" t="str">
        <f>IF(ISNA(VLOOKUP($A141,[1]MFY14!$AA$1:$AC$65536,2,FALSE)),"np",(VLOOKUP($A141,[1]MFY14!$AA$1:$AC$65536,2,FALSE)))</f>
        <v>np</v>
      </c>
      <c r="U141" s="92">
        <f>IF(T141&gt;[1]MFY14!$AB$1,0,(VLOOKUP(T141,'[3]Point Tables'!$A$4:$I$263,[1]MFY14!$AB$2,FALSE)))</f>
        <v>0</v>
      </c>
      <c r="V141" s="94" t="str">
        <f t="shared" si="83"/>
        <v>Ostrovsky, Alex E</v>
      </c>
      <c r="W141" s="93" t="str">
        <f>IF(ISNA(VLOOKUP(A141,'[1]MF SJC'!$CS$1:$CT$65536,2,FALSE)),"np",(VLOOKUP(A141,'[1]MF SJC'!$CS$1:$CT$65536,2,FALSE)))</f>
        <v>np</v>
      </c>
      <c r="X141" s="92">
        <f>IF(W141&gt;'[1]MF SJC'!$CT$1,0,(VLOOKUP(W141,'[3]Point Tables'!$A$4:$I$263,'[1]MF SJC'!$CT$2,FALSE)))</f>
        <v>0</v>
      </c>
      <c r="Y141" s="93">
        <f>IF(ISNA(VLOOKUP(A141,'[1]MF SJC'!$DD$1:$DE$65536,2,FALSE)),"np",(VLOOKUP(A141,'[1]MF SJC'!$DD$1:$DE$65536,2,FALSE)))</f>
        <v>123</v>
      </c>
      <c r="Z141" s="92">
        <f>IF(Y141&gt;'[1]MF SJC'!$DE$1,0,(VLOOKUP(Y141,'[3]Point Tables'!$A$4:$I$263,'[1]MF SJC'!$DE$2,FALSE)))</f>
        <v>0</v>
      </c>
      <c r="AA141" s="93" t="str">
        <f>IF(ISNA(VLOOKUP($A141,'[1]MF SJC'!$DO$1:$DP$65536,2,FALSE)),"np",(VLOOKUP($A141,'[1]MF SJC'!$DO$1:$DP$65536,2,FALSE)))</f>
        <v>np</v>
      </c>
      <c r="AB141" s="92">
        <f>IF(AA141&gt;'[1]MF SJC'!$DP$1,0,(VLOOKUP(AA141,'[3]Point Tables'!$A$4:$I$263,'[1]MF SJC'!$DP$2,FALSE)))</f>
        <v>0</v>
      </c>
      <c r="AC141" s="93" t="str">
        <f>IF(ISNA(VLOOKUP($A141,'[1]MF SJC'!$DZ$1:$EA$65536,2,FALSE)),"np",(VLOOKUP($A141,'[1]MF SJC'!$DZ$1:$EA$65536,2,FALSE)))</f>
        <v>np</v>
      </c>
      <c r="AD141" s="92">
        <f>IF(AC141&gt;'[1]MF SJC'!$EA$1,0,(VLOOKUP(AC141,'[3]Point Tables'!$A$4:$I$263,'[1]MF SJC'!$EA$2,FALSE)))</f>
        <v>0</v>
      </c>
      <c r="AE141" s="94" t="str">
        <f t="shared" si="84"/>
        <v>Ostrovsky, Alex E</v>
      </c>
      <c r="AF141" s="95" t="str">
        <f>IF(ISNA(VLOOKUP($A141,[1]MFY14!$AL$1:$AN$65536,2,FALSE)),"np",(VLOOKUP($A141,[1]MFY14!$AL$1:$AN$65536,2,FALSE)))</f>
        <v>np</v>
      </c>
      <c r="AG141" s="96">
        <f>IF(AF141&gt;[1]MFY14!$AN$1,0,(VLOOKUP(AF141,'[3]Point Tables'!$A$4:$I$263,[1]MFY14!$AN$2,FALSE)))</f>
        <v>0</v>
      </c>
      <c r="AH141" s="95" t="str">
        <f>IF(ISNA(VLOOKUP($A141,[1]MFY14!$AW$1:$AY$65536,2,FALSE)),"np",(VLOOKUP($A141,[1]MFY14!$AW$1:$AY$65536,2,FALSE)))</f>
        <v>np</v>
      </c>
      <c r="AI141" s="96">
        <f>IF(AH141&gt;[1]MFY14!$AY$1,0,(VLOOKUP(AH141,'[3]Point Tables'!$A$4:$I$263,[1]MFY14!$AY$2,FALSE)))</f>
        <v>0</v>
      </c>
      <c r="AJ141" s="95" t="str">
        <f>IF(ISNA(VLOOKUP($A141,[1]MFY14!$BH$1:$BJ$65536,2,FALSE)),"np",(VLOOKUP($A141,[1]MFY14!$BH$1:$BJ$65536,2,FALSE)))</f>
        <v>np</v>
      </c>
      <c r="AK141" s="96">
        <f>IF(AJ141&gt;[1]MFY14!$BJ$1,0,(VLOOKUP(AJ141,'[3]Point Tables'!$A$4:$I$263,[1]MFY14!$BJ$2,FALSE)))</f>
        <v>0</v>
      </c>
      <c r="AL141" s="95" t="str">
        <f>IF(ISNA(VLOOKUP($A141,[1]MFY14!$BS$1:$BT$65536,2,FALSE)),"np",(VLOOKUP($A141,[1]MFY14!$BS$1:$BT$65536,2,FALSE)))</f>
        <v>np</v>
      </c>
      <c r="AM141" s="96">
        <f>IF(AL141&gt;[1]MFY14!$BU$1,0,(VLOOKUP(AL141,'[3]Point Tables'!$A$4:$I$263,[1]MFY14!$BU$2,FALSE)))</f>
        <v>0</v>
      </c>
      <c r="AN141" s="95" t="str">
        <f>IF(ISNA(VLOOKUP($A141,[1]MFY14!$CD$1:$CE$65536,2,FALSE)),"np",(VLOOKUP($A141,[1]MFY14!$CD$1:$CE$65536,2,FALSE)))</f>
        <v>np</v>
      </c>
      <c r="AO141" s="96">
        <f>IF(AN141&gt;[1]MFY14!$CF$1,0,(VLOOKUP(AN141,'[3]Point Tables'!$A$4:$I$263,[1]MFY14!$CF$2,FALSE)))</f>
        <v>0</v>
      </c>
      <c r="AP141" s="95" t="str">
        <f>IF(ISNA(VLOOKUP($A141,[1]MFY14!$CO$1:$CP$65536,2,FALSE)),"np",(VLOOKUP($A141,[1]MFY14!$CO$1:$CP$65536,2,FALSE)))</f>
        <v>np</v>
      </c>
      <c r="AQ141" s="96">
        <f>IF(AP141&gt;[1]MFY14!$CQ$1,0,(VLOOKUP(AP141,'[3]Point Tables'!$A$4:$I$263,[1]MFY14!$CQ$2,FALSE)))</f>
        <v>0</v>
      </c>
      <c r="AR141" s="95" t="str">
        <f>IF(ISNA(VLOOKUP($A141,[1]MFY14!$CZ$1:$DA$65536,2,FALSE)),"np",(VLOOKUP($A141,[1]MFY14!$CZ$1:$DA$65536,2,FALSE)))</f>
        <v>np</v>
      </c>
      <c r="AS141" s="96">
        <f>IF(AR141&gt;[1]MFY14!$DB$1,0,(VLOOKUP(AR141,'[5]Point Tables'!$A$4:$I$263,[1]MFY14!$DB$2,FALSE)))</f>
        <v>0</v>
      </c>
      <c r="AT141" s="95" t="str">
        <f>IF(ISNA(VLOOKUP($A141,[1]MFY14!$DK$1:$DL$65536,2,FALSE)),"np",(VLOOKUP($A141,[1]MFY14!$DK$1:$DL$65536,2,FALSE)))</f>
        <v>np</v>
      </c>
      <c r="AU141" s="96">
        <f>IF(AT141&gt;[1]MFY14!$DM$1,0,(VLOOKUP(AT141,'[3]Point Tables'!$A$4:$I$263,[1]MFY14!$DM$2,FALSE)))</f>
        <v>0</v>
      </c>
      <c r="AV141" s="95" t="str">
        <f>IF(ISNA(VLOOKUP($A141,[1]MFY14!$DV$1:$DW$65536,2,FALSE)),"np",(VLOOKUP($A141,[1]MFY14!$DV$1:$DW$65536,2,FALSE)))</f>
        <v>np</v>
      </c>
      <c r="AW141" s="96">
        <f>IF(AV141&gt;[1]MFY14!$DX$1,0,(VLOOKUP(AV141,'[4]Point Tables'!$A$4:$I$263,[1]MFY14!$DX$2,FALSE)))</f>
        <v>0</v>
      </c>
      <c r="BQ141">
        <f t="shared" si="85"/>
        <v>0</v>
      </c>
      <c r="BR141">
        <f t="shared" si="86"/>
        <v>0</v>
      </c>
      <c r="BS141">
        <f t="shared" si="87"/>
        <v>0</v>
      </c>
      <c r="BT141">
        <f t="shared" si="88"/>
        <v>0</v>
      </c>
      <c r="BU141">
        <f t="shared" si="89"/>
        <v>0</v>
      </c>
      <c r="BV141">
        <f t="shared" si="90"/>
        <v>0</v>
      </c>
      <c r="BW141">
        <f t="shared" si="91"/>
        <v>0</v>
      </c>
      <c r="BX141">
        <f t="shared" si="92"/>
        <v>0</v>
      </c>
      <c r="BY141">
        <f t="shared" si="93"/>
        <v>0</v>
      </c>
      <c r="BZ141">
        <f t="shared" si="94"/>
        <v>0</v>
      </c>
      <c r="CA141">
        <f t="shared" si="95"/>
        <v>0</v>
      </c>
      <c r="CB141">
        <f t="shared" si="96"/>
        <v>0</v>
      </c>
      <c r="CC141">
        <f t="shared" si="97"/>
        <v>56</v>
      </c>
      <c r="CD141">
        <f t="shared" si="98"/>
        <v>0</v>
      </c>
      <c r="CE141">
        <f t="shared" si="99"/>
        <v>0</v>
      </c>
      <c r="CF141">
        <f t="shared" si="100"/>
        <v>0</v>
      </c>
      <c r="CG141">
        <f t="shared" si="101"/>
        <v>0</v>
      </c>
      <c r="CI141">
        <f t="shared" si="102"/>
        <v>56</v>
      </c>
      <c r="CJ141">
        <f t="shared" si="103"/>
        <v>0</v>
      </c>
      <c r="CK141">
        <f t="shared" si="104"/>
        <v>0</v>
      </c>
      <c r="CL141">
        <f t="shared" si="105"/>
        <v>0</v>
      </c>
      <c r="CN141" s="97">
        <f t="shared" si="106"/>
        <v>56</v>
      </c>
      <c r="CS141">
        <f>U141</f>
        <v>0</v>
      </c>
      <c r="CT141">
        <f>Q141</f>
        <v>0</v>
      </c>
      <c r="CU141">
        <f>S141</f>
        <v>56</v>
      </c>
      <c r="CW141">
        <f t="shared" si="110"/>
        <v>56</v>
      </c>
      <c r="CX141">
        <f t="shared" si="111"/>
        <v>0</v>
      </c>
      <c r="CZ141">
        <f>SUM(CW141:CX141)</f>
        <v>56</v>
      </c>
    </row>
    <row r="142" spans="1:104">
      <c r="A142" s="16">
        <v>100084142</v>
      </c>
      <c r="B142">
        <f t="shared" si="77"/>
        <v>56</v>
      </c>
      <c r="C142">
        <f t="shared" si="78"/>
        <v>0</v>
      </c>
      <c r="D142" s="84" t="str">
        <f>IF(I142&lt;=0,"",IF(I142=I141,D141,ROW()-3&amp;IF(I142=#REF!,"T","")))</f>
        <v>136T</v>
      </c>
      <c r="E142" s="85" t="str">
        <f>IF(AND(ISNUMBER(G142),G142&gt;=U13Cutoff),"#"," ")</f>
        <v>#</v>
      </c>
      <c r="F142" s="5" t="s">
        <v>1097</v>
      </c>
      <c r="G142" s="99">
        <v>1998</v>
      </c>
      <c r="H142" s="5" t="s">
        <v>2112</v>
      </c>
      <c r="I142" s="87">
        <f t="shared" si="79"/>
        <v>56</v>
      </c>
      <c r="J142" s="88">
        <f t="shared" si="80"/>
        <v>0</v>
      </c>
      <c r="K142" s="89">
        <f t="shared" si="81"/>
        <v>56</v>
      </c>
      <c r="L142" s="89">
        <f t="shared" si="81"/>
        <v>0</v>
      </c>
      <c r="M142" s="89">
        <f t="shared" si="81"/>
        <v>0</v>
      </c>
      <c r="N142" s="89">
        <f t="shared" si="81"/>
        <v>0</v>
      </c>
      <c r="O142" s="90" t="str">
        <f t="shared" si="82"/>
        <v>Yamanaka, Mick</v>
      </c>
      <c r="P142" s="91" t="str">
        <f>IF(ISNA(VLOOKUP(A142,[1]MFY14!$E$1:$G$65536,2,FALSE)),"np",(VLOOKUP(A142,[1]MFY14!$E$1:$G$65536,2,FALSE)))</f>
        <v>np</v>
      </c>
      <c r="Q142" s="92">
        <f>IF(P142&gt;[1]MFY14!$F$1,0,(VLOOKUP(P142,'[3]Point Tables'!$A$4:$I$263,[1]MFY14!$F$2,FALSE)))</f>
        <v>0</v>
      </c>
      <c r="R142" s="93">
        <f>IF(ISNA(VLOOKUP($A142,[1]MFY14!$P$1:$R$65536,2,FALSE)),"np",(VLOOKUP($A142,[1]MFY14!$P$1:$R$65536,2,FALSE)))</f>
        <v>76</v>
      </c>
      <c r="S142" s="92">
        <f>IF(R142&gt;[1]MFY14!$Q$1,0,(VLOOKUP(R142,'[3]Point Tables'!$A$4:$I$263,[1]MFY14!$Q$2,FALSE)))</f>
        <v>0</v>
      </c>
      <c r="T142" s="93">
        <f>IF(ISNA(VLOOKUP($A142,[1]MFY14!$AA$1:$AC$65536,2,FALSE)),"np",(VLOOKUP($A142,[1]MFY14!$AA$1:$AC$65536,2,FALSE)))</f>
        <v>105</v>
      </c>
      <c r="U142" s="92">
        <f>IF(T142&gt;[1]MFY14!$AB$1,0,(VLOOKUP(T142,'[3]Point Tables'!$A$4:$I$263,[1]MFY14!$AB$2,FALSE)))</f>
        <v>0</v>
      </c>
      <c r="V142" s="94" t="str">
        <f t="shared" si="83"/>
        <v>Yamanaka, Mick</v>
      </c>
      <c r="W142" s="93" t="str">
        <f>IF(ISNA(VLOOKUP(A142,'[1]MF SJC'!$CS$1:$CT$65536,2,FALSE)),"np",(VLOOKUP(A142,'[1]MF SJC'!$CS$1:$CT$65536,2,FALSE)))</f>
        <v>np</v>
      </c>
      <c r="X142" s="92">
        <f>IF(W142&gt;'[1]MF SJC'!$CT$1,0,(VLOOKUP(W142,'[3]Point Tables'!$A$4:$I$263,'[1]MF SJC'!$CT$2,FALSE)))</f>
        <v>0</v>
      </c>
      <c r="Y142" s="93" t="str">
        <f>IF(ISNA(VLOOKUP(A142,'[1]MF SJC'!$DD$1:$DE$65536,2,FALSE)),"np",(VLOOKUP(A142,'[1]MF SJC'!$DD$1:$DE$65536,2,FALSE)))</f>
        <v>np</v>
      </c>
      <c r="Z142" s="92">
        <f>IF(Y142&gt;'[1]MF SJC'!$DE$1,0,(VLOOKUP(Y142,'[3]Point Tables'!$A$4:$I$263,'[1]MF SJC'!$DE$2,FALSE)))</f>
        <v>0</v>
      </c>
      <c r="AA142" s="93" t="str">
        <f>IF(ISNA(VLOOKUP($A142,'[1]MF SJC'!$DO$1:$DP$65536,2,FALSE)),"np",(VLOOKUP($A142,'[1]MF SJC'!$DO$1:$DP$65536,2,FALSE)))</f>
        <v>np</v>
      </c>
      <c r="AB142" s="92">
        <f>IF(AA142&gt;'[1]MF SJC'!$DP$1,0,(VLOOKUP(AA142,'[3]Point Tables'!$A$4:$I$263,'[1]MF SJC'!$DP$2,FALSE)))</f>
        <v>0</v>
      </c>
      <c r="AC142" s="93" t="str">
        <f>IF(ISNA(VLOOKUP($A142,'[1]MF SJC'!$DZ$1:$EA$65536,2,FALSE)),"np",(VLOOKUP($A142,'[1]MF SJC'!$DZ$1:$EA$65536,2,FALSE)))</f>
        <v>np</v>
      </c>
      <c r="AD142" s="92">
        <f>IF(AC142&gt;'[1]MF SJC'!$EA$1,0,(VLOOKUP(AC142,'[3]Point Tables'!$A$4:$I$263,'[1]MF SJC'!$EA$2,FALSE)))</f>
        <v>0</v>
      </c>
      <c r="AE142" s="94" t="str">
        <f t="shared" si="84"/>
        <v>Yamanaka, Mick</v>
      </c>
      <c r="AF142" s="95" t="str">
        <f>IF(ISNA(VLOOKUP($A142,[1]MFY14!$AL$1:$AN$65536,2,FALSE)),"np",(VLOOKUP($A142,[1]MFY14!$AL$1:$AN$65536,2,FALSE)))</f>
        <v>np</v>
      </c>
      <c r="AG142" s="96">
        <f>IF(AF142&gt;[1]MFY14!$AN$1,0,(VLOOKUP(AF142,'[3]Point Tables'!$A$4:$I$263,[1]MFY14!$AN$2,FALSE)))</f>
        <v>0</v>
      </c>
      <c r="AH142" s="95" t="str">
        <f>IF(ISNA(VLOOKUP($A142,[1]MFY14!$AW$1:$AY$65536,2,FALSE)),"np",(VLOOKUP($A142,[1]MFY14!$AW$1:$AY$65536,2,FALSE)))</f>
        <v>np</v>
      </c>
      <c r="AI142" s="96">
        <f>IF(AH142&gt;[1]MFY14!$AY$1,0,(VLOOKUP(AH142,'[3]Point Tables'!$A$4:$I$263,[1]MFY14!$AY$2,FALSE)))</f>
        <v>0</v>
      </c>
      <c r="AJ142" s="95">
        <f>IF(ISNA(VLOOKUP($A142,[1]MFY14!$BH$1:$BJ$65536,2,FALSE)),"np",(VLOOKUP($A142,[1]MFY14!$BH$1:$BJ$65536,2,FALSE)))</f>
        <v>35</v>
      </c>
      <c r="AK142" s="96">
        <f>IF(AJ142&gt;[1]MFY14!$BJ$1,0,(VLOOKUP(AJ142,'[3]Point Tables'!$A$4:$I$263,[1]MFY14!$BJ$2,FALSE)))</f>
        <v>0</v>
      </c>
      <c r="AL142" s="95" t="str">
        <f>IF(ISNA(VLOOKUP($A142,[1]MFY14!$BS$1:$BT$65536,2,FALSE)),"np",(VLOOKUP($A142,[1]MFY14!$BS$1:$BT$65536,2,FALSE)))</f>
        <v>np</v>
      </c>
      <c r="AM142" s="96">
        <f>IF(AL142&gt;[1]MFY14!$BU$1,0,(VLOOKUP(AL142,'[3]Point Tables'!$A$4:$I$263,[1]MFY14!$BU$2,FALSE)))</f>
        <v>0</v>
      </c>
      <c r="AN142" s="95" t="str">
        <f>IF(ISNA(VLOOKUP($A142,[1]MFY14!$CD$1:$CE$65536,2,FALSE)),"np",(VLOOKUP($A142,[1]MFY14!$CD$1:$CE$65536,2,FALSE)))</f>
        <v>np</v>
      </c>
      <c r="AO142" s="96">
        <f>IF(AN142&gt;[1]MFY14!$CF$1,0,(VLOOKUP(AN142,'[3]Point Tables'!$A$4:$I$263,[1]MFY14!$CF$2,FALSE)))</f>
        <v>0</v>
      </c>
      <c r="AP142" s="95">
        <f>IF(ISNA(VLOOKUP($A142,[1]MFY14!$CO$1:$CP$65536,2,FALSE)),"np",(VLOOKUP($A142,[1]MFY14!$CO$1:$CP$65536,2,FALSE)))</f>
        <v>31</v>
      </c>
      <c r="AQ142" s="96">
        <f>IF(AP142&gt;[1]MFY14!$CQ$1,0,(VLOOKUP(AP142,'[3]Point Tables'!$A$4:$I$263,[1]MFY14!$CQ$2,FALSE)))</f>
        <v>56</v>
      </c>
      <c r="AR142" s="95">
        <f>IF(ISNA(VLOOKUP($A142,[1]MFY14!$CZ$1:$DA$65536,2,FALSE)),"np",(VLOOKUP($A142,[1]MFY14!$CZ$1:$DA$65536,2,FALSE)))</f>
        <v>63</v>
      </c>
      <c r="AS142" s="96">
        <f>IF(AR142&gt;[1]MFY14!$DB$1,0,(VLOOKUP(AR142,'[5]Point Tables'!$A$4:$I$263,[1]MFY14!$DB$2,FALSE)))</f>
        <v>0</v>
      </c>
      <c r="AT142" s="95" t="str">
        <f>IF(ISNA(VLOOKUP($A142,[1]MFY14!$DK$1:$DL$65536,2,FALSE)),"np",(VLOOKUP($A142,[1]MFY14!$DK$1:$DL$65536,2,FALSE)))</f>
        <v>np</v>
      </c>
      <c r="AU142" s="96">
        <f>IF(AT142&gt;[1]MFY14!$DM$1,0,(VLOOKUP(AT142,'[3]Point Tables'!$A$4:$I$263,[1]MFY14!$DM$2,FALSE)))</f>
        <v>0</v>
      </c>
      <c r="AV142" s="95" t="str">
        <f>IF(ISNA(VLOOKUP($A142,[1]MFY14!$DV$1:$DW$65536,2,FALSE)),"np",(VLOOKUP($A142,[1]MFY14!$DV$1:$DW$65536,2,FALSE)))</f>
        <v>np</v>
      </c>
      <c r="AW142" s="96">
        <f>IF(AV142&gt;[1]MFY14!$DX$1,0,(VLOOKUP(AV142,'[4]Point Tables'!$A$4:$I$263,[1]MFY14!$DX$2,FALSE)))</f>
        <v>0</v>
      </c>
      <c r="BQ142">
        <f t="shared" si="85"/>
        <v>0</v>
      </c>
      <c r="BR142">
        <f t="shared" si="86"/>
        <v>0</v>
      </c>
      <c r="BS142">
        <f t="shared" si="87"/>
        <v>0</v>
      </c>
      <c r="BT142">
        <f t="shared" si="88"/>
        <v>0</v>
      </c>
      <c r="BU142">
        <f t="shared" si="89"/>
        <v>0</v>
      </c>
      <c r="BV142">
        <f t="shared" si="90"/>
        <v>56</v>
      </c>
      <c r="BW142">
        <f t="shared" si="91"/>
        <v>0</v>
      </c>
      <c r="BX142">
        <f t="shared" si="92"/>
        <v>0</v>
      </c>
      <c r="BY142">
        <f t="shared" si="93"/>
        <v>0</v>
      </c>
      <c r="BZ142">
        <f t="shared" si="94"/>
        <v>56</v>
      </c>
      <c r="CA142">
        <f t="shared" si="95"/>
        <v>0</v>
      </c>
      <c r="CB142">
        <f t="shared" si="96"/>
        <v>0</v>
      </c>
      <c r="CC142">
        <f t="shared" si="97"/>
        <v>0</v>
      </c>
      <c r="CD142">
        <f t="shared" si="98"/>
        <v>0</v>
      </c>
      <c r="CE142">
        <f t="shared" si="99"/>
        <v>0</v>
      </c>
      <c r="CF142">
        <f t="shared" si="100"/>
        <v>0</v>
      </c>
      <c r="CG142">
        <f t="shared" si="101"/>
        <v>0</v>
      </c>
      <c r="CI142">
        <f t="shared" si="102"/>
        <v>56</v>
      </c>
      <c r="CJ142">
        <f t="shared" si="103"/>
        <v>0</v>
      </c>
      <c r="CK142">
        <f t="shared" si="104"/>
        <v>0</v>
      </c>
      <c r="CL142">
        <f t="shared" si="105"/>
        <v>0</v>
      </c>
      <c r="CN142" s="97">
        <f t="shared" si="106"/>
        <v>56</v>
      </c>
      <c r="CS142">
        <f>U142</f>
        <v>0</v>
      </c>
      <c r="CT142">
        <f>Q142</f>
        <v>0</v>
      </c>
      <c r="CU142">
        <f>S142</f>
        <v>0</v>
      </c>
      <c r="CW142">
        <f t="shared" si="110"/>
        <v>0</v>
      </c>
      <c r="CX142">
        <f t="shared" si="111"/>
        <v>0</v>
      </c>
      <c r="CZ142">
        <f>SUM(CW142:CX142)</f>
        <v>0</v>
      </c>
    </row>
    <row r="143" spans="1:104">
      <c r="A143">
        <v>100116559</v>
      </c>
      <c r="F143" t="s">
        <v>326</v>
      </c>
      <c r="G143">
        <v>1997</v>
      </c>
      <c r="H143" t="s">
        <v>70</v>
      </c>
      <c r="I143" s="87">
        <f>CN143</f>
        <v>0</v>
      </c>
      <c r="J143" s="88">
        <f>CZ143</f>
        <v>0</v>
      </c>
      <c r="K143" s="89">
        <f>CI143</f>
        <v>0</v>
      </c>
      <c r="L143" s="89">
        <f>CJ143</f>
        <v>0</v>
      </c>
      <c r="M143" s="89">
        <f>CK143</f>
        <v>0</v>
      </c>
      <c r="N143" s="89">
        <f>CL143</f>
        <v>0</v>
      </c>
      <c r="O143" s="90" t="str">
        <f>F143</f>
        <v>Lind, Jacob M</v>
      </c>
      <c r="P143" s="91">
        <f>IF(ISNA(VLOOKUP(A143,[1]MFY14!$E$1:$G$65536,2,FALSE)),"np",(VLOOKUP(A143,[1]MFY14!$E$1:$G$65536,2,FALSE)))</f>
        <v>92.5</v>
      </c>
      <c r="Q143" s="92">
        <f>IF(P143&gt;[1]MFY14!$F$1,0,(VLOOKUP(P143,'[3]Point Tables'!$A$4:$I$263,[1]MFY14!$F$2,FALSE)))</f>
        <v>0</v>
      </c>
      <c r="R143" s="93">
        <f>IF(ISNA(VLOOKUP($A143,[1]MFY14!$P$1:$R$65536,2,FALSE)),"np",(VLOOKUP($A143,[1]MFY14!$P$1:$R$65536,2,FALSE)))</f>
        <v>50</v>
      </c>
      <c r="S143" s="92">
        <f>IF(R143&gt;[1]MFY14!$Q$1,0,(VLOOKUP(R143,'[3]Point Tables'!$A$4:$I$263,[1]MFY14!$Q$2,FALSE)))</f>
        <v>0</v>
      </c>
      <c r="T143" s="93">
        <f>IF(ISNA(VLOOKUP($A143,[1]MFY14!$AA$1:$AC$65536,2,FALSE)),"np",(VLOOKUP($A143,[1]MFY14!$AA$1:$AC$65536,2,FALSE)))</f>
        <v>60</v>
      </c>
      <c r="U143" s="92">
        <f>IF(T143&gt;[1]MFY14!$AB$1,0,(VLOOKUP(T143,'[3]Point Tables'!$A$4:$I$263,[1]MFY14!$AB$2,FALSE)))</f>
        <v>0</v>
      </c>
      <c r="V143" s="94" t="str">
        <f>F143</f>
        <v>Lind, Jacob M</v>
      </c>
      <c r="W143" s="93">
        <f>IF(ISNA(VLOOKUP(A143,'[1]MF SJC'!$CS$1:$CT$65536,2,FALSE)),"np",(VLOOKUP(A143,'[1]MF SJC'!$CS$1:$CT$65536,2,FALSE)))</f>
        <v>62</v>
      </c>
      <c r="X143" s="92">
        <f>IF(W143&gt;'[1]MF SJC'!$CT$1,0,(VLOOKUP(W143,'[3]Point Tables'!$A$4:$I$263,'[1]MF SJC'!$CT$2,FALSE)))</f>
        <v>0</v>
      </c>
      <c r="Y143" s="93">
        <f>IF(ISNA(VLOOKUP(A143,'[1]MF SJC'!$DD$1:$DE$65536,2,FALSE)),"np",(VLOOKUP(A143,'[1]MF SJC'!$DD$1:$DE$65536,2,FALSE)))</f>
        <v>155</v>
      </c>
      <c r="Z143" s="92">
        <f>IF(Y143&gt;'[1]MF SJC'!$DE$1,0,(VLOOKUP(Y143,'[3]Point Tables'!$A$4:$I$263,'[1]MF SJC'!$DE$2,FALSE)))</f>
        <v>0</v>
      </c>
      <c r="AA143" s="93" t="str">
        <f>IF(ISNA(VLOOKUP($A143,'[1]MF SJC'!$DO$1:$DP$65536,2,FALSE)),"np",(VLOOKUP($A143,'[1]MF SJC'!$DO$1:$DP$65536,2,FALSE)))</f>
        <v>np</v>
      </c>
      <c r="AB143" s="92">
        <f>IF(AA143&gt;'[1]MF SJC'!$DP$1,0,(VLOOKUP(AA143,'[3]Point Tables'!$A$4:$I$263,'[1]MF SJC'!$DP$2,FALSE)))</f>
        <v>0</v>
      </c>
      <c r="AC143" s="93" t="str">
        <f>IF(ISNA(VLOOKUP($A143,'[1]MF SJC'!$DZ$1:$EA$65536,2,FALSE)),"np",(VLOOKUP($A143,'[1]MF SJC'!$DZ$1:$EA$65536,2,FALSE)))</f>
        <v>np</v>
      </c>
      <c r="AD143" s="92">
        <f>IF(AC143&gt;'[1]MF SJC'!$EA$1,0,(VLOOKUP(AC143,'[3]Point Tables'!$A$4:$I$263,'[1]MF SJC'!$EA$2,FALSE)))</f>
        <v>0</v>
      </c>
      <c r="AE143" s="94" t="str">
        <f>V143</f>
        <v>Lind, Jacob M</v>
      </c>
      <c r="AF143" s="95">
        <f>IF(ISNA(VLOOKUP($A143,[1]MFY14!$AL$1:$AN$65536,2,FALSE)),"np",(VLOOKUP($A143,[1]MFY14!$AL$1:$AN$65536,2,FALSE)))</f>
        <v>62</v>
      </c>
      <c r="AG143" s="96">
        <f>IF(AF143&gt;[1]MFY14!$AN$1,0,(VLOOKUP(AF143,'[3]Point Tables'!$A$4:$I$263,[1]MFY14!$AN$2,FALSE)))</f>
        <v>0</v>
      </c>
      <c r="AH143" s="95">
        <f>IF(ISNA(VLOOKUP($A143,[1]MFY14!$AW$1:$AY$65536,2,FALSE)),"np",(VLOOKUP($A143,[1]MFY14!$AW$1:$AY$65536,2,FALSE)))</f>
        <v>31</v>
      </c>
      <c r="AI143" s="96">
        <f>IF(AH143&gt;[1]MFY14!$AY$1,0,(VLOOKUP(AH143,'[3]Point Tables'!$A$4:$I$263,[1]MFY14!$AY$2,FALSE)))</f>
        <v>0</v>
      </c>
      <c r="AJ143" s="95" t="str">
        <f>IF(ISNA(VLOOKUP($A143,[1]MFY14!$BH$1:$BJ$65536,2,FALSE)),"np",(VLOOKUP($A143,[1]MFY14!$BH$1:$BJ$65536,2,FALSE)))</f>
        <v>np</v>
      </c>
      <c r="AK143" s="96">
        <f>IF(AJ143&gt;[1]MFY14!$BJ$1,0,(VLOOKUP(AJ143,'[3]Point Tables'!$A$4:$I$263,[1]MFY14!$BJ$2,FALSE)))</f>
        <v>0</v>
      </c>
      <c r="AL143" s="95" t="str">
        <f>IF(ISNA(VLOOKUP($A143,[1]MFY14!$BS$1:$BT$65536,2,FALSE)),"np",(VLOOKUP($A143,[1]MFY14!$BS$1:$BT$65536,2,FALSE)))</f>
        <v>np</v>
      </c>
      <c r="AM143" s="96">
        <f>IF(AL143&gt;[1]MFY14!$BU$1,0,(VLOOKUP(AL143,'[3]Point Tables'!$A$4:$I$263,[1]MFY14!$BU$2,FALSE)))</f>
        <v>0</v>
      </c>
      <c r="AN143" s="95">
        <f>IF(ISNA(VLOOKUP($A143,[1]MFY14!$CD$1:$CE$65536,2,FALSE)),"np",(VLOOKUP($A143,[1]MFY14!$CD$1:$CE$65536,2,FALSE)))</f>
        <v>22</v>
      </c>
      <c r="AO143" s="96">
        <f>IF(AN143&gt;[1]MFY14!$CF$1,0,(VLOOKUP(AN143,'[3]Point Tables'!$A$4:$I$263,[1]MFY14!$CF$2,FALSE)))</f>
        <v>0</v>
      </c>
      <c r="AP143" s="95" t="str">
        <f>IF(ISNA(VLOOKUP($A143,[1]MFY14!$CO$1:$CP$65536,2,FALSE)),"np",(VLOOKUP($A143,[1]MFY14!$CO$1:$CP$65536,2,FALSE)))</f>
        <v>np</v>
      </c>
      <c r="AQ143" s="96">
        <f>IF(AP143&gt;[1]MFY14!$CQ$1,0,(VLOOKUP(AP143,'[3]Point Tables'!$A$4:$I$263,[1]MFY14!$CQ$2,FALSE)))</f>
        <v>0</v>
      </c>
      <c r="AR143" s="95" t="str">
        <f>IF(ISNA(VLOOKUP($A143,[1]MFY14!$CZ$1:$DA$65536,2,FALSE)),"np",(VLOOKUP($A143,[1]MFY14!$CZ$1:$DA$65536,2,FALSE)))</f>
        <v>np</v>
      </c>
      <c r="AS143" s="96">
        <f>IF(AR143&gt;[1]MFY14!$DB$1,0,(VLOOKUP(AR143,'[5]Point Tables'!$A$4:$I$263,[1]MFY14!$DB$2,FALSE)))</f>
        <v>0</v>
      </c>
      <c r="AT143" s="95">
        <f>IF(ISNA(VLOOKUP($A143,[1]MFY14!$DK$1:$DL$65536,2,FALSE)),"np",(VLOOKUP($A143,[1]MFY14!$DK$1:$DL$65536,2,FALSE)))</f>
        <v>43</v>
      </c>
      <c r="AU143" s="96">
        <f>IF(AT143&gt;[1]MFY14!$DM$1,0,(VLOOKUP(AT143,'[3]Point Tables'!$A$4:$I$263,[1]MFY14!$DM$2,FALSE)))</f>
        <v>0</v>
      </c>
      <c r="AV143" s="95" t="str">
        <f>IF(ISNA(VLOOKUP($A143,[1]MFY14!$DV$1:$DW$65536,2,FALSE)),"np",(VLOOKUP($A143,[1]MFY14!$DV$1:$DW$65536,2,FALSE)))</f>
        <v>np</v>
      </c>
      <c r="AW143" s="96">
        <f>IF(AV143&gt;[1]MFY14!$DX$1,0,(VLOOKUP(AV143,'[4]Point Tables'!$A$4:$I$263,[1]MFY14!$DX$2,FALSE)))</f>
        <v>0</v>
      </c>
      <c r="BQ143">
        <f>AG143</f>
        <v>0</v>
      </c>
      <c r="BR143">
        <f>AI143</f>
        <v>0</v>
      </c>
      <c r="BS143">
        <f>AK143</f>
        <v>0</v>
      </c>
      <c r="BT143">
        <f>AM143</f>
        <v>0</v>
      </c>
      <c r="BU143">
        <f>AO143</f>
        <v>0</v>
      </c>
      <c r="BV143">
        <f>AQ143</f>
        <v>0</v>
      </c>
      <c r="BW143">
        <f>AS143</f>
        <v>0</v>
      </c>
      <c r="BX143">
        <f>AU143</f>
        <v>0</v>
      </c>
      <c r="BY143">
        <f>AW143</f>
        <v>0</v>
      </c>
      <c r="BZ143">
        <f>LARGE(BQ143:BY143,1)</f>
        <v>0</v>
      </c>
      <c r="CA143">
        <f>U143</f>
        <v>0</v>
      </c>
      <c r="CB143">
        <f>Q143</f>
        <v>0</v>
      </c>
      <c r="CC143">
        <f>S143</f>
        <v>0</v>
      </c>
      <c r="CD143">
        <f>X143</f>
        <v>0</v>
      </c>
      <c r="CE143">
        <f>Z143</f>
        <v>0</v>
      </c>
      <c r="CF143">
        <f>AB143</f>
        <v>0</v>
      </c>
      <c r="CG143">
        <f>AD143</f>
        <v>0</v>
      </c>
      <c r="CI143">
        <f t="shared" si="102"/>
        <v>0</v>
      </c>
      <c r="CJ143">
        <f t="shared" si="103"/>
        <v>0</v>
      </c>
      <c r="CK143">
        <f t="shared" si="104"/>
        <v>0</v>
      </c>
      <c r="CL143">
        <f t="shared" si="105"/>
        <v>0</v>
      </c>
      <c r="CN143" s="97">
        <f>SUM(CI143:CL143)</f>
        <v>0</v>
      </c>
      <c r="CS143">
        <f>U143</f>
        <v>0</v>
      </c>
      <c r="CT143">
        <f>Q143</f>
        <v>0</v>
      </c>
      <c r="CU143">
        <f>S143</f>
        <v>0</v>
      </c>
      <c r="CW143">
        <f t="shared" si="110"/>
        <v>0</v>
      </c>
      <c r="CX143">
        <f t="shared" si="111"/>
        <v>0</v>
      </c>
      <c r="CZ143">
        <f>SUM(CW143:CX143)</f>
        <v>0</v>
      </c>
    </row>
  </sheetData>
  <sheetCalcPr fullCalcOnLoad="1"/>
  <mergeCells count="7">
    <mergeCell ref="Z1:AA1"/>
    <mergeCell ref="AE1:AJ1"/>
    <mergeCell ref="AN1:AO1"/>
    <mergeCell ref="I2:I3"/>
    <mergeCell ref="Y2:Z2"/>
    <mergeCell ref="AA2:AB2"/>
    <mergeCell ref="AC2:AD2"/>
  </mergeCells>
  <pageMargins left="0.7" right="0.7" top="0.75" bottom="0.75" header="0.3" footer="0.3"/>
  <pageSetup scale="69" orientation="portrait" horizontalDpi="1200" verticalDpi="1200" r:id="rId1"/>
  <headerFooter>
    <oddHeader>&amp;C&amp;"Arial,Regular"&amp;14 2010-2011 Youth 14 
Men's Foil 
Rolling Point Standings</oddHeader>
    <oddFooter>&amp;L# = Y12 Fencer</oddFooter>
  </headerFooter>
  <colBreaks count="3" manualBreakCount="3">
    <brk id="14" max="141" man="1"/>
    <brk id="21" max="141" man="1"/>
    <brk id="30" max="1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7" tint="-0.249977111117893"/>
  </sheetPr>
  <dimension ref="A1:DP1528"/>
  <sheetViews>
    <sheetView zoomScaleNormal="100" workbookViewId="0">
      <selection activeCell="G17" sqref="G17"/>
    </sheetView>
  </sheetViews>
  <sheetFormatPr defaultRowHeight="14.4"/>
  <cols>
    <col min="1" max="1" width="22.6640625" style="117" customWidth="1"/>
    <col min="2" max="3" width="9.109375" bestFit="1" customWidth="1"/>
    <col min="4" max="4" width="7.33203125" style="9" bestFit="1" customWidth="1"/>
    <col min="5" max="5" width="3.44140625" style="26" customWidth="1"/>
    <col min="6" max="6" width="25.5546875" style="105" customWidth="1"/>
    <col min="7" max="7" width="6.5546875" style="84" customWidth="1"/>
    <col min="8" max="8" width="26.5546875" style="9" customWidth="1"/>
    <col min="9" max="9" width="8.44140625" style="106" customWidth="1"/>
    <col min="10" max="10" width="7.109375" style="106" customWidth="1"/>
    <col min="11" max="11" width="8.6640625" style="106" customWidth="1"/>
    <col min="12" max="14" width="7.6640625" style="106" customWidth="1"/>
    <col min="15" max="15" width="24.88671875" style="9" customWidth="1"/>
    <col min="16" max="16" width="8.77734375" style="107" bestFit="1" customWidth="1"/>
    <col min="17" max="17" width="7.6640625" style="89" customWidth="1"/>
    <col min="18" max="18" width="9.77734375" style="107" bestFit="1" customWidth="1"/>
    <col min="19" max="19" width="10.21875" style="89" bestFit="1" customWidth="1"/>
    <col min="20" max="20" width="24.88671875" style="108" customWidth="1"/>
    <col min="21" max="21" width="10.109375" style="107" customWidth="1"/>
    <col min="22" max="22" width="8.88671875" style="89" customWidth="1"/>
    <col min="23" max="23" width="10.33203125" style="107" customWidth="1"/>
    <col min="24" max="24" width="9" style="89" customWidth="1"/>
    <col min="25" max="25" width="10.33203125" style="107" customWidth="1"/>
    <col min="26" max="26" width="8.6640625" style="89" customWidth="1"/>
    <col min="27" max="27" width="21.33203125" style="108" customWidth="1"/>
    <col min="28" max="28" width="6.109375" style="131" customWidth="1"/>
    <col min="29" max="29" width="5.33203125" style="106" customWidth="1"/>
    <col min="30" max="30" width="8.77734375" style="131" bestFit="1" customWidth="1"/>
    <col min="31" max="31" width="6.6640625" style="106" bestFit="1" customWidth="1"/>
    <col min="32" max="32" width="9.109375" style="131" customWidth="1"/>
    <col min="33" max="33" width="5.44140625" style="106" customWidth="1"/>
    <col min="34" max="34" width="7.33203125" style="106" customWidth="1"/>
    <col min="35" max="35" width="5.33203125" style="106" customWidth="1"/>
    <col min="36" max="36" width="7" style="106" customWidth="1"/>
    <col min="37" max="37" width="5.109375" style="106" customWidth="1"/>
    <col min="38" max="38" width="7.5546875" style="106" customWidth="1"/>
    <col min="39" max="39" width="5.5546875" style="106" customWidth="1"/>
    <col min="40" max="40" width="6.88671875" style="106" customWidth="1"/>
    <col min="41" max="41" width="5" style="106" bestFit="1" customWidth="1"/>
    <col min="42" max="42" width="7.109375" style="106" customWidth="1"/>
    <col min="43" max="43" width="4.88671875" style="106" customWidth="1"/>
    <col min="44" max="44" width="6.88671875" style="106" customWidth="1"/>
    <col min="45" max="45" width="6.21875" style="106" bestFit="1" customWidth="1"/>
    <col min="46" max="46" width="23.44140625" style="108" customWidth="1"/>
    <col min="47" max="47" width="6.6640625" style="85" customWidth="1"/>
    <col min="48" max="48" width="5.6640625" style="84" bestFit="1" customWidth="1"/>
    <col min="49" max="49" width="9.6640625" style="85" customWidth="1"/>
    <col min="50" max="50" width="5.88671875" style="84" bestFit="1" customWidth="1"/>
    <col min="51" max="51" width="9.33203125" style="85" customWidth="1"/>
    <col min="52" max="52" width="5.6640625" style="84" bestFit="1" customWidth="1"/>
    <col min="53" max="53" width="7.109375" style="4" customWidth="1"/>
    <col min="54" max="54" width="5.6640625" style="4" bestFit="1" customWidth="1"/>
    <col min="55" max="55" width="7.33203125" style="4" customWidth="1"/>
    <col min="56" max="56" width="5.6640625" style="4" bestFit="1" customWidth="1"/>
    <col min="57" max="57" width="7.5546875" style="4" customWidth="1"/>
    <col min="58" max="58" width="5.6640625" style="4" bestFit="1" customWidth="1"/>
    <col min="59" max="59" width="7.6640625" style="4" customWidth="1"/>
    <col min="60" max="60" width="5.6640625" style="4" bestFit="1" customWidth="1"/>
    <col min="61" max="61" width="7.6640625" style="4" customWidth="1"/>
    <col min="62" max="62" width="5.6640625" style="4" bestFit="1" customWidth="1"/>
    <col min="63" max="63" width="7.6640625" style="4" customWidth="1"/>
    <col min="64" max="64" width="5.6640625" style="4" bestFit="1" customWidth="1"/>
    <col min="65" max="65" width="0" hidden="1" customWidth="1"/>
    <col min="66" max="75" width="9.109375" hidden="1" customWidth="1"/>
    <col min="76" max="76" width="8.88671875" hidden="1" customWidth="1"/>
    <col min="83" max="85" width="9.109375" customWidth="1"/>
    <col min="92" max="94" width="9.109375" customWidth="1"/>
    <col min="96" max="97" width="13.33203125" customWidth="1"/>
    <col min="109" max="109" width="9.109375" style="97" customWidth="1"/>
  </cols>
  <sheetData>
    <row r="1" spans="1:120" s="45" customFormat="1" ht="17.399999999999999">
      <c r="A1" s="44"/>
      <c r="D1" s="46"/>
      <c r="E1" s="47"/>
      <c r="F1" s="48" t="s">
        <v>2039</v>
      </c>
      <c r="G1" s="49"/>
      <c r="H1" s="50"/>
      <c r="I1" s="51"/>
      <c r="J1" s="51"/>
      <c r="K1" s="51"/>
      <c r="L1" s="51"/>
      <c r="M1" s="51"/>
      <c r="N1" s="51"/>
      <c r="O1" s="48" t="s">
        <v>2150</v>
      </c>
      <c r="P1" s="109"/>
      <c r="Q1" s="109"/>
      <c r="R1" s="52" t="s">
        <v>2041</v>
      </c>
      <c r="S1" s="53">
        <f>H2</f>
        <v>40728</v>
      </c>
      <c r="T1" s="48" t="s">
        <v>2151</v>
      </c>
      <c r="U1" s="52"/>
      <c r="V1" s="51"/>
      <c r="W1" s="52" t="s">
        <v>2041</v>
      </c>
      <c r="X1" s="54">
        <f>H2</f>
        <v>40728</v>
      </c>
      <c r="Y1" s="54"/>
      <c r="Z1" s="55"/>
      <c r="AA1" s="110" t="s">
        <v>2152</v>
      </c>
      <c r="AB1" s="110"/>
      <c r="AC1" s="110"/>
      <c r="AD1" s="110"/>
      <c r="AE1" s="58"/>
      <c r="AF1" s="58"/>
      <c r="AG1" s="109"/>
      <c r="AH1" s="52" t="s">
        <v>2041</v>
      </c>
      <c r="AI1" s="54">
        <f>H2</f>
        <v>40728</v>
      </c>
      <c r="AJ1" s="54"/>
      <c r="AK1" s="51"/>
      <c r="AL1" s="51"/>
      <c r="AM1" s="51"/>
      <c r="AN1" s="51"/>
      <c r="AO1" s="51"/>
      <c r="AP1" s="51"/>
      <c r="AQ1" s="51"/>
      <c r="AR1" s="51"/>
      <c r="AS1" s="51"/>
      <c r="AT1" s="110" t="s">
        <v>2043</v>
      </c>
      <c r="AU1" s="110"/>
      <c r="AV1" s="110"/>
      <c r="AW1" s="110"/>
      <c r="AX1" s="58"/>
      <c r="AY1" s="58"/>
      <c r="BA1" s="59"/>
      <c r="BB1" s="111" t="s">
        <v>2041</v>
      </c>
      <c r="BC1" s="54">
        <f>H2</f>
        <v>40728</v>
      </c>
      <c r="BD1" s="54"/>
      <c r="BE1" s="59"/>
      <c r="BF1" s="59"/>
      <c r="BG1" s="59"/>
      <c r="BH1" s="59"/>
      <c r="BI1" s="59"/>
      <c r="BJ1" s="59"/>
      <c r="BK1" s="59"/>
      <c r="BL1" s="59"/>
      <c r="DE1" s="60"/>
    </row>
    <row r="2" spans="1:120" s="62" customFormat="1" ht="16.2" customHeight="1">
      <c r="A2" s="112" t="s">
        <v>14</v>
      </c>
      <c r="B2" s="62" t="s">
        <v>2044</v>
      </c>
      <c r="C2" s="62" t="s">
        <v>2045</v>
      </c>
      <c r="D2" s="61"/>
      <c r="E2" s="63"/>
      <c r="F2" s="64" t="s">
        <v>2153</v>
      </c>
      <c r="G2" s="65"/>
      <c r="H2" s="66">
        <v>40728</v>
      </c>
      <c r="I2" s="67" t="s">
        <v>2047</v>
      </c>
      <c r="J2" s="67" t="s">
        <v>2154</v>
      </c>
      <c r="K2" s="113" t="s">
        <v>2048</v>
      </c>
      <c r="L2" s="68"/>
      <c r="M2" s="68"/>
      <c r="N2" s="68"/>
      <c r="O2" s="69"/>
      <c r="P2" s="70" t="s">
        <v>2155</v>
      </c>
      <c r="Q2" s="70">
        <v>2011</v>
      </c>
      <c r="R2" s="70" t="s">
        <v>2156</v>
      </c>
      <c r="S2" s="70">
        <v>2011</v>
      </c>
      <c r="T2" s="71"/>
      <c r="U2" s="70" t="s">
        <v>2051</v>
      </c>
      <c r="V2" s="70">
        <v>2011</v>
      </c>
      <c r="W2" s="70" t="s">
        <v>2088</v>
      </c>
      <c r="X2" s="70">
        <v>2010</v>
      </c>
      <c r="Y2" s="70" t="s">
        <v>2089</v>
      </c>
      <c r="Z2" s="70">
        <v>2011</v>
      </c>
      <c r="AA2" s="71"/>
      <c r="AB2" s="70" t="s">
        <v>2157</v>
      </c>
      <c r="AC2" s="70">
        <v>2010</v>
      </c>
      <c r="AD2" s="70" t="s">
        <v>2158</v>
      </c>
      <c r="AE2" s="70">
        <v>2010</v>
      </c>
      <c r="AF2" s="70" t="s">
        <v>2159</v>
      </c>
      <c r="AG2" s="70">
        <v>2010</v>
      </c>
      <c r="AH2" s="70" t="s">
        <v>2160</v>
      </c>
      <c r="AI2" s="70">
        <v>2011</v>
      </c>
      <c r="AJ2" s="70" t="s">
        <v>2161</v>
      </c>
      <c r="AK2" s="70">
        <v>2011</v>
      </c>
      <c r="AL2" s="70" t="s">
        <v>2162</v>
      </c>
      <c r="AM2" s="70">
        <v>2011</v>
      </c>
      <c r="AN2" s="70" t="s">
        <v>2163</v>
      </c>
      <c r="AO2" s="70">
        <v>2011</v>
      </c>
      <c r="AP2" s="70" t="s">
        <v>2164</v>
      </c>
      <c r="AQ2" s="70">
        <v>2011</v>
      </c>
      <c r="AR2" s="70" t="s">
        <v>2157</v>
      </c>
      <c r="AS2" s="70">
        <v>2011</v>
      </c>
      <c r="AT2" s="71"/>
      <c r="AU2" s="71" t="s">
        <v>2056</v>
      </c>
      <c r="AV2" s="71">
        <v>2010</v>
      </c>
      <c r="AW2" s="71" t="s">
        <v>2165</v>
      </c>
      <c r="AX2" s="71">
        <v>2010</v>
      </c>
      <c r="AY2" s="71" t="s">
        <v>2058</v>
      </c>
      <c r="AZ2" s="71">
        <v>2010</v>
      </c>
      <c r="BA2" s="71" t="s">
        <v>2059</v>
      </c>
      <c r="BB2" s="71">
        <v>2011</v>
      </c>
      <c r="BC2" s="71" t="s">
        <v>2060</v>
      </c>
      <c r="BD2" s="71">
        <v>2011</v>
      </c>
      <c r="BE2" s="71" t="s">
        <v>2061</v>
      </c>
      <c r="BF2" s="71">
        <v>2011</v>
      </c>
      <c r="BG2" s="71" t="s">
        <v>2062</v>
      </c>
      <c r="BH2" s="71">
        <v>2011</v>
      </c>
      <c r="BI2" s="77" t="s">
        <v>2063</v>
      </c>
      <c r="BJ2" s="71">
        <v>2011</v>
      </c>
      <c r="BK2" s="77" t="s">
        <v>2166</v>
      </c>
      <c r="BL2" s="71">
        <v>2011</v>
      </c>
      <c r="BY2" s="114" t="s">
        <v>2167</v>
      </c>
      <c r="CH2" s="114" t="s">
        <v>2168</v>
      </c>
      <c r="CZ2" s="62" t="s">
        <v>2065</v>
      </c>
      <c r="DE2" s="78" t="s">
        <v>2044</v>
      </c>
      <c r="DH2" s="62" t="s">
        <v>2066</v>
      </c>
      <c r="DM2" s="62" t="s">
        <v>2067</v>
      </c>
    </row>
    <row r="3" spans="1:120" s="4" customFormat="1" ht="13.8" customHeight="1">
      <c r="A3" s="115"/>
      <c r="B3" s="79"/>
      <c r="C3" s="79"/>
      <c r="D3" s="79"/>
      <c r="E3" s="79"/>
      <c r="F3" s="79" t="s">
        <v>2068</v>
      </c>
      <c r="G3" s="79" t="s">
        <v>2069</v>
      </c>
      <c r="H3" s="79" t="s">
        <v>2070</v>
      </c>
      <c r="I3" s="116"/>
      <c r="J3" s="116"/>
      <c r="K3" s="81" t="s">
        <v>2072</v>
      </c>
      <c r="L3" s="81" t="s">
        <v>2073</v>
      </c>
      <c r="M3" s="81" t="s">
        <v>2074</v>
      </c>
      <c r="N3" s="81" t="s">
        <v>2075</v>
      </c>
      <c r="O3" s="82"/>
      <c r="P3" s="83" t="s">
        <v>15</v>
      </c>
      <c r="Q3" s="83" t="s">
        <v>2076</v>
      </c>
      <c r="R3" s="83" t="s">
        <v>15</v>
      </c>
      <c r="S3" s="83" t="s">
        <v>2076</v>
      </c>
      <c r="T3" s="79"/>
      <c r="U3" s="83" t="s">
        <v>15</v>
      </c>
      <c r="V3" s="83" t="s">
        <v>2076</v>
      </c>
      <c r="W3" s="83" t="s">
        <v>15</v>
      </c>
      <c r="X3" s="83" t="s">
        <v>2076</v>
      </c>
      <c r="Y3" s="83" t="s">
        <v>15</v>
      </c>
      <c r="Z3" s="83" t="s">
        <v>2076</v>
      </c>
      <c r="AA3" s="79"/>
      <c r="AB3" s="83" t="s">
        <v>15</v>
      </c>
      <c r="AC3" s="83" t="s">
        <v>2076</v>
      </c>
      <c r="AD3" s="83" t="s">
        <v>15</v>
      </c>
      <c r="AE3" s="83" t="s">
        <v>2076</v>
      </c>
      <c r="AF3" s="83" t="s">
        <v>15</v>
      </c>
      <c r="AG3" s="83" t="s">
        <v>2076</v>
      </c>
      <c r="AH3" s="83" t="s">
        <v>15</v>
      </c>
      <c r="AI3" s="83" t="s">
        <v>2076</v>
      </c>
      <c r="AJ3" s="83" t="s">
        <v>15</v>
      </c>
      <c r="AK3" s="83" t="s">
        <v>2076</v>
      </c>
      <c r="AL3" s="83" t="s">
        <v>15</v>
      </c>
      <c r="AM3" s="83" t="s">
        <v>2076</v>
      </c>
      <c r="AN3" s="83" t="s">
        <v>15</v>
      </c>
      <c r="AO3" s="83" t="s">
        <v>2076</v>
      </c>
      <c r="AP3" s="83" t="s">
        <v>15</v>
      </c>
      <c r="AQ3" s="83" t="s">
        <v>2076</v>
      </c>
      <c r="AR3" s="83" t="s">
        <v>15</v>
      </c>
      <c r="AS3" s="83" t="s">
        <v>2076</v>
      </c>
      <c r="AT3" s="79"/>
      <c r="AU3" s="79" t="s">
        <v>15</v>
      </c>
      <c r="AV3" s="79" t="s">
        <v>2076</v>
      </c>
      <c r="AW3" s="79" t="s">
        <v>15</v>
      </c>
      <c r="AX3" s="79" t="s">
        <v>2076</v>
      </c>
      <c r="AY3" s="79" t="s">
        <v>15</v>
      </c>
      <c r="AZ3" s="79" t="s">
        <v>2076</v>
      </c>
      <c r="BA3" s="79" t="s">
        <v>15</v>
      </c>
      <c r="BB3" s="79" t="s">
        <v>2076</v>
      </c>
      <c r="BC3" s="79" t="s">
        <v>15</v>
      </c>
      <c r="BD3" s="79" t="s">
        <v>2076</v>
      </c>
      <c r="BE3" s="79" t="s">
        <v>15</v>
      </c>
      <c r="BF3" s="79" t="s">
        <v>2076</v>
      </c>
      <c r="BG3" s="79" t="s">
        <v>15</v>
      </c>
      <c r="BH3" s="79" t="s">
        <v>2076</v>
      </c>
      <c r="BI3" s="79" t="s">
        <v>15</v>
      </c>
      <c r="BJ3" s="79" t="s">
        <v>2076</v>
      </c>
      <c r="BK3" s="79" t="s">
        <v>15</v>
      </c>
      <c r="BL3" s="79" t="s">
        <v>2076</v>
      </c>
      <c r="BY3" s="4" t="s">
        <v>2077</v>
      </c>
      <c r="BZ3" s="4" t="s">
        <v>2078</v>
      </c>
      <c r="CA3" s="4" t="s">
        <v>2079</v>
      </c>
      <c r="CB3" s="4" t="s">
        <v>2080</v>
      </c>
      <c r="CC3" s="4" t="s">
        <v>2081</v>
      </c>
      <c r="CD3" s="4" t="s">
        <v>2082</v>
      </c>
      <c r="CE3" s="4" t="s">
        <v>2083</v>
      </c>
      <c r="CF3" s="4" t="s">
        <v>2084</v>
      </c>
      <c r="CG3" s="4" t="s">
        <v>2085</v>
      </c>
      <c r="CH3" s="4" t="s">
        <v>2077</v>
      </c>
      <c r="CI3" s="4" t="s">
        <v>2078</v>
      </c>
      <c r="CJ3" s="4" t="s">
        <v>2079</v>
      </c>
      <c r="CK3" s="4" t="s">
        <v>2080</v>
      </c>
      <c r="CL3" s="4" t="s">
        <v>2081</v>
      </c>
      <c r="CM3" s="4" t="s">
        <v>2082</v>
      </c>
      <c r="CN3" s="4" t="s">
        <v>2083</v>
      </c>
      <c r="CO3" s="4" t="s">
        <v>2084</v>
      </c>
      <c r="CP3" s="4" t="s">
        <v>2085</v>
      </c>
      <c r="CR3" s="4" t="s">
        <v>2169</v>
      </c>
      <c r="CS3" s="4" t="s">
        <v>2170</v>
      </c>
      <c r="CT3" s="4" t="s">
        <v>2087</v>
      </c>
      <c r="CU3" s="4" t="s">
        <v>2088</v>
      </c>
      <c r="CV3" s="4" t="s">
        <v>2089</v>
      </c>
      <c r="CW3" s="4" t="s">
        <v>2171</v>
      </c>
      <c r="CX3" s="4" t="s">
        <v>2172</v>
      </c>
      <c r="CZ3" s="4" t="s">
        <v>2094</v>
      </c>
      <c r="DA3" s="4" t="s">
        <v>2073</v>
      </c>
      <c r="DB3" s="4" t="s">
        <v>2074</v>
      </c>
      <c r="DC3" s="4" t="s">
        <v>2075</v>
      </c>
      <c r="DE3" s="4" t="s">
        <v>2095</v>
      </c>
      <c r="DJ3" s="4" t="s">
        <v>2172</v>
      </c>
      <c r="DK3" s="4" t="s">
        <v>2089</v>
      </c>
      <c r="DM3" s="4" t="s">
        <v>2094</v>
      </c>
      <c r="DN3" s="4" t="s">
        <v>2096</v>
      </c>
      <c r="DP3" s="4" t="s">
        <v>2095</v>
      </c>
    </row>
    <row r="4" spans="1:120">
      <c r="A4" s="117">
        <v>100074679</v>
      </c>
      <c r="B4">
        <f t="shared" ref="B4:B67" si="0">DE4</f>
        <v>506</v>
      </c>
      <c r="C4">
        <f t="shared" ref="C4:C67" si="1">DP4</f>
        <v>92</v>
      </c>
      <c r="D4" s="84" t="str">
        <f t="shared" ref="D4:D67" si="2">IF(I4&lt;=0,"",IF(I4=I3,D3,ROW()-3&amp;IF(I4=I5,"T","")))</f>
        <v>1</v>
      </c>
      <c r="E4" s="85" t="str">
        <f>IF(AND(ISNUMBER(G4),G4&gt;='[6]Point Tables'!$S$7),"#"," ")</f>
        <v xml:space="preserve"> </v>
      </c>
      <c r="F4" s="86" t="s">
        <v>901</v>
      </c>
      <c r="G4" s="118">
        <v>1998</v>
      </c>
      <c r="H4" s="119" t="s">
        <v>2098</v>
      </c>
      <c r="I4" s="120">
        <f t="shared" ref="I4:I67" si="3">DE4</f>
        <v>506</v>
      </c>
      <c r="J4" s="121">
        <f t="shared" ref="J4:J67" si="4">DP4</f>
        <v>92</v>
      </c>
      <c r="K4" s="89">
        <f t="shared" ref="K4:N35" si="5">CZ4</f>
        <v>170</v>
      </c>
      <c r="L4" s="89">
        <f t="shared" si="5"/>
        <v>139</v>
      </c>
      <c r="M4" s="89">
        <f t="shared" si="5"/>
        <v>105</v>
      </c>
      <c r="N4" s="89">
        <f t="shared" si="5"/>
        <v>92</v>
      </c>
      <c r="O4" s="90" t="str">
        <f t="shared" ref="O4:O67" si="6">F4</f>
        <v>Ahn, Aiden</v>
      </c>
      <c r="P4" s="93">
        <f>IF(ISNA(VLOOKUP($A4,[1]MFY12!$E$1:$F$65536,2,FALSE)),"np",(VLOOKUP($A4,[1]MFY12!$E$1:$F$65536,2,FALSE)))</f>
        <v>2</v>
      </c>
      <c r="Q4" s="92">
        <f>IF(P4&gt;[1]MFY12!$F$1,0,(VLOOKUP(P4,'[3]Point Tables'!$A$4:$I$263,[1]MFY12!$F$2,FALSE)))</f>
        <v>92</v>
      </c>
      <c r="R4" s="93" t="str">
        <f>IF(ISNA(VLOOKUP($A4,[1]MFY12!$P$1:$Q$65536,2,FALSE)),"np",(VLOOKUP($A4,[1]MFY12!$P$1:$Q$65536,2,FALSE)))</f>
        <v>np</v>
      </c>
      <c r="S4" s="92">
        <f>IF(R4&gt;[1]MFY12!$Q$1,0,(VLOOKUP(R4,'[3]Point Tables'!$A$4:$I$263,[1]MFY12!$Q$2,FALSE)))</f>
        <v>0</v>
      </c>
      <c r="T4" s="94" t="str">
        <f t="shared" ref="T4:T67" si="7">F4</f>
        <v>Ahn, Aiden</v>
      </c>
      <c r="U4" s="93">
        <f>IF(ISNA(VLOOKUP(A4,[1]MFY14!$AA$1:$AB$65536,2,FALSE)),"np",(VLOOKUP(A4,[1]MFY14!$AA$1:$AB$65536,2,FALSE)))</f>
        <v>3</v>
      </c>
      <c r="V4" s="92">
        <f>IF(U4&gt;[1]MFY14!$AB$1,0,(VLOOKUP(U4,'[3]Point Tables'!$A$4:$I$263,[1]MFY14!$AB$2,FALSE)))</f>
        <v>170</v>
      </c>
      <c r="W4" s="93">
        <f>IF(ISNA(VLOOKUP($A4,[1]MFY14!$E$1:$F$65536,2,FALSE)),"np",(VLOOKUP($A4,[1]MFY14!$E$1:$F$65536,2,FALSE)))</f>
        <v>22</v>
      </c>
      <c r="X4" s="92">
        <f>IF(W4&gt;[1]MFY14!$F$1,0,(VLOOKUP(W4,'[3]Point Tables'!$A$4:$I$263,[1]MFY14!$F$2,FALSE)))</f>
        <v>65</v>
      </c>
      <c r="Y4" s="93">
        <f>IF(ISNA(VLOOKUP($A4,[1]MFY14!$P$1:$Q$65536,2,FALSE)),"np",(VLOOKUP($A4,[1]MFY14!$P$1:$Q$65536,2,FALSE)))</f>
        <v>11</v>
      </c>
      <c r="Z4" s="92">
        <f>IF(Y4&gt;[1]MFY14!$Q$1,0,(VLOOKUP(Y4,'[3]Point Tables'!$A$4:$I$263,[1]MFY14!$Q$2,FALSE)))</f>
        <v>105</v>
      </c>
      <c r="AA4" s="94" t="str">
        <f t="shared" ref="AA4:AA67" si="8">T4</f>
        <v>Ahn, Aiden</v>
      </c>
      <c r="AB4" s="93" t="str">
        <f>IF(ISNA(VLOOKUP($A4,[1]MFY12!$AA$1:$AB$65536,2,FALSE)),"np",(VLOOKUP($A4,[1]MFY12!$AA$1:$AB$65536,2,FALSE)))</f>
        <v>np</v>
      </c>
      <c r="AC4" s="92">
        <f>IF(AB4&gt;[1]MFY12!$AB$1,0,(VLOOKUP(AB4,'[3]Point Tables'!$A$4:$I$263,[1]MFY12!$AB$2,FALSE)))</f>
        <v>0</v>
      </c>
      <c r="AD4" s="93">
        <f>IF(ISNA(VLOOKUP($A4,[1]MFY12!$AL$1:$AM$65536,2,FALSE)),"np",(VLOOKUP($A4,[1]MFY12!$AL$1:$AM$65536,2,FALSE)))</f>
        <v>3</v>
      </c>
      <c r="AE4" s="92">
        <f>IF(AD4&gt;[1]MFY12!$AM$1,0,(VLOOKUP(AD4,'[3]Point Tables'!$A$4:$I$263,[1]MFY12!$AM$2,FALSE)))</f>
        <v>85</v>
      </c>
      <c r="AF4" s="93" t="str">
        <f>IF(ISNA(VLOOKUP($A4,[1]MFY12!$AW$1:$AX$65536,2,FALSE)),"np",(VLOOKUP($A4,[1]MFY12!$AW$1:$AX$65536,2,FALSE)))</f>
        <v>np</v>
      </c>
      <c r="AG4" s="92">
        <f>IF(AF4&gt;[1]MFY12!$AX$1,0,(VLOOKUP(AF4,'[3]Point Tables'!$A$4:$I$263,[1]MFY12!$AX$2,FALSE)))</f>
        <v>0</v>
      </c>
      <c r="AH4" s="93" t="str">
        <f>IF(ISNA(VLOOKUP($A4,[1]MFY12!$BH$1:$BI$65536,2,FALSE)),"np",(VLOOKUP($A4,[1]MFY12!$BH$1:$BI$65536,2,FALSE)))</f>
        <v>np</v>
      </c>
      <c r="AI4" s="92">
        <f>IF(AH4&gt;[1]MFY12!$BI$1,0,(VLOOKUP(AH4,'[3]Point Tables'!$A$4:$I$263,[1]MFY12!$BI$2,FALSE)))</f>
        <v>0</v>
      </c>
      <c r="AJ4" s="93" t="str">
        <f>IF(ISNA(VLOOKUP($A4,[1]MFY12!$BS$1:$BT$65536,2,FALSE)),"np",(VLOOKUP($A4,[1]MFY12!$BS$1:$BT$65536,2,FALSE)))</f>
        <v>np</v>
      </c>
      <c r="AK4" s="92">
        <f>IF(AJ4&gt;[1]MFY12!$BT$1,0,(VLOOKUP(AJ4,'[3]Point Tables'!$A$4:$I$263,[1]MFY12!$BT$2,FALSE)))</f>
        <v>0</v>
      </c>
      <c r="AL4" s="93" t="str">
        <f>IF(ISNA(VLOOKUP($A4,[1]MFY12!$CD$1:$CE$65536,2,FALSE)),"np",(VLOOKUP($A4,[1]MFY12!$CD$1:$CE$65536,2,FALSE)))</f>
        <v>np</v>
      </c>
      <c r="AM4" s="92">
        <f>IF(AL4&gt;[1]MFY12!$CE$1,0,(VLOOKUP(AL4,'[3]Point Tables'!$A$4:$I$263,[1]MFY12!$CE$2,FALSE)))</f>
        <v>0</v>
      </c>
      <c r="AN4" s="93" t="str">
        <f>IF(ISNA(VLOOKUP($A4,[1]MFY12!$CO$1:$CP$65536,2,FALSE)),"np",(VLOOKUP($A4,[1]MFY12!$CO$1:$CP$65536,2,FALSE)))</f>
        <v>np</v>
      </c>
      <c r="AO4" s="92">
        <f>IF(AN4&gt;[1]MFY12!$CP$1,0,(VLOOKUP(AN4,'[3]Point Tables'!$A$4:$I$263,[1]MFY12!$CP$2,FALSE)))</f>
        <v>0</v>
      </c>
      <c r="AP4" s="93" t="str">
        <f>IF(ISNA(VLOOKUP($A4,[1]MFY12!$CZ$1:$DA$65536,2,FALSE)),"np",(VLOOKUP($A4,[1]MFY12!$CZ$1:$DA$65536,2,FALSE)))</f>
        <v>np</v>
      </c>
      <c r="AQ4" s="92">
        <f>IF(AP4&gt;[1]MFY12!$DA$1,0,(VLOOKUP(AP4,'[3]Point Tables'!$A$4:$I$263,[1]MFY12!$DA$2,FALSE)))</f>
        <v>0</v>
      </c>
      <c r="AR4" s="93" t="str">
        <f>IF(ISNA(VLOOKUP($A4,[1]MFY12!$DK$1:$DL$65536,2,FALSE)),"np",(VLOOKUP($A4,[1]MFY12!$DK$1:$DL$65536,2,FALSE)))</f>
        <v>np</v>
      </c>
      <c r="AS4" s="92">
        <f>IF(AR4&gt;[1]MFY12!$DL$1,0,(VLOOKUP(AR4,'[3]Point Tables'!$A$4:$I$263,[1]MFY12!$DL$2,FALSE)))</f>
        <v>0</v>
      </c>
      <c r="AT4" s="94" t="str">
        <f t="shared" ref="AT4:AT67" si="9">F4</f>
        <v>Ahn, Aiden</v>
      </c>
      <c r="AU4" s="95" t="str">
        <f>IF(ISNA(VLOOKUP($A4,[1]MFY14!$AL$1:$AN$65536,2,FALSE)),"np",(VLOOKUP($A4,[1]MFY14!$AL$1:$AN$65536,2,FALSE)))</f>
        <v>np</v>
      </c>
      <c r="AV4" s="96">
        <f>IF(AU4&gt;[1]MFY14!$AN$1,0,(VLOOKUP(AU4,'[3]Point Tables'!$A$4:$I$263,[1]MFY14!$AN$2,FALSE)))</f>
        <v>0</v>
      </c>
      <c r="AW4" s="95">
        <f>IF(ISNA(VLOOKUP($A4,[1]MFY14!$AW$1:$AY$65536,2,FALSE)),"np",(VLOOKUP($A4,[1]MFY14!$AW$1:$AY$65536,2,FALSE)))</f>
        <v>6</v>
      </c>
      <c r="AX4" s="96">
        <f>IF(AW4&gt;[1]MFY14!$AY$1,0,(VLOOKUP(AW4,'[3]Point Tables'!$A$4:$I$263,[1]MFY14!$AY$2,FALSE)))</f>
        <v>139</v>
      </c>
      <c r="AY4" s="95" t="str">
        <f>IF(ISNA(VLOOKUP($A4,[1]MFY14!$BH$1:$BJ$65536,2,FALSE)),"np",(VLOOKUP($A4,[1]MFY14!$BH$1:$BJ$65536,2,FALSE)))</f>
        <v>np</v>
      </c>
      <c r="AZ4" s="96">
        <f>IF(AY4&gt;[1]MFY14!$BJ$1,0,(VLOOKUP(AY4,'[3]Point Tables'!$A$4:$I$263,[1]MFY14!$BJ$2,FALSE)))</f>
        <v>0</v>
      </c>
      <c r="BA4" s="95" t="str">
        <f>IF(ISNA(VLOOKUP($A4,[1]MFY14!$BS$1:$BT$65536,2,FALSE)),"np",(VLOOKUP($A4,[1]MFY14!$BS$1:$BT$65536,2,FALSE)))</f>
        <v>np</v>
      </c>
      <c r="BB4" s="96">
        <f>IF(BA4&gt;[1]MFY14!$BU$1,0,(VLOOKUP(BA4,'[3]Point Tables'!$A$4:$I$263,[1]MFY14!$BU$2,FALSE)))</f>
        <v>0</v>
      </c>
      <c r="BC4" s="95" t="str">
        <f>IF(ISNA(VLOOKUP($A4,[1]MFY14!$CD$1:$CE$65536,2,FALSE)),"np",(VLOOKUP($A4,[1]MFY14!$CD$1:$CE$65536,2,FALSE)))</f>
        <v>np</v>
      </c>
      <c r="BD4" s="96">
        <f>IF(BC4&gt;[1]MFY14!$CF$1,0,(VLOOKUP(BC4,'[3]Point Tables'!$A$4:$I$263,[1]MFY14!$CF$2,FALSE)))</f>
        <v>0</v>
      </c>
      <c r="BE4" s="95" t="str">
        <f>IF(ISNA(VLOOKUP($A4,[1]MFY14!$CO$1:$CP$65536,2,FALSE)),"np",(VLOOKUP($A4,[1]MFY14!$CO$1:$CP$65536,2,FALSE)))</f>
        <v>np</v>
      </c>
      <c r="BF4" s="96">
        <f>IF(BE4&gt;[1]MFY14!$CQ$1,0,(VLOOKUP(BE4,'[3]Point Tables'!$A$4:$I$263,[1]MFY14!$CQ$2,FALSE)))</f>
        <v>0</v>
      </c>
      <c r="BG4" s="95" t="str">
        <f>IF(ISNA(VLOOKUP($A4,[1]MFY14!$CZ$1:$DA$65536,2,FALSE)),"np",(VLOOKUP($A4,[1]MFY14!$CZ$1:$DA$65536,2,FALSE)))</f>
        <v>np</v>
      </c>
      <c r="BH4" s="96">
        <f>IF(BG4&gt;[1]MFY14!$DB$1,0,(VLOOKUP(BG4,'[3]Point Tables'!$A$4:$I$263,[1]MFY14!$DB$2,FALSE)))</f>
        <v>0</v>
      </c>
      <c r="BI4" s="95" t="str">
        <f>IF(ISNA(VLOOKUP($A4,[1]MFY14!$DK$1:$DL$65536,2,FALSE)),"np",(VLOOKUP($A4,[1]MFY14!$DK$1:$DL$65536,2,FALSE)))</f>
        <v>np</v>
      </c>
      <c r="BJ4" s="96">
        <f>IF(BI4&gt;[1]MFY14!$DX$1,0,(VLOOKUP(BI4,'[3]Point Tables'!$A$4:$I$263,[1]MFY14!$DX$2,FALSE)))</f>
        <v>0</v>
      </c>
      <c r="BK4" s="95" t="str">
        <f>IF(ISNA(VLOOKUP($A4,[1]MFY14!$DV$1:$DW$65536,2,FALSE)),"np",(VLOOKUP($A4,[1]MFY14!$DV$1:$DW$65536,2,FALSE)))</f>
        <v>np</v>
      </c>
      <c r="BL4" s="96">
        <f>IF(BK4&gt;[1]MFY14!$DX$1,0,(VLOOKUP(BK4,'[3]Point Tables'!$A$4:$I$263,[1]MFY14!$DX$2,FALSE)))</f>
        <v>0</v>
      </c>
      <c r="BY4">
        <f t="shared" ref="BY4:BY67" si="10">AC4</f>
        <v>0</v>
      </c>
      <c r="BZ4">
        <f t="shared" ref="BZ4:BZ67" si="11">AE4</f>
        <v>85</v>
      </c>
      <c r="CA4">
        <f t="shared" ref="CA4:CA67" si="12">AG4</f>
        <v>0</v>
      </c>
      <c r="CB4">
        <f t="shared" ref="CB4:CB67" si="13">AI4</f>
        <v>0</v>
      </c>
      <c r="CC4">
        <f t="shared" ref="CC4:CC67" si="14">AK4</f>
        <v>0</v>
      </c>
      <c r="CD4">
        <f t="shared" ref="CD4:CD67" si="15">AM4</f>
        <v>0</v>
      </c>
      <c r="CE4">
        <f t="shared" ref="CE4:CE67" si="16">AO4</f>
        <v>0</v>
      </c>
      <c r="CF4">
        <f t="shared" ref="CF4:CF67" si="17">AQ4</f>
        <v>0</v>
      </c>
      <c r="CG4" s="122">
        <f t="shared" ref="CG4:CG67" si="18">AS4</f>
        <v>0</v>
      </c>
      <c r="CH4">
        <f t="shared" ref="CH4:CH67" si="19">AV4</f>
        <v>0</v>
      </c>
      <c r="CI4">
        <f t="shared" ref="CI4:CI67" si="20">AX4</f>
        <v>139</v>
      </c>
      <c r="CJ4">
        <f t="shared" ref="CJ4:CJ67" si="21">AZ4</f>
        <v>0</v>
      </c>
      <c r="CK4">
        <f t="shared" ref="CK4:CK67" si="22">BB4</f>
        <v>0</v>
      </c>
      <c r="CL4">
        <f t="shared" ref="CL4:CL67" si="23">BD4</f>
        <v>0</v>
      </c>
      <c r="CM4">
        <f t="shared" ref="CM4:CM67" si="24">BF4</f>
        <v>0</v>
      </c>
      <c r="CN4">
        <f t="shared" ref="CN4:CN67" si="25">BH4</f>
        <v>0</v>
      </c>
      <c r="CO4">
        <f t="shared" ref="CO4:CO67" si="26">BJ4</f>
        <v>0</v>
      </c>
      <c r="CP4">
        <f t="shared" ref="CP4:CP67" si="27">BL4</f>
        <v>0</v>
      </c>
      <c r="CR4">
        <f t="shared" ref="CR4:CR67" si="28">LARGE(BY4:CG4,1)</f>
        <v>85</v>
      </c>
      <c r="CS4">
        <f t="shared" ref="CS4:CS67" si="29">LARGE(CH4:CP4,1)</f>
        <v>139</v>
      </c>
      <c r="CT4">
        <f t="shared" ref="CT4:CT67" si="30">V4</f>
        <v>170</v>
      </c>
      <c r="CU4">
        <f t="shared" ref="CU4:CU67" si="31">X4</f>
        <v>65</v>
      </c>
      <c r="CV4">
        <f t="shared" ref="CV4:CV67" si="32">Z4</f>
        <v>105</v>
      </c>
      <c r="CW4">
        <f t="shared" ref="CW4:CW67" si="33">Q4</f>
        <v>92</v>
      </c>
      <c r="CX4">
        <f t="shared" ref="CX4:CX67" si="34">S4</f>
        <v>0</v>
      </c>
      <c r="CZ4">
        <f t="shared" ref="CZ4:CZ67" si="35">LARGE($CR4:$CX4,1)</f>
        <v>170</v>
      </c>
      <c r="DA4">
        <f t="shared" ref="DA4:DA69" si="36">LARGE($CR4:$CX4,2)</f>
        <v>139</v>
      </c>
      <c r="DB4">
        <f t="shared" ref="DB4:DB69" si="37">LARGE($CR4:$CX4,3)</f>
        <v>105</v>
      </c>
      <c r="DC4">
        <f t="shared" ref="DC4:DC69" si="38">LARGE($CR4:$CX4,4)</f>
        <v>92</v>
      </c>
      <c r="DE4" s="97">
        <f t="shared" ref="DE4:DE67" si="39">SUM(CZ4:DC4)</f>
        <v>506</v>
      </c>
      <c r="DJ4">
        <f t="shared" ref="DJ4:DJ67" si="40">S4</f>
        <v>0</v>
      </c>
      <c r="DK4">
        <f t="shared" ref="DK4:DK67" si="41">Q4</f>
        <v>92</v>
      </c>
      <c r="DM4">
        <f t="shared" ref="DM4:DM67" si="42">LARGE($DJ4:$DK4,1)</f>
        <v>92</v>
      </c>
      <c r="DN4">
        <f t="shared" ref="DN4:DN67" si="43">LARGE($DJ4:$DK4,2)</f>
        <v>0</v>
      </c>
      <c r="DP4">
        <f t="shared" ref="DP4:DP67" si="44">SUM(DM4:DN4)</f>
        <v>92</v>
      </c>
    </row>
    <row r="5" spans="1:120">
      <c r="A5" s="123">
        <v>100079713</v>
      </c>
      <c r="B5">
        <f t="shared" si="0"/>
        <v>514.5</v>
      </c>
      <c r="C5">
        <f t="shared" si="1"/>
        <v>161</v>
      </c>
      <c r="D5" s="84" t="str">
        <f t="shared" si="2"/>
        <v>2</v>
      </c>
      <c r="E5" s="85" t="str">
        <f>IF(AND(ISNUMBER(G5),G5&gt;='[6]Point Tables'!$S$7),"#"," ")</f>
        <v xml:space="preserve"> </v>
      </c>
      <c r="F5" s="86" t="s">
        <v>859</v>
      </c>
      <c r="G5" s="118">
        <v>1998</v>
      </c>
      <c r="H5" s="86" t="s">
        <v>2113</v>
      </c>
      <c r="I5" s="87">
        <f t="shared" si="3"/>
        <v>514.5</v>
      </c>
      <c r="J5" s="88">
        <f t="shared" si="4"/>
        <v>161</v>
      </c>
      <c r="K5" s="89">
        <f t="shared" si="5"/>
        <v>184</v>
      </c>
      <c r="L5" s="89">
        <f t="shared" si="5"/>
        <v>138.5</v>
      </c>
      <c r="M5" s="89">
        <f t="shared" si="5"/>
        <v>100</v>
      </c>
      <c r="N5" s="89">
        <f t="shared" si="5"/>
        <v>92</v>
      </c>
      <c r="O5" s="90" t="str">
        <f t="shared" si="6"/>
        <v>Knodt, Julian</v>
      </c>
      <c r="P5" s="93">
        <f>IF(ISNA(VLOOKUP($A5,[1]MFY12!$E$1:$F$65536,2,FALSE)),"np",(VLOOKUP($A5,[1]MFY12!$E$1:$F$65536,2,FALSE)))</f>
        <v>7</v>
      </c>
      <c r="Q5" s="92">
        <f>IF(P5&gt;[1]MFY12!$F$1,0,(VLOOKUP(P5,'[3]Point Tables'!$A$4:$I$263,[1]MFY12!$F$2,FALSE)))</f>
        <v>69</v>
      </c>
      <c r="R5" s="93">
        <f>IF(ISNA(VLOOKUP($A5,[1]MFY12!$P$1:$Q$65536,2,FALSE)),"np",(VLOOKUP($A5,[1]MFY12!$P$1:$Q$65536,2,FALSE)))</f>
        <v>2</v>
      </c>
      <c r="S5" s="92">
        <f>IF(R5&gt;[1]MFY12!$Q$1,0,(VLOOKUP(R5,'[3]Point Tables'!$A$4:$I$263,[1]MFY12!$Q$2,FALSE)))</f>
        <v>92</v>
      </c>
      <c r="T5" s="94" t="str">
        <f t="shared" si="7"/>
        <v>Knodt, Julian</v>
      </c>
      <c r="U5" s="93">
        <f>IF(ISNA(VLOOKUP(A5,[1]MFY14!$AA$1:$AB$65536,2,FALSE)),"np",(VLOOKUP(A5,[1]MFY14!$AA$1:$AB$65536,2,FALSE)))</f>
        <v>17</v>
      </c>
      <c r="V5" s="92">
        <f>IF(U5&gt;[1]MFY14!$AB$1,0,(VLOOKUP(U5,'[3]Point Tables'!$A$4:$I$263,[1]MFY14!$AB$2,FALSE)))</f>
        <v>70</v>
      </c>
      <c r="W5" s="93">
        <f>IF(ISNA(VLOOKUP($A5,[1]MFY14!$E$1:$F$65536,2,FALSE)),"np",(VLOOKUP($A5,[1]MFY14!$E$1:$F$65536,2,FALSE)))</f>
        <v>53</v>
      </c>
      <c r="X5" s="92">
        <f>IF(W5&gt;[1]MFY14!$F$1,0,(VLOOKUP(W5,'[3]Point Tables'!$A$4:$I$263,[1]MFY14!$F$2,FALSE)))</f>
        <v>0</v>
      </c>
      <c r="Y5" s="93">
        <f>IF(ISNA(VLOOKUP($A5,[1]MFY14!$P$1:$Q$65536,2,FALSE)),"np",(VLOOKUP($A5,[1]MFY14!$P$1:$Q$65536,2,FALSE)))</f>
        <v>6.5</v>
      </c>
      <c r="Z5" s="92">
        <f>IF(Y5&gt;[1]MFY14!$Q$1,0,(VLOOKUP(Y5,'[3]Point Tables'!$A$4:$I$263,[1]MFY14!$Q$2,FALSE)))</f>
        <v>138.5</v>
      </c>
      <c r="AA5" s="94" t="str">
        <f t="shared" si="8"/>
        <v>Knodt, Julian</v>
      </c>
      <c r="AB5" s="93" t="str">
        <f>IF(ISNA(VLOOKUP($A5,[1]MFY12!$AA$1:$AB$65536,2,FALSE)),"np",(VLOOKUP($A5,[1]MFY12!$AA$1:$AB$65536,2,FALSE)))</f>
        <v>np</v>
      </c>
      <c r="AC5" s="92">
        <f>IF(AB5&gt;[1]MFY12!$AB$1,0,(VLOOKUP(AB5,'[3]Point Tables'!$A$4:$I$263,[1]MFY12!$AB$2,FALSE)))</f>
        <v>0</v>
      </c>
      <c r="AD5" s="93">
        <f>IF(ISNA(VLOOKUP($A5,[1]MFY12!$AL$1:$AM$65536,2,FALSE)),"np",(VLOOKUP($A5,[1]MFY12!$AL$1:$AM$65536,2,FALSE)))</f>
        <v>2</v>
      </c>
      <c r="AE5" s="92">
        <f>IF(AD5&gt;[1]MFY12!$AM$1,0,(VLOOKUP(AD5,'[3]Point Tables'!$A$4:$I$263,[1]MFY12!$AM$2,FALSE)))</f>
        <v>92</v>
      </c>
      <c r="AF5" s="93" t="str">
        <f>IF(ISNA(VLOOKUP($A5,[1]MFY12!$AW$1:$AX$65536,2,FALSE)),"np",(VLOOKUP($A5,[1]MFY12!$AW$1:$AX$65536,2,FALSE)))</f>
        <v>np</v>
      </c>
      <c r="AG5" s="92">
        <f>IF(AF5&gt;[1]MFY12!$AX$1,0,(VLOOKUP(AF5,'[3]Point Tables'!$A$4:$I$263,[1]MFY12!$AX$2,FALSE)))</f>
        <v>0</v>
      </c>
      <c r="AH5" s="93" t="str">
        <f>IF(ISNA(VLOOKUP($A5,[1]MFY12!$BH$1:$BI$65536,2,FALSE)),"np",(VLOOKUP($A5,[1]MFY12!$BH$1:$BI$65536,2,FALSE)))</f>
        <v>np</v>
      </c>
      <c r="AI5" s="92">
        <f>IF(AH5&gt;[1]MFY12!$BI$1,0,(VLOOKUP(AH5,'[3]Point Tables'!$A$4:$I$263,[1]MFY12!$BI$2,FALSE)))</f>
        <v>0</v>
      </c>
      <c r="AJ5" s="93" t="str">
        <f>IF(ISNA(VLOOKUP($A5,[1]MFY12!$BS$1:$BT$65536,2,FALSE)),"np",(VLOOKUP($A5,[1]MFY12!$BS$1:$BT$65536,2,FALSE)))</f>
        <v>np</v>
      </c>
      <c r="AK5" s="92">
        <f>IF(AJ5&gt;[1]MFY12!$BT$1,0,(VLOOKUP(AJ5,'[3]Point Tables'!$A$4:$I$263,[1]MFY12!$BT$2,FALSE)))</f>
        <v>0</v>
      </c>
      <c r="AL5" s="93">
        <f>IF(ISNA(VLOOKUP($A5,[1]MFY12!$CD$1:$CE$65536,2,FALSE)),"np",(VLOOKUP($A5,[1]MFY12!$CD$1:$CE$65536,2,FALSE)))</f>
        <v>1</v>
      </c>
      <c r="AM5" s="92">
        <f>IF(AL5&gt;[1]MFY12!$CE$1,0,(VLOOKUP(AL5,'[3]Point Tables'!$A$4:$I$263,[1]MFY12!$CE$2,FALSE)))</f>
        <v>100</v>
      </c>
      <c r="AN5" s="93" t="str">
        <f>IF(ISNA(VLOOKUP($A5,[1]MFY12!$CO$1:$CP$65536,2,FALSE)),"np",(VLOOKUP($A5,[1]MFY12!$CO$1:$CP$65536,2,FALSE)))</f>
        <v>np</v>
      </c>
      <c r="AO5" s="92">
        <f>IF(AN5&gt;[1]MFY12!$CP$1,0,(VLOOKUP(AN5,'[3]Point Tables'!$A$4:$I$263,[1]MFY12!$CP$2,FALSE)))</f>
        <v>0</v>
      </c>
      <c r="AP5" s="93">
        <f>IF(ISNA(VLOOKUP($A5,[1]MFY12!$CZ$1:$DA$65536,2,FALSE)),"np",(VLOOKUP($A5,[1]MFY12!$CZ$1:$DA$65536,2,FALSE)))</f>
        <v>1</v>
      </c>
      <c r="AQ5" s="92">
        <f>IF(AP5&gt;[1]MFY12!$DA$1,0,(VLOOKUP(AP5,'[3]Point Tables'!$A$4:$I$263,[1]MFY12!$DA$2,FALSE)))</f>
        <v>100</v>
      </c>
      <c r="AR5" s="93" t="str">
        <f>IF(ISNA(VLOOKUP($A5,[1]MFY12!$DK$1:$DL$65536,2,FALSE)),"np",(VLOOKUP($A5,[1]MFY12!$DK$1:$DL$65536,2,FALSE)))</f>
        <v>np</v>
      </c>
      <c r="AS5" s="92">
        <f>IF(AR5&gt;[1]MFY12!$DL$1,0,(VLOOKUP(AR5,'[3]Point Tables'!$A$4:$I$263,[1]MFY12!$DL$2,FALSE)))</f>
        <v>0</v>
      </c>
      <c r="AT5" s="94" t="str">
        <f t="shared" si="9"/>
        <v>Knodt, Julian</v>
      </c>
      <c r="AU5" s="95" t="str">
        <f>IF(ISNA(VLOOKUP($A5,[1]MFY14!$AL$1:$AN$65536,2,FALSE)),"np",(VLOOKUP($A5,[1]MFY14!$AL$1:$AN$65536,2,FALSE)))</f>
        <v>np</v>
      </c>
      <c r="AV5" s="96">
        <f>IF(AU5&gt;[1]MFY14!$AN$1,0,(VLOOKUP(AU5,'[3]Point Tables'!$A$4:$I$263,[1]MFY14!$AN$2,FALSE)))</f>
        <v>0</v>
      </c>
      <c r="AW5" s="95">
        <f>IF(ISNA(VLOOKUP($A5,[1]MFY14!$AW$1:$AY$65536,2,FALSE)),"np",(VLOOKUP($A5,[1]MFY14!$AW$1:$AY$65536,2,FALSE)))</f>
        <v>2</v>
      </c>
      <c r="AX5" s="96">
        <f>IF(AW5&gt;[1]MFY14!$AY$1,0,(VLOOKUP(AW5,'[3]Point Tables'!$A$4:$I$263,[1]MFY14!$AY$2,FALSE)))</f>
        <v>184</v>
      </c>
      <c r="AY5" s="95" t="str">
        <f>IF(ISNA(VLOOKUP($A5,[1]MFY14!$BH$1:$BJ$65536,2,FALSE)),"np",(VLOOKUP($A5,[1]MFY14!$BH$1:$BJ$65536,2,FALSE)))</f>
        <v>np</v>
      </c>
      <c r="AZ5" s="96">
        <f>IF(AY5&gt;[1]MFY14!$BJ$1,0,(VLOOKUP(AY5,'[3]Point Tables'!$A$4:$I$263,[1]MFY14!$BJ$2,FALSE)))</f>
        <v>0</v>
      </c>
      <c r="BA5" s="95" t="str">
        <f>IF(ISNA(VLOOKUP($A5,[1]MFY14!$BS$1:$BT$65536,2,FALSE)),"np",(VLOOKUP($A5,[1]MFY14!$BS$1:$BT$65536,2,FALSE)))</f>
        <v>np</v>
      </c>
      <c r="BB5" s="96">
        <f>IF(BA5&gt;[1]MFY14!$BU$1,0,(VLOOKUP(BA5,'[3]Point Tables'!$A$4:$I$263,[1]MFY14!$BU$2,FALSE)))</f>
        <v>0</v>
      </c>
      <c r="BC5" s="95" t="str">
        <f>IF(ISNA(VLOOKUP($A5,[1]MFY14!$CD$1:$CE$65536,2,FALSE)),"np",(VLOOKUP($A5,[1]MFY14!$CD$1:$CE$65536,2,FALSE)))</f>
        <v>np</v>
      </c>
      <c r="BD5" s="96">
        <f>IF(BC5&gt;[1]MFY14!$CF$1,0,(VLOOKUP(BC5,'[3]Point Tables'!$A$4:$I$263,[1]MFY14!$CF$2,FALSE)))</f>
        <v>0</v>
      </c>
      <c r="BE5" s="95">
        <f>IF(ISNA(VLOOKUP($A5,[1]MFY14!$CO$1:$CP$65536,2,FALSE)),"np",(VLOOKUP($A5,[1]MFY14!$CO$1:$CP$65536,2,FALSE)))</f>
        <v>2</v>
      </c>
      <c r="BF5" s="96">
        <f>IF(BE5&gt;[1]MFY14!$CQ$1,0,(VLOOKUP(BE5,'[3]Point Tables'!$A$4:$I$263,[1]MFY14!$CQ$2,FALSE)))</f>
        <v>184</v>
      </c>
      <c r="BG5" s="95" t="str">
        <f>IF(ISNA(VLOOKUP($A5,[1]MFY14!$CZ$1:$DA$65536,2,FALSE)),"np",(VLOOKUP($A5,[1]MFY14!$CZ$1:$DA$65536,2,FALSE)))</f>
        <v>np</v>
      </c>
      <c r="BH5" s="96">
        <f>IF(BG5&gt;[1]MFY14!$DB$1,0,(VLOOKUP(BG5,'[3]Point Tables'!$A$4:$I$263,[1]MFY14!$DB$2,FALSE)))</f>
        <v>0</v>
      </c>
      <c r="BI5" s="95">
        <f>IF(ISNA(VLOOKUP($A5,[1]MFY14!$DK$1:$DL$65536,2,FALSE)),"np",(VLOOKUP($A5,[1]MFY14!$DK$1:$DL$65536,2,FALSE)))</f>
        <v>25</v>
      </c>
      <c r="BJ5" s="96">
        <f>IF(BI5&gt;[1]MFY14!$DX$1,0,(VLOOKUP(BI5,'[3]Point Tables'!$A$4:$I$263,[1]MFY14!$DX$2,FALSE)))</f>
        <v>0</v>
      </c>
      <c r="BK5" s="95" t="str">
        <f>IF(ISNA(VLOOKUP($A5,[1]MFY14!$DV$1:$DW$65536,2,FALSE)),"np",(VLOOKUP($A5,[1]MFY14!$DV$1:$DW$65536,2,FALSE)))</f>
        <v>np</v>
      </c>
      <c r="BL5" s="96">
        <f>IF(BK5&gt;[1]MFY14!$DX$1,0,(VLOOKUP(BK5,'[3]Point Tables'!$A$4:$I$263,[1]MFY14!$DX$2,FALSE)))</f>
        <v>0</v>
      </c>
      <c r="BY5">
        <f t="shared" si="10"/>
        <v>0</v>
      </c>
      <c r="BZ5">
        <f t="shared" si="11"/>
        <v>92</v>
      </c>
      <c r="CA5">
        <f t="shared" si="12"/>
        <v>0</v>
      </c>
      <c r="CB5">
        <f t="shared" si="13"/>
        <v>0</v>
      </c>
      <c r="CC5">
        <f t="shared" si="14"/>
        <v>0</v>
      </c>
      <c r="CD5">
        <f t="shared" si="15"/>
        <v>100</v>
      </c>
      <c r="CE5">
        <f t="shared" si="16"/>
        <v>0</v>
      </c>
      <c r="CF5">
        <f t="shared" si="17"/>
        <v>100</v>
      </c>
      <c r="CG5" s="122">
        <f t="shared" si="18"/>
        <v>0</v>
      </c>
      <c r="CH5">
        <f t="shared" si="19"/>
        <v>0</v>
      </c>
      <c r="CI5">
        <f t="shared" si="20"/>
        <v>184</v>
      </c>
      <c r="CJ5">
        <f t="shared" si="21"/>
        <v>0</v>
      </c>
      <c r="CK5">
        <f t="shared" si="22"/>
        <v>0</v>
      </c>
      <c r="CL5">
        <f t="shared" si="23"/>
        <v>0</v>
      </c>
      <c r="CM5">
        <f t="shared" si="24"/>
        <v>184</v>
      </c>
      <c r="CN5">
        <f t="shared" si="25"/>
        <v>0</v>
      </c>
      <c r="CO5">
        <f t="shared" si="26"/>
        <v>0</v>
      </c>
      <c r="CP5">
        <f t="shared" si="27"/>
        <v>0</v>
      </c>
      <c r="CR5">
        <f t="shared" si="28"/>
        <v>100</v>
      </c>
      <c r="CS5">
        <f t="shared" si="29"/>
        <v>184</v>
      </c>
      <c r="CT5">
        <f t="shared" si="30"/>
        <v>70</v>
      </c>
      <c r="CU5">
        <f t="shared" si="31"/>
        <v>0</v>
      </c>
      <c r="CV5">
        <f t="shared" si="32"/>
        <v>138.5</v>
      </c>
      <c r="CW5">
        <f t="shared" si="33"/>
        <v>69</v>
      </c>
      <c r="CX5">
        <f t="shared" si="34"/>
        <v>92</v>
      </c>
      <c r="CZ5">
        <f t="shared" si="35"/>
        <v>184</v>
      </c>
      <c r="DA5">
        <f t="shared" si="36"/>
        <v>138.5</v>
      </c>
      <c r="DB5">
        <f t="shared" si="37"/>
        <v>100</v>
      </c>
      <c r="DC5">
        <f t="shared" si="38"/>
        <v>92</v>
      </c>
      <c r="DE5" s="97">
        <f t="shared" si="39"/>
        <v>514.5</v>
      </c>
      <c r="DJ5">
        <f t="shared" si="40"/>
        <v>92</v>
      </c>
      <c r="DK5">
        <f t="shared" si="41"/>
        <v>69</v>
      </c>
      <c r="DM5">
        <f t="shared" si="42"/>
        <v>92</v>
      </c>
      <c r="DN5">
        <f t="shared" si="43"/>
        <v>69</v>
      </c>
      <c r="DP5">
        <f t="shared" si="44"/>
        <v>161</v>
      </c>
    </row>
    <row r="6" spans="1:120">
      <c r="A6" s="124">
        <v>100090495</v>
      </c>
      <c r="B6">
        <f t="shared" si="0"/>
        <v>491</v>
      </c>
      <c r="C6">
        <f t="shared" si="1"/>
        <v>152</v>
      </c>
      <c r="D6" s="84" t="str">
        <f t="shared" si="2"/>
        <v>3</v>
      </c>
      <c r="E6" s="85" t="str">
        <f>IF(AND(ISNUMBER(G6),G6&gt;='[6]Point Tables'!$S$7),"#"," ")</f>
        <v xml:space="preserve"> </v>
      </c>
      <c r="F6" s="86" t="s">
        <v>875</v>
      </c>
      <c r="G6" s="118">
        <v>1998</v>
      </c>
      <c r="H6" s="5" t="s">
        <v>2173</v>
      </c>
      <c r="I6" s="87">
        <f t="shared" si="3"/>
        <v>491</v>
      </c>
      <c r="J6" s="88">
        <f t="shared" si="4"/>
        <v>152</v>
      </c>
      <c r="K6" s="89">
        <f t="shared" si="5"/>
        <v>184</v>
      </c>
      <c r="L6" s="89">
        <f t="shared" si="5"/>
        <v>107</v>
      </c>
      <c r="M6" s="89">
        <f t="shared" si="5"/>
        <v>100</v>
      </c>
      <c r="N6" s="89">
        <f t="shared" si="5"/>
        <v>100</v>
      </c>
      <c r="O6" s="90" t="str">
        <f t="shared" si="6"/>
        <v>Fields, Carroll</v>
      </c>
      <c r="P6" s="93">
        <f>IF(ISNA(VLOOKUP($A6,[1]MFY12!$E$1:$F$65536,2,FALSE)),"np",(VLOOKUP($A6,[1]MFY12!$E$1:$F$65536,2,FALSE)))</f>
        <v>1</v>
      </c>
      <c r="Q6" s="92">
        <f>IF(P6&gt;[1]MFY12!$F$1,0,(VLOOKUP(P6,'[3]Point Tables'!$A$4:$I$263,[1]MFY12!$F$2,FALSE)))</f>
        <v>100</v>
      </c>
      <c r="R6" s="93">
        <f>IF(ISNA(VLOOKUP($A6,[1]MFY12!$P$1:$Q$65536,2,FALSE)),"np",(VLOOKUP($A6,[1]MFY12!$P$1:$Q$65536,2,FALSE)))</f>
        <v>12</v>
      </c>
      <c r="S6" s="92">
        <f>IF(R6&gt;[1]MFY12!$Q$1,0,(VLOOKUP(R6,'[3]Point Tables'!$A$4:$I$263,[1]MFY12!$Q$2,FALSE)))</f>
        <v>52</v>
      </c>
      <c r="T6" s="94" t="str">
        <f t="shared" si="7"/>
        <v>Fields, Carroll</v>
      </c>
      <c r="U6" s="93">
        <f>IF(ISNA(VLOOKUP(A6,[1]MFY14!$AA$1:$AB$65536,2,FALSE)),"np",(VLOOKUP(A6,[1]MFY14!$AA$1:$AB$65536,2,FALSE)))</f>
        <v>22</v>
      </c>
      <c r="V6" s="92">
        <f>IF(U6&gt;[1]MFY14!$AB$1,0,(VLOOKUP(U6,'[3]Point Tables'!$A$4:$I$263,[1]MFY14!$AB$2,FALSE)))</f>
        <v>65</v>
      </c>
      <c r="W6" s="93">
        <f>IF(ISNA(VLOOKUP($A6,[1]MFY14!$E$1:$F$65536,2,FALSE)),"np",(VLOOKUP($A6,[1]MFY14!$E$1:$F$65536,2,FALSE)))</f>
        <v>9</v>
      </c>
      <c r="X6" s="92">
        <f>IF(W6&gt;[1]MFY14!$F$1,0,(VLOOKUP(W6,'[3]Point Tables'!$A$4:$I$263,[1]MFY14!$F$2,FALSE)))</f>
        <v>107</v>
      </c>
      <c r="Y6" s="93">
        <f>IF(ISNA(VLOOKUP($A6,[1]MFY14!$P$1:$Q$65536,2,FALSE)),"np",(VLOOKUP($A6,[1]MFY14!$P$1:$Q$65536,2,FALSE)))</f>
        <v>25</v>
      </c>
      <c r="Z6" s="92">
        <f>IF(Y6&gt;[1]MFY14!$Q$1,0,(VLOOKUP(Y6,'[3]Point Tables'!$A$4:$I$263,[1]MFY14!$Q$2,FALSE)))</f>
        <v>62</v>
      </c>
      <c r="AA6" s="94" t="str">
        <f t="shared" si="8"/>
        <v>Fields, Carroll</v>
      </c>
      <c r="AB6" s="93" t="str">
        <f>IF(ISNA(VLOOKUP($A6,[1]MFY12!$AA$1:$AB$65536,2,FALSE)),"np",(VLOOKUP($A6,[1]MFY12!$AA$1:$AB$65536,2,FALSE)))</f>
        <v>np</v>
      </c>
      <c r="AC6" s="92">
        <f>IF(AB6&gt;[1]MFY12!$AB$1,0,(VLOOKUP(AB6,'[3]Point Tables'!$A$4:$I$263,[1]MFY12!$AB$2,FALSE)))</f>
        <v>0</v>
      </c>
      <c r="AD6" s="93" t="str">
        <f>IF(ISNA(VLOOKUP($A6,[1]MFY12!$AL$1:$AM$65536,2,FALSE)),"np",(VLOOKUP($A6,[1]MFY12!$AL$1:$AM$65536,2,FALSE)))</f>
        <v>np</v>
      </c>
      <c r="AE6" s="92">
        <f>IF(AD6&gt;[1]MFY12!$AM$1,0,(VLOOKUP(AD6,'[3]Point Tables'!$A$4:$I$263,[1]MFY12!$AM$2,FALSE)))</f>
        <v>0</v>
      </c>
      <c r="AF6" s="93" t="str">
        <f>IF(ISNA(VLOOKUP($A6,[1]MFY12!$AW$1:$AX$65536,2,FALSE)),"np",(VLOOKUP($A6,[1]MFY12!$AW$1:$AX$65536,2,FALSE)))</f>
        <v>np</v>
      </c>
      <c r="AG6" s="92">
        <f>IF(AF6&gt;[1]MFY12!$AX$1,0,(VLOOKUP(AF6,'[3]Point Tables'!$A$4:$I$263,[1]MFY12!$AX$2,FALSE)))</f>
        <v>0</v>
      </c>
      <c r="AH6" s="93" t="str">
        <f>IF(ISNA(VLOOKUP($A6,[1]MFY12!$BH$1:$BI$65536,2,FALSE)),"np",(VLOOKUP($A6,[1]MFY12!$BH$1:$BI$65536,2,FALSE)))</f>
        <v>np</v>
      </c>
      <c r="AI6" s="92">
        <f>IF(AH6&gt;[1]MFY12!$BI$1,0,(VLOOKUP(AH6,'[3]Point Tables'!$A$4:$I$263,[1]MFY12!$BI$2,FALSE)))</f>
        <v>0</v>
      </c>
      <c r="AJ6" s="93" t="str">
        <f>IF(ISNA(VLOOKUP($A6,[1]MFY12!$BS$1:$BT$65536,2,FALSE)),"np",(VLOOKUP($A6,[1]MFY12!$BS$1:$BT$65536,2,FALSE)))</f>
        <v>np</v>
      </c>
      <c r="AK6" s="92">
        <f>IF(AJ6&gt;[1]MFY12!$BT$1,0,(VLOOKUP(AJ6,'[3]Point Tables'!$A$4:$I$263,[1]MFY12!$BT$2,FALSE)))</f>
        <v>0</v>
      </c>
      <c r="AL6" s="93">
        <f>IF(ISNA(VLOOKUP($A6,[1]MFY12!$CD$1:$CE$65536,2,FALSE)),"np",(VLOOKUP($A6,[1]MFY12!$CD$1:$CE$65536,2,FALSE)))</f>
        <v>2</v>
      </c>
      <c r="AM6" s="92">
        <f>IF(AL6&gt;[1]MFY12!$CE$1,0,(VLOOKUP(AL6,'[3]Point Tables'!$A$4:$I$263,[1]MFY12!$CE$2,FALSE)))</f>
        <v>92</v>
      </c>
      <c r="AN6" s="93">
        <f>IF(ISNA(VLOOKUP($A6,[1]MFY12!$CO$1:$CP$65536,2,FALSE)),"np",(VLOOKUP($A6,[1]MFY12!$CO$1:$CP$65536,2,FALSE)))</f>
        <v>1</v>
      </c>
      <c r="AO6" s="92">
        <f>IF(AN6&gt;[1]MFY12!$CP$1,0,(VLOOKUP(AN6,'[3]Point Tables'!$A$4:$I$263,[1]MFY12!$CP$2,FALSE)))</f>
        <v>100</v>
      </c>
      <c r="AP6" s="93" t="str">
        <f>IF(ISNA(VLOOKUP($A6,[1]MFY12!$CZ$1:$DA$65536,2,FALSE)),"np",(VLOOKUP($A6,[1]MFY12!$CZ$1:$DA$65536,2,FALSE)))</f>
        <v>np</v>
      </c>
      <c r="AQ6" s="92">
        <f>IF(AP6&gt;[1]MFY12!$DA$1,0,(VLOOKUP(AP6,'[3]Point Tables'!$A$4:$I$263,[1]MFY12!$DA$2,FALSE)))</f>
        <v>0</v>
      </c>
      <c r="AR6" s="93" t="str">
        <f>IF(ISNA(VLOOKUP($A6,[1]MFY12!$DK$1:$DL$65536,2,FALSE)),"np",(VLOOKUP($A6,[1]MFY12!$DK$1:$DL$65536,2,FALSE)))</f>
        <v>np</v>
      </c>
      <c r="AS6" s="92">
        <f>IF(AR6&gt;[1]MFY12!$DL$1,0,(VLOOKUP(AR6,'[3]Point Tables'!$A$4:$I$263,[1]MFY12!$DL$2,FALSE)))</f>
        <v>0</v>
      </c>
      <c r="AT6" s="94" t="str">
        <f t="shared" si="9"/>
        <v>Fields, Carroll</v>
      </c>
      <c r="AU6" s="95" t="str">
        <f>IF(ISNA(VLOOKUP($A6,[1]MFY14!$AL$1:$AN$65536,2,FALSE)),"np",(VLOOKUP($A6,[1]MFY14!$AL$1:$AN$65536,2,FALSE)))</f>
        <v>np</v>
      </c>
      <c r="AV6" s="96">
        <f>IF(AU6&gt;[1]MFY14!$AN$1,0,(VLOOKUP(AU6,'[3]Point Tables'!$A$4:$I$263,[1]MFY14!$AN$2,FALSE)))</f>
        <v>0</v>
      </c>
      <c r="AW6" s="95" t="str">
        <f>IF(ISNA(VLOOKUP($A6,[1]MFY14!$AW$1:$AY$65536,2,FALSE)),"np",(VLOOKUP($A6,[1]MFY14!$AW$1:$AY$65536,2,FALSE)))</f>
        <v>np</v>
      </c>
      <c r="AX6" s="96">
        <f>IF(AW6&gt;[1]MFY14!$AY$1,0,(VLOOKUP(AW6,'[3]Point Tables'!$A$4:$I$263,[1]MFY14!$AY$2,FALSE)))</f>
        <v>0</v>
      </c>
      <c r="AY6" s="95" t="str">
        <f>IF(ISNA(VLOOKUP($A6,[1]MFY14!$BH$1:$BJ$65536,2,FALSE)),"np",(VLOOKUP($A6,[1]MFY14!$BH$1:$BJ$65536,2,FALSE)))</f>
        <v>np</v>
      </c>
      <c r="AZ6" s="96">
        <f>IF(AY6&gt;[1]MFY14!$BJ$1,0,(VLOOKUP(AY6,'[3]Point Tables'!$A$4:$I$263,[1]MFY14!$BJ$2,FALSE)))</f>
        <v>0</v>
      </c>
      <c r="BA6" s="95" t="str">
        <f>IF(ISNA(VLOOKUP($A6,[1]MFY14!$BS$1:$BT$65536,2,FALSE)),"np",(VLOOKUP($A6,[1]MFY14!$BS$1:$BT$65536,2,FALSE)))</f>
        <v>np</v>
      </c>
      <c r="BB6" s="96">
        <f>IF(BA6&gt;[1]MFY14!$BU$1,0,(VLOOKUP(BA6,'[3]Point Tables'!$A$4:$I$263,[1]MFY14!$BU$2,FALSE)))</f>
        <v>0</v>
      </c>
      <c r="BC6" s="95" t="str">
        <f>IF(ISNA(VLOOKUP($A6,[1]MFY14!$CD$1:$CE$65536,2,FALSE)),"np",(VLOOKUP($A6,[1]MFY14!$CD$1:$CE$65536,2,FALSE)))</f>
        <v>np</v>
      </c>
      <c r="BD6" s="96">
        <f>IF(BC6&gt;[1]MFY14!$CF$1,0,(VLOOKUP(BC6,'[3]Point Tables'!$A$4:$I$263,[1]MFY14!$CF$2,FALSE)))</f>
        <v>0</v>
      </c>
      <c r="BE6" s="95">
        <f>IF(ISNA(VLOOKUP($A6,[1]MFY14!$CO$1:$CP$65536,2,FALSE)),"np",(VLOOKUP($A6,[1]MFY14!$CO$1:$CP$65536,2,FALSE)))</f>
        <v>3</v>
      </c>
      <c r="BF6" s="96">
        <f>IF(BE6&gt;[1]MFY14!$CQ$1,0,(VLOOKUP(BE6,'[3]Point Tables'!$A$4:$I$263,[1]MFY14!$CQ$2,FALSE)))</f>
        <v>170</v>
      </c>
      <c r="BG6" s="95">
        <f>IF(ISNA(VLOOKUP($A6,[1]MFY14!$CZ$1:$DA$65536,2,FALSE)),"np",(VLOOKUP($A6,[1]MFY14!$CZ$1:$DA$65536,2,FALSE)))</f>
        <v>2</v>
      </c>
      <c r="BH6" s="96">
        <f>IF(BG6&gt;[1]MFY14!$DB$1,0,(VLOOKUP(BG6,'[3]Point Tables'!$A$4:$I$263,[1]MFY14!$DB$2,FALSE)))</f>
        <v>184</v>
      </c>
      <c r="BI6" s="95" t="str">
        <f>IF(ISNA(VLOOKUP($A6,[1]MFY14!$DK$1:$DL$65536,2,FALSE)),"np",(VLOOKUP($A6,[1]MFY14!$DK$1:$DL$65536,2,FALSE)))</f>
        <v>np</v>
      </c>
      <c r="BJ6" s="96">
        <f>IF(BI6&gt;[1]MFY14!$DX$1,0,(VLOOKUP(BI6,'[3]Point Tables'!$A$4:$I$263,[1]MFY14!$DX$2,FALSE)))</f>
        <v>0</v>
      </c>
      <c r="BK6" s="95" t="str">
        <f>IF(ISNA(VLOOKUP($A6,[1]MFY14!$DV$1:$DW$65536,2,FALSE)),"np",(VLOOKUP($A6,[1]MFY14!$DV$1:$DW$65536,2,FALSE)))</f>
        <v>np</v>
      </c>
      <c r="BL6" s="96">
        <f>IF(BK6&gt;[1]MFY14!$DX$1,0,(VLOOKUP(BK6,'[3]Point Tables'!$A$4:$I$263,[1]MFY14!$DX$2,FALSE)))</f>
        <v>0</v>
      </c>
      <c r="BY6">
        <f t="shared" si="10"/>
        <v>0</v>
      </c>
      <c r="BZ6">
        <f t="shared" si="11"/>
        <v>0</v>
      </c>
      <c r="CA6">
        <f t="shared" si="12"/>
        <v>0</v>
      </c>
      <c r="CB6">
        <f t="shared" si="13"/>
        <v>0</v>
      </c>
      <c r="CC6">
        <f t="shared" si="14"/>
        <v>0</v>
      </c>
      <c r="CD6">
        <f t="shared" si="15"/>
        <v>92</v>
      </c>
      <c r="CE6">
        <f t="shared" si="16"/>
        <v>100</v>
      </c>
      <c r="CF6">
        <f t="shared" si="17"/>
        <v>0</v>
      </c>
      <c r="CG6" s="122">
        <f t="shared" si="18"/>
        <v>0</v>
      </c>
      <c r="CH6">
        <f t="shared" si="19"/>
        <v>0</v>
      </c>
      <c r="CI6">
        <f t="shared" si="20"/>
        <v>0</v>
      </c>
      <c r="CJ6">
        <f t="shared" si="21"/>
        <v>0</v>
      </c>
      <c r="CK6">
        <f t="shared" si="22"/>
        <v>0</v>
      </c>
      <c r="CL6">
        <f t="shared" si="23"/>
        <v>0</v>
      </c>
      <c r="CM6">
        <f t="shared" si="24"/>
        <v>170</v>
      </c>
      <c r="CN6">
        <f t="shared" si="25"/>
        <v>184</v>
      </c>
      <c r="CO6">
        <f t="shared" si="26"/>
        <v>0</v>
      </c>
      <c r="CP6">
        <f t="shared" si="27"/>
        <v>0</v>
      </c>
      <c r="CR6">
        <f t="shared" si="28"/>
        <v>100</v>
      </c>
      <c r="CS6">
        <f t="shared" si="29"/>
        <v>184</v>
      </c>
      <c r="CT6">
        <f t="shared" si="30"/>
        <v>65</v>
      </c>
      <c r="CU6">
        <f t="shared" si="31"/>
        <v>107</v>
      </c>
      <c r="CV6">
        <f t="shared" si="32"/>
        <v>62</v>
      </c>
      <c r="CW6">
        <f t="shared" si="33"/>
        <v>100</v>
      </c>
      <c r="CX6">
        <f t="shared" si="34"/>
        <v>52</v>
      </c>
      <c r="CZ6">
        <f t="shared" si="35"/>
        <v>184</v>
      </c>
      <c r="DA6">
        <f t="shared" si="36"/>
        <v>107</v>
      </c>
      <c r="DB6">
        <f t="shared" si="37"/>
        <v>100</v>
      </c>
      <c r="DC6">
        <f t="shared" si="38"/>
        <v>100</v>
      </c>
      <c r="DE6" s="97">
        <f t="shared" si="39"/>
        <v>491</v>
      </c>
      <c r="DJ6">
        <f t="shared" si="40"/>
        <v>52</v>
      </c>
      <c r="DK6">
        <f t="shared" si="41"/>
        <v>100</v>
      </c>
      <c r="DM6">
        <f t="shared" si="42"/>
        <v>100</v>
      </c>
      <c r="DN6">
        <f t="shared" si="43"/>
        <v>52</v>
      </c>
      <c r="DP6">
        <f t="shared" si="44"/>
        <v>152</v>
      </c>
    </row>
    <row r="7" spans="1:120">
      <c r="A7" s="117">
        <v>100092718</v>
      </c>
      <c r="B7">
        <f t="shared" si="0"/>
        <v>470</v>
      </c>
      <c r="C7">
        <f t="shared" si="1"/>
        <v>170</v>
      </c>
      <c r="D7" s="84" t="str">
        <f t="shared" si="2"/>
        <v>4</v>
      </c>
      <c r="E7" s="85" t="str">
        <f>IF(AND(ISNUMBER(G7),G7&gt;='[6]Point Tables'!$S$7),"#"," ")</f>
        <v xml:space="preserve"> </v>
      </c>
      <c r="F7" s="86" t="s">
        <v>879</v>
      </c>
      <c r="G7" s="118">
        <v>1998</v>
      </c>
      <c r="H7" s="86" t="s">
        <v>2112</v>
      </c>
      <c r="I7" s="87">
        <f t="shared" si="3"/>
        <v>470</v>
      </c>
      <c r="J7" s="100">
        <f t="shared" si="4"/>
        <v>170</v>
      </c>
      <c r="K7" s="89">
        <f t="shared" si="5"/>
        <v>200</v>
      </c>
      <c r="L7" s="89">
        <f t="shared" si="5"/>
        <v>100</v>
      </c>
      <c r="M7" s="89">
        <f t="shared" si="5"/>
        <v>85</v>
      </c>
      <c r="N7" s="89">
        <f t="shared" si="5"/>
        <v>85</v>
      </c>
      <c r="O7" s="90" t="str">
        <f t="shared" si="6"/>
        <v>Moelis, Samuel</v>
      </c>
      <c r="P7" s="93">
        <f>IF(ISNA(VLOOKUP($A7,[1]MFY12!$E$1:$F$65536,2,FALSE)),"np",(VLOOKUP($A7,[1]MFY12!$E$1:$F$65536,2,FALSE)))</f>
        <v>3</v>
      </c>
      <c r="Q7" s="92">
        <f>IF(P7&gt;[1]MFY12!$F$1,0,(VLOOKUP(P7,'[3]Point Tables'!$A$4:$I$263,[1]MFY12!$F$2,FALSE)))</f>
        <v>85</v>
      </c>
      <c r="R7" s="93">
        <f>IF(ISNA(VLOOKUP($A7,[1]MFY12!$P$1:$Q$65536,2,FALSE)),"np",(VLOOKUP($A7,[1]MFY12!$P$1:$Q$65536,2,FALSE)))</f>
        <v>3</v>
      </c>
      <c r="S7" s="92">
        <f>IF(R7&gt;[1]MFY12!$Q$1,0,(VLOOKUP(R7,'[3]Point Tables'!$A$4:$I$263,[1]MFY12!$Q$2,FALSE)))</f>
        <v>85</v>
      </c>
      <c r="T7" s="94" t="str">
        <f t="shared" si="7"/>
        <v>Moelis, Samuel</v>
      </c>
      <c r="U7" s="93">
        <f>IF(ISNA(VLOOKUP(A7,[1]MFY14!$AA$1:$AB$65536,2,FALSE)),"np",(VLOOKUP(A7,[1]MFY14!$AA$1:$AB$65536,2,FALSE)))</f>
        <v>48</v>
      </c>
      <c r="V7" s="92">
        <f>IF(U7&gt;[1]MFY14!$AB$1,0,(VLOOKUP(U7,'[3]Point Tables'!$A$4:$I$263,[1]MFY14!$AB$2,FALSE)))</f>
        <v>0</v>
      </c>
      <c r="W7" s="93">
        <f>IF(ISNA(VLOOKUP($A7,[1]MFY14!$E$1:$F$65536,2,FALSE)),"np",(VLOOKUP($A7,[1]MFY14!$E$1:$F$65536,2,FALSE)))</f>
        <v>40</v>
      </c>
      <c r="X7" s="92">
        <f>IF(W7&gt;[1]MFY14!$F$1,0,(VLOOKUP(W7,'[3]Point Tables'!$A$4:$I$263,[1]MFY14!$F$2,FALSE)))</f>
        <v>0</v>
      </c>
      <c r="Y7" s="93">
        <f>IF(ISNA(VLOOKUP($A7,[1]MFY14!$P$1:$Q$65536,2,FALSE)),"np",(VLOOKUP($A7,[1]MFY14!$P$1:$Q$65536,2,FALSE)))</f>
        <v>18</v>
      </c>
      <c r="Z7" s="92">
        <f>IF(Y7&gt;[1]MFY14!$Q$1,0,(VLOOKUP(Y7,'[3]Point Tables'!$A$4:$I$263,[1]MFY14!$Q$2,FALSE)))</f>
        <v>69</v>
      </c>
      <c r="AA7" s="94" t="str">
        <f t="shared" si="8"/>
        <v>Moelis, Samuel</v>
      </c>
      <c r="AB7" s="93">
        <f>IF(ISNA(VLOOKUP($A7,[1]MFY12!$AA$1:$AB$65536,2,FALSE)),"np",(VLOOKUP($A7,[1]MFY12!$AA$1:$AB$65536,2,FALSE)))</f>
        <v>7</v>
      </c>
      <c r="AC7" s="92">
        <f>IF(AB7&gt;[1]MFY12!$AB$1,0,(VLOOKUP(AB7,'[3]Point Tables'!$A$4:$I$263,[1]MFY12!$AB$2,FALSE)))</f>
        <v>69</v>
      </c>
      <c r="AD7" s="93" t="str">
        <f>IF(ISNA(VLOOKUP($A7,[1]MFY12!$AL$1:$AM$65536,2,FALSE)),"np",(VLOOKUP($A7,[1]MFY12!$AL$1:$AM$65536,2,FALSE)))</f>
        <v>np</v>
      </c>
      <c r="AE7" s="92">
        <f>IF(AD7&gt;[1]MFY12!$AM$1,0,(VLOOKUP(AD7,'[3]Point Tables'!$A$4:$I$263,[1]MFY12!$AM$2,FALSE)))</f>
        <v>0</v>
      </c>
      <c r="AF7" s="93">
        <f>IF(ISNA(VLOOKUP($A7,[1]MFY12!$AW$1:$AX$65536,2,FALSE)),"np",(VLOOKUP($A7,[1]MFY12!$AW$1:$AX$65536,2,FALSE)))</f>
        <v>1</v>
      </c>
      <c r="AG7" s="92">
        <f>IF(AF7&gt;[1]MFY12!$AX$1,0,(VLOOKUP(AF7,'[3]Point Tables'!$A$4:$I$263,[1]MFY12!$AX$2,FALSE)))</f>
        <v>100</v>
      </c>
      <c r="AH7" s="93" t="str">
        <f>IF(ISNA(VLOOKUP($A7,[1]MFY12!$BH$1:$BI$65536,2,FALSE)),"np",(VLOOKUP($A7,[1]MFY12!$BH$1:$BI$65536,2,FALSE)))</f>
        <v>np</v>
      </c>
      <c r="AI7" s="92">
        <f>IF(AH7&gt;[1]MFY12!$BI$1,0,(VLOOKUP(AH7,'[3]Point Tables'!$A$4:$I$263,[1]MFY12!$BI$2,FALSE)))</f>
        <v>0</v>
      </c>
      <c r="AJ7" s="93" t="str">
        <f>IF(ISNA(VLOOKUP($A7,[1]MFY12!$BS$1:$BT$65536,2,FALSE)),"np",(VLOOKUP($A7,[1]MFY12!$BS$1:$BT$65536,2,FALSE)))</f>
        <v>np</v>
      </c>
      <c r="AK7" s="92">
        <f>IF(AJ7&gt;[1]MFY12!$BT$1,0,(VLOOKUP(AJ7,'[3]Point Tables'!$A$4:$I$263,[1]MFY12!$BT$2,FALSE)))</f>
        <v>0</v>
      </c>
      <c r="AL7" s="93" t="str">
        <f>IF(ISNA(VLOOKUP($A7,[1]MFY12!$CD$1:$CE$65536,2,FALSE)),"np",(VLOOKUP($A7,[1]MFY12!$CD$1:$CE$65536,2,FALSE)))</f>
        <v>np</v>
      </c>
      <c r="AM7" s="92">
        <f>IF(AL7&gt;[1]MFY12!$CE$1,0,(VLOOKUP(AL7,'[3]Point Tables'!$A$4:$I$263,[1]MFY12!$CE$2,FALSE)))</f>
        <v>0</v>
      </c>
      <c r="AN7" s="93">
        <f>IF(ISNA(VLOOKUP($A7,[1]MFY12!$CO$1:$CP$65536,2,FALSE)),"np",(VLOOKUP($A7,[1]MFY12!$CO$1:$CP$65536,2,FALSE)))</f>
        <v>2</v>
      </c>
      <c r="AO7" s="92">
        <f>IF(AN7&gt;[1]MFY12!$CP$1,0,(VLOOKUP(AN7,'[3]Point Tables'!$A$4:$I$263,[1]MFY12!$CP$2,FALSE)))</f>
        <v>92</v>
      </c>
      <c r="AP7" s="93" t="str">
        <f>IF(ISNA(VLOOKUP($A7,[1]MFY12!$CZ$1:$DA$65536,2,FALSE)),"np",(VLOOKUP($A7,[1]MFY12!$CZ$1:$DA$65536,2,FALSE)))</f>
        <v>np</v>
      </c>
      <c r="AQ7" s="92">
        <f>IF(AP7&gt;[1]MFY12!$DA$1,0,(VLOOKUP(AP7,'[3]Point Tables'!$A$4:$I$263,[1]MFY12!$DA$2,FALSE)))</f>
        <v>0</v>
      </c>
      <c r="AR7" s="93" t="str">
        <f>IF(ISNA(VLOOKUP($A7,[1]MFY12!$DK$1:$DL$65536,2,FALSE)),"np",(VLOOKUP($A7,[1]MFY12!$DK$1:$DL$65536,2,FALSE)))</f>
        <v>np</v>
      </c>
      <c r="AS7" s="92">
        <f>IF(AR7&gt;[1]MFY12!$DL$1,0,(VLOOKUP(AR7,'[3]Point Tables'!$A$4:$I$263,[1]MFY12!$DL$2,FALSE)))</f>
        <v>0</v>
      </c>
      <c r="AT7" s="94" t="str">
        <f t="shared" si="9"/>
        <v>Moelis, Samuel</v>
      </c>
      <c r="AU7" s="95">
        <f>IF(ISNA(VLOOKUP($A7,[1]MFY14!$AL$1:$AN$65536,2,FALSE)),"np",(VLOOKUP($A7,[1]MFY14!$AL$1:$AN$65536,2,FALSE)))</f>
        <v>3</v>
      </c>
      <c r="AV7" s="96">
        <f>IF(AU7&gt;[1]MFY14!$AN$1,0,(VLOOKUP(AU7,'[3]Point Tables'!$A$4:$I$263,[1]MFY14!$AN$2,FALSE)))</f>
        <v>170</v>
      </c>
      <c r="AW7" s="95" t="str">
        <f>IF(ISNA(VLOOKUP($A7,[1]MFY14!$AW$1:$AY$65536,2,FALSE)),"np",(VLOOKUP($A7,[1]MFY14!$AW$1:$AY$65536,2,FALSE)))</f>
        <v>np</v>
      </c>
      <c r="AX7" s="96">
        <f>IF(AW7&gt;[1]MFY14!$AY$1,0,(VLOOKUP(AW7,'[3]Point Tables'!$A$4:$I$263,[1]MFY14!$AY$2,FALSE)))</f>
        <v>0</v>
      </c>
      <c r="AY7" s="95" t="str">
        <f>IF(ISNA(VLOOKUP($A7,[1]MFY14!$BH$1:$BJ$65536,2,FALSE)),"np",(VLOOKUP($A7,[1]MFY14!$BH$1:$BJ$65536,2,FALSE)))</f>
        <v>np</v>
      </c>
      <c r="AZ7" s="96">
        <f>IF(AY7&gt;[1]MFY14!$BJ$1,0,(VLOOKUP(AY7,'[3]Point Tables'!$A$4:$I$263,[1]MFY14!$BJ$2,FALSE)))</f>
        <v>0</v>
      </c>
      <c r="BA7" s="95" t="str">
        <f>IF(ISNA(VLOOKUP($A7,[1]MFY14!$BS$1:$BT$65536,2,FALSE)),"np",(VLOOKUP($A7,[1]MFY14!$BS$1:$BT$65536,2,FALSE)))</f>
        <v>np</v>
      </c>
      <c r="BB7" s="96">
        <f>IF(BA7&gt;[1]MFY14!$BU$1,0,(VLOOKUP(BA7,'[3]Point Tables'!$A$4:$I$263,[1]MFY14!$BU$2,FALSE)))</f>
        <v>0</v>
      </c>
      <c r="BC7" s="95" t="str">
        <f>IF(ISNA(VLOOKUP($A7,[1]MFY14!$CD$1:$CE$65536,2,FALSE)),"np",(VLOOKUP($A7,[1]MFY14!$CD$1:$CE$65536,2,FALSE)))</f>
        <v>np</v>
      </c>
      <c r="BD7" s="96">
        <f>IF(BC7&gt;[1]MFY14!$CF$1,0,(VLOOKUP(BC7,'[3]Point Tables'!$A$4:$I$263,[1]MFY14!$CF$2,FALSE)))</f>
        <v>0</v>
      </c>
      <c r="BE7" s="95" t="str">
        <f>IF(ISNA(VLOOKUP($A7,[1]MFY14!$CO$1:$CP$65536,2,FALSE)),"np",(VLOOKUP($A7,[1]MFY14!$CO$1:$CP$65536,2,FALSE)))</f>
        <v>np</v>
      </c>
      <c r="BF7" s="96">
        <f>IF(BE7&gt;[1]MFY14!$CQ$1,0,(VLOOKUP(BE7,'[3]Point Tables'!$A$4:$I$263,[1]MFY14!$CQ$2,FALSE)))</f>
        <v>0</v>
      </c>
      <c r="BG7" s="95">
        <f>IF(ISNA(VLOOKUP($A7,[1]MFY14!$CZ$1:$DA$65536,2,FALSE)),"np",(VLOOKUP($A7,[1]MFY14!$CZ$1:$DA$65536,2,FALSE)))</f>
        <v>1</v>
      </c>
      <c r="BH7" s="96">
        <f>IF(BG7&gt;[1]MFY14!$DB$1,0,(VLOOKUP(BG7,'[3]Point Tables'!$A$4:$I$263,[1]MFY14!$DB$2,FALSE)))</f>
        <v>200</v>
      </c>
      <c r="BI7" s="95" t="str">
        <f>IF(ISNA(VLOOKUP($A7,[1]MFY14!$DK$1:$DL$65536,2,FALSE)),"np",(VLOOKUP($A7,[1]MFY14!$DK$1:$DL$65536,2,FALSE)))</f>
        <v>np</v>
      </c>
      <c r="BJ7" s="96">
        <f>IF(BI7&gt;[1]MFY14!$DX$1,0,(VLOOKUP(BI7,'[3]Point Tables'!$A$4:$I$263,[1]MFY14!$DX$2,FALSE)))</f>
        <v>0</v>
      </c>
      <c r="BK7" s="95" t="str">
        <f>IF(ISNA(VLOOKUP($A7,[1]MFY14!$DV$1:$DW$65536,2,FALSE)),"np",(VLOOKUP($A7,[1]MFY14!$DV$1:$DW$65536,2,FALSE)))</f>
        <v>np</v>
      </c>
      <c r="BL7" s="96">
        <f>IF(BK7&gt;[1]MFY14!$DX$1,0,(VLOOKUP(BK7,'[3]Point Tables'!$A$4:$I$263,[1]MFY14!$DX$2,FALSE)))</f>
        <v>0</v>
      </c>
      <c r="BY7">
        <f t="shared" si="10"/>
        <v>69</v>
      </c>
      <c r="BZ7">
        <f t="shared" si="11"/>
        <v>0</v>
      </c>
      <c r="CA7">
        <f t="shared" si="12"/>
        <v>100</v>
      </c>
      <c r="CB7">
        <f t="shared" si="13"/>
        <v>0</v>
      </c>
      <c r="CC7">
        <f t="shared" si="14"/>
        <v>0</v>
      </c>
      <c r="CD7">
        <f t="shared" si="15"/>
        <v>0</v>
      </c>
      <c r="CE7">
        <f t="shared" si="16"/>
        <v>92</v>
      </c>
      <c r="CF7">
        <f t="shared" si="17"/>
        <v>0</v>
      </c>
      <c r="CG7" s="122">
        <f t="shared" si="18"/>
        <v>0</v>
      </c>
      <c r="CH7">
        <f t="shared" si="19"/>
        <v>170</v>
      </c>
      <c r="CI7">
        <f t="shared" si="20"/>
        <v>0</v>
      </c>
      <c r="CJ7">
        <f t="shared" si="21"/>
        <v>0</v>
      </c>
      <c r="CK7">
        <f t="shared" si="22"/>
        <v>0</v>
      </c>
      <c r="CL7">
        <f t="shared" si="23"/>
        <v>0</v>
      </c>
      <c r="CM7">
        <f t="shared" si="24"/>
        <v>0</v>
      </c>
      <c r="CN7">
        <f t="shared" si="25"/>
        <v>200</v>
      </c>
      <c r="CO7">
        <f t="shared" si="26"/>
        <v>0</v>
      </c>
      <c r="CP7">
        <f t="shared" si="27"/>
        <v>0</v>
      </c>
      <c r="CR7">
        <f t="shared" si="28"/>
        <v>100</v>
      </c>
      <c r="CS7">
        <f t="shared" si="29"/>
        <v>200</v>
      </c>
      <c r="CT7">
        <f t="shared" si="30"/>
        <v>0</v>
      </c>
      <c r="CU7">
        <f t="shared" si="31"/>
        <v>0</v>
      </c>
      <c r="CV7">
        <f t="shared" si="32"/>
        <v>69</v>
      </c>
      <c r="CW7">
        <f t="shared" si="33"/>
        <v>85</v>
      </c>
      <c r="CX7">
        <f t="shared" si="34"/>
        <v>85</v>
      </c>
      <c r="CZ7">
        <f t="shared" si="35"/>
        <v>200</v>
      </c>
      <c r="DA7">
        <f t="shared" si="36"/>
        <v>100</v>
      </c>
      <c r="DB7">
        <f t="shared" si="37"/>
        <v>85</v>
      </c>
      <c r="DC7">
        <f t="shared" si="38"/>
        <v>85</v>
      </c>
      <c r="DE7" s="97">
        <f t="shared" si="39"/>
        <v>470</v>
      </c>
      <c r="DJ7">
        <f t="shared" si="40"/>
        <v>85</v>
      </c>
      <c r="DK7">
        <f t="shared" si="41"/>
        <v>85</v>
      </c>
      <c r="DM7">
        <f t="shared" si="42"/>
        <v>85</v>
      </c>
      <c r="DN7">
        <f t="shared" si="43"/>
        <v>85</v>
      </c>
      <c r="DP7">
        <f t="shared" si="44"/>
        <v>170</v>
      </c>
    </row>
    <row r="8" spans="1:120">
      <c r="A8" s="30">
        <v>100090546</v>
      </c>
      <c r="B8">
        <f t="shared" si="0"/>
        <v>365</v>
      </c>
      <c r="C8">
        <f t="shared" si="1"/>
        <v>103</v>
      </c>
      <c r="D8" s="84" t="str">
        <f t="shared" si="2"/>
        <v>5</v>
      </c>
      <c r="E8" s="85"/>
      <c r="F8" s="14" t="s">
        <v>885</v>
      </c>
      <c r="G8" s="23">
        <v>1999</v>
      </c>
      <c r="H8" s="14" t="s">
        <v>37</v>
      </c>
      <c r="I8" s="87">
        <f t="shared" si="3"/>
        <v>365</v>
      </c>
      <c r="J8" s="88">
        <f t="shared" si="4"/>
        <v>103</v>
      </c>
      <c r="K8" s="89">
        <f t="shared" si="5"/>
        <v>170</v>
      </c>
      <c r="L8" s="89">
        <f t="shared" si="5"/>
        <v>92</v>
      </c>
      <c r="M8" s="89">
        <f t="shared" si="5"/>
        <v>68.5</v>
      </c>
      <c r="N8" s="89">
        <f t="shared" si="5"/>
        <v>34.5</v>
      </c>
      <c r="O8" s="90" t="str">
        <f t="shared" si="6"/>
        <v>Allen, Cameron</v>
      </c>
      <c r="P8" s="93">
        <f>IF(ISNA(VLOOKUP($A8,[1]MFY12!$E$1:$F$65536,2,FALSE)),"np",(VLOOKUP($A8,[1]MFY12!$E$1:$F$65536,2,FALSE)))</f>
        <v>8</v>
      </c>
      <c r="Q8" s="92">
        <f>IF(P8&gt;[1]MFY12!$F$1,0,(VLOOKUP(P8,'[3]Point Tables'!$A$4:$I$263,[1]MFY12!$F$2,FALSE)))</f>
        <v>68.5</v>
      </c>
      <c r="R8" s="93">
        <f>IF(ISNA(VLOOKUP($A8,[1]MFY12!$P$1:$Q$65536,2,FALSE)),"np",(VLOOKUP($A8,[1]MFY12!$P$1:$Q$65536,2,FALSE)))</f>
        <v>17.329999999999998</v>
      </c>
      <c r="S8" s="92">
        <f>IF(R8&gt;[1]MFY12!$Q$1,0,(VLOOKUP(R8,'[3]Point Tables'!$A$4:$I$263,[1]MFY12!$Q$2,FALSE)))</f>
        <v>34.5</v>
      </c>
      <c r="T8" s="94" t="str">
        <f t="shared" si="7"/>
        <v>Allen, Cameron</v>
      </c>
      <c r="U8" s="93">
        <f>IF(ISNA(VLOOKUP(A8,[1]MFY14!$AA$1:$AB$65536,2,FALSE)),"np",(VLOOKUP(A8,[1]MFY14!$AA$1:$AB$65536,2,FALSE)))</f>
        <v>33</v>
      </c>
      <c r="V8" s="92">
        <f>IF(U8&gt;[1]MFY14!$AB$1,0,(VLOOKUP(U8,'[3]Point Tables'!$A$4:$I$263,[1]MFY14!$AB$2,FALSE)))</f>
        <v>0</v>
      </c>
      <c r="W8" s="93">
        <f>IF(ISNA(VLOOKUP($A8,[1]MFY14!$E$1:$F$65536,2,FALSE)),"np",(VLOOKUP($A8,[1]MFY14!$E$1:$F$65536,2,FALSE)))</f>
        <v>37</v>
      </c>
      <c r="X8" s="92">
        <f>IF(W8&gt;[1]MFY14!$F$1,0,(VLOOKUP(W8,'[3]Point Tables'!$A$4:$I$263,[1]MFY14!$F$2,FALSE)))</f>
        <v>0</v>
      </c>
      <c r="Y8" s="93">
        <f>IF(ISNA(VLOOKUP($A8,[1]MFY14!$P$1:$Q$65536,2,FALSE)),"np",(VLOOKUP($A8,[1]MFY14!$P$1:$Q$65536,2,FALSE)))</f>
        <v>40</v>
      </c>
      <c r="Z8" s="92">
        <f>IF(Y8&gt;[1]MFY14!$Q$1,0,(VLOOKUP(Y8,'[3]Point Tables'!$A$4:$I$263,[1]MFY14!$Q$2,FALSE)))</f>
        <v>0</v>
      </c>
      <c r="AA8" s="94" t="str">
        <f t="shared" si="8"/>
        <v>Allen, Cameron</v>
      </c>
      <c r="AB8" s="93">
        <f>IF(ISNA(VLOOKUP($A8,[1]MFY12!$AA$1:$AB$65536,2,FALSE)),"np",(VLOOKUP($A8,[1]MFY12!$AA$1:$AB$65536,2,FALSE)))</f>
        <v>3</v>
      </c>
      <c r="AC8" s="92">
        <f>IF(AB8&gt;[1]MFY12!$AB$1,0,(VLOOKUP(AB8,'[3]Point Tables'!$A$4:$I$263,[1]MFY12!$AB$2,FALSE)))</f>
        <v>85</v>
      </c>
      <c r="AD8" s="93" t="str">
        <f>IF(ISNA(VLOOKUP($A8,[1]MFY12!$AL$1:$AM$65536,2,FALSE)),"np",(VLOOKUP($A8,[1]MFY12!$AL$1:$AM$65536,2,FALSE)))</f>
        <v>np</v>
      </c>
      <c r="AE8" s="92">
        <f>IF(AD8&gt;[1]MFY12!$AM$1,0,(VLOOKUP(AD8,'[3]Point Tables'!$A$4:$I$263,[1]MFY12!$AM$2,FALSE)))</f>
        <v>0</v>
      </c>
      <c r="AF8" s="93" t="str">
        <f>IF(ISNA(VLOOKUP($A8,[1]MFY12!$AW$1:$AX$65536,2,FALSE)),"np",(VLOOKUP($A8,[1]MFY12!$AW$1:$AX$65536,2,FALSE)))</f>
        <v>np</v>
      </c>
      <c r="AG8" s="92">
        <f>IF(AF8&gt;[1]MFY12!$AX$1,0,(VLOOKUP(AF8,'[3]Point Tables'!$A$4:$I$263,[1]MFY12!$AX$2,FALSE)))</f>
        <v>0</v>
      </c>
      <c r="AH8" s="93">
        <f>IF(ISNA(VLOOKUP($A8,[1]MFY12!$BH$1:$BI$65536,2,FALSE)),"np",(VLOOKUP($A8,[1]MFY12!$BH$1:$BI$65536,2,FALSE)))</f>
        <v>2</v>
      </c>
      <c r="AI8" s="92">
        <f>IF(AH8&gt;[1]MFY12!$BI$1,0,(VLOOKUP(AH8,'[3]Point Tables'!$A$4:$I$263,[1]MFY12!$BI$2,FALSE)))</f>
        <v>92</v>
      </c>
      <c r="AJ8" s="93">
        <f>IF(ISNA(VLOOKUP($A8,[1]MFY12!$BS$1:$BT$65536,2,FALSE)),"np",(VLOOKUP($A8,[1]MFY12!$BS$1:$BT$65536,2,FALSE)))</f>
        <v>2</v>
      </c>
      <c r="AK8" s="92">
        <f>IF(AJ8&gt;[1]MFY12!$BT$1,0,(VLOOKUP(AJ8,'[3]Point Tables'!$A$4:$I$263,[1]MFY12!$BT$2,FALSE)))</f>
        <v>92</v>
      </c>
      <c r="AL8" s="93">
        <f>IF(ISNA(VLOOKUP($A8,[1]MFY12!$CD$1:$CE$65536,2,FALSE)),"np",(VLOOKUP($A8,[1]MFY12!$CD$1:$CE$65536,2,FALSE)))</f>
        <v>3</v>
      </c>
      <c r="AM8" s="92">
        <f>IF(AL8&gt;[1]MFY12!$CE$1,0,(VLOOKUP(AL8,'[3]Point Tables'!$A$4:$I$263,[1]MFY12!$CE$2,FALSE)))</f>
        <v>85</v>
      </c>
      <c r="AN8" s="93">
        <f>IF(ISNA(VLOOKUP($A8,[1]MFY12!$CO$1:$CP$65536,2,FALSE)),"np",(VLOOKUP($A8,[1]MFY12!$CO$1:$CP$65536,2,FALSE)))</f>
        <v>3</v>
      </c>
      <c r="AO8" s="92">
        <f>IF(AN8&gt;[1]MFY12!$CP$1,0,(VLOOKUP(AN8,'[3]Point Tables'!$A$4:$I$263,[1]MFY12!$CP$2,FALSE)))</f>
        <v>85</v>
      </c>
      <c r="AP8" s="93" t="str">
        <f>IF(ISNA(VLOOKUP($A8,[1]MFY12!$CZ$1:$DA$65536,2,FALSE)),"np",(VLOOKUP($A8,[1]MFY12!$CZ$1:$DA$65536,2,FALSE)))</f>
        <v>np</v>
      </c>
      <c r="AQ8" s="92">
        <f>IF(AP8&gt;[1]MFY12!$DA$1,0,(VLOOKUP(AP8,'[3]Point Tables'!$A$4:$I$263,[1]MFY12!$DA$2,FALSE)))</f>
        <v>0</v>
      </c>
      <c r="AR8" s="93" t="str">
        <f>IF(ISNA(VLOOKUP($A8,[1]MFY12!$DK$1:$DL$65536,2,FALSE)),"np",(VLOOKUP($A8,[1]MFY12!$DK$1:$DL$65536,2,FALSE)))</f>
        <v>np</v>
      </c>
      <c r="AS8" s="92">
        <f>IF(AR8&gt;[1]MFY12!$DL$1,0,(VLOOKUP(AR8,'[3]Point Tables'!$A$4:$I$263,[1]MFY12!$DL$2,FALSE)))</f>
        <v>0</v>
      </c>
      <c r="AT8" s="94" t="str">
        <f t="shared" si="9"/>
        <v>Allen, Cameron</v>
      </c>
      <c r="AU8" s="95">
        <f>IF(ISNA(VLOOKUP($A8,[1]MFY14!$AL$1:$AN$65536,2,FALSE)),"np",(VLOOKUP($A8,[1]MFY14!$AL$1:$AN$65536,2,FALSE)))</f>
        <v>16</v>
      </c>
      <c r="AV8" s="96">
        <f>IF(AU8&gt;[1]MFY14!$AN$1,0,(VLOOKUP(AU8,'[3]Point Tables'!$A$4:$I$263,[1]MFY14!$AN$2,FALSE)))</f>
        <v>100</v>
      </c>
      <c r="AW8" s="95" t="str">
        <f>IF(ISNA(VLOOKUP($A8,[1]MFY14!$AW$1:$AY$65536,2,FALSE)),"np",(VLOOKUP($A8,[1]MFY14!$AW$1:$AY$65536,2,FALSE)))</f>
        <v>np</v>
      </c>
      <c r="AX8" s="96">
        <f>IF(AW8&gt;[1]MFY14!$AY$1,0,(VLOOKUP(AW8,'[3]Point Tables'!$A$4:$I$263,[1]MFY14!$AY$2,FALSE)))</f>
        <v>0</v>
      </c>
      <c r="AY8" s="95" t="str">
        <f>IF(ISNA(VLOOKUP($A8,[1]MFY14!$BH$1:$BJ$65536,2,FALSE)),"np",(VLOOKUP($A8,[1]MFY14!$BH$1:$BJ$65536,2,FALSE)))</f>
        <v>np</v>
      </c>
      <c r="AZ8" s="96">
        <f>IF(AY8&gt;[1]MFY14!$BJ$1,0,(VLOOKUP(AY8,'[3]Point Tables'!$A$4:$I$263,[1]MFY14!$BJ$2,FALSE)))</f>
        <v>0</v>
      </c>
      <c r="BA8" s="95">
        <f>IF(ISNA(VLOOKUP($A8,[1]MFY14!$BS$1:$BT$65536,2,FALSE)),"np",(VLOOKUP($A8,[1]MFY14!$BS$1:$BT$65536,2,FALSE)))</f>
        <v>15</v>
      </c>
      <c r="BB8" s="96">
        <f>IF(BA8&gt;[1]MFY14!$BU$1,0,(VLOOKUP(BA8,'[3]Point Tables'!$A$4:$I$263,[1]MFY14!$BU$2,FALSE)))</f>
        <v>101</v>
      </c>
      <c r="BC8" s="95">
        <f>IF(ISNA(VLOOKUP($A8,[1]MFY14!$CD$1:$CE$65536,2,FALSE)),"np",(VLOOKUP($A8,[1]MFY14!$CD$1:$CE$65536,2,FALSE)))</f>
        <v>3</v>
      </c>
      <c r="BD8" s="96">
        <f>IF(BC8&gt;[1]MFY14!$CF$1,0,(VLOOKUP(BC8,'[3]Point Tables'!$A$4:$I$263,[1]MFY14!$CF$2,FALSE)))</f>
        <v>170</v>
      </c>
      <c r="BE8" s="95" t="str">
        <f>IF(ISNA(VLOOKUP($A8,[1]MFY14!$CO$1:$CP$65536,2,FALSE)),"np",(VLOOKUP($A8,[1]MFY14!$CO$1:$CP$65536,2,FALSE)))</f>
        <v>np</v>
      </c>
      <c r="BF8" s="96">
        <f>IF(BE8&gt;[1]MFY14!$CQ$1,0,(VLOOKUP(BE8,'[3]Point Tables'!$A$4:$I$263,[1]MFY14!$CQ$2,FALSE)))</f>
        <v>0</v>
      </c>
      <c r="BG8" s="95" t="str">
        <f>IF(ISNA(VLOOKUP($A8,[1]MFY14!$CZ$1:$DA$65536,2,FALSE)),"np",(VLOOKUP($A8,[1]MFY14!$CZ$1:$DA$65536,2,FALSE)))</f>
        <v>np</v>
      </c>
      <c r="BH8" s="96">
        <f>IF(BG8&gt;[1]MFY14!$DB$1,0,(VLOOKUP(BG8,'[3]Point Tables'!$A$4:$I$263,[1]MFY14!$DB$2,FALSE)))</f>
        <v>0</v>
      </c>
      <c r="BI8" s="95" t="str">
        <f>IF(ISNA(VLOOKUP($A8,[1]MFY14!$DK$1:$DL$65536,2,FALSE)),"np",(VLOOKUP($A8,[1]MFY14!$DK$1:$DL$65536,2,FALSE)))</f>
        <v>np</v>
      </c>
      <c r="BJ8" s="96">
        <f>IF(BI8&gt;[1]MFY14!$DX$1,0,(VLOOKUP(BI8,'[3]Point Tables'!$A$4:$I$263,[1]MFY14!$DX$2,FALSE)))</f>
        <v>0</v>
      </c>
      <c r="BK8" s="95" t="str">
        <f>IF(ISNA(VLOOKUP($A8,[1]MFY14!$DV$1:$DW$65536,2,FALSE)),"np",(VLOOKUP($A8,[1]MFY14!$DV$1:$DW$65536,2,FALSE)))</f>
        <v>np</v>
      </c>
      <c r="BL8" s="96">
        <f>IF(BK8&gt;[1]MFY14!$DX$1,0,(VLOOKUP(BK8,'[3]Point Tables'!$A$4:$I$263,[1]MFY14!$DX$2,FALSE)))</f>
        <v>0</v>
      </c>
      <c r="BY8">
        <f t="shared" si="10"/>
        <v>85</v>
      </c>
      <c r="BZ8">
        <f t="shared" si="11"/>
        <v>0</v>
      </c>
      <c r="CA8">
        <f t="shared" si="12"/>
        <v>0</v>
      </c>
      <c r="CB8">
        <f t="shared" si="13"/>
        <v>92</v>
      </c>
      <c r="CC8">
        <f t="shared" si="14"/>
        <v>92</v>
      </c>
      <c r="CD8">
        <f t="shared" si="15"/>
        <v>85</v>
      </c>
      <c r="CE8">
        <f t="shared" si="16"/>
        <v>85</v>
      </c>
      <c r="CF8">
        <f t="shared" si="17"/>
        <v>0</v>
      </c>
      <c r="CG8" s="122">
        <f t="shared" si="18"/>
        <v>0</v>
      </c>
      <c r="CH8">
        <f t="shared" si="19"/>
        <v>100</v>
      </c>
      <c r="CI8">
        <f t="shared" si="20"/>
        <v>0</v>
      </c>
      <c r="CJ8">
        <f t="shared" si="21"/>
        <v>0</v>
      </c>
      <c r="CK8">
        <f t="shared" si="22"/>
        <v>101</v>
      </c>
      <c r="CL8">
        <f t="shared" si="23"/>
        <v>170</v>
      </c>
      <c r="CM8">
        <f t="shared" si="24"/>
        <v>0</v>
      </c>
      <c r="CN8">
        <f t="shared" si="25"/>
        <v>0</v>
      </c>
      <c r="CO8">
        <f t="shared" si="26"/>
        <v>0</v>
      </c>
      <c r="CP8">
        <f t="shared" si="27"/>
        <v>0</v>
      </c>
      <c r="CR8">
        <f t="shared" si="28"/>
        <v>92</v>
      </c>
      <c r="CS8">
        <f t="shared" si="29"/>
        <v>170</v>
      </c>
      <c r="CT8">
        <f t="shared" si="30"/>
        <v>0</v>
      </c>
      <c r="CU8">
        <f t="shared" si="31"/>
        <v>0</v>
      </c>
      <c r="CV8">
        <f t="shared" si="32"/>
        <v>0</v>
      </c>
      <c r="CW8">
        <f t="shared" si="33"/>
        <v>68.5</v>
      </c>
      <c r="CX8">
        <f t="shared" si="34"/>
        <v>34.5</v>
      </c>
      <c r="CZ8">
        <f t="shared" si="35"/>
        <v>170</v>
      </c>
      <c r="DA8">
        <f t="shared" si="36"/>
        <v>92</v>
      </c>
      <c r="DB8">
        <f t="shared" si="37"/>
        <v>68.5</v>
      </c>
      <c r="DC8">
        <f t="shared" si="38"/>
        <v>34.5</v>
      </c>
      <c r="DE8" s="97">
        <f t="shared" si="39"/>
        <v>365</v>
      </c>
      <c r="DJ8">
        <f t="shared" si="40"/>
        <v>34.5</v>
      </c>
      <c r="DK8">
        <f t="shared" si="41"/>
        <v>68.5</v>
      </c>
      <c r="DM8">
        <f t="shared" si="42"/>
        <v>68.5</v>
      </c>
      <c r="DN8">
        <f t="shared" si="43"/>
        <v>34.5</v>
      </c>
      <c r="DP8">
        <f t="shared" si="44"/>
        <v>103</v>
      </c>
    </row>
    <row r="9" spans="1:120">
      <c r="A9" s="124">
        <v>100095934</v>
      </c>
      <c r="B9">
        <f t="shared" si="0"/>
        <v>361.5</v>
      </c>
      <c r="C9">
        <f t="shared" si="1"/>
        <v>104</v>
      </c>
      <c r="D9" s="84" t="str">
        <f t="shared" si="2"/>
        <v>6</v>
      </c>
      <c r="E9" s="85"/>
      <c r="F9" s="86" t="s">
        <v>987</v>
      </c>
      <c r="G9" s="125">
        <v>1999</v>
      </c>
      <c r="H9" s="86" t="s">
        <v>2113</v>
      </c>
      <c r="I9" s="87">
        <f t="shared" si="3"/>
        <v>361.5</v>
      </c>
      <c r="J9" s="88">
        <f t="shared" si="4"/>
        <v>104</v>
      </c>
      <c r="K9" s="89">
        <f t="shared" si="5"/>
        <v>107</v>
      </c>
      <c r="L9" s="89">
        <f t="shared" si="5"/>
        <v>100</v>
      </c>
      <c r="M9" s="89">
        <f t="shared" si="5"/>
        <v>85</v>
      </c>
      <c r="N9" s="89">
        <f t="shared" si="5"/>
        <v>69.5</v>
      </c>
      <c r="O9" s="90" t="str">
        <f t="shared" si="6"/>
        <v>Li, Michael C</v>
      </c>
      <c r="P9" s="93">
        <f>IF(ISNA(VLOOKUP($A9,[1]MFY12!$E$1:$F$65536,2,FALSE)),"np",(VLOOKUP($A9,[1]MFY12!$E$1:$F$65536,2,FALSE)))</f>
        <v>6</v>
      </c>
      <c r="Q9" s="92">
        <f>IF(P9&gt;[1]MFY12!$F$1,0,(VLOOKUP(P9,'[3]Point Tables'!$A$4:$I$263,[1]MFY12!$F$2,FALSE)))</f>
        <v>69.5</v>
      </c>
      <c r="R9" s="93">
        <f>IF(ISNA(VLOOKUP($A9,[1]MFY12!$P$1:$Q$65536,2,FALSE)),"np",(VLOOKUP($A9,[1]MFY12!$P$1:$Q$65536,2,FALSE)))</f>
        <v>17.329999999999998</v>
      </c>
      <c r="S9" s="92">
        <f>IF(R9&gt;[1]MFY12!$Q$1,0,(VLOOKUP(R9,'[3]Point Tables'!$A$4:$I$263,[1]MFY12!$Q$2,FALSE)))</f>
        <v>34.5</v>
      </c>
      <c r="T9" s="94" t="str">
        <f t="shared" si="7"/>
        <v>Li, Michael C</v>
      </c>
      <c r="U9" s="93">
        <f>IF(ISNA(VLOOKUP(A9,[1]MFY14!$AA$1:$AB$65536,2,FALSE)),"np",(VLOOKUP(A9,[1]MFY14!$AA$1:$AB$65536,2,FALSE)))</f>
        <v>49</v>
      </c>
      <c r="V9" s="92">
        <f>IF(U9&gt;[1]MFY14!$AB$1,0,(VLOOKUP(U9,'[3]Point Tables'!$A$4:$I$263,[1]MFY14!$AB$2,FALSE)))</f>
        <v>0</v>
      </c>
      <c r="W9" s="93" t="str">
        <f>IF(ISNA(VLOOKUP($A9,[1]MFY14!$E$1:$F$65536,2,FALSE)),"np",(VLOOKUP($A9,[1]MFY14!$E$1:$F$65536,2,FALSE)))</f>
        <v>np</v>
      </c>
      <c r="X9" s="92">
        <f>IF(W9&gt;[1]MFY14!$F$1,0,(VLOOKUP(W9,'[3]Point Tables'!$A$4:$I$263,[1]MFY14!$F$2,FALSE)))</f>
        <v>0</v>
      </c>
      <c r="Y9" s="93">
        <f>IF(ISNA(VLOOKUP($A9,[1]MFY14!$P$1:$Q$65536,2,FALSE)),"np",(VLOOKUP($A9,[1]MFY14!$P$1:$Q$65536,2,FALSE)))</f>
        <v>16</v>
      </c>
      <c r="Z9" s="92">
        <f>IF(Y9&gt;[1]MFY14!$Q$1,0,(VLOOKUP(Y9,'[3]Point Tables'!$A$4:$I$263,[1]MFY14!$Q$2,FALSE)))</f>
        <v>100</v>
      </c>
      <c r="AA9" s="94" t="str">
        <f t="shared" si="8"/>
        <v>Li, Michael C</v>
      </c>
      <c r="AB9" s="93" t="str">
        <f>IF(ISNA(VLOOKUP($A9,[1]MFY12!$AA$1:$AB$65536,2,FALSE)),"np",(VLOOKUP($A9,[1]MFY12!$AA$1:$AB$65536,2,FALSE)))</f>
        <v>np</v>
      </c>
      <c r="AC9" s="92">
        <f>IF(AB9&gt;[1]MFY12!$AB$1,0,(VLOOKUP(AB9,'[3]Point Tables'!$A$4:$I$263,[1]MFY12!$AB$2,FALSE)))</f>
        <v>0</v>
      </c>
      <c r="AD9" s="93">
        <f>IF(ISNA(VLOOKUP($A9,[1]MFY12!$AL$1:$AM$65536,2,FALSE)),"np",(VLOOKUP($A9,[1]MFY12!$AL$1:$AM$65536,2,FALSE)))</f>
        <v>3</v>
      </c>
      <c r="AE9" s="92">
        <f>IF(AD9&gt;[1]MFY12!$AM$1,0,(VLOOKUP(AD9,'[3]Point Tables'!$A$4:$I$263,[1]MFY12!$AM$2,FALSE)))</f>
        <v>85</v>
      </c>
      <c r="AF9" s="93" t="str">
        <f>IF(ISNA(VLOOKUP($A9,[1]MFY12!$AW$1:$AX$65536,2,FALSE)),"np",(VLOOKUP($A9,[1]MFY12!$AW$1:$AX$65536,2,FALSE)))</f>
        <v>np</v>
      </c>
      <c r="AG9" s="92">
        <f>IF(AF9&gt;[1]MFY12!$AX$1,0,(VLOOKUP(AF9,'[3]Point Tables'!$A$4:$I$263,[1]MFY12!$AX$2,FALSE)))</f>
        <v>0</v>
      </c>
      <c r="AH9" s="93" t="str">
        <f>IF(ISNA(VLOOKUP($A9,[1]MFY12!$BH$1:$BI$65536,2,FALSE)),"np",(VLOOKUP($A9,[1]MFY12!$BH$1:$BI$65536,2,FALSE)))</f>
        <v>np</v>
      </c>
      <c r="AI9" s="92">
        <f>IF(AH9&gt;[1]MFY12!$BI$1,0,(VLOOKUP(AH9,'[3]Point Tables'!$A$4:$I$263,[1]MFY12!$BI$2,FALSE)))</f>
        <v>0</v>
      </c>
      <c r="AJ9" s="93" t="str">
        <f>IF(ISNA(VLOOKUP($A9,[1]MFY12!$BS$1:$BT$65536,2,FALSE)),"np",(VLOOKUP($A9,[1]MFY12!$BS$1:$BT$65536,2,FALSE)))</f>
        <v>np</v>
      </c>
      <c r="AK9" s="92">
        <f>IF(AJ9&gt;[1]MFY12!$BT$1,0,(VLOOKUP(AJ9,'[3]Point Tables'!$A$4:$I$263,[1]MFY12!$BT$2,FALSE)))</f>
        <v>0</v>
      </c>
      <c r="AL9" s="93" t="str">
        <f>IF(ISNA(VLOOKUP($A9,[1]MFY12!$CD$1:$CE$65536,2,FALSE)),"np",(VLOOKUP($A9,[1]MFY12!$CD$1:$CE$65536,2,FALSE)))</f>
        <v>np</v>
      </c>
      <c r="AM9" s="92">
        <f>IF(AL9&gt;[1]MFY12!$CE$1,0,(VLOOKUP(AL9,'[3]Point Tables'!$A$4:$I$263,[1]MFY12!$CE$2,FALSE)))</f>
        <v>0</v>
      </c>
      <c r="AN9" s="93" t="str">
        <f>IF(ISNA(VLOOKUP($A9,[1]MFY12!$CO$1:$CP$65536,2,FALSE)),"np",(VLOOKUP($A9,[1]MFY12!$CO$1:$CP$65536,2,FALSE)))</f>
        <v>np</v>
      </c>
      <c r="AO9" s="92">
        <f>IF(AN9&gt;[1]MFY12!$CP$1,0,(VLOOKUP(AN9,'[3]Point Tables'!$A$4:$I$263,[1]MFY12!$CP$2,FALSE)))</f>
        <v>0</v>
      </c>
      <c r="AP9" s="93">
        <f>IF(ISNA(VLOOKUP($A9,[1]MFY12!$CZ$1:$DA$65536,2,FALSE)),"np",(VLOOKUP($A9,[1]MFY12!$CZ$1:$DA$65536,2,FALSE)))</f>
        <v>8</v>
      </c>
      <c r="AQ9" s="92">
        <f>IF(AP9&gt;[1]MFY12!$DA$1,0,(VLOOKUP(AP9,'[3]Point Tables'!$A$4:$I$263,[1]MFY12!$DA$2,FALSE)))</f>
        <v>68.5</v>
      </c>
      <c r="AR9" s="93" t="str">
        <f>IF(ISNA(VLOOKUP($A9,[1]MFY12!$DK$1:$DL$65536,2,FALSE)),"np",(VLOOKUP($A9,[1]MFY12!$DK$1:$DL$65536,2,FALSE)))</f>
        <v>np</v>
      </c>
      <c r="AS9" s="92">
        <f>IF(AR9&gt;[1]MFY12!$DL$1,0,(VLOOKUP(AR9,'[3]Point Tables'!$A$4:$I$263,[1]MFY12!$DL$2,FALSE)))</f>
        <v>0</v>
      </c>
      <c r="AT9" s="94" t="str">
        <f t="shared" si="9"/>
        <v>Li, Michael C</v>
      </c>
      <c r="AU9" s="95" t="str">
        <f>IF(ISNA(VLOOKUP($A9,[1]MFY14!$AL$1:$AN$65536,2,FALSE)),"np",(VLOOKUP($A9,[1]MFY14!$AL$1:$AN$65536,2,FALSE)))</f>
        <v>np</v>
      </c>
      <c r="AV9" s="96">
        <f>IF(AU9&gt;[1]MFY14!$AN$1,0,(VLOOKUP(AU9,'[3]Point Tables'!$A$4:$I$263,[1]MFY14!$AN$2,FALSE)))</f>
        <v>0</v>
      </c>
      <c r="AW9" s="95">
        <f>IF(ISNA(VLOOKUP($A9,[1]MFY14!$AW$1:$AY$65536,2,FALSE)),"np",(VLOOKUP($A9,[1]MFY14!$AW$1:$AY$65536,2,FALSE)))</f>
        <v>9</v>
      </c>
      <c r="AX9" s="96">
        <f>IF(AW9&gt;[1]MFY14!$AY$1,0,(VLOOKUP(AW9,'[3]Point Tables'!$A$4:$I$263,[1]MFY14!$AY$2,FALSE)))</f>
        <v>107</v>
      </c>
      <c r="AY9" s="95" t="str">
        <f>IF(ISNA(VLOOKUP($A9,[1]MFY14!$BH$1:$BJ$65536,2,FALSE)),"np",(VLOOKUP($A9,[1]MFY14!$BH$1:$BJ$65536,2,FALSE)))</f>
        <v>np</v>
      </c>
      <c r="AZ9" s="96">
        <f>IF(AY9&gt;[1]MFY14!$BJ$1,0,(VLOOKUP(AY9,'[3]Point Tables'!$A$4:$I$263,[1]MFY14!$BJ$2,FALSE)))</f>
        <v>0</v>
      </c>
      <c r="BA9" s="95" t="str">
        <f>IF(ISNA(VLOOKUP($A9,[1]MFY14!$BS$1:$BT$65536,2,FALSE)),"np",(VLOOKUP($A9,[1]MFY14!$BS$1:$BT$65536,2,FALSE)))</f>
        <v>np</v>
      </c>
      <c r="BB9" s="96">
        <f>IF(BA9&gt;[1]MFY14!$BU$1,0,(VLOOKUP(BA9,'[3]Point Tables'!$A$4:$I$263,[1]MFY14!$BU$2,FALSE)))</f>
        <v>0</v>
      </c>
      <c r="BC9" s="95" t="str">
        <f>IF(ISNA(VLOOKUP($A9,[1]MFY14!$CD$1:$CE$65536,2,FALSE)),"np",(VLOOKUP($A9,[1]MFY14!$CD$1:$CE$65536,2,FALSE)))</f>
        <v>np</v>
      </c>
      <c r="BD9" s="96">
        <f>IF(BC9&gt;[1]MFY14!$CF$1,0,(VLOOKUP(BC9,'[3]Point Tables'!$A$4:$I$263,[1]MFY14!$CF$2,FALSE)))</f>
        <v>0</v>
      </c>
      <c r="BE9" s="95" t="str">
        <f>IF(ISNA(VLOOKUP($A9,[1]MFY14!$CO$1:$CP$65536,2,FALSE)),"np",(VLOOKUP($A9,[1]MFY14!$CO$1:$CP$65536,2,FALSE)))</f>
        <v>np</v>
      </c>
      <c r="BF9" s="96">
        <f>IF(BE9&gt;[1]MFY14!$CQ$1,0,(VLOOKUP(BE9,'[3]Point Tables'!$A$4:$I$263,[1]MFY14!$CQ$2,FALSE)))</f>
        <v>0</v>
      </c>
      <c r="BG9" s="95" t="str">
        <f>IF(ISNA(VLOOKUP($A9,[1]MFY14!$CZ$1:$DA$65536,2,FALSE)),"np",(VLOOKUP($A9,[1]MFY14!$CZ$1:$DA$65536,2,FALSE)))</f>
        <v>np</v>
      </c>
      <c r="BH9" s="96">
        <f>IF(BG9&gt;[1]MFY14!$DB$1,0,(VLOOKUP(BG9,'[3]Point Tables'!$A$4:$I$263,[1]MFY14!$DB$2,FALSE)))</f>
        <v>0</v>
      </c>
      <c r="BI9" s="95">
        <f>IF(ISNA(VLOOKUP($A9,[1]MFY14!$DK$1:$DL$65536,2,FALSE)),"np",(VLOOKUP($A9,[1]MFY14!$DK$1:$DL$65536,2,FALSE)))</f>
        <v>22</v>
      </c>
      <c r="BJ9" s="96">
        <f>IF(BI9&gt;[1]MFY14!$DX$1,0,(VLOOKUP(BI9,'[3]Point Tables'!$A$4:$I$263,[1]MFY14!$DX$2,FALSE)))</f>
        <v>0</v>
      </c>
      <c r="BK9" s="95" t="str">
        <f>IF(ISNA(VLOOKUP($A9,[1]MFY14!$DV$1:$DW$65536,2,FALSE)),"np",(VLOOKUP($A9,[1]MFY14!$DV$1:$DW$65536,2,FALSE)))</f>
        <v>np</v>
      </c>
      <c r="BL9" s="96">
        <f>IF(BK9&gt;[1]MFY14!$DX$1,0,(VLOOKUP(BK9,'[3]Point Tables'!$A$4:$I$263,[1]MFY14!$DX$2,FALSE)))</f>
        <v>0</v>
      </c>
      <c r="BY9">
        <f t="shared" si="10"/>
        <v>0</v>
      </c>
      <c r="BZ9">
        <f t="shared" si="11"/>
        <v>85</v>
      </c>
      <c r="CA9">
        <f t="shared" si="12"/>
        <v>0</v>
      </c>
      <c r="CB9">
        <f t="shared" si="13"/>
        <v>0</v>
      </c>
      <c r="CC9">
        <f t="shared" si="14"/>
        <v>0</v>
      </c>
      <c r="CD9">
        <f t="shared" si="15"/>
        <v>0</v>
      </c>
      <c r="CE9">
        <f t="shared" si="16"/>
        <v>0</v>
      </c>
      <c r="CF9">
        <f t="shared" si="17"/>
        <v>68.5</v>
      </c>
      <c r="CG9" s="122">
        <f t="shared" si="18"/>
        <v>0</v>
      </c>
      <c r="CH9">
        <f t="shared" si="19"/>
        <v>0</v>
      </c>
      <c r="CI9">
        <f t="shared" si="20"/>
        <v>107</v>
      </c>
      <c r="CJ9">
        <f t="shared" si="21"/>
        <v>0</v>
      </c>
      <c r="CK9">
        <f t="shared" si="22"/>
        <v>0</v>
      </c>
      <c r="CL9">
        <f t="shared" si="23"/>
        <v>0</v>
      </c>
      <c r="CM9">
        <f t="shared" si="24"/>
        <v>0</v>
      </c>
      <c r="CN9">
        <f t="shared" si="25"/>
        <v>0</v>
      </c>
      <c r="CO9">
        <f t="shared" si="26"/>
        <v>0</v>
      </c>
      <c r="CP9">
        <f t="shared" si="27"/>
        <v>0</v>
      </c>
      <c r="CR9">
        <f t="shared" si="28"/>
        <v>85</v>
      </c>
      <c r="CS9">
        <f t="shared" si="29"/>
        <v>107</v>
      </c>
      <c r="CT9">
        <f t="shared" si="30"/>
        <v>0</v>
      </c>
      <c r="CU9">
        <f t="shared" si="31"/>
        <v>0</v>
      </c>
      <c r="CV9">
        <f t="shared" si="32"/>
        <v>100</v>
      </c>
      <c r="CW9">
        <f t="shared" si="33"/>
        <v>69.5</v>
      </c>
      <c r="CX9">
        <f t="shared" si="34"/>
        <v>34.5</v>
      </c>
      <c r="CZ9">
        <f t="shared" si="35"/>
        <v>107</v>
      </c>
      <c r="DA9">
        <f t="shared" si="36"/>
        <v>100</v>
      </c>
      <c r="DB9">
        <f t="shared" si="37"/>
        <v>85</v>
      </c>
      <c r="DC9">
        <f t="shared" si="38"/>
        <v>69.5</v>
      </c>
      <c r="DE9" s="97">
        <f t="shared" si="39"/>
        <v>361.5</v>
      </c>
      <c r="DJ9">
        <f t="shared" si="40"/>
        <v>34.5</v>
      </c>
      <c r="DK9">
        <f t="shared" si="41"/>
        <v>69.5</v>
      </c>
      <c r="DM9">
        <f t="shared" si="42"/>
        <v>69.5</v>
      </c>
      <c r="DN9">
        <f t="shared" si="43"/>
        <v>34.5</v>
      </c>
      <c r="DP9">
        <f t="shared" si="44"/>
        <v>104</v>
      </c>
    </row>
    <row r="10" spans="1:120">
      <c r="A10" s="124">
        <v>100080400</v>
      </c>
      <c r="B10">
        <f t="shared" si="0"/>
        <v>376</v>
      </c>
      <c r="C10">
        <f t="shared" si="1"/>
        <v>170</v>
      </c>
      <c r="D10" s="84" t="str">
        <f t="shared" si="2"/>
        <v>7</v>
      </c>
      <c r="E10" s="85"/>
      <c r="F10" s="86" t="s">
        <v>998</v>
      </c>
      <c r="G10" s="118">
        <v>1999</v>
      </c>
      <c r="H10" s="86" t="s">
        <v>2113</v>
      </c>
      <c r="I10" s="87">
        <f t="shared" si="3"/>
        <v>376</v>
      </c>
      <c r="J10" s="100">
        <f t="shared" si="4"/>
        <v>170</v>
      </c>
      <c r="K10" s="89">
        <f t="shared" si="5"/>
        <v>106</v>
      </c>
      <c r="L10" s="89">
        <f t="shared" si="5"/>
        <v>100</v>
      </c>
      <c r="M10" s="89">
        <f t="shared" si="5"/>
        <v>100</v>
      </c>
      <c r="N10" s="89">
        <f t="shared" si="5"/>
        <v>70</v>
      </c>
      <c r="O10" s="90" t="str">
        <f t="shared" si="6"/>
        <v>Tourette, Geoffrey</v>
      </c>
      <c r="P10" s="93">
        <f>IF(ISNA(VLOOKUP($A10,[1]MFY12!$E$1:$F$65536,2,FALSE)),"np",(VLOOKUP($A10,[1]MFY12!$E$1:$F$65536,2,FALSE)))</f>
        <v>5</v>
      </c>
      <c r="Q10" s="92">
        <f>IF(P10&gt;[1]MFY12!$F$1,0,(VLOOKUP(P10,'[3]Point Tables'!$A$4:$I$263,[1]MFY12!$F$2,FALSE)))</f>
        <v>70</v>
      </c>
      <c r="R10" s="93">
        <f>IF(ISNA(VLOOKUP($A10,[1]MFY12!$P$1:$Q$65536,2,FALSE)),"np",(VLOOKUP($A10,[1]MFY12!$P$1:$Q$65536,2,FALSE)))</f>
        <v>1</v>
      </c>
      <c r="S10" s="92">
        <f>IF(R10&gt;[1]MFY12!$Q$1,0,(VLOOKUP(R10,'[3]Point Tables'!$A$4:$I$263,[1]MFY12!$Q$2,FALSE)))</f>
        <v>100</v>
      </c>
      <c r="T10" s="94" t="str">
        <f t="shared" si="7"/>
        <v>Tourette, Geoffrey</v>
      </c>
      <c r="U10" s="93">
        <f>IF(ISNA(VLOOKUP(A10,[1]MFY14!$AA$1:$AB$65536,2,FALSE)),"np",(VLOOKUP(A10,[1]MFY14!$AA$1:$AB$65536,2,FALSE)))</f>
        <v>20</v>
      </c>
      <c r="V10" s="92">
        <f>IF(U10&gt;[1]MFY14!$AB$1,0,(VLOOKUP(U10,'[3]Point Tables'!$A$4:$I$263,[1]MFY14!$AB$2,FALSE)))</f>
        <v>67</v>
      </c>
      <c r="W10" s="93">
        <f>IF(ISNA(VLOOKUP($A10,[1]MFY14!$E$1:$F$65536,2,FALSE)),"np",(VLOOKUP($A10,[1]MFY14!$E$1:$F$65536,2,FALSE)))</f>
        <v>30</v>
      </c>
      <c r="X10" s="92">
        <f>IF(W10&gt;[1]MFY14!$F$1,0,(VLOOKUP(W10,'[3]Point Tables'!$A$4:$I$263,[1]MFY14!$F$2,FALSE)))</f>
        <v>57</v>
      </c>
      <c r="Y10" s="93">
        <f>IF(ISNA(VLOOKUP($A10,[1]MFY14!$P$1:$Q$65536,2,FALSE)),"np",(VLOOKUP($A10,[1]MFY14!$P$1:$Q$65536,2,FALSE)))</f>
        <v>10</v>
      </c>
      <c r="Z10" s="92">
        <f>IF(Y10&gt;[1]MFY14!$Q$1,0,(VLOOKUP(Y10,'[3]Point Tables'!$A$4:$I$263,[1]MFY14!$Q$2,FALSE)))</f>
        <v>106</v>
      </c>
      <c r="AA10" s="94" t="str">
        <f t="shared" si="8"/>
        <v>Tourette, Geoffrey</v>
      </c>
      <c r="AB10" s="93" t="str">
        <f>IF(ISNA(VLOOKUP($A10,[1]MFY12!$AA$1:$AB$65536,2,FALSE)),"np",(VLOOKUP($A10,[1]MFY12!$AA$1:$AB$65536,2,FALSE)))</f>
        <v>np</v>
      </c>
      <c r="AC10" s="92">
        <f>IF(AB10&gt;[1]MFY12!$AB$1,0,(VLOOKUP(AB10,'[3]Point Tables'!$A$4:$I$263,[1]MFY12!$AB$2,FALSE)))</f>
        <v>0</v>
      </c>
      <c r="AD10" s="93">
        <f>IF(ISNA(VLOOKUP($A10,[1]MFY12!$AL$1:$AM$65536,2,FALSE)),"np",(VLOOKUP($A10,[1]MFY12!$AL$1:$AM$65536,2,FALSE)))</f>
        <v>1</v>
      </c>
      <c r="AE10" s="92">
        <f>IF(AD10&gt;[1]MFY12!$AM$1,0,(VLOOKUP(AD10,'[3]Point Tables'!$A$4:$I$263,[1]MFY12!$AM$2,FALSE)))</f>
        <v>100</v>
      </c>
      <c r="AF10" s="93" t="str">
        <f>IF(ISNA(VLOOKUP($A10,[1]MFY12!$AW$1:$AX$65536,2,FALSE)),"np",(VLOOKUP($A10,[1]MFY12!$AW$1:$AX$65536,2,FALSE)))</f>
        <v>np</v>
      </c>
      <c r="AG10" s="92">
        <f>IF(AF10&gt;[1]MFY12!$AX$1,0,(VLOOKUP(AF10,'[3]Point Tables'!$A$4:$I$263,[1]MFY12!$AX$2,FALSE)))</f>
        <v>0</v>
      </c>
      <c r="AH10" s="93" t="str">
        <f>IF(ISNA(VLOOKUP($A10,[1]MFY12!$BH$1:$BI$65536,2,FALSE)),"np",(VLOOKUP($A10,[1]MFY12!$BH$1:$BI$65536,2,FALSE)))</f>
        <v>np</v>
      </c>
      <c r="AI10" s="92">
        <f>IF(AH10&gt;[1]MFY12!$BI$1,0,(VLOOKUP(AH10,'[3]Point Tables'!$A$4:$I$263,[1]MFY12!$BI$2,FALSE)))</f>
        <v>0</v>
      </c>
      <c r="AJ10" s="93" t="str">
        <f>IF(ISNA(VLOOKUP($A10,[1]MFY12!$BS$1:$BT$65536,2,FALSE)),"np",(VLOOKUP($A10,[1]MFY12!$BS$1:$BT$65536,2,FALSE)))</f>
        <v>np</v>
      </c>
      <c r="AK10" s="92">
        <f>IF(AJ10&gt;[1]MFY12!$BT$1,0,(VLOOKUP(AJ10,'[3]Point Tables'!$A$4:$I$263,[1]MFY12!$BT$2,FALSE)))</f>
        <v>0</v>
      </c>
      <c r="AL10" s="93" t="str">
        <f>IF(ISNA(VLOOKUP($A10,[1]MFY12!$CD$1:$CE$65536,2,FALSE)),"np",(VLOOKUP($A10,[1]MFY12!$CD$1:$CE$65536,2,FALSE)))</f>
        <v>np</v>
      </c>
      <c r="AM10" s="92">
        <f>IF(AL10&gt;[1]MFY12!$CE$1,0,(VLOOKUP(AL10,'[3]Point Tables'!$A$4:$I$263,[1]MFY12!$CE$2,FALSE)))</f>
        <v>0</v>
      </c>
      <c r="AN10" s="93" t="str">
        <f>IF(ISNA(VLOOKUP($A10,[1]MFY12!$CO$1:$CP$65536,2,FALSE)),"np",(VLOOKUP($A10,[1]MFY12!$CO$1:$CP$65536,2,FALSE)))</f>
        <v>np</v>
      </c>
      <c r="AO10" s="92">
        <f>IF(AN10&gt;[1]MFY12!$CP$1,0,(VLOOKUP(AN10,'[3]Point Tables'!$A$4:$I$263,[1]MFY12!$CP$2,FALSE)))</f>
        <v>0</v>
      </c>
      <c r="AP10" s="93" t="str">
        <f>IF(ISNA(VLOOKUP($A10,[1]MFY12!$CZ$1:$DA$65536,2,FALSE)),"np",(VLOOKUP($A10,[1]MFY12!$CZ$1:$DA$65536,2,FALSE)))</f>
        <v>np</v>
      </c>
      <c r="AQ10" s="92">
        <f>IF(AP10&gt;[1]MFY12!$DA$1,0,(VLOOKUP(AP10,'[3]Point Tables'!$A$4:$I$263,[1]MFY12!$DA$2,FALSE)))</f>
        <v>0</v>
      </c>
      <c r="AR10" s="93" t="str">
        <f>IF(ISNA(VLOOKUP($A10,[1]MFY12!$DK$1:$DL$65536,2,FALSE)),"np",(VLOOKUP($A10,[1]MFY12!$DK$1:$DL$65536,2,FALSE)))</f>
        <v>np</v>
      </c>
      <c r="AS10" s="92">
        <f>IF(AR10&gt;[1]MFY12!$DL$1,0,(VLOOKUP(AR10,'[3]Point Tables'!$A$4:$I$263,[1]MFY12!$DL$2,FALSE)))</f>
        <v>0</v>
      </c>
      <c r="AT10" s="94" t="str">
        <f t="shared" si="9"/>
        <v>Tourette, Geoffrey</v>
      </c>
      <c r="AU10" s="95" t="str">
        <f>IF(ISNA(VLOOKUP($A10,[1]MFY14!$AL$1:$AN$65536,2,FALSE)),"np",(VLOOKUP($A10,[1]MFY14!$AL$1:$AN$65536,2,FALSE)))</f>
        <v>np</v>
      </c>
      <c r="AV10" s="96">
        <f>IF(AU10&gt;[1]MFY14!$AN$1,0,(VLOOKUP(AU10,'[3]Point Tables'!$A$4:$I$263,[1]MFY14!$AN$2,FALSE)))</f>
        <v>0</v>
      </c>
      <c r="AW10" s="95">
        <f>IF(ISNA(VLOOKUP($A10,[1]MFY14!$AW$1:$AY$65536,2,FALSE)),"np",(VLOOKUP($A10,[1]MFY14!$AW$1:$AY$65536,2,FALSE)))</f>
        <v>17</v>
      </c>
      <c r="AX10" s="96">
        <f>IF(AW10&gt;[1]MFY14!$AY$1,0,(VLOOKUP(AW10,'[3]Point Tables'!$A$4:$I$263,[1]MFY14!$AY$2,FALSE)))</f>
        <v>70</v>
      </c>
      <c r="AY10" s="95" t="str">
        <f>IF(ISNA(VLOOKUP($A10,[1]MFY14!$BH$1:$BJ$65536,2,FALSE)),"np",(VLOOKUP($A10,[1]MFY14!$BH$1:$BJ$65536,2,FALSE)))</f>
        <v>np</v>
      </c>
      <c r="AZ10" s="96">
        <f>IF(AY10&gt;[1]MFY14!$BJ$1,0,(VLOOKUP(AY10,'[3]Point Tables'!$A$4:$I$263,[1]MFY14!$BJ$2,FALSE)))</f>
        <v>0</v>
      </c>
      <c r="BA10" s="95" t="str">
        <f>IF(ISNA(VLOOKUP($A10,[1]MFY14!$BS$1:$BT$65536,2,FALSE)),"np",(VLOOKUP($A10,[1]MFY14!$BS$1:$BT$65536,2,FALSE)))</f>
        <v>np</v>
      </c>
      <c r="BB10" s="96">
        <f>IF(BA10&gt;[1]MFY14!$BU$1,0,(VLOOKUP(BA10,'[3]Point Tables'!$A$4:$I$263,[1]MFY14!$BU$2,FALSE)))</f>
        <v>0</v>
      </c>
      <c r="BC10" s="95" t="str">
        <f>IF(ISNA(VLOOKUP($A10,[1]MFY14!$CD$1:$CE$65536,2,FALSE)),"np",(VLOOKUP($A10,[1]MFY14!$CD$1:$CE$65536,2,FALSE)))</f>
        <v>np</v>
      </c>
      <c r="BD10" s="96">
        <f>IF(BC10&gt;[1]MFY14!$CF$1,0,(VLOOKUP(BC10,'[3]Point Tables'!$A$4:$I$263,[1]MFY14!$CF$2,FALSE)))</f>
        <v>0</v>
      </c>
      <c r="BE10" s="95" t="str">
        <f>IF(ISNA(VLOOKUP($A10,[1]MFY14!$CO$1:$CP$65536,2,FALSE)),"np",(VLOOKUP($A10,[1]MFY14!$CO$1:$CP$65536,2,FALSE)))</f>
        <v>np</v>
      </c>
      <c r="BF10" s="96">
        <f>IF(BE10&gt;[1]MFY14!$CQ$1,0,(VLOOKUP(BE10,'[3]Point Tables'!$A$4:$I$263,[1]MFY14!$CQ$2,FALSE)))</f>
        <v>0</v>
      </c>
      <c r="BG10" s="95" t="str">
        <f>IF(ISNA(VLOOKUP($A10,[1]MFY14!$CZ$1:$DA$65536,2,FALSE)),"np",(VLOOKUP($A10,[1]MFY14!$CZ$1:$DA$65536,2,FALSE)))</f>
        <v>np</v>
      </c>
      <c r="BH10" s="96">
        <f>IF(BG10&gt;[1]MFY14!$DB$1,0,(VLOOKUP(BG10,'[3]Point Tables'!$A$4:$I$263,[1]MFY14!$DB$2,FALSE)))</f>
        <v>0</v>
      </c>
      <c r="BI10" s="95">
        <f>IF(ISNA(VLOOKUP($A10,[1]MFY14!$DK$1:$DL$65536,2,FALSE)),"np",(VLOOKUP($A10,[1]MFY14!$DK$1:$DL$65536,2,FALSE)))</f>
        <v>18</v>
      </c>
      <c r="BJ10" s="96">
        <f>IF(BI10&gt;[1]MFY14!$DX$1,0,(VLOOKUP(BI10,'[3]Point Tables'!$A$4:$I$263,[1]MFY14!$DX$2,FALSE)))</f>
        <v>0</v>
      </c>
      <c r="BK10" s="95" t="str">
        <f>IF(ISNA(VLOOKUP($A10,[1]MFY14!$DV$1:$DW$65536,2,FALSE)),"np",(VLOOKUP($A10,[1]MFY14!$DV$1:$DW$65536,2,FALSE)))</f>
        <v>np</v>
      </c>
      <c r="BL10" s="96">
        <f>IF(BK10&gt;[1]MFY14!$DX$1,0,(VLOOKUP(BK10,'[3]Point Tables'!$A$4:$I$263,[1]MFY14!$DX$2,FALSE)))</f>
        <v>0</v>
      </c>
      <c r="BY10">
        <f t="shared" si="10"/>
        <v>0</v>
      </c>
      <c r="BZ10">
        <f t="shared" si="11"/>
        <v>100</v>
      </c>
      <c r="CA10">
        <f t="shared" si="12"/>
        <v>0</v>
      </c>
      <c r="CB10">
        <f t="shared" si="13"/>
        <v>0</v>
      </c>
      <c r="CC10">
        <f t="shared" si="14"/>
        <v>0</v>
      </c>
      <c r="CD10">
        <f t="shared" si="15"/>
        <v>0</v>
      </c>
      <c r="CE10">
        <f t="shared" si="16"/>
        <v>0</v>
      </c>
      <c r="CF10">
        <f t="shared" si="17"/>
        <v>0</v>
      </c>
      <c r="CG10" s="122">
        <f t="shared" si="18"/>
        <v>0</v>
      </c>
      <c r="CH10">
        <f t="shared" si="19"/>
        <v>0</v>
      </c>
      <c r="CI10">
        <f t="shared" si="20"/>
        <v>70</v>
      </c>
      <c r="CJ10">
        <f t="shared" si="21"/>
        <v>0</v>
      </c>
      <c r="CK10">
        <f t="shared" si="22"/>
        <v>0</v>
      </c>
      <c r="CL10">
        <f t="shared" si="23"/>
        <v>0</v>
      </c>
      <c r="CM10">
        <f t="shared" si="24"/>
        <v>0</v>
      </c>
      <c r="CN10">
        <f t="shared" si="25"/>
        <v>0</v>
      </c>
      <c r="CO10">
        <f t="shared" si="26"/>
        <v>0</v>
      </c>
      <c r="CP10">
        <f t="shared" si="27"/>
        <v>0</v>
      </c>
      <c r="CR10">
        <f t="shared" si="28"/>
        <v>100</v>
      </c>
      <c r="CS10">
        <f t="shared" si="29"/>
        <v>70</v>
      </c>
      <c r="CT10">
        <f t="shared" si="30"/>
        <v>67</v>
      </c>
      <c r="CU10">
        <f t="shared" si="31"/>
        <v>57</v>
      </c>
      <c r="CV10">
        <f t="shared" si="32"/>
        <v>106</v>
      </c>
      <c r="CW10">
        <f t="shared" si="33"/>
        <v>70</v>
      </c>
      <c r="CX10">
        <f t="shared" si="34"/>
        <v>100</v>
      </c>
      <c r="CZ10">
        <f t="shared" si="35"/>
        <v>106</v>
      </c>
      <c r="DA10">
        <f t="shared" si="36"/>
        <v>100</v>
      </c>
      <c r="DB10">
        <f t="shared" si="37"/>
        <v>100</v>
      </c>
      <c r="DC10">
        <f t="shared" si="38"/>
        <v>70</v>
      </c>
      <c r="DE10" s="97">
        <f t="shared" si="39"/>
        <v>376</v>
      </c>
      <c r="DJ10">
        <f t="shared" si="40"/>
        <v>100</v>
      </c>
      <c r="DK10">
        <f t="shared" si="41"/>
        <v>70</v>
      </c>
      <c r="DM10">
        <f t="shared" si="42"/>
        <v>100</v>
      </c>
      <c r="DN10">
        <f t="shared" si="43"/>
        <v>70</v>
      </c>
      <c r="DP10">
        <f t="shared" si="44"/>
        <v>170</v>
      </c>
    </row>
    <row r="11" spans="1:120">
      <c r="A11" s="124">
        <v>100083008</v>
      </c>
      <c r="B11">
        <f t="shared" si="0"/>
        <v>312.5</v>
      </c>
      <c r="C11">
        <f t="shared" si="1"/>
        <v>87.5</v>
      </c>
      <c r="D11" s="84" t="str">
        <f t="shared" si="2"/>
        <v>8</v>
      </c>
      <c r="E11" s="85"/>
      <c r="F11" s="86" t="s">
        <v>891</v>
      </c>
      <c r="G11" s="118">
        <v>1999</v>
      </c>
      <c r="H11" s="86" t="s">
        <v>2102</v>
      </c>
      <c r="I11" s="87">
        <f t="shared" si="3"/>
        <v>312.5</v>
      </c>
      <c r="J11" s="88">
        <f t="shared" si="4"/>
        <v>87.5</v>
      </c>
      <c r="K11" s="89">
        <f t="shared" si="5"/>
        <v>140</v>
      </c>
      <c r="L11" s="89">
        <f t="shared" si="5"/>
        <v>85</v>
      </c>
      <c r="M11" s="89">
        <f t="shared" si="5"/>
        <v>52.5</v>
      </c>
      <c r="N11" s="89">
        <f t="shared" si="5"/>
        <v>35</v>
      </c>
      <c r="O11" s="90" t="str">
        <f t="shared" si="6"/>
        <v>Gou, McConnell</v>
      </c>
      <c r="P11" s="93">
        <f>IF(ISNA(VLOOKUP($A11,[1]MFY12!$E$1:$F$65536,2,FALSE)),"np",(VLOOKUP($A11,[1]MFY12!$E$1:$F$65536,2,FALSE)))</f>
        <v>17</v>
      </c>
      <c r="Q11" s="92">
        <f>IF(P11&gt;[1]MFY12!$F$1,0,(VLOOKUP(P11,'[3]Point Tables'!$A$4:$I$263,[1]MFY12!$F$2,FALSE)))</f>
        <v>35</v>
      </c>
      <c r="R11" s="93">
        <f>IF(ISNA(VLOOKUP($A11,[1]MFY12!$P$1:$Q$65536,2,FALSE)),"np",(VLOOKUP($A11,[1]MFY12!$P$1:$Q$65536,2,FALSE)))</f>
        <v>11</v>
      </c>
      <c r="S11" s="92">
        <f>IF(R11&gt;[1]MFY12!$Q$1,0,(VLOOKUP(R11,'[3]Point Tables'!$A$4:$I$263,[1]MFY12!$Q$2,FALSE)))</f>
        <v>52.5</v>
      </c>
      <c r="T11" s="94" t="str">
        <f t="shared" si="7"/>
        <v>Gou, McConnell</v>
      </c>
      <c r="U11" s="93">
        <f>IF(ISNA(VLOOKUP(A11,[1]MFY14!$AA$1:$AB$65536,2,FALSE)),"np",(VLOOKUP(A11,[1]MFY14!$AA$1:$AB$65536,2,FALSE)))</f>
        <v>67</v>
      </c>
      <c r="V11" s="92">
        <f>IF(U11&gt;[1]MFY14!$AB$1,0,(VLOOKUP(U11,'[3]Point Tables'!$A$4:$I$263,[1]MFY14!$AB$2,FALSE)))</f>
        <v>0</v>
      </c>
      <c r="W11" s="93">
        <f>IF(ISNA(VLOOKUP($A11,[1]MFY14!$E$1:$F$65536,2,FALSE)),"np",(VLOOKUP($A11,[1]MFY14!$E$1:$F$65536,2,FALSE)))</f>
        <v>38</v>
      </c>
      <c r="X11" s="92">
        <f>IF(W11&gt;[1]MFY14!$F$1,0,(VLOOKUP(W11,'[3]Point Tables'!$A$4:$I$263,[1]MFY14!$F$2,FALSE)))</f>
        <v>0</v>
      </c>
      <c r="Y11" s="93">
        <f>IF(ISNA(VLOOKUP($A11,[1]MFY14!$P$1:$Q$65536,2,FALSE)),"np",(VLOOKUP($A11,[1]MFY14!$P$1:$Q$65536,2,FALSE)))</f>
        <v>88</v>
      </c>
      <c r="Z11" s="92">
        <f>IF(Y11&gt;[1]MFY14!$Q$1,0,(VLOOKUP(Y11,'[3]Point Tables'!$A$4:$I$263,[1]MFY14!$Q$2,FALSE)))</f>
        <v>0</v>
      </c>
      <c r="AA11" s="94" t="str">
        <f t="shared" si="8"/>
        <v>Gou, McConnell</v>
      </c>
      <c r="AB11" s="93">
        <f>IF(ISNA(VLOOKUP($A11,[1]MFY12!$AA$1:$AB$65536,2,FALSE)),"np",(VLOOKUP($A11,[1]MFY12!$AA$1:$AB$65536,2,FALSE)))</f>
        <v>5</v>
      </c>
      <c r="AC11" s="92">
        <f>IF(AB11&gt;[1]MFY12!$AB$1,0,(VLOOKUP(AB11,'[3]Point Tables'!$A$4:$I$263,[1]MFY12!$AB$2,FALSE)))</f>
        <v>70</v>
      </c>
      <c r="AD11" s="93">
        <f>IF(ISNA(VLOOKUP($A11,[1]MFY12!$AL$1:$AM$65536,2,FALSE)),"np",(VLOOKUP($A11,[1]MFY12!$AL$1:$AM$65536,2,FALSE)))</f>
        <v>9</v>
      </c>
      <c r="AE11" s="92">
        <f>IF(AD11&gt;[1]MFY12!$AM$1,0,(VLOOKUP(AD11,'[3]Point Tables'!$A$4:$I$263,[1]MFY12!$AM$2,FALSE)))</f>
        <v>53.5</v>
      </c>
      <c r="AF11" s="93">
        <f>IF(ISNA(VLOOKUP($A11,[1]MFY12!$AW$1:$AX$65536,2,FALSE)),"np",(VLOOKUP($A11,[1]MFY12!$AW$1:$AX$65536,2,FALSE)))</f>
        <v>3</v>
      </c>
      <c r="AG11" s="92">
        <f>IF(AF11&gt;[1]MFY12!$AX$1,0,(VLOOKUP(AF11,'[3]Point Tables'!$A$4:$I$263,[1]MFY12!$AX$2,FALSE)))</f>
        <v>85</v>
      </c>
      <c r="AH11" s="93" t="str">
        <f>IF(ISNA(VLOOKUP($A11,[1]MFY12!$BH$1:$BI$65536,2,FALSE)),"np",(VLOOKUP($A11,[1]MFY12!$BH$1:$BI$65536,2,FALSE)))</f>
        <v>np</v>
      </c>
      <c r="AI11" s="92">
        <f>IF(AH11&gt;[1]MFY12!$BI$1,0,(VLOOKUP(AH11,'[3]Point Tables'!$A$4:$I$263,[1]MFY12!$BI$2,FALSE)))</f>
        <v>0</v>
      </c>
      <c r="AJ11" s="93" t="str">
        <f>IF(ISNA(VLOOKUP($A11,[1]MFY12!$BS$1:$BT$65536,2,FALSE)),"np",(VLOOKUP($A11,[1]MFY12!$BS$1:$BT$65536,2,FALSE)))</f>
        <v>np</v>
      </c>
      <c r="AK11" s="92">
        <f>IF(AJ11&gt;[1]MFY12!$BT$1,0,(VLOOKUP(AJ11,'[3]Point Tables'!$A$4:$I$263,[1]MFY12!$BT$2,FALSE)))</f>
        <v>0</v>
      </c>
      <c r="AL11" s="93" t="str">
        <f>IF(ISNA(VLOOKUP($A11,[1]MFY12!$CD$1:$CE$65536,2,FALSE)),"np",(VLOOKUP($A11,[1]MFY12!$CD$1:$CE$65536,2,FALSE)))</f>
        <v>np</v>
      </c>
      <c r="AM11" s="92">
        <f>IF(AL11&gt;[1]MFY12!$CE$1,0,(VLOOKUP(AL11,'[3]Point Tables'!$A$4:$I$263,[1]MFY12!$CE$2,FALSE)))</f>
        <v>0</v>
      </c>
      <c r="AN11" s="93" t="str">
        <f>IF(ISNA(VLOOKUP($A11,[1]MFY12!$CO$1:$CP$65536,2,FALSE)),"np",(VLOOKUP($A11,[1]MFY12!$CO$1:$CP$65536,2,FALSE)))</f>
        <v>np</v>
      </c>
      <c r="AO11" s="92">
        <f>IF(AN11&gt;[1]MFY12!$CP$1,0,(VLOOKUP(AN11,'[3]Point Tables'!$A$4:$I$263,[1]MFY12!$CP$2,FALSE)))</f>
        <v>0</v>
      </c>
      <c r="AP11" s="93">
        <f>IF(ISNA(VLOOKUP($A11,[1]MFY12!$CZ$1:$DA$65536,2,FALSE)),"np",(VLOOKUP($A11,[1]MFY12!$CZ$1:$DA$65536,2,FALSE)))</f>
        <v>12</v>
      </c>
      <c r="AQ11" s="92">
        <f>IF(AP11&gt;[1]MFY12!$DA$1,0,(VLOOKUP(AP11,'[3]Point Tables'!$A$4:$I$263,[1]MFY12!$DA$2,FALSE)))</f>
        <v>52</v>
      </c>
      <c r="AR11" s="93" t="str">
        <f>IF(ISNA(VLOOKUP($A11,[1]MFY12!$DK$1:$DL$65536,2,FALSE)),"np",(VLOOKUP($A11,[1]MFY12!$DK$1:$DL$65536,2,FALSE)))</f>
        <v>np</v>
      </c>
      <c r="AS11" s="92">
        <f>IF(AR11&gt;[1]MFY12!$DL$1,0,(VLOOKUP(AR11,'[3]Point Tables'!$A$4:$I$263,[1]MFY12!$DL$2,FALSE)))</f>
        <v>0</v>
      </c>
      <c r="AT11" s="94" t="str">
        <f t="shared" si="9"/>
        <v>Gou, McConnell</v>
      </c>
      <c r="AU11" s="95">
        <f>IF(ISNA(VLOOKUP($A11,[1]MFY14!$AL$1:$AN$65536,2,FALSE)),"np",(VLOOKUP($A11,[1]MFY14!$AL$1:$AN$65536,2,FALSE)))</f>
        <v>17</v>
      </c>
      <c r="AV11" s="96">
        <f>IF(AU11&gt;[1]MFY14!$AN$1,0,(VLOOKUP(AU11,'[3]Point Tables'!$A$4:$I$263,[1]MFY14!$AN$2,FALSE)))</f>
        <v>70</v>
      </c>
      <c r="AW11" s="95">
        <f>IF(ISNA(VLOOKUP($A11,[1]MFY14!$AW$1:$AY$65536,2,FALSE)),"np",(VLOOKUP($A11,[1]MFY14!$AW$1:$AY$65536,2,FALSE)))</f>
        <v>5</v>
      </c>
      <c r="AX11" s="96">
        <f>IF(AW11&gt;[1]MFY14!$AY$1,0,(VLOOKUP(AW11,'[3]Point Tables'!$A$4:$I$263,[1]MFY14!$AY$2,FALSE)))</f>
        <v>140</v>
      </c>
      <c r="AY11" s="95">
        <f>IF(ISNA(VLOOKUP($A11,[1]MFY14!$BH$1:$BJ$65536,2,FALSE)),"np",(VLOOKUP($A11,[1]MFY14!$BH$1:$BJ$65536,2,FALSE)))</f>
        <v>9</v>
      </c>
      <c r="AZ11" s="96">
        <f>IF(AY11&gt;[1]MFY14!$BJ$1,0,(VLOOKUP(AY11,'[3]Point Tables'!$A$4:$I$263,[1]MFY14!$BJ$2,FALSE)))</f>
        <v>107</v>
      </c>
      <c r="BA11" s="95" t="str">
        <f>IF(ISNA(VLOOKUP($A11,[1]MFY14!$BS$1:$BT$65536,2,FALSE)),"np",(VLOOKUP($A11,[1]MFY14!$BS$1:$BT$65536,2,FALSE)))</f>
        <v>np</v>
      </c>
      <c r="BB11" s="96">
        <f>IF(BA11&gt;[1]MFY14!$BU$1,0,(VLOOKUP(BA11,'[3]Point Tables'!$A$4:$I$263,[1]MFY14!$BU$2,FALSE)))</f>
        <v>0</v>
      </c>
      <c r="BC11" s="95" t="str">
        <f>IF(ISNA(VLOOKUP($A11,[1]MFY14!$CD$1:$CE$65536,2,FALSE)),"np",(VLOOKUP($A11,[1]MFY14!$CD$1:$CE$65536,2,FALSE)))</f>
        <v>np</v>
      </c>
      <c r="BD11" s="96">
        <f>IF(BC11&gt;[1]MFY14!$CF$1,0,(VLOOKUP(BC11,'[3]Point Tables'!$A$4:$I$263,[1]MFY14!$CF$2,FALSE)))</f>
        <v>0</v>
      </c>
      <c r="BE11" s="95" t="str">
        <f>IF(ISNA(VLOOKUP($A11,[1]MFY14!$CO$1:$CP$65536,2,FALSE)),"np",(VLOOKUP($A11,[1]MFY14!$CO$1:$CP$65536,2,FALSE)))</f>
        <v>np</v>
      </c>
      <c r="BF11" s="96">
        <f>IF(BE11&gt;[1]MFY14!$CQ$1,0,(VLOOKUP(BE11,'[3]Point Tables'!$A$4:$I$263,[1]MFY14!$CQ$2,FALSE)))</f>
        <v>0</v>
      </c>
      <c r="BG11" s="95" t="str">
        <f>IF(ISNA(VLOOKUP($A11,[1]MFY14!$CZ$1:$DA$65536,2,FALSE)),"np",(VLOOKUP($A11,[1]MFY14!$CZ$1:$DA$65536,2,FALSE)))</f>
        <v>np</v>
      </c>
      <c r="BH11" s="96">
        <f>IF(BG11&gt;[1]MFY14!$DB$1,0,(VLOOKUP(BG11,'[3]Point Tables'!$A$4:$I$263,[1]MFY14!$DB$2,FALSE)))</f>
        <v>0</v>
      </c>
      <c r="BI11" s="95">
        <f>IF(ISNA(VLOOKUP($A11,[1]MFY14!$DK$1:$DL$65536,2,FALSE)),"np",(VLOOKUP($A11,[1]MFY14!$DK$1:$DL$65536,2,FALSE)))</f>
        <v>36</v>
      </c>
      <c r="BJ11" s="96">
        <f>IF(BI11&gt;[1]MFY14!$DX$1,0,(VLOOKUP(BI11,'[3]Point Tables'!$A$4:$I$263,[1]MFY14!$DX$2,FALSE)))</f>
        <v>0</v>
      </c>
      <c r="BK11" s="95" t="str">
        <f>IF(ISNA(VLOOKUP($A11,[1]MFY14!$DV$1:$DW$65536,2,FALSE)),"np",(VLOOKUP($A11,[1]MFY14!$DV$1:$DW$65536,2,FALSE)))</f>
        <v>np</v>
      </c>
      <c r="BL11" s="96">
        <f>IF(BK11&gt;[1]MFY14!$DX$1,0,(VLOOKUP(BK11,'[3]Point Tables'!$A$4:$I$263,[1]MFY14!$DX$2,FALSE)))</f>
        <v>0</v>
      </c>
      <c r="BY11">
        <f t="shared" si="10"/>
        <v>70</v>
      </c>
      <c r="BZ11">
        <f t="shared" si="11"/>
        <v>53.5</v>
      </c>
      <c r="CA11">
        <f t="shared" si="12"/>
        <v>85</v>
      </c>
      <c r="CB11">
        <f t="shared" si="13"/>
        <v>0</v>
      </c>
      <c r="CC11">
        <f t="shared" si="14"/>
        <v>0</v>
      </c>
      <c r="CD11">
        <f t="shared" si="15"/>
        <v>0</v>
      </c>
      <c r="CE11">
        <f t="shared" si="16"/>
        <v>0</v>
      </c>
      <c r="CF11">
        <f t="shared" si="17"/>
        <v>52</v>
      </c>
      <c r="CG11" s="122">
        <f t="shared" si="18"/>
        <v>0</v>
      </c>
      <c r="CH11">
        <f t="shared" si="19"/>
        <v>70</v>
      </c>
      <c r="CI11">
        <f t="shared" si="20"/>
        <v>140</v>
      </c>
      <c r="CJ11">
        <f t="shared" si="21"/>
        <v>107</v>
      </c>
      <c r="CK11">
        <f t="shared" si="22"/>
        <v>0</v>
      </c>
      <c r="CL11">
        <f t="shared" si="23"/>
        <v>0</v>
      </c>
      <c r="CM11">
        <f t="shared" si="24"/>
        <v>0</v>
      </c>
      <c r="CN11">
        <f t="shared" si="25"/>
        <v>0</v>
      </c>
      <c r="CO11">
        <f t="shared" si="26"/>
        <v>0</v>
      </c>
      <c r="CP11">
        <f t="shared" si="27"/>
        <v>0</v>
      </c>
      <c r="CR11">
        <f t="shared" si="28"/>
        <v>85</v>
      </c>
      <c r="CS11">
        <f t="shared" si="29"/>
        <v>140</v>
      </c>
      <c r="CT11">
        <f t="shared" si="30"/>
        <v>0</v>
      </c>
      <c r="CU11">
        <f t="shared" si="31"/>
        <v>0</v>
      </c>
      <c r="CV11">
        <f t="shared" si="32"/>
        <v>0</v>
      </c>
      <c r="CW11">
        <f t="shared" si="33"/>
        <v>35</v>
      </c>
      <c r="CX11">
        <f t="shared" si="34"/>
        <v>52.5</v>
      </c>
      <c r="CZ11">
        <f t="shared" si="35"/>
        <v>140</v>
      </c>
      <c r="DA11">
        <f t="shared" si="36"/>
        <v>85</v>
      </c>
      <c r="DB11">
        <f t="shared" si="37"/>
        <v>52.5</v>
      </c>
      <c r="DC11">
        <f t="shared" si="38"/>
        <v>35</v>
      </c>
      <c r="DE11" s="97">
        <f t="shared" si="39"/>
        <v>312.5</v>
      </c>
      <c r="DJ11">
        <f t="shared" si="40"/>
        <v>52.5</v>
      </c>
      <c r="DK11">
        <f t="shared" si="41"/>
        <v>35</v>
      </c>
      <c r="DM11">
        <f t="shared" si="42"/>
        <v>52.5</v>
      </c>
      <c r="DN11">
        <f t="shared" si="43"/>
        <v>35</v>
      </c>
      <c r="DP11">
        <f t="shared" si="44"/>
        <v>87.5</v>
      </c>
    </row>
    <row r="12" spans="1:120">
      <c r="A12" s="126">
        <v>100088115</v>
      </c>
      <c r="B12">
        <f t="shared" si="0"/>
        <v>319.5</v>
      </c>
      <c r="C12">
        <f t="shared" si="1"/>
        <v>59</v>
      </c>
      <c r="D12" s="84" t="str">
        <f t="shared" si="2"/>
        <v>9</v>
      </c>
      <c r="E12" s="85" t="str">
        <f>IF(AND(ISNUMBER(G12),G12&gt;='[6]Point Tables'!$S$7),"#"," ")</f>
        <v xml:space="preserve"> </v>
      </c>
      <c r="F12" s="5" t="s">
        <v>995</v>
      </c>
      <c r="G12" s="99">
        <v>1998</v>
      </c>
      <c r="H12" s="5" t="s">
        <v>2113</v>
      </c>
      <c r="I12" s="87">
        <f t="shared" si="3"/>
        <v>319.5</v>
      </c>
      <c r="J12" s="88">
        <f t="shared" si="4"/>
        <v>59</v>
      </c>
      <c r="K12" s="89">
        <f t="shared" si="5"/>
        <v>137</v>
      </c>
      <c r="L12" s="89">
        <f t="shared" si="5"/>
        <v>85</v>
      </c>
      <c r="M12" s="89">
        <f t="shared" si="5"/>
        <v>67</v>
      </c>
      <c r="N12" s="89">
        <f t="shared" si="5"/>
        <v>30.5</v>
      </c>
      <c r="O12" s="90" t="str">
        <f t="shared" si="6"/>
        <v>Chui, Kenneth</v>
      </c>
      <c r="P12" s="93">
        <f>IF(ISNA(VLOOKUP($A12,[1]MFY12!$E$1:$F$65536,2,FALSE)),"np",(VLOOKUP($A12,[1]MFY12!$E$1:$F$65536,2,FALSE)))</f>
        <v>26</v>
      </c>
      <c r="Q12" s="92">
        <f>IF(P12&gt;[1]MFY12!$F$1,0,(VLOOKUP(P12,'[3]Point Tables'!$A$4:$I$263,[1]MFY12!$F$2,FALSE)))</f>
        <v>30.5</v>
      </c>
      <c r="R12" s="93">
        <f>IF(ISNA(VLOOKUP($A12,[1]MFY12!$P$1:$Q$65536,2,FALSE)),"np",(VLOOKUP($A12,[1]MFY12!$P$1:$Q$65536,2,FALSE)))</f>
        <v>30</v>
      </c>
      <c r="S12" s="92">
        <f>IF(R12&gt;[1]MFY12!$Q$1,0,(VLOOKUP(R12,'[3]Point Tables'!$A$4:$I$263,[1]MFY12!$Q$2,FALSE)))</f>
        <v>28.5</v>
      </c>
      <c r="T12" s="94" t="str">
        <f t="shared" si="7"/>
        <v>Chui, Kenneth</v>
      </c>
      <c r="U12" s="93">
        <f>IF(ISNA(VLOOKUP(A12,[1]MFY14!$AA$1:$AB$65536,2,FALSE)),"np",(VLOOKUP(A12,[1]MFY14!$AA$1:$AB$65536,2,FALSE)))</f>
        <v>88</v>
      </c>
      <c r="V12" s="92">
        <f>IF(U12&gt;[1]MFY14!$AB$1,0,(VLOOKUP(U12,'[3]Point Tables'!$A$4:$I$263,[1]MFY14!$AB$2,FALSE)))</f>
        <v>0</v>
      </c>
      <c r="W12" s="93" t="str">
        <f>IF(ISNA(VLOOKUP($A12,[1]MFY14!$E$1:$F$65536,2,FALSE)),"np",(VLOOKUP($A12,[1]MFY14!$E$1:$F$65536,2,FALSE)))</f>
        <v>np</v>
      </c>
      <c r="X12" s="92">
        <f>IF(W12&gt;[1]MFY14!$F$1,0,(VLOOKUP(W12,'[3]Point Tables'!$A$4:$I$263,[1]MFY14!$F$2,FALSE)))</f>
        <v>0</v>
      </c>
      <c r="Y12" s="93">
        <f>IF(ISNA(VLOOKUP($A12,[1]MFY14!$P$1:$Q$65536,2,FALSE)),"np",(VLOOKUP($A12,[1]MFY14!$P$1:$Q$65536,2,FALSE)))</f>
        <v>20</v>
      </c>
      <c r="Z12" s="92">
        <f>IF(Y12&gt;[1]MFY14!$Q$1,0,(VLOOKUP(Y12,'[3]Point Tables'!$A$4:$I$263,[1]MFY14!$Q$2,FALSE)))</f>
        <v>67</v>
      </c>
      <c r="AA12" s="94" t="str">
        <f t="shared" si="8"/>
        <v>Chui, Kenneth</v>
      </c>
      <c r="AB12" s="93">
        <f>IF(ISNA(VLOOKUP($A12,[1]MFY12!$AA$1:$AB$65536,2,FALSE)),"np",(VLOOKUP($A12,[1]MFY12!$AA$1:$AB$65536,2,FALSE)))</f>
        <v>8</v>
      </c>
      <c r="AC12" s="92">
        <f>IF(AB12&gt;[1]MFY12!$AB$1,0,(VLOOKUP(AB12,'[3]Point Tables'!$A$4:$I$263,[1]MFY12!$AB$2,FALSE)))</f>
        <v>68.5</v>
      </c>
      <c r="AD12" s="93">
        <f>IF(ISNA(VLOOKUP($A12,[1]MFY12!$AL$1:$AM$65536,2,FALSE)),"np",(VLOOKUP($A12,[1]MFY12!$AL$1:$AM$65536,2,FALSE)))</f>
        <v>5</v>
      </c>
      <c r="AE12" s="92">
        <f>IF(AD12&gt;[1]MFY12!$AM$1,0,(VLOOKUP(AD12,'[3]Point Tables'!$A$4:$I$263,[1]MFY12!$AM$2,FALSE)))</f>
        <v>70</v>
      </c>
      <c r="AF12" s="93" t="str">
        <f>IF(ISNA(VLOOKUP($A12,[1]MFY12!$AW$1:$AX$65536,2,FALSE)),"np",(VLOOKUP($A12,[1]MFY12!$AW$1:$AX$65536,2,FALSE)))</f>
        <v>np</v>
      </c>
      <c r="AG12" s="92">
        <f>IF(AF12&gt;[1]MFY12!$AX$1,0,(VLOOKUP(AF12,'[3]Point Tables'!$A$4:$I$263,[1]MFY12!$AX$2,FALSE)))</f>
        <v>0</v>
      </c>
      <c r="AH12" s="93" t="str">
        <f>IF(ISNA(VLOOKUP($A12,[1]MFY12!$BH$1:$BI$65536,2,FALSE)),"np",(VLOOKUP($A12,[1]MFY12!$BH$1:$BI$65536,2,FALSE)))</f>
        <v>np</v>
      </c>
      <c r="AI12" s="92">
        <f>IF(AH12&gt;[1]MFY12!$BI$1,0,(VLOOKUP(AH12,'[3]Point Tables'!$A$4:$I$263,[1]MFY12!$BI$2,FALSE)))</f>
        <v>0</v>
      </c>
      <c r="AJ12" s="93" t="str">
        <f>IF(ISNA(VLOOKUP($A12,[1]MFY12!$BS$1:$BT$65536,2,FALSE)),"np",(VLOOKUP($A12,[1]MFY12!$BS$1:$BT$65536,2,FALSE)))</f>
        <v>np</v>
      </c>
      <c r="AK12" s="92">
        <f>IF(AJ12&gt;[1]MFY12!$BT$1,0,(VLOOKUP(AJ12,'[3]Point Tables'!$A$4:$I$263,[1]MFY12!$BT$2,FALSE)))</f>
        <v>0</v>
      </c>
      <c r="AL12" s="93" t="str">
        <f>IF(ISNA(VLOOKUP($A12,[1]MFY12!$CD$1:$CE$65536,2,FALSE)),"np",(VLOOKUP($A12,[1]MFY12!$CD$1:$CE$65536,2,FALSE)))</f>
        <v>np</v>
      </c>
      <c r="AM12" s="92">
        <f>IF(AL12&gt;[1]MFY12!$CE$1,0,(VLOOKUP(AL12,'[3]Point Tables'!$A$4:$I$263,[1]MFY12!$CE$2,FALSE)))</f>
        <v>0</v>
      </c>
      <c r="AN12" s="93">
        <f>IF(ISNA(VLOOKUP($A12,[1]MFY12!$CO$1:$CP$65536,2,FALSE)),"np",(VLOOKUP($A12,[1]MFY12!$CO$1:$CP$65536,2,FALSE)))</f>
        <v>3</v>
      </c>
      <c r="AO12" s="92">
        <f>IF(AN12&gt;[1]MFY12!$CP$1,0,(VLOOKUP(AN12,'[3]Point Tables'!$A$4:$I$263,[1]MFY12!$CP$2,FALSE)))</f>
        <v>85</v>
      </c>
      <c r="AP12" s="93">
        <f>IF(ISNA(VLOOKUP($A12,[1]MFY12!$CZ$1:$DA$65536,2,FALSE)),"np",(VLOOKUP($A12,[1]MFY12!$CZ$1:$DA$65536,2,FALSE)))</f>
        <v>3</v>
      </c>
      <c r="AQ12" s="92">
        <f>IF(AP12&gt;[1]MFY12!$DA$1,0,(VLOOKUP(AP12,'[3]Point Tables'!$A$4:$I$263,[1]MFY12!$DA$2,FALSE)))</f>
        <v>85</v>
      </c>
      <c r="AR12" s="93" t="str">
        <f>IF(ISNA(VLOOKUP($A12,[1]MFY12!$DK$1:$DL$65536,2,FALSE)),"np",(VLOOKUP($A12,[1]MFY12!$DK$1:$DL$65536,2,FALSE)))</f>
        <v>np</v>
      </c>
      <c r="AS12" s="92">
        <f>IF(AR12&gt;[1]MFY12!$DL$1,0,(VLOOKUP(AR12,'[3]Point Tables'!$A$4:$I$263,[1]MFY12!$DL$2,FALSE)))</f>
        <v>0</v>
      </c>
      <c r="AT12" s="94" t="str">
        <f t="shared" si="9"/>
        <v>Chui, Kenneth</v>
      </c>
      <c r="AU12" s="95">
        <f>IF(ISNA(VLOOKUP($A12,[1]MFY14!$AL$1:$AN$65536,2,FALSE)),"np",(VLOOKUP($A12,[1]MFY14!$AL$1:$AN$65536,2,FALSE)))</f>
        <v>8</v>
      </c>
      <c r="AV12" s="96">
        <f>IF(AU12&gt;[1]MFY14!$AN$1,0,(VLOOKUP(AU12,'[3]Point Tables'!$A$4:$I$263,[1]MFY14!$AN$2,FALSE)))</f>
        <v>137</v>
      </c>
      <c r="AW12" s="95">
        <f>IF(ISNA(VLOOKUP($A12,[1]MFY14!$AW$1:$AY$65536,2,FALSE)),"np",(VLOOKUP($A12,[1]MFY14!$AW$1:$AY$65536,2,FALSE)))</f>
        <v>8</v>
      </c>
      <c r="AX12" s="96">
        <f>IF(AW12&gt;[1]MFY14!$AY$1,0,(VLOOKUP(AW12,'[3]Point Tables'!$A$4:$I$263,[1]MFY14!$AY$2,FALSE)))</f>
        <v>137</v>
      </c>
      <c r="AY12" s="95" t="str">
        <f>IF(ISNA(VLOOKUP($A12,[1]MFY14!$BH$1:$BJ$65536,2,FALSE)),"np",(VLOOKUP($A12,[1]MFY14!$BH$1:$BJ$65536,2,FALSE)))</f>
        <v>np</v>
      </c>
      <c r="AZ12" s="96">
        <f>IF(AY12&gt;[1]MFY14!$BJ$1,0,(VLOOKUP(AY12,'[3]Point Tables'!$A$4:$I$263,[1]MFY14!$BJ$2,FALSE)))</f>
        <v>0</v>
      </c>
      <c r="BA12" s="95" t="str">
        <f>IF(ISNA(VLOOKUP($A12,[1]MFY14!$BS$1:$BT$65536,2,FALSE)),"np",(VLOOKUP($A12,[1]MFY14!$BS$1:$BT$65536,2,FALSE)))</f>
        <v>np</v>
      </c>
      <c r="BB12" s="96">
        <f>IF(BA12&gt;[1]MFY14!$BU$1,0,(VLOOKUP(BA12,'[3]Point Tables'!$A$4:$I$263,[1]MFY14!$BU$2,FALSE)))</f>
        <v>0</v>
      </c>
      <c r="BC12" s="95" t="str">
        <f>IF(ISNA(VLOOKUP($A12,[1]MFY14!$CD$1:$CE$65536,2,FALSE)),"np",(VLOOKUP($A12,[1]MFY14!$CD$1:$CE$65536,2,FALSE)))</f>
        <v>np</v>
      </c>
      <c r="BD12" s="96">
        <f>IF(BC12&gt;[1]MFY14!$CF$1,0,(VLOOKUP(BC12,'[3]Point Tables'!$A$4:$I$263,[1]MFY14!$CF$2,FALSE)))</f>
        <v>0</v>
      </c>
      <c r="BE12" s="95" t="str">
        <f>IF(ISNA(VLOOKUP($A12,[1]MFY14!$CO$1:$CP$65536,2,FALSE)),"np",(VLOOKUP($A12,[1]MFY14!$CO$1:$CP$65536,2,FALSE)))</f>
        <v>np</v>
      </c>
      <c r="BF12" s="96">
        <f>IF(BE12&gt;[1]MFY14!$CQ$1,0,(VLOOKUP(BE12,'[3]Point Tables'!$A$4:$I$263,[1]MFY14!$CQ$2,FALSE)))</f>
        <v>0</v>
      </c>
      <c r="BG12" s="95">
        <f>IF(ISNA(VLOOKUP($A12,[1]MFY14!$CZ$1:$DA$65536,2,FALSE)),"np",(VLOOKUP($A12,[1]MFY14!$CZ$1:$DA$65536,2,FALSE)))</f>
        <v>16</v>
      </c>
      <c r="BH12" s="96">
        <f>IF(BG12&gt;[1]MFY14!$DB$1,0,(VLOOKUP(BG12,'[3]Point Tables'!$A$4:$I$263,[1]MFY14!$DB$2,FALSE)))</f>
        <v>100</v>
      </c>
      <c r="BI12" s="95" t="str">
        <f>IF(ISNA(VLOOKUP($A12,[1]MFY14!$DK$1:$DL$65536,2,FALSE)),"np",(VLOOKUP($A12,[1]MFY14!$DK$1:$DL$65536,2,FALSE)))</f>
        <v>np</v>
      </c>
      <c r="BJ12" s="96">
        <f>IF(BI12&gt;[1]MFY14!$DX$1,0,(VLOOKUP(BI12,'[3]Point Tables'!$A$4:$I$263,[1]MFY14!$DX$2,FALSE)))</f>
        <v>0</v>
      </c>
      <c r="BK12" s="95" t="str">
        <f>IF(ISNA(VLOOKUP($A12,[1]MFY14!$DV$1:$DW$65536,2,FALSE)),"np",(VLOOKUP($A12,[1]MFY14!$DV$1:$DW$65536,2,FALSE)))</f>
        <v>np</v>
      </c>
      <c r="BL12" s="96">
        <f>IF(BK12&gt;[1]MFY14!$DX$1,0,(VLOOKUP(BK12,'[3]Point Tables'!$A$4:$I$263,[1]MFY14!$DX$2,FALSE)))</f>
        <v>0</v>
      </c>
      <c r="BY12">
        <f t="shared" si="10"/>
        <v>68.5</v>
      </c>
      <c r="BZ12">
        <f t="shared" si="11"/>
        <v>70</v>
      </c>
      <c r="CA12">
        <f t="shared" si="12"/>
        <v>0</v>
      </c>
      <c r="CB12">
        <f t="shared" si="13"/>
        <v>0</v>
      </c>
      <c r="CC12">
        <f t="shared" si="14"/>
        <v>0</v>
      </c>
      <c r="CD12">
        <f t="shared" si="15"/>
        <v>0</v>
      </c>
      <c r="CE12">
        <f t="shared" si="16"/>
        <v>85</v>
      </c>
      <c r="CF12">
        <f t="shared" si="17"/>
        <v>85</v>
      </c>
      <c r="CG12" s="122">
        <f t="shared" si="18"/>
        <v>0</v>
      </c>
      <c r="CH12">
        <f t="shared" si="19"/>
        <v>137</v>
      </c>
      <c r="CI12">
        <f t="shared" si="20"/>
        <v>137</v>
      </c>
      <c r="CJ12">
        <f t="shared" si="21"/>
        <v>0</v>
      </c>
      <c r="CK12">
        <f t="shared" si="22"/>
        <v>0</v>
      </c>
      <c r="CL12">
        <f t="shared" si="23"/>
        <v>0</v>
      </c>
      <c r="CM12">
        <f t="shared" si="24"/>
        <v>0</v>
      </c>
      <c r="CN12">
        <f t="shared" si="25"/>
        <v>100</v>
      </c>
      <c r="CO12">
        <f t="shared" si="26"/>
        <v>0</v>
      </c>
      <c r="CP12">
        <f t="shared" si="27"/>
        <v>0</v>
      </c>
      <c r="CR12">
        <f t="shared" si="28"/>
        <v>85</v>
      </c>
      <c r="CS12">
        <f t="shared" si="29"/>
        <v>137</v>
      </c>
      <c r="CT12">
        <f t="shared" si="30"/>
        <v>0</v>
      </c>
      <c r="CU12">
        <f t="shared" si="31"/>
        <v>0</v>
      </c>
      <c r="CV12">
        <f t="shared" si="32"/>
        <v>67</v>
      </c>
      <c r="CW12">
        <f t="shared" si="33"/>
        <v>30.5</v>
      </c>
      <c r="CX12">
        <f t="shared" si="34"/>
        <v>28.5</v>
      </c>
      <c r="CZ12">
        <f t="shared" si="35"/>
        <v>137</v>
      </c>
      <c r="DA12">
        <f t="shared" si="36"/>
        <v>85</v>
      </c>
      <c r="DB12">
        <f t="shared" si="37"/>
        <v>67</v>
      </c>
      <c r="DC12">
        <f t="shared" si="38"/>
        <v>30.5</v>
      </c>
      <c r="DE12" s="97">
        <f t="shared" si="39"/>
        <v>319.5</v>
      </c>
      <c r="DJ12">
        <f t="shared" si="40"/>
        <v>28.5</v>
      </c>
      <c r="DK12">
        <f t="shared" si="41"/>
        <v>30.5</v>
      </c>
      <c r="DM12">
        <f t="shared" si="42"/>
        <v>30.5</v>
      </c>
      <c r="DN12">
        <f t="shared" si="43"/>
        <v>28.5</v>
      </c>
      <c r="DP12">
        <f t="shared" si="44"/>
        <v>59</v>
      </c>
    </row>
    <row r="13" spans="1:120">
      <c r="A13" s="117">
        <v>100090510</v>
      </c>
      <c r="B13">
        <f t="shared" si="0"/>
        <v>340</v>
      </c>
      <c r="C13">
        <f t="shared" si="1"/>
        <v>70</v>
      </c>
      <c r="D13" s="84" t="str">
        <f t="shared" si="2"/>
        <v>10</v>
      </c>
      <c r="E13" s="85" t="str">
        <f>IF(AND(ISNUMBER(G13),G13&gt;='[6]Point Tables'!$S$7),"#"," ")</f>
        <v xml:space="preserve"> </v>
      </c>
      <c r="F13" s="86" t="s">
        <v>872</v>
      </c>
      <c r="G13" s="118">
        <v>1998</v>
      </c>
      <c r="H13" s="86" t="s">
        <v>2124</v>
      </c>
      <c r="I13" s="87">
        <f t="shared" si="3"/>
        <v>340</v>
      </c>
      <c r="J13" s="88">
        <f t="shared" si="4"/>
        <v>70</v>
      </c>
      <c r="K13" s="89">
        <f t="shared" si="5"/>
        <v>170</v>
      </c>
      <c r="L13" s="89">
        <f t="shared" si="5"/>
        <v>100</v>
      </c>
      <c r="M13" s="89">
        <f t="shared" si="5"/>
        <v>70</v>
      </c>
      <c r="N13" s="89">
        <f t="shared" si="5"/>
        <v>0</v>
      </c>
      <c r="O13" s="90" t="str">
        <f t="shared" si="6"/>
        <v>Ma, Justin</v>
      </c>
      <c r="P13" s="93" t="str">
        <f>IF(ISNA(VLOOKUP($A13,[1]MFY12!$E$1:$F$65536,2,FALSE)),"np",(VLOOKUP($A13,[1]MFY12!$E$1:$F$65536,2,FALSE)))</f>
        <v>np</v>
      </c>
      <c r="Q13" s="92">
        <f>IF(P13&gt;[1]MFY12!$F$1,0,(VLOOKUP(P13,'[3]Point Tables'!$A$4:$I$263,[1]MFY12!$F$2,FALSE)))</f>
        <v>0</v>
      </c>
      <c r="R13" s="93">
        <f>IF(ISNA(VLOOKUP($A13,[1]MFY12!$P$1:$Q$65536,2,FALSE)),"np",(VLOOKUP($A13,[1]MFY12!$P$1:$Q$65536,2,FALSE)))</f>
        <v>5</v>
      </c>
      <c r="S13" s="92">
        <f>IF(R13&gt;[1]MFY12!$Q$1,0,(VLOOKUP(R13,'[3]Point Tables'!$A$4:$I$263,[1]MFY12!$Q$2,FALSE)))</f>
        <v>70</v>
      </c>
      <c r="T13" s="94" t="str">
        <f t="shared" si="7"/>
        <v>Ma, Justin</v>
      </c>
      <c r="U13" s="93">
        <f>IF(ISNA(VLOOKUP(A13,[1]MFY14!$AA$1:$AB$65536,2,FALSE)),"np",(VLOOKUP(A13,[1]MFY14!$AA$1:$AB$65536,2,FALSE)))</f>
        <v>82.5</v>
      </c>
      <c r="V13" s="92">
        <f>IF(U13&gt;[1]MFY14!$AB$1,0,(VLOOKUP(U13,'[3]Point Tables'!$A$4:$I$263,[1]MFY14!$AB$2,FALSE)))</f>
        <v>0</v>
      </c>
      <c r="W13" s="93" t="str">
        <f>IF(ISNA(VLOOKUP($A13,[1]MFY14!$E$1:$F$65536,2,FALSE)),"np",(VLOOKUP($A13,[1]MFY14!$E$1:$F$65536,2,FALSE)))</f>
        <v>np</v>
      </c>
      <c r="X13" s="92">
        <f>IF(W13&gt;[1]MFY14!$F$1,0,(VLOOKUP(W13,'[3]Point Tables'!$A$4:$I$263,[1]MFY14!$F$2,FALSE)))</f>
        <v>0</v>
      </c>
      <c r="Y13" s="93" t="str">
        <f>IF(ISNA(VLOOKUP($A13,[1]MFY14!$P$1:$Q$65536,2,FALSE)),"np",(VLOOKUP($A13,[1]MFY14!$P$1:$Q$65536,2,FALSE)))</f>
        <v>np</v>
      </c>
      <c r="Z13" s="92">
        <f>IF(Y13&gt;[1]MFY14!$Q$1,0,(VLOOKUP(Y13,'[3]Point Tables'!$A$4:$I$263,[1]MFY14!$Q$2,FALSE)))</f>
        <v>0</v>
      </c>
      <c r="AA13" s="94" t="str">
        <f t="shared" si="8"/>
        <v>Ma, Justin</v>
      </c>
      <c r="AB13" s="93" t="str">
        <f>IF(ISNA(VLOOKUP($A13,[1]MFY12!$AA$1:$AB$65536,2,FALSE)),"np",(VLOOKUP($A13,[1]MFY12!$AA$1:$AB$65536,2,FALSE)))</f>
        <v>np</v>
      </c>
      <c r="AC13" s="92">
        <f>IF(AB13&gt;[1]MFY12!$AB$1,0,(VLOOKUP(AB13,'[3]Point Tables'!$A$4:$I$263,[1]MFY12!$AB$2,FALSE)))</f>
        <v>0</v>
      </c>
      <c r="AD13" s="93" t="str">
        <f>IF(ISNA(VLOOKUP($A13,[1]MFY12!$AL$1:$AM$65536,2,FALSE)),"np",(VLOOKUP($A13,[1]MFY12!$AL$1:$AM$65536,2,FALSE)))</f>
        <v>np</v>
      </c>
      <c r="AE13" s="92">
        <f>IF(AD13&gt;[1]MFY12!$AM$1,0,(VLOOKUP(AD13,'[3]Point Tables'!$A$4:$I$263,[1]MFY12!$AM$2,FALSE)))</f>
        <v>0</v>
      </c>
      <c r="AF13" s="93">
        <f>IF(ISNA(VLOOKUP($A13,[1]MFY12!$AW$1:$AX$65536,2,FALSE)),"np",(VLOOKUP($A13,[1]MFY12!$AW$1:$AX$65536,2,FALSE)))</f>
        <v>7</v>
      </c>
      <c r="AG13" s="92">
        <f>IF(AF13&gt;[1]MFY12!$AX$1,0,(VLOOKUP(AF13,'[3]Point Tables'!$A$4:$I$263,[1]MFY12!$AX$2,FALSE)))</f>
        <v>69</v>
      </c>
      <c r="AH13" s="93">
        <f>IF(ISNA(VLOOKUP($A13,[1]MFY12!$BH$1:$BI$65536,2,FALSE)),"np",(VLOOKUP($A13,[1]MFY12!$BH$1:$BI$65536,2,FALSE)))</f>
        <v>1</v>
      </c>
      <c r="AI13" s="92">
        <f>IF(AH13&gt;[1]MFY12!$BI$1,0,(VLOOKUP(AH13,'[3]Point Tables'!$A$4:$I$263,[1]MFY12!$BI$2,FALSE)))</f>
        <v>100</v>
      </c>
      <c r="AJ13" s="93" t="str">
        <f>IF(ISNA(VLOOKUP($A13,[1]MFY12!$BS$1:$BT$65536,2,FALSE)),"np",(VLOOKUP($A13,[1]MFY12!$BS$1:$BT$65536,2,FALSE)))</f>
        <v>np</v>
      </c>
      <c r="AK13" s="92">
        <f>IF(AJ13&gt;[1]MFY12!$BT$1,0,(VLOOKUP(AJ13,'[3]Point Tables'!$A$4:$I$263,[1]MFY12!$BT$2,FALSE)))</f>
        <v>0</v>
      </c>
      <c r="AL13" s="93" t="str">
        <f>IF(ISNA(VLOOKUP($A13,[1]MFY12!$CD$1:$CE$65536,2,FALSE)),"np",(VLOOKUP($A13,[1]MFY12!$CD$1:$CE$65536,2,FALSE)))</f>
        <v>np</v>
      </c>
      <c r="AM13" s="92">
        <f>IF(AL13&gt;[1]MFY12!$CE$1,0,(VLOOKUP(AL13,'[3]Point Tables'!$A$4:$I$263,[1]MFY12!$CE$2,FALSE)))</f>
        <v>0</v>
      </c>
      <c r="AN13" s="93">
        <f>IF(ISNA(VLOOKUP($A13,[1]MFY12!$CO$1:$CP$65536,2,FALSE)),"np",(VLOOKUP($A13,[1]MFY12!$CO$1:$CP$65536,2,FALSE)))</f>
        <v>6</v>
      </c>
      <c r="AO13" s="92">
        <f>IF(AN13&gt;[1]MFY12!$CP$1,0,(VLOOKUP(AN13,'[3]Point Tables'!$A$4:$I$263,[1]MFY12!$CP$2,FALSE)))</f>
        <v>69.5</v>
      </c>
      <c r="AP13" s="93" t="str">
        <f>IF(ISNA(VLOOKUP($A13,[1]MFY12!$CZ$1:$DA$65536,2,FALSE)),"np",(VLOOKUP($A13,[1]MFY12!$CZ$1:$DA$65536,2,FALSE)))</f>
        <v>np</v>
      </c>
      <c r="AQ13" s="92">
        <f>IF(AP13&gt;[1]MFY12!$DA$1,0,(VLOOKUP(AP13,'[3]Point Tables'!$A$4:$I$263,[1]MFY12!$DA$2,FALSE)))</f>
        <v>0</v>
      </c>
      <c r="AR13" s="93" t="str">
        <f>IF(ISNA(VLOOKUP($A13,[1]MFY12!$DK$1:$DL$65536,2,FALSE)),"np",(VLOOKUP($A13,[1]MFY12!$DK$1:$DL$65536,2,FALSE)))</f>
        <v>np</v>
      </c>
      <c r="AS13" s="92">
        <f>IF(AR13&gt;[1]MFY12!$DL$1,0,(VLOOKUP(AR13,'[3]Point Tables'!$A$4:$I$263,[1]MFY12!$DL$2,FALSE)))</f>
        <v>0</v>
      </c>
      <c r="AT13" s="94" t="str">
        <f t="shared" si="9"/>
        <v>Ma, Justin</v>
      </c>
      <c r="AU13" s="95" t="str">
        <f>IF(ISNA(VLOOKUP($A13,[1]MFY14!$AL$1:$AN$65536,2,FALSE)),"np",(VLOOKUP($A13,[1]MFY14!$AL$1:$AN$65536,2,FALSE)))</f>
        <v>np</v>
      </c>
      <c r="AV13" s="96">
        <f>IF(AU13&gt;[1]MFY14!$AN$1,0,(VLOOKUP(AU13,'[3]Point Tables'!$A$4:$I$263,[1]MFY14!$AN$2,FALSE)))</f>
        <v>0</v>
      </c>
      <c r="AW13" s="95" t="str">
        <f>IF(ISNA(VLOOKUP($A13,[1]MFY14!$AW$1:$AY$65536,2,FALSE)),"np",(VLOOKUP($A13,[1]MFY14!$AW$1:$AY$65536,2,FALSE)))</f>
        <v>np</v>
      </c>
      <c r="AX13" s="96">
        <f>IF(AW13&gt;[1]MFY14!$AY$1,0,(VLOOKUP(AW13,'[3]Point Tables'!$A$4:$I$263,[1]MFY14!$AY$2,FALSE)))</f>
        <v>0</v>
      </c>
      <c r="AY13" s="95">
        <f>IF(ISNA(VLOOKUP($A13,[1]MFY14!$BH$1:$BJ$65536,2,FALSE)),"np",(VLOOKUP($A13,[1]MFY14!$BH$1:$BJ$65536,2,FALSE)))</f>
        <v>20</v>
      </c>
      <c r="AZ13" s="96">
        <f>IF(AY13&gt;[1]MFY14!$BJ$1,0,(VLOOKUP(AY13,'[3]Point Tables'!$A$4:$I$263,[1]MFY14!$BJ$2,FALSE)))</f>
        <v>67</v>
      </c>
      <c r="BA13" s="95">
        <f>IF(ISNA(VLOOKUP($A13,[1]MFY14!$BS$1:$BT$65536,2,FALSE)),"np",(VLOOKUP($A13,[1]MFY14!$BS$1:$BT$65536,2,FALSE)))</f>
        <v>3</v>
      </c>
      <c r="BB13" s="96">
        <f>IF(BA13&gt;[1]MFY14!$BU$1,0,(VLOOKUP(BA13,'[3]Point Tables'!$A$4:$I$263,[1]MFY14!$BU$2,FALSE)))</f>
        <v>170</v>
      </c>
      <c r="BC13" s="95" t="str">
        <f>IF(ISNA(VLOOKUP($A13,[1]MFY14!$CD$1:$CE$65536,2,FALSE)),"np",(VLOOKUP($A13,[1]MFY14!$CD$1:$CE$65536,2,FALSE)))</f>
        <v>np</v>
      </c>
      <c r="BD13" s="96">
        <f>IF(BC13&gt;[1]MFY14!$CF$1,0,(VLOOKUP(BC13,'[3]Point Tables'!$A$4:$I$263,[1]MFY14!$CF$2,FALSE)))</f>
        <v>0</v>
      </c>
      <c r="BE13" s="95" t="str">
        <f>IF(ISNA(VLOOKUP($A13,[1]MFY14!$CO$1:$CP$65536,2,FALSE)),"np",(VLOOKUP($A13,[1]MFY14!$CO$1:$CP$65536,2,FALSE)))</f>
        <v>np</v>
      </c>
      <c r="BF13" s="96">
        <f>IF(BE13&gt;[1]MFY14!$CQ$1,0,(VLOOKUP(BE13,'[3]Point Tables'!$A$4:$I$263,[1]MFY14!$CQ$2,FALSE)))</f>
        <v>0</v>
      </c>
      <c r="BG13" s="95">
        <f>IF(ISNA(VLOOKUP($A13,[1]MFY14!$CZ$1:$DA$65536,2,FALSE)),"np",(VLOOKUP($A13,[1]MFY14!$CZ$1:$DA$65536,2,FALSE)))</f>
        <v>25</v>
      </c>
      <c r="BH13" s="96">
        <f>IF(BG13&gt;[1]MFY14!$DB$1,0,(VLOOKUP(BG13,'[3]Point Tables'!$A$4:$I$263,[1]MFY14!$DB$2,FALSE)))</f>
        <v>62</v>
      </c>
      <c r="BI13" s="95" t="str">
        <f>IF(ISNA(VLOOKUP($A13,[1]MFY14!$DK$1:$DL$65536,2,FALSE)),"np",(VLOOKUP($A13,[1]MFY14!$DK$1:$DL$65536,2,FALSE)))</f>
        <v>np</v>
      </c>
      <c r="BJ13" s="96">
        <f>IF(BI13&gt;[1]MFY14!$DX$1,0,(VLOOKUP(BI13,'[3]Point Tables'!$A$4:$I$263,[1]MFY14!$DX$2,FALSE)))</f>
        <v>0</v>
      </c>
      <c r="BK13" s="95" t="str">
        <f>IF(ISNA(VLOOKUP($A13,[1]MFY14!$DV$1:$DW$65536,2,FALSE)),"np",(VLOOKUP($A13,[1]MFY14!$DV$1:$DW$65536,2,FALSE)))</f>
        <v>np</v>
      </c>
      <c r="BL13" s="96">
        <f>IF(BK13&gt;[1]MFY14!$DX$1,0,(VLOOKUP(BK13,'[3]Point Tables'!$A$4:$I$263,[1]MFY14!$DX$2,FALSE)))</f>
        <v>0</v>
      </c>
      <c r="BY13">
        <f t="shared" si="10"/>
        <v>0</v>
      </c>
      <c r="BZ13">
        <f t="shared" si="11"/>
        <v>0</v>
      </c>
      <c r="CA13">
        <f t="shared" si="12"/>
        <v>69</v>
      </c>
      <c r="CB13">
        <f t="shared" si="13"/>
        <v>100</v>
      </c>
      <c r="CC13">
        <f t="shared" si="14"/>
        <v>0</v>
      </c>
      <c r="CD13">
        <f t="shared" si="15"/>
        <v>0</v>
      </c>
      <c r="CE13">
        <f t="shared" si="16"/>
        <v>69.5</v>
      </c>
      <c r="CF13">
        <f t="shared" si="17"/>
        <v>0</v>
      </c>
      <c r="CG13" s="122">
        <f t="shared" si="18"/>
        <v>0</v>
      </c>
      <c r="CH13">
        <f t="shared" si="19"/>
        <v>0</v>
      </c>
      <c r="CI13">
        <f t="shared" si="20"/>
        <v>0</v>
      </c>
      <c r="CJ13">
        <f t="shared" si="21"/>
        <v>67</v>
      </c>
      <c r="CK13">
        <f t="shared" si="22"/>
        <v>170</v>
      </c>
      <c r="CL13">
        <f t="shared" si="23"/>
        <v>0</v>
      </c>
      <c r="CM13">
        <f t="shared" si="24"/>
        <v>0</v>
      </c>
      <c r="CN13">
        <f t="shared" si="25"/>
        <v>62</v>
      </c>
      <c r="CO13">
        <f t="shared" si="26"/>
        <v>0</v>
      </c>
      <c r="CP13">
        <f t="shared" si="27"/>
        <v>0</v>
      </c>
      <c r="CR13">
        <f t="shared" si="28"/>
        <v>100</v>
      </c>
      <c r="CS13">
        <f t="shared" si="29"/>
        <v>170</v>
      </c>
      <c r="CT13">
        <f t="shared" si="30"/>
        <v>0</v>
      </c>
      <c r="CU13">
        <f t="shared" si="31"/>
        <v>0</v>
      </c>
      <c r="CV13">
        <f t="shared" si="32"/>
        <v>0</v>
      </c>
      <c r="CW13">
        <f t="shared" si="33"/>
        <v>0</v>
      </c>
      <c r="CX13">
        <f t="shared" si="34"/>
        <v>70</v>
      </c>
      <c r="CZ13">
        <f t="shared" si="35"/>
        <v>170</v>
      </c>
      <c r="DA13">
        <f t="shared" si="36"/>
        <v>100</v>
      </c>
      <c r="DB13">
        <f t="shared" si="37"/>
        <v>70</v>
      </c>
      <c r="DC13">
        <f t="shared" si="38"/>
        <v>0</v>
      </c>
      <c r="DE13" s="97">
        <f t="shared" si="39"/>
        <v>340</v>
      </c>
      <c r="DJ13">
        <f t="shared" si="40"/>
        <v>70</v>
      </c>
      <c r="DK13">
        <f t="shared" si="41"/>
        <v>0</v>
      </c>
      <c r="DM13">
        <f t="shared" si="42"/>
        <v>70</v>
      </c>
      <c r="DN13">
        <f t="shared" si="43"/>
        <v>0</v>
      </c>
      <c r="DP13">
        <f t="shared" si="44"/>
        <v>70</v>
      </c>
    </row>
    <row r="14" spans="1:120">
      <c r="A14" s="123">
        <v>100077558</v>
      </c>
      <c r="B14">
        <f t="shared" si="0"/>
        <v>330</v>
      </c>
      <c r="C14">
        <f t="shared" si="1"/>
        <v>170</v>
      </c>
      <c r="D14" s="84" t="str">
        <f t="shared" si="2"/>
        <v>11</v>
      </c>
      <c r="E14" s="85" t="str">
        <f>IF(AND(ISNUMBER(G14),G14&gt;='[6]Point Tables'!$S$7),"#"," ")</f>
        <v xml:space="preserve"> </v>
      </c>
      <c r="F14" s="86" t="s">
        <v>2126</v>
      </c>
      <c r="G14" s="118">
        <v>1998</v>
      </c>
      <c r="H14" s="86" t="s">
        <v>103</v>
      </c>
      <c r="I14" s="87">
        <f t="shared" si="3"/>
        <v>330</v>
      </c>
      <c r="J14" s="88">
        <f t="shared" si="4"/>
        <v>170</v>
      </c>
      <c r="K14" s="89">
        <f t="shared" si="5"/>
        <v>100</v>
      </c>
      <c r="L14" s="89">
        <f t="shared" si="5"/>
        <v>85</v>
      </c>
      <c r="M14" s="89">
        <f t="shared" si="5"/>
        <v>85</v>
      </c>
      <c r="N14" s="89">
        <f t="shared" si="5"/>
        <v>60</v>
      </c>
      <c r="O14" s="90" t="str">
        <f t="shared" si="6"/>
        <v>Grant, Sean *</v>
      </c>
      <c r="P14" s="93">
        <f>IF(ISNA(VLOOKUP($A14,[1]MFY12!$E$1:$F$65536,2,FALSE)),"np",(VLOOKUP($A14,[1]MFY12!$E$1:$F$65536,2,FALSE)))</f>
        <v>3</v>
      </c>
      <c r="Q14" s="92">
        <f>IF(P14&gt;[1]MFY12!$F$1,0,(VLOOKUP(P14,'[3]Point Tables'!$A$4:$I$263,[1]MFY12!$F$2,FALSE)))</f>
        <v>85</v>
      </c>
      <c r="R14" s="93">
        <f>IF(ISNA(VLOOKUP($A14,[1]MFY12!$P$1:$Q$65536,2,FALSE)),"np",(VLOOKUP($A14,[1]MFY12!$P$1:$Q$65536,2,FALSE)))</f>
        <v>3</v>
      </c>
      <c r="S14" s="92">
        <f>IF(R14&gt;[1]MFY12!$Q$1,0,(VLOOKUP(R14,'[3]Point Tables'!$A$4:$I$263,[1]MFY12!$Q$2,FALSE)))</f>
        <v>85</v>
      </c>
      <c r="T14" s="94" t="str">
        <f t="shared" si="7"/>
        <v>Grant, Sean *</v>
      </c>
      <c r="U14" s="93" t="str">
        <f>IF(ISNA(VLOOKUP(A14,[1]MFY14!$AA$1:$AB$65536,2,FALSE)),"np",(VLOOKUP(A14,[1]MFY14!$AA$1:$AB$65536,2,FALSE)))</f>
        <v>np</v>
      </c>
      <c r="V14" s="92">
        <f>IF(U14&gt;[1]MFY14!$AB$1,0,(VLOOKUP(U14,'[3]Point Tables'!$A$4:$I$263,[1]MFY14!$AB$2,FALSE)))</f>
        <v>0</v>
      </c>
      <c r="W14" s="93">
        <f>IF(ISNA(VLOOKUP($A14,[1]MFY14!$E$1:$F$65536,2,FALSE)),"np",(VLOOKUP($A14,[1]MFY14!$E$1:$F$65536,2,FALSE)))</f>
        <v>27</v>
      </c>
      <c r="X14" s="92">
        <f>IF(W14&gt;[1]MFY14!$F$1,0,(VLOOKUP(W14,'[3]Point Tables'!$A$4:$I$263,[1]MFY14!$F$2,FALSE)))</f>
        <v>60</v>
      </c>
      <c r="Y14" s="93" t="str">
        <f>IF(ISNA(VLOOKUP($A14,[1]MFY14!$P$1:$Q$65536,2,FALSE)),"np",(VLOOKUP($A14,[1]MFY14!$P$1:$Q$65536,2,FALSE)))</f>
        <v>np</v>
      </c>
      <c r="Z14" s="92">
        <f>IF(Y14&gt;[1]MFY14!$Q$1,0,(VLOOKUP(Y14,'[3]Point Tables'!$A$4:$I$263,[1]MFY14!$Q$2,FALSE)))</f>
        <v>0</v>
      </c>
      <c r="AA14" s="94" t="str">
        <f t="shared" si="8"/>
        <v>Grant, Sean *</v>
      </c>
      <c r="AB14" s="93">
        <f>IF(ISNA(VLOOKUP($A14,[1]MFY12!$AA$1:$AB$65536,2,FALSE)),"np",(VLOOKUP($A14,[1]MFY12!$AA$1:$AB$65536,2,FALSE)))</f>
        <v>1</v>
      </c>
      <c r="AC14" s="92">
        <f>IF(AB14&gt;[1]MFY12!$AB$1,0,(VLOOKUP(AB14,'[3]Point Tables'!$A$4:$I$263,[1]MFY12!$AB$2,FALSE)))</f>
        <v>100</v>
      </c>
      <c r="AD14" s="93" t="str">
        <f>IF(ISNA(VLOOKUP($A14,[1]MFY12!$AL$1:$AM$65536,2,FALSE)),"np",(VLOOKUP($A14,[1]MFY12!$AL$1:$AM$65536,2,FALSE)))</f>
        <v>np</v>
      </c>
      <c r="AE14" s="92">
        <f>IF(AD14&gt;[1]MFY12!$AM$1,0,(VLOOKUP(AD14,'[3]Point Tables'!$A$4:$I$263,[1]MFY12!$AM$2,FALSE)))</f>
        <v>0</v>
      </c>
      <c r="AF14" s="93" t="str">
        <f>IF(ISNA(VLOOKUP($A14,[1]MFY12!$AW$1:$AX$65536,2,FALSE)),"np",(VLOOKUP($A14,[1]MFY12!$AW$1:$AX$65536,2,FALSE)))</f>
        <v>np</v>
      </c>
      <c r="AG14" s="92">
        <f>IF(AF14&gt;[1]MFY12!$AX$1,0,(VLOOKUP(AF14,'[3]Point Tables'!$A$4:$I$263,[1]MFY12!$AX$2,FALSE)))</f>
        <v>0</v>
      </c>
      <c r="AH14" s="93" t="str">
        <f>IF(ISNA(VLOOKUP($A14,[1]MFY12!$BH$1:$BI$65536,2,FALSE)),"np",(VLOOKUP($A14,[1]MFY12!$BH$1:$BI$65536,2,FALSE)))</f>
        <v>np</v>
      </c>
      <c r="AI14" s="92">
        <f>IF(AH14&gt;[1]MFY12!$BI$1,0,(VLOOKUP(AH14,'[3]Point Tables'!$A$4:$I$263,[1]MFY12!$BI$2,FALSE)))</f>
        <v>0</v>
      </c>
      <c r="AJ14" s="93" t="str">
        <f>IF(ISNA(VLOOKUP($A14,[1]MFY12!$BS$1:$BT$65536,2,FALSE)),"np",(VLOOKUP($A14,[1]MFY12!$BS$1:$BT$65536,2,FALSE)))</f>
        <v>np</v>
      </c>
      <c r="AK14" s="92">
        <f>IF(AJ14&gt;[1]MFY12!$BT$1,0,(VLOOKUP(AJ14,'[3]Point Tables'!$A$4:$I$263,[1]MFY12!$BT$2,FALSE)))</f>
        <v>0</v>
      </c>
      <c r="AL14" s="93" t="str">
        <f>IF(ISNA(VLOOKUP($A14,[1]MFY12!$CD$1:$CE$65536,2,FALSE)),"np",(VLOOKUP($A14,[1]MFY12!$CD$1:$CE$65536,2,FALSE)))</f>
        <v>np</v>
      </c>
      <c r="AM14" s="92">
        <f>IF(AL14&gt;[1]MFY12!$CE$1,0,(VLOOKUP(AL14,'[3]Point Tables'!$A$4:$I$263,[1]MFY12!$CE$2,FALSE)))</f>
        <v>0</v>
      </c>
      <c r="AN14" s="93" t="str">
        <f>IF(ISNA(VLOOKUP($A14,[1]MFY12!$CO$1:$CP$65536,2,FALSE)),"np",(VLOOKUP($A14,[1]MFY12!$CO$1:$CP$65536,2,FALSE)))</f>
        <v>np</v>
      </c>
      <c r="AO14" s="92">
        <f>IF(AN14&gt;[1]MFY12!$CP$1,0,(VLOOKUP(AN14,'[3]Point Tables'!$A$4:$I$263,[1]MFY12!$CP$2,FALSE)))</f>
        <v>0</v>
      </c>
      <c r="AP14" s="93">
        <f>IF(ISNA(VLOOKUP($A14,[1]MFY12!$CZ$1:$DA$65536,2,FALSE)),"np",(VLOOKUP($A14,[1]MFY12!$CZ$1:$DA$65536,2,FALSE)))</f>
        <v>5</v>
      </c>
      <c r="AQ14" s="92">
        <f>IF(AP14&gt;[1]MFY12!$DA$1,0,(VLOOKUP(AP14,'[3]Point Tables'!$A$4:$I$263,[1]MFY12!$DA$2,FALSE)))</f>
        <v>70</v>
      </c>
      <c r="AR14" s="93" t="str">
        <f>IF(ISNA(VLOOKUP($A14,[1]MFY12!$DK$1:$DL$65536,2,FALSE)),"np",(VLOOKUP($A14,[1]MFY12!$DK$1:$DL$65536,2,FALSE)))</f>
        <v>np</v>
      </c>
      <c r="AS14" s="92">
        <f>IF(AR14&gt;[1]MFY12!$DL$1,0,(VLOOKUP(AR14,'[3]Point Tables'!$A$4:$I$263,[1]MFY12!$DL$2,FALSE)))</f>
        <v>0</v>
      </c>
      <c r="AT14" s="94" t="str">
        <f t="shared" si="9"/>
        <v>Grant, Sean *</v>
      </c>
      <c r="AU14" s="95">
        <f>IF(ISNA(VLOOKUP($A14,[1]MFY14!$AL$1:$AN$65536,2,FALSE)),"np",(VLOOKUP($A14,[1]MFY14!$AL$1:$AN$65536,2,FALSE)))</f>
        <v>27</v>
      </c>
      <c r="AV14" s="96">
        <f>IF(AU14&gt;[1]MFY14!$AN$1,0,(VLOOKUP(AU14,'[3]Point Tables'!$A$4:$I$263,[1]MFY14!$AN$2,FALSE)))</f>
        <v>0</v>
      </c>
      <c r="AW14" s="95" t="str">
        <f>IF(ISNA(VLOOKUP($A14,[1]MFY14!$AW$1:$AY$65536,2,FALSE)),"np",(VLOOKUP($A14,[1]MFY14!$AW$1:$AY$65536,2,FALSE)))</f>
        <v>np</v>
      </c>
      <c r="AX14" s="96">
        <f>IF(AW14&gt;[1]MFY14!$AY$1,0,(VLOOKUP(AW14,'[3]Point Tables'!$A$4:$I$263,[1]MFY14!$AY$2,FALSE)))</f>
        <v>0</v>
      </c>
      <c r="AY14" s="95" t="str">
        <f>IF(ISNA(VLOOKUP($A14,[1]MFY14!$BH$1:$BJ$65536,2,FALSE)),"np",(VLOOKUP($A14,[1]MFY14!$BH$1:$BJ$65536,2,FALSE)))</f>
        <v>np</v>
      </c>
      <c r="AZ14" s="96">
        <f>IF(AY14&gt;[1]MFY14!$BJ$1,0,(VLOOKUP(AY14,'[3]Point Tables'!$A$4:$I$263,[1]MFY14!$BJ$2,FALSE)))</f>
        <v>0</v>
      </c>
      <c r="BA14" s="95" t="str">
        <f>IF(ISNA(VLOOKUP($A14,[1]MFY14!$BS$1:$BT$65536,2,FALSE)),"np",(VLOOKUP($A14,[1]MFY14!$BS$1:$BT$65536,2,FALSE)))</f>
        <v>np</v>
      </c>
      <c r="BB14" s="96">
        <f>IF(BA14&gt;[1]MFY14!$BU$1,0,(VLOOKUP(BA14,'[3]Point Tables'!$A$4:$I$263,[1]MFY14!$BU$2,FALSE)))</f>
        <v>0</v>
      </c>
      <c r="BC14" s="95" t="str">
        <f>IF(ISNA(VLOOKUP($A14,[1]MFY14!$CD$1:$CE$65536,2,FALSE)),"np",(VLOOKUP($A14,[1]MFY14!$CD$1:$CE$65536,2,FALSE)))</f>
        <v>np</v>
      </c>
      <c r="BD14" s="96">
        <f>IF(BC14&gt;[1]MFY14!$CF$1,0,(VLOOKUP(BC14,'[3]Point Tables'!$A$4:$I$263,[1]MFY14!$CF$2,FALSE)))</f>
        <v>0</v>
      </c>
      <c r="BE14" s="95" t="str">
        <f>IF(ISNA(VLOOKUP($A14,[1]MFY14!$CO$1:$CP$65536,2,FALSE)),"np",(VLOOKUP($A14,[1]MFY14!$CO$1:$CP$65536,2,FALSE)))</f>
        <v>np</v>
      </c>
      <c r="BF14" s="96">
        <f>IF(BE14&gt;[1]MFY14!$CQ$1,0,(VLOOKUP(BE14,'[3]Point Tables'!$A$4:$I$263,[1]MFY14!$CQ$2,FALSE)))</f>
        <v>0</v>
      </c>
      <c r="BG14" s="95">
        <f>IF(ISNA(VLOOKUP($A14,[1]MFY14!$CZ$1:$DA$65536,2,FALSE)),"np",(VLOOKUP($A14,[1]MFY14!$CZ$1:$DA$65536,2,FALSE)))</f>
        <v>33</v>
      </c>
      <c r="BH14" s="96">
        <f>IF(BG14&gt;[1]MFY14!$DB$1,0,(VLOOKUP(BG14,'[3]Point Tables'!$A$4:$I$263,[1]MFY14!$DB$2,FALSE)))</f>
        <v>25</v>
      </c>
      <c r="BI14" s="95">
        <f>IF(ISNA(VLOOKUP($A14,[1]MFY14!$DK$1:$DL$65536,2,FALSE)),"np",(VLOOKUP($A14,[1]MFY14!$DK$1:$DL$65536,2,FALSE)))</f>
        <v>11</v>
      </c>
      <c r="BJ14" s="96">
        <f>IF(BI14&gt;[1]MFY14!$DX$1,0,(VLOOKUP(BI14,'[3]Point Tables'!$A$4:$I$263,[1]MFY14!$DX$2,FALSE)))</f>
        <v>0</v>
      </c>
      <c r="BK14" s="95" t="str">
        <f>IF(ISNA(VLOOKUP($A14,[1]MFY14!$DV$1:$DW$65536,2,FALSE)),"np",(VLOOKUP($A14,[1]MFY14!$DV$1:$DW$65536,2,FALSE)))</f>
        <v>np</v>
      </c>
      <c r="BL14" s="96">
        <f>IF(BK14&gt;[1]MFY14!$DX$1,0,(VLOOKUP(BK14,'[3]Point Tables'!$A$4:$I$263,[1]MFY14!$DX$2,FALSE)))</f>
        <v>0</v>
      </c>
      <c r="BY14">
        <f t="shared" si="10"/>
        <v>100</v>
      </c>
      <c r="BZ14">
        <f t="shared" si="11"/>
        <v>0</v>
      </c>
      <c r="CA14">
        <f t="shared" si="12"/>
        <v>0</v>
      </c>
      <c r="CB14">
        <f t="shared" si="13"/>
        <v>0</v>
      </c>
      <c r="CC14">
        <f t="shared" si="14"/>
        <v>0</v>
      </c>
      <c r="CD14">
        <f t="shared" si="15"/>
        <v>0</v>
      </c>
      <c r="CE14">
        <f t="shared" si="16"/>
        <v>0</v>
      </c>
      <c r="CF14">
        <f t="shared" si="17"/>
        <v>70</v>
      </c>
      <c r="CG14" s="122">
        <f t="shared" si="18"/>
        <v>0</v>
      </c>
      <c r="CH14">
        <f t="shared" si="19"/>
        <v>0</v>
      </c>
      <c r="CI14">
        <f t="shared" si="20"/>
        <v>0</v>
      </c>
      <c r="CJ14">
        <f t="shared" si="21"/>
        <v>0</v>
      </c>
      <c r="CK14">
        <f t="shared" si="22"/>
        <v>0</v>
      </c>
      <c r="CL14">
        <f t="shared" si="23"/>
        <v>0</v>
      </c>
      <c r="CM14">
        <f t="shared" si="24"/>
        <v>0</v>
      </c>
      <c r="CN14">
        <f t="shared" si="25"/>
        <v>25</v>
      </c>
      <c r="CO14">
        <f t="shared" si="26"/>
        <v>0</v>
      </c>
      <c r="CP14">
        <f t="shared" si="27"/>
        <v>0</v>
      </c>
      <c r="CR14">
        <f t="shared" si="28"/>
        <v>100</v>
      </c>
      <c r="CS14">
        <f t="shared" si="29"/>
        <v>25</v>
      </c>
      <c r="CT14">
        <f t="shared" si="30"/>
        <v>0</v>
      </c>
      <c r="CU14">
        <f t="shared" si="31"/>
        <v>60</v>
      </c>
      <c r="CV14">
        <f t="shared" si="32"/>
        <v>0</v>
      </c>
      <c r="CW14">
        <f t="shared" si="33"/>
        <v>85</v>
      </c>
      <c r="CX14">
        <f t="shared" si="34"/>
        <v>85</v>
      </c>
      <c r="CZ14">
        <f t="shared" si="35"/>
        <v>100</v>
      </c>
      <c r="DA14">
        <f t="shared" si="36"/>
        <v>85</v>
      </c>
      <c r="DB14">
        <f t="shared" si="37"/>
        <v>85</v>
      </c>
      <c r="DC14">
        <f t="shared" si="38"/>
        <v>60</v>
      </c>
      <c r="DE14" s="97">
        <f t="shared" si="39"/>
        <v>330</v>
      </c>
      <c r="DJ14">
        <f t="shared" si="40"/>
        <v>85</v>
      </c>
      <c r="DK14">
        <f t="shared" si="41"/>
        <v>85</v>
      </c>
      <c r="DM14">
        <f t="shared" si="42"/>
        <v>85</v>
      </c>
      <c r="DN14">
        <f t="shared" si="43"/>
        <v>85</v>
      </c>
      <c r="DP14">
        <f t="shared" si="44"/>
        <v>170</v>
      </c>
    </row>
    <row r="15" spans="1:120">
      <c r="A15" s="126">
        <v>100101464</v>
      </c>
      <c r="B15">
        <f t="shared" si="0"/>
        <v>297</v>
      </c>
      <c r="C15">
        <f t="shared" si="1"/>
        <v>103</v>
      </c>
      <c r="D15" s="84" t="str">
        <f t="shared" si="2"/>
        <v>12</v>
      </c>
      <c r="E15" s="85" t="str">
        <f>IF(AND(ISNUMBER(G15),G15&gt;='[6]Point Tables'!$S$7),"#"," ")</f>
        <v xml:space="preserve"> </v>
      </c>
      <c r="F15" s="5" t="s">
        <v>2174</v>
      </c>
      <c r="G15" s="99">
        <v>1998</v>
      </c>
      <c r="H15" s="5" t="s">
        <v>2175</v>
      </c>
      <c r="I15" s="87">
        <f t="shared" si="3"/>
        <v>297</v>
      </c>
      <c r="J15" s="88">
        <f t="shared" si="4"/>
        <v>103</v>
      </c>
      <c r="K15" s="89">
        <f t="shared" si="5"/>
        <v>101</v>
      </c>
      <c r="L15" s="89">
        <f t="shared" si="5"/>
        <v>85</v>
      </c>
      <c r="M15" s="89">
        <f t="shared" si="5"/>
        <v>58</v>
      </c>
      <c r="N15" s="89">
        <f t="shared" si="5"/>
        <v>53</v>
      </c>
      <c r="O15" s="90" t="str">
        <f t="shared" si="6"/>
        <v xml:space="preserve">Kang, Justin </v>
      </c>
      <c r="P15" s="93">
        <f>IF(ISNA(VLOOKUP($A15,[1]MFY12!$E$1:$F$65536,2,FALSE)),"np",(VLOOKUP($A15,[1]MFY12!$E$1:$F$65536,2,FALSE)))</f>
        <v>10</v>
      </c>
      <c r="Q15" s="92">
        <f>IF(P15&gt;[1]MFY12!$F$1,0,(VLOOKUP(P15,'[3]Point Tables'!$A$4:$I$263,[1]MFY12!$F$2,FALSE)))</f>
        <v>53</v>
      </c>
      <c r="R15" s="93">
        <f>IF(ISNA(VLOOKUP($A15,[1]MFY12!$P$1:$Q$65536,2,FALSE)),"np",(VLOOKUP($A15,[1]MFY12!$P$1:$Q$65536,2,FALSE)))</f>
        <v>16</v>
      </c>
      <c r="S15" s="92">
        <f>IF(R15&gt;[1]MFY12!$Q$1,0,(VLOOKUP(R15,'[3]Point Tables'!$A$4:$I$263,[1]MFY12!$Q$2,FALSE)))</f>
        <v>50</v>
      </c>
      <c r="T15" s="94" t="str">
        <f t="shared" si="7"/>
        <v xml:space="preserve">Kang, Justin </v>
      </c>
      <c r="U15" s="93">
        <f>IF(ISNA(VLOOKUP(A15,[1]MFY14!$AA$1:$AB$65536,2,FALSE)),"np",(VLOOKUP(A15,[1]MFY14!$AA$1:$AB$65536,2,FALSE)))</f>
        <v>66</v>
      </c>
      <c r="V15" s="92">
        <f>IF(U15&gt;[1]MFY14!$AB$1,0,(VLOOKUP(U15,'[3]Point Tables'!$A$4:$I$263,[1]MFY14!$AB$2,FALSE)))</f>
        <v>0</v>
      </c>
      <c r="W15" s="93">
        <f>IF(ISNA(VLOOKUP($A15,[1]MFY14!$E$1:$F$65536,2,FALSE)),"np",(VLOOKUP($A15,[1]MFY14!$E$1:$F$65536,2,FALSE)))</f>
        <v>29</v>
      </c>
      <c r="X15" s="92">
        <f>IF(W15&gt;[1]MFY14!$F$1,0,(VLOOKUP(W15,'[3]Point Tables'!$A$4:$I$263,[1]MFY14!$F$2,FALSE)))</f>
        <v>58</v>
      </c>
      <c r="Y15" s="93">
        <f>IF(ISNA(VLOOKUP($A15,[1]MFY14!$P$1:$Q$65536,2,FALSE)),"np",(VLOOKUP($A15,[1]MFY14!$P$1:$Q$65536,2,FALSE)))</f>
        <v>37</v>
      </c>
      <c r="Z15" s="92">
        <f>IF(Y15&gt;[1]MFY14!$Q$1,0,(VLOOKUP(Y15,'[3]Point Tables'!$A$4:$I$263,[1]MFY14!$Q$2,FALSE)))</f>
        <v>0</v>
      </c>
      <c r="AA15" s="94" t="str">
        <f t="shared" si="8"/>
        <v xml:space="preserve">Kang, Justin </v>
      </c>
      <c r="AB15" s="93">
        <f>IF(ISNA(VLOOKUP($A15,[1]MFY12!$AA$1:$AB$65536,2,FALSE)),"np",(VLOOKUP($A15,[1]MFY12!$AA$1:$AB$65536,2,FALSE)))</f>
        <v>3</v>
      </c>
      <c r="AC15" s="92">
        <f>IF(AB15&gt;[1]MFY12!$AB$1,0,(VLOOKUP(AB15,'[3]Point Tables'!$A$4:$I$263,[1]MFY12!$AB$2,FALSE)))</f>
        <v>85</v>
      </c>
      <c r="AD15" s="93">
        <f>IF(ISNA(VLOOKUP($A15,[1]MFY12!$AL$1:$AM$65536,2,FALSE)),"np",(VLOOKUP($A15,[1]MFY12!$AL$1:$AM$65536,2,FALSE)))</f>
        <v>6</v>
      </c>
      <c r="AE15" s="92">
        <f>IF(AD15&gt;[1]MFY12!$AM$1,0,(VLOOKUP(AD15,'[3]Point Tables'!$A$4:$I$263,[1]MFY12!$AM$2,FALSE)))</f>
        <v>69.5</v>
      </c>
      <c r="AF15" s="93" t="str">
        <f>IF(ISNA(VLOOKUP($A15,[1]MFY12!$AW$1:$AX$65536,2,FALSE)),"np",(VLOOKUP($A15,[1]MFY12!$AW$1:$AX$65536,2,FALSE)))</f>
        <v>np</v>
      </c>
      <c r="AG15" s="92">
        <f>IF(AF15&gt;[1]MFY12!$AX$1,0,(VLOOKUP(AF15,'[3]Point Tables'!$A$4:$I$263,[1]MFY12!$AX$2,FALSE)))</f>
        <v>0</v>
      </c>
      <c r="AH15" s="93" t="str">
        <f>IF(ISNA(VLOOKUP($A15,[1]MFY12!$BH$1:$BI$65536,2,FALSE)),"np",(VLOOKUP($A15,[1]MFY12!$BH$1:$BI$65536,2,FALSE)))</f>
        <v>np</v>
      </c>
      <c r="AI15" s="92">
        <f>IF(AH15&gt;[1]MFY12!$BI$1,0,(VLOOKUP(AH15,'[3]Point Tables'!$A$4:$I$263,[1]MFY12!$BI$2,FALSE)))</f>
        <v>0</v>
      </c>
      <c r="AJ15" s="93">
        <f>IF(ISNA(VLOOKUP($A15,[1]MFY12!$BS$1:$BT$65536,2,FALSE)),"np",(VLOOKUP($A15,[1]MFY12!$BS$1:$BT$65536,2,FALSE)))</f>
        <v>5</v>
      </c>
      <c r="AK15" s="92">
        <f>IF(AJ15&gt;[1]MFY12!$BT$1,0,(VLOOKUP(AJ15,'[3]Point Tables'!$A$4:$I$263,[1]MFY12!$BT$2,FALSE)))</f>
        <v>70</v>
      </c>
      <c r="AL15" s="93" t="str">
        <f>IF(ISNA(VLOOKUP($A15,[1]MFY12!$CD$1:$CE$65536,2,FALSE)),"np",(VLOOKUP($A15,[1]MFY12!$CD$1:$CE$65536,2,FALSE)))</f>
        <v>np</v>
      </c>
      <c r="AM15" s="92">
        <f>IF(AL15&gt;[1]MFY12!$CE$1,0,(VLOOKUP(AL15,'[3]Point Tables'!$A$4:$I$263,[1]MFY12!$CE$2,FALSE)))</f>
        <v>0</v>
      </c>
      <c r="AN15" s="93" t="str">
        <f>IF(ISNA(VLOOKUP($A15,[1]MFY12!$CO$1:$CP$65536,2,FALSE)),"np",(VLOOKUP($A15,[1]MFY12!$CO$1:$CP$65536,2,FALSE)))</f>
        <v>np</v>
      </c>
      <c r="AO15" s="92">
        <f>IF(AN15&gt;[1]MFY12!$CP$1,0,(VLOOKUP(AN15,'[3]Point Tables'!$A$4:$I$263,[1]MFY12!$CP$2,FALSE)))</f>
        <v>0</v>
      </c>
      <c r="AP15" s="93">
        <f>IF(ISNA(VLOOKUP($A15,[1]MFY12!$CZ$1:$DA$65536,2,FALSE)),"np",(VLOOKUP($A15,[1]MFY12!$CZ$1:$DA$65536,2,FALSE)))</f>
        <v>6</v>
      </c>
      <c r="AQ15" s="92">
        <f>IF(AP15&gt;[1]MFY12!$DA$1,0,(VLOOKUP(AP15,'[3]Point Tables'!$A$4:$I$263,[1]MFY12!$DA$2,FALSE)))</f>
        <v>69.5</v>
      </c>
      <c r="AR15" s="93" t="str">
        <f>IF(ISNA(VLOOKUP($A15,[1]MFY12!$DK$1:$DL$65536,2,FALSE)),"np",(VLOOKUP($A15,[1]MFY12!$DK$1:$DL$65536,2,FALSE)))</f>
        <v>np</v>
      </c>
      <c r="AS15" s="92">
        <f>IF(AR15&gt;[1]MFY12!$DL$1,0,(VLOOKUP(AR15,'[3]Point Tables'!$A$4:$I$263,[1]MFY12!$DL$2,FALSE)))</f>
        <v>0</v>
      </c>
      <c r="AT15" s="94" t="str">
        <f t="shared" si="9"/>
        <v xml:space="preserve">Kang, Justin </v>
      </c>
      <c r="AU15" s="95">
        <f>IF(ISNA(VLOOKUP($A15,[1]MFY14!$AL$1:$AN$65536,2,FALSE)),"np",(VLOOKUP($A15,[1]MFY14!$AL$1:$AN$65536,2,FALSE)))</f>
        <v>25</v>
      </c>
      <c r="AV15" s="96">
        <f>IF(AU15&gt;[1]MFY14!$AN$1,0,(VLOOKUP(AU15,'[3]Point Tables'!$A$4:$I$263,[1]MFY14!$AN$2,FALSE)))</f>
        <v>62</v>
      </c>
      <c r="AW15" s="95">
        <f>IF(ISNA(VLOOKUP($A15,[1]MFY14!$AW$1:$AY$65536,2,FALSE)),"np",(VLOOKUP($A15,[1]MFY14!$AW$1:$AY$65536,2,FALSE)))</f>
        <v>15</v>
      </c>
      <c r="AX15" s="96">
        <f>IF(AW15&gt;[1]MFY14!$AY$1,0,(VLOOKUP(AW15,'[3]Point Tables'!$A$4:$I$263,[1]MFY14!$AY$2,FALSE)))</f>
        <v>101</v>
      </c>
      <c r="AY15" s="95" t="str">
        <f>IF(ISNA(VLOOKUP($A15,[1]MFY14!$BH$1:$BJ$65536,2,FALSE)),"np",(VLOOKUP($A15,[1]MFY14!$BH$1:$BJ$65536,2,FALSE)))</f>
        <v>np</v>
      </c>
      <c r="AZ15" s="96">
        <f>IF(AY15&gt;[1]MFY14!$BJ$1,0,(VLOOKUP(AY15,'[3]Point Tables'!$A$4:$I$263,[1]MFY14!$BJ$2,FALSE)))</f>
        <v>0</v>
      </c>
      <c r="BA15" s="95" t="str">
        <f>IF(ISNA(VLOOKUP($A15,[1]MFY14!$BS$1:$BT$65536,2,FALSE)),"np",(VLOOKUP($A15,[1]MFY14!$BS$1:$BT$65536,2,FALSE)))</f>
        <v>np</v>
      </c>
      <c r="BB15" s="96">
        <f>IF(BA15&gt;[1]MFY14!$BU$1,0,(VLOOKUP(BA15,'[3]Point Tables'!$A$4:$I$263,[1]MFY14!$BU$2,FALSE)))</f>
        <v>0</v>
      </c>
      <c r="BC15" s="95">
        <f>IF(ISNA(VLOOKUP($A15,[1]MFY14!$CD$1:$CE$65536,2,FALSE)),"np",(VLOOKUP($A15,[1]MFY14!$CD$1:$CE$65536,2,FALSE)))</f>
        <v>17</v>
      </c>
      <c r="BD15" s="96">
        <f>IF(BC15&gt;[1]MFY14!$CF$1,0,(VLOOKUP(BC15,'[3]Point Tables'!$A$4:$I$263,[1]MFY14!$CF$2,FALSE)))</f>
        <v>70</v>
      </c>
      <c r="BE15" s="95" t="str">
        <f>IF(ISNA(VLOOKUP($A15,[1]MFY14!$CO$1:$CP$65536,2,FALSE)),"np",(VLOOKUP($A15,[1]MFY14!$CO$1:$CP$65536,2,FALSE)))</f>
        <v>np</v>
      </c>
      <c r="BF15" s="96">
        <f>IF(BE15&gt;[1]MFY14!$CQ$1,0,(VLOOKUP(BE15,'[3]Point Tables'!$A$4:$I$263,[1]MFY14!$CQ$2,FALSE)))</f>
        <v>0</v>
      </c>
      <c r="BG15" s="95" t="str">
        <f>IF(ISNA(VLOOKUP($A15,[1]MFY14!$CZ$1:$DA$65536,2,FALSE)),"np",(VLOOKUP($A15,[1]MFY14!$CZ$1:$DA$65536,2,FALSE)))</f>
        <v>np</v>
      </c>
      <c r="BH15" s="96">
        <f>IF(BG15&gt;[1]MFY14!$DB$1,0,(VLOOKUP(BG15,'[3]Point Tables'!$A$4:$I$263,[1]MFY14!$DB$2,FALSE)))</f>
        <v>0</v>
      </c>
      <c r="BI15" s="95">
        <f>IF(ISNA(VLOOKUP($A15,[1]MFY14!$DK$1:$DL$65536,2,FALSE)),"np",(VLOOKUP($A15,[1]MFY14!$DK$1:$DL$65536,2,FALSE)))</f>
        <v>20</v>
      </c>
      <c r="BJ15" s="96">
        <f>IF(BI15&gt;[1]MFY14!$DX$1,0,(VLOOKUP(BI15,'[3]Point Tables'!$A$4:$I$263,[1]MFY14!$DX$2,FALSE)))</f>
        <v>0</v>
      </c>
      <c r="BK15" s="95" t="str">
        <f>IF(ISNA(VLOOKUP($A15,[1]MFY14!$DV$1:$DW$65536,2,FALSE)),"np",(VLOOKUP($A15,[1]MFY14!$DV$1:$DW$65536,2,FALSE)))</f>
        <v>np</v>
      </c>
      <c r="BL15" s="96">
        <f>IF(BK15&gt;[1]MFY14!$DX$1,0,(VLOOKUP(BK15,'[3]Point Tables'!$A$4:$I$263,[1]MFY14!$DX$2,FALSE)))</f>
        <v>0</v>
      </c>
      <c r="BY15">
        <f t="shared" si="10"/>
        <v>85</v>
      </c>
      <c r="BZ15">
        <f t="shared" si="11"/>
        <v>69.5</v>
      </c>
      <c r="CA15">
        <f t="shared" si="12"/>
        <v>0</v>
      </c>
      <c r="CB15">
        <f t="shared" si="13"/>
        <v>0</v>
      </c>
      <c r="CC15">
        <f t="shared" si="14"/>
        <v>70</v>
      </c>
      <c r="CD15">
        <f t="shared" si="15"/>
        <v>0</v>
      </c>
      <c r="CE15">
        <f t="shared" si="16"/>
        <v>0</v>
      </c>
      <c r="CF15">
        <f t="shared" si="17"/>
        <v>69.5</v>
      </c>
      <c r="CG15" s="122">
        <f t="shared" si="18"/>
        <v>0</v>
      </c>
      <c r="CH15">
        <f t="shared" si="19"/>
        <v>62</v>
      </c>
      <c r="CI15">
        <f t="shared" si="20"/>
        <v>101</v>
      </c>
      <c r="CJ15">
        <f t="shared" si="21"/>
        <v>0</v>
      </c>
      <c r="CK15">
        <f t="shared" si="22"/>
        <v>0</v>
      </c>
      <c r="CL15">
        <f t="shared" si="23"/>
        <v>70</v>
      </c>
      <c r="CM15">
        <f t="shared" si="24"/>
        <v>0</v>
      </c>
      <c r="CN15">
        <f t="shared" si="25"/>
        <v>0</v>
      </c>
      <c r="CO15">
        <f t="shared" si="26"/>
        <v>0</v>
      </c>
      <c r="CP15">
        <f t="shared" si="27"/>
        <v>0</v>
      </c>
      <c r="CR15">
        <f t="shared" si="28"/>
        <v>85</v>
      </c>
      <c r="CS15">
        <f t="shared" si="29"/>
        <v>101</v>
      </c>
      <c r="CT15">
        <f t="shared" si="30"/>
        <v>0</v>
      </c>
      <c r="CU15">
        <f t="shared" si="31"/>
        <v>58</v>
      </c>
      <c r="CV15">
        <f t="shared" si="32"/>
        <v>0</v>
      </c>
      <c r="CW15">
        <f t="shared" si="33"/>
        <v>53</v>
      </c>
      <c r="CX15">
        <f t="shared" si="34"/>
        <v>50</v>
      </c>
      <c r="CZ15">
        <f t="shared" si="35"/>
        <v>101</v>
      </c>
      <c r="DA15">
        <f t="shared" si="36"/>
        <v>85</v>
      </c>
      <c r="DB15">
        <f t="shared" si="37"/>
        <v>58</v>
      </c>
      <c r="DC15">
        <f t="shared" si="38"/>
        <v>53</v>
      </c>
      <c r="DE15" s="97">
        <f t="shared" si="39"/>
        <v>297</v>
      </c>
      <c r="DJ15">
        <f t="shared" si="40"/>
        <v>50</v>
      </c>
      <c r="DK15">
        <f t="shared" si="41"/>
        <v>53</v>
      </c>
      <c r="DM15">
        <f t="shared" si="42"/>
        <v>53</v>
      </c>
      <c r="DN15">
        <f t="shared" si="43"/>
        <v>50</v>
      </c>
      <c r="DP15">
        <f t="shared" si="44"/>
        <v>103</v>
      </c>
    </row>
    <row r="16" spans="1:120">
      <c r="A16" s="126">
        <v>100098920</v>
      </c>
      <c r="B16">
        <f t="shared" si="0"/>
        <v>306.5</v>
      </c>
      <c r="C16">
        <f t="shared" si="1"/>
        <v>85</v>
      </c>
      <c r="D16" s="84" t="str">
        <f t="shared" si="2"/>
        <v>13</v>
      </c>
      <c r="E16" s="85"/>
      <c r="F16" s="5" t="s">
        <v>2176</v>
      </c>
      <c r="G16" s="99">
        <v>1999</v>
      </c>
      <c r="H16" s="5" t="s">
        <v>2102</v>
      </c>
      <c r="I16" s="87">
        <f t="shared" si="3"/>
        <v>306.5</v>
      </c>
      <c r="J16" s="88">
        <f t="shared" si="4"/>
        <v>85</v>
      </c>
      <c r="K16" s="89">
        <f t="shared" si="5"/>
        <v>139</v>
      </c>
      <c r="L16" s="89">
        <f t="shared" si="5"/>
        <v>64</v>
      </c>
      <c r="M16" s="89">
        <f t="shared" si="5"/>
        <v>53</v>
      </c>
      <c r="N16" s="89">
        <f t="shared" si="5"/>
        <v>50.5</v>
      </c>
      <c r="O16" s="90" t="str">
        <f t="shared" si="6"/>
        <v xml:space="preserve">Orts, Lucas </v>
      </c>
      <c r="P16" s="93">
        <f>IF(ISNA(VLOOKUP($A16,[1]MFY12!$E$1:$F$65536,2,FALSE)),"np",(VLOOKUP($A16,[1]MFY12!$E$1:$F$65536,2,FALSE)))</f>
        <v>18</v>
      </c>
      <c r="Q16" s="92">
        <f>IF(P16&gt;[1]MFY12!$F$1,0,(VLOOKUP(P16,'[3]Point Tables'!$A$4:$I$263,[1]MFY12!$F$2,FALSE)))</f>
        <v>34.5</v>
      </c>
      <c r="R16" s="93">
        <f>IF(ISNA(VLOOKUP($A16,[1]MFY12!$P$1:$Q$65536,2,FALSE)),"np",(VLOOKUP($A16,[1]MFY12!$P$1:$Q$65536,2,FALSE)))</f>
        <v>15</v>
      </c>
      <c r="S16" s="92">
        <f>IF(R16&gt;[1]MFY12!$Q$1,0,(VLOOKUP(R16,'[3]Point Tables'!$A$4:$I$263,[1]MFY12!$Q$2,FALSE)))</f>
        <v>50.5</v>
      </c>
      <c r="T16" s="94" t="str">
        <f t="shared" si="7"/>
        <v xml:space="preserve">Orts, Lucas </v>
      </c>
      <c r="U16" s="93">
        <f>IF(ISNA(VLOOKUP(A16,[1]MFY14!$AA$1:$AB$65536,2,FALSE)),"np",(VLOOKUP(A16,[1]MFY14!$AA$1:$AB$65536,2,FALSE)))</f>
        <v>78.5</v>
      </c>
      <c r="V16" s="92">
        <f>IF(U16&gt;[1]MFY14!$AB$1,0,(VLOOKUP(U16,'[3]Point Tables'!$A$4:$I$263,[1]MFY14!$AB$2,FALSE)))</f>
        <v>0</v>
      </c>
      <c r="W16" s="93">
        <f>IF(ISNA(VLOOKUP($A16,[1]MFY14!$E$1:$F$65536,2,FALSE)),"np",(VLOOKUP($A16,[1]MFY14!$E$1:$F$65536,2,FALSE)))</f>
        <v>23</v>
      </c>
      <c r="X16" s="92">
        <f>IF(W16&gt;[1]MFY14!$F$1,0,(VLOOKUP(W16,'[3]Point Tables'!$A$4:$I$263,[1]MFY14!$F$2,FALSE)))</f>
        <v>64</v>
      </c>
      <c r="Y16" s="93">
        <f>IF(ISNA(VLOOKUP($A16,[1]MFY14!$P$1:$Q$65536,2,FALSE)),"np",(VLOOKUP($A16,[1]MFY14!$P$1:$Q$65536,2,FALSE)))</f>
        <v>33</v>
      </c>
      <c r="Z16" s="92">
        <f>IF(Y16&gt;[1]MFY14!$Q$1,0,(VLOOKUP(Y16,'[3]Point Tables'!$A$4:$I$263,[1]MFY14!$Q$2,FALSE)))</f>
        <v>0</v>
      </c>
      <c r="AA16" s="94" t="str">
        <f t="shared" si="8"/>
        <v xml:space="preserve">Orts, Lucas </v>
      </c>
      <c r="AB16" s="93" t="str">
        <f>IF(ISNA(VLOOKUP($A16,[1]MFY12!$AA$1:$AB$65536,2,FALSE)),"np",(VLOOKUP($A16,[1]MFY12!$AA$1:$AB$65536,2,FALSE)))</f>
        <v>np</v>
      </c>
      <c r="AC16" s="92">
        <f>IF(AB16&gt;[1]MFY12!$AB$1,0,(VLOOKUP(AB16,'[3]Point Tables'!$A$4:$I$263,[1]MFY12!$AB$2,FALSE)))</f>
        <v>0</v>
      </c>
      <c r="AD16" s="93">
        <f>IF(ISNA(VLOOKUP($A16,[1]MFY12!$AL$1:$AM$65536,2,FALSE)),"np",(VLOOKUP($A16,[1]MFY12!$AL$1:$AM$65536,2,FALSE)))</f>
        <v>17</v>
      </c>
      <c r="AE16" s="92">
        <f>IF(AD16&gt;[1]MFY12!$AM$1,0,(VLOOKUP(AD16,'[3]Point Tables'!$A$4:$I$263,[1]MFY12!$AM$2,FALSE)))</f>
        <v>35</v>
      </c>
      <c r="AF16" s="93" t="str">
        <f>IF(ISNA(VLOOKUP($A16,[1]MFY12!$AW$1:$AX$65536,2,FALSE)),"np",(VLOOKUP($A16,[1]MFY12!$AW$1:$AX$65536,2,FALSE)))</f>
        <v>np</v>
      </c>
      <c r="AG16" s="92">
        <f>IF(AF16&gt;[1]MFY12!$AX$1,0,(VLOOKUP(AF16,'[3]Point Tables'!$A$4:$I$263,[1]MFY12!$AX$2,FALSE)))</f>
        <v>0</v>
      </c>
      <c r="AH16" s="93" t="str">
        <f>IF(ISNA(VLOOKUP($A16,[1]MFY12!$BH$1:$BI$65536,2,FALSE)),"np",(VLOOKUP($A16,[1]MFY12!$BH$1:$BI$65536,2,FALSE)))</f>
        <v>np</v>
      </c>
      <c r="AI16" s="92">
        <f>IF(AH16&gt;[1]MFY12!$BI$1,0,(VLOOKUP(AH16,'[3]Point Tables'!$A$4:$I$263,[1]MFY12!$BI$2,FALSE)))</f>
        <v>0</v>
      </c>
      <c r="AJ16" s="93" t="str">
        <f>IF(ISNA(VLOOKUP($A16,[1]MFY12!$BS$1:$BT$65536,2,FALSE)),"np",(VLOOKUP($A16,[1]MFY12!$BS$1:$BT$65536,2,FALSE)))</f>
        <v>np</v>
      </c>
      <c r="AK16" s="92">
        <f>IF(AJ16&gt;[1]MFY12!$BT$1,0,(VLOOKUP(AJ16,'[3]Point Tables'!$A$4:$I$263,[1]MFY12!$BT$2,FALSE)))</f>
        <v>0</v>
      </c>
      <c r="AL16" s="93" t="str">
        <f>IF(ISNA(VLOOKUP($A16,[1]MFY12!$CD$1:$CE$65536,2,FALSE)),"np",(VLOOKUP($A16,[1]MFY12!$CD$1:$CE$65536,2,FALSE)))</f>
        <v>np</v>
      </c>
      <c r="AM16" s="92">
        <f>IF(AL16&gt;[1]MFY12!$CE$1,0,(VLOOKUP(AL16,'[3]Point Tables'!$A$4:$I$263,[1]MFY12!$CE$2,FALSE)))</f>
        <v>0</v>
      </c>
      <c r="AN16" s="93" t="str">
        <f>IF(ISNA(VLOOKUP($A16,[1]MFY12!$CO$1:$CP$65536,2,FALSE)),"np",(VLOOKUP($A16,[1]MFY12!$CO$1:$CP$65536,2,FALSE)))</f>
        <v>np</v>
      </c>
      <c r="AO16" s="92">
        <f>IF(AN16&gt;[1]MFY12!$CP$1,0,(VLOOKUP(AN16,'[3]Point Tables'!$A$4:$I$263,[1]MFY12!$CP$2,FALSE)))</f>
        <v>0</v>
      </c>
      <c r="AP16" s="93">
        <f>IF(ISNA(VLOOKUP($A16,[1]MFY12!$CZ$1:$DA$65536,2,FALSE)),"np",(VLOOKUP($A16,[1]MFY12!$CZ$1:$DA$65536,2,FALSE)))</f>
        <v>10</v>
      </c>
      <c r="AQ16" s="92">
        <f>IF(AP16&gt;[1]MFY12!$DA$1,0,(VLOOKUP(AP16,'[3]Point Tables'!$A$4:$I$263,[1]MFY12!$DA$2,FALSE)))</f>
        <v>53</v>
      </c>
      <c r="AR16" s="93" t="str">
        <f>IF(ISNA(VLOOKUP($A16,[1]MFY12!$DK$1:$DL$65536,2,FALSE)),"np",(VLOOKUP($A16,[1]MFY12!$DK$1:$DL$65536,2,FALSE)))</f>
        <v>np</v>
      </c>
      <c r="AS16" s="92">
        <f>IF(AR16&gt;[1]MFY12!$DL$1,0,(VLOOKUP(AR16,'[3]Point Tables'!$A$4:$I$263,[1]MFY12!$DL$2,FALSE)))</f>
        <v>0</v>
      </c>
      <c r="AT16" s="94" t="str">
        <f t="shared" si="9"/>
        <v xml:space="preserve">Orts, Lucas </v>
      </c>
      <c r="AU16" s="95" t="str">
        <f>IF(ISNA(VLOOKUP($A16,[1]MFY14!$AL$1:$AN$65536,2,FALSE)),"np",(VLOOKUP($A16,[1]MFY14!$AL$1:$AN$65536,2,FALSE)))</f>
        <v>np</v>
      </c>
      <c r="AV16" s="96">
        <f>IF(AU16&gt;[1]MFY14!$AN$1,0,(VLOOKUP(AU16,'[3]Point Tables'!$A$4:$I$263,[1]MFY14!$AN$2,FALSE)))</f>
        <v>0</v>
      </c>
      <c r="AW16" s="95">
        <f>IF(ISNA(VLOOKUP($A16,[1]MFY14!$AW$1:$AY$65536,2,FALSE)),"np",(VLOOKUP($A16,[1]MFY14!$AW$1:$AY$65536,2,FALSE)))</f>
        <v>14</v>
      </c>
      <c r="AX16" s="96">
        <f>IF(AW16&gt;[1]MFY14!$AY$1,0,(VLOOKUP(AW16,'[3]Point Tables'!$A$4:$I$263,[1]MFY14!$AY$2,FALSE)))</f>
        <v>102</v>
      </c>
      <c r="AY16" s="95" t="str">
        <f>IF(ISNA(VLOOKUP($A16,[1]MFY14!$BH$1:$BJ$65536,2,FALSE)),"np",(VLOOKUP($A16,[1]MFY14!$BH$1:$BJ$65536,2,FALSE)))</f>
        <v>np</v>
      </c>
      <c r="AZ16" s="96">
        <f>IF(AY16&gt;[1]MFY14!$BJ$1,0,(VLOOKUP(AY16,'[3]Point Tables'!$A$4:$I$263,[1]MFY14!$BJ$2,FALSE)))</f>
        <v>0</v>
      </c>
      <c r="BA16" s="95" t="str">
        <f>IF(ISNA(VLOOKUP($A16,[1]MFY14!$BS$1:$BT$65536,2,FALSE)),"np",(VLOOKUP($A16,[1]MFY14!$BS$1:$BT$65536,2,FALSE)))</f>
        <v>np</v>
      </c>
      <c r="BB16" s="96">
        <f>IF(BA16&gt;[1]MFY14!$BU$1,0,(VLOOKUP(BA16,'[3]Point Tables'!$A$4:$I$263,[1]MFY14!$BU$2,FALSE)))</f>
        <v>0</v>
      </c>
      <c r="BC16" s="95" t="str">
        <f>IF(ISNA(VLOOKUP($A16,[1]MFY14!$CD$1:$CE$65536,2,FALSE)),"np",(VLOOKUP($A16,[1]MFY14!$CD$1:$CE$65536,2,FALSE)))</f>
        <v>np</v>
      </c>
      <c r="BD16" s="96">
        <f>IF(BC16&gt;[1]MFY14!$CF$1,0,(VLOOKUP(BC16,'[3]Point Tables'!$A$4:$I$263,[1]MFY14!$CF$2,FALSE)))</f>
        <v>0</v>
      </c>
      <c r="BE16" s="95" t="str">
        <f>IF(ISNA(VLOOKUP($A16,[1]MFY14!$CO$1:$CP$65536,2,FALSE)),"np",(VLOOKUP($A16,[1]MFY14!$CO$1:$CP$65536,2,FALSE)))</f>
        <v>np</v>
      </c>
      <c r="BF16" s="96">
        <f>IF(BE16&gt;[1]MFY14!$CQ$1,0,(VLOOKUP(BE16,'[3]Point Tables'!$A$4:$I$263,[1]MFY14!$CQ$2,FALSE)))</f>
        <v>0</v>
      </c>
      <c r="BG16" s="95" t="str">
        <f>IF(ISNA(VLOOKUP($A16,[1]MFY14!$CZ$1:$DA$65536,2,FALSE)),"np",(VLOOKUP($A16,[1]MFY14!$CZ$1:$DA$65536,2,FALSE)))</f>
        <v>np</v>
      </c>
      <c r="BH16" s="96">
        <f>IF(BG16&gt;[1]MFY14!$DB$1,0,(VLOOKUP(BG16,'[3]Point Tables'!$A$4:$I$263,[1]MFY14!$DB$2,FALSE)))</f>
        <v>0</v>
      </c>
      <c r="BI16" s="95">
        <f>IF(ISNA(VLOOKUP($A16,[1]MFY14!$DK$1:$DL$65536,2,FALSE)),"np",(VLOOKUP($A16,[1]MFY14!$DK$1:$DL$65536,2,FALSE)))</f>
        <v>6</v>
      </c>
      <c r="BJ16" s="96">
        <f>IF(BI16&gt;[1]MFY14!$DX$1,0,(VLOOKUP(BI16,'[3]Point Tables'!$A$4:$I$263,[1]MFY14!$DX$2,FALSE)))</f>
        <v>139</v>
      </c>
      <c r="BK16" s="95" t="str">
        <f>IF(ISNA(VLOOKUP($A16,[1]MFY14!$DV$1:$DW$65536,2,FALSE)),"np",(VLOOKUP($A16,[1]MFY14!$DV$1:$DW$65536,2,FALSE)))</f>
        <v>np</v>
      </c>
      <c r="BL16" s="96">
        <f>IF(BK16&gt;[1]MFY14!$DX$1,0,(VLOOKUP(BK16,'[3]Point Tables'!$A$4:$I$263,[1]MFY14!$DX$2,FALSE)))</f>
        <v>0</v>
      </c>
      <c r="BY16">
        <f t="shared" si="10"/>
        <v>0</v>
      </c>
      <c r="BZ16">
        <f t="shared" si="11"/>
        <v>35</v>
      </c>
      <c r="CA16">
        <f t="shared" si="12"/>
        <v>0</v>
      </c>
      <c r="CB16">
        <f t="shared" si="13"/>
        <v>0</v>
      </c>
      <c r="CC16">
        <f t="shared" si="14"/>
        <v>0</v>
      </c>
      <c r="CD16">
        <f t="shared" si="15"/>
        <v>0</v>
      </c>
      <c r="CE16">
        <f t="shared" si="16"/>
        <v>0</v>
      </c>
      <c r="CF16">
        <f t="shared" si="17"/>
        <v>53</v>
      </c>
      <c r="CG16" s="122">
        <f t="shared" si="18"/>
        <v>0</v>
      </c>
      <c r="CH16">
        <f t="shared" si="19"/>
        <v>0</v>
      </c>
      <c r="CI16">
        <f t="shared" si="20"/>
        <v>102</v>
      </c>
      <c r="CJ16">
        <f t="shared" si="21"/>
        <v>0</v>
      </c>
      <c r="CK16">
        <f t="shared" si="22"/>
        <v>0</v>
      </c>
      <c r="CL16">
        <f t="shared" si="23"/>
        <v>0</v>
      </c>
      <c r="CM16">
        <f t="shared" si="24"/>
        <v>0</v>
      </c>
      <c r="CN16">
        <f t="shared" si="25"/>
        <v>0</v>
      </c>
      <c r="CO16">
        <f t="shared" si="26"/>
        <v>139</v>
      </c>
      <c r="CP16">
        <f t="shared" si="27"/>
        <v>0</v>
      </c>
      <c r="CR16">
        <f t="shared" si="28"/>
        <v>53</v>
      </c>
      <c r="CS16">
        <f t="shared" si="29"/>
        <v>139</v>
      </c>
      <c r="CT16">
        <f t="shared" si="30"/>
        <v>0</v>
      </c>
      <c r="CU16">
        <f t="shared" si="31"/>
        <v>64</v>
      </c>
      <c r="CV16">
        <f t="shared" si="32"/>
        <v>0</v>
      </c>
      <c r="CW16">
        <f t="shared" si="33"/>
        <v>34.5</v>
      </c>
      <c r="CX16">
        <f t="shared" si="34"/>
        <v>50.5</v>
      </c>
      <c r="CZ16">
        <f t="shared" si="35"/>
        <v>139</v>
      </c>
      <c r="DA16">
        <f t="shared" si="36"/>
        <v>64</v>
      </c>
      <c r="DB16">
        <f t="shared" si="37"/>
        <v>53</v>
      </c>
      <c r="DC16">
        <f t="shared" si="38"/>
        <v>50.5</v>
      </c>
      <c r="DE16" s="97">
        <f t="shared" si="39"/>
        <v>306.5</v>
      </c>
      <c r="DJ16">
        <f t="shared" si="40"/>
        <v>50.5</v>
      </c>
      <c r="DK16">
        <f t="shared" si="41"/>
        <v>34.5</v>
      </c>
      <c r="DM16">
        <f t="shared" si="42"/>
        <v>50.5</v>
      </c>
      <c r="DN16">
        <f t="shared" si="43"/>
        <v>34.5</v>
      </c>
      <c r="DP16">
        <f t="shared" si="44"/>
        <v>85</v>
      </c>
    </row>
    <row r="17" spans="1:120">
      <c r="A17" s="126">
        <v>100090994</v>
      </c>
      <c r="B17">
        <f t="shared" si="0"/>
        <v>280</v>
      </c>
      <c r="C17">
        <f t="shared" si="1"/>
        <v>33</v>
      </c>
      <c r="D17" s="84" t="str">
        <f t="shared" si="2"/>
        <v>14</v>
      </c>
      <c r="E17" s="85" t="str">
        <f>IF(AND(ISNUMBER(G17),G17&gt;='[6]Point Tables'!$S$7),"#"," ")</f>
        <v xml:space="preserve"> </v>
      </c>
      <c r="F17" s="5" t="s">
        <v>990</v>
      </c>
      <c r="G17" s="99">
        <v>1998</v>
      </c>
      <c r="H17" s="5" t="s">
        <v>2177</v>
      </c>
      <c r="I17" s="87">
        <f t="shared" si="3"/>
        <v>280</v>
      </c>
      <c r="J17" s="88">
        <f t="shared" si="4"/>
        <v>33</v>
      </c>
      <c r="K17" s="89">
        <f t="shared" si="5"/>
        <v>100</v>
      </c>
      <c r="L17" s="89">
        <f t="shared" si="5"/>
        <v>92</v>
      </c>
      <c r="M17" s="89">
        <f t="shared" si="5"/>
        <v>55</v>
      </c>
      <c r="N17" s="89">
        <f t="shared" si="5"/>
        <v>33</v>
      </c>
      <c r="O17" s="90" t="str">
        <f t="shared" si="6"/>
        <v>Marcos, Tyler</v>
      </c>
      <c r="P17" s="93">
        <f>IF(ISNA(VLOOKUP($A17,[1]MFY12!$E$1:$F$65536,2,FALSE)),"np",(VLOOKUP($A17,[1]MFY12!$E$1:$F$65536,2,FALSE)))</f>
        <v>21</v>
      </c>
      <c r="Q17" s="92">
        <f>IF(P17&gt;[1]MFY12!$F$1,0,(VLOOKUP(P17,'[3]Point Tables'!$A$4:$I$263,[1]MFY12!$F$2,FALSE)))</f>
        <v>33</v>
      </c>
      <c r="R17" s="93">
        <f>IF(ISNA(VLOOKUP($A17,[1]MFY12!$P$1:$Q$65536,2,FALSE)),"np",(VLOOKUP($A17,[1]MFY12!$P$1:$Q$65536,2,FALSE)))</f>
        <v>52</v>
      </c>
      <c r="S17" s="92">
        <f>IF(R17&gt;[1]MFY12!$Q$1,0,(VLOOKUP(R17,'[3]Point Tables'!$A$4:$I$263,[1]MFY12!$Q$2,FALSE)))</f>
        <v>0</v>
      </c>
      <c r="T17" s="94" t="str">
        <f t="shared" si="7"/>
        <v>Marcos, Tyler</v>
      </c>
      <c r="U17" s="93">
        <f>IF(ISNA(VLOOKUP(A17,[1]MFY14!$AA$1:$AB$65536,2,FALSE)),"np",(VLOOKUP(A17,[1]MFY14!$AA$1:$AB$65536,2,FALSE)))</f>
        <v>81</v>
      </c>
      <c r="V17" s="92">
        <f>IF(U17&gt;[1]MFY14!$AB$1,0,(VLOOKUP(U17,'[3]Point Tables'!$A$4:$I$263,[1]MFY14!$AB$2,FALSE)))</f>
        <v>0</v>
      </c>
      <c r="W17" s="93" t="str">
        <f>IF(ISNA(VLOOKUP($A17,[1]MFY14!$E$1:$F$65536,2,FALSE)),"np",(VLOOKUP($A17,[1]MFY14!$E$1:$F$65536,2,FALSE)))</f>
        <v>np</v>
      </c>
      <c r="X17" s="92">
        <f>IF(W17&gt;[1]MFY14!$F$1,0,(VLOOKUP(W17,'[3]Point Tables'!$A$4:$I$263,[1]MFY14!$F$2,FALSE)))</f>
        <v>0</v>
      </c>
      <c r="Y17" s="93">
        <f>IF(ISNA(VLOOKUP($A17,[1]MFY14!$P$1:$Q$65536,2,FALSE)),"np",(VLOOKUP($A17,[1]MFY14!$P$1:$Q$65536,2,FALSE)))</f>
        <v>32</v>
      </c>
      <c r="Z17" s="92">
        <f>IF(Y17&gt;[1]MFY14!$Q$1,0,(VLOOKUP(Y17,'[3]Point Tables'!$A$4:$I$263,[1]MFY14!$Q$2,FALSE)))</f>
        <v>55</v>
      </c>
      <c r="AA17" s="94" t="str">
        <f t="shared" si="8"/>
        <v>Marcos, Tyler</v>
      </c>
      <c r="AB17" s="93" t="str">
        <f>IF(ISNA(VLOOKUP($A17,[1]MFY12!$AA$1:$AB$65536,2,FALSE)),"np",(VLOOKUP($A17,[1]MFY12!$AA$1:$AB$65536,2,FALSE)))</f>
        <v>np</v>
      </c>
      <c r="AC17" s="92">
        <f>IF(AB17&gt;[1]MFY12!$AB$1,0,(VLOOKUP(AB17,'[3]Point Tables'!$A$4:$I$263,[1]MFY12!$AB$2,FALSE)))</f>
        <v>0</v>
      </c>
      <c r="AD17" s="93" t="str">
        <f>IF(ISNA(VLOOKUP($A17,[1]MFY12!$AL$1:$AM$65536,2,FALSE)),"np",(VLOOKUP($A17,[1]MFY12!$AL$1:$AM$65536,2,FALSE)))</f>
        <v>np</v>
      </c>
      <c r="AE17" s="92">
        <f>IF(AD17&gt;[1]MFY12!$AM$1,0,(VLOOKUP(AD17,'[3]Point Tables'!$A$4:$I$263,[1]MFY12!$AM$2,FALSE)))</f>
        <v>0</v>
      </c>
      <c r="AF17" s="93">
        <f>IF(ISNA(VLOOKUP($A17,[1]MFY12!$AW$1:$AX$65536,2,FALSE)),"np",(VLOOKUP($A17,[1]MFY12!$AW$1:$AX$65536,2,FALSE)))</f>
        <v>2</v>
      </c>
      <c r="AG17" s="92">
        <f>IF(AF17&gt;[1]MFY12!$AX$1,0,(VLOOKUP(AF17,'[3]Point Tables'!$A$4:$I$263,[1]MFY12!$AX$2,FALSE)))</f>
        <v>92</v>
      </c>
      <c r="AH17" s="93">
        <f>IF(ISNA(VLOOKUP($A17,[1]MFY12!$BH$1:$BI$65536,2,FALSE)),"np",(VLOOKUP($A17,[1]MFY12!$BH$1:$BI$65536,2,FALSE)))</f>
        <v>5</v>
      </c>
      <c r="AI17" s="92">
        <f>IF(AH17&gt;[1]MFY12!$BI$1,0,(VLOOKUP(AH17,'[3]Point Tables'!$A$4:$I$263,[1]MFY12!$BI$2,FALSE)))</f>
        <v>70</v>
      </c>
      <c r="AJ17" s="93" t="str">
        <f>IF(ISNA(VLOOKUP($A17,[1]MFY12!$BS$1:$BT$65536,2,FALSE)),"np",(VLOOKUP($A17,[1]MFY12!$BS$1:$BT$65536,2,FALSE)))</f>
        <v>np</v>
      </c>
      <c r="AK17" s="92">
        <f>IF(AJ17&gt;[1]MFY12!$BT$1,0,(VLOOKUP(AJ17,'[3]Point Tables'!$A$4:$I$263,[1]MFY12!$BT$2,FALSE)))</f>
        <v>0</v>
      </c>
      <c r="AL17" s="93" t="str">
        <f>IF(ISNA(VLOOKUP($A17,[1]MFY12!$CD$1:$CE$65536,2,FALSE)),"np",(VLOOKUP($A17,[1]MFY12!$CD$1:$CE$65536,2,FALSE)))</f>
        <v>np</v>
      </c>
      <c r="AM17" s="92">
        <f>IF(AL17&gt;[1]MFY12!$CE$1,0,(VLOOKUP(AL17,'[3]Point Tables'!$A$4:$I$263,[1]MFY12!$CE$2,FALSE)))</f>
        <v>0</v>
      </c>
      <c r="AN17" s="93">
        <f>IF(ISNA(VLOOKUP($A17,[1]MFY12!$CO$1:$CP$65536,2,FALSE)),"np",(VLOOKUP($A17,[1]MFY12!$CO$1:$CP$65536,2,FALSE)))</f>
        <v>8</v>
      </c>
      <c r="AO17" s="92">
        <f>IF(AN17&gt;[1]MFY12!$CP$1,0,(VLOOKUP(AN17,'[3]Point Tables'!$A$4:$I$263,[1]MFY12!$CP$2,FALSE)))</f>
        <v>68.5</v>
      </c>
      <c r="AP17" s="93" t="str">
        <f>IF(ISNA(VLOOKUP($A17,[1]MFY12!$CZ$1:$DA$65536,2,FALSE)),"np",(VLOOKUP($A17,[1]MFY12!$CZ$1:$DA$65536,2,FALSE)))</f>
        <v>np</v>
      </c>
      <c r="AQ17" s="92">
        <f>IF(AP17&gt;[1]MFY12!$DA$1,0,(VLOOKUP(AP17,'[3]Point Tables'!$A$4:$I$263,[1]MFY12!$DA$2,FALSE)))</f>
        <v>0</v>
      </c>
      <c r="AR17" s="93" t="str">
        <f>IF(ISNA(VLOOKUP($A17,[1]MFY12!$DK$1:$DL$65536,2,FALSE)),"np",(VLOOKUP($A17,[1]MFY12!$DK$1:$DL$65536,2,FALSE)))</f>
        <v>np</v>
      </c>
      <c r="AS17" s="92">
        <f>IF(AR17&gt;[1]MFY12!$DL$1,0,(VLOOKUP(AR17,'[3]Point Tables'!$A$4:$I$263,[1]MFY12!$DL$2,FALSE)))</f>
        <v>0</v>
      </c>
      <c r="AT17" s="94" t="str">
        <f t="shared" si="9"/>
        <v>Marcos, Tyler</v>
      </c>
      <c r="AU17" s="95" t="str">
        <f>IF(ISNA(VLOOKUP($A17,[1]MFY14!$AL$1:$AN$65536,2,FALSE)),"np",(VLOOKUP($A17,[1]MFY14!$AL$1:$AN$65536,2,FALSE)))</f>
        <v>np</v>
      </c>
      <c r="AV17" s="96">
        <f>IF(AU17&gt;[1]MFY14!$AN$1,0,(VLOOKUP(AU17,'[3]Point Tables'!$A$4:$I$263,[1]MFY14!$AN$2,FALSE)))</f>
        <v>0</v>
      </c>
      <c r="AW17" s="95" t="str">
        <f>IF(ISNA(VLOOKUP($A17,[1]MFY14!$AW$1:$AY$65536,2,FALSE)),"np",(VLOOKUP($A17,[1]MFY14!$AW$1:$AY$65536,2,FALSE)))</f>
        <v>np</v>
      </c>
      <c r="AX17" s="96">
        <f>IF(AW17&gt;[1]MFY14!$AY$1,0,(VLOOKUP(AW17,'[3]Point Tables'!$A$4:$I$263,[1]MFY14!$AY$2,FALSE)))</f>
        <v>0</v>
      </c>
      <c r="AY17" s="95" t="str">
        <f>IF(ISNA(VLOOKUP($A17,[1]MFY14!$BH$1:$BJ$65536,2,FALSE)),"np",(VLOOKUP($A17,[1]MFY14!$BH$1:$BJ$65536,2,FALSE)))</f>
        <v>np</v>
      </c>
      <c r="AZ17" s="96">
        <f>IF(AY17&gt;[1]MFY14!$BJ$1,0,(VLOOKUP(AY17,'[3]Point Tables'!$A$4:$I$263,[1]MFY14!$BJ$2,FALSE)))</f>
        <v>0</v>
      </c>
      <c r="BA17" s="95">
        <f>IF(ISNA(VLOOKUP($A17,[1]MFY14!$BS$1:$BT$65536,2,FALSE)),"np",(VLOOKUP($A17,[1]MFY14!$BS$1:$BT$65536,2,FALSE)))</f>
        <v>16</v>
      </c>
      <c r="BB17" s="96">
        <f>IF(BA17&gt;[1]MFY14!$BU$1,0,(VLOOKUP(BA17,'[3]Point Tables'!$A$4:$I$263,[1]MFY14!$BU$2,FALSE)))</f>
        <v>100</v>
      </c>
      <c r="BC17" s="95" t="str">
        <f>IF(ISNA(VLOOKUP($A17,[1]MFY14!$CD$1:$CE$65536,2,FALSE)),"np",(VLOOKUP($A17,[1]MFY14!$CD$1:$CE$65536,2,FALSE)))</f>
        <v>np</v>
      </c>
      <c r="BD17" s="96">
        <f>IF(BC17&gt;[1]MFY14!$CF$1,0,(VLOOKUP(BC17,'[3]Point Tables'!$A$4:$I$263,[1]MFY14!$CF$2,FALSE)))</f>
        <v>0</v>
      </c>
      <c r="BE17" s="95" t="str">
        <f>IF(ISNA(VLOOKUP($A17,[1]MFY14!$CO$1:$CP$65536,2,FALSE)),"np",(VLOOKUP($A17,[1]MFY14!$CO$1:$CP$65536,2,FALSE)))</f>
        <v>np</v>
      </c>
      <c r="BF17" s="96">
        <f>IF(BE17&gt;[1]MFY14!$CQ$1,0,(VLOOKUP(BE17,'[3]Point Tables'!$A$4:$I$263,[1]MFY14!$CQ$2,FALSE)))</f>
        <v>0</v>
      </c>
      <c r="BG17" s="95">
        <f>IF(ISNA(VLOOKUP($A17,[1]MFY14!$CZ$1:$DA$65536,2,FALSE)),"np",(VLOOKUP($A17,[1]MFY14!$CZ$1:$DA$65536,2,FALSE)))</f>
        <v>31</v>
      </c>
      <c r="BH17" s="96">
        <f>IF(BG17&gt;[1]MFY14!$DB$1,0,(VLOOKUP(BG17,'[3]Point Tables'!$A$4:$I$263,[1]MFY14!$DB$2,FALSE)))</f>
        <v>56</v>
      </c>
      <c r="BI17" s="95" t="str">
        <f>IF(ISNA(VLOOKUP($A17,[1]MFY14!$DK$1:$DL$65536,2,FALSE)),"np",(VLOOKUP($A17,[1]MFY14!$DK$1:$DL$65536,2,FALSE)))</f>
        <v>np</v>
      </c>
      <c r="BJ17" s="96">
        <f>IF(BI17&gt;[1]MFY14!$DX$1,0,(VLOOKUP(BI17,'[3]Point Tables'!$A$4:$I$263,[1]MFY14!$DX$2,FALSE)))</f>
        <v>0</v>
      </c>
      <c r="BK17" s="95" t="str">
        <f>IF(ISNA(VLOOKUP($A17,[1]MFY14!$DV$1:$DW$65536,2,FALSE)),"np",(VLOOKUP($A17,[1]MFY14!$DV$1:$DW$65536,2,FALSE)))</f>
        <v>np</v>
      </c>
      <c r="BL17" s="96">
        <f>IF(BK17&gt;[1]MFY14!$DX$1,0,(VLOOKUP(BK17,'[3]Point Tables'!$A$4:$I$263,[1]MFY14!$DX$2,FALSE)))</f>
        <v>0</v>
      </c>
      <c r="BY17">
        <f t="shared" si="10"/>
        <v>0</v>
      </c>
      <c r="BZ17">
        <f t="shared" si="11"/>
        <v>0</v>
      </c>
      <c r="CA17">
        <f t="shared" si="12"/>
        <v>92</v>
      </c>
      <c r="CB17">
        <f t="shared" si="13"/>
        <v>70</v>
      </c>
      <c r="CC17">
        <f t="shared" si="14"/>
        <v>0</v>
      </c>
      <c r="CD17">
        <f t="shared" si="15"/>
        <v>0</v>
      </c>
      <c r="CE17">
        <f t="shared" si="16"/>
        <v>68.5</v>
      </c>
      <c r="CF17">
        <f t="shared" si="17"/>
        <v>0</v>
      </c>
      <c r="CG17" s="122">
        <f t="shared" si="18"/>
        <v>0</v>
      </c>
      <c r="CH17">
        <f t="shared" si="19"/>
        <v>0</v>
      </c>
      <c r="CI17">
        <f t="shared" si="20"/>
        <v>0</v>
      </c>
      <c r="CJ17">
        <f t="shared" si="21"/>
        <v>0</v>
      </c>
      <c r="CK17">
        <f t="shared" si="22"/>
        <v>100</v>
      </c>
      <c r="CL17">
        <f t="shared" si="23"/>
        <v>0</v>
      </c>
      <c r="CM17">
        <f t="shared" si="24"/>
        <v>0</v>
      </c>
      <c r="CN17">
        <f t="shared" si="25"/>
        <v>56</v>
      </c>
      <c r="CO17">
        <f t="shared" si="26"/>
        <v>0</v>
      </c>
      <c r="CP17">
        <f t="shared" si="27"/>
        <v>0</v>
      </c>
      <c r="CR17">
        <f t="shared" si="28"/>
        <v>92</v>
      </c>
      <c r="CS17">
        <f t="shared" si="29"/>
        <v>100</v>
      </c>
      <c r="CT17">
        <f t="shared" si="30"/>
        <v>0</v>
      </c>
      <c r="CU17">
        <f t="shared" si="31"/>
        <v>0</v>
      </c>
      <c r="CV17">
        <f t="shared" si="32"/>
        <v>55</v>
      </c>
      <c r="CW17">
        <f t="shared" si="33"/>
        <v>33</v>
      </c>
      <c r="CX17">
        <f t="shared" si="34"/>
        <v>0</v>
      </c>
      <c r="CZ17">
        <f t="shared" si="35"/>
        <v>100</v>
      </c>
      <c r="DA17">
        <f t="shared" si="36"/>
        <v>92</v>
      </c>
      <c r="DB17">
        <f t="shared" si="37"/>
        <v>55</v>
      </c>
      <c r="DC17">
        <f t="shared" si="38"/>
        <v>33</v>
      </c>
      <c r="DE17" s="97">
        <f t="shared" si="39"/>
        <v>280</v>
      </c>
      <c r="DJ17">
        <f t="shared" si="40"/>
        <v>0</v>
      </c>
      <c r="DK17">
        <f t="shared" si="41"/>
        <v>33</v>
      </c>
      <c r="DM17">
        <f t="shared" si="42"/>
        <v>33</v>
      </c>
      <c r="DN17">
        <f t="shared" si="43"/>
        <v>0</v>
      </c>
      <c r="DP17">
        <f t="shared" si="44"/>
        <v>33</v>
      </c>
    </row>
    <row r="18" spans="1:120">
      <c r="A18" s="124">
        <v>100088232</v>
      </c>
      <c r="B18">
        <f t="shared" si="0"/>
        <v>346.5</v>
      </c>
      <c r="C18">
        <f t="shared" si="1"/>
        <v>122.5</v>
      </c>
      <c r="D18" s="84" t="str">
        <f t="shared" si="2"/>
        <v>15</v>
      </c>
      <c r="E18" s="85"/>
      <c r="F18" s="5" t="s">
        <v>926</v>
      </c>
      <c r="G18" s="99">
        <v>1999</v>
      </c>
      <c r="H18" s="5" t="s">
        <v>2124</v>
      </c>
      <c r="I18" s="87">
        <f t="shared" si="3"/>
        <v>346.5</v>
      </c>
      <c r="J18" s="88">
        <f t="shared" si="4"/>
        <v>122.5</v>
      </c>
      <c r="K18" s="89">
        <f t="shared" si="5"/>
        <v>139</v>
      </c>
      <c r="L18" s="89">
        <f t="shared" si="5"/>
        <v>85</v>
      </c>
      <c r="M18" s="89">
        <f t="shared" si="5"/>
        <v>69</v>
      </c>
      <c r="N18" s="89">
        <f t="shared" si="5"/>
        <v>53.5</v>
      </c>
      <c r="O18" s="90" t="str">
        <f t="shared" si="6"/>
        <v>Chen, Earnest</v>
      </c>
      <c r="P18" s="93">
        <f>IF(ISNA(VLOOKUP($A18,[1]MFY12!$E$1:$F$65536,2,FALSE)),"np",(VLOOKUP($A18,[1]MFY12!$E$1:$F$65536,2,FALSE)))</f>
        <v>9</v>
      </c>
      <c r="Q18" s="92">
        <f>IF(P18&gt;[1]MFY12!$F$1,0,(VLOOKUP(P18,'[3]Point Tables'!$A$4:$I$263,[1]MFY12!$F$2,FALSE)))</f>
        <v>53.5</v>
      </c>
      <c r="R18" s="93">
        <f>IF(ISNA(VLOOKUP($A18,[1]MFY12!$P$1:$Q$65536,2,FALSE)),"np",(VLOOKUP($A18,[1]MFY12!$P$1:$Q$65536,2,FALSE)))</f>
        <v>7</v>
      </c>
      <c r="S18" s="92">
        <f>IF(R18&gt;[1]MFY12!$Q$1,0,(VLOOKUP(R18,'[3]Point Tables'!$A$4:$I$263,[1]MFY12!$Q$2,FALSE)))</f>
        <v>69</v>
      </c>
      <c r="T18" s="94" t="str">
        <f t="shared" si="7"/>
        <v>Chen, Earnest</v>
      </c>
      <c r="U18" s="93">
        <f>IF(ISNA(VLOOKUP(A18,[1]MFY14!$AA$1:$AB$65536,2,FALSE)),"np",(VLOOKUP(A18,[1]MFY14!$AA$1:$AB$65536,2,FALSE)))</f>
        <v>58</v>
      </c>
      <c r="V18" s="92">
        <f>IF(U18&gt;[1]MFY14!$AB$1,0,(VLOOKUP(U18,'[3]Point Tables'!$A$4:$I$263,[1]MFY14!$AB$2,FALSE)))</f>
        <v>0</v>
      </c>
      <c r="W18" s="93" t="str">
        <f>IF(ISNA(VLOOKUP($A18,[1]MFY14!$E$1:$F$65536,2,FALSE)),"np",(VLOOKUP($A18,[1]MFY14!$E$1:$F$65536,2,FALSE)))</f>
        <v>np</v>
      </c>
      <c r="X18" s="92">
        <f>IF(W18&gt;[1]MFY14!$F$1,0,(VLOOKUP(W18,'[3]Point Tables'!$A$4:$I$263,[1]MFY14!$F$2,FALSE)))</f>
        <v>0</v>
      </c>
      <c r="Y18" s="93">
        <f>IF(ISNA(VLOOKUP($A18,[1]MFY14!$P$1:$Q$65536,2,FALSE)),"np",(VLOOKUP($A18,[1]MFY14!$P$1:$Q$65536,2,FALSE)))</f>
        <v>70</v>
      </c>
      <c r="Z18" s="92">
        <f>IF(Y18&gt;[1]MFY14!$Q$1,0,(VLOOKUP(Y18,'[3]Point Tables'!$A$4:$I$263,[1]MFY14!$Q$2,FALSE)))</f>
        <v>0</v>
      </c>
      <c r="AA18" s="94" t="str">
        <f t="shared" si="8"/>
        <v>Chen, Earnest</v>
      </c>
      <c r="AB18" s="93" t="str">
        <f>IF(ISNA(VLOOKUP($A18,[1]MFY12!$AA$1:$AB$65536,2,FALSE)),"np",(VLOOKUP($A18,[1]MFY12!$AA$1:$AB$65536,2,FALSE)))</f>
        <v>np</v>
      </c>
      <c r="AC18" s="92">
        <f>IF(AB18&gt;[1]MFY12!$AB$1,0,(VLOOKUP(AB18,'[3]Point Tables'!$A$4:$I$263,[1]MFY12!$AB$2,FALSE)))</f>
        <v>0</v>
      </c>
      <c r="AD18" s="93" t="str">
        <f>IF(ISNA(VLOOKUP($A18,[1]MFY12!$AL$1:$AM$65536,2,FALSE)),"np",(VLOOKUP($A18,[1]MFY12!$AL$1:$AM$65536,2,FALSE)))</f>
        <v>np</v>
      </c>
      <c r="AE18" s="92">
        <f>IF(AD18&gt;[1]MFY12!$AM$1,0,(VLOOKUP(AD18,'[3]Point Tables'!$A$4:$I$263,[1]MFY12!$AM$2,FALSE)))</f>
        <v>0</v>
      </c>
      <c r="AF18" s="93">
        <f>IF(ISNA(VLOOKUP($A18,[1]MFY12!$AW$1:$AX$65536,2,FALSE)),"np",(VLOOKUP($A18,[1]MFY12!$AW$1:$AX$65536,2,FALSE)))</f>
        <v>5</v>
      </c>
      <c r="AG18" s="92">
        <f>IF(AF18&gt;[1]MFY12!$AX$1,0,(VLOOKUP(AF18,'[3]Point Tables'!$A$4:$I$263,[1]MFY12!$AX$2,FALSE)))</f>
        <v>70</v>
      </c>
      <c r="AH18" s="93">
        <f>IF(ISNA(VLOOKUP($A18,[1]MFY12!$BH$1:$BI$65536,2,FALSE)),"np",(VLOOKUP($A18,[1]MFY12!$BH$1:$BI$65536,2,FALSE)))</f>
        <v>3</v>
      </c>
      <c r="AI18" s="92">
        <f>IF(AH18&gt;[1]MFY12!$BI$1,0,(VLOOKUP(AH18,'[3]Point Tables'!$A$4:$I$263,[1]MFY12!$BI$2,FALSE)))</f>
        <v>85</v>
      </c>
      <c r="AJ18" s="93" t="str">
        <f>IF(ISNA(VLOOKUP($A18,[1]MFY12!$BS$1:$BT$65536,2,FALSE)),"np",(VLOOKUP($A18,[1]MFY12!$BS$1:$BT$65536,2,FALSE)))</f>
        <v>np</v>
      </c>
      <c r="AK18" s="92">
        <f>IF(AJ18&gt;[1]MFY12!$BT$1,0,(VLOOKUP(AJ18,'[3]Point Tables'!$A$4:$I$263,[1]MFY12!$BT$2,FALSE)))</f>
        <v>0</v>
      </c>
      <c r="AL18" s="93">
        <f>IF(ISNA(VLOOKUP($A18,[1]MFY12!$CD$1:$CE$65536,2,FALSE)),"np",(VLOOKUP($A18,[1]MFY12!$CD$1:$CE$65536,2,FALSE)))</f>
        <v>9</v>
      </c>
      <c r="AM18" s="92">
        <f>IF(AL18&gt;[1]MFY12!$CE$1,0,(VLOOKUP(AL18,'[3]Point Tables'!$A$4:$I$263,[1]MFY12!$CE$2,FALSE)))</f>
        <v>53.5</v>
      </c>
      <c r="AN18" s="93">
        <f>IF(ISNA(VLOOKUP($A18,[1]MFY12!$CO$1:$CP$65536,2,FALSE)),"np",(VLOOKUP($A18,[1]MFY12!$CO$1:$CP$65536,2,FALSE)))</f>
        <v>7</v>
      </c>
      <c r="AO18" s="92">
        <f>IF(AN18&gt;[1]MFY12!$CP$1,0,(VLOOKUP(AN18,'[3]Point Tables'!$A$4:$I$263,[1]MFY12!$CP$2,FALSE)))</f>
        <v>69</v>
      </c>
      <c r="AP18" s="93" t="str">
        <f>IF(ISNA(VLOOKUP($A18,[1]MFY12!$CZ$1:$DA$65536,2,FALSE)),"np",(VLOOKUP($A18,[1]MFY12!$CZ$1:$DA$65536,2,FALSE)))</f>
        <v>np</v>
      </c>
      <c r="AQ18" s="92">
        <f>IF(AP18&gt;[1]MFY12!$DA$1,0,(VLOOKUP(AP18,'[3]Point Tables'!$A$4:$I$263,[1]MFY12!$DA$2,FALSE)))</f>
        <v>0</v>
      </c>
      <c r="AR18" s="93" t="str">
        <f>IF(ISNA(VLOOKUP($A18,[1]MFY12!$DK$1:$DL$65536,2,FALSE)),"np",(VLOOKUP($A18,[1]MFY12!$DK$1:$DL$65536,2,FALSE)))</f>
        <v>np</v>
      </c>
      <c r="AS18" s="92">
        <f>IF(AR18&gt;[1]MFY12!$DL$1,0,(VLOOKUP(AR18,'[3]Point Tables'!$A$4:$I$263,[1]MFY12!$DL$2,FALSE)))</f>
        <v>0</v>
      </c>
      <c r="AT18" s="94" t="str">
        <f t="shared" si="9"/>
        <v>Chen, Earnest</v>
      </c>
      <c r="AU18" s="95" t="str">
        <f>IF(ISNA(VLOOKUP($A18,[1]MFY14!$AL$1:$AN$65536,2,FALSE)),"np",(VLOOKUP($A18,[1]MFY14!$AL$1:$AN$65536,2,FALSE)))</f>
        <v>np</v>
      </c>
      <c r="AV18" s="96">
        <f>IF(AU18&gt;[1]MFY14!$AN$1,0,(VLOOKUP(AU18,'[3]Point Tables'!$A$4:$I$263,[1]MFY14!$AN$2,FALSE)))</f>
        <v>0</v>
      </c>
      <c r="AW18" s="95" t="str">
        <f>IF(ISNA(VLOOKUP($A18,[1]MFY14!$AW$1:$AY$65536,2,FALSE)),"np",(VLOOKUP($A18,[1]MFY14!$AW$1:$AY$65536,2,FALSE)))</f>
        <v>np</v>
      </c>
      <c r="AX18" s="96">
        <f>IF(AW18&gt;[1]MFY14!$AY$1,0,(VLOOKUP(AW18,'[3]Point Tables'!$A$4:$I$263,[1]MFY14!$AY$2,FALSE)))</f>
        <v>0</v>
      </c>
      <c r="AY18" s="95">
        <f>IF(ISNA(VLOOKUP($A18,[1]MFY14!$BH$1:$BJ$65536,2,FALSE)),"np",(VLOOKUP($A18,[1]MFY14!$BH$1:$BJ$65536,2,FALSE)))</f>
        <v>24</v>
      </c>
      <c r="AZ18" s="96">
        <f>IF(AY18&gt;[1]MFY14!$BJ$1,0,(VLOOKUP(AY18,'[3]Point Tables'!$A$4:$I$263,[1]MFY14!$BJ$2,FALSE)))</f>
        <v>63</v>
      </c>
      <c r="BA18" s="95">
        <f>IF(ISNA(VLOOKUP($A18,[1]MFY14!$BS$1:$BT$65536,2,FALSE)),"np",(VLOOKUP($A18,[1]MFY14!$BS$1:$BT$65536,2,FALSE)))</f>
        <v>9</v>
      </c>
      <c r="BB18" s="96">
        <f>IF(BA18&gt;[1]MFY14!$BU$1,0,(VLOOKUP(BA18,'[3]Point Tables'!$A$4:$I$263,[1]MFY14!$BU$2,FALSE)))</f>
        <v>107</v>
      </c>
      <c r="BC18" s="95" t="str">
        <f>IF(ISNA(VLOOKUP($A18,[1]MFY14!$CD$1:$CE$65536,2,FALSE)),"np",(VLOOKUP($A18,[1]MFY14!$CD$1:$CE$65536,2,FALSE)))</f>
        <v>np</v>
      </c>
      <c r="BD18" s="96">
        <f>IF(BC18&gt;[1]MFY14!$CF$1,0,(VLOOKUP(BC18,'[3]Point Tables'!$A$4:$I$263,[1]MFY14!$CF$2,FALSE)))</f>
        <v>0</v>
      </c>
      <c r="BE18" s="95">
        <f>IF(ISNA(VLOOKUP($A18,[1]MFY14!$CO$1:$CP$65536,2,FALSE)),"np",(VLOOKUP($A18,[1]MFY14!$CO$1:$CP$65536,2,FALSE)))</f>
        <v>8</v>
      </c>
      <c r="BF18" s="96">
        <f>IF(BE18&gt;[1]MFY14!$CQ$1,0,(VLOOKUP(BE18,'[3]Point Tables'!$A$4:$I$263,[1]MFY14!$CQ$2,FALSE)))</f>
        <v>137</v>
      </c>
      <c r="BG18" s="95">
        <f>IF(ISNA(VLOOKUP($A18,[1]MFY14!$CZ$1:$DA$65536,2,FALSE)),"np",(VLOOKUP($A18,[1]MFY14!$CZ$1:$DA$65536,2,FALSE)))</f>
        <v>6</v>
      </c>
      <c r="BH18" s="96">
        <f>IF(BG18&gt;[1]MFY14!$DB$1,0,(VLOOKUP(BG18,'[3]Point Tables'!$A$4:$I$263,[1]MFY14!$DB$2,FALSE)))</f>
        <v>139</v>
      </c>
      <c r="BI18" s="95" t="str">
        <f>IF(ISNA(VLOOKUP($A18,[1]MFY14!$DK$1:$DL$65536,2,FALSE)),"np",(VLOOKUP($A18,[1]MFY14!$DK$1:$DL$65536,2,FALSE)))</f>
        <v>np</v>
      </c>
      <c r="BJ18" s="96">
        <f>IF(BI18&gt;[1]MFY14!$DX$1,0,(VLOOKUP(BI18,'[3]Point Tables'!$A$4:$I$263,[1]MFY14!$DX$2,FALSE)))</f>
        <v>0</v>
      </c>
      <c r="BK18" s="95" t="str">
        <f>IF(ISNA(VLOOKUP($A18,[1]MFY14!$DV$1:$DW$65536,2,FALSE)),"np",(VLOOKUP($A18,[1]MFY14!$DV$1:$DW$65536,2,FALSE)))</f>
        <v>np</v>
      </c>
      <c r="BL18" s="96">
        <f>IF(BK18&gt;[1]MFY14!$DX$1,0,(VLOOKUP(BK18,'[3]Point Tables'!$A$4:$I$263,[1]MFY14!$DX$2,FALSE)))</f>
        <v>0</v>
      </c>
      <c r="BY18">
        <f t="shared" si="10"/>
        <v>0</v>
      </c>
      <c r="BZ18">
        <f t="shared" si="11"/>
        <v>0</v>
      </c>
      <c r="CA18">
        <f t="shared" si="12"/>
        <v>70</v>
      </c>
      <c r="CB18">
        <f t="shared" si="13"/>
        <v>85</v>
      </c>
      <c r="CC18">
        <f t="shared" si="14"/>
        <v>0</v>
      </c>
      <c r="CD18">
        <f t="shared" si="15"/>
        <v>53.5</v>
      </c>
      <c r="CE18">
        <f t="shared" si="16"/>
        <v>69</v>
      </c>
      <c r="CF18">
        <f t="shared" si="17"/>
        <v>0</v>
      </c>
      <c r="CG18" s="122">
        <f t="shared" si="18"/>
        <v>0</v>
      </c>
      <c r="CH18">
        <f t="shared" si="19"/>
        <v>0</v>
      </c>
      <c r="CI18">
        <f t="shared" si="20"/>
        <v>0</v>
      </c>
      <c r="CJ18">
        <f t="shared" si="21"/>
        <v>63</v>
      </c>
      <c r="CK18">
        <f t="shared" si="22"/>
        <v>107</v>
      </c>
      <c r="CL18">
        <f t="shared" si="23"/>
        <v>0</v>
      </c>
      <c r="CM18">
        <f t="shared" si="24"/>
        <v>137</v>
      </c>
      <c r="CN18">
        <f t="shared" si="25"/>
        <v>139</v>
      </c>
      <c r="CO18">
        <f t="shared" si="26"/>
        <v>0</v>
      </c>
      <c r="CP18">
        <f t="shared" si="27"/>
        <v>0</v>
      </c>
      <c r="CR18">
        <f t="shared" si="28"/>
        <v>85</v>
      </c>
      <c r="CS18">
        <f t="shared" si="29"/>
        <v>139</v>
      </c>
      <c r="CT18">
        <f t="shared" si="30"/>
        <v>0</v>
      </c>
      <c r="CU18">
        <f t="shared" si="31"/>
        <v>0</v>
      </c>
      <c r="CV18">
        <f t="shared" si="32"/>
        <v>0</v>
      </c>
      <c r="CW18">
        <f t="shared" si="33"/>
        <v>53.5</v>
      </c>
      <c r="CX18">
        <f t="shared" si="34"/>
        <v>69</v>
      </c>
      <c r="CZ18">
        <f t="shared" si="35"/>
        <v>139</v>
      </c>
      <c r="DA18">
        <f t="shared" si="36"/>
        <v>85</v>
      </c>
      <c r="DB18">
        <f t="shared" si="37"/>
        <v>69</v>
      </c>
      <c r="DC18">
        <f t="shared" si="38"/>
        <v>53.5</v>
      </c>
      <c r="DE18" s="97">
        <f t="shared" si="39"/>
        <v>346.5</v>
      </c>
      <c r="DJ18">
        <f t="shared" si="40"/>
        <v>69</v>
      </c>
      <c r="DK18">
        <f t="shared" si="41"/>
        <v>53.5</v>
      </c>
      <c r="DM18">
        <f t="shared" si="42"/>
        <v>69</v>
      </c>
      <c r="DN18">
        <f t="shared" si="43"/>
        <v>53.5</v>
      </c>
      <c r="DP18">
        <f t="shared" si="44"/>
        <v>122.5</v>
      </c>
    </row>
    <row r="19" spans="1:120">
      <c r="A19" s="126">
        <v>100085497</v>
      </c>
      <c r="B19">
        <f t="shared" si="0"/>
        <v>274.5</v>
      </c>
      <c r="C19">
        <f t="shared" si="1"/>
        <v>51.5</v>
      </c>
      <c r="D19" s="84" t="str">
        <f t="shared" si="2"/>
        <v>16</v>
      </c>
      <c r="E19" s="85"/>
      <c r="F19" s="5" t="s">
        <v>914</v>
      </c>
      <c r="G19" s="99">
        <v>1999</v>
      </c>
      <c r="H19" s="5" t="s">
        <v>2173</v>
      </c>
      <c r="I19" s="87">
        <f t="shared" si="3"/>
        <v>274.5</v>
      </c>
      <c r="J19" s="88">
        <f t="shared" si="4"/>
        <v>51.5</v>
      </c>
      <c r="K19" s="89">
        <f t="shared" si="5"/>
        <v>138</v>
      </c>
      <c r="L19" s="89">
        <f t="shared" si="5"/>
        <v>85</v>
      </c>
      <c r="M19" s="89">
        <f t="shared" si="5"/>
        <v>51.5</v>
      </c>
      <c r="N19" s="89">
        <f t="shared" si="5"/>
        <v>0</v>
      </c>
      <c r="O19" s="90" t="str">
        <f t="shared" si="6"/>
        <v>Ishizuka, Shuya</v>
      </c>
      <c r="P19" s="93">
        <f>IF(ISNA(VLOOKUP($A19,[1]MFY12!$E$1:$F$65536,2,FALSE)),"np",(VLOOKUP($A19,[1]MFY12!$E$1:$F$65536,2,FALSE)))</f>
        <v>13</v>
      </c>
      <c r="Q19" s="92">
        <f>IF(P19&gt;[1]MFY12!$F$1,0,(VLOOKUP(P19,'[3]Point Tables'!$A$4:$I$263,[1]MFY12!$F$2,FALSE)))</f>
        <v>51.5</v>
      </c>
      <c r="R19" s="93">
        <f>IF(ISNA(VLOOKUP($A19,[1]MFY12!$P$1:$Q$65536,2,FALSE)),"np",(VLOOKUP($A19,[1]MFY12!$P$1:$Q$65536,2,FALSE)))</f>
        <v>37</v>
      </c>
      <c r="S19" s="92">
        <f>IF(R19&gt;[1]MFY12!$Q$1,0,(VLOOKUP(R19,'[3]Point Tables'!$A$4:$I$263,[1]MFY12!$Q$2,FALSE)))</f>
        <v>0</v>
      </c>
      <c r="T19" s="94" t="str">
        <f t="shared" si="7"/>
        <v>Ishizuka, Shuya</v>
      </c>
      <c r="U19" s="93">
        <f>IF(ISNA(VLOOKUP(A19,[1]MFY14!$AA$1:$AB$65536,2,FALSE)),"np",(VLOOKUP(A19,[1]MFY14!$AA$1:$AB$65536,2,FALSE)))</f>
        <v>102</v>
      </c>
      <c r="V19" s="92">
        <f>IF(U19&gt;[1]MFY14!$AB$1,0,(VLOOKUP(U19,'[3]Point Tables'!$A$4:$I$263,[1]MFY14!$AB$2,FALSE)))</f>
        <v>0</v>
      </c>
      <c r="W19" s="93">
        <f>IF(ISNA(VLOOKUP($A19,[1]MFY14!$E$1:$F$65536,2,FALSE)),"np",(VLOOKUP($A19,[1]MFY14!$E$1:$F$65536,2,FALSE)))</f>
        <v>70</v>
      </c>
      <c r="X19" s="92">
        <f>IF(W19&gt;[1]MFY14!$F$1,0,(VLOOKUP(W19,'[3]Point Tables'!$A$4:$I$263,[1]MFY14!$F$2,FALSE)))</f>
        <v>0</v>
      </c>
      <c r="Y19" s="93">
        <f>IF(ISNA(VLOOKUP($A19,[1]MFY14!$P$1:$Q$65536,2,FALSE)),"np",(VLOOKUP($A19,[1]MFY14!$P$1:$Q$65536,2,FALSE)))</f>
        <v>78</v>
      </c>
      <c r="Z19" s="92">
        <f>IF(Y19&gt;[1]MFY14!$Q$1,0,(VLOOKUP(Y19,'[3]Point Tables'!$A$4:$I$263,[1]MFY14!$Q$2,FALSE)))</f>
        <v>0</v>
      </c>
      <c r="AA19" s="94" t="str">
        <f t="shared" si="8"/>
        <v>Ishizuka, Shuya</v>
      </c>
      <c r="AB19" s="93" t="str">
        <f>IF(ISNA(VLOOKUP($A19,[1]MFY12!$AA$1:$AB$65536,2,FALSE)),"np",(VLOOKUP($A19,[1]MFY12!$AA$1:$AB$65536,2,FALSE)))</f>
        <v>np</v>
      </c>
      <c r="AC19" s="92">
        <f>IF(AB19&gt;[1]MFY12!$AB$1,0,(VLOOKUP(AB19,'[3]Point Tables'!$A$4:$I$263,[1]MFY12!$AB$2,FALSE)))</f>
        <v>0</v>
      </c>
      <c r="AD19" s="93" t="str">
        <f>IF(ISNA(VLOOKUP($A19,[1]MFY12!$AL$1:$AM$65536,2,FALSE)),"np",(VLOOKUP($A19,[1]MFY12!$AL$1:$AM$65536,2,FALSE)))</f>
        <v>np</v>
      </c>
      <c r="AE19" s="92">
        <f>IF(AD19&gt;[1]MFY12!$AM$1,0,(VLOOKUP(AD19,'[3]Point Tables'!$A$4:$I$263,[1]MFY12!$AM$2,FALSE)))</f>
        <v>0</v>
      </c>
      <c r="AF19" s="93">
        <f>IF(ISNA(VLOOKUP($A19,[1]MFY12!$AW$1:$AX$65536,2,FALSE)),"np",(VLOOKUP($A19,[1]MFY12!$AW$1:$AX$65536,2,FALSE)))</f>
        <v>34</v>
      </c>
      <c r="AG19" s="92">
        <f>IF(AF19&gt;[1]MFY12!$AX$1,0,(VLOOKUP(AF19,'[3]Point Tables'!$A$4:$I$263,[1]MFY12!$AX$2,FALSE)))</f>
        <v>0</v>
      </c>
      <c r="AH19" s="93" t="str">
        <f>IF(ISNA(VLOOKUP($A19,[1]MFY12!$BH$1:$BI$65536,2,FALSE)),"np",(VLOOKUP($A19,[1]MFY12!$BH$1:$BI$65536,2,FALSE)))</f>
        <v>np</v>
      </c>
      <c r="AI19" s="92">
        <f>IF(AH19&gt;[1]MFY12!$BI$1,0,(VLOOKUP(AH19,'[3]Point Tables'!$A$4:$I$263,[1]MFY12!$BI$2,FALSE)))</f>
        <v>0</v>
      </c>
      <c r="AJ19" s="93">
        <f>IF(ISNA(VLOOKUP($A19,[1]MFY12!$BS$1:$BT$65536,2,FALSE)),"np",(VLOOKUP($A19,[1]MFY12!$BS$1:$BT$65536,2,FALSE)))</f>
        <v>21</v>
      </c>
      <c r="AK19" s="92">
        <f>IF(AJ19&gt;[1]MFY12!$BT$1,0,(VLOOKUP(AJ19,'[3]Point Tables'!$A$4:$I$263,[1]MFY12!$BT$2,FALSE)))</f>
        <v>0</v>
      </c>
      <c r="AL19" s="93">
        <f>IF(ISNA(VLOOKUP($A19,[1]MFY12!$CD$1:$CE$65536,2,FALSE)),"np",(VLOOKUP($A19,[1]MFY12!$CD$1:$CE$65536,2,FALSE)))</f>
        <v>3</v>
      </c>
      <c r="AM19" s="92">
        <f>IF(AL19&gt;[1]MFY12!$CE$1,0,(VLOOKUP(AL19,'[3]Point Tables'!$A$4:$I$263,[1]MFY12!$CE$2,FALSE)))</f>
        <v>85</v>
      </c>
      <c r="AN19" s="93">
        <f>IF(ISNA(VLOOKUP($A19,[1]MFY12!$CO$1:$CP$65536,2,FALSE)),"np",(VLOOKUP($A19,[1]MFY12!$CO$1:$CP$65536,2,FALSE)))</f>
        <v>26</v>
      </c>
      <c r="AO19" s="92">
        <f>IF(AN19&gt;[1]MFY12!$CP$1,0,(VLOOKUP(AN19,'[3]Point Tables'!$A$4:$I$263,[1]MFY12!$CP$2,FALSE)))</f>
        <v>30.5</v>
      </c>
      <c r="AP19" s="93" t="str">
        <f>IF(ISNA(VLOOKUP($A19,[1]MFY12!$CZ$1:$DA$65536,2,FALSE)),"np",(VLOOKUP($A19,[1]MFY12!$CZ$1:$DA$65536,2,FALSE)))</f>
        <v>np</v>
      </c>
      <c r="AQ19" s="92">
        <f>IF(AP19&gt;[1]MFY12!$DA$1,0,(VLOOKUP(AP19,'[3]Point Tables'!$A$4:$I$263,[1]MFY12!$DA$2,FALSE)))</f>
        <v>0</v>
      </c>
      <c r="AR19" s="93" t="str">
        <f>IF(ISNA(VLOOKUP($A19,[1]MFY12!$DK$1:$DL$65536,2,FALSE)),"np",(VLOOKUP($A19,[1]MFY12!$DK$1:$DL$65536,2,FALSE)))</f>
        <v>np</v>
      </c>
      <c r="AS19" s="92">
        <f>IF(AR19&gt;[1]MFY12!$DL$1,0,(VLOOKUP(AR19,'[3]Point Tables'!$A$4:$I$263,[1]MFY12!$DL$2,FALSE)))</f>
        <v>0</v>
      </c>
      <c r="AT19" s="94" t="str">
        <f t="shared" si="9"/>
        <v>Ishizuka, Shuya</v>
      </c>
      <c r="AU19" s="95" t="str">
        <f>IF(ISNA(VLOOKUP($A19,[1]MFY14!$AL$1:$AN$65536,2,FALSE)),"np",(VLOOKUP($A19,[1]MFY14!$AL$1:$AN$65536,2,FALSE)))</f>
        <v>np</v>
      </c>
      <c r="AV19" s="96">
        <f>IF(AU19&gt;[1]MFY14!$AN$1,0,(VLOOKUP(AU19,'[3]Point Tables'!$A$4:$I$263,[1]MFY14!$AN$2,FALSE)))</f>
        <v>0</v>
      </c>
      <c r="AW19" s="95" t="str">
        <f>IF(ISNA(VLOOKUP($A19,[1]MFY14!$AW$1:$AY$65536,2,FALSE)),"np",(VLOOKUP($A19,[1]MFY14!$AW$1:$AY$65536,2,FALSE)))</f>
        <v>np</v>
      </c>
      <c r="AX19" s="96">
        <f>IF(AW19&gt;[1]MFY14!$AY$1,0,(VLOOKUP(AW19,'[3]Point Tables'!$A$4:$I$263,[1]MFY14!$AY$2,FALSE)))</f>
        <v>0</v>
      </c>
      <c r="AY19" s="95">
        <f>IF(ISNA(VLOOKUP($A19,[1]MFY14!$BH$1:$BJ$65536,2,FALSE)),"np",(VLOOKUP($A19,[1]MFY14!$BH$1:$BJ$65536,2,FALSE)))</f>
        <v>38</v>
      </c>
      <c r="AZ19" s="96">
        <f>IF(AY19&gt;[1]MFY14!$BJ$1,0,(VLOOKUP(AY19,'[3]Point Tables'!$A$4:$I$263,[1]MFY14!$BJ$2,FALSE)))</f>
        <v>0</v>
      </c>
      <c r="BA19" s="95" t="str">
        <f>IF(ISNA(VLOOKUP($A19,[1]MFY14!$BS$1:$BT$65536,2,FALSE)),"np",(VLOOKUP($A19,[1]MFY14!$BS$1:$BT$65536,2,FALSE)))</f>
        <v>np</v>
      </c>
      <c r="BB19" s="96">
        <f>IF(BA19&gt;[1]MFY14!$BU$1,0,(VLOOKUP(BA19,'[3]Point Tables'!$A$4:$I$263,[1]MFY14!$BU$2,FALSE)))</f>
        <v>0</v>
      </c>
      <c r="BC19" s="95">
        <f>IF(ISNA(VLOOKUP($A19,[1]MFY14!$CD$1:$CE$65536,2,FALSE)),"np",(VLOOKUP($A19,[1]MFY14!$CD$1:$CE$65536,2,FALSE)))</f>
        <v>7</v>
      </c>
      <c r="BD19" s="96">
        <f>IF(BC19&gt;[1]MFY14!$CF$1,0,(VLOOKUP(BC19,'[3]Point Tables'!$A$4:$I$263,[1]MFY14!$CF$2,FALSE)))</f>
        <v>138</v>
      </c>
      <c r="BE19" s="95">
        <f>IF(ISNA(VLOOKUP($A19,[1]MFY14!$CO$1:$CP$65536,2,FALSE)),"np",(VLOOKUP($A19,[1]MFY14!$CO$1:$CP$65536,2,FALSE)))</f>
        <v>47</v>
      </c>
      <c r="BF19" s="96">
        <f>IF(BE19&gt;[1]MFY14!$CQ$1,0,(VLOOKUP(BE19,'[3]Point Tables'!$A$4:$I$263,[1]MFY14!$CQ$2,FALSE)))</f>
        <v>0</v>
      </c>
      <c r="BG19" s="95">
        <f>IF(ISNA(VLOOKUP($A19,[1]MFY14!$CZ$1:$DA$65536,2,FALSE)),"np",(VLOOKUP($A19,[1]MFY14!$CZ$1:$DA$65536,2,FALSE)))</f>
        <v>39</v>
      </c>
      <c r="BH19" s="96">
        <f>IF(BG19&gt;[1]MFY14!$DB$1,0,(VLOOKUP(BG19,'[3]Point Tables'!$A$4:$I$263,[1]MFY14!$DB$2,FALSE)))</f>
        <v>0</v>
      </c>
      <c r="BI19" s="95" t="str">
        <f>IF(ISNA(VLOOKUP($A19,[1]MFY14!$DK$1:$DL$65536,2,FALSE)),"np",(VLOOKUP($A19,[1]MFY14!$DK$1:$DL$65536,2,FALSE)))</f>
        <v>np</v>
      </c>
      <c r="BJ19" s="96">
        <f>IF(BI19&gt;[1]MFY14!$DX$1,0,(VLOOKUP(BI19,'[3]Point Tables'!$A$4:$I$263,[1]MFY14!$DX$2,FALSE)))</f>
        <v>0</v>
      </c>
      <c r="BK19" s="95" t="str">
        <f>IF(ISNA(VLOOKUP($A19,[1]MFY14!$DV$1:$DW$65536,2,FALSE)),"np",(VLOOKUP($A19,[1]MFY14!$DV$1:$DW$65536,2,FALSE)))</f>
        <v>np</v>
      </c>
      <c r="BL19" s="96">
        <f>IF(BK19&gt;[1]MFY14!$DX$1,0,(VLOOKUP(BK19,'[3]Point Tables'!$A$4:$I$263,[1]MFY14!$DX$2,FALSE)))</f>
        <v>0</v>
      </c>
      <c r="BY19">
        <f t="shared" si="10"/>
        <v>0</v>
      </c>
      <c r="BZ19">
        <f t="shared" si="11"/>
        <v>0</v>
      </c>
      <c r="CA19">
        <f t="shared" si="12"/>
        <v>0</v>
      </c>
      <c r="CB19">
        <f t="shared" si="13"/>
        <v>0</v>
      </c>
      <c r="CC19">
        <f t="shared" si="14"/>
        <v>0</v>
      </c>
      <c r="CD19">
        <f t="shared" si="15"/>
        <v>85</v>
      </c>
      <c r="CE19">
        <f t="shared" si="16"/>
        <v>30.5</v>
      </c>
      <c r="CF19">
        <f t="shared" si="17"/>
        <v>0</v>
      </c>
      <c r="CG19" s="122">
        <f t="shared" si="18"/>
        <v>0</v>
      </c>
      <c r="CH19">
        <f t="shared" si="19"/>
        <v>0</v>
      </c>
      <c r="CI19">
        <f t="shared" si="20"/>
        <v>0</v>
      </c>
      <c r="CJ19">
        <f t="shared" si="21"/>
        <v>0</v>
      </c>
      <c r="CK19">
        <f t="shared" si="22"/>
        <v>0</v>
      </c>
      <c r="CL19">
        <f t="shared" si="23"/>
        <v>138</v>
      </c>
      <c r="CM19">
        <f t="shared" si="24"/>
        <v>0</v>
      </c>
      <c r="CN19">
        <f t="shared" si="25"/>
        <v>0</v>
      </c>
      <c r="CO19">
        <f t="shared" si="26"/>
        <v>0</v>
      </c>
      <c r="CP19">
        <f t="shared" si="27"/>
        <v>0</v>
      </c>
      <c r="CR19">
        <f t="shared" si="28"/>
        <v>85</v>
      </c>
      <c r="CS19">
        <f t="shared" si="29"/>
        <v>138</v>
      </c>
      <c r="CT19">
        <f t="shared" si="30"/>
        <v>0</v>
      </c>
      <c r="CU19">
        <f t="shared" si="31"/>
        <v>0</v>
      </c>
      <c r="CV19">
        <f t="shared" si="32"/>
        <v>0</v>
      </c>
      <c r="CW19">
        <f t="shared" si="33"/>
        <v>51.5</v>
      </c>
      <c r="CX19">
        <f t="shared" si="34"/>
        <v>0</v>
      </c>
      <c r="CZ19">
        <f t="shared" si="35"/>
        <v>138</v>
      </c>
      <c r="DA19">
        <f t="shared" si="36"/>
        <v>85</v>
      </c>
      <c r="DB19">
        <f t="shared" si="37"/>
        <v>51.5</v>
      </c>
      <c r="DC19">
        <f t="shared" si="38"/>
        <v>0</v>
      </c>
      <c r="DE19" s="97">
        <f t="shared" si="39"/>
        <v>274.5</v>
      </c>
      <c r="DJ19">
        <f t="shared" si="40"/>
        <v>0</v>
      </c>
      <c r="DK19">
        <f t="shared" si="41"/>
        <v>51.5</v>
      </c>
      <c r="DM19">
        <f t="shared" si="42"/>
        <v>51.5</v>
      </c>
      <c r="DN19">
        <f t="shared" si="43"/>
        <v>0</v>
      </c>
      <c r="DP19">
        <f t="shared" si="44"/>
        <v>51.5</v>
      </c>
    </row>
    <row r="20" spans="1:120">
      <c r="A20" s="126">
        <v>100069985</v>
      </c>
      <c r="B20">
        <f t="shared" si="0"/>
        <v>305.5</v>
      </c>
      <c r="C20">
        <f t="shared" si="1"/>
        <v>81.5</v>
      </c>
      <c r="D20" s="84" t="str">
        <f t="shared" si="2"/>
        <v>17</v>
      </c>
      <c r="E20" s="85" t="str">
        <f>IF(AND(ISNUMBER(G20),G20&gt;='[6]Point Tables'!$S$7),"#"," ")</f>
        <v xml:space="preserve"> </v>
      </c>
      <c r="F20" s="86" t="s">
        <v>904</v>
      </c>
      <c r="G20" s="118">
        <v>1998</v>
      </c>
      <c r="H20" s="86" t="s">
        <v>143</v>
      </c>
      <c r="I20" s="87">
        <f t="shared" si="3"/>
        <v>305.5</v>
      </c>
      <c r="J20" s="88">
        <f t="shared" si="4"/>
        <v>81.5</v>
      </c>
      <c r="K20" s="89">
        <f t="shared" si="5"/>
        <v>139</v>
      </c>
      <c r="L20" s="89">
        <f t="shared" si="5"/>
        <v>85</v>
      </c>
      <c r="M20" s="89">
        <f t="shared" si="5"/>
        <v>50</v>
      </c>
      <c r="N20" s="89">
        <f t="shared" si="5"/>
        <v>31.5</v>
      </c>
      <c r="O20" s="90" t="str">
        <f t="shared" si="6"/>
        <v>Zimmerman, Ryan</v>
      </c>
      <c r="P20" s="93">
        <f>IF(ISNA(VLOOKUP($A20,[1]MFY12!$E$1:$F$65536,2,FALSE)),"np",(VLOOKUP($A20,[1]MFY12!$E$1:$F$65536,2,FALSE)))</f>
        <v>16</v>
      </c>
      <c r="Q20" s="92">
        <f>IF(P20&gt;[1]MFY12!$F$1,0,(VLOOKUP(P20,'[3]Point Tables'!$A$4:$I$263,[1]MFY12!$F$2,FALSE)))</f>
        <v>50</v>
      </c>
      <c r="R20" s="93">
        <f>IF(ISNA(VLOOKUP($A20,[1]MFY12!$P$1:$Q$65536,2,FALSE)),"np",(VLOOKUP($A20,[1]MFY12!$P$1:$Q$65536,2,FALSE)))</f>
        <v>24</v>
      </c>
      <c r="S20" s="92">
        <f>IF(R20&gt;[1]MFY12!$Q$1,0,(VLOOKUP(R20,'[3]Point Tables'!$A$4:$I$263,[1]MFY12!$Q$2,FALSE)))</f>
        <v>31.5</v>
      </c>
      <c r="T20" s="94" t="str">
        <f t="shared" si="7"/>
        <v>Zimmerman, Ryan</v>
      </c>
      <c r="U20" s="93">
        <f>IF(ISNA(VLOOKUP(A20,[1]MFY14!$AA$1:$AB$65536,2,FALSE)),"np",(VLOOKUP(A20,[1]MFY14!$AA$1:$AB$65536,2,FALSE)))</f>
        <v>162</v>
      </c>
      <c r="V20" s="92">
        <f>IF(U20&gt;[1]MFY14!$AB$1,0,(VLOOKUP(U20,'[3]Point Tables'!$A$4:$I$263,[1]MFY14!$AB$2,FALSE)))</f>
        <v>0</v>
      </c>
      <c r="W20" s="93">
        <f>IF(ISNA(VLOOKUP($A20,[1]MFY14!$E$1:$F$65536,2,FALSE)),"np",(VLOOKUP($A20,[1]MFY14!$E$1:$F$65536,2,FALSE)))</f>
        <v>56</v>
      </c>
      <c r="X20" s="92">
        <f>IF(W20&gt;[1]MFY14!$F$1,0,(VLOOKUP(W20,'[3]Point Tables'!$A$4:$I$263,[1]MFY14!$F$2,FALSE)))</f>
        <v>0</v>
      </c>
      <c r="Y20" s="93">
        <f>IF(ISNA(VLOOKUP($A20,[1]MFY14!$P$1:$Q$65536,2,FALSE)),"np",(VLOOKUP($A20,[1]MFY14!$P$1:$Q$65536,2,FALSE)))</f>
        <v>46</v>
      </c>
      <c r="Z20" s="92">
        <f>IF(Y20&gt;[1]MFY14!$Q$1,0,(VLOOKUP(Y20,'[3]Point Tables'!$A$4:$I$263,[1]MFY14!$Q$2,FALSE)))</f>
        <v>0</v>
      </c>
      <c r="AA20" s="94" t="str">
        <f t="shared" si="8"/>
        <v>Zimmerman, Ryan</v>
      </c>
      <c r="AB20" s="93">
        <f>IF(ISNA(VLOOKUP($A20,[1]MFY12!$AA$1:$AB$65536,2,FALSE)),"np",(VLOOKUP($A20,[1]MFY12!$AA$1:$AB$65536,2,FALSE)))</f>
        <v>6</v>
      </c>
      <c r="AC20" s="92">
        <f>IF(AB20&gt;[1]MFY12!$AB$1,0,(VLOOKUP(AB20,'[3]Point Tables'!$A$4:$I$263,[1]MFY12!$AB$2,FALSE)))</f>
        <v>69.5</v>
      </c>
      <c r="AD20" s="93">
        <f>IF(ISNA(VLOOKUP($A20,[1]MFY12!$AL$1:$AM$65536,2,FALSE)),"np",(VLOOKUP($A20,[1]MFY12!$AL$1:$AM$65536,2,FALSE)))</f>
        <v>11</v>
      </c>
      <c r="AE20" s="92">
        <f>IF(AD20&gt;[1]MFY12!$AM$1,0,(VLOOKUP(AD20,'[3]Point Tables'!$A$4:$I$263,[1]MFY12!$AM$2,FALSE)))</f>
        <v>52.5</v>
      </c>
      <c r="AF20" s="93" t="str">
        <f>IF(ISNA(VLOOKUP($A20,[1]MFY12!$AW$1:$AX$65536,2,FALSE)),"np",(VLOOKUP($A20,[1]MFY12!$AW$1:$AX$65536,2,FALSE)))</f>
        <v>np</v>
      </c>
      <c r="AG20" s="92">
        <f>IF(AF20&gt;[1]MFY12!$AX$1,0,(VLOOKUP(AF20,'[3]Point Tables'!$A$4:$I$263,[1]MFY12!$AX$2,FALSE)))</f>
        <v>0</v>
      </c>
      <c r="AH20" s="93" t="str">
        <f>IF(ISNA(VLOOKUP($A20,[1]MFY12!$BH$1:$BI$65536,2,FALSE)),"np",(VLOOKUP($A20,[1]MFY12!$BH$1:$BI$65536,2,FALSE)))</f>
        <v>np</v>
      </c>
      <c r="AI20" s="92">
        <f>IF(AH20&gt;[1]MFY12!$BI$1,0,(VLOOKUP(AH20,'[3]Point Tables'!$A$4:$I$263,[1]MFY12!$BI$2,FALSE)))</f>
        <v>0</v>
      </c>
      <c r="AJ20" s="93">
        <f>IF(ISNA(VLOOKUP($A20,[1]MFY12!$BS$1:$BT$65536,2,FALSE)),"np",(VLOOKUP($A20,[1]MFY12!$BS$1:$BT$65536,2,FALSE)))</f>
        <v>3</v>
      </c>
      <c r="AK20" s="92">
        <f>IF(AJ20&gt;[1]MFY12!$BT$1,0,(VLOOKUP(AJ20,'[3]Point Tables'!$A$4:$I$263,[1]MFY12!$BT$2,FALSE)))</f>
        <v>85</v>
      </c>
      <c r="AL20" s="93" t="str">
        <f>IF(ISNA(VLOOKUP($A20,[1]MFY12!$CD$1:$CE$65536,2,FALSE)),"np",(VLOOKUP($A20,[1]MFY12!$CD$1:$CE$65536,2,FALSE)))</f>
        <v>np</v>
      </c>
      <c r="AM20" s="92">
        <f>IF(AL20&gt;[1]MFY12!$CE$1,0,(VLOOKUP(AL20,'[3]Point Tables'!$A$4:$I$263,[1]MFY12!$CE$2,FALSE)))</f>
        <v>0</v>
      </c>
      <c r="AN20" s="93" t="str">
        <f>IF(ISNA(VLOOKUP($A20,[1]MFY12!$CO$1:$CP$65536,2,FALSE)),"np",(VLOOKUP($A20,[1]MFY12!$CO$1:$CP$65536,2,FALSE)))</f>
        <v>np</v>
      </c>
      <c r="AO20" s="92">
        <f>IF(AN20&gt;[1]MFY12!$CP$1,0,(VLOOKUP(AN20,'[3]Point Tables'!$A$4:$I$263,[1]MFY12!$CP$2,FALSE)))</f>
        <v>0</v>
      </c>
      <c r="AP20" s="93">
        <f>IF(ISNA(VLOOKUP($A20,[1]MFY12!$CZ$1:$DA$65536,2,FALSE)),"np",(VLOOKUP($A20,[1]MFY12!$CZ$1:$DA$65536,2,FALSE)))</f>
        <v>7</v>
      </c>
      <c r="AQ20" s="92">
        <f>IF(AP20&gt;[1]MFY12!$DA$1,0,(VLOOKUP(AP20,'[3]Point Tables'!$A$4:$I$263,[1]MFY12!$DA$2,FALSE)))</f>
        <v>69</v>
      </c>
      <c r="AR20" s="93" t="str">
        <f>IF(ISNA(VLOOKUP($A20,[1]MFY12!$DK$1:$DL$65536,2,FALSE)),"np",(VLOOKUP($A20,[1]MFY12!$DK$1:$DL$65536,2,FALSE)))</f>
        <v>np</v>
      </c>
      <c r="AS20" s="92">
        <f>IF(AR20&gt;[1]MFY12!$DL$1,0,(VLOOKUP(AR20,'[3]Point Tables'!$A$4:$I$263,[1]MFY12!$DL$2,FALSE)))</f>
        <v>0</v>
      </c>
      <c r="AT20" s="94" t="str">
        <f t="shared" si="9"/>
        <v>Zimmerman, Ryan</v>
      </c>
      <c r="AU20" s="95">
        <f>IF(ISNA(VLOOKUP($A20,[1]MFY14!$AL$1:$AN$65536,2,FALSE)),"np",(VLOOKUP($A20,[1]MFY14!$AL$1:$AN$65536,2,FALSE)))</f>
        <v>36</v>
      </c>
      <c r="AV20" s="96">
        <f>IF(AU20&gt;[1]MFY14!$AN$1,0,(VLOOKUP(AU20,'[3]Point Tables'!$A$4:$I$263,[1]MFY14!$AN$2,FALSE)))</f>
        <v>0</v>
      </c>
      <c r="AW20" s="95">
        <f>IF(ISNA(VLOOKUP($A20,[1]MFY14!$AW$1:$AY$65536,2,FALSE)),"np",(VLOOKUP($A20,[1]MFY14!$AW$1:$AY$65536,2,FALSE)))</f>
        <v>35</v>
      </c>
      <c r="AX20" s="96">
        <f>IF(AW20&gt;[1]MFY14!$AY$1,0,(VLOOKUP(AW20,'[3]Point Tables'!$A$4:$I$263,[1]MFY14!$AY$2,FALSE)))</f>
        <v>0</v>
      </c>
      <c r="AY20" s="95" t="str">
        <f>IF(ISNA(VLOOKUP($A20,[1]MFY14!$BH$1:$BJ$65536,2,FALSE)),"np",(VLOOKUP($A20,[1]MFY14!$BH$1:$BJ$65536,2,FALSE)))</f>
        <v>np</v>
      </c>
      <c r="AZ20" s="96">
        <f>IF(AY20&gt;[1]MFY14!$BJ$1,0,(VLOOKUP(AY20,'[3]Point Tables'!$A$4:$I$263,[1]MFY14!$BJ$2,FALSE)))</f>
        <v>0</v>
      </c>
      <c r="BA20" s="95" t="str">
        <f>IF(ISNA(VLOOKUP($A20,[1]MFY14!$BS$1:$BT$65536,2,FALSE)),"np",(VLOOKUP($A20,[1]MFY14!$BS$1:$BT$65536,2,FALSE)))</f>
        <v>np</v>
      </c>
      <c r="BB20" s="96">
        <f>IF(BA20&gt;[1]MFY14!$BU$1,0,(VLOOKUP(BA20,'[3]Point Tables'!$A$4:$I$263,[1]MFY14!$BU$2,FALSE)))</f>
        <v>0</v>
      </c>
      <c r="BC20" s="95">
        <f>IF(ISNA(VLOOKUP($A20,[1]MFY14!$CD$1:$CE$65536,2,FALSE)),"np",(VLOOKUP($A20,[1]MFY14!$CD$1:$CE$65536,2,FALSE)))</f>
        <v>6</v>
      </c>
      <c r="BD20" s="96">
        <f>IF(BC20&gt;[1]MFY14!$CF$1,0,(VLOOKUP(BC20,'[3]Point Tables'!$A$4:$I$263,[1]MFY14!$CF$2,FALSE)))</f>
        <v>139</v>
      </c>
      <c r="BE20" s="95" t="str">
        <f>IF(ISNA(VLOOKUP($A20,[1]MFY14!$CO$1:$CP$65536,2,FALSE)),"np",(VLOOKUP($A20,[1]MFY14!$CO$1:$CP$65536,2,FALSE)))</f>
        <v>np</v>
      </c>
      <c r="BF20" s="96">
        <f>IF(BE20&gt;[1]MFY14!$CQ$1,0,(VLOOKUP(BE20,'[3]Point Tables'!$A$4:$I$263,[1]MFY14!$CQ$2,FALSE)))</f>
        <v>0</v>
      </c>
      <c r="BG20" s="95" t="str">
        <f>IF(ISNA(VLOOKUP($A20,[1]MFY14!$CZ$1:$DA$65536,2,FALSE)),"np",(VLOOKUP($A20,[1]MFY14!$CZ$1:$DA$65536,2,FALSE)))</f>
        <v>np</v>
      </c>
      <c r="BH20" s="96">
        <f>IF(BG20&gt;[1]MFY14!$DB$1,0,(VLOOKUP(BG20,'[3]Point Tables'!$A$4:$I$263,[1]MFY14!$DB$2,FALSE)))</f>
        <v>0</v>
      </c>
      <c r="BI20" s="95">
        <f>IF(ISNA(VLOOKUP($A20,[1]MFY14!$DK$1:$DL$65536,2,FALSE)),"np",(VLOOKUP($A20,[1]MFY14!$DK$1:$DL$65536,2,FALSE)))</f>
        <v>24</v>
      </c>
      <c r="BJ20" s="96">
        <f>IF(BI20&gt;[1]MFY14!$DX$1,0,(VLOOKUP(BI20,'[3]Point Tables'!$A$4:$I$263,[1]MFY14!$DX$2,FALSE)))</f>
        <v>0</v>
      </c>
      <c r="BK20" s="95" t="str">
        <f>IF(ISNA(VLOOKUP($A20,[1]MFY14!$DV$1:$DW$65536,2,FALSE)),"np",(VLOOKUP($A20,[1]MFY14!$DV$1:$DW$65536,2,FALSE)))</f>
        <v>np</v>
      </c>
      <c r="BL20" s="96">
        <f>IF(BK20&gt;[1]MFY14!$DX$1,0,(VLOOKUP(BK20,'[3]Point Tables'!$A$4:$I$263,[1]MFY14!$DX$2,FALSE)))</f>
        <v>0</v>
      </c>
      <c r="BY20">
        <f t="shared" si="10"/>
        <v>69.5</v>
      </c>
      <c r="BZ20">
        <f t="shared" si="11"/>
        <v>52.5</v>
      </c>
      <c r="CA20">
        <f t="shared" si="12"/>
        <v>0</v>
      </c>
      <c r="CB20">
        <f t="shared" si="13"/>
        <v>0</v>
      </c>
      <c r="CC20">
        <f t="shared" si="14"/>
        <v>85</v>
      </c>
      <c r="CD20">
        <f t="shared" si="15"/>
        <v>0</v>
      </c>
      <c r="CE20">
        <f t="shared" si="16"/>
        <v>0</v>
      </c>
      <c r="CF20">
        <f t="shared" si="17"/>
        <v>69</v>
      </c>
      <c r="CG20" s="122">
        <f t="shared" si="18"/>
        <v>0</v>
      </c>
      <c r="CH20">
        <f t="shared" si="19"/>
        <v>0</v>
      </c>
      <c r="CI20">
        <f t="shared" si="20"/>
        <v>0</v>
      </c>
      <c r="CJ20">
        <f t="shared" si="21"/>
        <v>0</v>
      </c>
      <c r="CK20">
        <f t="shared" si="22"/>
        <v>0</v>
      </c>
      <c r="CL20">
        <f t="shared" si="23"/>
        <v>139</v>
      </c>
      <c r="CM20">
        <f t="shared" si="24"/>
        <v>0</v>
      </c>
      <c r="CN20">
        <f t="shared" si="25"/>
        <v>0</v>
      </c>
      <c r="CO20">
        <f t="shared" si="26"/>
        <v>0</v>
      </c>
      <c r="CP20">
        <f t="shared" si="27"/>
        <v>0</v>
      </c>
      <c r="CR20">
        <f t="shared" si="28"/>
        <v>85</v>
      </c>
      <c r="CS20">
        <f t="shared" si="29"/>
        <v>139</v>
      </c>
      <c r="CT20">
        <f t="shared" si="30"/>
        <v>0</v>
      </c>
      <c r="CU20">
        <f t="shared" si="31"/>
        <v>0</v>
      </c>
      <c r="CV20">
        <f t="shared" si="32"/>
        <v>0</v>
      </c>
      <c r="CW20">
        <f t="shared" si="33"/>
        <v>50</v>
      </c>
      <c r="CX20">
        <f t="shared" si="34"/>
        <v>31.5</v>
      </c>
      <c r="CZ20">
        <f t="shared" si="35"/>
        <v>139</v>
      </c>
      <c r="DA20">
        <f t="shared" si="36"/>
        <v>85</v>
      </c>
      <c r="DB20">
        <f t="shared" si="37"/>
        <v>50</v>
      </c>
      <c r="DC20">
        <f t="shared" si="38"/>
        <v>31.5</v>
      </c>
      <c r="DE20" s="97">
        <f t="shared" si="39"/>
        <v>305.5</v>
      </c>
      <c r="DJ20">
        <f t="shared" si="40"/>
        <v>31.5</v>
      </c>
      <c r="DK20">
        <f t="shared" si="41"/>
        <v>50</v>
      </c>
      <c r="DM20">
        <f t="shared" si="42"/>
        <v>50</v>
      </c>
      <c r="DN20">
        <f t="shared" si="43"/>
        <v>31.5</v>
      </c>
      <c r="DP20">
        <f t="shared" si="44"/>
        <v>81.5</v>
      </c>
    </row>
    <row r="21" spans="1:120">
      <c r="A21" s="126">
        <v>100081733</v>
      </c>
      <c r="B21">
        <f t="shared" si="0"/>
        <v>293.25</v>
      </c>
      <c r="C21">
        <f t="shared" si="1"/>
        <v>53.25</v>
      </c>
      <c r="D21" s="84" t="str">
        <f t="shared" si="2"/>
        <v>18</v>
      </c>
      <c r="E21" s="85" t="str">
        <f>IF(AND(ISNUMBER(G21),G21&gt;='[6]Point Tables'!$S$7),"#"," ")</f>
        <v xml:space="preserve"> </v>
      </c>
      <c r="F21" s="86" t="s">
        <v>894</v>
      </c>
      <c r="G21" s="118">
        <v>1998</v>
      </c>
      <c r="H21" s="86" t="s">
        <v>2178</v>
      </c>
      <c r="I21" s="87">
        <f t="shared" si="3"/>
        <v>293.25</v>
      </c>
      <c r="J21" s="88">
        <f t="shared" si="4"/>
        <v>53.25</v>
      </c>
      <c r="K21" s="89">
        <f t="shared" si="5"/>
        <v>140</v>
      </c>
      <c r="L21" s="89">
        <f t="shared" si="5"/>
        <v>100</v>
      </c>
      <c r="M21" s="89">
        <f t="shared" si="5"/>
        <v>53.25</v>
      </c>
      <c r="N21" s="89">
        <f t="shared" si="5"/>
        <v>0</v>
      </c>
      <c r="O21" s="90" t="str">
        <f t="shared" si="6"/>
        <v>Amice, Alexandre</v>
      </c>
      <c r="P21" s="93" t="str">
        <f>IF(ISNA(VLOOKUP($A21,[1]MFY12!$E$1:$F$65536,2,FALSE)),"np",(VLOOKUP($A21,[1]MFY12!$E$1:$F$65536,2,FALSE)))</f>
        <v>np</v>
      </c>
      <c r="Q21" s="92">
        <f>IF(P21&gt;[1]MFY12!$F$1,0,(VLOOKUP(P21,'[3]Point Tables'!$A$4:$I$263,[1]MFY12!$F$2,FALSE)))</f>
        <v>0</v>
      </c>
      <c r="R21" s="93">
        <f>IF(ISNA(VLOOKUP($A21,[1]MFY12!$P$1:$Q$65536,2,FALSE)),"np",(VLOOKUP($A21,[1]MFY12!$P$1:$Q$65536,2,FALSE)))</f>
        <v>9.5</v>
      </c>
      <c r="S21" s="92">
        <f>IF(R21&gt;[1]MFY12!$Q$1,0,(VLOOKUP(R21,'[3]Point Tables'!$A$4:$I$263,[1]MFY12!$Q$2,FALSE)))</f>
        <v>53.25</v>
      </c>
      <c r="T21" s="94" t="str">
        <f t="shared" si="7"/>
        <v>Amice, Alexandre</v>
      </c>
      <c r="U21" s="93">
        <f>IF(ISNA(VLOOKUP(A21,[1]MFY14!$AA$1:$AB$65536,2,FALSE)),"np",(VLOOKUP(A21,[1]MFY14!$AA$1:$AB$65536,2,FALSE)))</f>
        <v>70</v>
      </c>
      <c r="V21" s="92">
        <f>IF(U21&gt;[1]MFY14!$AB$1,0,(VLOOKUP(U21,'[3]Point Tables'!$A$4:$I$263,[1]MFY14!$AB$2,FALSE)))</f>
        <v>0</v>
      </c>
      <c r="W21" s="93">
        <f>IF(ISNA(VLOOKUP($A21,[1]MFY14!$E$1:$F$65536,2,FALSE)),"np",(VLOOKUP($A21,[1]MFY14!$E$1:$F$65536,2,FALSE)))</f>
        <v>45</v>
      </c>
      <c r="X21" s="92">
        <f>IF(W21&gt;[1]MFY14!$F$1,0,(VLOOKUP(W21,'[3]Point Tables'!$A$4:$I$263,[1]MFY14!$F$2,FALSE)))</f>
        <v>0</v>
      </c>
      <c r="Y21" s="93" t="str">
        <f>IF(ISNA(VLOOKUP($A21,[1]MFY14!$P$1:$Q$65536,2,FALSE)),"np",(VLOOKUP($A21,[1]MFY14!$P$1:$Q$65536,2,FALSE)))</f>
        <v>np</v>
      </c>
      <c r="Z21" s="92">
        <f>IF(Y21&gt;[1]MFY14!$Q$1,0,(VLOOKUP(Y21,'[3]Point Tables'!$A$4:$I$263,[1]MFY14!$Q$2,FALSE)))</f>
        <v>0</v>
      </c>
      <c r="AA21" s="94" t="str">
        <f t="shared" si="8"/>
        <v>Amice, Alexandre</v>
      </c>
      <c r="AB21" s="93" t="str">
        <f>IF(ISNA(VLOOKUP($A21,[1]MFY12!$AA$1:$AB$65536,2,FALSE)),"np",(VLOOKUP($A21,[1]MFY12!$AA$1:$AB$65536,2,FALSE)))</f>
        <v>np</v>
      </c>
      <c r="AC21" s="92">
        <f>IF(AB21&gt;[1]MFY12!$AB$1,0,(VLOOKUP(AB21,'[3]Point Tables'!$A$4:$I$263,[1]MFY12!$AB$2,FALSE)))</f>
        <v>0</v>
      </c>
      <c r="AD21" s="93" t="str">
        <f>IF(ISNA(VLOOKUP($A21,[1]MFY12!$AL$1:$AM$65536,2,FALSE)),"np",(VLOOKUP($A21,[1]MFY12!$AL$1:$AM$65536,2,FALSE)))</f>
        <v>np</v>
      </c>
      <c r="AE21" s="92">
        <f>IF(AD21&gt;[1]MFY12!$AM$1,0,(VLOOKUP(AD21,'[3]Point Tables'!$A$4:$I$263,[1]MFY12!$AM$2,FALSE)))</f>
        <v>0</v>
      </c>
      <c r="AF21" s="93" t="str">
        <f>IF(ISNA(VLOOKUP($A21,[1]MFY12!$AW$1:$AX$65536,2,FALSE)),"np",(VLOOKUP($A21,[1]MFY12!$AW$1:$AX$65536,2,FALSE)))</f>
        <v>np</v>
      </c>
      <c r="AG21" s="92">
        <f>IF(AF21&gt;[1]MFY12!$AX$1,0,(VLOOKUP(AF21,'[3]Point Tables'!$A$4:$I$263,[1]MFY12!$AX$2,FALSE)))</f>
        <v>0</v>
      </c>
      <c r="AH21" s="93" t="str">
        <f>IF(ISNA(VLOOKUP($A21,[1]MFY12!$BH$1:$BI$65536,2,FALSE)),"np",(VLOOKUP($A21,[1]MFY12!$BH$1:$BI$65536,2,FALSE)))</f>
        <v>np</v>
      </c>
      <c r="AI21" s="92">
        <f>IF(AH21&gt;[1]MFY12!$BI$1,0,(VLOOKUP(AH21,'[3]Point Tables'!$A$4:$I$263,[1]MFY12!$BI$2,FALSE)))</f>
        <v>0</v>
      </c>
      <c r="AJ21" s="93">
        <f>IF(ISNA(VLOOKUP($A21,[1]MFY12!$BS$1:$BT$65536,2,FALSE)),"np",(VLOOKUP($A21,[1]MFY12!$BS$1:$BT$65536,2,FALSE)))</f>
        <v>1</v>
      </c>
      <c r="AK21" s="92">
        <f>IF(AJ21&gt;[1]MFY12!$BT$1,0,(VLOOKUP(AJ21,'[3]Point Tables'!$A$4:$I$263,[1]MFY12!$BT$2,FALSE)))</f>
        <v>100</v>
      </c>
      <c r="AL21" s="93" t="str">
        <f>IF(ISNA(VLOOKUP($A21,[1]MFY12!$CD$1:$CE$65536,2,FALSE)),"np",(VLOOKUP($A21,[1]MFY12!$CD$1:$CE$65536,2,FALSE)))</f>
        <v>np</v>
      </c>
      <c r="AM21" s="92">
        <f>IF(AL21&gt;[1]MFY12!$CE$1,0,(VLOOKUP(AL21,'[3]Point Tables'!$A$4:$I$263,[1]MFY12!$CE$2,FALSE)))</f>
        <v>0</v>
      </c>
      <c r="AN21" s="93" t="str">
        <f>IF(ISNA(VLOOKUP($A21,[1]MFY12!$CO$1:$CP$65536,2,FALSE)),"np",(VLOOKUP($A21,[1]MFY12!$CO$1:$CP$65536,2,FALSE)))</f>
        <v>np</v>
      </c>
      <c r="AO21" s="92">
        <f>IF(AN21&gt;[1]MFY12!$CP$1,0,(VLOOKUP(AN21,'[3]Point Tables'!$A$4:$I$263,[1]MFY12!$CP$2,FALSE)))</f>
        <v>0</v>
      </c>
      <c r="AP21" s="93" t="str">
        <f>IF(ISNA(VLOOKUP($A21,[1]MFY12!$CZ$1:$DA$65536,2,FALSE)),"np",(VLOOKUP($A21,[1]MFY12!$CZ$1:$DA$65536,2,FALSE)))</f>
        <v>np</v>
      </c>
      <c r="AQ21" s="92">
        <f>IF(AP21&gt;[1]MFY12!$DA$1,0,(VLOOKUP(AP21,'[3]Point Tables'!$A$4:$I$263,[1]MFY12!$DA$2,FALSE)))</f>
        <v>0</v>
      </c>
      <c r="AR21" s="93" t="str">
        <f>IF(ISNA(VLOOKUP($A21,[1]MFY12!$DK$1:$DL$65536,2,FALSE)),"np",(VLOOKUP($A21,[1]MFY12!$DK$1:$DL$65536,2,FALSE)))</f>
        <v>np</v>
      </c>
      <c r="AS21" s="92">
        <f>IF(AR21&gt;[1]MFY12!$DL$1,0,(VLOOKUP(AR21,'[3]Point Tables'!$A$4:$I$263,[1]MFY12!$DL$2,FALSE)))</f>
        <v>0</v>
      </c>
      <c r="AT21" s="94" t="str">
        <f t="shared" si="9"/>
        <v>Amice, Alexandre</v>
      </c>
      <c r="AU21" s="95" t="str">
        <f>IF(ISNA(VLOOKUP($A21,[1]MFY14!$AL$1:$AN$65536,2,FALSE)),"np",(VLOOKUP($A21,[1]MFY14!$AL$1:$AN$65536,2,FALSE)))</f>
        <v>np</v>
      </c>
      <c r="AV21" s="96">
        <f>IF(AU21&gt;[1]MFY14!$AN$1,0,(VLOOKUP(AU21,'[3]Point Tables'!$A$4:$I$263,[1]MFY14!$AN$2,FALSE)))</f>
        <v>0</v>
      </c>
      <c r="AW21" s="95" t="str">
        <f>IF(ISNA(VLOOKUP($A21,[1]MFY14!$AW$1:$AY$65536,2,FALSE)),"np",(VLOOKUP($A21,[1]MFY14!$AW$1:$AY$65536,2,FALSE)))</f>
        <v>np</v>
      </c>
      <c r="AX21" s="96">
        <f>IF(AW21&gt;[1]MFY14!$AY$1,0,(VLOOKUP(AW21,'[3]Point Tables'!$A$4:$I$263,[1]MFY14!$AY$2,FALSE)))</f>
        <v>0</v>
      </c>
      <c r="AY21" s="95" t="str">
        <f>IF(ISNA(VLOOKUP($A21,[1]MFY14!$BH$1:$BJ$65536,2,FALSE)),"np",(VLOOKUP($A21,[1]MFY14!$BH$1:$BJ$65536,2,FALSE)))</f>
        <v>np</v>
      </c>
      <c r="AZ21" s="96">
        <f>IF(AY21&gt;[1]MFY14!$BJ$1,0,(VLOOKUP(AY21,'[3]Point Tables'!$A$4:$I$263,[1]MFY14!$BJ$2,FALSE)))</f>
        <v>0</v>
      </c>
      <c r="BA21" s="95" t="str">
        <f>IF(ISNA(VLOOKUP($A21,[1]MFY14!$BS$1:$BT$65536,2,FALSE)),"np",(VLOOKUP($A21,[1]MFY14!$BS$1:$BT$65536,2,FALSE)))</f>
        <v>np</v>
      </c>
      <c r="BB21" s="96">
        <f>IF(BA21&gt;[1]MFY14!$BU$1,0,(VLOOKUP(BA21,'[3]Point Tables'!$A$4:$I$263,[1]MFY14!$BU$2,FALSE)))</f>
        <v>0</v>
      </c>
      <c r="BC21" s="95">
        <f>IF(ISNA(VLOOKUP($A21,[1]MFY14!$CD$1:$CE$65536,2,FALSE)),"np",(VLOOKUP($A21,[1]MFY14!$CD$1:$CE$65536,2,FALSE)))</f>
        <v>5</v>
      </c>
      <c r="BD21" s="96">
        <f>IF(BC21&gt;[1]MFY14!$CF$1,0,(VLOOKUP(BC21,'[3]Point Tables'!$A$4:$I$263,[1]MFY14!$CF$2,FALSE)))</f>
        <v>140</v>
      </c>
      <c r="BE21" s="95" t="str">
        <f>IF(ISNA(VLOOKUP($A21,[1]MFY14!$CO$1:$CP$65536,2,FALSE)),"np",(VLOOKUP($A21,[1]MFY14!$CO$1:$CP$65536,2,FALSE)))</f>
        <v>np</v>
      </c>
      <c r="BF21" s="96">
        <f>IF(BE21&gt;[1]MFY14!$CQ$1,0,(VLOOKUP(BE21,'[3]Point Tables'!$A$4:$I$263,[1]MFY14!$CQ$2,FALSE)))</f>
        <v>0</v>
      </c>
      <c r="BG21" s="95" t="str">
        <f>IF(ISNA(VLOOKUP($A21,[1]MFY14!$CZ$1:$DA$65536,2,FALSE)),"np",(VLOOKUP($A21,[1]MFY14!$CZ$1:$DA$65536,2,FALSE)))</f>
        <v>np</v>
      </c>
      <c r="BH21" s="96">
        <f>IF(BG21&gt;[1]MFY14!$DB$1,0,(VLOOKUP(BG21,'[3]Point Tables'!$A$4:$I$263,[1]MFY14!$DB$2,FALSE)))</f>
        <v>0</v>
      </c>
      <c r="BI21" s="95" t="str">
        <f>IF(ISNA(VLOOKUP($A21,[1]MFY14!$DK$1:$DL$65536,2,FALSE)),"np",(VLOOKUP($A21,[1]MFY14!$DK$1:$DL$65536,2,FALSE)))</f>
        <v>np</v>
      </c>
      <c r="BJ21" s="96">
        <f>IF(BI21&gt;[1]MFY14!$DX$1,0,(VLOOKUP(BI21,'[3]Point Tables'!$A$4:$I$263,[1]MFY14!$DX$2,FALSE)))</f>
        <v>0</v>
      </c>
      <c r="BK21" s="95" t="str">
        <f>IF(ISNA(VLOOKUP($A21,[1]MFY14!$DV$1:$DW$65536,2,FALSE)),"np",(VLOOKUP($A21,[1]MFY14!$DV$1:$DW$65536,2,FALSE)))</f>
        <v>np</v>
      </c>
      <c r="BL21" s="96">
        <f>IF(BK21&gt;[1]MFY14!$DX$1,0,(VLOOKUP(BK21,'[3]Point Tables'!$A$4:$I$263,[1]MFY14!$DX$2,FALSE)))</f>
        <v>0</v>
      </c>
      <c r="BY21">
        <f t="shared" si="10"/>
        <v>0</v>
      </c>
      <c r="BZ21">
        <f t="shared" si="11"/>
        <v>0</v>
      </c>
      <c r="CA21">
        <f t="shared" si="12"/>
        <v>0</v>
      </c>
      <c r="CB21">
        <f t="shared" si="13"/>
        <v>0</v>
      </c>
      <c r="CC21">
        <f t="shared" si="14"/>
        <v>100</v>
      </c>
      <c r="CD21">
        <f t="shared" si="15"/>
        <v>0</v>
      </c>
      <c r="CE21">
        <f t="shared" si="16"/>
        <v>0</v>
      </c>
      <c r="CF21">
        <f t="shared" si="17"/>
        <v>0</v>
      </c>
      <c r="CG21" s="122">
        <f t="shared" si="18"/>
        <v>0</v>
      </c>
      <c r="CH21">
        <f t="shared" si="19"/>
        <v>0</v>
      </c>
      <c r="CI21">
        <f t="shared" si="20"/>
        <v>0</v>
      </c>
      <c r="CJ21">
        <f t="shared" si="21"/>
        <v>0</v>
      </c>
      <c r="CK21">
        <f t="shared" si="22"/>
        <v>0</v>
      </c>
      <c r="CL21">
        <f t="shared" si="23"/>
        <v>140</v>
      </c>
      <c r="CM21">
        <f t="shared" si="24"/>
        <v>0</v>
      </c>
      <c r="CN21">
        <f t="shared" si="25"/>
        <v>0</v>
      </c>
      <c r="CO21">
        <f t="shared" si="26"/>
        <v>0</v>
      </c>
      <c r="CP21">
        <f t="shared" si="27"/>
        <v>0</v>
      </c>
      <c r="CR21">
        <f t="shared" si="28"/>
        <v>100</v>
      </c>
      <c r="CS21">
        <f t="shared" si="29"/>
        <v>140</v>
      </c>
      <c r="CT21">
        <f t="shared" si="30"/>
        <v>0</v>
      </c>
      <c r="CU21">
        <f t="shared" si="31"/>
        <v>0</v>
      </c>
      <c r="CV21">
        <f t="shared" si="32"/>
        <v>0</v>
      </c>
      <c r="CW21">
        <f t="shared" si="33"/>
        <v>0</v>
      </c>
      <c r="CX21">
        <f t="shared" si="34"/>
        <v>53.25</v>
      </c>
      <c r="CZ21">
        <f t="shared" si="35"/>
        <v>140</v>
      </c>
      <c r="DA21">
        <f t="shared" si="36"/>
        <v>100</v>
      </c>
      <c r="DB21">
        <f t="shared" si="37"/>
        <v>53.25</v>
      </c>
      <c r="DC21">
        <f t="shared" si="38"/>
        <v>0</v>
      </c>
      <c r="DE21" s="97">
        <f t="shared" si="39"/>
        <v>293.25</v>
      </c>
      <c r="DJ21">
        <f t="shared" si="40"/>
        <v>53.25</v>
      </c>
      <c r="DK21">
        <f t="shared" si="41"/>
        <v>0</v>
      </c>
      <c r="DM21">
        <f t="shared" si="42"/>
        <v>53.25</v>
      </c>
      <c r="DN21">
        <f t="shared" si="43"/>
        <v>0</v>
      </c>
      <c r="DP21">
        <f t="shared" si="44"/>
        <v>53.25</v>
      </c>
    </row>
    <row r="22" spans="1:120">
      <c r="A22" s="124">
        <v>100100071</v>
      </c>
      <c r="B22">
        <f t="shared" si="0"/>
        <v>217</v>
      </c>
      <c r="C22">
        <f t="shared" si="1"/>
        <v>31</v>
      </c>
      <c r="D22" s="84" t="str">
        <f t="shared" si="2"/>
        <v>19</v>
      </c>
      <c r="E22" s="85" t="str">
        <f>IF(AND(ISNUMBER(G22),G22&gt;='[3]Point Tables'!$S$7),"#"," ")</f>
        <v xml:space="preserve"> </v>
      </c>
      <c r="F22" s="5" t="s">
        <v>983</v>
      </c>
      <c r="G22" s="99">
        <v>1998</v>
      </c>
      <c r="H22" s="5" t="s">
        <v>2099</v>
      </c>
      <c r="I22" s="87">
        <f t="shared" si="3"/>
        <v>217</v>
      </c>
      <c r="J22" s="88">
        <f t="shared" si="4"/>
        <v>31</v>
      </c>
      <c r="K22" s="89">
        <f t="shared" si="5"/>
        <v>101</v>
      </c>
      <c r="L22" s="89">
        <f t="shared" si="5"/>
        <v>85</v>
      </c>
      <c r="M22" s="89">
        <f t="shared" si="5"/>
        <v>31</v>
      </c>
      <c r="N22" s="89">
        <f t="shared" si="5"/>
        <v>0</v>
      </c>
      <c r="O22" s="90" t="str">
        <f t="shared" si="6"/>
        <v>Holmes, Jack</v>
      </c>
      <c r="P22" s="93">
        <f>IF(ISNA(VLOOKUP($A22,[1]MFY12!$E$1:$F$65536,2,FALSE)),"np",(VLOOKUP($A22,[1]MFY12!$E$1:$F$65536,2,FALSE)))</f>
        <v>25</v>
      </c>
      <c r="Q22" s="92">
        <f>IF(P22&gt;[1]MFY12!$F$1,0,(VLOOKUP(P22,'[3]Point Tables'!$A$4:$I$263,[1]MFY12!$F$2,FALSE)))</f>
        <v>31</v>
      </c>
      <c r="R22" s="93">
        <f>IF(ISNA(VLOOKUP($A22,[1]MFY12!$P$1:$Q$65536,2,FALSE)),"np",(VLOOKUP($A22,[1]MFY12!$P$1:$Q$65536,2,FALSE)))</f>
        <v>60</v>
      </c>
      <c r="S22" s="92">
        <f>IF(R22&gt;[1]MFY12!$Q$1,0,(VLOOKUP(R22,'[3]Point Tables'!$A$4:$I$263,[1]MFY12!$Q$2,FALSE)))</f>
        <v>0</v>
      </c>
      <c r="T22" s="94" t="str">
        <f t="shared" si="7"/>
        <v>Holmes, Jack</v>
      </c>
      <c r="U22" s="93">
        <f>IF(ISNA(VLOOKUP(A22,[1]MFY14!$AA$1:$AB$65536,2,FALSE)),"np",(VLOOKUP(A22,[1]MFY14!$AA$1:$AB$65536,2,FALSE)))</f>
        <v>112</v>
      </c>
      <c r="V22" s="92">
        <f>IF(U22&gt;[1]MFY14!$AB$1,0,(VLOOKUP(U22,'[3]Point Tables'!$A$4:$I$263,[1]MFY14!$AB$2,FALSE)))</f>
        <v>0</v>
      </c>
      <c r="W22" s="93" t="str">
        <f>IF(ISNA(VLOOKUP($A22,[1]MFY14!$E$1:$F$65536,2,FALSE)),"np",(VLOOKUP($A22,[1]MFY14!$E$1:$F$65536,2,FALSE)))</f>
        <v>np</v>
      </c>
      <c r="X22" s="92">
        <f>IF(W22&gt;[1]MFY14!$F$1,0,(VLOOKUP(W22,'[3]Point Tables'!$A$4:$I$263,[1]MFY14!$F$2,FALSE)))</f>
        <v>0</v>
      </c>
      <c r="Y22" s="93">
        <f>IF(ISNA(VLOOKUP($A22,[1]MFY14!$P$1:$Q$65536,2,FALSE)),"np",(VLOOKUP($A22,[1]MFY14!$P$1:$Q$65536,2,FALSE)))</f>
        <v>52</v>
      </c>
      <c r="Z22" s="92">
        <f>IF(Y22&gt;[1]MFY14!$Q$1,0,(VLOOKUP(Y22,'[3]Point Tables'!$A$4:$I$263,[1]MFY14!$Q$2,FALSE)))</f>
        <v>0</v>
      </c>
      <c r="AA22" s="94" t="str">
        <f t="shared" si="8"/>
        <v>Holmes, Jack</v>
      </c>
      <c r="AB22" s="93">
        <f>IF(ISNA(VLOOKUP($A22,[1]MFY12!$AA$1:$AB$65536,2,FALSE)),"np",(VLOOKUP($A22,[1]MFY12!$AA$1:$AB$65536,2,FALSE)))</f>
        <v>13</v>
      </c>
      <c r="AC22" s="92">
        <f>IF(AB22&gt;[1]MFY12!$AB$1,0,(VLOOKUP(AB22,'[3]Point Tables'!$A$4:$I$263,[1]MFY12!$AB$2,FALSE)))</f>
        <v>51.5</v>
      </c>
      <c r="AD22" s="93" t="str">
        <f>IF(ISNA(VLOOKUP($A22,[1]MFY12!$AL$1:$AM$65536,2,FALSE)),"np",(VLOOKUP($A22,[1]MFY12!$AL$1:$AM$65536,2,FALSE)))</f>
        <v>np</v>
      </c>
      <c r="AE22" s="92">
        <f>IF(AD22&gt;[1]MFY12!$AM$1,0,(VLOOKUP(AD22,'[3]Point Tables'!$A$4:$I$263,[1]MFY12!$AM$2,FALSE)))</f>
        <v>0</v>
      </c>
      <c r="AF22" s="93" t="str">
        <f>IF(ISNA(VLOOKUP($A22,[1]MFY12!$AW$1:$AX$65536,2,FALSE)),"np",(VLOOKUP($A22,[1]MFY12!$AW$1:$AX$65536,2,FALSE)))</f>
        <v>np</v>
      </c>
      <c r="AG22" s="92">
        <f>IF(AF22&gt;[1]MFY12!$AX$1,0,(VLOOKUP(AF22,'[3]Point Tables'!$A$4:$I$263,[1]MFY12!$AX$2,FALSE)))</f>
        <v>0</v>
      </c>
      <c r="AH22" s="93" t="str">
        <f>IF(ISNA(VLOOKUP($A22,[1]MFY12!$BH$1:$BI$65536,2,FALSE)),"np",(VLOOKUP($A22,[1]MFY12!$BH$1:$BI$65536,2,FALSE)))</f>
        <v>np</v>
      </c>
      <c r="AI22" s="92">
        <f>IF(AH22&gt;[1]MFY12!$BI$1,0,(VLOOKUP(AH22,'[3]Point Tables'!$A$4:$I$263,[1]MFY12!$BI$2,FALSE)))</f>
        <v>0</v>
      </c>
      <c r="AJ22" s="93">
        <f>IF(ISNA(VLOOKUP($A22,[1]MFY12!$BS$1:$BT$65536,2,FALSE)),"np",(VLOOKUP($A22,[1]MFY12!$BS$1:$BT$65536,2,FALSE)))</f>
        <v>3</v>
      </c>
      <c r="AK22" s="92">
        <f>IF(AJ22&gt;[1]MFY12!$BT$1,0,(VLOOKUP(AJ22,'[3]Point Tables'!$A$4:$I$263,[1]MFY12!$BT$2,FALSE)))</f>
        <v>85</v>
      </c>
      <c r="AL22" s="93" t="str">
        <f>IF(ISNA(VLOOKUP($A22,[1]MFY12!$CD$1:$CE$65536,2,FALSE)),"np",(VLOOKUP($A22,[1]MFY12!$CD$1:$CE$65536,2,FALSE)))</f>
        <v>np</v>
      </c>
      <c r="AM22" s="92">
        <f>IF(AL22&gt;[1]MFY12!$CE$1,0,(VLOOKUP(AL22,'[3]Point Tables'!$A$4:$I$263,[1]MFY12!$CE$2,FALSE)))</f>
        <v>0</v>
      </c>
      <c r="AN22" s="93" t="str">
        <f>IF(ISNA(VLOOKUP($A22,[1]MFY12!$CO$1:$CP$65536,2,FALSE)),"np",(VLOOKUP($A22,[1]MFY12!$CO$1:$CP$65536,2,FALSE)))</f>
        <v>np</v>
      </c>
      <c r="AO22" s="92">
        <f>IF(AN22&gt;[1]MFY12!$CP$1,0,(VLOOKUP(AN22,'[3]Point Tables'!$A$4:$I$263,[1]MFY12!$CP$2,FALSE)))</f>
        <v>0</v>
      </c>
      <c r="AP22" s="93">
        <f>IF(ISNA(VLOOKUP($A22,[1]MFY12!$CZ$1:$DA$65536,2,FALSE)),"np",(VLOOKUP($A22,[1]MFY12!$CZ$1:$DA$65536,2,FALSE)))</f>
        <v>15</v>
      </c>
      <c r="AQ22" s="92">
        <f>IF(AP22&gt;[1]MFY12!$DA$1,0,(VLOOKUP(AP22,'[3]Point Tables'!$A$4:$I$263,[1]MFY12!$DA$2,FALSE)))</f>
        <v>50.5</v>
      </c>
      <c r="AR22" s="93">
        <f>IF(ISNA(VLOOKUP($A22,[1]MFY12!$DK$1:$DL$65536,2,FALSE)),"np",(VLOOKUP($A22,[1]MFY12!$DK$1:$DL$65536,2,FALSE)))</f>
        <v>6</v>
      </c>
      <c r="AS22" s="127">
        <f>IF(AR22&gt;[1]MFY12!$DL$1,0,(VLOOKUP(AR22,'[3]Point Tables'!$A$4:$I$263,[1]MFY12!$DL$2,FALSE)))</f>
        <v>69.5</v>
      </c>
      <c r="AT22" s="94" t="str">
        <f t="shared" si="9"/>
        <v>Holmes, Jack</v>
      </c>
      <c r="AU22" s="95">
        <f>IF(ISNA(VLOOKUP($A22,[1]MFY14!$AL$1:$AN$65536,2,FALSE)),"np",(VLOOKUP($A22,[1]MFY14!$AL$1:$AN$65536,2,FALSE)))</f>
        <v>53</v>
      </c>
      <c r="AV22" s="96">
        <f>IF(AU22&gt;[1]MFY14!$AN$1,0,(VLOOKUP(AU22,'[3]Point Tables'!$A$4:$I$263,[1]MFY14!$AN$2,FALSE)))</f>
        <v>0</v>
      </c>
      <c r="AW22" s="95" t="str">
        <f>IF(ISNA(VLOOKUP($A22,[1]MFY14!$AW$1:$AY$65536,2,FALSE)),"np",(VLOOKUP($A22,[1]MFY14!$AW$1:$AY$65536,2,FALSE)))</f>
        <v>np</v>
      </c>
      <c r="AX22" s="96">
        <f>IF(AW22&gt;[1]MFY14!$AY$1,0,(VLOOKUP(AW22,'[3]Point Tables'!$A$4:$I$263,[1]MFY14!$AY$2,FALSE)))</f>
        <v>0</v>
      </c>
      <c r="AY22" s="95" t="str">
        <f>IF(ISNA(VLOOKUP($A22,[1]MFY14!$BH$1:$BJ$65536,2,FALSE)),"np",(VLOOKUP($A22,[1]MFY14!$BH$1:$BJ$65536,2,FALSE)))</f>
        <v>np</v>
      </c>
      <c r="AZ22" s="96">
        <f>IF(AY22&gt;[1]MFY14!$BJ$1,0,(VLOOKUP(AY22,'[3]Point Tables'!$A$4:$I$263,[1]MFY14!$BJ$2,FALSE)))</f>
        <v>0</v>
      </c>
      <c r="BA22" s="95" t="str">
        <f>IF(ISNA(VLOOKUP($A22,[1]MFY14!$BS$1:$BT$65536,2,FALSE)),"np",(VLOOKUP($A22,[1]MFY14!$BS$1:$BT$65536,2,FALSE)))</f>
        <v>np</v>
      </c>
      <c r="BB22" s="96">
        <f>IF(BA22&gt;[1]MFY14!$BU$1,0,(VLOOKUP(BA22,'[3]Point Tables'!$A$4:$I$263,[1]MFY14!$BU$2,FALSE)))</f>
        <v>0</v>
      </c>
      <c r="BC22" s="95">
        <f>IF(ISNA(VLOOKUP($A22,[1]MFY14!$CD$1:$CE$65536,2,FALSE)),"np",(VLOOKUP($A22,[1]MFY14!$CD$1:$CE$65536,2,FALSE)))</f>
        <v>15</v>
      </c>
      <c r="BD22" s="96">
        <f>IF(BC22&gt;[1]MFY14!$CF$1,0,(VLOOKUP(BC22,'[3]Point Tables'!$A$4:$I$263,[1]MFY14!$CF$2,FALSE)))</f>
        <v>101</v>
      </c>
      <c r="BE22" s="95" t="str">
        <f>IF(ISNA(VLOOKUP($A22,[1]MFY14!$CO$1:$CP$65536,2,FALSE)),"np",(VLOOKUP($A22,[1]MFY14!$CO$1:$CP$65536,2,FALSE)))</f>
        <v>np</v>
      </c>
      <c r="BF22" s="96">
        <f>IF(BE22&gt;[1]MFY14!$CQ$1,0,(VLOOKUP(BE22,'[3]Point Tables'!$A$4:$I$263,[1]MFY14!$CQ$2,FALSE)))</f>
        <v>0</v>
      </c>
      <c r="BG22" s="95" t="str">
        <f>IF(ISNA(VLOOKUP($A22,[1]MFY14!$CZ$1:$DA$65536,2,FALSE)),"np",(VLOOKUP($A22,[1]MFY14!$CZ$1:$DA$65536,2,FALSE)))</f>
        <v>np</v>
      </c>
      <c r="BH22" s="96">
        <f>IF(BG22&gt;[1]MFY14!$DB$1,0,(VLOOKUP(BG22,'[3]Point Tables'!$A$4:$I$263,[1]MFY14!$DB$2,FALSE)))</f>
        <v>0</v>
      </c>
      <c r="BI22" s="95">
        <f>IF(ISNA(VLOOKUP($A22,[1]MFY14!$DK$1:$DL$65536,2,FALSE)),"np",(VLOOKUP($A22,[1]MFY14!$DK$1:$DL$65536,2,FALSE)))</f>
        <v>16</v>
      </c>
      <c r="BJ22" s="96">
        <f>IF(BI22&gt;[1]MFY14!$DX$1,0,(VLOOKUP(BI22,'[3]Point Tables'!$A$4:$I$263,[1]MFY14!$DX$2,FALSE)))</f>
        <v>0</v>
      </c>
      <c r="BK22" s="95">
        <f>IF(ISNA(VLOOKUP($A22,[1]MFY14!$DV$1:$DW$65536,2,FALSE)),"np",(VLOOKUP($A22,[1]MFY14!$DV$1:$DW$65536,2,FALSE)))</f>
        <v>12</v>
      </c>
      <c r="BL22" s="96">
        <f>IF(BK22&gt;[1]MFY14!$DX$1,0,(VLOOKUP(BK22,'[3]Point Tables'!$A$4:$I$263,[1]MFY14!$DX$2,FALSE)))</f>
        <v>0</v>
      </c>
      <c r="BY22">
        <f t="shared" si="10"/>
        <v>51.5</v>
      </c>
      <c r="BZ22">
        <f t="shared" si="11"/>
        <v>0</v>
      </c>
      <c r="CA22">
        <f t="shared" si="12"/>
        <v>0</v>
      </c>
      <c r="CB22">
        <f t="shared" si="13"/>
        <v>0</v>
      </c>
      <c r="CC22">
        <f t="shared" si="14"/>
        <v>85</v>
      </c>
      <c r="CD22">
        <f t="shared" si="15"/>
        <v>0</v>
      </c>
      <c r="CE22">
        <f t="shared" si="16"/>
        <v>0</v>
      </c>
      <c r="CF22">
        <f t="shared" si="17"/>
        <v>50.5</v>
      </c>
      <c r="CG22" s="122">
        <f t="shared" si="18"/>
        <v>69.5</v>
      </c>
      <c r="CH22">
        <f t="shared" si="19"/>
        <v>0</v>
      </c>
      <c r="CI22">
        <f t="shared" si="20"/>
        <v>0</v>
      </c>
      <c r="CJ22">
        <f t="shared" si="21"/>
        <v>0</v>
      </c>
      <c r="CK22">
        <f t="shared" si="22"/>
        <v>0</v>
      </c>
      <c r="CL22">
        <f t="shared" si="23"/>
        <v>101</v>
      </c>
      <c r="CM22">
        <f t="shared" si="24"/>
        <v>0</v>
      </c>
      <c r="CN22">
        <f t="shared" si="25"/>
        <v>0</v>
      </c>
      <c r="CO22">
        <f t="shared" si="26"/>
        <v>0</v>
      </c>
      <c r="CP22">
        <f t="shared" si="27"/>
        <v>0</v>
      </c>
      <c r="CR22">
        <f t="shared" si="28"/>
        <v>85</v>
      </c>
      <c r="CS22">
        <f t="shared" si="29"/>
        <v>101</v>
      </c>
      <c r="CT22">
        <f t="shared" si="30"/>
        <v>0</v>
      </c>
      <c r="CU22">
        <f t="shared" si="31"/>
        <v>0</v>
      </c>
      <c r="CV22">
        <f t="shared" si="32"/>
        <v>0</v>
      </c>
      <c r="CW22">
        <f t="shared" si="33"/>
        <v>31</v>
      </c>
      <c r="CX22">
        <f t="shared" si="34"/>
        <v>0</v>
      </c>
      <c r="CZ22">
        <f t="shared" si="35"/>
        <v>101</v>
      </c>
      <c r="DA22">
        <f t="shared" si="36"/>
        <v>85</v>
      </c>
      <c r="DB22">
        <f t="shared" si="37"/>
        <v>31</v>
      </c>
      <c r="DC22">
        <f t="shared" si="38"/>
        <v>0</v>
      </c>
      <c r="DE22" s="97">
        <f t="shared" si="39"/>
        <v>217</v>
      </c>
      <c r="DJ22">
        <f t="shared" si="40"/>
        <v>0</v>
      </c>
      <c r="DK22">
        <f t="shared" si="41"/>
        <v>31</v>
      </c>
      <c r="DM22">
        <f t="shared" si="42"/>
        <v>31</v>
      </c>
      <c r="DN22">
        <f t="shared" si="43"/>
        <v>0</v>
      </c>
      <c r="DP22">
        <f t="shared" si="44"/>
        <v>31</v>
      </c>
    </row>
    <row r="23" spans="1:120">
      <c r="A23" s="126">
        <v>100101341</v>
      </c>
      <c r="B23">
        <f t="shared" si="0"/>
        <v>210</v>
      </c>
      <c r="C23">
        <f t="shared" si="1"/>
        <v>0</v>
      </c>
      <c r="D23" s="84" t="str">
        <f t="shared" si="2"/>
        <v>20</v>
      </c>
      <c r="E23" s="85"/>
      <c r="F23" s="5" t="s">
        <v>2179</v>
      </c>
      <c r="G23" s="99">
        <v>1999</v>
      </c>
      <c r="H23" s="5" t="s">
        <v>2098</v>
      </c>
      <c r="I23" s="87">
        <f t="shared" si="3"/>
        <v>210</v>
      </c>
      <c r="J23" s="88">
        <f t="shared" si="4"/>
        <v>0</v>
      </c>
      <c r="K23" s="89">
        <f t="shared" si="5"/>
        <v>140</v>
      </c>
      <c r="L23" s="89">
        <f t="shared" si="5"/>
        <v>70</v>
      </c>
      <c r="M23" s="89">
        <f t="shared" si="5"/>
        <v>0</v>
      </c>
      <c r="N23" s="89">
        <f t="shared" si="5"/>
        <v>0</v>
      </c>
      <c r="O23" s="90" t="str">
        <f t="shared" si="6"/>
        <v xml:space="preserve">Itkin, Nck </v>
      </c>
      <c r="P23" s="93">
        <f>IF(ISNA(VLOOKUP($A23,[1]MFY12!$E$1:$F$65536,2,FALSE)),"np",(VLOOKUP($A23,[1]MFY12!$E$1:$F$65536,2,FALSE)))</f>
        <v>33</v>
      </c>
      <c r="Q23" s="92">
        <f>IF(P23&gt;[1]MFY12!$F$1,0,(VLOOKUP(P23,'[3]Point Tables'!$A$4:$I$263,[1]MFY12!$F$2,FALSE)))</f>
        <v>0</v>
      </c>
      <c r="R23" s="93">
        <f>IF(ISNA(VLOOKUP($A23,[1]MFY12!$P$1:$Q$65536,2,FALSE)),"np",(VLOOKUP($A23,[1]MFY12!$P$1:$Q$65536,2,FALSE)))</f>
        <v>35</v>
      </c>
      <c r="S23" s="92">
        <f>IF(R23&gt;[1]MFY12!$Q$1,0,(VLOOKUP(R23,'[3]Point Tables'!$A$4:$I$263,[1]MFY12!$Q$2,FALSE)))</f>
        <v>0</v>
      </c>
      <c r="T23" s="94" t="str">
        <f t="shared" si="7"/>
        <v xml:space="preserve">Itkin, Nck </v>
      </c>
      <c r="U23" s="93">
        <f>IF(ISNA(VLOOKUP(A23,[1]MFY14!$AA$1:$AB$65536,2,FALSE)),"np",(VLOOKUP(A23,[1]MFY14!$AA$1:$AB$65536,2,FALSE)))</f>
        <v>41</v>
      </c>
      <c r="V23" s="92">
        <f>IF(U23&gt;[1]MFY14!$AB$1,0,(VLOOKUP(U23,'[3]Point Tables'!$A$4:$I$263,[1]MFY14!$AB$2,FALSE)))</f>
        <v>0</v>
      </c>
      <c r="W23" s="93" t="str">
        <f>IF(ISNA(VLOOKUP($A23,[1]MFY14!$E$1:$F$65536,2,FALSE)),"np",(VLOOKUP($A23,[1]MFY14!$E$1:$F$65536,2,FALSE)))</f>
        <v>np</v>
      </c>
      <c r="X23" s="92">
        <f>IF(W23&gt;[1]MFY14!$F$1,0,(VLOOKUP(W23,'[3]Point Tables'!$A$4:$I$263,[1]MFY14!$F$2,FALSE)))</f>
        <v>0</v>
      </c>
      <c r="Y23" s="93">
        <f>IF(ISNA(VLOOKUP($A23,[1]MFY14!$P$1:$Q$65536,2,FALSE)),"np",(VLOOKUP($A23,[1]MFY14!$P$1:$Q$65536,2,FALSE)))</f>
        <v>79</v>
      </c>
      <c r="Z23" s="92">
        <f>IF(Y23&gt;[1]MFY14!$Q$1,0,(VLOOKUP(Y23,'[3]Point Tables'!$A$4:$I$263,[1]MFY14!$Q$2,FALSE)))</f>
        <v>0</v>
      </c>
      <c r="AA23" s="94" t="str">
        <f t="shared" si="8"/>
        <v xml:space="preserve">Itkin, Nck </v>
      </c>
      <c r="AB23" s="93" t="str">
        <f>IF(ISNA(VLOOKUP($A23,[1]MFY12!$AA$1:$AB$65536,2,FALSE)),"np",(VLOOKUP($A23,[1]MFY12!$AA$1:$AB$65536,2,FALSE)))</f>
        <v>np</v>
      </c>
      <c r="AC23" s="92">
        <f>IF(AB23&gt;[1]MFY12!$AB$1,0,(VLOOKUP(AB23,'[3]Point Tables'!$A$4:$I$263,[1]MFY12!$AB$2,FALSE)))</f>
        <v>0</v>
      </c>
      <c r="AD23" s="93">
        <f>IF(ISNA(VLOOKUP($A23,[1]MFY12!$AL$1:$AM$65536,2,FALSE)),"np",(VLOOKUP($A23,[1]MFY12!$AL$1:$AM$65536,2,FALSE)))</f>
        <v>7</v>
      </c>
      <c r="AE23" s="92">
        <f>IF(AD23&gt;[1]MFY12!$AM$1,0,(VLOOKUP(AD23,'[3]Point Tables'!$A$4:$I$263,[1]MFY12!$AM$2,FALSE)))</f>
        <v>69</v>
      </c>
      <c r="AF23" s="93" t="str">
        <f>IF(ISNA(VLOOKUP($A23,[1]MFY12!$AW$1:$AX$65536,2,FALSE)),"np",(VLOOKUP($A23,[1]MFY12!$AW$1:$AX$65536,2,FALSE)))</f>
        <v>np</v>
      </c>
      <c r="AG23" s="92">
        <f>IF(AF23&gt;[1]MFY12!$AX$1,0,(VLOOKUP(AF23,'[3]Point Tables'!$A$4:$I$263,[1]MFY12!$AX$2,FALSE)))</f>
        <v>0</v>
      </c>
      <c r="AH23" s="93" t="str">
        <f>IF(ISNA(VLOOKUP($A23,[1]MFY12!$BH$1:$BI$65536,2,FALSE)),"np",(VLOOKUP($A23,[1]MFY12!$BH$1:$BI$65536,2,FALSE)))</f>
        <v>np</v>
      </c>
      <c r="AI23" s="92">
        <f>IF(AH23&gt;[1]MFY12!$BI$1,0,(VLOOKUP(AH23,'[3]Point Tables'!$A$4:$I$263,[1]MFY12!$BI$2,FALSE)))</f>
        <v>0</v>
      </c>
      <c r="AJ23" s="93" t="str">
        <f>IF(ISNA(VLOOKUP($A23,[1]MFY12!$BS$1:$BT$65536,2,FALSE)),"np",(VLOOKUP($A23,[1]MFY12!$BS$1:$BT$65536,2,FALSE)))</f>
        <v>np</v>
      </c>
      <c r="AK23" s="92">
        <f>IF(AJ23&gt;[1]MFY12!$BT$1,0,(VLOOKUP(AJ23,'[3]Point Tables'!$A$4:$I$263,[1]MFY12!$BT$2,FALSE)))</f>
        <v>0</v>
      </c>
      <c r="AL23" s="93">
        <f>IF(ISNA(VLOOKUP($A23,[1]MFY12!$CD$1:$CE$65536,2,FALSE)),"np",(VLOOKUP($A23,[1]MFY12!$CD$1:$CE$65536,2,FALSE)))</f>
        <v>10</v>
      </c>
      <c r="AM23" s="92">
        <f>IF(AL23&gt;[1]MFY12!$CE$1,0,(VLOOKUP(AL23,'[3]Point Tables'!$A$4:$I$263,[1]MFY12!$CE$2,FALSE)))</f>
        <v>53</v>
      </c>
      <c r="AN23" s="93" t="str">
        <f>IF(ISNA(VLOOKUP($A23,[1]MFY12!$CO$1:$CP$65536,2,FALSE)),"np",(VLOOKUP($A23,[1]MFY12!$CO$1:$CP$65536,2,FALSE)))</f>
        <v>np</v>
      </c>
      <c r="AO23" s="92">
        <f>IF(AN23&gt;[1]MFY12!$CP$1,0,(VLOOKUP(AN23,'[3]Point Tables'!$A$4:$I$263,[1]MFY12!$CP$2,FALSE)))</f>
        <v>0</v>
      </c>
      <c r="AP23" s="93">
        <f>IF(ISNA(VLOOKUP($A23,[1]MFY12!$CZ$1:$DA$65536,2,FALSE)),"np",(VLOOKUP($A23,[1]MFY12!$CZ$1:$DA$65536,2,FALSE)))</f>
        <v>9</v>
      </c>
      <c r="AQ23" s="92">
        <f>IF(AP23&gt;[1]MFY12!$DA$1,0,(VLOOKUP(AP23,'[3]Point Tables'!$A$4:$I$263,[1]MFY12!$DA$2,FALSE)))</f>
        <v>53.5</v>
      </c>
      <c r="AR23" s="93">
        <f>IF(ISNA(VLOOKUP($A23,[1]MFY12!$DK$1:$DL$65536,2,FALSE)),"np",(VLOOKUP($A23,[1]MFY12!$DK$1:$DL$65536,2,FALSE)))</f>
        <v>5</v>
      </c>
      <c r="AS23" s="127">
        <f>IF(AR23&gt;[1]MFY12!$DL$1,0,(VLOOKUP(AR23,'[3]Point Tables'!$A$4:$I$263,[1]MFY12!$DL$2,FALSE)))</f>
        <v>70</v>
      </c>
      <c r="AT23" s="94" t="str">
        <f t="shared" si="9"/>
        <v xml:space="preserve">Itkin, Nck </v>
      </c>
      <c r="AU23" s="95" t="str">
        <f>IF(ISNA(VLOOKUP($A23,[1]MFY14!$AL$1:$AN$65536,2,FALSE)),"np",(VLOOKUP($A23,[1]MFY14!$AL$1:$AN$65536,2,FALSE)))</f>
        <v>np</v>
      </c>
      <c r="AV23" s="96">
        <f>IF(AU23&gt;[1]MFY14!$AN$1,0,(VLOOKUP(AU23,'[3]Point Tables'!$A$4:$I$263,[1]MFY14!$AN$2,FALSE)))</f>
        <v>0</v>
      </c>
      <c r="AW23" s="95">
        <f>IF(ISNA(VLOOKUP($A23,[1]MFY14!$AW$1:$AY$65536,2,FALSE)),"np",(VLOOKUP($A23,[1]MFY14!$AW$1:$AY$65536,2,FALSE)))</f>
        <v>38</v>
      </c>
      <c r="AX23" s="96">
        <f>IF(AW23&gt;[1]MFY14!$AY$1,0,(VLOOKUP(AW23,'[3]Point Tables'!$A$4:$I$263,[1]MFY14!$AY$2,FALSE)))</f>
        <v>0</v>
      </c>
      <c r="AY23" s="95" t="str">
        <f>IF(ISNA(VLOOKUP($A23,[1]MFY14!$BH$1:$BJ$65536,2,FALSE)),"np",(VLOOKUP($A23,[1]MFY14!$BH$1:$BJ$65536,2,FALSE)))</f>
        <v>np</v>
      </c>
      <c r="AZ23" s="96">
        <f>IF(AY23&gt;[1]MFY14!$BJ$1,0,(VLOOKUP(AY23,'[3]Point Tables'!$A$4:$I$263,[1]MFY14!$BJ$2,FALSE)))</f>
        <v>0</v>
      </c>
      <c r="BA23" s="95" t="str">
        <f>IF(ISNA(VLOOKUP($A23,[1]MFY14!$BS$1:$BT$65536,2,FALSE)),"np",(VLOOKUP($A23,[1]MFY14!$BS$1:$BT$65536,2,FALSE)))</f>
        <v>np</v>
      </c>
      <c r="BB23" s="96">
        <f>IF(BA23&gt;[1]MFY14!$BU$1,0,(VLOOKUP(BA23,'[3]Point Tables'!$A$4:$I$263,[1]MFY14!$BU$2,FALSE)))</f>
        <v>0</v>
      </c>
      <c r="BC23" s="95" t="str">
        <f>IF(ISNA(VLOOKUP($A23,[1]MFY14!$CD$1:$CE$65536,2,FALSE)),"np",(VLOOKUP($A23,[1]MFY14!$CD$1:$CE$65536,2,FALSE)))</f>
        <v>np</v>
      </c>
      <c r="BD23" s="96">
        <f>IF(BC23&gt;[1]MFY14!$CF$1,0,(VLOOKUP(BC23,'[3]Point Tables'!$A$4:$I$263,[1]MFY14!$CF$2,FALSE)))</f>
        <v>0</v>
      </c>
      <c r="BE23" s="95">
        <f>IF(ISNA(VLOOKUP($A23,[1]MFY14!$CO$1:$CP$65536,2,FALSE)),"np",(VLOOKUP($A23,[1]MFY14!$CO$1:$CP$65536,2,FALSE)))</f>
        <v>17</v>
      </c>
      <c r="BF23" s="96">
        <f>IF(BE23&gt;[1]MFY14!$CQ$1,0,(VLOOKUP(BE23,'[3]Point Tables'!$A$4:$I$263,[1]MFY14!$CQ$2,FALSE)))</f>
        <v>70</v>
      </c>
      <c r="BG23" s="95" t="str">
        <f>IF(ISNA(VLOOKUP($A23,[1]MFY14!$CZ$1:$DA$65536,2,FALSE)),"np",(VLOOKUP($A23,[1]MFY14!$CZ$1:$DA$65536,2,FALSE)))</f>
        <v>np</v>
      </c>
      <c r="BH23" s="96">
        <f>IF(BG23&gt;[1]MFY14!$DB$1,0,(VLOOKUP(BG23,'[3]Point Tables'!$A$4:$I$263,[1]MFY14!$DB$2,FALSE)))</f>
        <v>0</v>
      </c>
      <c r="BI23" s="95">
        <f>IF(ISNA(VLOOKUP($A23,[1]MFY14!$DK$1:$DL$65536,2,FALSE)),"np",(VLOOKUP($A23,[1]MFY14!$DK$1:$DL$65536,2,FALSE)))</f>
        <v>13</v>
      </c>
      <c r="BJ23" s="96">
        <f>IF(BI23&gt;[1]MFY14!$DX$1,0,(VLOOKUP(BI23,'[3]Point Tables'!$A$4:$I$263,[1]MFY14!$DX$2,FALSE)))</f>
        <v>0</v>
      </c>
      <c r="BK23" s="95">
        <f>IF(ISNA(VLOOKUP($A23,[1]MFY14!$DV$1:$DW$65536,2,FALSE)),"np",(VLOOKUP($A23,[1]MFY14!$DV$1:$DW$65536,2,FALSE)))</f>
        <v>5</v>
      </c>
      <c r="BL23" s="96">
        <f>IF(BK23&gt;[1]MFY14!$DX$1,0,(VLOOKUP(BK23,'[3]Point Tables'!$A$4:$I$263,[1]MFY14!$DX$2,FALSE)))</f>
        <v>140</v>
      </c>
      <c r="BY23">
        <f t="shared" si="10"/>
        <v>0</v>
      </c>
      <c r="BZ23">
        <f t="shared" si="11"/>
        <v>69</v>
      </c>
      <c r="CA23">
        <f t="shared" si="12"/>
        <v>0</v>
      </c>
      <c r="CB23">
        <f t="shared" si="13"/>
        <v>0</v>
      </c>
      <c r="CC23">
        <f t="shared" si="14"/>
        <v>0</v>
      </c>
      <c r="CD23">
        <f t="shared" si="15"/>
        <v>53</v>
      </c>
      <c r="CE23">
        <f t="shared" si="16"/>
        <v>0</v>
      </c>
      <c r="CF23">
        <f t="shared" si="17"/>
        <v>53.5</v>
      </c>
      <c r="CG23" s="122">
        <f t="shared" si="18"/>
        <v>70</v>
      </c>
      <c r="CH23">
        <f t="shared" si="19"/>
        <v>0</v>
      </c>
      <c r="CI23">
        <f t="shared" si="20"/>
        <v>0</v>
      </c>
      <c r="CJ23">
        <f t="shared" si="21"/>
        <v>0</v>
      </c>
      <c r="CK23">
        <f t="shared" si="22"/>
        <v>0</v>
      </c>
      <c r="CL23">
        <f t="shared" si="23"/>
        <v>0</v>
      </c>
      <c r="CM23">
        <f t="shared" si="24"/>
        <v>70</v>
      </c>
      <c r="CN23">
        <f t="shared" si="25"/>
        <v>0</v>
      </c>
      <c r="CO23">
        <f t="shared" si="26"/>
        <v>0</v>
      </c>
      <c r="CP23">
        <f t="shared" si="27"/>
        <v>140</v>
      </c>
      <c r="CR23">
        <f t="shared" si="28"/>
        <v>70</v>
      </c>
      <c r="CS23">
        <f t="shared" si="29"/>
        <v>140</v>
      </c>
      <c r="CT23">
        <f t="shared" si="30"/>
        <v>0</v>
      </c>
      <c r="CU23">
        <f t="shared" si="31"/>
        <v>0</v>
      </c>
      <c r="CV23">
        <f t="shared" si="32"/>
        <v>0</v>
      </c>
      <c r="CW23">
        <f t="shared" si="33"/>
        <v>0</v>
      </c>
      <c r="CX23">
        <f t="shared" si="34"/>
        <v>0</v>
      </c>
      <c r="CZ23">
        <f t="shared" si="35"/>
        <v>140</v>
      </c>
      <c r="DA23">
        <f t="shared" si="36"/>
        <v>70</v>
      </c>
      <c r="DB23">
        <f t="shared" si="37"/>
        <v>0</v>
      </c>
      <c r="DC23">
        <f t="shared" si="38"/>
        <v>0</v>
      </c>
      <c r="DE23" s="97">
        <f t="shared" si="39"/>
        <v>210</v>
      </c>
      <c r="DJ23">
        <f t="shared" si="40"/>
        <v>0</v>
      </c>
      <c r="DK23">
        <f t="shared" si="41"/>
        <v>0</v>
      </c>
      <c r="DM23">
        <f t="shared" si="42"/>
        <v>0</v>
      </c>
      <c r="DN23">
        <f t="shared" si="43"/>
        <v>0</v>
      </c>
      <c r="DP23">
        <f t="shared" si="44"/>
        <v>0</v>
      </c>
    </row>
    <row r="24" spans="1:120">
      <c r="A24" s="117">
        <v>100101502</v>
      </c>
      <c r="B24">
        <f t="shared" si="0"/>
        <v>205.5</v>
      </c>
      <c r="C24">
        <f t="shared" si="1"/>
        <v>0</v>
      </c>
      <c r="D24" s="84" t="str">
        <f t="shared" si="2"/>
        <v>21</v>
      </c>
      <c r="E24" s="85" t="str">
        <f>IF(AND(ISNUMBER(G24),G24&gt;='[6]Point Tables'!$S$7),"#"," ")</f>
        <v xml:space="preserve"> </v>
      </c>
      <c r="F24" s="5" t="s">
        <v>925</v>
      </c>
      <c r="G24" s="99">
        <v>1998</v>
      </c>
      <c r="H24" s="5" t="s">
        <v>2178</v>
      </c>
      <c r="I24" s="87">
        <f t="shared" si="3"/>
        <v>205.5</v>
      </c>
      <c r="J24" s="88">
        <f t="shared" si="4"/>
        <v>0</v>
      </c>
      <c r="K24" s="89">
        <f t="shared" si="5"/>
        <v>137</v>
      </c>
      <c r="L24" s="89">
        <f t="shared" si="5"/>
        <v>68.5</v>
      </c>
      <c r="M24" s="89">
        <f t="shared" si="5"/>
        <v>0</v>
      </c>
      <c r="N24" s="89">
        <f t="shared" si="5"/>
        <v>0</v>
      </c>
      <c r="O24" s="90" t="str">
        <f t="shared" si="6"/>
        <v>Trantanella, Vincent</v>
      </c>
      <c r="P24" s="93" t="str">
        <f>IF(ISNA(VLOOKUP($A24,[1]MFY12!$E$1:$F$65536,2,FALSE)),"np",(VLOOKUP($A24,[1]MFY12!$E$1:$F$65536,2,FALSE)))</f>
        <v>np</v>
      </c>
      <c r="Q24" s="92">
        <f>IF(P24&gt;[1]MFY12!$F$1,0,(VLOOKUP(P24,'[3]Point Tables'!$A$4:$I$263,[1]MFY12!$F$2,FALSE)))</f>
        <v>0</v>
      </c>
      <c r="R24" s="93">
        <f>IF(ISNA(VLOOKUP($A24,[1]MFY12!$P$1:$Q$65536,2,FALSE)),"np",(VLOOKUP($A24,[1]MFY12!$P$1:$Q$65536,2,FALSE)))</f>
        <v>33</v>
      </c>
      <c r="S24" s="92">
        <f>IF(R24&gt;[1]MFY12!$Q$1,0,(VLOOKUP(R24,'[3]Point Tables'!$A$4:$I$263,[1]MFY12!$Q$2,FALSE)))</f>
        <v>0</v>
      </c>
      <c r="T24" s="94" t="str">
        <f t="shared" si="7"/>
        <v>Trantanella, Vincent</v>
      </c>
      <c r="U24" s="93">
        <f>IF(ISNA(VLOOKUP(A24,[1]MFY14!$AA$1:$AB$65536,2,FALSE)),"np",(VLOOKUP(A24,[1]MFY14!$AA$1:$AB$65536,2,FALSE)))</f>
        <v>166</v>
      </c>
      <c r="V24" s="92">
        <f>IF(U24&gt;[1]MFY14!$AB$1,0,(VLOOKUP(U24,'[3]Point Tables'!$A$4:$I$263,[1]MFY14!$AB$2,FALSE)))</f>
        <v>0</v>
      </c>
      <c r="W24" s="93" t="str">
        <f>IF(ISNA(VLOOKUP($A24,[1]MFY14!$E$1:$F$65536,2,FALSE)),"np",(VLOOKUP($A24,[1]MFY14!$E$1:$F$65536,2,FALSE)))</f>
        <v>np</v>
      </c>
      <c r="X24" s="92">
        <f>IF(W24&gt;[1]MFY14!$F$1,0,(VLOOKUP(W24,'[3]Point Tables'!$A$4:$I$263,[1]MFY14!$F$2,FALSE)))</f>
        <v>0</v>
      </c>
      <c r="Y24" s="93" t="str">
        <f>IF(ISNA(VLOOKUP($A24,[1]MFY14!$P$1:$Q$65536,2,FALSE)),"np",(VLOOKUP($A24,[1]MFY14!$P$1:$Q$65536,2,FALSE)))</f>
        <v>np</v>
      </c>
      <c r="Z24" s="92">
        <f>IF(Y24&gt;[1]MFY14!$Q$1,0,(VLOOKUP(Y24,'[3]Point Tables'!$A$4:$I$263,[1]MFY14!$Q$2,FALSE)))</f>
        <v>0</v>
      </c>
      <c r="AA24" s="94" t="str">
        <f t="shared" si="8"/>
        <v>Trantanella, Vincent</v>
      </c>
      <c r="AB24" s="93" t="str">
        <f>IF(ISNA(VLOOKUP($A24,[1]MFY12!$AA$1:$AB$65536,2,FALSE)),"np",(VLOOKUP($A24,[1]MFY12!$AA$1:$AB$65536,2,FALSE)))</f>
        <v>np</v>
      </c>
      <c r="AC24" s="92">
        <f>IF(AB24&gt;[1]MFY12!$AB$1,0,(VLOOKUP(AB24,'[3]Point Tables'!$A$4:$I$263,[1]MFY12!$AB$2,FALSE)))</f>
        <v>0</v>
      </c>
      <c r="AD24" s="93" t="str">
        <f>IF(ISNA(VLOOKUP($A24,[1]MFY12!$AL$1:$AM$65536,2,FALSE)),"np",(VLOOKUP($A24,[1]MFY12!$AL$1:$AM$65536,2,FALSE)))</f>
        <v>np</v>
      </c>
      <c r="AE24" s="92">
        <f>IF(AD24&gt;[1]MFY12!$AM$1,0,(VLOOKUP(AD24,'[3]Point Tables'!$A$4:$I$263,[1]MFY12!$AM$2,FALSE)))</f>
        <v>0</v>
      </c>
      <c r="AF24" s="93" t="str">
        <f>IF(ISNA(VLOOKUP($A24,[1]MFY12!$AW$1:$AX$65536,2,FALSE)),"np",(VLOOKUP($A24,[1]MFY12!$AW$1:$AX$65536,2,FALSE)))</f>
        <v>np</v>
      </c>
      <c r="AG24" s="92">
        <f>IF(AF24&gt;[1]MFY12!$AX$1,0,(VLOOKUP(AF24,'[3]Point Tables'!$A$4:$I$263,[1]MFY12!$AX$2,FALSE)))</f>
        <v>0</v>
      </c>
      <c r="AH24" s="93" t="str">
        <f>IF(ISNA(VLOOKUP($A24,[1]MFY12!$BH$1:$BI$65536,2,FALSE)),"np",(VLOOKUP($A24,[1]MFY12!$BH$1:$BI$65536,2,FALSE)))</f>
        <v>np</v>
      </c>
      <c r="AI24" s="92">
        <f>IF(AH24&gt;[1]MFY12!$BI$1,0,(VLOOKUP(AH24,'[3]Point Tables'!$A$4:$I$263,[1]MFY12!$BI$2,FALSE)))</f>
        <v>0</v>
      </c>
      <c r="AJ24" s="93">
        <f>IF(ISNA(VLOOKUP($A24,[1]MFY12!$BS$1:$BT$65536,2,FALSE)),"np",(VLOOKUP($A24,[1]MFY12!$BS$1:$BT$65536,2,FALSE)))</f>
        <v>8</v>
      </c>
      <c r="AK24" s="92">
        <f>IF(AJ24&gt;[1]MFY12!$BT$1,0,(VLOOKUP(AJ24,'[3]Point Tables'!$A$4:$I$263,[1]MFY12!$BT$2,FALSE)))</f>
        <v>68.5</v>
      </c>
      <c r="AL24" s="93" t="str">
        <f>IF(ISNA(VLOOKUP($A24,[1]MFY12!$CD$1:$CE$65536,2,FALSE)),"np",(VLOOKUP($A24,[1]MFY12!$CD$1:$CE$65536,2,FALSE)))</f>
        <v>np</v>
      </c>
      <c r="AM24" s="92">
        <f>IF(AL24&gt;[1]MFY12!$CE$1,0,(VLOOKUP(AL24,'[3]Point Tables'!$A$4:$I$263,[1]MFY12!$CE$2,FALSE)))</f>
        <v>0</v>
      </c>
      <c r="AN24" s="93" t="str">
        <f>IF(ISNA(VLOOKUP($A24,[1]MFY12!$CO$1:$CP$65536,2,FALSE)),"np",(VLOOKUP($A24,[1]MFY12!$CO$1:$CP$65536,2,FALSE)))</f>
        <v>np</v>
      </c>
      <c r="AO24" s="92">
        <f>IF(AN24&gt;[1]MFY12!$CP$1,0,(VLOOKUP(AN24,'[3]Point Tables'!$A$4:$I$263,[1]MFY12!$CP$2,FALSE)))</f>
        <v>0</v>
      </c>
      <c r="AP24" s="93" t="str">
        <f>IF(ISNA(VLOOKUP($A24,[1]MFY12!$CZ$1:$DA$65536,2,FALSE)),"np",(VLOOKUP($A24,[1]MFY12!$CZ$1:$DA$65536,2,FALSE)))</f>
        <v>np</v>
      </c>
      <c r="AQ24" s="92">
        <f>IF(AP24&gt;[1]MFY12!$DA$1,0,(VLOOKUP(AP24,'[3]Point Tables'!$A$4:$I$263,[1]MFY12!$DA$2,FALSE)))</f>
        <v>0</v>
      </c>
      <c r="AR24" s="93" t="str">
        <f>IF(ISNA(VLOOKUP($A24,[1]MFY12!$DK$1:$DL$65536,2,FALSE)),"np",(VLOOKUP($A24,[1]MFY12!$DK$1:$DL$65536,2,FALSE)))</f>
        <v>np</v>
      </c>
      <c r="AS24" s="92">
        <f>IF(AR24&gt;[1]MFY12!$DL$1,0,(VLOOKUP(AR24,'[3]Point Tables'!$A$4:$I$263,[1]MFY12!$DL$2,FALSE)))</f>
        <v>0</v>
      </c>
      <c r="AT24" s="94" t="str">
        <f t="shared" si="9"/>
        <v>Trantanella, Vincent</v>
      </c>
      <c r="AU24" s="95" t="str">
        <f>IF(ISNA(VLOOKUP($A24,[1]MFY14!$AL$1:$AN$65536,2,FALSE)),"np",(VLOOKUP($A24,[1]MFY14!$AL$1:$AN$65536,2,FALSE)))</f>
        <v>np</v>
      </c>
      <c r="AV24" s="96">
        <f>IF(AU24&gt;[1]MFY14!$AN$1,0,(VLOOKUP(AU24,'[3]Point Tables'!$A$4:$I$263,[1]MFY14!$AN$2,FALSE)))</f>
        <v>0</v>
      </c>
      <c r="AW24" s="95" t="str">
        <f>IF(ISNA(VLOOKUP($A24,[1]MFY14!$AW$1:$AY$65536,2,FALSE)),"np",(VLOOKUP($A24,[1]MFY14!$AW$1:$AY$65536,2,FALSE)))</f>
        <v>np</v>
      </c>
      <c r="AX24" s="96">
        <f>IF(AW24&gt;[1]MFY14!$AY$1,0,(VLOOKUP(AW24,'[3]Point Tables'!$A$4:$I$263,[1]MFY14!$AY$2,FALSE)))</f>
        <v>0</v>
      </c>
      <c r="AY24" s="95" t="str">
        <f>IF(ISNA(VLOOKUP($A24,[1]MFY14!$BH$1:$BJ$65536,2,FALSE)),"np",(VLOOKUP($A24,[1]MFY14!$BH$1:$BJ$65536,2,FALSE)))</f>
        <v>np</v>
      </c>
      <c r="AZ24" s="96">
        <f>IF(AY24&gt;[1]MFY14!$BJ$1,0,(VLOOKUP(AY24,'[3]Point Tables'!$A$4:$I$263,[1]MFY14!$BJ$2,FALSE)))</f>
        <v>0</v>
      </c>
      <c r="BA24" s="95" t="str">
        <f>IF(ISNA(VLOOKUP($A24,[1]MFY14!$BS$1:$BT$65536,2,FALSE)),"np",(VLOOKUP($A24,[1]MFY14!$BS$1:$BT$65536,2,FALSE)))</f>
        <v>np</v>
      </c>
      <c r="BB24" s="96">
        <f>IF(BA24&gt;[1]MFY14!$BU$1,0,(VLOOKUP(BA24,'[3]Point Tables'!$A$4:$I$263,[1]MFY14!$BU$2,FALSE)))</f>
        <v>0</v>
      </c>
      <c r="BC24" s="95">
        <f>IF(ISNA(VLOOKUP($A24,[1]MFY14!$CD$1:$CE$65536,2,FALSE)),"np",(VLOOKUP($A24,[1]MFY14!$CD$1:$CE$65536,2,FALSE)))</f>
        <v>8</v>
      </c>
      <c r="BD24" s="96">
        <f>IF(BC24&gt;[1]MFY14!$CF$1,0,(VLOOKUP(BC24,'[3]Point Tables'!$A$4:$I$263,[1]MFY14!$CF$2,FALSE)))</f>
        <v>137</v>
      </c>
      <c r="BE24" s="95" t="str">
        <f>IF(ISNA(VLOOKUP($A24,[1]MFY14!$CO$1:$CP$65536,2,FALSE)),"np",(VLOOKUP($A24,[1]MFY14!$CO$1:$CP$65536,2,FALSE)))</f>
        <v>np</v>
      </c>
      <c r="BF24" s="96">
        <f>IF(BE24&gt;[1]MFY14!$CQ$1,0,(VLOOKUP(BE24,'[3]Point Tables'!$A$4:$I$263,[1]MFY14!$CQ$2,FALSE)))</f>
        <v>0</v>
      </c>
      <c r="BG24" s="95" t="str">
        <f>IF(ISNA(VLOOKUP($A24,[1]MFY14!$CZ$1:$DA$65536,2,FALSE)),"np",(VLOOKUP($A24,[1]MFY14!$CZ$1:$DA$65536,2,FALSE)))</f>
        <v>np</v>
      </c>
      <c r="BH24" s="96">
        <f>IF(BG24&gt;[1]MFY14!$DB$1,0,(VLOOKUP(BG24,'[3]Point Tables'!$A$4:$I$263,[1]MFY14!$DB$2,FALSE)))</f>
        <v>0</v>
      </c>
      <c r="BI24" s="95" t="str">
        <f>IF(ISNA(VLOOKUP($A24,[1]MFY14!$DK$1:$DL$65536,2,FALSE)),"np",(VLOOKUP($A24,[1]MFY14!$DK$1:$DL$65536,2,FALSE)))</f>
        <v>np</v>
      </c>
      <c r="BJ24" s="96">
        <f>IF(BI24&gt;[1]MFY14!$DX$1,0,(VLOOKUP(BI24,'[3]Point Tables'!$A$4:$I$263,[1]MFY14!$DX$2,FALSE)))</f>
        <v>0</v>
      </c>
      <c r="BK24" s="95" t="str">
        <f>IF(ISNA(VLOOKUP($A24,[1]MFY14!$DV$1:$DW$65536,2,FALSE)),"np",(VLOOKUP($A24,[1]MFY14!$DV$1:$DW$65536,2,FALSE)))</f>
        <v>np</v>
      </c>
      <c r="BL24" s="96">
        <f>IF(BK24&gt;[1]MFY14!$DX$1,0,(VLOOKUP(BK24,'[3]Point Tables'!$A$4:$I$263,[1]MFY14!$DX$2,FALSE)))</f>
        <v>0</v>
      </c>
      <c r="BY24">
        <f t="shared" si="10"/>
        <v>0</v>
      </c>
      <c r="BZ24">
        <f t="shared" si="11"/>
        <v>0</v>
      </c>
      <c r="CA24">
        <f t="shared" si="12"/>
        <v>0</v>
      </c>
      <c r="CB24">
        <f t="shared" si="13"/>
        <v>0</v>
      </c>
      <c r="CC24">
        <f t="shared" si="14"/>
        <v>68.5</v>
      </c>
      <c r="CD24">
        <f t="shared" si="15"/>
        <v>0</v>
      </c>
      <c r="CE24">
        <f t="shared" si="16"/>
        <v>0</v>
      </c>
      <c r="CF24">
        <f t="shared" si="17"/>
        <v>0</v>
      </c>
      <c r="CG24" s="122">
        <f t="shared" si="18"/>
        <v>0</v>
      </c>
      <c r="CH24">
        <f t="shared" si="19"/>
        <v>0</v>
      </c>
      <c r="CI24">
        <f t="shared" si="20"/>
        <v>0</v>
      </c>
      <c r="CJ24">
        <f t="shared" si="21"/>
        <v>0</v>
      </c>
      <c r="CK24">
        <f t="shared" si="22"/>
        <v>0</v>
      </c>
      <c r="CL24">
        <f t="shared" si="23"/>
        <v>137</v>
      </c>
      <c r="CM24">
        <f t="shared" si="24"/>
        <v>0</v>
      </c>
      <c r="CN24">
        <f t="shared" si="25"/>
        <v>0</v>
      </c>
      <c r="CO24">
        <f t="shared" si="26"/>
        <v>0</v>
      </c>
      <c r="CP24">
        <f t="shared" si="27"/>
        <v>0</v>
      </c>
      <c r="CR24">
        <f t="shared" si="28"/>
        <v>68.5</v>
      </c>
      <c r="CS24">
        <f t="shared" si="29"/>
        <v>137</v>
      </c>
      <c r="CT24">
        <f t="shared" si="30"/>
        <v>0</v>
      </c>
      <c r="CU24">
        <f t="shared" si="31"/>
        <v>0</v>
      </c>
      <c r="CV24">
        <f t="shared" si="32"/>
        <v>0</v>
      </c>
      <c r="CW24">
        <f t="shared" si="33"/>
        <v>0</v>
      </c>
      <c r="CX24">
        <f t="shared" si="34"/>
        <v>0</v>
      </c>
      <c r="CZ24">
        <f t="shared" si="35"/>
        <v>137</v>
      </c>
      <c r="DA24">
        <f t="shared" si="36"/>
        <v>68.5</v>
      </c>
      <c r="DB24">
        <f t="shared" si="37"/>
        <v>0</v>
      </c>
      <c r="DC24">
        <f t="shared" si="38"/>
        <v>0</v>
      </c>
      <c r="DE24" s="97">
        <f t="shared" si="39"/>
        <v>205.5</v>
      </c>
      <c r="DJ24">
        <f t="shared" si="40"/>
        <v>0</v>
      </c>
      <c r="DK24">
        <f t="shared" si="41"/>
        <v>0</v>
      </c>
      <c r="DM24">
        <f t="shared" si="42"/>
        <v>0</v>
      </c>
      <c r="DN24">
        <f t="shared" si="43"/>
        <v>0</v>
      </c>
      <c r="DP24">
        <f t="shared" si="44"/>
        <v>0</v>
      </c>
    </row>
    <row r="25" spans="1:120">
      <c r="A25" s="126">
        <v>100117927</v>
      </c>
      <c r="B25">
        <f t="shared" si="0"/>
        <v>254.75</v>
      </c>
      <c r="C25">
        <f t="shared" si="1"/>
        <v>81.75</v>
      </c>
      <c r="D25" s="84" t="str">
        <f t="shared" si="2"/>
        <v>22</v>
      </c>
      <c r="E25" s="85" t="str">
        <f>IF(AND(ISNUMBER(G25),G25&gt;='[3]Point Tables'!$S$7),"#"," ")</f>
        <v xml:space="preserve"> </v>
      </c>
      <c r="F25" s="5" t="s">
        <v>919</v>
      </c>
      <c r="G25" s="99">
        <v>1998</v>
      </c>
      <c r="H25" s="5" t="s">
        <v>26</v>
      </c>
      <c r="I25" s="87">
        <f t="shared" si="3"/>
        <v>254.75</v>
      </c>
      <c r="J25" s="88">
        <f t="shared" si="4"/>
        <v>81.75</v>
      </c>
      <c r="K25" s="89">
        <f t="shared" si="5"/>
        <v>138</v>
      </c>
      <c r="L25" s="89">
        <f t="shared" si="5"/>
        <v>53.25</v>
      </c>
      <c r="M25" s="89">
        <f t="shared" si="5"/>
        <v>35</v>
      </c>
      <c r="N25" s="89">
        <f t="shared" si="5"/>
        <v>28.5</v>
      </c>
      <c r="O25" s="90" t="str">
        <f t="shared" si="6"/>
        <v>Kumbla, Sidarth</v>
      </c>
      <c r="P25" s="93">
        <f>IF(ISNA(VLOOKUP($A25,[1]MFY12!$E$1:$F$65536,2,FALSE)),"np",(VLOOKUP($A25,[1]MFY12!$E$1:$F$65536,2,FALSE)))</f>
        <v>30</v>
      </c>
      <c r="Q25" s="92">
        <f>IF(P25&gt;[1]MFY12!$F$1,0,(VLOOKUP(P25,'[3]Point Tables'!$A$4:$I$263,[1]MFY12!$F$2,FALSE)))</f>
        <v>28.5</v>
      </c>
      <c r="R25" s="93">
        <f>IF(ISNA(VLOOKUP($A25,[1]MFY12!$P$1:$Q$65536,2,FALSE)),"np",(VLOOKUP($A25,[1]MFY12!$P$1:$Q$65536,2,FALSE)))</f>
        <v>9.5</v>
      </c>
      <c r="S25" s="92">
        <f>IF(R25&gt;[1]MFY12!$Q$1,0,(VLOOKUP(R25,'[3]Point Tables'!$A$4:$I$263,[1]MFY12!$Q$2,FALSE)))</f>
        <v>53.25</v>
      </c>
      <c r="T25" s="94" t="str">
        <f t="shared" si="7"/>
        <v>Kumbla, Sidarth</v>
      </c>
      <c r="U25" s="93">
        <f>IF(ISNA(VLOOKUP(A25,[1]MFY14!$AA$1:$AB$65536,2,FALSE)),"np",(VLOOKUP(A25,[1]MFY14!$AA$1:$AB$65536,2,FALSE)))</f>
        <v>99.5</v>
      </c>
      <c r="V25" s="92">
        <f>IF(U25&gt;[1]MFY14!$AB$1,0,(VLOOKUP(U25,'[3]Point Tables'!$A$4:$I$263,[1]MFY14!$AB$2,FALSE)))</f>
        <v>0</v>
      </c>
      <c r="W25" s="93" t="str">
        <f>IF(ISNA(VLOOKUP($A25,[1]MFY14!$E$1:$F$65536,2,FALSE)),"np",(VLOOKUP($A25,[1]MFY14!$E$1:$F$65536,2,FALSE)))</f>
        <v>np</v>
      </c>
      <c r="X25" s="92">
        <f>IF(W25&gt;[1]MFY14!$F$1,0,(VLOOKUP(W25,'[3]Point Tables'!$A$4:$I$263,[1]MFY14!$F$2,FALSE)))</f>
        <v>0</v>
      </c>
      <c r="Y25" s="93">
        <f>IF(ISNA(VLOOKUP($A25,[1]MFY14!$P$1:$Q$65536,2,FALSE)),"np",(VLOOKUP($A25,[1]MFY14!$P$1:$Q$65536,2,FALSE)))</f>
        <v>73</v>
      </c>
      <c r="Z25" s="92">
        <f>IF(Y25&gt;[1]MFY14!$Q$1,0,(VLOOKUP(Y25,'[3]Point Tables'!$A$4:$I$263,[1]MFY14!$Q$2,FALSE)))</f>
        <v>0</v>
      </c>
      <c r="AA25" s="94" t="str">
        <f t="shared" si="8"/>
        <v>Kumbla, Sidarth</v>
      </c>
      <c r="AB25" s="93" t="str">
        <f>IF(ISNA(VLOOKUP($A25,[1]MFY12!$AA$1:$AB$65536,2,FALSE)),"np",(VLOOKUP($A25,[1]MFY12!$AA$1:$AB$65536,2,FALSE)))</f>
        <v>np</v>
      </c>
      <c r="AC25" s="92">
        <f>IF(AB25&gt;[1]MFY12!$AB$1,0,(VLOOKUP(AB25,'[3]Point Tables'!$A$4:$I$263,[1]MFY12!$AB$2,FALSE)))</f>
        <v>0</v>
      </c>
      <c r="AD25" s="93" t="str">
        <f>IF(ISNA(VLOOKUP($A25,[1]MFY12!$AL$1:$AM$65536,2,FALSE)),"np",(VLOOKUP($A25,[1]MFY12!$AL$1:$AM$65536,2,FALSE)))</f>
        <v>np</v>
      </c>
      <c r="AE25" s="92">
        <f>IF(AD25&gt;[1]MFY12!$AM$1,0,(VLOOKUP(AD25,'[3]Point Tables'!$A$4:$I$263,[1]MFY12!$AM$2,FALSE)))</f>
        <v>0</v>
      </c>
      <c r="AF25" s="93" t="str">
        <f>IF(ISNA(VLOOKUP($A25,[1]MFY12!$AW$1:$AX$65536,2,FALSE)),"np",(VLOOKUP($A25,[1]MFY12!$AW$1:$AX$65536,2,FALSE)))</f>
        <v>np</v>
      </c>
      <c r="AG25" s="92">
        <f>IF(AF25&gt;[1]MFY12!$AX$1,0,(VLOOKUP(AF25,'[3]Point Tables'!$A$4:$I$263,[1]MFY12!$AX$2,FALSE)))</f>
        <v>0</v>
      </c>
      <c r="AH25" s="93" t="str">
        <f>IF(ISNA(VLOOKUP($A25,[1]MFY12!$BH$1:$BI$65536,2,FALSE)),"np",(VLOOKUP($A25,[1]MFY12!$BH$1:$BI$65536,2,FALSE)))</f>
        <v>np</v>
      </c>
      <c r="AI25" s="92">
        <f>IF(AH25&gt;[1]MFY12!$BI$1,0,(VLOOKUP(AH25,'[3]Point Tables'!$A$4:$I$263,[1]MFY12!$BI$2,FALSE)))</f>
        <v>0</v>
      </c>
      <c r="AJ25" s="93" t="str">
        <f>IF(ISNA(VLOOKUP($A25,[1]MFY12!$BS$1:$BT$65536,2,FALSE)),"np",(VLOOKUP($A25,[1]MFY12!$BS$1:$BT$65536,2,FALSE)))</f>
        <v>np</v>
      </c>
      <c r="AK25" s="92">
        <f>IF(AJ25&gt;[1]MFY12!$BT$1,0,(VLOOKUP(AJ25,'[3]Point Tables'!$A$4:$I$263,[1]MFY12!$BT$2,FALSE)))</f>
        <v>0</v>
      </c>
      <c r="AL25" s="93" t="str">
        <f>IF(ISNA(VLOOKUP($A25,[1]MFY12!$CD$1:$CE$65536,2,FALSE)),"np",(VLOOKUP($A25,[1]MFY12!$CD$1:$CE$65536,2,FALSE)))</f>
        <v>np</v>
      </c>
      <c r="AM25" s="92">
        <f>IF(AL25&gt;[1]MFY12!$CE$1,0,(VLOOKUP(AL25,'[3]Point Tables'!$A$4:$I$263,[1]MFY12!$CE$2,FALSE)))</f>
        <v>0</v>
      </c>
      <c r="AN25" s="93" t="str">
        <f>IF(ISNA(VLOOKUP($A25,[1]MFY12!$CO$1:$CP$65536,2,FALSE)),"np",(VLOOKUP($A25,[1]MFY12!$CO$1:$CP$65536,2,FALSE)))</f>
        <v>np</v>
      </c>
      <c r="AO25" s="92">
        <f>IF(AN25&gt;[1]MFY12!$CP$1,0,(VLOOKUP(AN25,'[3]Point Tables'!$A$4:$I$263,[1]MFY12!$CP$2,FALSE)))</f>
        <v>0</v>
      </c>
      <c r="AP25" s="93">
        <f>IF(ISNA(VLOOKUP($A25,[1]MFY12!$CZ$1:$DA$65536,2,FALSE)),"np",(VLOOKUP($A25,[1]MFY12!$CZ$1:$DA$65536,2,FALSE)))</f>
        <v>17</v>
      </c>
      <c r="AQ25" s="92">
        <f>IF(AP25&gt;[1]MFY12!$DA$1,0,(VLOOKUP(AP25,'[3]Point Tables'!$A$4:$I$263,[1]MFY12!$DA$2,FALSE)))</f>
        <v>35</v>
      </c>
      <c r="AR25" s="93" t="str">
        <f>IF(ISNA(VLOOKUP($A25,[1]MFY12!$DK$1:$DL$65536,2,FALSE)),"np",(VLOOKUP($A25,[1]MFY12!$DK$1:$DL$65536,2,FALSE)))</f>
        <v>np</v>
      </c>
      <c r="AS25" s="92">
        <f>IF(AR25&gt;[1]MFY12!$DL$1,0,(VLOOKUP(AR25,'[3]Point Tables'!$A$4:$I$263,[1]MFY12!$DL$2,FALSE)))</f>
        <v>0</v>
      </c>
      <c r="AT25" s="94" t="str">
        <f t="shared" si="9"/>
        <v>Kumbla, Sidarth</v>
      </c>
      <c r="AU25" s="95" t="str">
        <f>IF(ISNA(VLOOKUP($A25,[1]MFY14!$AL$1:$AN$65536,2,FALSE)),"np",(VLOOKUP($A25,[1]MFY14!$AL$1:$AN$65536,2,FALSE)))</f>
        <v>np</v>
      </c>
      <c r="AV25" s="96">
        <f>IF(AU25&gt;[1]MFY14!$AN$1,0,(VLOOKUP(AU25,'[3]Point Tables'!$A$4:$I$263,[1]MFY14!$AN$2,FALSE)))</f>
        <v>0</v>
      </c>
      <c r="AW25" s="95" t="str">
        <f>IF(ISNA(VLOOKUP($A25,[1]MFY14!$AW$1:$AY$65536,2,FALSE)),"np",(VLOOKUP($A25,[1]MFY14!$AW$1:$AY$65536,2,FALSE)))</f>
        <v>np</v>
      </c>
      <c r="AX25" s="96">
        <f>IF(AW25&gt;[1]MFY14!$AY$1,0,(VLOOKUP(AW25,'[3]Point Tables'!$A$4:$I$263,[1]MFY14!$AY$2,FALSE)))</f>
        <v>0</v>
      </c>
      <c r="AY25" s="95" t="str">
        <f>IF(ISNA(VLOOKUP($A25,[1]MFY14!$BH$1:$BJ$65536,2,FALSE)),"np",(VLOOKUP($A25,[1]MFY14!$BH$1:$BJ$65536,2,FALSE)))</f>
        <v>np</v>
      </c>
      <c r="AZ25" s="96">
        <f>IF(AY25&gt;[1]MFY14!$BJ$1,0,(VLOOKUP(AY25,'[3]Point Tables'!$A$4:$I$263,[1]MFY14!$BJ$2,FALSE)))</f>
        <v>0</v>
      </c>
      <c r="BA25" s="95" t="str">
        <f>IF(ISNA(VLOOKUP($A25,[1]MFY14!$BS$1:$BT$65536,2,FALSE)),"np",(VLOOKUP($A25,[1]MFY14!$BS$1:$BT$65536,2,FALSE)))</f>
        <v>np</v>
      </c>
      <c r="BB25" s="96">
        <f>IF(BA25&gt;[1]MFY14!$BU$1,0,(VLOOKUP(BA25,'[3]Point Tables'!$A$4:$I$263,[1]MFY14!$BU$2,FALSE)))</f>
        <v>0</v>
      </c>
      <c r="BC25" s="95" t="str">
        <f>IF(ISNA(VLOOKUP($A25,[1]MFY14!$CD$1:$CE$65536,2,FALSE)),"np",(VLOOKUP($A25,[1]MFY14!$CD$1:$CE$65536,2,FALSE)))</f>
        <v>np</v>
      </c>
      <c r="BD25" s="96">
        <f>IF(BC25&gt;[1]MFY14!$CF$1,0,(VLOOKUP(BC25,'[3]Point Tables'!$A$4:$I$263,[1]MFY14!$CF$2,FALSE)))</f>
        <v>0</v>
      </c>
      <c r="BE25" s="95" t="str">
        <f>IF(ISNA(VLOOKUP($A25,[1]MFY14!$CO$1:$CP$65536,2,FALSE)),"np",(VLOOKUP($A25,[1]MFY14!$CO$1:$CP$65536,2,FALSE)))</f>
        <v>np</v>
      </c>
      <c r="BF25" s="96">
        <f>IF(BE25&gt;[1]MFY14!$CQ$1,0,(VLOOKUP(BE25,'[3]Point Tables'!$A$4:$I$263,[1]MFY14!$CQ$2,FALSE)))</f>
        <v>0</v>
      </c>
      <c r="BG25" s="95" t="str">
        <f>IF(ISNA(VLOOKUP($A25,[1]MFY14!$CZ$1:$DA$65536,2,FALSE)),"np",(VLOOKUP($A25,[1]MFY14!$CZ$1:$DA$65536,2,FALSE)))</f>
        <v>np</v>
      </c>
      <c r="BH25" s="96">
        <f>IF(BG25&gt;[1]MFY14!$DB$1,0,(VLOOKUP(BG25,'[3]Point Tables'!$A$4:$I$263,[1]MFY14!$DB$2,FALSE)))</f>
        <v>0</v>
      </c>
      <c r="BI25" s="95">
        <f>IF(ISNA(VLOOKUP($A25,[1]MFY14!$DK$1:$DL$65536,2,FALSE)),"np",(VLOOKUP($A25,[1]MFY14!$DK$1:$DL$65536,2,FALSE)))</f>
        <v>7</v>
      </c>
      <c r="BJ25" s="96">
        <f>IF(BI25&gt;[1]MFY14!$DX$1,0,(VLOOKUP(BI25,'[3]Point Tables'!$A$4:$I$263,[1]MFY14!$DX$2,FALSE)))</f>
        <v>138</v>
      </c>
      <c r="BK25" s="95" t="str">
        <f>IF(ISNA(VLOOKUP($A25,[1]MFY14!$DV$1:$DW$65536,2,FALSE)),"np",(VLOOKUP($A25,[1]MFY14!$DV$1:$DW$65536,2,FALSE)))</f>
        <v>np</v>
      </c>
      <c r="BL25" s="96">
        <f>IF(BK25&gt;[1]MFY14!$DX$1,0,(VLOOKUP(BK25,'[3]Point Tables'!$A$4:$I$263,[1]MFY14!$DX$2,FALSE)))</f>
        <v>0</v>
      </c>
      <c r="BY25">
        <f t="shared" si="10"/>
        <v>0</v>
      </c>
      <c r="BZ25">
        <f t="shared" si="11"/>
        <v>0</v>
      </c>
      <c r="CA25">
        <f t="shared" si="12"/>
        <v>0</v>
      </c>
      <c r="CB25">
        <f t="shared" si="13"/>
        <v>0</v>
      </c>
      <c r="CC25">
        <f t="shared" si="14"/>
        <v>0</v>
      </c>
      <c r="CD25">
        <f t="shared" si="15"/>
        <v>0</v>
      </c>
      <c r="CE25">
        <f t="shared" si="16"/>
        <v>0</v>
      </c>
      <c r="CF25">
        <f t="shared" si="17"/>
        <v>35</v>
      </c>
      <c r="CG25" s="122">
        <f t="shared" si="18"/>
        <v>0</v>
      </c>
      <c r="CH25">
        <f t="shared" si="19"/>
        <v>0</v>
      </c>
      <c r="CI25">
        <f t="shared" si="20"/>
        <v>0</v>
      </c>
      <c r="CJ25">
        <f t="shared" si="21"/>
        <v>0</v>
      </c>
      <c r="CK25">
        <f t="shared" si="22"/>
        <v>0</v>
      </c>
      <c r="CL25">
        <f t="shared" si="23"/>
        <v>0</v>
      </c>
      <c r="CM25">
        <f t="shared" si="24"/>
        <v>0</v>
      </c>
      <c r="CN25">
        <f t="shared" si="25"/>
        <v>0</v>
      </c>
      <c r="CO25">
        <f t="shared" si="26"/>
        <v>138</v>
      </c>
      <c r="CP25">
        <f t="shared" si="27"/>
        <v>0</v>
      </c>
      <c r="CR25">
        <f t="shared" si="28"/>
        <v>35</v>
      </c>
      <c r="CS25">
        <f t="shared" si="29"/>
        <v>138</v>
      </c>
      <c r="CT25">
        <f t="shared" si="30"/>
        <v>0</v>
      </c>
      <c r="CU25">
        <f t="shared" si="31"/>
        <v>0</v>
      </c>
      <c r="CV25">
        <f t="shared" si="32"/>
        <v>0</v>
      </c>
      <c r="CW25">
        <f t="shared" si="33"/>
        <v>28.5</v>
      </c>
      <c r="CX25">
        <f t="shared" si="34"/>
        <v>53.25</v>
      </c>
      <c r="CZ25">
        <f t="shared" si="35"/>
        <v>138</v>
      </c>
      <c r="DA25">
        <f t="shared" si="36"/>
        <v>53.25</v>
      </c>
      <c r="DB25">
        <f t="shared" si="37"/>
        <v>35</v>
      </c>
      <c r="DC25">
        <f t="shared" si="38"/>
        <v>28.5</v>
      </c>
      <c r="DE25" s="97">
        <f t="shared" si="39"/>
        <v>254.75</v>
      </c>
      <c r="DJ25">
        <f t="shared" si="40"/>
        <v>53.25</v>
      </c>
      <c r="DK25">
        <f t="shared" si="41"/>
        <v>28.5</v>
      </c>
      <c r="DM25">
        <f t="shared" si="42"/>
        <v>53.25</v>
      </c>
      <c r="DN25">
        <f t="shared" si="43"/>
        <v>28.5</v>
      </c>
      <c r="DP25">
        <f t="shared" si="44"/>
        <v>81.75</v>
      </c>
    </row>
    <row r="26" spans="1:120">
      <c r="A26" s="126">
        <v>100081819</v>
      </c>
      <c r="B26">
        <f t="shared" si="0"/>
        <v>200.5</v>
      </c>
      <c r="C26">
        <f t="shared" si="1"/>
        <v>50.5</v>
      </c>
      <c r="D26" s="84" t="str">
        <f t="shared" si="2"/>
        <v>23</v>
      </c>
      <c r="E26" s="85" t="str">
        <f>IF(AND(ISNUMBER(G26),G26&gt;='[6]Point Tables'!$S$7),"#"," ")</f>
        <v xml:space="preserve"> </v>
      </c>
      <c r="F26" s="5" t="s">
        <v>1032</v>
      </c>
      <c r="G26" s="99">
        <v>1998</v>
      </c>
      <c r="H26" s="5" t="s">
        <v>2180</v>
      </c>
      <c r="I26" s="87">
        <f t="shared" si="3"/>
        <v>200.5</v>
      </c>
      <c r="J26" s="88">
        <f t="shared" si="4"/>
        <v>50.5</v>
      </c>
      <c r="K26" s="89">
        <f t="shared" si="5"/>
        <v>85</v>
      </c>
      <c r="L26" s="89">
        <f t="shared" si="5"/>
        <v>65</v>
      </c>
      <c r="M26" s="89">
        <f t="shared" si="5"/>
        <v>50.5</v>
      </c>
      <c r="N26" s="89">
        <f t="shared" si="5"/>
        <v>0</v>
      </c>
      <c r="O26" s="90" t="str">
        <f t="shared" si="6"/>
        <v xml:space="preserve">Ostatnigrosh, Andrey </v>
      </c>
      <c r="P26" s="93">
        <f>IF(ISNA(VLOOKUP($A26,[1]MFY12!$E$1:$F$65536,2,FALSE)),"np",(VLOOKUP($A26,[1]MFY12!$E$1:$F$65536,2,FALSE)))</f>
        <v>15</v>
      </c>
      <c r="Q26" s="92">
        <f>IF(P26&gt;[1]MFY12!$F$1,0,(VLOOKUP(P26,'[3]Point Tables'!$A$4:$I$263,[1]MFY12!$F$2,FALSE)))</f>
        <v>50.5</v>
      </c>
      <c r="R26" s="93">
        <f>IF(ISNA(VLOOKUP($A26,[1]MFY12!$P$1:$Q$65536,2,FALSE)),"np",(VLOOKUP($A26,[1]MFY12!$P$1:$Q$65536,2,FALSE)))</f>
        <v>34</v>
      </c>
      <c r="S26" s="92">
        <f>IF(R26&gt;[1]MFY12!$Q$1,0,(VLOOKUP(R26,'[3]Point Tables'!$A$4:$I$263,[1]MFY12!$Q$2,FALSE)))</f>
        <v>0</v>
      </c>
      <c r="T26" s="94" t="str">
        <f t="shared" si="7"/>
        <v xml:space="preserve">Ostatnigrosh, Andrey </v>
      </c>
      <c r="U26" s="93">
        <f>IF(ISNA(VLOOKUP(A26,[1]MFY14!$AA$1:$AB$65536,2,FALSE)),"np",(VLOOKUP(A26,[1]MFY14!$AA$1:$AB$65536,2,FALSE)))</f>
        <v>57</v>
      </c>
      <c r="V26" s="92">
        <f>IF(U26&gt;[1]MFY14!$AB$1,0,(VLOOKUP(U26,'[3]Point Tables'!$A$4:$I$263,[1]MFY14!$AB$2,FALSE)))</f>
        <v>0</v>
      </c>
      <c r="W26" s="93" t="str">
        <f>IF(ISNA(VLOOKUP($A26,[1]MFY14!$E$1:$F$65536,2,FALSE)),"np",(VLOOKUP($A26,[1]MFY14!$E$1:$F$65536,2,FALSE)))</f>
        <v>np</v>
      </c>
      <c r="X26" s="92">
        <f>IF(W26&gt;[1]MFY14!$F$1,0,(VLOOKUP(W26,'[3]Point Tables'!$A$4:$I$263,[1]MFY14!$F$2,FALSE)))</f>
        <v>0</v>
      </c>
      <c r="Y26" s="93">
        <f>IF(ISNA(VLOOKUP($A26,[1]MFY14!$P$1:$Q$65536,2,FALSE)),"np",(VLOOKUP($A26,[1]MFY14!$P$1:$Q$65536,2,FALSE)))</f>
        <v>22</v>
      </c>
      <c r="Z26" s="92">
        <f>IF(Y26&gt;[1]MFY14!$Q$1,0,(VLOOKUP(Y26,'[3]Point Tables'!$A$4:$I$263,[1]MFY14!$Q$2,FALSE)))</f>
        <v>65</v>
      </c>
      <c r="AA26" s="94" t="str">
        <f t="shared" si="8"/>
        <v xml:space="preserve">Ostatnigrosh, Andrey </v>
      </c>
      <c r="AB26" s="93" t="str">
        <f>IF(ISNA(VLOOKUP($A26,[1]MFY12!$AA$1:$AB$65536,2,FALSE)),"np",(VLOOKUP($A26,[1]MFY12!$AA$1:$AB$65536,2,FALSE)))</f>
        <v>np</v>
      </c>
      <c r="AC26" s="92">
        <f>IF(AB26&gt;[1]MFY12!$AB$1,0,(VLOOKUP(AB26,'[3]Point Tables'!$A$4:$I$263,[1]MFY12!$AB$2,FALSE)))</f>
        <v>0</v>
      </c>
      <c r="AD26" s="93" t="str">
        <f>IF(ISNA(VLOOKUP($A26,[1]MFY12!$AL$1:$AM$65536,2,FALSE)),"np",(VLOOKUP($A26,[1]MFY12!$AL$1:$AM$65536,2,FALSE)))</f>
        <v>np</v>
      </c>
      <c r="AE26" s="92">
        <f>IF(AD26&gt;[1]MFY12!$AM$1,0,(VLOOKUP(AD26,'[3]Point Tables'!$A$4:$I$263,[1]MFY12!$AM$2,FALSE)))</f>
        <v>0</v>
      </c>
      <c r="AF26" s="93" t="str">
        <f>IF(ISNA(VLOOKUP($A26,[1]MFY12!$AW$1:$AX$65536,2,FALSE)),"np",(VLOOKUP($A26,[1]MFY12!$AW$1:$AX$65536,2,FALSE)))</f>
        <v>np</v>
      </c>
      <c r="AG26" s="92">
        <f>IF(AF26&gt;[1]MFY12!$AX$1,0,(VLOOKUP(AF26,'[3]Point Tables'!$A$4:$I$263,[1]MFY12!$AX$2,FALSE)))</f>
        <v>0</v>
      </c>
      <c r="AH26" s="93" t="str">
        <f>IF(ISNA(VLOOKUP($A26,[1]MFY12!$BH$1:$BI$65536,2,FALSE)),"np",(VLOOKUP($A26,[1]MFY12!$BH$1:$BI$65536,2,FALSE)))</f>
        <v>np</v>
      </c>
      <c r="AI26" s="92">
        <f>IF(AH26&gt;[1]MFY12!$BI$1,0,(VLOOKUP(AH26,'[3]Point Tables'!$A$4:$I$263,[1]MFY12!$BI$2,FALSE)))</f>
        <v>0</v>
      </c>
      <c r="AJ26" s="93" t="str">
        <f>IF(ISNA(VLOOKUP($A26,[1]MFY12!$BS$1:$BT$65536,2,FALSE)),"np",(VLOOKUP($A26,[1]MFY12!$BS$1:$BT$65536,2,FALSE)))</f>
        <v>np</v>
      </c>
      <c r="AK26" s="92">
        <f>IF(AJ26&gt;[1]MFY12!$BT$1,0,(VLOOKUP(AJ26,'[3]Point Tables'!$A$4:$I$263,[1]MFY12!$BT$2,FALSE)))</f>
        <v>0</v>
      </c>
      <c r="AL26" s="93" t="str">
        <f>IF(ISNA(VLOOKUP($A26,[1]MFY12!$CD$1:$CE$65536,2,FALSE)),"np",(VLOOKUP($A26,[1]MFY12!$CD$1:$CE$65536,2,FALSE)))</f>
        <v>np</v>
      </c>
      <c r="AM26" s="92">
        <f>IF(AL26&gt;[1]MFY12!$CE$1,0,(VLOOKUP(AL26,'[3]Point Tables'!$A$4:$I$263,[1]MFY12!$CE$2,FALSE)))</f>
        <v>0</v>
      </c>
      <c r="AN26" s="93" t="str">
        <f>IF(ISNA(VLOOKUP($A26,[1]MFY12!$CO$1:$CP$65536,2,FALSE)),"np",(VLOOKUP($A26,[1]MFY12!$CO$1:$CP$65536,2,FALSE)))</f>
        <v>np</v>
      </c>
      <c r="AO26" s="92">
        <f>IF(AN26&gt;[1]MFY12!$CP$1,0,(VLOOKUP(AN26,'[3]Point Tables'!$A$4:$I$263,[1]MFY12!$CP$2,FALSE)))</f>
        <v>0</v>
      </c>
      <c r="AP26" s="93">
        <f>IF(ISNA(VLOOKUP($A26,[1]MFY12!$CZ$1:$DA$65536,2,FALSE)),"np",(VLOOKUP($A26,[1]MFY12!$CZ$1:$DA$65536,2,FALSE)))</f>
        <v>3</v>
      </c>
      <c r="AQ26" s="92">
        <f>IF(AP26&gt;[1]MFY12!$DA$1,0,(VLOOKUP(AP26,'[3]Point Tables'!$A$4:$I$263,[1]MFY12!$DA$2,FALSE)))</f>
        <v>85</v>
      </c>
      <c r="AR26" s="93" t="str">
        <f>IF(ISNA(VLOOKUP($A26,[1]MFY12!$DK$1:$DL$65536,2,FALSE)),"np",(VLOOKUP($A26,[1]MFY12!$DK$1:$DL$65536,2,FALSE)))</f>
        <v>np</v>
      </c>
      <c r="AS26" s="92">
        <f>IF(AR26&gt;[1]MFY12!$DL$1,0,(VLOOKUP(AR26,'[3]Point Tables'!$A$4:$I$263,[1]MFY12!$DL$2,FALSE)))</f>
        <v>0</v>
      </c>
      <c r="AT26" s="94" t="str">
        <f t="shared" si="9"/>
        <v xml:space="preserve">Ostatnigrosh, Andrey </v>
      </c>
      <c r="AU26" s="95" t="str">
        <f>IF(ISNA(VLOOKUP($A26,[1]MFY14!$AL$1:$AN$65536,2,FALSE)),"np",(VLOOKUP($A26,[1]MFY14!$AL$1:$AN$65536,2,FALSE)))</f>
        <v>np</v>
      </c>
      <c r="AV26" s="96">
        <f>IF(AU26&gt;[1]MFY14!$AN$1,0,(VLOOKUP(AU26,'[3]Point Tables'!$A$4:$I$263,[1]MFY14!$AN$2,FALSE)))</f>
        <v>0</v>
      </c>
      <c r="AW26" s="95" t="str">
        <f>IF(ISNA(VLOOKUP($A26,[1]MFY14!$AW$1:$AY$65536,2,FALSE)),"np",(VLOOKUP($A26,[1]MFY14!$AW$1:$AY$65536,2,FALSE)))</f>
        <v>np</v>
      </c>
      <c r="AX26" s="96">
        <f>IF(AW26&gt;[1]MFY14!$AY$1,0,(VLOOKUP(AW26,'[3]Point Tables'!$A$4:$I$263,[1]MFY14!$AY$2,FALSE)))</f>
        <v>0</v>
      </c>
      <c r="AY26" s="95" t="str">
        <f>IF(ISNA(VLOOKUP($A26,[1]MFY14!$BH$1:$BJ$65536,2,FALSE)),"np",(VLOOKUP($A26,[1]MFY14!$BH$1:$BJ$65536,2,FALSE)))</f>
        <v>np</v>
      </c>
      <c r="AZ26" s="96">
        <f>IF(AY26&gt;[1]MFY14!$BJ$1,0,(VLOOKUP(AY26,'[3]Point Tables'!$A$4:$I$263,[1]MFY14!$BJ$2,FALSE)))</f>
        <v>0</v>
      </c>
      <c r="BA26" s="95" t="str">
        <f>IF(ISNA(VLOOKUP($A26,[1]MFY14!$BS$1:$BT$65536,2,FALSE)),"np",(VLOOKUP($A26,[1]MFY14!$BS$1:$BT$65536,2,FALSE)))</f>
        <v>np</v>
      </c>
      <c r="BB26" s="96">
        <f>IF(BA26&gt;[1]MFY14!$BU$1,0,(VLOOKUP(BA26,'[3]Point Tables'!$A$4:$I$263,[1]MFY14!$BU$2,FALSE)))</f>
        <v>0</v>
      </c>
      <c r="BC26" s="95" t="str">
        <f>IF(ISNA(VLOOKUP($A26,[1]MFY14!$CD$1:$CE$65536,2,FALSE)),"np",(VLOOKUP($A26,[1]MFY14!$CD$1:$CE$65536,2,FALSE)))</f>
        <v>np</v>
      </c>
      <c r="BD26" s="96">
        <f>IF(BC26&gt;[1]MFY14!$CF$1,0,(VLOOKUP(BC26,'[3]Point Tables'!$A$4:$I$263,[1]MFY14!$CF$2,FALSE)))</f>
        <v>0</v>
      </c>
      <c r="BE26" s="95" t="str">
        <f>IF(ISNA(VLOOKUP($A26,[1]MFY14!$CO$1:$CP$65536,2,FALSE)),"np",(VLOOKUP($A26,[1]MFY14!$CO$1:$CP$65536,2,FALSE)))</f>
        <v>np</v>
      </c>
      <c r="BF26" s="96">
        <f>IF(BE26&gt;[1]MFY14!$CQ$1,0,(VLOOKUP(BE26,'[3]Point Tables'!$A$4:$I$263,[1]MFY14!$CQ$2,FALSE)))</f>
        <v>0</v>
      </c>
      <c r="BG26" s="95" t="str">
        <f>IF(ISNA(VLOOKUP($A26,[1]MFY14!$CZ$1:$DA$65536,2,FALSE)),"np",(VLOOKUP($A26,[1]MFY14!$CZ$1:$DA$65536,2,FALSE)))</f>
        <v>np</v>
      </c>
      <c r="BH26" s="96">
        <f>IF(BG26&gt;[1]MFY14!$DB$1,0,(VLOOKUP(BG26,'[3]Point Tables'!$A$4:$I$263,[1]MFY14!$DB$2,FALSE)))</f>
        <v>0</v>
      </c>
      <c r="BI26" s="95">
        <f>IF(ISNA(VLOOKUP($A26,[1]MFY14!$DK$1:$DL$65536,2,FALSE)),"np",(VLOOKUP($A26,[1]MFY14!$DK$1:$DL$65536,2,FALSE)))</f>
        <v>32</v>
      </c>
      <c r="BJ26" s="96">
        <f>IF(BI26&gt;[1]MFY14!$DX$1,0,(VLOOKUP(BI26,'[3]Point Tables'!$A$4:$I$263,[1]MFY14!$DX$2,FALSE)))</f>
        <v>0</v>
      </c>
      <c r="BK26" s="95" t="str">
        <f>IF(ISNA(VLOOKUP($A26,[1]MFY14!$DV$1:$DW$65536,2,FALSE)),"np",(VLOOKUP($A26,[1]MFY14!$DV$1:$DW$65536,2,FALSE)))</f>
        <v>np</v>
      </c>
      <c r="BL26" s="96">
        <f>IF(BK26&gt;[1]MFY14!$DX$1,0,(VLOOKUP(BK26,'[3]Point Tables'!$A$4:$I$263,[1]MFY14!$DX$2,FALSE)))</f>
        <v>0</v>
      </c>
      <c r="BY26">
        <f t="shared" si="10"/>
        <v>0</v>
      </c>
      <c r="BZ26">
        <f t="shared" si="11"/>
        <v>0</v>
      </c>
      <c r="CA26">
        <f t="shared" si="12"/>
        <v>0</v>
      </c>
      <c r="CB26">
        <f t="shared" si="13"/>
        <v>0</v>
      </c>
      <c r="CC26">
        <f t="shared" si="14"/>
        <v>0</v>
      </c>
      <c r="CD26">
        <f t="shared" si="15"/>
        <v>0</v>
      </c>
      <c r="CE26">
        <f t="shared" si="16"/>
        <v>0</v>
      </c>
      <c r="CF26">
        <f t="shared" si="17"/>
        <v>85</v>
      </c>
      <c r="CG26" s="122">
        <f t="shared" si="18"/>
        <v>0</v>
      </c>
      <c r="CH26">
        <f t="shared" si="19"/>
        <v>0</v>
      </c>
      <c r="CI26">
        <f t="shared" si="20"/>
        <v>0</v>
      </c>
      <c r="CJ26">
        <f t="shared" si="21"/>
        <v>0</v>
      </c>
      <c r="CK26">
        <f t="shared" si="22"/>
        <v>0</v>
      </c>
      <c r="CL26">
        <f t="shared" si="23"/>
        <v>0</v>
      </c>
      <c r="CM26">
        <f t="shared" si="24"/>
        <v>0</v>
      </c>
      <c r="CN26">
        <f t="shared" si="25"/>
        <v>0</v>
      </c>
      <c r="CO26">
        <f t="shared" si="26"/>
        <v>0</v>
      </c>
      <c r="CP26">
        <f t="shared" si="27"/>
        <v>0</v>
      </c>
      <c r="CR26">
        <f t="shared" si="28"/>
        <v>85</v>
      </c>
      <c r="CS26">
        <f t="shared" si="29"/>
        <v>0</v>
      </c>
      <c r="CT26">
        <f t="shared" si="30"/>
        <v>0</v>
      </c>
      <c r="CU26">
        <f t="shared" si="31"/>
        <v>0</v>
      </c>
      <c r="CV26">
        <f t="shared" si="32"/>
        <v>65</v>
      </c>
      <c r="CW26">
        <f t="shared" si="33"/>
        <v>50.5</v>
      </c>
      <c r="CX26">
        <f t="shared" si="34"/>
        <v>0</v>
      </c>
      <c r="CZ26">
        <f t="shared" si="35"/>
        <v>85</v>
      </c>
      <c r="DA26">
        <f t="shared" si="36"/>
        <v>65</v>
      </c>
      <c r="DB26">
        <f t="shared" si="37"/>
        <v>50.5</v>
      </c>
      <c r="DC26">
        <f t="shared" si="38"/>
        <v>0</v>
      </c>
      <c r="DE26" s="97">
        <f t="shared" si="39"/>
        <v>200.5</v>
      </c>
      <c r="DJ26">
        <f t="shared" si="40"/>
        <v>0</v>
      </c>
      <c r="DK26">
        <f t="shared" si="41"/>
        <v>50.5</v>
      </c>
      <c r="DM26">
        <f t="shared" si="42"/>
        <v>50.5</v>
      </c>
      <c r="DN26">
        <f t="shared" si="43"/>
        <v>0</v>
      </c>
      <c r="DP26">
        <f t="shared" si="44"/>
        <v>50.5</v>
      </c>
    </row>
    <row r="27" spans="1:120">
      <c r="A27" s="126">
        <v>100117399</v>
      </c>
      <c r="B27">
        <f t="shared" si="0"/>
        <v>266.5</v>
      </c>
      <c r="C27">
        <f t="shared" si="1"/>
        <v>69.5</v>
      </c>
      <c r="D27" s="84" t="str">
        <f t="shared" si="2"/>
        <v>24</v>
      </c>
      <c r="E27" s="85" t="str">
        <f>IF(AND(ISNUMBER(G27),G27&gt;='[6]Point Tables'!$S$7),"#"," ")</f>
        <v xml:space="preserve"> </v>
      </c>
      <c r="F27" s="5" t="s">
        <v>425</v>
      </c>
      <c r="G27" s="99">
        <v>1998</v>
      </c>
      <c r="H27" s="5" t="s">
        <v>101</v>
      </c>
      <c r="I27" s="87">
        <f t="shared" si="3"/>
        <v>266.5</v>
      </c>
      <c r="J27" s="88">
        <f t="shared" si="4"/>
        <v>69.5</v>
      </c>
      <c r="K27" s="89">
        <f t="shared" si="5"/>
        <v>105</v>
      </c>
      <c r="L27" s="89">
        <f t="shared" si="5"/>
        <v>92</v>
      </c>
      <c r="M27" s="89">
        <f t="shared" si="5"/>
        <v>69.5</v>
      </c>
      <c r="N27" s="89">
        <f t="shared" si="5"/>
        <v>0</v>
      </c>
      <c r="O27" s="90" t="str">
        <f t="shared" si="6"/>
        <v>Kelly, Philip</v>
      </c>
      <c r="P27" s="93" t="str">
        <f>IF(ISNA(VLOOKUP($A27,[1]MFY12!$E$1:$F$65536,2,FALSE)),"np",(VLOOKUP($A27,[1]MFY12!$E$1:$F$65536,2,FALSE)))</f>
        <v>np</v>
      </c>
      <c r="Q27" s="92">
        <f>IF(P27&gt;[1]MFY12!$F$1,0,(VLOOKUP(P27,'[3]Point Tables'!$A$4:$I$263,[1]MFY12!$F$2,FALSE)))</f>
        <v>0</v>
      </c>
      <c r="R27" s="93">
        <f>IF(ISNA(VLOOKUP($A27,[1]MFY12!$P$1:$Q$65536,2,FALSE)),"np",(VLOOKUP($A27,[1]MFY12!$P$1:$Q$65536,2,FALSE)))</f>
        <v>6</v>
      </c>
      <c r="S27" s="92">
        <f>IF(R27&gt;[1]MFY12!$Q$1,0,(VLOOKUP(R27,'[3]Point Tables'!$A$4:$I$263,[1]MFY12!$Q$2,FALSE)))</f>
        <v>69.5</v>
      </c>
      <c r="T27" s="94" t="str">
        <f t="shared" si="7"/>
        <v>Kelly, Philip</v>
      </c>
      <c r="U27" s="93">
        <f>IF(ISNA(VLOOKUP(A27,[1]MFY14!$AA$1:$AB$65536,2,FALSE)),"np",(VLOOKUP(A27,[1]MFY14!$AA$1:$AB$65536,2,FALSE)))</f>
        <v>142.5</v>
      </c>
      <c r="V27" s="92">
        <f>IF(U27&gt;[1]MFY14!$AB$1,0,(VLOOKUP(U27,'[3]Point Tables'!$A$4:$I$263,[1]MFY14!$AB$2,FALSE)))</f>
        <v>0</v>
      </c>
      <c r="W27" s="93" t="str">
        <f>IF(ISNA(VLOOKUP($A27,[1]MFY14!$E$1:$F$65536,2,FALSE)),"np",(VLOOKUP($A27,[1]MFY14!$E$1:$F$65536,2,FALSE)))</f>
        <v>np</v>
      </c>
      <c r="X27" s="92">
        <f>IF(W27&gt;[1]MFY14!$F$1,0,(VLOOKUP(W27,'[3]Point Tables'!$A$4:$I$263,[1]MFY14!$F$2,FALSE)))</f>
        <v>0</v>
      </c>
      <c r="Y27" s="93">
        <f>IF(ISNA(VLOOKUP($A27,[1]MFY14!$P$1:$Q$65536,2,FALSE)),"np",(VLOOKUP($A27,[1]MFY14!$P$1:$Q$65536,2,FALSE)))</f>
        <v>89</v>
      </c>
      <c r="Z27" s="92">
        <f>IF(Y27&gt;[1]MFY14!$Q$1,0,(VLOOKUP(Y27,'[3]Point Tables'!$A$4:$I$263,[1]MFY14!$Q$2,FALSE)))</f>
        <v>0</v>
      </c>
      <c r="AA27" s="94" t="str">
        <f t="shared" si="8"/>
        <v>Kelly, Philip</v>
      </c>
      <c r="AB27" s="93">
        <f>IF(ISNA(VLOOKUP($A27,[1]MFY12!$AA$1:$AB$65536,2,FALSE)),"np",(VLOOKUP($A27,[1]MFY12!$AA$1:$AB$65536,2,FALSE)))</f>
        <v>10</v>
      </c>
      <c r="AC27" s="92">
        <f>IF(AB27&gt;[1]MFY12!$AB$1,0,(VLOOKUP(AB27,'[3]Point Tables'!$A$4:$I$263,[1]MFY12!$AB$2,FALSE)))</f>
        <v>53</v>
      </c>
      <c r="AD27" s="93">
        <f>IF(ISNA(VLOOKUP($A27,[1]MFY12!$AL$1:$AM$65536,2,FALSE)),"np",(VLOOKUP($A27,[1]MFY12!$AL$1:$AM$65536,2,FALSE)))</f>
        <v>22</v>
      </c>
      <c r="AE27" s="92">
        <f>IF(AD27&gt;[1]MFY12!$AM$1,0,(VLOOKUP(AD27,'[3]Point Tables'!$A$4:$I$263,[1]MFY12!$AM$2,FALSE)))</f>
        <v>0</v>
      </c>
      <c r="AF27" s="93">
        <f>IF(ISNA(VLOOKUP($A27,[1]MFY12!$AW$1:$AX$65536,2,FALSE)),"np",(VLOOKUP($A27,[1]MFY12!$AW$1:$AX$65536,2,FALSE)))</f>
        <v>17</v>
      </c>
      <c r="AG27" s="92">
        <f>IF(AF27&gt;[1]MFY12!$AX$1,0,(VLOOKUP(AF27,'[3]Point Tables'!$A$4:$I$263,[1]MFY12!$AX$2,FALSE)))</f>
        <v>35</v>
      </c>
      <c r="AH27" s="93">
        <f>IF(ISNA(VLOOKUP($A27,[1]MFY12!$BH$1:$BI$65536,2,FALSE)),"np",(VLOOKUP($A27,[1]MFY12!$BH$1:$BI$65536,2,FALSE)))</f>
        <v>6</v>
      </c>
      <c r="AI27" s="92">
        <f>IF(AH27&gt;[1]MFY12!$BI$1,0,(VLOOKUP(AH27,'[3]Point Tables'!$A$4:$I$263,[1]MFY12!$BI$2,FALSE)))</f>
        <v>69.5</v>
      </c>
      <c r="AJ27" s="93">
        <f>IF(ISNA(VLOOKUP($A27,[1]MFY12!$BS$1:$BT$65536,2,FALSE)),"np",(VLOOKUP($A27,[1]MFY12!$BS$1:$BT$65536,2,FALSE)))</f>
        <v>7</v>
      </c>
      <c r="AK27" s="92">
        <f>IF(AJ27&gt;[1]MFY12!$BT$1,0,(VLOOKUP(AJ27,'[3]Point Tables'!$A$4:$I$263,[1]MFY12!$BT$2,FALSE)))</f>
        <v>69</v>
      </c>
      <c r="AL27" s="93">
        <f>IF(ISNA(VLOOKUP($A27,[1]MFY12!$CD$1:$CE$65536,2,FALSE)),"np",(VLOOKUP($A27,[1]MFY12!$CD$1:$CE$65536,2,FALSE)))</f>
        <v>5</v>
      </c>
      <c r="AM27" s="92">
        <f>IF(AL27&gt;[1]MFY12!$CE$1,0,(VLOOKUP(AL27,'[3]Point Tables'!$A$4:$I$263,[1]MFY12!$CE$2,FALSE)))</f>
        <v>70</v>
      </c>
      <c r="AN27" s="93">
        <f>IF(ISNA(VLOOKUP($A27,[1]MFY12!$CO$1:$CP$65536,2,FALSE)),"np",(VLOOKUP($A27,[1]MFY12!$CO$1:$CP$65536,2,FALSE)))</f>
        <v>5</v>
      </c>
      <c r="AO27" s="92">
        <f>IF(AN27&gt;[1]MFY12!$CP$1,0,(VLOOKUP(AN27,'[3]Point Tables'!$A$4:$I$263,[1]MFY12!$CP$2,FALSE)))</f>
        <v>70</v>
      </c>
      <c r="AP27" s="93">
        <f>IF(ISNA(VLOOKUP($A27,[1]MFY12!$CZ$1:$DA$65536,2,FALSE)),"np",(VLOOKUP($A27,[1]MFY12!$CZ$1:$DA$65536,2,FALSE)))</f>
        <v>2</v>
      </c>
      <c r="AQ27" s="92">
        <f>IF(AP27&gt;[1]MFY12!$DA$1,0,(VLOOKUP(AP27,'[3]Point Tables'!$A$4:$I$263,[1]MFY12!$DA$2,FALSE)))</f>
        <v>92</v>
      </c>
      <c r="AR27" s="93" t="str">
        <f>IF(ISNA(VLOOKUP($A27,[1]MFY12!$DK$1:$DL$65536,2,FALSE)),"np",(VLOOKUP($A27,[1]MFY12!$DK$1:$DL$65536,2,FALSE)))</f>
        <v>np</v>
      </c>
      <c r="AS27" s="92">
        <f>IF(AR27&gt;[1]MFY12!$DL$1,0,(VLOOKUP(AR27,'[3]Point Tables'!$A$4:$I$263,[1]MFY12!$DL$2,FALSE)))</f>
        <v>0</v>
      </c>
      <c r="AT27" s="94" t="str">
        <f t="shared" si="9"/>
        <v>Kelly, Philip</v>
      </c>
      <c r="AU27" s="95">
        <f>IF(ISNA(VLOOKUP($A27,[1]MFY14!$AL$1:$AN$65536,2,FALSE)),"np",(VLOOKUP($A27,[1]MFY14!$AL$1:$AN$65536,2,FALSE)))</f>
        <v>23</v>
      </c>
      <c r="AV27" s="96">
        <f>IF(AU27&gt;[1]MFY14!$AN$1,0,(VLOOKUP(AU27,'[3]Point Tables'!$A$4:$I$263,[1]MFY14!$AN$2,FALSE)))</f>
        <v>64</v>
      </c>
      <c r="AW27" s="95">
        <f>IF(ISNA(VLOOKUP($A27,[1]MFY14!$AW$1:$AY$65536,2,FALSE)),"np",(VLOOKUP($A27,[1]MFY14!$AW$1:$AY$65536,2,FALSE)))</f>
        <v>11</v>
      </c>
      <c r="AX27" s="96">
        <f>IF(AW27&gt;[1]MFY14!$AY$1,0,(VLOOKUP(AW27,'[3]Point Tables'!$A$4:$I$263,[1]MFY14!$AY$2,FALSE)))</f>
        <v>105</v>
      </c>
      <c r="AY27" s="95">
        <f>IF(ISNA(VLOOKUP($A27,[1]MFY14!$BH$1:$BJ$65536,2,FALSE)),"np",(VLOOKUP($A27,[1]MFY14!$BH$1:$BJ$65536,2,FALSE)))</f>
        <v>45</v>
      </c>
      <c r="AZ27" s="96">
        <f>IF(AY27&gt;[1]MFY14!$BJ$1,0,(VLOOKUP(AY27,'[3]Point Tables'!$A$4:$I$263,[1]MFY14!$BJ$2,FALSE)))</f>
        <v>0</v>
      </c>
      <c r="BA27" s="95">
        <f>IF(ISNA(VLOOKUP($A27,[1]MFY14!$BS$1:$BT$65536,2,FALSE)),"np",(VLOOKUP($A27,[1]MFY14!$BS$1:$BT$65536,2,FALSE)))</f>
        <v>21</v>
      </c>
      <c r="BB27" s="96">
        <f>IF(BA27&gt;[1]MFY14!$BU$1,0,(VLOOKUP(BA27,'[3]Point Tables'!$A$4:$I$263,[1]MFY14!$BU$2,FALSE)))</f>
        <v>0</v>
      </c>
      <c r="BC27" s="95">
        <f>IF(ISNA(VLOOKUP($A27,[1]MFY14!$CD$1:$CE$65536,2,FALSE)),"np",(VLOOKUP($A27,[1]MFY14!$CD$1:$CE$65536,2,FALSE)))</f>
        <v>14</v>
      </c>
      <c r="BD27" s="96">
        <f>IF(BC27&gt;[1]MFY14!$CF$1,0,(VLOOKUP(BC27,'[3]Point Tables'!$A$4:$I$263,[1]MFY14!$CF$2,FALSE)))</f>
        <v>102</v>
      </c>
      <c r="BE27" s="95">
        <f>IF(ISNA(VLOOKUP($A27,[1]MFY14!$CO$1:$CP$65536,2,FALSE)),"np",(VLOOKUP($A27,[1]MFY14!$CO$1:$CP$65536,2,FALSE)))</f>
        <v>14</v>
      </c>
      <c r="BF27" s="96">
        <f>IF(BE27&gt;[1]MFY14!$CQ$1,0,(VLOOKUP(BE27,'[3]Point Tables'!$A$4:$I$263,[1]MFY14!$CQ$2,FALSE)))</f>
        <v>102</v>
      </c>
      <c r="BG27" s="95">
        <f>IF(ISNA(VLOOKUP($A27,[1]MFY14!$CZ$1:$DA$65536,2,FALSE)),"np",(VLOOKUP($A27,[1]MFY14!$CZ$1:$DA$65536,2,FALSE)))</f>
        <v>44.5</v>
      </c>
      <c r="BH27" s="96">
        <f>IF(BG27&gt;[1]MFY14!$DB$1,0,(VLOOKUP(BG27,'[3]Point Tables'!$A$4:$I$263,[1]MFY14!$DB$2,FALSE)))</f>
        <v>0</v>
      </c>
      <c r="BI27" s="95">
        <f>IF(ISNA(VLOOKUP($A27,[1]MFY14!$DK$1:$DL$65536,2,FALSE)),"np",(VLOOKUP($A27,[1]MFY14!$DK$1:$DL$65536,2,FALSE)))</f>
        <v>29</v>
      </c>
      <c r="BJ27" s="96">
        <f>IF(BI27&gt;[1]MFY14!$DX$1,0,(VLOOKUP(BI27,'[3]Point Tables'!$A$4:$I$263,[1]MFY14!$DX$2,FALSE)))</f>
        <v>0</v>
      </c>
      <c r="BK27" s="95" t="str">
        <f>IF(ISNA(VLOOKUP($A27,[1]MFY14!$DV$1:$DW$65536,2,FALSE)),"np",(VLOOKUP($A27,[1]MFY14!$DV$1:$DW$65536,2,FALSE)))</f>
        <v>np</v>
      </c>
      <c r="BL27" s="96">
        <f>IF(BK27&gt;[1]MFY14!$DX$1,0,(VLOOKUP(BK27,'[3]Point Tables'!$A$4:$I$263,[1]MFY14!$DX$2,FALSE)))</f>
        <v>0</v>
      </c>
      <c r="BY27">
        <f t="shared" si="10"/>
        <v>53</v>
      </c>
      <c r="BZ27">
        <f t="shared" si="11"/>
        <v>0</v>
      </c>
      <c r="CA27">
        <f t="shared" si="12"/>
        <v>35</v>
      </c>
      <c r="CB27">
        <f t="shared" si="13"/>
        <v>69.5</v>
      </c>
      <c r="CC27">
        <f t="shared" si="14"/>
        <v>69</v>
      </c>
      <c r="CD27">
        <f t="shared" si="15"/>
        <v>70</v>
      </c>
      <c r="CE27">
        <f t="shared" si="16"/>
        <v>70</v>
      </c>
      <c r="CF27">
        <f t="shared" si="17"/>
        <v>92</v>
      </c>
      <c r="CG27" s="122">
        <f t="shared" si="18"/>
        <v>0</v>
      </c>
      <c r="CH27">
        <f t="shared" si="19"/>
        <v>64</v>
      </c>
      <c r="CI27">
        <f t="shared" si="20"/>
        <v>105</v>
      </c>
      <c r="CJ27">
        <f t="shared" si="21"/>
        <v>0</v>
      </c>
      <c r="CK27">
        <f t="shared" si="22"/>
        <v>0</v>
      </c>
      <c r="CL27">
        <f t="shared" si="23"/>
        <v>102</v>
      </c>
      <c r="CM27">
        <f t="shared" si="24"/>
        <v>102</v>
      </c>
      <c r="CN27">
        <f t="shared" si="25"/>
        <v>0</v>
      </c>
      <c r="CO27">
        <f t="shared" si="26"/>
        <v>0</v>
      </c>
      <c r="CP27">
        <f t="shared" si="27"/>
        <v>0</v>
      </c>
      <c r="CR27">
        <f t="shared" si="28"/>
        <v>92</v>
      </c>
      <c r="CS27">
        <f t="shared" si="29"/>
        <v>105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69.5</v>
      </c>
      <c r="CZ27">
        <f t="shared" si="35"/>
        <v>105</v>
      </c>
      <c r="DA27">
        <f t="shared" si="36"/>
        <v>92</v>
      </c>
      <c r="DB27">
        <f t="shared" si="37"/>
        <v>69.5</v>
      </c>
      <c r="DC27">
        <f t="shared" si="38"/>
        <v>0</v>
      </c>
      <c r="DE27" s="97">
        <f t="shared" si="39"/>
        <v>266.5</v>
      </c>
      <c r="DJ27">
        <f t="shared" si="40"/>
        <v>69.5</v>
      </c>
      <c r="DK27">
        <f t="shared" si="41"/>
        <v>0</v>
      </c>
      <c r="DM27">
        <f t="shared" si="42"/>
        <v>69.5</v>
      </c>
      <c r="DN27">
        <f t="shared" si="43"/>
        <v>0</v>
      </c>
      <c r="DP27">
        <f t="shared" si="44"/>
        <v>69.5</v>
      </c>
    </row>
    <row r="28" spans="1:120">
      <c r="A28" s="117">
        <v>100099012</v>
      </c>
      <c r="B28">
        <f t="shared" si="0"/>
        <v>219</v>
      </c>
      <c r="C28">
        <f t="shared" si="1"/>
        <v>83.5</v>
      </c>
      <c r="D28" s="84" t="str">
        <f t="shared" si="2"/>
        <v>25</v>
      </c>
      <c r="E28" s="85" t="str">
        <f>IF(AND(ISNUMBER(G28),G28&gt;='[6]Point Tables'!$S$7),"#"," ")</f>
        <v xml:space="preserve"> </v>
      </c>
      <c r="F28" s="128" t="s">
        <v>1021</v>
      </c>
      <c r="G28" s="118">
        <v>1998</v>
      </c>
      <c r="H28" s="86" t="s">
        <v>2124</v>
      </c>
      <c r="I28" s="87">
        <f t="shared" si="3"/>
        <v>219</v>
      </c>
      <c r="J28" s="88">
        <f t="shared" si="4"/>
        <v>83.5</v>
      </c>
      <c r="K28" s="89">
        <f t="shared" si="5"/>
        <v>68.5</v>
      </c>
      <c r="L28" s="89">
        <f t="shared" si="5"/>
        <v>67</v>
      </c>
      <c r="M28" s="89">
        <f t="shared" si="5"/>
        <v>51.5</v>
      </c>
      <c r="N28" s="89">
        <f t="shared" si="5"/>
        <v>32</v>
      </c>
      <c r="O28" s="90" t="str">
        <f t="shared" si="6"/>
        <v>Barmann, Samuel</v>
      </c>
      <c r="P28" s="93">
        <f>IF(ISNA(VLOOKUP($A28,[1]MFY12!$E$1:$F$65536,2,FALSE)),"np",(VLOOKUP($A28,[1]MFY12!$E$1:$F$65536,2,FALSE)))</f>
        <v>23</v>
      </c>
      <c r="Q28" s="92">
        <f>IF(P28&gt;[1]MFY12!$F$1,0,(VLOOKUP(P28,'[3]Point Tables'!$A$4:$I$263,[1]MFY12!$F$2,FALSE)))</f>
        <v>32</v>
      </c>
      <c r="R28" s="93">
        <f>IF(ISNA(VLOOKUP($A28,[1]MFY12!$P$1:$Q$65536,2,FALSE)),"np",(VLOOKUP($A28,[1]MFY12!$P$1:$Q$65536,2,FALSE)))</f>
        <v>13</v>
      </c>
      <c r="S28" s="92">
        <f>IF(R28&gt;[1]MFY12!$Q$1,0,(VLOOKUP(R28,'[3]Point Tables'!$A$4:$I$263,[1]MFY12!$Q$2,FALSE)))</f>
        <v>51.5</v>
      </c>
      <c r="T28" s="94" t="str">
        <f t="shared" si="7"/>
        <v>Barmann, Samuel</v>
      </c>
      <c r="U28" s="93">
        <f>IF(ISNA(VLOOKUP(A28,[1]MFY14!$AA$1:$AB$65536,2,FALSE)),"np",(VLOOKUP(A28,[1]MFY14!$AA$1:$AB$65536,2,FALSE)))</f>
        <v>78.5</v>
      </c>
      <c r="V28" s="92">
        <f>IF(U28&gt;[1]MFY14!$AB$1,0,(VLOOKUP(U28,'[3]Point Tables'!$A$4:$I$263,[1]MFY14!$AB$2,FALSE)))</f>
        <v>0</v>
      </c>
      <c r="W28" s="93" t="str">
        <f>IF(ISNA(VLOOKUP($A28,[1]MFY14!$E$1:$F$65536,2,FALSE)),"np",(VLOOKUP($A28,[1]MFY14!$E$1:$F$65536,2,FALSE)))</f>
        <v>np</v>
      </c>
      <c r="X28" s="92">
        <f>IF(W28&gt;[1]MFY14!$F$1,0,(VLOOKUP(W28,'[3]Point Tables'!$A$4:$I$263,[1]MFY14!$F$2,FALSE)))</f>
        <v>0</v>
      </c>
      <c r="Y28" s="93">
        <f>IF(ISNA(VLOOKUP($A28,[1]MFY14!$P$1:$Q$65536,2,FALSE)),"np",(VLOOKUP($A28,[1]MFY14!$P$1:$Q$65536,2,FALSE)))</f>
        <v>102.5</v>
      </c>
      <c r="Z28" s="92">
        <f>IF(Y28&gt;[1]MFY14!$Q$1,0,(VLOOKUP(Y28,'[3]Point Tables'!$A$4:$I$263,[1]MFY14!$Q$2,FALSE)))</f>
        <v>0</v>
      </c>
      <c r="AA28" s="94" t="str">
        <f t="shared" si="8"/>
        <v>Barmann, Samuel</v>
      </c>
      <c r="AB28" s="93" t="str">
        <f>IF(ISNA(VLOOKUP($A28,[1]MFY12!$AA$1:$AB$65536,2,FALSE)),"np",(VLOOKUP($A28,[1]MFY12!$AA$1:$AB$65536,2,FALSE)))</f>
        <v>np</v>
      </c>
      <c r="AC28" s="92">
        <f>IF(AB28&gt;[1]MFY12!$AB$1,0,(VLOOKUP(AB28,'[3]Point Tables'!$A$4:$I$263,[1]MFY12!$AB$2,FALSE)))</f>
        <v>0</v>
      </c>
      <c r="AD28" s="93" t="str">
        <f>IF(ISNA(VLOOKUP($A28,[1]MFY12!$AL$1:$AM$65536,2,FALSE)),"np",(VLOOKUP($A28,[1]MFY12!$AL$1:$AM$65536,2,FALSE)))</f>
        <v>np</v>
      </c>
      <c r="AE28" s="92">
        <f>IF(AD28&gt;[1]MFY12!$AM$1,0,(VLOOKUP(AD28,'[3]Point Tables'!$A$4:$I$263,[1]MFY12!$AM$2,FALSE)))</f>
        <v>0</v>
      </c>
      <c r="AF28" s="93">
        <f>IF(ISNA(VLOOKUP($A28,[1]MFY12!$AW$1:$AX$65536,2,FALSE)),"np",(VLOOKUP($A28,[1]MFY12!$AW$1:$AX$65536,2,FALSE)))</f>
        <v>13</v>
      </c>
      <c r="AG28" s="92">
        <f>IF(AF28&gt;[1]MFY12!$AX$1,0,(VLOOKUP(AF28,'[3]Point Tables'!$A$4:$I$263,[1]MFY12!$AX$2,FALSE)))</f>
        <v>51.5</v>
      </c>
      <c r="AH28" s="93">
        <f>IF(ISNA(VLOOKUP($A28,[1]MFY12!$BH$1:$BI$65536,2,FALSE)),"np",(VLOOKUP($A28,[1]MFY12!$BH$1:$BI$65536,2,FALSE)))</f>
        <v>8</v>
      </c>
      <c r="AI28" s="92">
        <f>IF(AH28&gt;[1]MFY12!$BI$1,0,(VLOOKUP(AH28,'[3]Point Tables'!$A$4:$I$263,[1]MFY12!$BI$2,FALSE)))</f>
        <v>68.5</v>
      </c>
      <c r="AJ28" s="93" t="str">
        <f>IF(ISNA(VLOOKUP($A28,[1]MFY12!$BS$1:$BT$65536,2,FALSE)),"np",(VLOOKUP($A28,[1]MFY12!$BS$1:$BT$65536,2,FALSE)))</f>
        <v>np</v>
      </c>
      <c r="AK28" s="92">
        <f>IF(AJ28&gt;[1]MFY12!$BT$1,0,(VLOOKUP(AJ28,'[3]Point Tables'!$A$4:$I$263,[1]MFY12!$BT$2,FALSE)))</f>
        <v>0</v>
      </c>
      <c r="AL28" s="93" t="str">
        <f>IF(ISNA(VLOOKUP($A28,[1]MFY12!$CD$1:$CE$65536,2,FALSE)),"np",(VLOOKUP($A28,[1]MFY12!$CD$1:$CE$65536,2,FALSE)))</f>
        <v>np</v>
      </c>
      <c r="AM28" s="92">
        <f>IF(AL28&gt;[1]MFY12!$CE$1,0,(VLOOKUP(AL28,'[3]Point Tables'!$A$4:$I$263,[1]MFY12!$CE$2,FALSE)))</f>
        <v>0</v>
      </c>
      <c r="AN28" s="93" t="str">
        <f>IF(ISNA(VLOOKUP($A28,[1]MFY12!$CO$1:$CP$65536,2,FALSE)),"np",(VLOOKUP($A28,[1]MFY12!$CO$1:$CP$65536,2,FALSE)))</f>
        <v>np</v>
      </c>
      <c r="AO28" s="92">
        <f>IF(AN28&gt;[1]MFY12!$CP$1,0,(VLOOKUP(AN28,'[3]Point Tables'!$A$4:$I$263,[1]MFY12!$CP$2,FALSE)))</f>
        <v>0</v>
      </c>
      <c r="AP28" s="93" t="str">
        <f>IF(ISNA(VLOOKUP($A28,[1]MFY12!$CZ$1:$DA$65536,2,FALSE)),"np",(VLOOKUP($A28,[1]MFY12!$CZ$1:$DA$65536,2,FALSE)))</f>
        <v>np</v>
      </c>
      <c r="AQ28" s="92">
        <f>IF(AP28&gt;[1]MFY12!$DA$1,0,(VLOOKUP(AP28,'[3]Point Tables'!$A$4:$I$263,[1]MFY12!$DA$2,FALSE)))</f>
        <v>0</v>
      </c>
      <c r="AR28" s="93" t="str">
        <f>IF(ISNA(VLOOKUP($A28,[1]MFY12!$DK$1:$DL$65536,2,FALSE)),"np",(VLOOKUP($A28,[1]MFY12!$DK$1:$DL$65536,2,FALSE)))</f>
        <v>np</v>
      </c>
      <c r="AS28" s="92">
        <f>IF(AR28&gt;[1]MFY12!$DL$1,0,(VLOOKUP(AR28,'[3]Point Tables'!$A$4:$I$263,[1]MFY12!$DL$2,FALSE)))</f>
        <v>0</v>
      </c>
      <c r="AT28" s="94" t="str">
        <f t="shared" si="9"/>
        <v>Barmann, Samuel</v>
      </c>
      <c r="AU28" s="95" t="str">
        <f>IF(ISNA(VLOOKUP($A28,[1]MFY14!$AL$1:$AN$65536,2,FALSE)),"np",(VLOOKUP($A28,[1]MFY14!$AL$1:$AN$65536,2,FALSE)))</f>
        <v>np</v>
      </c>
      <c r="AV28" s="96">
        <f>IF(AU28&gt;[1]MFY14!$AN$1,0,(VLOOKUP(AU28,'[3]Point Tables'!$A$4:$I$263,[1]MFY14!$AN$2,FALSE)))</f>
        <v>0</v>
      </c>
      <c r="AW28" s="95" t="str">
        <f>IF(ISNA(VLOOKUP($A28,[1]MFY14!$AW$1:$AY$65536,2,FALSE)),"np",(VLOOKUP($A28,[1]MFY14!$AW$1:$AY$65536,2,FALSE)))</f>
        <v>np</v>
      </c>
      <c r="AX28" s="96">
        <f>IF(AW28&gt;[1]MFY14!$AY$1,0,(VLOOKUP(AW28,'[3]Point Tables'!$A$4:$I$263,[1]MFY14!$AY$2,FALSE)))</f>
        <v>0</v>
      </c>
      <c r="AY28" s="95">
        <f>IF(ISNA(VLOOKUP($A28,[1]MFY14!$BH$1:$BJ$65536,2,FALSE)),"np",(VLOOKUP($A28,[1]MFY14!$BH$1:$BJ$65536,2,FALSE)))</f>
        <v>22</v>
      </c>
      <c r="AZ28" s="96">
        <f>IF(AY28&gt;[1]MFY14!$BJ$1,0,(VLOOKUP(AY28,'[3]Point Tables'!$A$4:$I$263,[1]MFY14!$BJ$2,FALSE)))</f>
        <v>65</v>
      </c>
      <c r="BA28" s="95">
        <f>IF(ISNA(VLOOKUP($A28,[1]MFY14!$BS$1:$BT$65536,2,FALSE)),"np",(VLOOKUP($A28,[1]MFY14!$BS$1:$BT$65536,2,FALSE)))</f>
        <v>20</v>
      </c>
      <c r="BB28" s="96">
        <f>IF(BA28&gt;[1]MFY14!$BU$1,0,(VLOOKUP(BA28,'[3]Point Tables'!$A$4:$I$263,[1]MFY14!$BU$2,FALSE)))</f>
        <v>67</v>
      </c>
      <c r="BC28" s="95" t="str">
        <f>IF(ISNA(VLOOKUP($A28,[1]MFY14!$CD$1:$CE$65536,2,FALSE)),"np",(VLOOKUP($A28,[1]MFY14!$CD$1:$CE$65536,2,FALSE)))</f>
        <v>np</v>
      </c>
      <c r="BD28" s="96">
        <f>IF(BC28&gt;[1]MFY14!$CF$1,0,(VLOOKUP(BC28,'[3]Point Tables'!$A$4:$I$263,[1]MFY14!$CF$2,FALSE)))</f>
        <v>0</v>
      </c>
      <c r="BE28" s="95" t="str">
        <f>IF(ISNA(VLOOKUP($A28,[1]MFY14!$CO$1:$CP$65536,2,FALSE)),"np",(VLOOKUP($A28,[1]MFY14!$CO$1:$CP$65536,2,FALSE)))</f>
        <v>np</v>
      </c>
      <c r="BF28" s="96">
        <f>IF(BE28&gt;[1]MFY14!$CQ$1,0,(VLOOKUP(BE28,'[3]Point Tables'!$A$4:$I$263,[1]MFY14!$CQ$2,FALSE)))</f>
        <v>0</v>
      </c>
      <c r="BG28" s="95" t="str">
        <f>IF(ISNA(VLOOKUP($A28,[1]MFY14!$CZ$1:$DA$65536,2,FALSE)),"np",(VLOOKUP($A28,[1]MFY14!$CZ$1:$DA$65536,2,FALSE)))</f>
        <v>np</v>
      </c>
      <c r="BH28" s="96">
        <f>IF(BG28&gt;[1]MFY14!$DB$1,0,(VLOOKUP(BG28,'[3]Point Tables'!$A$4:$I$263,[1]MFY14!$DB$2,FALSE)))</f>
        <v>0</v>
      </c>
      <c r="BI28" s="95" t="str">
        <f>IF(ISNA(VLOOKUP($A28,[1]MFY14!$DK$1:$DL$65536,2,FALSE)),"np",(VLOOKUP($A28,[1]MFY14!$DK$1:$DL$65536,2,FALSE)))</f>
        <v>np</v>
      </c>
      <c r="BJ28" s="96">
        <f>IF(BI28&gt;[1]MFY14!$DX$1,0,(VLOOKUP(BI28,'[3]Point Tables'!$A$4:$I$263,[1]MFY14!$DX$2,FALSE)))</f>
        <v>0</v>
      </c>
      <c r="BK28" s="95" t="str">
        <f>IF(ISNA(VLOOKUP($A28,[1]MFY14!$DV$1:$DW$65536,2,FALSE)),"np",(VLOOKUP($A28,[1]MFY14!$DV$1:$DW$65536,2,FALSE)))</f>
        <v>np</v>
      </c>
      <c r="BL28" s="96">
        <f>IF(BK28&gt;[1]MFY14!$DX$1,0,(VLOOKUP(BK28,'[3]Point Tables'!$A$4:$I$263,[1]MFY14!$DX$2,FALSE)))</f>
        <v>0</v>
      </c>
      <c r="BY28">
        <f t="shared" si="10"/>
        <v>0</v>
      </c>
      <c r="BZ28">
        <f t="shared" si="11"/>
        <v>0</v>
      </c>
      <c r="CA28">
        <f t="shared" si="12"/>
        <v>51.5</v>
      </c>
      <c r="CB28">
        <f t="shared" si="13"/>
        <v>68.5</v>
      </c>
      <c r="CC28">
        <f t="shared" si="14"/>
        <v>0</v>
      </c>
      <c r="CD28">
        <f t="shared" si="15"/>
        <v>0</v>
      </c>
      <c r="CE28">
        <f t="shared" si="16"/>
        <v>0</v>
      </c>
      <c r="CF28">
        <f t="shared" si="17"/>
        <v>0</v>
      </c>
      <c r="CG28" s="122">
        <f t="shared" si="18"/>
        <v>0</v>
      </c>
      <c r="CH28">
        <f t="shared" si="19"/>
        <v>0</v>
      </c>
      <c r="CI28">
        <f t="shared" si="20"/>
        <v>0</v>
      </c>
      <c r="CJ28">
        <f t="shared" si="21"/>
        <v>65</v>
      </c>
      <c r="CK28">
        <f t="shared" si="22"/>
        <v>67</v>
      </c>
      <c r="CL28">
        <f t="shared" si="23"/>
        <v>0</v>
      </c>
      <c r="CM28">
        <f t="shared" si="24"/>
        <v>0</v>
      </c>
      <c r="CN28">
        <f t="shared" si="25"/>
        <v>0</v>
      </c>
      <c r="CO28">
        <f t="shared" si="26"/>
        <v>0</v>
      </c>
      <c r="CP28">
        <f t="shared" si="27"/>
        <v>0</v>
      </c>
      <c r="CR28">
        <f t="shared" si="28"/>
        <v>68.5</v>
      </c>
      <c r="CS28">
        <f t="shared" si="29"/>
        <v>67</v>
      </c>
      <c r="CT28">
        <f t="shared" si="30"/>
        <v>0</v>
      </c>
      <c r="CU28">
        <f t="shared" si="31"/>
        <v>0</v>
      </c>
      <c r="CV28">
        <f t="shared" si="32"/>
        <v>0</v>
      </c>
      <c r="CW28">
        <f t="shared" si="33"/>
        <v>32</v>
      </c>
      <c r="CX28">
        <f t="shared" si="34"/>
        <v>51.5</v>
      </c>
      <c r="CZ28">
        <f t="shared" si="35"/>
        <v>68.5</v>
      </c>
      <c r="DA28">
        <f t="shared" si="36"/>
        <v>67</v>
      </c>
      <c r="DB28">
        <f t="shared" si="37"/>
        <v>51.5</v>
      </c>
      <c r="DC28">
        <f t="shared" si="38"/>
        <v>32</v>
      </c>
      <c r="DE28" s="97">
        <f t="shared" si="39"/>
        <v>219</v>
      </c>
      <c r="DJ28">
        <f t="shared" si="40"/>
        <v>51.5</v>
      </c>
      <c r="DK28">
        <f t="shared" si="41"/>
        <v>32</v>
      </c>
      <c r="DM28">
        <f t="shared" si="42"/>
        <v>51.5</v>
      </c>
      <c r="DN28">
        <f t="shared" si="43"/>
        <v>32</v>
      </c>
      <c r="DP28">
        <f t="shared" si="44"/>
        <v>83.5</v>
      </c>
    </row>
    <row r="29" spans="1:120">
      <c r="A29" s="129">
        <v>100076664</v>
      </c>
      <c r="B29">
        <f t="shared" si="0"/>
        <v>191</v>
      </c>
      <c r="C29">
        <f t="shared" si="1"/>
        <v>0</v>
      </c>
      <c r="D29" s="84" t="str">
        <f t="shared" si="2"/>
        <v>26</v>
      </c>
      <c r="E29" s="85" t="str">
        <f>IF(AND(ISNUMBER(G29),G29&gt;='[6]Point Tables'!$S$7),"#"," ")</f>
        <v xml:space="preserve"> </v>
      </c>
      <c r="F29" s="5" t="s">
        <v>941</v>
      </c>
      <c r="G29" s="99">
        <v>1998</v>
      </c>
      <c r="H29" s="5" t="s">
        <v>2181</v>
      </c>
      <c r="I29" s="87">
        <f t="shared" si="3"/>
        <v>191</v>
      </c>
      <c r="J29" s="88">
        <f t="shared" si="4"/>
        <v>0</v>
      </c>
      <c r="K29" s="89">
        <f t="shared" si="5"/>
        <v>106</v>
      </c>
      <c r="L29" s="89">
        <f t="shared" si="5"/>
        <v>85</v>
      </c>
      <c r="M29" s="89">
        <f t="shared" si="5"/>
        <v>0</v>
      </c>
      <c r="N29" s="89">
        <f t="shared" si="5"/>
        <v>0</v>
      </c>
      <c r="O29" s="90" t="str">
        <f t="shared" si="6"/>
        <v>Herman, Justin</v>
      </c>
      <c r="P29" s="93">
        <f>IF(ISNA(VLOOKUP($A29,[1]MFY12!$E$1:$F$65536,2,FALSE)),"np",(VLOOKUP($A29,[1]MFY12!$E$1:$F$65536,2,FALSE)))</f>
        <v>60</v>
      </c>
      <c r="Q29" s="92">
        <f>IF(P29&gt;[1]MFY12!$F$1,0,(VLOOKUP(P29,'[3]Point Tables'!$A$4:$I$263,[1]MFY12!$F$2,FALSE)))</f>
        <v>0</v>
      </c>
      <c r="R29" s="93">
        <f>IF(ISNA(VLOOKUP($A29,[1]MFY12!$P$1:$Q$65536,2,FALSE)),"np",(VLOOKUP($A29,[1]MFY12!$P$1:$Q$65536,2,FALSE)))</f>
        <v>54</v>
      </c>
      <c r="S29" s="92">
        <f>IF(R29&gt;[1]MFY12!$Q$1,0,(VLOOKUP(R29,'[3]Point Tables'!$A$4:$I$263,[1]MFY12!$Q$2,FALSE)))</f>
        <v>0</v>
      </c>
      <c r="T29" s="94" t="str">
        <f t="shared" si="7"/>
        <v>Herman, Justin</v>
      </c>
      <c r="U29" s="93" t="str">
        <f>IF(ISNA(VLOOKUP(A29,[1]MFY14!$AA$1:$AB$65536,2,FALSE)),"np",(VLOOKUP(A29,[1]MFY14!$AA$1:$AB$65536,2,FALSE)))</f>
        <v>np</v>
      </c>
      <c r="V29" s="92">
        <f>IF(U29&gt;[1]MFY14!$AB$1,0,(VLOOKUP(U29,'[3]Point Tables'!$A$4:$I$263,[1]MFY14!$AB$2,FALSE)))</f>
        <v>0</v>
      </c>
      <c r="W29" s="93" t="str">
        <f>IF(ISNA(VLOOKUP($A29,[1]MFY14!$E$1:$F$65536,2,FALSE)),"np",(VLOOKUP($A29,[1]MFY14!$E$1:$F$65536,2,FALSE)))</f>
        <v>np</v>
      </c>
      <c r="X29" s="92">
        <f>IF(W29&gt;[1]MFY14!$F$1,0,(VLOOKUP(W29,'[3]Point Tables'!$A$4:$I$263,[1]MFY14!$F$2,FALSE)))</f>
        <v>0</v>
      </c>
      <c r="Y29" s="93">
        <f>IF(ISNA(VLOOKUP($A29,[1]MFY14!$P$1:$Q$65536,2,FALSE)),"np",(VLOOKUP($A29,[1]MFY14!$P$1:$Q$65536,2,FALSE)))</f>
        <v>49</v>
      </c>
      <c r="Z29" s="92">
        <f>IF(Y29&gt;[1]MFY14!$Q$1,0,(VLOOKUP(Y29,'[3]Point Tables'!$A$4:$I$263,[1]MFY14!$Q$2,FALSE)))</f>
        <v>0</v>
      </c>
      <c r="AA29" s="94" t="str">
        <f t="shared" si="8"/>
        <v>Herman, Justin</v>
      </c>
      <c r="AB29" s="93" t="str">
        <f>IF(ISNA(VLOOKUP($A29,[1]MFY12!$AA$1:$AB$65536,2,FALSE)),"np",(VLOOKUP($A29,[1]MFY12!$AA$1:$AB$65536,2,FALSE)))</f>
        <v>np</v>
      </c>
      <c r="AC29" s="92">
        <f>IF(AB29&gt;[1]MFY12!$AB$1,0,(VLOOKUP(AB29,'[3]Point Tables'!$A$4:$I$263,[1]MFY12!$AB$2,FALSE)))</f>
        <v>0</v>
      </c>
      <c r="AD29" s="93" t="str">
        <f>IF(ISNA(VLOOKUP($A29,[1]MFY12!$AL$1:$AM$65536,2,FALSE)),"np",(VLOOKUP($A29,[1]MFY12!$AL$1:$AM$65536,2,FALSE)))</f>
        <v>np</v>
      </c>
      <c r="AE29" s="92">
        <f>IF(AD29&gt;[1]MFY12!$AM$1,0,(VLOOKUP(AD29,'[3]Point Tables'!$A$4:$I$263,[1]MFY12!$AM$2,FALSE)))</f>
        <v>0</v>
      </c>
      <c r="AF29" s="93">
        <f>IF(ISNA(VLOOKUP($A29,[1]MFY12!$AW$1:$AX$65536,2,FALSE)),"np",(VLOOKUP($A29,[1]MFY12!$AW$1:$AX$65536,2,FALSE)))</f>
        <v>9</v>
      </c>
      <c r="AG29" s="92">
        <f>IF(AF29&gt;[1]MFY12!$AX$1,0,(VLOOKUP(AF29,'[3]Point Tables'!$A$4:$I$263,[1]MFY12!$AX$2,FALSE)))</f>
        <v>53.5</v>
      </c>
      <c r="AH29" s="93">
        <f>IF(ISNA(VLOOKUP($A29,[1]MFY12!$BH$1:$BI$65536,2,FALSE)),"np",(VLOOKUP($A29,[1]MFY12!$BH$1:$BI$65536,2,FALSE)))</f>
        <v>3</v>
      </c>
      <c r="AI29" s="92">
        <f>IF(AH29&gt;[1]MFY12!$BI$1,0,(VLOOKUP(AH29,'[3]Point Tables'!$A$4:$I$263,[1]MFY12!$BI$2,FALSE)))</f>
        <v>85</v>
      </c>
      <c r="AJ29" s="93" t="str">
        <f>IF(ISNA(VLOOKUP($A29,[1]MFY12!$BS$1:$BT$65536,2,FALSE)),"np",(VLOOKUP($A29,[1]MFY12!$BS$1:$BT$65536,2,FALSE)))</f>
        <v>np</v>
      </c>
      <c r="AK29" s="92">
        <f>IF(AJ29&gt;[1]MFY12!$BT$1,0,(VLOOKUP(AJ29,'[3]Point Tables'!$A$4:$I$263,[1]MFY12!$BT$2,FALSE)))</f>
        <v>0</v>
      </c>
      <c r="AL29" s="93">
        <f>IF(ISNA(VLOOKUP($A29,[1]MFY12!$CD$1:$CE$65536,2,FALSE)),"np",(VLOOKUP($A29,[1]MFY12!$CD$1:$CE$65536,2,FALSE)))</f>
        <v>7</v>
      </c>
      <c r="AM29" s="92">
        <f>IF(AL29&gt;[1]MFY12!$CE$1,0,(VLOOKUP(AL29,'[3]Point Tables'!$A$4:$I$263,[1]MFY12!$CE$2,FALSE)))</f>
        <v>69</v>
      </c>
      <c r="AN29" s="93" t="str">
        <f>IF(ISNA(VLOOKUP($A29,[1]MFY12!$CO$1:$CP$65536,2,FALSE)),"np",(VLOOKUP($A29,[1]MFY12!$CO$1:$CP$65536,2,FALSE)))</f>
        <v>np</v>
      </c>
      <c r="AO29" s="92">
        <f>IF(AN29&gt;[1]MFY12!$CP$1,0,(VLOOKUP(AN29,'[3]Point Tables'!$A$4:$I$263,[1]MFY12!$CP$2,FALSE)))</f>
        <v>0</v>
      </c>
      <c r="AP29" s="93" t="str">
        <f>IF(ISNA(VLOOKUP($A29,[1]MFY12!$CZ$1:$DA$65536,2,FALSE)),"np",(VLOOKUP($A29,[1]MFY12!$CZ$1:$DA$65536,2,FALSE)))</f>
        <v>np</v>
      </c>
      <c r="AQ29" s="92">
        <f>IF(AP29&gt;[1]MFY12!$DA$1,0,(VLOOKUP(AP29,'[3]Point Tables'!$A$4:$I$263,[1]MFY12!$DA$2,FALSE)))</f>
        <v>0</v>
      </c>
      <c r="AR29" s="93" t="str">
        <f>IF(ISNA(VLOOKUP($A29,[1]MFY12!$DK$1:$DL$65536,2,FALSE)),"np",(VLOOKUP($A29,[1]MFY12!$DK$1:$DL$65536,2,FALSE)))</f>
        <v>np</v>
      </c>
      <c r="AS29" s="92">
        <f>IF(AR29&gt;[1]MFY12!$DL$1,0,(VLOOKUP(AR29,'[3]Point Tables'!$A$4:$I$263,[1]MFY12!$DL$2,FALSE)))</f>
        <v>0</v>
      </c>
      <c r="AT29" s="94" t="str">
        <f t="shared" si="9"/>
        <v>Herman, Justin</v>
      </c>
      <c r="AU29" s="95" t="str">
        <f>IF(ISNA(VLOOKUP($A29,[1]MFY14!$AL$1:$AN$65536,2,FALSE)),"np",(VLOOKUP($A29,[1]MFY14!$AL$1:$AN$65536,2,FALSE)))</f>
        <v>np</v>
      </c>
      <c r="AV29" s="96">
        <f>IF(AU29&gt;[1]MFY14!$AN$1,0,(VLOOKUP(AU29,'[3]Point Tables'!$A$4:$I$263,[1]MFY14!$AN$2,FALSE)))</f>
        <v>0</v>
      </c>
      <c r="AW29" s="95" t="str">
        <f>IF(ISNA(VLOOKUP($A29,[1]MFY14!$AW$1:$AY$65536,2,FALSE)),"np",(VLOOKUP($A29,[1]MFY14!$AW$1:$AY$65536,2,FALSE)))</f>
        <v>np</v>
      </c>
      <c r="AX29" s="96">
        <f>IF(AW29&gt;[1]MFY14!$AY$1,0,(VLOOKUP(AW29,'[3]Point Tables'!$A$4:$I$263,[1]MFY14!$AY$2,FALSE)))</f>
        <v>0</v>
      </c>
      <c r="AY29" s="95">
        <f>IF(ISNA(VLOOKUP($A29,[1]MFY14!$BH$1:$BJ$65536,2,FALSE)),"np",(VLOOKUP($A29,[1]MFY14!$BH$1:$BJ$65536,2,FALSE)))</f>
        <v>17.329999999999998</v>
      </c>
      <c r="AZ29" s="96">
        <f>IF(AY29&gt;[1]MFY14!$BJ$1,0,(VLOOKUP(AY29,'[3]Point Tables'!$A$4:$I$263,[1]MFY14!$BJ$2,FALSE)))</f>
        <v>69</v>
      </c>
      <c r="BA29" s="95">
        <f>IF(ISNA(VLOOKUP($A29,[1]MFY14!$BS$1:$BT$65536,2,FALSE)),"np",(VLOOKUP($A29,[1]MFY14!$BS$1:$BT$65536,2,FALSE)))</f>
        <v>10</v>
      </c>
      <c r="BB29" s="96">
        <f>IF(BA29&gt;[1]MFY14!$BU$1,0,(VLOOKUP(BA29,'[3]Point Tables'!$A$4:$I$263,[1]MFY14!$BU$2,FALSE)))</f>
        <v>106</v>
      </c>
      <c r="BC29" s="95" t="str">
        <f>IF(ISNA(VLOOKUP($A29,[1]MFY14!$CD$1:$CE$65536,2,FALSE)),"np",(VLOOKUP($A29,[1]MFY14!$CD$1:$CE$65536,2,FALSE)))</f>
        <v>np</v>
      </c>
      <c r="BD29" s="96">
        <f>IF(BC29&gt;[1]MFY14!$CF$1,0,(VLOOKUP(BC29,'[3]Point Tables'!$A$4:$I$263,[1]MFY14!$CF$2,FALSE)))</f>
        <v>0</v>
      </c>
      <c r="BE29" s="95" t="str">
        <f>IF(ISNA(VLOOKUP($A29,[1]MFY14!$CO$1:$CP$65536,2,FALSE)),"np",(VLOOKUP($A29,[1]MFY14!$CO$1:$CP$65536,2,FALSE)))</f>
        <v>np</v>
      </c>
      <c r="BF29" s="96">
        <f>IF(BE29&gt;[1]MFY14!$CQ$1,0,(VLOOKUP(BE29,'[3]Point Tables'!$A$4:$I$263,[1]MFY14!$CQ$2,FALSE)))</f>
        <v>0</v>
      </c>
      <c r="BG29" s="95" t="str">
        <f>IF(ISNA(VLOOKUP($A29,[1]MFY14!$CZ$1:$DA$65536,2,FALSE)),"np",(VLOOKUP($A29,[1]MFY14!$CZ$1:$DA$65536,2,FALSE)))</f>
        <v>np</v>
      </c>
      <c r="BH29" s="96">
        <f>IF(BG29&gt;[1]MFY14!$DB$1,0,(VLOOKUP(BG29,'[3]Point Tables'!$A$4:$I$263,[1]MFY14!$DB$2,FALSE)))</f>
        <v>0</v>
      </c>
      <c r="BI29" s="95" t="str">
        <f>IF(ISNA(VLOOKUP($A29,[1]MFY14!$DK$1:$DL$65536,2,FALSE)),"np",(VLOOKUP($A29,[1]MFY14!$DK$1:$DL$65536,2,FALSE)))</f>
        <v>np</v>
      </c>
      <c r="BJ29" s="96">
        <f>IF(BI29&gt;[1]MFY14!$DX$1,0,(VLOOKUP(BI29,'[3]Point Tables'!$A$4:$I$263,[1]MFY14!$DX$2,FALSE)))</f>
        <v>0</v>
      </c>
      <c r="BK29" s="95" t="str">
        <f>IF(ISNA(VLOOKUP($A29,[1]MFY14!$DV$1:$DW$65536,2,FALSE)),"np",(VLOOKUP($A29,[1]MFY14!$DV$1:$DW$65536,2,FALSE)))</f>
        <v>np</v>
      </c>
      <c r="BL29" s="96">
        <f>IF(BK29&gt;[1]MFY14!$DX$1,0,(VLOOKUP(BK29,'[3]Point Tables'!$A$4:$I$263,[1]MFY14!$DX$2,FALSE)))</f>
        <v>0</v>
      </c>
      <c r="BY29">
        <f t="shared" si="10"/>
        <v>0</v>
      </c>
      <c r="BZ29">
        <f t="shared" si="11"/>
        <v>0</v>
      </c>
      <c r="CA29">
        <f t="shared" si="12"/>
        <v>53.5</v>
      </c>
      <c r="CB29">
        <f t="shared" si="13"/>
        <v>85</v>
      </c>
      <c r="CC29">
        <f t="shared" si="14"/>
        <v>0</v>
      </c>
      <c r="CD29">
        <f t="shared" si="15"/>
        <v>69</v>
      </c>
      <c r="CE29">
        <f t="shared" si="16"/>
        <v>0</v>
      </c>
      <c r="CF29">
        <f t="shared" si="17"/>
        <v>0</v>
      </c>
      <c r="CG29" s="122">
        <f t="shared" si="18"/>
        <v>0</v>
      </c>
      <c r="CH29">
        <f t="shared" si="19"/>
        <v>0</v>
      </c>
      <c r="CI29">
        <f t="shared" si="20"/>
        <v>0</v>
      </c>
      <c r="CJ29">
        <f t="shared" si="21"/>
        <v>69</v>
      </c>
      <c r="CK29">
        <f t="shared" si="22"/>
        <v>106</v>
      </c>
      <c r="CL29">
        <f t="shared" si="23"/>
        <v>0</v>
      </c>
      <c r="CM29">
        <f t="shared" si="24"/>
        <v>0</v>
      </c>
      <c r="CN29">
        <f t="shared" si="25"/>
        <v>0</v>
      </c>
      <c r="CO29">
        <f t="shared" si="26"/>
        <v>0</v>
      </c>
      <c r="CP29">
        <f t="shared" si="27"/>
        <v>0</v>
      </c>
      <c r="CR29">
        <f t="shared" si="28"/>
        <v>85</v>
      </c>
      <c r="CS29">
        <f t="shared" si="29"/>
        <v>106</v>
      </c>
      <c r="CT29">
        <f t="shared" si="30"/>
        <v>0</v>
      </c>
      <c r="CU29">
        <f t="shared" si="31"/>
        <v>0</v>
      </c>
      <c r="CV29">
        <f t="shared" si="32"/>
        <v>0</v>
      </c>
      <c r="CW29">
        <f t="shared" si="33"/>
        <v>0</v>
      </c>
      <c r="CX29">
        <f t="shared" si="34"/>
        <v>0</v>
      </c>
      <c r="CZ29">
        <f t="shared" si="35"/>
        <v>106</v>
      </c>
      <c r="DA29">
        <f t="shared" si="36"/>
        <v>85</v>
      </c>
      <c r="DB29">
        <f t="shared" si="37"/>
        <v>0</v>
      </c>
      <c r="DC29">
        <f t="shared" si="38"/>
        <v>0</v>
      </c>
      <c r="DE29" s="97">
        <f t="shared" si="39"/>
        <v>191</v>
      </c>
      <c r="DJ29">
        <f t="shared" si="40"/>
        <v>0</v>
      </c>
      <c r="DK29">
        <f t="shared" si="41"/>
        <v>0</v>
      </c>
      <c r="DM29">
        <f t="shared" si="42"/>
        <v>0</v>
      </c>
      <c r="DN29">
        <f t="shared" si="43"/>
        <v>0</v>
      </c>
      <c r="DP29">
        <f t="shared" si="44"/>
        <v>0</v>
      </c>
    </row>
    <row r="30" spans="1:120">
      <c r="A30" s="117">
        <v>100083194</v>
      </c>
      <c r="B30">
        <f t="shared" si="0"/>
        <v>156</v>
      </c>
      <c r="C30">
        <f t="shared" si="1"/>
        <v>0</v>
      </c>
      <c r="D30" s="84" t="str">
        <f t="shared" si="2"/>
        <v>27</v>
      </c>
      <c r="E30" s="85"/>
      <c r="F30" s="86" t="s">
        <v>967</v>
      </c>
      <c r="G30" s="118">
        <v>1999</v>
      </c>
      <c r="H30" s="86" t="s">
        <v>37</v>
      </c>
      <c r="I30" s="87">
        <f t="shared" si="3"/>
        <v>156</v>
      </c>
      <c r="J30" s="88">
        <f t="shared" si="4"/>
        <v>0</v>
      </c>
      <c r="K30" s="89">
        <f t="shared" si="5"/>
        <v>103</v>
      </c>
      <c r="L30" s="89">
        <f t="shared" si="5"/>
        <v>53</v>
      </c>
      <c r="M30" s="89">
        <f t="shared" si="5"/>
        <v>0</v>
      </c>
      <c r="N30" s="89">
        <f t="shared" si="5"/>
        <v>0</v>
      </c>
      <c r="O30" s="90" t="str">
        <f t="shared" si="6"/>
        <v>Iverson, Shane</v>
      </c>
      <c r="P30" s="93">
        <f>IF(ISNA(VLOOKUP($A30,[1]MFY12!$E$1:$F$65536,2,FALSE)),"np",(VLOOKUP($A30,[1]MFY12!$E$1:$F$65536,2,FALSE)))</f>
        <v>45.5</v>
      </c>
      <c r="Q30" s="92">
        <f>IF(P30&gt;[1]MFY12!$F$1,0,(VLOOKUP(P30,'[3]Point Tables'!$A$4:$I$263,[1]MFY12!$F$2,FALSE)))</f>
        <v>0</v>
      </c>
      <c r="R30" s="93">
        <f>IF(ISNA(VLOOKUP($A30,[1]MFY12!$P$1:$Q$65536,2,FALSE)),"np",(VLOOKUP($A30,[1]MFY12!$P$1:$Q$65536,2,FALSE)))</f>
        <v>51</v>
      </c>
      <c r="S30" s="92">
        <f>IF(R30&gt;[1]MFY12!$Q$1,0,(VLOOKUP(R30,'[3]Point Tables'!$A$4:$I$263,[1]MFY12!$Q$2,FALSE)))</f>
        <v>0</v>
      </c>
      <c r="T30" s="94" t="str">
        <f t="shared" si="7"/>
        <v>Iverson, Shane</v>
      </c>
      <c r="U30" s="93">
        <f>IF(ISNA(VLOOKUP(A30,[1]MFY14!$AA$1:$AB$65536,2,FALSE)),"np",(VLOOKUP(A30,[1]MFY14!$AA$1:$AB$65536,2,FALSE)))</f>
        <v>149</v>
      </c>
      <c r="V30" s="92">
        <f>IF(U30&gt;[1]MFY14!$AB$1,0,(VLOOKUP(U30,'[3]Point Tables'!$A$4:$I$263,[1]MFY14!$AB$2,FALSE)))</f>
        <v>0</v>
      </c>
      <c r="W30" s="93">
        <f>IF(ISNA(VLOOKUP($A30,[1]MFY14!$E$1:$F$65536,2,FALSE)),"np",(VLOOKUP($A30,[1]MFY14!$E$1:$F$65536,2,FALSE)))</f>
        <v>43</v>
      </c>
      <c r="X30" s="92">
        <f>IF(W30&gt;[1]MFY14!$F$1,0,(VLOOKUP(W30,'[3]Point Tables'!$A$4:$I$263,[1]MFY14!$F$2,FALSE)))</f>
        <v>0</v>
      </c>
      <c r="Y30" s="93">
        <f>IF(ISNA(VLOOKUP($A30,[1]MFY14!$P$1:$Q$65536,2,FALSE)),"np",(VLOOKUP($A30,[1]MFY14!$P$1:$Q$65536,2,FALSE)))</f>
        <v>57</v>
      </c>
      <c r="Z30" s="92">
        <f>IF(Y30&gt;[1]MFY14!$Q$1,0,(VLOOKUP(Y30,'[3]Point Tables'!$A$4:$I$263,[1]MFY14!$Q$2,FALSE)))</f>
        <v>0</v>
      </c>
      <c r="AA30" s="94" t="str">
        <f t="shared" si="8"/>
        <v>Iverson, Shane</v>
      </c>
      <c r="AB30" s="93" t="str">
        <f>IF(ISNA(VLOOKUP($A30,[1]MFY12!$AA$1:$AB$65536,2,FALSE)),"np",(VLOOKUP($A30,[1]MFY12!$AA$1:$AB$65536,2,FALSE)))</f>
        <v>np</v>
      </c>
      <c r="AC30" s="92">
        <f>IF(AB30&gt;[1]MFY12!$AB$1,0,(VLOOKUP(AB30,'[3]Point Tables'!$A$4:$I$263,[1]MFY12!$AB$2,FALSE)))</f>
        <v>0</v>
      </c>
      <c r="AD30" s="93" t="str">
        <f>IF(ISNA(VLOOKUP($A30,[1]MFY12!$AL$1:$AM$65536,2,FALSE)),"np",(VLOOKUP($A30,[1]MFY12!$AL$1:$AM$65536,2,FALSE)))</f>
        <v>np</v>
      </c>
      <c r="AE30" s="92">
        <f>IF(AD30&gt;[1]MFY12!$AM$1,0,(VLOOKUP(AD30,'[3]Point Tables'!$A$4:$I$263,[1]MFY12!$AM$2,FALSE)))</f>
        <v>0</v>
      </c>
      <c r="AF30" s="93">
        <f>IF(ISNA(VLOOKUP($A30,[1]MFY12!$AW$1:$AX$65536,2,FALSE)),"np",(VLOOKUP($A30,[1]MFY12!$AW$1:$AX$65536,2,FALSE)))</f>
        <v>18</v>
      </c>
      <c r="AG30" s="92">
        <f>IF(AF30&gt;[1]MFY12!$AX$1,0,(VLOOKUP(AF30,'[3]Point Tables'!$A$4:$I$263,[1]MFY12!$AX$2,FALSE)))</f>
        <v>34.5</v>
      </c>
      <c r="AH30" s="93" t="str">
        <f>IF(ISNA(VLOOKUP($A30,[1]MFY12!$BH$1:$BI$65536,2,FALSE)),"np",(VLOOKUP($A30,[1]MFY12!$BH$1:$BI$65536,2,FALSE)))</f>
        <v>np</v>
      </c>
      <c r="AI30" s="92">
        <f>IF(AH30&gt;[1]MFY12!$BI$1,0,(VLOOKUP(AH30,'[3]Point Tables'!$A$4:$I$263,[1]MFY12!$BI$2,FALSE)))</f>
        <v>0</v>
      </c>
      <c r="AJ30" s="93">
        <f>IF(ISNA(VLOOKUP($A30,[1]MFY12!$BS$1:$BT$65536,2,FALSE)),"np",(VLOOKUP($A30,[1]MFY12!$BS$1:$BT$65536,2,FALSE)))</f>
        <v>10</v>
      </c>
      <c r="AK30" s="92">
        <f>IF(AJ30&gt;[1]MFY12!$BT$1,0,(VLOOKUP(AJ30,'[3]Point Tables'!$A$4:$I$263,[1]MFY12!$BT$2,FALSE)))</f>
        <v>53</v>
      </c>
      <c r="AL30" s="93">
        <f>IF(ISNA(VLOOKUP($A30,[1]MFY12!$CD$1:$CE$65536,2,FALSE)),"np",(VLOOKUP($A30,[1]MFY12!$CD$1:$CE$65536,2,FALSE)))</f>
        <v>11</v>
      </c>
      <c r="AM30" s="92">
        <f>IF(AL30&gt;[1]MFY12!$CE$1,0,(VLOOKUP(AL30,'[3]Point Tables'!$A$4:$I$263,[1]MFY12!$CE$2,FALSE)))</f>
        <v>52.5</v>
      </c>
      <c r="AN30" s="93">
        <f>IF(ISNA(VLOOKUP($A30,[1]MFY12!$CO$1:$CP$65536,2,FALSE)),"np",(VLOOKUP($A30,[1]MFY12!$CO$1:$CP$65536,2,FALSE)))</f>
        <v>13</v>
      </c>
      <c r="AO30" s="92">
        <f>IF(AN30&gt;[1]MFY12!$CP$1,0,(VLOOKUP(AN30,'[3]Point Tables'!$A$4:$I$263,[1]MFY12!$CP$2,FALSE)))</f>
        <v>51.5</v>
      </c>
      <c r="AP30" s="93" t="str">
        <f>IF(ISNA(VLOOKUP($A30,[1]MFY12!$CZ$1:$DA$65536,2,FALSE)),"np",(VLOOKUP($A30,[1]MFY12!$CZ$1:$DA$65536,2,FALSE)))</f>
        <v>np</v>
      </c>
      <c r="AQ30" s="92">
        <f>IF(AP30&gt;[1]MFY12!$DA$1,0,(VLOOKUP(AP30,'[3]Point Tables'!$A$4:$I$263,[1]MFY12!$DA$2,FALSE)))</f>
        <v>0</v>
      </c>
      <c r="AR30" s="93" t="str">
        <f>IF(ISNA(VLOOKUP($A30,[1]MFY12!$DK$1:$DL$65536,2,FALSE)),"np",(VLOOKUP($A30,[1]MFY12!$DK$1:$DL$65536,2,FALSE)))</f>
        <v>np</v>
      </c>
      <c r="AS30" s="92">
        <f>IF(AR30&gt;[1]MFY12!$DL$1,0,(VLOOKUP(AR30,'[3]Point Tables'!$A$4:$I$263,[1]MFY12!$DL$2,FALSE)))</f>
        <v>0</v>
      </c>
      <c r="AT30" s="94" t="str">
        <f t="shared" si="9"/>
        <v>Iverson, Shane</v>
      </c>
      <c r="AU30" s="95" t="str">
        <f>IF(ISNA(VLOOKUP($A30,[1]MFY14!$AL$1:$AN$65536,2,FALSE)),"np",(VLOOKUP($A30,[1]MFY14!$AL$1:$AN$65536,2,FALSE)))</f>
        <v>np</v>
      </c>
      <c r="AV30" s="96">
        <f>IF(AU30&gt;[1]MFY14!$AN$1,0,(VLOOKUP(AU30,'[3]Point Tables'!$A$4:$I$263,[1]MFY14!$AN$2,FALSE)))</f>
        <v>0</v>
      </c>
      <c r="AW30" s="95" t="str">
        <f>IF(ISNA(VLOOKUP($A30,[1]MFY14!$AW$1:$AY$65536,2,FALSE)),"np",(VLOOKUP($A30,[1]MFY14!$AW$1:$AY$65536,2,FALSE)))</f>
        <v>np</v>
      </c>
      <c r="AX30" s="96">
        <f>IF(AW30&gt;[1]MFY14!$AY$1,0,(VLOOKUP(AW30,'[3]Point Tables'!$A$4:$I$263,[1]MFY14!$AY$2,FALSE)))</f>
        <v>0</v>
      </c>
      <c r="AY30" s="95">
        <f>IF(ISNA(VLOOKUP($A30,[1]MFY14!$BH$1:$BJ$65536,2,FALSE)),"np",(VLOOKUP($A30,[1]MFY14!$BH$1:$BJ$65536,2,FALSE)))</f>
        <v>48</v>
      </c>
      <c r="AZ30" s="96">
        <f>IF(AY30&gt;[1]MFY14!$BJ$1,0,(VLOOKUP(AY30,'[3]Point Tables'!$A$4:$I$263,[1]MFY14!$BJ$2,FALSE)))</f>
        <v>0</v>
      </c>
      <c r="BA30" s="95" t="str">
        <f>IF(ISNA(VLOOKUP($A30,[1]MFY14!$BS$1:$BT$65536,2,FALSE)),"np",(VLOOKUP($A30,[1]MFY14!$BS$1:$BT$65536,2,FALSE)))</f>
        <v>np</v>
      </c>
      <c r="BB30" s="96">
        <f>IF(BA30&gt;[1]MFY14!$BU$1,0,(VLOOKUP(BA30,'[3]Point Tables'!$A$4:$I$263,[1]MFY14!$BU$2,FALSE)))</f>
        <v>0</v>
      </c>
      <c r="BC30" s="95">
        <f>IF(ISNA(VLOOKUP($A30,[1]MFY14!$CD$1:$CE$65536,2,FALSE)),"np",(VLOOKUP($A30,[1]MFY14!$CD$1:$CE$65536,2,FALSE)))</f>
        <v>13</v>
      </c>
      <c r="BD30" s="96">
        <f>IF(BC30&gt;[1]MFY14!$CF$1,0,(VLOOKUP(BC30,'[3]Point Tables'!$A$4:$I$263,[1]MFY14!$CF$2,FALSE)))</f>
        <v>103</v>
      </c>
      <c r="BE30" s="95">
        <f>IF(ISNA(VLOOKUP($A30,[1]MFY14!$CO$1:$CP$65536,2,FALSE)),"np",(VLOOKUP($A30,[1]MFY14!$CO$1:$CP$65536,2,FALSE)))</f>
        <v>28</v>
      </c>
      <c r="BF30" s="96">
        <f>IF(BE30&gt;[1]MFY14!$CQ$1,0,(VLOOKUP(BE30,'[3]Point Tables'!$A$4:$I$263,[1]MFY14!$CQ$2,FALSE)))</f>
        <v>59</v>
      </c>
      <c r="BG30" s="95">
        <f>IF(ISNA(VLOOKUP($A30,[1]MFY14!$CZ$1:$DA$65536,2,FALSE)),"np",(VLOOKUP($A30,[1]MFY14!$CZ$1:$DA$65536,2,FALSE)))</f>
        <v>55.5</v>
      </c>
      <c r="BH30" s="96">
        <f>IF(BG30&gt;[1]MFY14!$DB$1,0,(VLOOKUP(BG30,'[3]Point Tables'!$A$4:$I$263,[1]MFY14!$DB$2,FALSE)))</f>
        <v>0</v>
      </c>
      <c r="BI30" s="95" t="str">
        <f>IF(ISNA(VLOOKUP($A30,[1]MFY14!$DK$1:$DL$65536,2,FALSE)),"np",(VLOOKUP($A30,[1]MFY14!$DK$1:$DL$65536,2,FALSE)))</f>
        <v>np</v>
      </c>
      <c r="BJ30" s="96">
        <f>IF(BI30&gt;[1]MFY14!$DX$1,0,(VLOOKUP(BI30,'[3]Point Tables'!$A$4:$I$263,[1]MFY14!$DX$2,FALSE)))</f>
        <v>0</v>
      </c>
      <c r="BK30" s="95" t="str">
        <f>IF(ISNA(VLOOKUP($A30,[1]MFY14!$DV$1:$DW$65536,2,FALSE)),"np",(VLOOKUP($A30,[1]MFY14!$DV$1:$DW$65536,2,FALSE)))</f>
        <v>np</v>
      </c>
      <c r="BL30" s="96">
        <f>IF(BK30&gt;[1]MFY14!$DX$1,0,(VLOOKUP(BK30,'[3]Point Tables'!$A$4:$I$263,[1]MFY14!$DX$2,FALSE)))</f>
        <v>0</v>
      </c>
      <c r="BY30">
        <f t="shared" si="10"/>
        <v>0</v>
      </c>
      <c r="BZ30">
        <f t="shared" si="11"/>
        <v>0</v>
      </c>
      <c r="CA30">
        <f t="shared" si="12"/>
        <v>34.5</v>
      </c>
      <c r="CB30">
        <f t="shared" si="13"/>
        <v>0</v>
      </c>
      <c r="CC30">
        <f t="shared" si="14"/>
        <v>53</v>
      </c>
      <c r="CD30">
        <f t="shared" si="15"/>
        <v>52.5</v>
      </c>
      <c r="CE30">
        <f t="shared" si="16"/>
        <v>51.5</v>
      </c>
      <c r="CF30">
        <f t="shared" si="17"/>
        <v>0</v>
      </c>
      <c r="CG30" s="122">
        <f t="shared" si="18"/>
        <v>0</v>
      </c>
      <c r="CH30">
        <f t="shared" si="19"/>
        <v>0</v>
      </c>
      <c r="CI30">
        <f t="shared" si="20"/>
        <v>0</v>
      </c>
      <c r="CJ30">
        <f t="shared" si="21"/>
        <v>0</v>
      </c>
      <c r="CK30">
        <f t="shared" si="22"/>
        <v>0</v>
      </c>
      <c r="CL30">
        <f t="shared" si="23"/>
        <v>103</v>
      </c>
      <c r="CM30">
        <f t="shared" si="24"/>
        <v>59</v>
      </c>
      <c r="CN30">
        <f t="shared" si="25"/>
        <v>0</v>
      </c>
      <c r="CO30">
        <f t="shared" si="26"/>
        <v>0</v>
      </c>
      <c r="CP30">
        <f t="shared" si="27"/>
        <v>0</v>
      </c>
      <c r="CR30">
        <f t="shared" si="28"/>
        <v>53</v>
      </c>
      <c r="CS30">
        <f t="shared" si="29"/>
        <v>103</v>
      </c>
      <c r="CT30">
        <f t="shared" si="30"/>
        <v>0</v>
      </c>
      <c r="CU30">
        <f t="shared" si="31"/>
        <v>0</v>
      </c>
      <c r="CV30">
        <f t="shared" si="32"/>
        <v>0</v>
      </c>
      <c r="CW30">
        <f t="shared" si="33"/>
        <v>0</v>
      </c>
      <c r="CX30">
        <f t="shared" si="34"/>
        <v>0</v>
      </c>
      <c r="CZ30">
        <f t="shared" si="35"/>
        <v>103</v>
      </c>
      <c r="DA30">
        <f t="shared" si="36"/>
        <v>53</v>
      </c>
      <c r="DB30">
        <f t="shared" si="37"/>
        <v>0</v>
      </c>
      <c r="DC30">
        <f t="shared" si="38"/>
        <v>0</v>
      </c>
      <c r="DE30" s="97">
        <f t="shared" si="39"/>
        <v>156</v>
      </c>
      <c r="DJ30">
        <f t="shared" si="40"/>
        <v>0</v>
      </c>
      <c r="DK30">
        <f t="shared" si="41"/>
        <v>0</v>
      </c>
      <c r="DM30">
        <f t="shared" si="42"/>
        <v>0</v>
      </c>
      <c r="DN30">
        <f t="shared" si="43"/>
        <v>0</v>
      </c>
      <c r="DP30">
        <f t="shared" si="44"/>
        <v>0</v>
      </c>
    </row>
    <row r="31" spans="1:120">
      <c r="A31" s="124">
        <v>100100785</v>
      </c>
      <c r="B31">
        <f t="shared" si="0"/>
        <v>154.25</v>
      </c>
      <c r="C31">
        <f t="shared" si="1"/>
        <v>33.75</v>
      </c>
      <c r="D31" s="84" t="str">
        <f t="shared" si="2"/>
        <v>28</v>
      </c>
      <c r="E31" s="85" t="str">
        <f>IF(AND(ISNUMBER(G31),G31&gt;='[3]Point Tables'!$S$7),"#"," ")</f>
        <v xml:space="preserve"> </v>
      </c>
      <c r="F31" s="5" t="s">
        <v>1012</v>
      </c>
      <c r="G31" s="99">
        <v>1998</v>
      </c>
      <c r="H31" s="5" t="s">
        <v>1089</v>
      </c>
      <c r="I31" s="87">
        <f t="shared" si="3"/>
        <v>154.25</v>
      </c>
      <c r="J31" s="88">
        <f t="shared" si="4"/>
        <v>33.75</v>
      </c>
      <c r="K31" s="89">
        <f t="shared" si="5"/>
        <v>68</v>
      </c>
      <c r="L31" s="89">
        <f t="shared" si="5"/>
        <v>52.5</v>
      </c>
      <c r="M31" s="89">
        <f t="shared" si="5"/>
        <v>33.75</v>
      </c>
      <c r="N31" s="89">
        <f t="shared" si="5"/>
        <v>0</v>
      </c>
      <c r="O31" s="90" t="str">
        <f t="shared" si="6"/>
        <v>Rubin, Darren</v>
      </c>
      <c r="P31" s="93">
        <f>IF(ISNA(VLOOKUP($A31,[1]MFY12!$E$1:$F$65536,2,FALSE)),"np",(VLOOKUP($A31,[1]MFY12!$E$1:$F$65536,2,FALSE)))</f>
        <v>19.5</v>
      </c>
      <c r="Q31" s="92">
        <f>IF(P31&gt;[1]MFY12!$F$1,0,(VLOOKUP(P31,'[3]Point Tables'!$A$4:$I$263,[1]MFY12!$F$2,FALSE)))</f>
        <v>33.75</v>
      </c>
      <c r="R31" s="93">
        <f>IF(ISNA(VLOOKUP($A31,[1]MFY12!$P$1:$Q$65536,2,FALSE)),"np",(VLOOKUP($A31,[1]MFY12!$P$1:$Q$65536,2,FALSE)))</f>
        <v>46</v>
      </c>
      <c r="S31" s="92">
        <f>IF(R31&gt;[1]MFY12!$Q$1,0,(VLOOKUP(R31,'[3]Point Tables'!$A$4:$I$263,[1]MFY12!$Q$2,FALSE)))</f>
        <v>0</v>
      </c>
      <c r="T31" s="94" t="str">
        <f t="shared" si="7"/>
        <v>Rubin, Darren</v>
      </c>
      <c r="U31" s="93">
        <f>IF(ISNA(VLOOKUP(A31,[1]MFY14!$AA$1:$AB$65536,2,FALSE)),"np",(VLOOKUP(A31,[1]MFY14!$AA$1:$AB$65536,2,FALSE)))</f>
        <v>69</v>
      </c>
      <c r="V31" s="92">
        <f>IF(U31&gt;[1]MFY14!$AB$1,0,(VLOOKUP(U31,'[3]Point Tables'!$A$4:$I$263,[1]MFY14!$AB$2,FALSE)))</f>
        <v>0</v>
      </c>
      <c r="W31" s="93">
        <f>IF(ISNA(VLOOKUP($A31,[1]MFY14!$E$1:$F$65536,2,FALSE)),"np",(VLOOKUP($A31,[1]MFY14!$E$1:$F$65536,2,FALSE)))</f>
        <v>59</v>
      </c>
      <c r="X31" s="92">
        <f>IF(W31&gt;[1]MFY14!$F$1,0,(VLOOKUP(W31,'[3]Point Tables'!$A$4:$I$263,[1]MFY14!$F$2,FALSE)))</f>
        <v>0</v>
      </c>
      <c r="Y31" s="93">
        <f>IF(ISNA(VLOOKUP($A31,[1]MFY14!$P$1:$Q$65536,2,FALSE)),"np",(VLOOKUP($A31,[1]MFY14!$P$1:$Q$65536,2,FALSE)))</f>
        <v>55</v>
      </c>
      <c r="Z31" s="92">
        <f>IF(Y31&gt;[1]MFY14!$Q$1,0,(VLOOKUP(Y31,'[3]Point Tables'!$A$4:$I$263,[1]MFY14!$Q$2,FALSE)))</f>
        <v>0</v>
      </c>
      <c r="AA31" s="94" t="str">
        <f t="shared" si="8"/>
        <v>Rubin, Darren</v>
      </c>
      <c r="AB31" s="93">
        <f>IF(ISNA(VLOOKUP($A31,[1]MFY12!$AA$1:$AB$65536,2,FALSE)),"np",(VLOOKUP($A31,[1]MFY12!$AA$1:$AB$65536,2,FALSE)))</f>
        <v>20</v>
      </c>
      <c r="AC31" s="92">
        <f>IF(AB31&gt;[1]MFY12!$AB$1,0,(VLOOKUP(AB31,'[3]Point Tables'!$A$4:$I$263,[1]MFY12!$AB$2,FALSE)))</f>
        <v>33.5</v>
      </c>
      <c r="AD31" s="93">
        <f>IF(ISNA(VLOOKUP($A31,[1]MFY12!$AL$1:$AM$65536,2,FALSE)),"np",(VLOOKUP($A31,[1]MFY12!$AL$1:$AM$65536,2,FALSE)))</f>
        <v>12</v>
      </c>
      <c r="AE31" s="92">
        <f>IF(AD31&gt;[1]MFY12!$AM$1,0,(VLOOKUP(AD31,'[3]Point Tables'!$A$4:$I$263,[1]MFY12!$AM$2,FALSE)))</f>
        <v>52</v>
      </c>
      <c r="AF31" s="93" t="str">
        <f>IF(ISNA(VLOOKUP($A31,[1]MFY12!$AW$1:$AX$65536,2,FALSE)),"np",(VLOOKUP($A31,[1]MFY12!$AW$1:$AX$65536,2,FALSE)))</f>
        <v>np</v>
      </c>
      <c r="AG31" s="92">
        <f>IF(AF31&gt;[1]MFY12!$AX$1,0,(VLOOKUP(AF31,'[3]Point Tables'!$A$4:$I$263,[1]MFY12!$AX$2,FALSE)))</f>
        <v>0</v>
      </c>
      <c r="AH31" s="93" t="str">
        <f>IF(ISNA(VLOOKUP($A31,[1]MFY12!$BH$1:$BI$65536,2,FALSE)),"np",(VLOOKUP($A31,[1]MFY12!$BH$1:$BI$65536,2,FALSE)))</f>
        <v>np</v>
      </c>
      <c r="AI31" s="92">
        <f>IF(AH31&gt;[1]MFY12!$BI$1,0,(VLOOKUP(AH31,'[3]Point Tables'!$A$4:$I$263,[1]MFY12!$BI$2,FALSE)))</f>
        <v>0</v>
      </c>
      <c r="AJ31" s="93" t="str">
        <f>IF(ISNA(VLOOKUP($A31,[1]MFY12!$BS$1:$BT$65536,2,FALSE)),"np",(VLOOKUP($A31,[1]MFY12!$BS$1:$BT$65536,2,FALSE)))</f>
        <v>np</v>
      </c>
      <c r="AK31" s="92">
        <f>IF(AJ31&gt;[1]MFY12!$BT$1,0,(VLOOKUP(AJ31,'[3]Point Tables'!$A$4:$I$263,[1]MFY12!$BT$2,FALSE)))</f>
        <v>0</v>
      </c>
      <c r="AL31" s="93">
        <f>IF(ISNA(VLOOKUP($A31,[1]MFY12!$CD$1:$CE$65536,2,FALSE)),"np",(VLOOKUP($A31,[1]MFY12!$CD$1:$CE$65536,2,FALSE)))</f>
        <v>20</v>
      </c>
      <c r="AM31" s="92">
        <f>IF(AL31&gt;[1]MFY12!$CE$1,0,(VLOOKUP(AL31,'[3]Point Tables'!$A$4:$I$263,[1]MFY12!$CE$2,FALSE)))</f>
        <v>33.5</v>
      </c>
      <c r="AN31" s="93" t="str">
        <f>IF(ISNA(VLOOKUP($A31,[1]MFY12!$CO$1:$CP$65536,2,FALSE)),"np",(VLOOKUP($A31,[1]MFY12!$CO$1:$CP$65536,2,FALSE)))</f>
        <v>np</v>
      </c>
      <c r="AO31" s="92">
        <f>IF(AN31&gt;[1]MFY12!$CP$1,0,(VLOOKUP(AN31,'[3]Point Tables'!$A$4:$I$263,[1]MFY12!$CP$2,FALSE)))</f>
        <v>0</v>
      </c>
      <c r="AP31" s="93">
        <f>IF(ISNA(VLOOKUP($A31,[1]MFY12!$CZ$1:$DA$65536,2,FALSE)),"np",(VLOOKUP($A31,[1]MFY12!$CZ$1:$DA$65536,2,FALSE)))</f>
        <v>11</v>
      </c>
      <c r="AQ31" s="92">
        <f>IF(AP31&gt;[1]MFY12!$DA$1,0,(VLOOKUP(AP31,'[3]Point Tables'!$A$4:$I$263,[1]MFY12!$DA$2,FALSE)))</f>
        <v>52.5</v>
      </c>
      <c r="AR31" s="93" t="str">
        <f>IF(ISNA(VLOOKUP($A31,[1]MFY12!$DK$1:$DL$65536,2,FALSE)),"np",(VLOOKUP($A31,[1]MFY12!$DK$1:$DL$65536,2,FALSE)))</f>
        <v>np</v>
      </c>
      <c r="AS31" s="92">
        <f>IF(AR31&gt;[1]MFY12!$DL$1,0,(VLOOKUP(AR31,'[3]Point Tables'!$A$4:$I$263,[1]MFY12!$DL$2,FALSE)))</f>
        <v>0</v>
      </c>
      <c r="AT31" s="94" t="str">
        <f t="shared" si="9"/>
        <v>Rubin, Darren</v>
      </c>
      <c r="AU31" s="95">
        <f>IF(ISNA(VLOOKUP($A31,[1]MFY14!$AL$1:$AN$65536,2,FALSE)),"np",(VLOOKUP($A31,[1]MFY14!$AL$1:$AN$65536,2,FALSE)))</f>
        <v>30</v>
      </c>
      <c r="AV31" s="96">
        <f>IF(AU31&gt;[1]MFY14!$AN$1,0,(VLOOKUP(AU31,'[3]Point Tables'!$A$4:$I$263,[1]MFY14!$AN$2,FALSE)))</f>
        <v>0</v>
      </c>
      <c r="AW31" s="95">
        <f>IF(ISNA(VLOOKUP($A31,[1]MFY14!$AW$1:$AY$65536,2,FALSE)),"np",(VLOOKUP($A31,[1]MFY14!$AW$1:$AY$65536,2,FALSE)))</f>
        <v>19</v>
      </c>
      <c r="AX31" s="96">
        <f>IF(AW31&gt;[1]MFY14!$AY$1,0,(VLOOKUP(AW31,'[3]Point Tables'!$A$4:$I$263,[1]MFY14!$AY$2,FALSE)))</f>
        <v>68</v>
      </c>
      <c r="AY31" s="95" t="str">
        <f>IF(ISNA(VLOOKUP($A31,[1]MFY14!$BH$1:$BJ$65536,2,FALSE)),"np",(VLOOKUP($A31,[1]MFY14!$BH$1:$BJ$65536,2,FALSE)))</f>
        <v>np</v>
      </c>
      <c r="AZ31" s="96">
        <f>IF(AY31&gt;[1]MFY14!$BJ$1,0,(VLOOKUP(AY31,'[3]Point Tables'!$A$4:$I$263,[1]MFY14!$BJ$2,FALSE)))</f>
        <v>0</v>
      </c>
      <c r="BA31" s="95" t="str">
        <f>IF(ISNA(VLOOKUP($A31,[1]MFY14!$BS$1:$BT$65536,2,FALSE)),"np",(VLOOKUP($A31,[1]MFY14!$BS$1:$BT$65536,2,FALSE)))</f>
        <v>np</v>
      </c>
      <c r="BB31" s="96">
        <f>IF(BA31&gt;[1]MFY14!$BU$1,0,(VLOOKUP(BA31,'[3]Point Tables'!$A$4:$I$263,[1]MFY14!$BU$2,FALSE)))</f>
        <v>0</v>
      </c>
      <c r="BC31" s="95" t="str">
        <f>IF(ISNA(VLOOKUP($A31,[1]MFY14!$CD$1:$CE$65536,2,FALSE)),"np",(VLOOKUP($A31,[1]MFY14!$CD$1:$CE$65536,2,FALSE)))</f>
        <v>np</v>
      </c>
      <c r="BD31" s="96">
        <f>IF(BC31&gt;[1]MFY14!$CF$1,0,(VLOOKUP(BC31,'[3]Point Tables'!$A$4:$I$263,[1]MFY14!$CF$2,FALSE)))</f>
        <v>0</v>
      </c>
      <c r="BE31" s="95">
        <f>IF(ISNA(VLOOKUP($A31,[1]MFY14!$CO$1:$CP$65536,2,FALSE)),"np",(VLOOKUP($A31,[1]MFY14!$CO$1:$CP$65536,2,FALSE)))</f>
        <v>51</v>
      </c>
      <c r="BF31" s="96">
        <f>IF(BE31&gt;[1]MFY14!$CQ$1,0,(VLOOKUP(BE31,'[3]Point Tables'!$A$4:$I$263,[1]MFY14!$CQ$2,FALSE)))</f>
        <v>0</v>
      </c>
      <c r="BG31" s="95" t="str">
        <f>IF(ISNA(VLOOKUP($A31,[1]MFY14!$CZ$1:$DA$65536,2,FALSE)),"np",(VLOOKUP($A31,[1]MFY14!$CZ$1:$DA$65536,2,FALSE)))</f>
        <v>np</v>
      </c>
      <c r="BH31" s="96">
        <f>IF(BG31&gt;[1]MFY14!$DB$1,0,(VLOOKUP(BG31,'[3]Point Tables'!$A$4:$I$263,[1]MFY14!$DB$2,FALSE)))</f>
        <v>0</v>
      </c>
      <c r="BI31" s="95" t="str">
        <f>IF(ISNA(VLOOKUP($A31,[1]MFY14!$DK$1:$DL$65536,2,FALSE)),"np",(VLOOKUP($A31,[1]MFY14!$DK$1:$DL$65536,2,FALSE)))</f>
        <v>np</v>
      </c>
      <c r="BJ31" s="96">
        <f>IF(BI31&gt;[1]MFY14!$DX$1,0,(VLOOKUP(BI31,'[3]Point Tables'!$A$4:$I$263,[1]MFY14!$DX$2,FALSE)))</f>
        <v>0</v>
      </c>
      <c r="BK31" s="95" t="str">
        <f>IF(ISNA(VLOOKUP($A31,[1]MFY14!$DV$1:$DW$65536,2,FALSE)),"np",(VLOOKUP($A31,[1]MFY14!$DV$1:$DW$65536,2,FALSE)))</f>
        <v>np</v>
      </c>
      <c r="BL31" s="96">
        <f>IF(BK31&gt;[1]MFY14!$DX$1,0,(VLOOKUP(BK31,'[3]Point Tables'!$A$4:$I$263,[1]MFY14!$DX$2,FALSE)))</f>
        <v>0</v>
      </c>
      <c r="BY31">
        <f t="shared" si="10"/>
        <v>33.5</v>
      </c>
      <c r="BZ31">
        <f t="shared" si="11"/>
        <v>52</v>
      </c>
      <c r="CA31">
        <f t="shared" si="12"/>
        <v>0</v>
      </c>
      <c r="CB31">
        <f t="shared" si="13"/>
        <v>0</v>
      </c>
      <c r="CC31">
        <f t="shared" si="14"/>
        <v>0</v>
      </c>
      <c r="CD31">
        <f t="shared" si="15"/>
        <v>33.5</v>
      </c>
      <c r="CE31">
        <f t="shared" si="16"/>
        <v>0</v>
      </c>
      <c r="CF31">
        <f t="shared" si="17"/>
        <v>52.5</v>
      </c>
      <c r="CG31" s="122">
        <f t="shared" si="18"/>
        <v>0</v>
      </c>
      <c r="CH31">
        <f t="shared" si="19"/>
        <v>0</v>
      </c>
      <c r="CI31">
        <f t="shared" si="20"/>
        <v>68</v>
      </c>
      <c r="CJ31">
        <f t="shared" si="21"/>
        <v>0</v>
      </c>
      <c r="CK31">
        <f t="shared" si="22"/>
        <v>0</v>
      </c>
      <c r="CL31">
        <f t="shared" si="23"/>
        <v>0</v>
      </c>
      <c r="CM31">
        <f t="shared" si="24"/>
        <v>0</v>
      </c>
      <c r="CN31">
        <f t="shared" si="25"/>
        <v>0</v>
      </c>
      <c r="CO31">
        <f t="shared" si="26"/>
        <v>0</v>
      </c>
      <c r="CP31">
        <f t="shared" si="27"/>
        <v>0</v>
      </c>
      <c r="CR31">
        <f t="shared" si="28"/>
        <v>52.5</v>
      </c>
      <c r="CS31">
        <f t="shared" si="29"/>
        <v>68</v>
      </c>
      <c r="CT31">
        <f t="shared" si="30"/>
        <v>0</v>
      </c>
      <c r="CU31">
        <f t="shared" si="31"/>
        <v>0</v>
      </c>
      <c r="CV31">
        <f t="shared" si="32"/>
        <v>0</v>
      </c>
      <c r="CW31">
        <f t="shared" si="33"/>
        <v>33.75</v>
      </c>
      <c r="CX31">
        <f t="shared" si="34"/>
        <v>0</v>
      </c>
      <c r="CZ31">
        <f t="shared" si="35"/>
        <v>68</v>
      </c>
      <c r="DA31">
        <f t="shared" si="36"/>
        <v>52.5</v>
      </c>
      <c r="DB31">
        <f t="shared" si="37"/>
        <v>33.75</v>
      </c>
      <c r="DC31">
        <f t="shared" si="38"/>
        <v>0</v>
      </c>
      <c r="DE31" s="97">
        <f t="shared" si="39"/>
        <v>154.25</v>
      </c>
      <c r="DJ31">
        <f t="shared" si="40"/>
        <v>0</v>
      </c>
      <c r="DK31">
        <f t="shared" si="41"/>
        <v>33.75</v>
      </c>
      <c r="DM31">
        <f t="shared" si="42"/>
        <v>33.75</v>
      </c>
      <c r="DN31">
        <f t="shared" si="43"/>
        <v>0</v>
      </c>
      <c r="DP31">
        <f t="shared" si="44"/>
        <v>33.75</v>
      </c>
    </row>
    <row r="32" spans="1:120">
      <c r="A32" s="124">
        <v>100052592</v>
      </c>
      <c r="B32">
        <f t="shared" si="0"/>
        <v>221</v>
      </c>
      <c r="C32">
        <f t="shared" si="1"/>
        <v>121</v>
      </c>
      <c r="D32" s="84" t="str">
        <f t="shared" si="2"/>
        <v>29</v>
      </c>
      <c r="E32" s="85" t="s">
        <v>2108</v>
      </c>
      <c r="F32" s="5" t="s">
        <v>1436</v>
      </c>
      <c r="G32" s="99">
        <v>2000</v>
      </c>
      <c r="H32" s="5" t="s">
        <v>2099</v>
      </c>
      <c r="I32" s="87">
        <f t="shared" si="3"/>
        <v>221</v>
      </c>
      <c r="J32" s="88">
        <f t="shared" si="4"/>
        <v>121</v>
      </c>
      <c r="K32" s="89">
        <f t="shared" si="5"/>
        <v>100</v>
      </c>
      <c r="L32" s="89">
        <f t="shared" si="5"/>
        <v>68.5</v>
      </c>
      <c r="M32" s="89">
        <f t="shared" si="5"/>
        <v>52.5</v>
      </c>
      <c r="N32" s="89">
        <f t="shared" si="5"/>
        <v>0</v>
      </c>
      <c r="O32" s="90" t="str">
        <f t="shared" si="6"/>
        <v>Hamza, Mohamed</v>
      </c>
      <c r="P32" s="93">
        <f>IF(ISNA(VLOOKUP($A32,[1]MFY12!$E$1:$F$65536,2,FALSE)),"np",(VLOOKUP($A32,[1]MFY12!$E$1:$F$65536,2,FALSE)))</f>
        <v>11</v>
      </c>
      <c r="Q32" s="92">
        <f>IF(P32&gt;[1]MFY12!$F$1,0,(VLOOKUP(P32,'[3]Point Tables'!$A$4:$I$263,[1]MFY12!$F$2,FALSE)))</f>
        <v>52.5</v>
      </c>
      <c r="R32" s="93">
        <f>IF(ISNA(VLOOKUP($A32,[1]MFY12!$P$1:$Q$65536,2,FALSE)),"np",(VLOOKUP($A32,[1]MFY12!$P$1:$Q$65536,2,FALSE)))</f>
        <v>8</v>
      </c>
      <c r="S32" s="92">
        <f>IF(R32&gt;[1]MFY12!$Q$1,0,(VLOOKUP(R32,'[3]Point Tables'!$A$4:$I$263,[1]MFY12!$Q$2,FALSE)))</f>
        <v>68.5</v>
      </c>
      <c r="T32" s="94" t="str">
        <f t="shared" si="7"/>
        <v>Hamza, Mohamed</v>
      </c>
      <c r="U32" s="93" t="str">
        <f>IF(ISNA(VLOOKUP(A32,[1]MFY14!$AA$1:$AB$65536,2,FALSE)),"np",(VLOOKUP(A32,[1]MFY14!$AA$1:$AB$65536,2,FALSE)))</f>
        <v>np</v>
      </c>
      <c r="V32" s="92">
        <f>IF(U32&gt;[1]MFY14!$AB$1,0,(VLOOKUP(U32,'[3]Point Tables'!$A$4:$I$263,[1]MFY14!$AB$2,FALSE)))</f>
        <v>0</v>
      </c>
      <c r="W32" s="93" t="str">
        <f>IF(ISNA(VLOOKUP($A32,[1]MFY14!$E$1:$F$65536,2,FALSE)),"np",(VLOOKUP($A32,[1]MFY14!$E$1:$F$65536,2,FALSE)))</f>
        <v>np</v>
      </c>
      <c r="X32" s="92">
        <f>IF(W32&gt;[1]MFY14!$F$1,0,(VLOOKUP(W32,'[3]Point Tables'!$A$4:$I$263,[1]MFY14!$F$2,FALSE)))</f>
        <v>0</v>
      </c>
      <c r="Y32" s="93" t="str">
        <f>IF(ISNA(VLOOKUP($A32,[1]MFY14!$P$1:$Q$65536,2,FALSE)),"np",(VLOOKUP($A32,[1]MFY14!$P$1:$Q$65536,2,FALSE)))</f>
        <v>np</v>
      </c>
      <c r="Z32" s="92">
        <f>IF(Y32&gt;[1]MFY14!$Q$1,0,(VLOOKUP(Y32,'[3]Point Tables'!$A$4:$I$263,[1]MFY14!$Q$2,FALSE)))</f>
        <v>0</v>
      </c>
      <c r="AA32" s="94" t="str">
        <f t="shared" si="8"/>
        <v>Hamza, Mohamed</v>
      </c>
      <c r="AB32" s="93">
        <f>IF(ISNA(VLOOKUP($A32,[1]MFY12!$AA$1:$AB$65536,2,FALSE)),"np",(VLOOKUP($A32,[1]MFY12!$AA$1:$AB$65536,2,FALSE)))</f>
        <v>2</v>
      </c>
      <c r="AC32" s="92">
        <f>IF(AB32&gt;[1]MFY12!$AB$1,0,(VLOOKUP(AB32,'[3]Point Tables'!$A$4:$I$263,[1]MFY12!$AB$2,FALSE)))</f>
        <v>92</v>
      </c>
      <c r="AD32" s="93" t="str">
        <f>IF(ISNA(VLOOKUP($A32,[1]MFY12!$AL$1:$AM$65536,2,FALSE)),"np",(VLOOKUP($A32,[1]MFY12!$AL$1:$AM$65536,2,FALSE)))</f>
        <v>np</v>
      </c>
      <c r="AE32" s="92">
        <f>IF(AD32&gt;[1]MFY12!$AM$1,0,(VLOOKUP(AD32,'[3]Point Tables'!$A$4:$I$263,[1]MFY12!$AM$2,FALSE)))</f>
        <v>0</v>
      </c>
      <c r="AF32" s="93" t="str">
        <f>IF(ISNA(VLOOKUP($A32,[1]MFY12!$AW$1:$AX$65536,2,FALSE)),"np",(VLOOKUP($A32,[1]MFY12!$AW$1:$AX$65536,2,FALSE)))</f>
        <v>np</v>
      </c>
      <c r="AG32" s="92">
        <f>IF(AF32&gt;[1]MFY12!$AX$1,0,(VLOOKUP(AF32,'[3]Point Tables'!$A$4:$I$263,[1]MFY12!$AX$2,FALSE)))</f>
        <v>0</v>
      </c>
      <c r="AH32" s="93" t="str">
        <f>IF(ISNA(VLOOKUP($A32,[1]MFY12!$BH$1:$BI$65536,2,FALSE)),"np",(VLOOKUP($A32,[1]MFY12!$BH$1:$BI$65536,2,FALSE)))</f>
        <v>np</v>
      </c>
      <c r="AI32" s="92">
        <f>IF(AH32&gt;[1]MFY12!$BI$1,0,(VLOOKUP(AH32,'[3]Point Tables'!$A$4:$I$263,[1]MFY12!$BI$2,FALSE)))</f>
        <v>0</v>
      </c>
      <c r="AJ32" s="93" t="str">
        <f>IF(ISNA(VLOOKUP($A32,[1]MFY12!$BS$1:$BT$65536,2,FALSE)),"np",(VLOOKUP($A32,[1]MFY12!$BS$1:$BT$65536,2,FALSE)))</f>
        <v>np</v>
      </c>
      <c r="AK32" s="92">
        <f>IF(AJ32&gt;[1]MFY12!$BT$1,0,(VLOOKUP(AJ32,'[3]Point Tables'!$A$4:$I$263,[1]MFY12!$BT$2,FALSE)))</f>
        <v>0</v>
      </c>
      <c r="AL32" s="93" t="str">
        <f>IF(ISNA(VLOOKUP($A32,[1]MFY12!$CD$1:$CE$65536,2,FALSE)),"np",(VLOOKUP($A32,[1]MFY12!$CD$1:$CE$65536,2,FALSE)))</f>
        <v>np</v>
      </c>
      <c r="AM32" s="92">
        <f>IF(AL32&gt;[1]MFY12!$CE$1,0,(VLOOKUP(AL32,'[3]Point Tables'!$A$4:$I$263,[1]MFY12!$CE$2,FALSE)))</f>
        <v>0</v>
      </c>
      <c r="AN32" s="93" t="str">
        <f>IF(ISNA(VLOOKUP($A32,[1]MFY12!$CO$1:$CP$65536,2,FALSE)),"np",(VLOOKUP($A32,[1]MFY12!$CO$1:$CP$65536,2,FALSE)))</f>
        <v>np</v>
      </c>
      <c r="AO32" s="92">
        <f>IF(AN32&gt;[1]MFY12!$CP$1,0,(VLOOKUP(AN32,'[3]Point Tables'!$A$4:$I$263,[1]MFY12!$CP$2,FALSE)))</f>
        <v>0</v>
      </c>
      <c r="AP32" s="93" t="str">
        <f>IF(ISNA(VLOOKUP($A32,[1]MFY12!$CZ$1:$DA$65536,2,FALSE)),"np",(VLOOKUP($A32,[1]MFY12!$CZ$1:$DA$65536,2,FALSE)))</f>
        <v>np</v>
      </c>
      <c r="AQ32" s="92">
        <f>IF(AP32&gt;[1]MFY12!$DA$1,0,(VLOOKUP(AP32,'[3]Point Tables'!$A$4:$I$263,[1]MFY12!$DA$2,FALSE)))</f>
        <v>0</v>
      </c>
      <c r="AR32" s="93">
        <f>IF(ISNA(VLOOKUP($A32,[1]MFY12!$DK$1:$DL$65536,2,FALSE)),"np",(VLOOKUP($A32,[1]MFY12!$DK$1:$DL$65536,2,FALSE)))</f>
        <v>1</v>
      </c>
      <c r="AS32" s="92">
        <f>IF(AR32&gt;[1]MFY12!$DL$1,0,(VLOOKUP(AR32,'[3]Point Tables'!$A$4:$I$263,[1]MFY12!$DL$2,FALSE)))</f>
        <v>100</v>
      </c>
      <c r="AT32" s="94" t="str">
        <f t="shared" si="9"/>
        <v>Hamza, Mohamed</v>
      </c>
      <c r="AU32" s="95" t="str">
        <f>IF(ISNA(VLOOKUP($A32,[1]MFY14!$AL$1:$AN$65536,2,FALSE)),"np",(VLOOKUP($A32,[1]MFY14!$AL$1:$AN$65536,2,FALSE)))</f>
        <v>np</v>
      </c>
      <c r="AV32" s="96">
        <f>IF(AU32&gt;[1]MFY14!$AN$1,0,(VLOOKUP(AU32,'[3]Point Tables'!$A$4:$I$263,[1]MFY14!$AN$2,FALSE)))</f>
        <v>0</v>
      </c>
      <c r="AW32" s="95" t="str">
        <f>IF(ISNA(VLOOKUP($A32,[1]MFY14!$AW$1:$AY$65536,2,FALSE)),"np",(VLOOKUP($A32,[1]MFY14!$AW$1:$AY$65536,2,FALSE)))</f>
        <v>np</v>
      </c>
      <c r="AX32" s="96">
        <f>IF(AW32&gt;[1]MFY14!$AY$1,0,(VLOOKUP(AW32,'[3]Point Tables'!$A$4:$I$263,[1]MFY14!$AY$2,FALSE)))</f>
        <v>0</v>
      </c>
      <c r="AY32" s="95" t="str">
        <f>IF(ISNA(VLOOKUP($A32,[1]MFY14!$BH$1:$BJ$65536,2,FALSE)),"np",(VLOOKUP($A32,[1]MFY14!$BH$1:$BJ$65536,2,FALSE)))</f>
        <v>np</v>
      </c>
      <c r="AZ32" s="96">
        <f>IF(AY32&gt;[1]MFY14!$BJ$1,0,(VLOOKUP(AY32,'[3]Point Tables'!$A$4:$I$263,[1]MFY14!$BJ$2,FALSE)))</f>
        <v>0</v>
      </c>
      <c r="BA32" s="95" t="str">
        <f>IF(ISNA(VLOOKUP($A32,[1]MFY14!$BS$1:$BT$65536,2,FALSE)),"np",(VLOOKUP($A32,[1]MFY14!$BS$1:$BT$65536,2,FALSE)))</f>
        <v>np</v>
      </c>
      <c r="BB32" s="96">
        <f>IF(BA32&gt;[1]MFY14!$BU$1,0,(VLOOKUP(BA32,'[3]Point Tables'!$A$4:$I$263,[1]MFY14!$BU$2,FALSE)))</f>
        <v>0</v>
      </c>
      <c r="BC32" s="95" t="str">
        <f>IF(ISNA(VLOOKUP($A32,[1]MFY14!$CD$1:$CE$65536,2,FALSE)),"np",(VLOOKUP($A32,[1]MFY14!$CD$1:$CE$65536,2,FALSE)))</f>
        <v>np</v>
      </c>
      <c r="BD32" s="96">
        <f>IF(BC32&gt;[1]MFY14!$CF$1,0,(VLOOKUP(BC32,'[3]Point Tables'!$A$4:$I$263,[1]MFY14!$CF$2,FALSE)))</f>
        <v>0</v>
      </c>
      <c r="BE32" s="95" t="str">
        <f>IF(ISNA(VLOOKUP($A32,[1]MFY14!$CO$1:$CP$65536,2,FALSE)),"np",(VLOOKUP($A32,[1]MFY14!$CO$1:$CP$65536,2,FALSE)))</f>
        <v>np</v>
      </c>
      <c r="BF32" s="96">
        <f>IF(BE32&gt;[1]MFY14!$CQ$1,0,(VLOOKUP(BE32,'[3]Point Tables'!$A$4:$I$263,[1]MFY14!$CQ$2,FALSE)))</f>
        <v>0</v>
      </c>
      <c r="BG32" s="95" t="str">
        <f>IF(ISNA(VLOOKUP($A32,[1]MFY14!$CZ$1:$DA$65536,2,FALSE)),"np",(VLOOKUP($A32,[1]MFY14!$CZ$1:$DA$65536,2,FALSE)))</f>
        <v>np</v>
      </c>
      <c r="BH32" s="96">
        <f>IF(BG32&gt;[1]MFY14!$DB$1,0,(VLOOKUP(BG32,'[3]Point Tables'!$A$4:$I$263,[1]MFY14!$DB$2,FALSE)))</f>
        <v>0</v>
      </c>
      <c r="BI32" s="95" t="str">
        <f>IF(ISNA(VLOOKUP($A32,[1]MFY14!$DK$1:$DL$65536,2,FALSE)),"np",(VLOOKUP($A32,[1]MFY14!$DK$1:$DL$65536,2,FALSE)))</f>
        <v>np</v>
      </c>
      <c r="BJ32" s="96">
        <f>IF(BI32&gt;[1]MFY14!$DX$1,0,(VLOOKUP(BI32,'[3]Point Tables'!$A$4:$I$263,[1]MFY14!$DX$2,FALSE)))</f>
        <v>0</v>
      </c>
      <c r="BK32" s="95" t="str">
        <f>IF(ISNA(VLOOKUP($A32,[1]MFY14!$DV$1:$DW$65536,2,FALSE)),"np",(VLOOKUP($A32,[1]MFY14!$DV$1:$DW$65536,2,FALSE)))</f>
        <v>np</v>
      </c>
      <c r="BL32" s="96">
        <f>IF(BK32&gt;[1]MFY14!$DX$1,0,(VLOOKUP(BK32,'[3]Point Tables'!$A$4:$I$263,[1]MFY14!$DX$2,FALSE)))</f>
        <v>0</v>
      </c>
      <c r="BY32">
        <f t="shared" si="10"/>
        <v>92</v>
      </c>
      <c r="BZ32">
        <f t="shared" si="11"/>
        <v>0</v>
      </c>
      <c r="CA32">
        <f t="shared" si="12"/>
        <v>0</v>
      </c>
      <c r="CB32">
        <f t="shared" si="13"/>
        <v>0</v>
      </c>
      <c r="CC32">
        <f t="shared" si="14"/>
        <v>0</v>
      </c>
      <c r="CD32">
        <f t="shared" si="15"/>
        <v>0</v>
      </c>
      <c r="CE32">
        <f t="shared" si="16"/>
        <v>0</v>
      </c>
      <c r="CF32">
        <f t="shared" si="17"/>
        <v>0</v>
      </c>
      <c r="CG32" s="122">
        <f t="shared" si="18"/>
        <v>100</v>
      </c>
      <c r="CH32">
        <f t="shared" si="19"/>
        <v>0</v>
      </c>
      <c r="CI32">
        <f t="shared" si="20"/>
        <v>0</v>
      </c>
      <c r="CJ32">
        <f t="shared" si="21"/>
        <v>0</v>
      </c>
      <c r="CK32">
        <f t="shared" si="22"/>
        <v>0</v>
      </c>
      <c r="CL32">
        <f t="shared" si="23"/>
        <v>0</v>
      </c>
      <c r="CM32">
        <f t="shared" si="24"/>
        <v>0</v>
      </c>
      <c r="CN32">
        <f t="shared" si="25"/>
        <v>0</v>
      </c>
      <c r="CO32">
        <f t="shared" si="26"/>
        <v>0</v>
      </c>
      <c r="CP32">
        <f t="shared" si="27"/>
        <v>0</v>
      </c>
      <c r="CR32">
        <f t="shared" si="28"/>
        <v>100</v>
      </c>
      <c r="CS32">
        <f t="shared" si="29"/>
        <v>0</v>
      </c>
      <c r="CT32">
        <f t="shared" si="30"/>
        <v>0</v>
      </c>
      <c r="CU32">
        <f t="shared" si="31"/>
        <v>0</v>
      </c>
      <c r="CV32">
        <f t="shared" si="32"/>
        <v>0</v>
      </c>
      <c r="CW32">
        <f t="shared" si="33"/>
        <v>52.5</v>
      </c>
      <c r="CX32">
        <f t="shared" si="34"/>
        <v>68.5</v>
      </c>
      <c r="CZ32">
        <f t="shared" si="35"/>
        <v>100</v>
      </c>
      <c r="DA32">
        <f t="shared" si="36"/>
        <v>68.5</v>
      </c>
      <c r="DB32">
        <f t="shared" si="37"/>
        <v>52.5</v>
      </c>
      <c r="DC32">
        <f t="shared" si="38"/>
        <v>0</v>
      </c>
      <c r="DE32" s="97">
        <f t="shared" si="39"/>
        <v>221</v>
      </c>
      <c r="DJ32">
        <f t="shared" si="40"/>
        <v>68.5</v>
      </c>
      <c r="DK32">
        <f t="shared" si="41"/>
        <v>52.5</v>
      </c>
      <c r="DM32">
        <f t="shared" si="42"/>
        <v>68.5</v>
      </c>
      <c r="DN32">
        <f t="shared" si="43"/>
        <v>52.5</v>
      </c>
      <c r="DP32">
        <f t="shared" si="44"/>
        <v>121</v>
      </c>
    </row>
    <row r="33" spans="1:120">
      <c r="A33" s="126">
        <v>100086453</v>
      </c>
      <c r="B33">
        <f t="shared" si="0"/>
        <v>182</v>
      </c>
      <c r="C33">
        <f t="shared" si="1"/>
        <v>61.5</v>
      </c>
      <c r="D33" s="84" t="str">
        <f t="shared" si="2"/>
        <v>30</v>
      </c>
      <c r="E33" s="85" t="str">
        <f>IF(AND(ISNUMBER(G33),G33&gt;='[6]Point Tables'!$S$7),"#"," ")</f>
        <v xml:space="preserve"> </v>
      </c>
      <c r="F33" s="5" t="s">
        <v>1013</v>
      </c>
      <c r="G33" s="99">
        <v>1998</v>
      </c>
      <c r="H33" s="5" t="s">
        <v>2124</v>
      </c>
      <c r="I33" s="87">
        <f t="shared" si="3"/>
        <v>182</v>
      </c>
      <c r="J33" s="88">
        <f t="shared" si="4"/>
        <v>61.5</v>
      </c>
      <c r="K33" s="89">
        <f t="shared" si="5"/>
        <v>68</v>
      </c>
      <c r="L33" s="89">
        <f t="shared" si="5"/>
        <v>52.5</v>
      </c>
      <c r="M33" s="89">
        <f t="shared" si="5"/>
        <v>32.5</v>
      </c>
      <c r="N33" s="89">
        <f t="shared" si="5"/>
        <v>29</v>
      </c>
      <c r="O33" s="90" t="str">
        <f t="shared" si="6"/>
        <v>Pizzuti, Nicholas</v>
      </c>
      <c r="P33" s="93">
        <f>IF(ISNA(VLOOKUP($A33,[1]MFY12!$E$1:$F$65536,2,FALSE)),"np",(VLOOKUP($A33,[1]MFY12!$E$1:$F$65536,2,FALSE)))</f>
        <v>29</v>
      </c>
      <c r="Q33" s="92">
        <f>IF(P33&gt;[1]MFY12!$F$1,0,(VLOOKUP(P33,'[3]Point Tables'!$A$4:$I$263,[1]MFY12!$F$2,FALSE)))</f>
        <v>29</v>
      </c>
      <c r="R33" s="93">
        <f>IF(ISNA(VLOOKUP($A33,[1]MFY12!$P$1:$Q$65536,2,FALSE)),"np",(VLOOKUP($A33,[1]MFY12!$P$1:$Q$65536,2,FALSE)))</f>
        <v>22</v>
      </c>
      <c r="S33" s="92">
        <f>IF(R33&gt;[1]MFY12!$Q$1,0,(VLOOKUP(R33,'[3]Point Tables'!$A$4:$I$263,[1]MFY12!$Q$2,FALSE)))</f>
        <v>32.5</v>
      </c>
      <c r="T33" s="94" t="str">
        <f t="shared" si="7"/>
        <v>Pizzuti, Nicholas</v>
      </c>
      <c r="U33" s="93">
        <f>IF(ISNA(VLOOKUP(A33,[1]MFY14!$AA$1:$AB$65536,2,FALSE)),"np",(VLOOKUP(A33,[1]MFY14!$AA$1:$AB$65536,2,FALSE)))</f>
        <v>135</v>
      </c>
      <c r="V33" s="92">
        <f>IF(U33&gt;[1]MFY14!$AB$1,0,(VLOOKUP(U33,'[3]Point Tables'!$A$4:$I$263,[1]MFY14!$AB$2,FALSE)))</f>
        <v>0</v>
      </c>
      <c r="W33" s="93">
        <f>IF(ISNA(VLOOKUP($A33,[1]MFY14!$E$1:$F$65536,2,FALSE)),"np",(VLOOKUP($A33,[1]MFY14!$E$1:$F$65536,2,FALSE)))</f>
        <v>63</v>
      </c>
      <c r="X33" s="92">
        <f>IF(W33&gt;[1]MFY14!$F$1,0,(VLOOKUP(W33,'[3]Point Tables'!$A$4:$I$263,[1]MFY14!$F$2,FALSE)))</f>
        <v>0</v>
      </c>
      <c r="Y33" s="93">
        <f>IF(ISNA(VLOOKUP($A33,[1]MFY14!$P$1:$Q$65536,2,FALSE)),"np",(VLOOKUP($A33,[1]MFY14!$P$1:$Q$65536,2,FALSE)))</f>
        <v>56</v>
      </c>
      <c r="Z33" s="92">
        <f>IF(Y33&gt;[1]MFY14!$Q$1,0,(VLOOKUP(Y33,'[3]Point Tables'!$A$4:$I$263,[1]MFY14!$Q$2,FALSE)))</f>
        <v>0</v>
      </c>
      <c r="AA33" s="94" t="str">
        <f t="shared" si="8"/>
        <v>Pizzuti, Nicholas</v>
      </c>
      <c r="AB33" s="93" t="str">
        <f>IF(ISNA(VLOOKUP($A33,[1]MFY12!$AA$1:$AB$65536,2,FALSE)),"np",(VLOOKUP($A33,[1]MFY12!$AA$1:$AB$65536,2,FALSE)))</f>
        <v>np</v>
      </c>
      <c r="AC33" s="92">
        <f>IF(AB33&gt;[1]MFY12!$AB$1,0,(VLOOKUP(AB33,'[3]Point Tables'!$A$4:$I$263,[1]MFY12!$AB$2,FALSE)))</f>
        <v>0</v>
      </c>
      <c r="AD33" s="93" t="str">
        <f>IF(ISNA(VLOOKUP($A33,[1]MFY12!$AL$1:$AM$65536,2,FALSE)),"np",(VLOOKUP($A33,[1]MFY12!$AL$1:$AM$65536,2,FALSE)))</f>
        <v>np</v>
      </c>
      <c r="AE33" s="92">
        <f>IF(AD33&gt;[1]MFY12!$AM$1,0,(VLOOKUP(AD33,'[3]Point Tables'!$A$4:$I$263,[1]MFY12!$AM$2,FALSE)))</f>
        <v>0</v>
      </c>
      <c r="AF33" s="93">
        <f>IF(ISNA(VLOOKUP($A33,[1]MFY12!$AW$1:$AX$65536,2,FALSE)),"np",(VLOOKUP($A33,[1]MFY12!$AW$1:$AX$65536,2,FALSE)))</f>
        <v>11</v>
      </c>
      <c r="AG33" s="92">
        <f>IF(AF33&gt;[1]MFY12!$AX$1,0,(VLOOKUP(AF33,'[3]Point Tables'!$A$4:$I$263,[1]MFY12!$AX$2,FALSE)))</f>
        <v>52.5</v>
      </c>
      <c r="AH33" s="93">
        <f>IF(ISNA(VLOOKUP($A33,[1]MFY12!$BH$1:$BI$65536,2,FALSE)),"np",(VLOOKUP($A33,[1]MFY12!$BH$1:$BI$65536,2,FALSE)))</f>
        <v>23</v>
      </c>
      <c r="AI33" s="92">
        <f>IF(AH33&gt;[1]MFY12!$BI$1,0,(VLOOKUP(AH33,'[3]Point Tables'!$A$4:$I$263,[1]MFY12!$BI$2,FALSE)))</f>
        <v>0</v>
      </c>
      <c r="AJ33" s="93" t="str">
        <f>IF(ISNA(VLOOKUP($A33,[1]MFY12!$BS$1:$BT$65536,2,FALSE)),"np",(VLOOKUP($A33,[1]MFY12!$BS$1:$BT$65536,2,FALSE)))</f>
        <v>np</v>
      </c>
      <c r="AK33" s="92">
        <f>IF(AJ33&gt;[1]MFY12!$BT$1,0,(VLOOKUP(AJ33,'[3]Point Tables'!$A$4:$I$263,[1]MFY12!$BT$2,FALSE)))</f>
        <v>0</v>
      </c>
      <c r="AL33" s="93" t="str">
        <f>IF(ISNA(VLOOKUP($A33,[1]MFY12!$CD$1:$CE$65536,2,FALSE)),"np",(VLOOKUP($A33,[1]MFY12!$CD$1:$CE$65536,2,FALSE)))</f>
        <v>np</v>
      </c>
      <c r="AM33" s="92">
        <f>IF(AL33&gt;[1]MFY12!$CE$1,0,(VLOOKUP(AL33,'[3]Point Tables'!$A$4:$I$263,[1]MFY12!$CE$2,FALSE)))</f>
        <v>0</v>
      </c>
      <c r="AN33" s="93">
        <f>IF(ISNA(VLOOKUP($A33,[1]MFY12!$CO$1:$CP$65536,2,FALSE)),"np",(VLOOKUP($A33,[1]MFY12!$CO$1:$CP$65536,2,FALSE)))</f>
        <v>20</v>
      </c>
      <c r="AO33" s="92">
        <f>IF(AN33&gt;[1]MFY12!$CP$1,0,(VLOOKUP(AN33,'[3]Point Tables'!$A$4:$I$263,[1]MFY12!$CP$2,FALSE)))</f>
        <v>33.5</v>
      </c>
      <c r="AP33" s="93" t="str">
        <f>IF(ISNA(VLOOKUP($A33,[1]MFY12!$CZ$1:$DA$65536,2,FALSE)),"np",(VLOOKUP($A33,[1]MFY12!$CZ$1:$DA$65536,2,FALSE)))</f>
        <v>np</v>
      </c>
      <c r="AQ33" s="92">
        <f>IF(AP33&gt;[1]MFY12!$DA$1,0,(VLOOKUP(AP33,'[3]Point Tables'!$A$4:$I$263,[1]MFY12!$DA$2,FALSE)))</f>
        <v>0</v>
      </c>
      <c r="AR33" s="93" t="str">
        <f>IF(ISNA(VLOOKUP($A33,[1]MFY12!$DK$1:$DL$65536,2,FALSE)),"np",(VLOOKUP($A33,[1]MFY12!$DK$1:$DL$65536,2,FALSE)))</f>
        <v>np</v>
      </c>
      <c r="AS33" s="92">
        <f>IF(AR33&gt;[1]MFY12!$DL$1,0,(VLOOKUP(AR33,'[3]Point Tables'!$A$4:$I$263,[1]MFY12!$DL$2,FALSE)))</f>
        <v>0</v>
      </c>
      <c r="AT33" s="94" t="str">
        <f t="shared" si="9"/>
        <v>Pizzuti, Nicholas</v>
      </c>
      <c r="AU33" s="95" t="str">
        <f>IF(ISNA(VLOOKUP($A33,[1]MFY14!$AL$1:$AN$65536,2,FALSE)),"np",(VLOOKUP($A33,[1]MFY14!$AL$1:$AN$65536,2,FALSE)))</f>
        <v>np</v>
      </c>
      <c r="AV33" s="96">
        <f>IF(AU33&gt;[1]MFY14!$AN$1,0,(VLOOKUP(AU33,'[3]Point Tables'!$A$4:$I$263,[1]MFY14!$AN$2,FALSE)))</f>
        <v>0</v>
      </c>
      <c r="AW33" s="95" t="str">
        <f>IF(ISNA(VLOOKUP($A33,[1]MFY14!$AW$1:$AY$65536,2,FALSE)),"np",(VLOOKUP($A33,[1]MFY14!$AW$1:$AY$65536,2,FALSE)))</f>
        <v>np</v>
      </c>
      <c r="AX33" s="96">
        <f>IF(AW33&gt;[1]MFY14!$AY$1,0,(VLOOKUP(AW33,'[3]Point Tables'!$A$4:$I$263,[1]MFY14!$AY$2,FALSE)))</f>
        <v>0</v>
      </c>
      <c r="AY33" s="95">
        <f>IF(ISNA(VLOOKUP($A33,[1]MFY14!$BH$1:$BJ$65536,2,FALSE)),"np",(VLOOKUP($A33,[1]MFY14!$BH$1:$BJ$65536,2,FALSE)))</f>
        <v>55</v>
      </c>
      <c r="AZ33" s="96">
        <f>IF(AY33&gt;[1]MFY14!$BJ$1,0,(VLOOKUP(AY33,'[3]Point Tables'!$A$4:$I$263,[1]MFY14!$BJ$2,FALSE)))</f>
        <v>0</v>
      </c>
      <c r="BA33" s="95">
        <f>IF(ISNA(VLOOKUP($A33,[1]MFY14!$BS$1:$BT$65536,2,FALSE)),"np",(VLOOKUP($A33,[1]MFY14!$BS$1:$BT$65536,2,FALSE)))</f>
        <v>19</v>
      </c>
      <c r="BB33" s="96">
        <f>IF(BA33&gt;[1]MFY14!$BU$1,0,(VLOOKUP(BA33,'[3]Point Tables'!$A$4:$I$263,[1]MFY14!$BU$2,FALSE)))</f>
        <v>68</v>
      </c>
      <c r="BC33" s="95" t="str">
        <f>IF(ISNA(VLOOKUP($A33,[1]MFY14!$CD$1:$CE$65536,2,FALSE)),"np",(VLOOKUP($A33,[1]MFY14!$CD$1:$CE$65536,2,FALSE)))</f>
        <v>np</v>
      </c>
      <c r="BD33" s="96">
        <f>IF(BC33&gt;[1]MFY14!$CF$1,0,(VLOOKUP(BC33,'[3]Point Tables'!$A$4:$I$263,[1]MFY14!$CF$2,FALSE)))</f>
        <v>0</v>
      </c>
      <c r="BE33" s="95" t="str">
        <f>IF(ISNA(VLOOKUP($A33,[1]MFY14!$CO$1:$CP$65536,2,FALSE)),"np",(VLOOKUP($A33,[1]MFY14!$CO$1:$CP$65536,2,FALSE)))</f>
        <v>np</v>
      </c>
      <c r="BF33" s="96">
        <f>IF(BE33&gt;[1]MFY14!$CQ$1,0,(VLOOKUP(BE33,'[3]Point Tables'!$A$4:$I$263,[1]MFY14!$CQ$2,FALSE)))</f>
        <v>0</v>
      </c>
      <c r="BG33" s="95">
        <f>IF(ISNA(VLOOKUP($A33,[1]MFY14!$CZ$1:$DA$65536,2,FALSE)),"np",(VLOOKUP($A33,[1]MFY14!$CZ$1:$DA$65536,2,FALSE)))</f>
        <v>42</v>
      </c>
      <c r="BH33" s="96">
        <f>IF(BG33&gt;[1]MFY14!$DB$1,0,(VLOOKUP(BG33,'[3]Point Tables'!$A$4:$I$263,[1]MFY14!$DB$2,FALSE)))</f>
        <v>0</v>
      </c>
      <c r="BI33" s="95" t="str">
        <f>IF(ISNA(VLOOKUP($A33,[1]MFY14!$DK$1:$DL$65536,2,FALSE)),"np",(VLOOKUP($A33,[1]MFY14!$DK$1:$DL$65536,2,FALSE)))</f>
        <v>np</v>
      </c>
      <c r="BJ33" s="96">
        <f>IF(BI33&gt;[1]MFY14!$DX$1,0,(VLOOKUP(BI33,'[3]Point Tables'!$A$4:$I$263,[1]MFY14!$DX$2,FALSE)))</f>
        <v>0</v>
      </c>
      <c r="BK33" s="95" t="str">
        <f>IF(ISNA(VLOOKUP($A33,[1]MFY14!$DV$1:$DW$65536,2,FALSE)),"np",(VLOOKUP($A33,[1]MFY14!$DV$1:$DW$65536,2,FALSE)))</f>
        <v>np</v>
      </c>
      <c r="BL33" s="96">
        <f>IF(BK33&gt;[1]MFY14!$DX$1,0,(VLOOKUP(BK33,'[3]Point Tables'!$A$4:$I$263,[1]MFY14!$DX$2,FALSE)))</f>
        <v>0</v>
      </c>
      <c r="BY33">
        <f t="shared" si="10"/>
        <v>0</v>
      </c>
      <c r="BZ33">
        <f t="shared" si="11"/>
        <v>0</v>
      </c>
      <c r="CA33">
        <f t="shared" si="12"/>
        <v>52.5</v>
      </c>
      <c r="CB33">
        <f t="shared" si="13"/>
        <v>0</v>
      </c>
      <c r="CC33">
        <f t="shared" si="14"/>
        <v>0</v>
      </c>
      <c r="CD33">
        <f t="shared" si="15"/>
        <v>0</v>
      </c>
      <c r="CE33">
        <f t="shared" si="16"/>
        <v>33.5</v>
      </c>
      <c r="CF33">
        <f t="shared" si="17"/>
        <v>0</v>
      </c>
      <c r="CG33" s="122">
        <f t="shared" si="18"/>
        <v>0</v>
      </c>
      <c r="CH33">
        <f t="shared" si="19"/>
        <v>0</v>
      </c>
      <c r="CI33">
        <f t="shared" si="20"/>
        <v>0</v>
      </c>
      <c r="CJ33">
        <f t="shared" si="21"/>
        <v>0</v>
      </c>
      <c r="CK33">
        <f t="shared" si="22"/>
        <v>68</v>
      </c>
      <c r="CL33">
        <f t="shared" si="23"/>
        <v>0</v>
      </c>
      <c r="CM33">
        <f t="shared" si="24"/>
        <v>0</v>
      </c>
      <c r="CN33">
        <f t="shared" si="25"/>
        <v>0</v>
      </c>
      <c r="CO33">
        <f t="shared" si="26"/>
        <v>0</v>
      </c>
      <c r="CP33">
        <f t="shared" si="27"/>
        <v>0</v>
      </c>
      <c r="CR33">
        <f t="shared" si="28"/>
        <v>52.5</v>
      </c>
      <c r="CS33">
        <f t="shared" si="29"/>
        <v>68</v>
      </c>
      <c r="CT33">
        <f t="shared" si="30"/>
        <v>0</v>
      </c>
      <c r="CU33">
        <f t="shared" si="31"/>
        <v>0</v>
      </c>
      <c r="CV33">
        <f t="shared" si="32"/>
        <v>0</v>
      </c>
      <c r="CW33">
        <f t="shared" si="33"/>
        <v>29</v>
      </c>
      <c r="CX33">
        <f t="shared" si="34"/>
        <v>32.5</v>
      </c>
      <c r="CZ33">
        <f t="shared" si="35"/>
        <v>68</v>
      </c>
      <c r="DA33">
        <f t="shared" si="36"/>
        <v>52.5</v>
      </c>
      <c r="DB33">
        <f t="shared" si="37"/>
        <v>32.5</v>
      </c>
      <c r="DC33">
        <f t="shared" si="38"/>
        <v>29</v>
      </c>
      <c r="DE33" s="97">
        <f t="shared" si="39"/>
        <v>182</v>
      </c>
      <c r="DJ33">
        <f t="shared" si="40"/>
        <v>32.5</v>
      </c>
      <c r="DK33">
        <f t="shared" si="41"/>
        <v>29</v>
      </c>
      <c r="DM33">
        <f t="shared" si="42"/>
        <v>32.5</v>
      </c>
      <c r="DN33">
        <f t="shared" si="43"/>
        <v>29</v>
      </c>
      <c r="DP33">
        <f t="shared" si="44"/>
        <v>61.5</v>
      </c>
    </row>
    <row r="34" spans="1:120">
      <c r="A34" s="129">
        <v>100084142</v>
      </c>
      <c r="B34">
        <f t="shared" si="0"/>
        <v>141</v>
      </c>
      <c r="C34">
        <f t="shared" si="1"/>
        <v>0</v>
      </c>
      <c r="D34" s="84" t="str">
        <f t="shared" si="2"/>
        <v>31</v>
      </c>
      <c r="E34" s="85" t="str">
        <f>IF(AND(ISNUMBER(G34),G34&gt;='[6]Point Tables'!$S$7),"#"," ")</f>
        <v xml:space="preserve"> </v>
      </c>
      <c r="F34" s="5" t="s">
        <v>1097</v>
      </c>
      <c r="G34" s="99">
        <v>1998</v>
      </c>
      <c r="H34" s="5" t="s">
        <v>151</v>
      </c>
      <c r="I34" s="87">
        <f t="shared" si="3"/>
        <v>141</v>
      </c>
      <c r="J34" s="88">
        <f t="shared" si="4"/>
        <v>0</v>
      </c>
      <c r="K34" s="89">
        <f t="shared" si="5"/>
        <v>85</v>
      </c>
      <c r="L34" s="89">
        <f t="shared" si="5"/>
        <v>56</v>
      </c>
      <c r="M34" s="89">
        <f t="shared" si="5"/>
        <v>0</v>
      </c>
      <c r="N34" s="89">
        <f t="shared" si="5"/>
        <v>0</v>
      </c>
      <c r="O34" s="90" t="str">
        <f t="shared" si="6"/>
        <v>Yamanaka, Mick</v>
      </c>
      <c r="P34" s="93">
        <f>IF(ISNA(VLOOKUP($A34,[1]MFY12!$E$1:$F$65536,2,FALSE)),"np",(VLOOKUP($A34,[1]MFY12!$E$1:$F$65536,2,FALSE)))</f>
        <v>51</v>
      </c>
      <c r="Q34" s="92">
        <f>IF(P34&gt;[1]MFY12!$F$1,0,(VLOOKUP(P34,'[3]Point Tables'!$A$4:$I$263,[1]MFY12!$F$2,FALSE)))</f>
        <v>0</v>
      </c>
      <c r="R34" s="93">
        <f>IF(ISNA(VLOOKUP($A34,[1]MFY12!$P$1:$Q$65536,2,FALSE)),"np",(VLOOKUP($A34,[1]MFY12!$P$1:$Q$65536,2,FALSE)))</f>
        <v>50</v>
      </c>
      <c r="S34" s="92">
        <f>IF(R34&gt;[1]MFY12!$Q$1,0,(VLOOKUP(R34,'[3]Point Tables'!$A$4:$I$263,[1]MFY12!$Q$2,FALSE)))</f>
        <v>0</v>
      </c>
      <c r="T34" s="94" t="str">
        <f t="shared" si="7"/>
        <v>Yamanaka, Mick</v>
      </c>
      <c r="U34" s="93">
        <f>IF(ISNA(VLOOKUP(A34,[1]MFY14!$AA$1:$AB$65536,2,FALSE)),"np",(VLOOKUP(A34,[1]MFY14!$AA$1:$AB$65536,2,FALSE)))</f>
        <v>105</v>
      </c>
      <c r="V34" s="92">
        <f>IF(U34&gt;[1]MFY14!$AB$1,0,(VLOOKUP(U34,'[3]Point Tables'!$A$4:$I$263,[1]MFY14!$AB$2,FALSE)))</f>
        <v>0</v>
      </c>
      <c r="W34" s="93" t="str">
        <f>IF(ISNA(VLOOKUP($A34,[1]MFY14!$E$1:$F$65536,2,FALSE)),"np",(VLOOKUP($A34,[1]MFY14!$E$1:$F$65536,2,FALSE)))</f>
        <v>np</v>
      </c>
      <c r="X34" s="92">
        <f>IF(W34&gt;[1]MFY14!$F$1,0,(VLOOKUP(W34,'[3]Point Tables'!$A$4:$I$263,[1]MFY14!$F$2,FALSE)))</f>
        <v>0</v>
      </c>
      <c r="Y34" s="93">
        <f>IF(ISNA(VLOOKUP($A34,[1]MFY14!$P$1:$Q$65536,2,FALSE)),"np",(VLOOKUP($A34,[1]MFY14!$P$1:$Q$65536,2,FALSE)))</f>
        <v>76</v>
      </c>
      <c r="Z34" s="92">
        <f>IF(Y34&gt;[1]MFY14!$Q$1,0,(VLOOKUP(Y34,'[3]Point Tables'!$A$4:$I$263,[1]MFY14!$Q$2,FALSE)))</f>
        <v>0</v>
      </c>
      <c r="AA34" s="94" t="str">
        <f t="shared" si="8"/>
        <v>Yamanaka, Mick</v>
      </c>
      <c r="AB34" s="93" t="str">
        <f>IF(ISNA(VLOOKUP($A34,[1]MFY12!$AA$1:$AB$65536,2,FALSE)),"np",(VLOOKUP($A34,[1]MFY12!$AA$1:$AB$65536,2,FALSE)))</f>
        <v>np</v>
      </c>
      <c r="AC34" s="92">
        <f>IF(AB34&gt;[1]MFY12!$AB$1,0,(VLOOKUP(AB34,'[3]Point Tables'!$A$4:$I$263,[1]MFY12!$AB$2,FALSE)))</f>
        <v>0</v>
      </c>
      <c r="AD34" s="93" t="str">
        <f>IF(ISNA(VLOOKUP($A34,[1]MFY12!$AL$1:$AM$65536,2,FALSE)),"np",(VLOOKUP($A34,[1]MFY12!$AL$1:$AM$65536,2,FALSE)))</f>
        <v>np</v>
      </c>
      <c r="AE34" s="92">
        <f>IF(AD34&gt;[1]MFY12!$AM$1,0,(VLOOKUP(AD34,'[3]Point Tables'!$A$4:$I$263,[1]MFY12!$AM$2,FALSE)))</f>
        <v>0</v>
      </c>
      <c r="AF34" s="93">
        <f>IF(ISNA(VLOOKUP($A34,[1]MFY12!$AW$1:$AX$65536,2,FALSE)),"np",(VLOOKUP($A34,[1]MFY12!$AW$1:$AX$65536,2,FALSE)))</f>
        <v>3</v>
      </c>
      <c r="AG34" s="92">
        <f>IF(AF34&gt;[1]MFY12!$AX$1,0,(VLOOKUP(AF34,'[3]Point Tables'!$A$4:$I$263,[1]MFY12!$AX$2,FALSE)))</f>
        <v>85</v>
      </c>
      <c r="AH34" s="93" t="str">
        <f>IF(ISNA(VLOOKUP($A34,[1]MFY12!$BH$1:$BI$65536,2,FALSE)),"np",(VLOOKUP($A34,[1]MFY12!$BH$1:$BI$65536,2,FALSE)))</f>
        <v>np</v>
      </c>
      <c r="AI34" s="92">
        <f>IF(AH34&gt;[1]MFY12!$BI$1,0,(VLOOKUP(AH34,'[3]Point Tables'!$A$4:$I$263,[1]MFY12!$BI$2,FALSE)))</f>
        <v>0</v>
      </c>
      <c r="AJ34" s="93" t="str">
        <f>IF(ISNA(VLOOKUP($A34,[1]MFY12!$BS$1:$BT$65536,2,FALSE)),"np",(VLOOKUP($A34,[1]MFY12!$BS$1:$BT$65536,2,FALSE)))</f>
        <v>np</v>
      </c>
      <c r="AK34" s="92">
        <f>IF(AJ34&gt;[1]MFY12!$BT$1,0,(VLOOKUP(AJ34,'[3]Point Tables'!$A$4:$I$263,[1]MFY12!$BT$2,FALSE)))</f>
        <v>0</v>
      </c>
      <c r="AL34" s="93">
        <f>IF(ISNA(VLOOKUP($A34,[1]MFY12!$CD$1:$CE$65536,2,FALSE)),"np",(VLOOKUP($A34,[1]MFY12!$CD$1:$CE$65536,2,FALSE)))</f>
        <v>13</v>
      </c>
      <c r="AM34" s="92">
        <f>IF(AL34&gt;[1]MFY12!$CE$1,0,(VLOOKUP(AL34,'[3]Point Tables'!$A$4:$I$263,[1]MFY12!$CE$2,FALSE)))</f>
        <v>51.5</v>
      </c>
      <c r="AN34" s="93">
        <f>IF(ISNA(VLOOKUP($A34,[1]MFY12!$CO$1:$CP$65536,2,FALSE)),"np",(VLOOKUP($A34,[1]MFY12!$CO$1:$CP$65536,2,FALSE)))</f>
        <v>33</v>
      </c>
      <c r="AO34" s="92">
        <f>IF(AN34&gt;[1]MFY12!$CP$1,0,(VLOOKUP(AN34,'[3]Point Tables'!$A$4:$I$263,[1]MFY12!$CP$2,FALSE)))</f>
        <v>12.5</v>
      </c>
      <c r="AP34" s="93" t="str">
        <f>IF(ISNA(VLOOKUP($A34,[1]MFY12!$CZ$1:$DA$65536,2,FALSE)),"np",(VLOOKUP($A34,[1]MFY12!$CZ$1:$DA$65536,2,FALSE)))</f>
        <v>np</v>
      </c>
      <c r="AQ34" s="92">
        <f>IF(AP34&gt;[1]MFY12!$DA$1,0,(VLOOKUP(AP34,'[3]Point Tables'!$A$4:$I$263,[1]MFY12!$DA$2,FALSE)))</f>
        <v>0</v>
      </c>
      <c r="AR34" s="93" t="str">
        <f>IF(ISNA(VLOOKUP($A34,[1]MFY12!$DK$1:$DL$65536,2,FALSE)),"np",(VLOOKUP($A34,[1]MFY12!$DK$1:$DL$65536,2,FALSE)))</f>
        <v>np</v>
      </c>
      <c r="AS34" s="92">
        <f>IF(AR34&gt;[1]MFY12!$DL$1,0,(VLOOKUP(AR34,'[3]Point Tables'!$A$4:$I$263,[1]MFY12!$DL$2,FALSE)))</f>
        <v>0</v>
      </c>
      <c r="AT34" s="94" t="str">
        <f t="shared" si="9"/>
        <v>Yamanaka, Mick</v>
      </c>
      <c r="AU34" s="95" t="str">
        <f>IF(ISNA(VLOOKUP($A34,[1]MFY14!$AL$1:$AN$65536,2,FALSE)),"np",(VLOOKUP($A34,[1]MFY14!$AL$1:$AN$65536,2,FALSE)))</f>
        <v>np</v>
      </c>
      <c r="AV34" s="96">
        <f>IF(AU34&gt;[1]MFY14!$AN$1,0,(VLOOKUP(AU34,'[3]Point Tables'!$A$4:$I$263,[1]MFY14!$AN$2,FALSE)))</f>
        <v>0</v>
      </c>
      <c r="AW34" s="95" t="str">
        <f>IF(ISNA(VLOOKUP($A34,[1]MFY14!$AW$1:$AY$65536,2,FALSE)),"np",(VLOOKUP($A34,[1]MFY14!$AW$1:$AY$65536,2,FALSE)))</f>
        <v>np</v>
      </c>
      <c r="AX34" s="96">
        <f>IF(AW34&gt;[1]MFY14!$AY$1,0,(VLOOKUP(AW34,'[3]Point Tables'!$A$4:$I$263,[1]MFY14!$AY$2,FALSE)))</f>
        <v>0</v>
      </c>
      <c r="AY34" s="95">
        <f>IF(ISNA(VLOOKUP($A34,[1]MFY14!$BH$1:$BJ$65536,2,FALSE)),"np",(VLOOKUP($A34,[1]MFY14!$BH$1:$BJ$65536,2,FALSE)))</f>
        <v>35</v>
      </c>
      <c r="AZ34" s="96">
        <f>IF(AY34&gt;[1]MFY14!$BJ$1,0,(VLOOKUP(AY34,'[3]Point Tables'!$A$4:$I$263,[1]MFY14!$BJ$2,FALSE)))</f>
        <v>0</v>
      </c>
      <c r="BA34" s="95" t="str">
        <f>IF(ISNA(VLOOKUP($A34,[1]MFY14!$BS$1:$BT$65536,2,FALSE)),"np",(VLOOKUP($A34,[1]MFY14!$BS$1:$BT$65536,2,FALSE)))</f>
        <v>np</v>
      </c>
      <c r="BB34" s="96">
        <f>IF(BA34&gt;[1]MFY14!$BU$1,0,(VLOOKUP(BA34,'[3]Point Tables'!$A$4:$I$263,[1]MFY14!$BU$2,FALSE)))</f>
        <v>0</v>
      </c>
      <c r="BC34" s="95" t="str">
        <f>IF(ISNA(VLOOKUP($A34,[1]MFY14!$CD$1:$CE$65536,2,FALSE)),"np",(VLOOKUP($A34,[1]MFY14!$CD$1:$CE$65536,2,FALSE)))</f>
        <v>np</v>
      </c>
      <c r="BD34" s="96">
        <f>IF(BC34&gt;[1]MFY14!$CF$1,0,(VLOOKUP(BC34,'[3]Point Tables'!$A$4:$I$263,[1]MFY14!$CF$2,FALSE)))</f>
        <v>0</v>
      </c>
      <c r="BE34" s="95">
        <f>IF(ISNA(VLOOKUP($A34,[1]MFY14!$CO$1:$CP$65536,2,FALSE)),"np",(VLOOKUP($A34,[1]MFY14!$CO$1:$CP$65536,2,FALSE)))</f>
        <v>31</v>
      </c>
      <c r="BF34" s="96">
        <f>IF(BE34&gt;[1]MFY14!$CQ$1,0,(VLOOKUP(BE34,'[3]Point Tables'!$A$4:$I$263,[1]MFY14!$CQ$2,FALSE)))</f>
        <v>56</v>
      </c>
      <c r="BG34" s="95">
        <f>IF(ISNA(VLOOKUP($A34,[1]MFY14!$CZ$1:$DA$65536,2,FALSE)),"np",(VLOOKUP($A34,[1]MFY14!$CZ$1:$DA$65536,2,FALSE)))</f>
        <v>63</v>
      </c>
      <c r="BH34" s="96">
        <f>IF(BG34&gt;[1]MFY14!$DB$1,0,(VLOOKUP(BG34,'[3]Point Tables'!$A$4:$I$263,[1]MFY14!$DB$2,FALSE)))</f>
        <v>0</v>
      </c>
      <c r="BI34" s="95" t="str">
        <f>IF(ISNA(VLOOKUP($A34,[1]MFY14!$DK$1:$DL$65536,2,FALSE)),"np",(VLOOKUP($A34,[1]MFY14!$DK$1:$DL$65536,2,FALSE)))</f>
        <v>np</v>
      </c>
      <c r="BJ34" s="96">
        <f>IF(BI34&gt;[1]MFY14!$DX$1,0,(VLOOKUP(BI34,'[3]Point Tables'!$A$4:$I$263,[1]MFY14!$DX$2,FALSE)))</f>
        <v>0</v>
      </c>
      <c r="BK34" s="95" t="str">
        <f>IF(ISNA(VLOOKUP($A34,[1]MFY14!$DV$1:$DW$65536,2,FALSE)),"np",(VLOOKUP($A34,[1]MFY14!$DV$1:$DW$65536,2,FALSE)))</f>
        <v>np</v>
      </c>
      <c r="BL34" s="96">
        <f>IF(BK34&gt;[1]MFY14!$DX$1,0,(VLOOKUP(BK34,'[3]Point Tables'!$A$4:$I$263,[1]MFY14!$DX$2,FALSE)))</f>
        <v>0</v>
      </c>
      <c r="BY34">
        <f t="shared" si="10"/>
        <v>0</v>
      </c>
      <c r="BZ34">
        <f t="shared" si="11"/>
        <v>0</v>
      </c>
      <c r="CA34">
        <f t="shared" si="12"/>
        <v>85</v>
      </c>
      <c r="CB34">
        <f t="shared" si="13"/>
        <v>0</v>
      </c>
      <c r="CC34">
        <f t="shared" si="14"/>
        <v>0</v>
      </c>
      <c r="CD34">
        <f t="shared" si="15"/>
        <v>51.5</v>
      </c>
      <c r="CE34">
        <f t="shared" si="16"/>
        <v>12.5</v>
      </c>
      <c r="CF34">
        <f t="shared" si="17"/>
        <v>0</v>
      </c>
      <c r="CG34" s="122">
        <f t="shared" si="18"/>
        <v>0</v>
      </c>
      <c r="CH34">
        <f t="shared" si="19"/>
        <v>0</v>
      </c>
      <c r="CI34">
        <f t="shared" si="20"/>
        <v>0</v>
      </c>
      <c r="CJ34">
        <f t="shared" si="21"/>
        <v>0</v>
      </c>
      <c r="CK34">
        <f t="shared" si="22"/>
        <v>0</v>
      </c>
      <c r="CL34">
        <f t="shared" si="23"/>
        <v>0</v>
      </c>
      <c r="CM34">
        <f t="shared" si="24"/>
        <v>56</v>
      </c>
      <c r="CN34">
        <f t="shared" si="25"/>
        <v>0</v>
      </c>
      <c r="CO34">
        <f t="shared" si="26"/>
        <v>0</v>
      </c>
      <c r="CP34">
        <f t="shared" si="27"/>
        <v>0</v>
      </c>
      <c r="CR34">
        <f t="shared" si="28"/>
        <v>85</v>
      </c>
      <c r="CS34">
        <f t="shared" si="29"/>
        <v>56</v>
      </c>
      <c r="CT34">
        <f t="shared" si="30"/>
        <v>0</v>
      </c>
      <c r="CU34">
        <f t="shared" si="31"/>
        <v>0</v>
      </c>
      <c r="CV34">
        <f t="shared" si="32"/>
        <v>0</v>
      </c>
      <c r="CW34">
        <f t="shared" si="33"/>
        <v>0</v>
      </c>
      <c r="CX34">
        <f t="shared" si="34"/>
        <v>0</v>
      </c>
      <c r="CZ34">
        <f t="shared" si="35"/>
        <v>85</v>
      </c>
      <c r="DA34">
        <f t="shared" si="36"/>
        <v>56</v>
      </c>
      <c r="DB34">
        <f t="shared" si="37"/>
        <v>0</v>
      </c>
      <c r="DC34">
        <f t="shared" si="38"/>
        <v>0</v>
      </c>
      <c r="DE34" s="97">
        <f t="shared" si="39"/>
        <v>141</v>
      </c>
      <c r="DJ34">
        <f t="shared" si="40"/>
        <v>0</v>
      </c>
      <c r="DK34">
        <f t="shared" si="41"/>
        <v>0</v>
      </c>
      <c r="DM34">
        <f t="shared" si="42"/>
        <v>0</v>
      </c>
      <c r="DN34">
        <f t="shared" si="43"/>
        <v>0</v>
      </c>
      <c r="DP34">
        <f t="shared" si="44"/>
        <v>0</v>
      </c>
    </row>
    <row r="35" spans="1:120">
      <c r="A35" s="124">
        <v>100091344</v>
      </c>
      <c r="B35">
        <f t="shared" si="0"/>
        <v>170.5</v>
      </c>
      <c r="C35">
        <f t="shared" si="1"/>
        <v>60</v>
      </c>
      <c r="D35" s="84" t="str">
        <f t="shared" si="2"/>
        <v>32</v>
      </c>
      <c r="E35" s="85" t="str">
        <f>IF(AND(ISNUMBER(G35),G35&gt;='[6]Point Tables'!$S$7),"#"," ")</f>
        <v xml:space="preserve"> </v>
      </c>
      <c r="F35" s="5" t="s">
        <v>1042</v>
      </c>
      <c r="G35" s="99">
        <v>1998</v>
      </c>
      <c r="H35" s="5" t="s">
        <v>2124</v>
      </c>
      <c r="I35" s="87">
        <f t="shared" si="3"/>
        <v>170.5</v>
      </c>
      <c r="J35" s="88">
        <f t="shared" si="4"/>
        <v>60</v>
      </c>
      <c r="K35" s="89">
        <f t="shared" si="5"/>
        <v>57</v>
      </c>
      <c r="L35" s="89">
        <f t="shared" si="5"/>
        <v>53.5</v>
      </c>
      <c r="M35" s="89">
        <f t="shared" si="5"/>
        <v>32</v>
      </c>
      <c r="N35" s="89">
        <f t="shared" si="5"/>
        <v>28</v>
      </c>
      <c r="O35" s="90" t="str">
        <f t="shared" si="6"/>
        <v>Rybicki, Frankie</v>
      </c>
      <c r="P35" s="93">
        <f>IF(ISNA(VLOOKUP($A35,[1]MFY12!$E$1:$F$65536,2,FALSE)),"np",(VLOOKUP($A35,[1]MFY12!$E$1:$F$65536,2,FALSE)))</f>
        <v>31</v>
      </c>
      <c r="Q35" s="92">
        <f>IF(P35&gt;[1]MFY12!$F$1,0,(VLOOKUP(P35,'[3]Point Tables'!$A$4:$I$263,[1]MFY12!$F$2,FALSE)))</f>
        <v>28</v>
      </c>
      <c r="R35" s="93">
        <f>IF(ISNA(VLOOKUP($A35,[1]MFY12!$P$1:$Q$65536,2,FALSE)),"np",(VLOOKUP($A35,[1]MFY12!$P$1:$Q$65536,2,FALSE)))</f>
        <v>23</v>
      </c>
      <c r="S35" s="92">
        <f>IF(R35&gt;[1]MFY12!$Q$1,0,(VLOOKUP(R35,'[3]Point Tables'!$A$4:$I$263,[1]MFY12!$Q$2,FALSE)))</f>
        <v>32</v>
      </c>
      <c r="T35" s="94" t="str">
        <f t="shared" si="7"/>
        <v>Rybicki, Frankie</v>
      </c>
      <c r="U35" s="93">
        <f>IF(ISNA(VLOOKUP(A35,[1]MFY14!$AA$1:$AB$65536,2,FALSE)),"np",(VLOOKUP(A35,[1]MFY14!$AA$1:$AB$65536,2,FALSE)))</f>
        <v>110</v>
      </c>
      <c r="V35" s="92">
        <f>IF(U35&gt;[1]MFY14!$AB$1,0,(VLOOKUP(U35,'[3]Point Tables'!$A$4:$I$263,[1]MFY14!$AB$2,FALSE)))</f>
        <v>0</v>
      </c>
      <c r="W35" s="93" t="str">
        <f>IF(ISNA(VLOOKUP($A35,[1]MFY14!$E$1:$F$65536,2,FALSE)),"np",(VLOOKUP($A35,[1]MFY14!$E$1:$F$65536,2,FALSE)))</f>
        <v>np</v>
      </c>
      <c r="X35" s="92">
        <f>IF(W35&gt;[1]MFY14!$F$1,0,(VLOOKUP(W35,'[3]Point Tables'!$A$4:$I$263,[1]MFY14!$F$2,FALSE)))</f>
        <v>0</v>
      </c>
      <c r="Y35" s="93">
        <f>IF(ISNA(VLOOKUP($A35,[1]MFY14!$P$1:$Q$65536,2,FALSE)),"np",(VLOOKUP($A35,[1]MFY14!$P$1:$Q$65536,2,FALSE)))</f>
        <v>60</v>
      </c>
      <c r="Z35" s="92">
        <f>IF(Y35&gt;[1]MFY14!$Q$1,0,(VLOOKUP(Y35,'[3]Point Tables'!$A$4:$I$263,[1]MFY14!$Q$2,FALSE)))</f>
        <v>0</v>
      </c>
      <c r="AA35" s="94" t="str">
        <f t="shared" si="8"/>
        <v>Rybicki, Frankie</v>
      </c>
      <c r="AB35" s="93" t="str">
        <f>IF(ISNA(VLOOKUP($A35,[1]MFY12!$AA$1:$AB$65536,2,FALSE)),"np",(VLOOKUP($A35,[1]MFY12!$AA$1:$AB$65536,2,FALSE)))</f>
        <v>np</v>
      </c>
      <c r="AC35" s="92">
        <f>IF(AB35&gt;[1]MFY12!$AB$1,0,(VLOOKUP(AB35,'[3]Point Tables'!$A$4:$I$263,[1]MFY12!$AB$2,FALSE)))</f>
        <v>0</v>
      </c>
      <c r="AD35" s="93">
        <f>IF(ISNA(VLOOKUP($A35,[1]MFY12!$AL$1:$AM$65536,2,FALSE)),"np",(VLOOKUP($A35,[1]MFY12!$AL$1:$AM$65536,2,FALSE)))</f>
        <v>16</v>
      </c>
      <c r="AE35" s="92">
        <f>IF(AD35&gt;[1]MFY12!$AM$1,0,(VLOOKUP(AD35,'[3]Point Tables'!$A$4:$I$263,[1]MFY12!$AM$2,FALSE)))</f>
        <v>50</v>
      </c>
      <c r="AF35" s="93">
        <f>IF(ISNA(VLOOKUP($A35,[1]MFY12!$AW$1:$AX$65536,2,FALSE)),"np",(VLOOKUP($A35,[1]MFY12!$AW$1:$AX$65536,2,FALSE)))</f>
        <v>16</v>
      </c>
      <c r="AG35" s="92">
        <f>IF(AF35&gt;[1]MFY12!$AX$1,0,(VLOOKUP(AF35,'[3]Point Tables'!$A$4:$I$263,[1]MFY12!$AX$2,FALSE)))</f>
        <v>50</v>
      </c>
      <c r="AH35" s="93">
        <f>IF(ISNA(VLOOKUP($A35,[1]MFY12!$BH$1:$BI$65536,2,FALSE)),"np",(VLOOKUP($A35,[1]MFY12!$BH$1:$BI$65536,2,FALSE)))</f>
        <v>9</v>
      </c>
      <c r="AI35" s="92">
        <f>IF(AH35&gt;[1]MFY12!$BI$1,0,(VLOOKUP(AH35,'[3]Point Tables'!$A$4:$I$263,[1]MFY12!$BI$2,FALSE)))</f>
        <v>53.5</v>
      </c>
      <c r="AJ35" s="93" t="str">
        <f>IF(ISNA(VLOOKUP($A35,[1]MFY12!$BS$1:$BT$65536,2,FALSE)),"np",(VLOOKUP($A35,[1]MFY12!$BS$1:$BT$65536,2,FALSE)))</f>
        <v>np</v>
      </c>
      <c r="AK35" s="92">
        <f>IF(AJ35&gt;[1]MFY12!$BT$1,0,(VLOOKUP(AJ35,'[3]Point Tables'!$A$4:$I$263,[1]MFY12!$BT$2,FALSE)))</f>
        <v>0</v>
      </c>
      <c r="AL35" s="93">
        <f>IF(ISNA(VLOOKUP($A35,[1]MFY12!$CD$1:$CE$65536,2,FALSE)),"np",(VLOOKUP($A35,[1]MFY12!$CD$1:$CE$65536,2,FALSE)))</f>
        <v>18</v>
      </c>
      <c r="AM35" s="92">
        <f>IF(AL35&gt;[1]MFY12!$CE$1,0,(VLOOKUP(AL35,'[3]Point Tables'!$A$4:$I$263,[1]MFY12!$CE$2,FALSE)))</f>
        <v>34.5</v>
      </c>
      <c r="AN35" s="93">
        <f>IF(ISNA(VLOOKUP($A35,[1]MFY12!$CO$1:$CP$65536,2,FALSE)),"np",(VLOOKUP($A35,[1]MFY12!$CO$1:$CP$65536,2,FALSE)))</f>
        <v>10</v>
      </c>
      <c r="AO35" s="92">
        <f>IF(AN35&gt;[1]MFY12!$CP$1,0,(VLOOKUP(AN35,'[3]Point Tables'!$A$4:$I$263,[1]MFY12!$CP$2,FALSE)))</f>
        <v>53</v>
      </c>
      <c r="AP35" s="93" t="str">
        <f>IF(ISNA(VLOOKUP($A35,[1]MFY12!$CZ$1:$DA$65536,2,FALSE)),"np",(VLOOKUP($A35,[1]MFY12!$CZ$1:$DA$65536,2,FALSE)))</f>
        <v>np</v>
      </c>
      <c r="AQ35" s="92">
        <f>IF(AP35&gt;[1]MFY12!$DA$1,0,(VLOOKUP(AP35,'[3]Point Tables'!$A$4:$I$263,[1]MFY12!$DA$2,FALSE)))</f>
        <v>0</v>
      </c>
      <c r="AR35" s="93" t="str">
        <f>IF(ISNA(VLOOKUP($A35,[1]MFY12!$DK$1:$DL$65536,2,FALSE)),"np",(VLOOKUP($A35,[1]MFY12!$DK$1:$DL$65536,2,FALSE)))</f>
        <v>np</v>
      </c>
      <c r="AS35" s="92">
        <f>IF(AR35&gt;[1]MFY12!$DL$1,0,(VLOOKUP(AR35,'[3]Point Tables'!$A$4:$I$263,[1]MFY12!$DL$2,FALSE)))</f>
        <v>0</v>
      </c>
      <c r="AT35" s="94" t="str">
        <f t="shared" si="9"/>
        <v>Rybicki, Frankie</v>
      </c>
      <c r="AU35" s="95" t="str">
        <f>IF(ISNA(VLOOKUP($A35,[1]MFY14!$AL$1:$AN$65536,2,FALSE)),"np",(VLOOKUP($A35,[1]MFY14!$AL$1:$AN$65536,2,FALSE)))</f>
        <v>np</v>
      </c>
      <c r="AV35" s="96">
        <f>IF(AU35&gt;[1]MFY14!$AN$1,0,(VLOOKUP(AU35,'[3]Point Tables'!$A$4:$I$263,[1]MFY14!$AN$2,FALSE)))</f>
        <v>0</v>
      </c>
      <c r="AW35" s="95">
        <f>IF(ISNA(VLOOKUP($A35,[1]MFY14!$AW$1:$AY$65536,2,FALSE)),"np",(VLOOKUP($A35,[1]MFY14!$AW$1:$AY$65536,2,FALSE)))</f>
        <v>23</v>
      </c>
      <c r="AX35" s="96">
        <f>IF(AW35&gt;[1]MFY14!$AY$1,0,(VLOOKUP(AW35,'[3]Point Tables'!$A$4:$I$263,[1]MFY14!$AY$2,FALSE)))</f>
        <v>0</v>
      </c>
      <c r="AY35" s="95" t="str">
        <f>IF(ISNA(VLOOKUP($A35,[1]MFY14!$BH$1:$BJ$65536,2,FALSE)),"np",(VLOOKUP($A35,[1]MFY14!$BH$1:$BJ$65536,2,FALSE)))</f>
        <v>np</v>
      </c>
      <c r="AZ35" s="96">
        <f>IF(AY35&gt;[1]MFY14!$BJ$1,0,(VLOOKUP(AY35,'[3]Point Tables'!$A$4:$I$263,[1]MFY14!$BJ$2,FALSE)))</f>
        <v>0</v>
      </c>
      <c r="BA35" s="95">
        <f>IF(ISNA(VLOOKUP($A35,[1]MFY14!$BS$1:$BT$65536,2,FALSE)),"np",(VLOOKUP($A35,[1]MFY14!$BS$1:$BT$65536,2,FALSE)))</f>
        <v>23</v>
      </c>
      <c r="BB35" s="96">
        <f>IF(BA35&gt;[1]MFY14!$BU$1,0,(VLOOKUP(BA35,'[3]Point Tables'!$A$4:$I$263,[1]MFY14!$BU$2,FALSE)))</f>
        <v>0</v>
      </c>
      <c r="BC35" s="95" t="str">
        <f>IF(ISNA(VLOOKUP($A35,[1]MFY14!$CD$1:$CE$65536,2,FALSE)),"np",(VLOOKUP($A35,[1]MFY14!$CD$1:$CE$65536,2,FALSE)))</f>
        <v>np</v>
      </c>
      <c r="BD35" s="96">
        <f>IF(BC35&gt;[1]MFY14!$CF$1,0,(VLOOKUP(BC35,'[3]Point Tables'!$A$4:$I$263,[1]MFY14!$CF$2,FALSE)))</f>
        <v>0</v>
      </c>
      <c r="BE35" s="95">
        <f>IF(ISNA(VLOOKUP($A35,[1]MFY14!$CO$1:$CP$65536,2,FALSE)),"np",(VLOOKUP($A35,[1]MFY14!$CO$1:$CP$65536,2,FALSE)))</f>
        <v>30</v>
      </c>
      <c r="BF35" s="96">
        <f>IF(BE35&gt;[1]MFY14!$CQ$1,0,(VLOOKUP(BE35,'[3]Point Tables'!$A$4:$I$263,[1]MFY14!$CQ$2,FALSE)))</f>
        <v>57</v>
      </c>
      <c r="BG35" s="95">
        <f>IF(ISNA(VLOOKUP($A35,[1]MFY14!$CZ$1:$DA$65536,2,FALSE)),"np",(VLOOKUP($A35,[1]MFY14!$CZ$1:$DA$65536,2,FALSE)))</f>
        <v>43</v>
      </c>
      <c r="BH35" s="96">
        <f>IF(BG35&gt;[1]MFY14!$DB$1,0,(VLOOKUP(BG35,'[3]Point Tables'!$A$4:$I$263,[1]MFY14!$DB$2,FALSE)))</f>
        <v>0</v>
      </c>
      <c r="BI35" s="95" t="str">
        <f>IF(ISNA(VLOOKUP($A35,[1]MFY14!$DK$1:$DL$65536,2,FALSE)),"np",(VLOOKUP($A35,[1]MFY14!$DK$1:$DL$65536,2,FALSE)))</f>
        <v>np</v>
      </c>
      <c r="BJ35" s="96">
        <f>IF(BI35&gt;[1]MFY14!$DX$1,0,(VLOOKUP(BI35,'[3]Point Tables'!$A$4:$I$263,[1]MFY14!$DX$2,FALSE)))</f>
        <v>0</v>
      </c>
      <c r="BK35" s="95" t="str">
        <f>IF(ISNA(VLOOKUP($A35,[1]MFY14!$DV$1:$DW$65536,2,FALSE)),"np",(VLOOKUP($A35,[1]MFY14!$DV$1:$DW$65536,2,FALSE)))</f>
        <v>np</v>
      </c>
      <c r="BL35" s="96">
        <f>IF(BK35&gt;[1]MFY14!$DX$1,0,(VLOOKUP(BK35,'[3]Point Tables'!$A$4:$I$263,[1]MFY14!$DX$2,FALSE)))</f>
        <v>0</v>
      </c>
      <c r="BY35">
        <f t="shared" si="10"/>
        <v>0</v>
      </c>
      <c r="BZ35">
        <f t="shared" si="11"/>
        <v>50</v>
      </c>
      <c r="CA35">
        <f t="shared" si="12"/>
        <v>50</v>
      </c>
      <c r="CB35">
        <f t="shared" si="13"/>
        <v>53.5</v>
      </c>
      <c r="CC35">
        <f t="shared" si="14"/>
        <v>0</v>
      </c>
      <c r="CD35">
        <f t="shared" si="15"/>
        <v>34.5</v>
      </c>
      <c r="CE35">
        <f t="shared" si="16"/>
        <v>53</v>
      </c>
      <c r="CF35">
        <f t="shared" si="17"/>
        <v>0</v>
      </c>
      <c r="CG35" s="122">
        <f t="shared" si="18"/>
        <v>0</v>
      </c>
      <c r="CH35">
        <f t="shared" si="19"/>
        <v>0</v>
      </c>
      <c r="CI35">
        <f t="shared" si="20"/>
        <v>0</v>
      </c>
      <c r="CJ35">
        <f t="shared" si="21"/>
        <v>0</v>
      </c>
      <c r="CK35">
        <f t="shared" si="22"/>
        <v>0</v>
      </c>
      <c r="CL35">
        <f t="shared" si="23"/>
        <v>0</v>
      </c>
      <c r="CM35">
        <f t="shared" si="24"/>
        <v>57</v>
      </c>
      <c r="CN35">
        <f t="shared" si="25"/>
        <v>0</v>
      </c>
      <c r="CO35">
        <f t="shared" si="26"/>
        <v>0</v>
      </c>
      <c r="CP35">
        <f t="shared" si="27"/>
        <v>0</v>
      </c>
      <c r="CR35">
        <f t="shared" si="28"/>
        <v>53.5</v>
      </c>
      <c r="CS35">
        <f t="shared" si="29"/>
        <v>57</v>
      </c>
      <c r="CT35">
        <f t="shared" si="30"/>
        <v>0</v>
      </c>
      <c r="CU35">
        <f t="shared" si="31"/>
        <v>0</v>
      </c>
      <c r="CV35">
        <f t="shared" si="32"/>
        <v>0</v>
      </c>
      <c r="CW35">
        <f t="shared" si="33"/>
        <v>28</v>
      </c>
      <c r="CX35">
        <f t="shared" si="34"/>
        <v>32</v>
      </c>
      <c r="CZ35">
        <f t="shared" si="35"/>
        <v>57</v>
      </c>
      <c r="DA35">
        <f t="shared" si="36"/>
        <v>53.5</v>
      </c>
      <c r="DB35">
        <f t="shared" si="37"/>
        <v>32</v>
      </c>
      <c r="DC35">
        <f t="shared" si="38"/>
        <v>28</v>
      </c>
      <c r="DE35" s="97">
        <f t="shared" si="39"/>
        <v>170.5</v>
      </c>
      <c r="DJ35">
        <f t="shared" si="40"/>
        <v>32</v>
      </c>
      <c r="DK35">
        <f t="shared" si="41"/>
        <v>28</v>
      </c>
      <c r="DM35">
        <f t="shared" si="42"/>
        <v>32</v>
      </c>
      <c r="DN35">
        <f t="shared" si="43"/>
        <v>28</v>
      </c>
      <c r="DP35">
        <f t="shared" si="44"/>
        <v>60</v>
      </c>
    </row>
    <row r="36" spans="1:120">
      <c r="A36" s="126">
        <v>100091341</v>
      </c>
      <c r="B36">
        <f t="shared" si="0"/>
        <v>129.5</v>
      </c>
      <c r="C36">
        <f t="shared" si="1"/>
        <v>0</v>
      </c>
      <c r="D36" s="84" t="str">
        <f t="shared" si="2"/>
        <v>33</v>
      </c>
      <c r="E36" s="85" t="str">
        <f>IF(AND(ISNUMBER(G36),G36&gt;='[3]Point Tables'!$S$7),"#"," ")</f>
        <v xml:space="preserve"> </v>
      </c>
      <c r="F36" s="5" t="s">
        <v>1065</v>
      </c>
      <c r="G36" s="99">
        <v>1998</v>
      </c>
      <c r="H36" s="86" t="s">
        <v>37</v>
      </c>
      <c r="I36" s="87">
        <f t="shared" si="3"/>
        <v>129.5</v>
      </c>
      <c r="J36" s="88">
        <f t="shared" si="4"/>
        <v>0</v>
      </c>
      <c r="K36" s="89">
        <f t="shared" ref="K36:N67" si="45">CZ36</f>
        <v>68.5</v>
      </c>
      <c r="L36" s="89">
        <f t="shared" si="45"/>
        <v>61</v>
      </c>
      <c r="M36" s="89">
        <f t="shared" si="45"/>
        <v>0</v>
      </c>
      <c r="N36" s="89">
        <f t="shared" si="45"/>
        <v>0</v>
      </c>
      <c r="O36" s="90" t="str">
        <f t="shared" si="6"/>
        <v>Rosario, Felipe</v>
      </c>
      <c r="P36" s="93" t="str">
        <f>IF(ISNA(VLOOKUP($A36,[1]MFY12!$E$1:$F$65536,2,FALSE)),"np",(VLOOKUP($A36,[1]MFY12!$E$1:$F$65536,2,FALSE)))</f>
        <v>np</v>
      </c>
      <c r="Q36" s="92">
        <f>IF(P36&gt;[1]MFY12!$F$1,0,(VLOOKUP(P36,'[3]Point Tables'!$A$4:$I$263,[1]MFY12!$F$2,FALSE)))</f>
        <v>0</v>
      </c>
      <c r="R36" s="93">
        <f>IF(ISNA(VLOOKUP($A36,[1]MFY12!$P$1:$Q$65536,2,FALSE)),"np",(VLOOKUP($A36,[1]MFY12!$P$1:$Q$65536,2,FALSE)))</f>
        <v>38</v>
      </c>
      <c r="S36" s="92">
        <f>IF(R36&gt;[1]MFY12!$Q$1,0,(VLOOKUP(R36,'[3]Point Tables'!$A$4:$I$263,[1]MFY12!$Q$2,FALSE)))</f>
        <v>0</v>
      </c>
      <c r="T36" s="94" t="str">
        <f t="shared" si="7"/>
        <v>Rosario, Felipe</v>
      </c>
      <c r="U36" s="93">
        <f>IF(ISNA(VLOOKUP(A36,[1]MFY14!$AA$1:$AB$65536,2,FALSE)),"np",(VLOOKUP(A36,[1]MFY14!$AA$1:$AB$65536,2,FALSE)))</f>
        <v>137</v>
      </c>
      <c r="V36" s="92">
        <f>IF(U36&gt;[1]MFY14!$AB$1,0,(VLOOKUP(U36,'[3]Point Tables'!$A$4:$I$263,[1]MFY14!$AB$2,FALSE)))</f>
        <v>0</v>
      </c>
      <c r="W36" s="93" t="str">
        <f>IF(ISNA(VLOOKUP($A36,[1]MFY14!$E$1:$F$65536,2,FALSE)),"np",(VLOOKUP($A36,[1]MFY14!$E$1:$F$65536,2,FALSE)))</f>
        <v>np</v>
      </c>
      <c r="X36" s="92">
        <f>IF(W36&gt;[1]MFY14!$F$1,0,(VLOOKUP(W36,'[3]Point Tables'!$A$4:$I$263,[1]MFY14!$F$2,FALSE)))</f>
        <v>0</v>
      </c>
      <c r="Y36" s="93" t="str">
        <f>IF(ISNA(VLOOKUP($A36,[1]MFY14!$P$1:$Q$65536,2,FALSE)),"np",(VLOOKUP($A36,[1]MFY14!$P$1:$Q$65536,2,FALSE)))</f>
        <v>np</v>
      </c>
      <c r="Z36" s="92">
        <f>IF(Y36&gt;[1]MFY14!$Q$1,0,(VLOOKUP(Y36,'[3]Point Tables'!$A$4:$I$263,[1]MFY14!$Q$2,FALSE)))</f>
        <v>0</v>
      </c>
      <c r="AA36" s="94" t="str">
        <f t="shared" si="8"/>
        <v>Rosario, Felipe</v>
      </c>
      <c r="AB36" s="93" t="str">
        <f>IF(ISNA(VLOOKUP($A36,[1]MFY12!$AA$1:$AB$65536,2,FALSE)),"np",(VLOOKUP($A36,[1]MFY12!$AA$1:$AB$65536,2,FALSE)))</f>
        <v>np</v>
      </c>
      <c r="AC36" s="92">
        <f>IF(AB36&gt;[1]MFY12!$AB$1,0,(VLOOKUP(AB36,'[3]Point Tables'!$A$4:$I$263,[1]MFY12!$AB$2,FALSE)))</f>
        <v>0</v>
      </c>
      <c r="AD36" s="93" t="str">
        <f>IF(ISNA(VLOOKUP($A36,[1]MFY12!$AL$1:$AM$65536,2,FALSE)),"np",(VLOOKUP($A36,[1]MFY12!$AL$1:$AM$65536,2,FALSE)))</f>
        <v>np</v>
      </c>
      <c r="AE36" s="92">
        <f>IF(AD36&gt;[1]MFY12!$AM$1,0,(VLOOKUP(AD36,'[3]Point Tables'!$A$4:$I$263,[1]MFY12!$AM$2,FALSE)))</f>
        <v>0</v>
      </c>
      <c r="AF36" s="93">
        <f>IF(ISNA(VLOOKUP($A36,[1]MFY12!$AW$1:$AX$65536,2,FALSE)),"np",(VLOOKUP($A36,[1]MFY12!$AW$1:$AX$65536,2,FALSE)))</f>
        <v>8</v>
      </c>
      <c r="AG36" s="92">
        <f>IF(AF36&gt;[1]MFY12!$AX$1,0,(VLOOKUP(AF36,'[3]Point Tables'!$A$4:$I$263,[1]MFY12!$AX$2,FALSE)))</f>
        <v>68.5</v>
      </c>
      <c r="AH36" s="93" t="str">
        <f>IF(ISNA(VLOOKUP($A36,[1]MFY12!$BH$1:$BI$65536,2,FALSE)),"np",(VLOOKUP($A36,[1]MFY12!$BH$1:$BI$65536,2,FALSE)))</f>
        <v>np</v>
      </c>
      <c r="AI36" s="92">
        <f>IF(AH36&gt;[1]MFY12!$BI$1,0,(VLOOKUP(AH36,'[3]Point Tables'!$A$4:$I$263,[1]MFY12!$BI$2,FALSE)))</f>
        <v>0</v>
      </c>
      <c r="AJ36" s="93" t="str">
        <f>IF(ISNA(VLOOKUP($A36,[1]MFY12!$BS$1:$BT$65536,2,FALSE)),"np",(VLOOKUP($A36,[1]MFY12!$BS$1:$BT$65536,2,FALSE)))</f>
        <v>np</v>
      </c>
      <c r="AK36" s="92">
        <f>IF(AJ36&gt;[1]MFY12!$BT$1,0,(VLOOKUP(AJ36,'[3]Point Tables'!$A$4:$I$263,[1]MFY12!$BT$2,FALSE)))</f>
        <v>0</v>
      </c>
      <c r="AL36" s="93">
        <f>IF(ISNA(VLOOKUP($A36,[1]MFY12!$CD$1:$CE$65536,2,FALSE)),"np",(VLOOKUP($A36,[1]MFY12!$CD$1:$CE$65536,2,FALSE)))</f>
        <v>17</v>
      </c>
      <c r="AM36" s="92">
        <f>IF(AL36&gt;[1]MFY12!$CE$1,0,(VLOOKUP(AL36,'[3]Point Tables'!$A$4:$I$263,[1]MFY12!$CE$2,FALSE)))</f>
        <v>35</v>
      </c>
      <c r="AN36" s="93">
        <f>IF(ISNA(VLOOKUP($A36,[1]MFY12!$CO$1:$CP$65536,2,FALSE)),"np",(VLOOKUP($A36,[1]MFY12!$CO$1:$CP$65536,2,FALSE)))</f>
        <v>14</v>
      </c>
      <c r="AO36" s="92">
        <f>IF(AN36&gt;[1]MFY12!$CP$1,0,(VLOOKUP(AN36,'[3]Point Tables'!$A$4:$I$263,[1]MFY12!$CP$2,FALSE)))</f>
        <v>51</v>
      </c>
      <c r="AP36" s="93" t="str">
        <f>IF(ISNA(VLOOKUP($A36,[1]MFY12!$CZ$1:$DA$65536,2,FALSE)),"np",(VLOOKUP($A36,[1]MFY12!$CZ$1:$DA$65536,2,FALSE)))</f>
        <v>np</v>
      </c>
      <c r="AQ36" s="92">
        <f>IF(AP36&gt;[1]MFY12!$DA$1,0,(VLOOKUP(AP36,'[3]Point Tables'!$A$4:$I$263,[1]MFY12!$DA$2,FALSE)))</f>
        <v>0</v>
      </c>
      <c r="AR36" s="93" t="str">
        <f>IF(ISNA(VLOOKUP($A36,[1]MFY12!$DK$1:$DL$65536,2,FALSE)),"np",(VLOOKUP($A36,[1]MFY12!$DK$1:$DL$65536,2,FALSE)))</f>
        <v>np</v>
      </c>
      <c r="AS36" s="92">
        <f>IF(AR36&gt;[1]MFY12!$DL$1,0,(VLOOKUP(AR36,'[3]Point Tables'!$A$4:$I$263,[1]MFY12!$DL$2,FALSE)))</f>
        <v>0</v>
      </c>
      <c r="AT36" s="94" t="str">
        <f t="shared" si="9"/>
        <v>Rosario, Felipe</v>
      </c>
      <c r="AU36" s="95" t="str">
        <f>IF(ISNA(VLOOKUP($A36,[1]MFY14!$AL$1:$AN$65536,2,FALSE)),"np",(VLOOKUP($A36,[1]MFY14!$AL$1:$AN$65536,2,FALSE)))</f>
        <v>np</v>
      </c>
      <c r="AV36" s="96">
        <f>IF(AU36&gt;[1]MFY14!$AN$1,0,(VLOOKUP(AU36,'[3]Point Tables'!$A$4:$I$263,[1]MFY14!$AN$2,FALSE)))</f>
        <v>0</v>
      </c>
      <c r="AW36" s="95" t="str">
        <f>IF(ISNA(VLOOKUP($A36,[1]MFY14!$AW$1:$AY$65536,2,FALSE)),"np",(VLOOKUP($A36,[1]MFY14!$AW$1:$AY$65536,2,FALSE)))</f>
        <v>np</v>
      </c>
      <c r="AX36" s="96">
        <f>IF(AW36&gt;[1]MFY14!$AY$1,0,(VLOOKUP(AW36,'[3]Point Tables'!$A$4:$I$263,[1]MFY14!$AY$2,FALSE)))</f>
        <v>0</v>
      </c>
      <c r="AY36" s="95">
        <f>IF(ISNA(VLOOKUP($A36,[1]MFY14!$BH$1:$BJ$65536,2,FALSE)),"np",(VLOOKUP($A36,[1]MFY14!$BH$1:$BJ$65536,2,FALSE)))</f>
        <v>29</v>
      </c>
      <c r="AZ36" s="96">
        <f>IF(AY36&gt;[1]MFY14!$BJ$1,0,(VLOOKUP(AY36,'[3]Point Tables'!$A$4:$I$263,[1]MFY14!$BJ$2,FALSE)))</f>
        <v>58</v>
      </c>
      <c r="BA36" s="95" t="str">
        <f>IF(ISNA(VLOOKUP($A36,[1]MFY14!$BS$1:$BT$65536,2,FALSE)),"np",(VLOOKUP($A36,[1]MFY14!$BS$1:$BT$65536,2,FALSE)))</f>
        <v>np</v>
      </c>
      <c r="BB36" s="96">
        <f>IF(BA36&gt;[1]MFY14!$BU$1,0,(VLOOKUP(BA36,'[3]Point Tables'!$A$4:$I$263,[1]MFY14!$BU$2,FALSE)))</f>
        <v>0</v>
      </c>
      <c r="BC36" s="95" t="str">
        <f>IF(ISNA(VLOOKUP($A36,[1]MFY14!$CD$1:$CE$65536,2,FALSE)),"np",(VLOOKUP($A36,[1]MFY14!$CD$1:$CE$65536,2,FALSE)))</f>
        <v>np</v>
      </c>
      <c r="BD36" s="96">
        <f>IF(BC36&gt;[1]MFY14!$CF$1,0,(VLOOKUP(BC36,'[3]Point Tables'!$A$4:$I$263,[1]MFY14!$CF$2,FALSE)))</f>
        <v>0</v>
      </c>
      <c r="BE36" s="95">
        <f>IF(ISNA(VLOOKUP($A36,[1]MFY14!$CO$1:$CP$65536,2,FALSE)),"np",(VLOOKUP($A36,[1]MFY14!$CO$1:$CP$65536,2,FALSE)))</f>
        <v>26</v>
      </c>
      <c r="BF36" s="96">
        <f>IF(BE36&gt;[1]MFY14!$CQ$1,0,(VLOOKUP(BE36,'[3]Point Tables'!$A$4:$I$263,[1]MFY14!$CQ$2,FALSE)))</f>
        <v>61</v>
      </c>
      <c r="BG36" s="95">
        <f>IF(ISNA(VLOOKUP($A36,[1]MFY14!$CZ$1:$DA$65536,2,FALSE)),"np",(VLOOKUP($A36,[1]MFY14!$CZ$1:$DA$65536,2,FALSE)))</f>
        <v>29.5</v>
      </c>
      <c r="BH36" s="96">
        <f>IF(BG36&gt;[1]MFY14!$DB$1,0,(VLOOKUP(BG36,'[3]Point Tables'!$A$4:$I$263,[1]MFY14!$DB$2,FALSE)))</f>
        <v>57.5</v>
      </c>
      <c r="BI36" s="95" t="str">
        <f>IF(ISNA(VLOOKUP($A36,[1]MFY14!$DK$1:$DL$65536,2,FALSE)),"np",(VLOOKUP($A36,[1]MFY14!$DK$1:$DL$65536,2,FALSE)))</f>
        <v>np</v>
      </c>
      <c r="BJ36" s="96">
        <f>IF(BI36&gt;[1]MFY14!$DX$1,0,(VLOOKUP(BI36,'[3]Point Tables'!$A$4:$I$263,[1]MFY14!$DX$2,FALSE)))</f>
        <v>0</v>
      </c>
      <c r="BK36" s="95" t="str">
        <f>IF(ISNA(VLOOKUP($A36,[1]MFY14!$DV$1:$DW$65536,2,FALSE)),"np",(VLOOKUP($A36,[1]MFY14!$DV$1:$DW$65536,2,FALSE)))</f>
        <v>np</v>
      </c>
      <c r="BL36" s="96">
        <f>IF(BK36&gt;[1]MFY14!$DX$1,0,(VLOOKUP(BK36,'[3]Point Tables'!$A$4:$I$263,[1]MFY14!$DX$2,FALSE)))</f>
        <v>0</v>
      </c>
      <c r="BY36">
        <f t="shared" si="10"/>
        <v>0</v>
      </c>
      <c r="BZ36">
        <f t="shared" si="11"/>
        <v>0</v>
      </c>
      <c r="CA36">
        <f t="shared" si="12"/>
        <v>68.5</v>
      </c>
      <c r="CB36">
        <f t="shared" si="13"/>
        <v>0</v>
      </c>
      <c r="CC36">
        <f t="shared" si="14"/>
        <v>0</v>
      </c>
      <c r="CD36">
        <f t="shared" si="15"/>
        <v>35</v>
      </c>
      <c r="CE36">
        <f t="shared" si="16"/>
        <v>51</v>
      </c>
      <c r="CF36">
        <f t="shared" si="17"/>
        <v>0</v>
      </c>
      <c r="CG36" s="122">
        <f t="shared" si="18"/>
        <v>0</v>
      </c>
      <c r="CH36">
        <f t="shared" si="19"/>
        <v>0</v>
      </c>
      <c r="CI36">
        <f t="shared" si="20"/>
        <v>0</v>
      </c>
      <c r="CJ36">
        <f t="shared" si="21"/>
        <v>58</v>
      </c>
      <c r="CK36">
        <f t="shared" si="22"/>
        <v>0</v>
      </c>
      <c r="CL36">
        <f t="shared" si="23"/>
        <v>0</v>
      </c>
      <c r="CM36">
        <f t="shared" si="24"/>
        <v>61</v>
      </c>
      <c r="CN36">
        <f t="shared" si="25"/>
        <v>57.5</v>
      </c>
      <c r="CO36">
        <f t="shared" si="26"/>
        <v>0</v>
      </c>
      <c r="CP36">
        <f t="shared" si="27"/>
        <v>0</v>
      </c>
      <c r="CR36">
        <f t="shared" si="28"/>
        <v>68.5</v>
      </c>
      <c r="CS36">
        <f t="shared" si="29"/>
        <v>61</v>
      </c>
      <c r="CT36">
        <f t="shared" si="30"/>
        <v>0</v>
      </c>
      <c r="CU36">
        <f t="shared" si="31"/>
        <v>0</v>
      </c>
      <c r="CV36">
        <f t="shared" si="32"/>
        <v>0</v>
      </c>
      <c r="CW36">
        <f t="shared" si="33"/>
        <v>0</v>
      </c>
      <c r="CX36">
        <f t="shared" si="34"/>
        <v>0</v>
      </c>
      <c r="CZ36">
        <f t="shared" si="35"/>
        <v>68.5</v>
      </c>
      <c r="DA36">
        <f t="shared" si="36"/>
        <v>61</v>
      </c>
      <c r="DB36">
        <f t="shared" si="37"/>
        <v>0</v>
      </c>
      <c r="DC36">
        <f t="shared" si="38"/>
        <v>0</v>
      </c>
      <c r="DE36" s="97">
        <f t="shared" si="39"/>
        <v>129.5</v>
      </c>
      <c r="DJ36">
        <f t="shared" si="40"/>
        <v>0</v>
      </c>
      <c r="DK36">
        <f t="shared" si="41"/>
        <v>0</v>
      </c>
      <c r="DM36">
        <f t="shared" si="42"/>
        <v>0</v>
      </c>
      <c r="DN36">
        <f t="shared" si="43"/>
        <v>0</v>
      </c>
      <c r="DP36">
        <f t="shared" si="44"/>
        <v>0</v>
      </c>
    </row>
    <row r="37" spans="1:120">
      <c r="A37" s="126">
        <v>100101638</v>
      </c>
      <c r="B37">
        <f t="shared" si="0"/>
        <v>123</v>
      </c>
      <c r="C37">
        <f t="shared" si="1"/>
        <v>32.5</v>
      </c>
      <c r="D37" s="84" t="str">
        <f t="shared" si="2"/>
        <v>34</v>
      </c>
      <c r="E37" s="85"/>
      <c r="F37" s="5" t="s">
        <v>1230</v>
      </c>
      <c r="G37" s="99">
        <v>1998</v>
      </c>
      <c r="H37" s="14" t="s">
        <v>37</v>
      </c>
      <c r="I37" s="87">
        <f t="shared" si="3"/>
        <v>123</v>
      </c>
      <c r="J37" s="88">
        <f t="shared" si="4"/>
        <v>32.5</v>
      </c>
      <c r="K37" s="89">
        <f t="shared" si="45"/>
        <v>59</v>
      </c>
      <c r="L37" s="89">
        <f t="shared" si="45"/>
        <v>32.5</v>
      </c>
      <c r="M37" s="89">
        <f t="shared" si="45"/>
        <v>31.5</v>
      </c>
      <c r="N37" s="89">
        <f t="shared" si="45"/>
        <v>0</v>
      </c>
      <c r="O37" s="90" t="str">
        <f t="shared" si="6"/>
        <v>Concepcion, Nicholas</v>
      </c>
      <c r="P37" s="93">
        <f>IF(ISNA(VLOOKUP($A37,[1]MFY12!$E$1:$F$65536,2,FALSE)),"np",(VLOOKUP($A37,[1]MFY12!$E$1:$F$65536,2,FALSE)))</f>
        <v>22</v>
      </c>
      <c r="Q37" s="92">
        <f>IF(P37&gt;[1]MFY12!$F$1,0,(VLOOKUP(P37,'[3]Point Tables'!$A$4:$I$263,[1]MFY12!$F$2,FALSE)))</f>
        <v>32.5</v>
      </c>
      <c r="R37" s="93">
        <f>IF(ISNA(VLOOKUP($A37,[1]MFY12!$P$1:$Q$65536,2,FALSE)),"np",(VLOOKUP($A37,[1]MFY12!$P$1:$Q$65536,2,FALSE)))</f>
        <v>36</v>
      </c>
      <c r="S37" s="92">
        <f>IF(R37&gt;[1]MFY12!$Q$1,0,(VLOOKUP(R37,'[3]Point Tables'!$A$4:$I$263,[1]MFY12!$Q$2,FALSE)))</f>
        <v>0</v>
      </c>
      <c r="T37" s="94" t="str">
        <f t="shared" si="7"/>
        <v>Concepcion, Nicholas</v>
      </c>
      <c r="U37" s="93">
        <f>IF(ISNA(VLOOKUP(A37,[1]MFY14!$AA$1:$AB$65536,2,FALSE)),"np",(VLOOKUP(A37,[1]MFY14!$AA$1:$AB$65536,2,FALSE)))</f>
        <v>122</v>
      </c>
      <c r="V37" s="92">
        <f>IF(U37&gt;[1]MFY14!$AB$1,0,(VLOOKUP(U37,'[3]Point Tables'!$A$4:$I$263,[1]MFY14!$AB$2,FALSE)))</f>
        <v>0</v>
      </c>
      <c r="W37" s="93" t="str">
        <f>IF(ISNA(VLOOKUP($A37,[1]MFY14!$E$1:$F$65536,2,FALSE)),"np",(VLOOKUP($A37,[1]MFY14!$E$1:$F$65536,2,FALSE)))</f>
        <v>np</v>
      </c>
      <c r="X37" s="92">
        <f>IF(W37&gt;[1]MFY14!$F$1,0,(VLOOKUP(W37,'[3]Point Tables'!$A$4:$I$263,[1]MFY14!$F$2,FALSE)))</f>
        <v>0</v>
      </c>
      <c r="Y37" s="93">
        <f>IF(ISNA(VLOOKUP($A37,[1]MFY14!$P$1:$Q$65536,2,FALSE)),"np",(VLOOKUP($A37,[1]MFY14!$P$1:$Q$65536,2,FALSE)))</f>
        <v>74</v>
      </c>
      <c r="Z37" s="92">
        <f>IF(Y37&gt;[1]MFY14!$Q$1,0,(VLOOKUP(Y37,'[3]Point Tables'!$A$4:$I$263,[1]MFY14!$Q$2,FALSE)))</f>
        <v>0</v>
      </c>
      <c r="AA37" s="94" t="str">
        <f t="shared" si="8"/>
        <v>Concepcion, Nicholas</v>
      </c>
      <c r="AB37" s="93" t="str">
        <f>IF(ISNA(VLOOKUP($A37,[1]MFY12!$AA$1:$AB$65536,2,FALSE)),"np",(VLOOKUP($A37,[1]MFY12!$AA$1:$AB$65536,2,FALSE)))</f>
        <v>np</v>
      </c>
      <c r="AC37" s="92">
        <f>IF(AB37&gt;[1]MFY12!$AB$1,0,(VLOOKUP(AB37,'[3]Point Tables'!$A$4:$I$263,[1]MFY12!$AB$2,FALSE)))</f>
        <v>0</v>
      </c>
      <c r="AD37" s="93" t="str">
        <f>IF(ISNA(VLOOKUP($A37,[1]MFY12!$AL$1:$AM$65536,2,FALSE)),"np",(VLOOKUP($A37,[1]MFY12!$AL$1:$AM$65536,2,FALSE)))</f>
        <v>np</v>
      </c>
      <c r="AE37" s="92">
        <f>IF(AD37&gt;[1]MFY12!$AM$1,0,(VLOOKUP(AD37,'[3]Point Tables'!$A$4:$I$263,[1]MFY12!$AM$2,FALSE)))</f>
        <v>0</v>
      </c>
      <c r="AF37" s="93" t="str">
        <f>IF(ISNA(VLOOKUP($A37,[1]MFY12!$AW$1:$AX$65536,2,FALSE)),"np",(VLOOKUP($A37,[1]MFY12!$AW$1:$AX$65536,2,FALSE)))</f>
        <v>np</v>
      </c>
      <c r="AG37" s="92">
        <f>IF(AF37&gt;[1]MFY12!$AX$1,0,(VLOOKUP(AF37,'[3]Point Tables'!$A$4:$I$263,[1]MFY12!$AX$2,FALSE)))</f>
        <v>0</v>
      </c>
      <c r="AH37" s="93" t="str">
        <f>IF(ISNA(VLOOKUP($A37,[1]MFY12!$BH$1:$BI$65536,2,FALSE)),"np",(VLOOKUP($A37,[1]MFY12!$BH$1:$BI$65536,2,FALSE)))</f>
        <v>np</v>
      </c>
      <c r="AI37" s="92">
        <f>IF(AH37&gt;[1]MFY12!$BI$1,0,(VLOOKUP(AH37,'[3]Point Tables'!$A$4:$I$263,[1]MFY12!$BI$2,FALSE)))</f>
        <v>0</v>
      </c>
      <c r="AJ37" s="93" t="str">
        <f>IF(ISNA(VLOOKUP($A37,[1]MFY12!$BS$1:$BT$65536,2,FALSE)),"np",(VLOOKUP($A37,[1]MFY12!$BS$1:$BT$65536,2,FALSE)))</f>
        <v>np</v>
      </c>
      <c r="AK37" s="92">
        <f>IF(AJ37&gt;[1]MFY12!$BT$1,0,(VLOOKUP(AJ37,'[3]Point Tables'!$A$4:$I$263,[1]MFY12!$BT$2,FALSE)))</f>
        <v>0</v>
      </c>
      <c r="AL37" s="93">
        <f>IF(ISNA(VLOOKUP($A37,[1]MFY12!$CD$1:$CE$65536,2,FALSE)),"np",(VLOOKUP($A37,[1]MFY12!$CD$1:$CE$65536,2,FALSE)))</f>
        <v>24</v>
      </c>
      <c r="AM37" s="92">
        <f>IF(AL37&gt;[1]MFY12!$CE$1,0,(VLOOKUP(AL37,'[3]Point Tables'!$A$4:$I$263,[1]MFY12!$CE$2,FALSE)))</f>
        <v>31.5</v>
      </c>
      <c r="AN37" s="93">
        <f>IF(ISNA(VLOOKUP($A37,[1]MFY12!$CO$1:$CP$65536,2,FALSE)),"np",(VLOOKUP($A37,[1]MFY12!$CO$1:$CP$65536,2,FALSE)))</f>
        <v>27</v>
      </c>
      <c r="AO37" s="92">
        <f>IF(AN37&gt;[1]MFY12!$CP$1,0,(VLOOKUP(AN37,'[3]Point Tables'!$A$4:$I$263,[1]MFY12!$CP$2,FALSE)))</f>
        <v>30</v>
      </c>
      <c r="AP37" s="93" t="str">
        <f>IF(ISNA(VLOOKUP($A37,[1]MFY12!$CZ$1:$DA$65536,2,FALSE)),"np",(VLOOKUP($A37,[1]MFY12!$CZ$1:$DA$65536,2,FALSE)))</f>
        <v>np</v>
      </c>
      <c r="AQ37" s="92">
        <f>IF(AP37&gt;[1]MFY12!$DA$1,0,(VLOOKUP(AP37,'[3]Point Tables'!$A$4:$I$263,[1]MFY12!$DA$2,FALSE)))</f>
        <v>0</v>
      </c>
      <c r="AR37" s="93" t="str">
        <f>IF(ISNA(VLOOKUP($A37,[1]MFY12!$DK$1:$DL$65536,2,FALSE)),"np",(VLOOKUP($A37,[1]MFY12!$DK$1:$DL$65536,2,FALSE)))</f>
        <v>np</v>
      </c>
      <c r="AS37" s="92">
        <f>IF(AR37&gt;[1]MFY12!$DL$1,0,(VLOOKUP(AR37,'[3]Point Tables'!$A$4:$I$263,[1]MFY12!$DL$2,FALSE)))</f>
        <v>0</v>
      </c>
      <c r="AT37" s="94" t="str">
        <f t="shared" si="9"/>
        <v>Concepcion, Nicholas</v>
      </c>
      <c r="AU37" s="95" t="str">
        <f>IF(ISNA(VLOOKUP($A37,[1]MFY14!$AL$1:$AN$65536,2,FALSE)),"np",(VLOOKUP($A37,[1]MFY14!$AL$1:$AN$65536,2,FALSE)))</f>
        <v>np</v>
      </c>
      <c r="AV37" s="96">
        <f>IF(AU37&gt;[1]MFY14!$AN$1,0,(VLOOKUP(AU37,'[3]Point Tables'!$A$4:$I$263,[1]MFY14!$AN$2,FALSE)))</f>
        <v>0</v>
      </c>
      <c r="AW37" s="95" t="str">
        <f>IF(ISNA(VLOOKUP($A37,[1]MFY14!$AW$1:$AY$65536,2,FALSE)),"np",(VLOOKUP($A37,[1]MFY14!$AW$1:$AY$65536,2,FALSE)))</f>
        <v>np</v>
      </c>
      <c r="AX37" s="96">
        <f>IF(AW37&gt;[1]MFY14!$AY$1,0,(VLOOKUP(AW37,'[3]Point Tables'!$A$4:$I$263,[1]MFY14!$AY$2,FALSE)))</f>
        <v>0</v>
      </c>
      <c r="AY37" s="95" t="str">
        <f>IF(ISNA(VLOOKUP($A37,[1]MFY14!$BH$1:$BJ$65536,2,FALSE)),"np",(VLOOKUP($A37,[1]MFY14!$BH$1:$BJ$65536,2,FALSE)))</f>
        <v>np</v>
      </c>
      <c r="AZ37" s="96">
        <f>IF(AY37&gt;[1]MFY14!$BJ$1,0,(VLOOKUP(AY37,'[3]Point Tables'!$A$4:$I$263,[1]MFY14!$BJ$2,FALSE)))</f>
        <v>0</v>
      </c>
      <c r="BA37" s="95" t="str">
        <f>IF(ISNA(VLOOKUP($A37,[1]MFY14!$BS$1:$BT$65536,2,FALSE)),"np",(VLOOKUP($A37,[1]MFY14!$BS$1:$BT$65536,2,FALSE)))</f>
        <v>np</v>
      </c>
      <c r="BB37" s="96">
        <f>IF(BA37&gt;[1]MFY14!$BU$1,0,(VLOOKUP(BA37,'[3]Point Tables'!$A$4:$I$263,[1]MFY14!$BU$2,FALSE)))</f>
        <v>0</v>
      </c>
      <c r="BC37" s="95" t="str">
        <f>IF(ISNA(VLOOKUP($A37,[1]MFY14!$CD$1:$CE$65536,2,FALSE)),"np",(VLOOKUP($A37,[1]MFY14!$CD$1:$CE$65536,2,FALSE)))</f>
        <v>np</v>
      </c>
      <c r="BD37" s="96">
        <f>IF(BC37&gt;[1]MFY14!$CF$1,0,(VLOOKUP(BC37,'[3]Point Tables'!$A$4:$I$263,[1]MFY14!$CF$2,FALSE)))</f>
        <v>0</v>
      </c>
      <c r="BE37" s="95">
        <f>IF(ISNA(VLOOKUP($A37,[1]MFY14!$CO$1:$CP$65536,2,FALSE)),"np",(VLOOKUP($A37,[1]MFY14!$CO$1:$CP$65536,2,FALSE)))</f>
        <v>52</v>
      </c>
      <c r="BF37" s="96">
        <f>IF(BE37&gt;[1]MFY14!$CQ$1,0,(VLOOKUP(BE37,'[3]Point Tables'!$A$4:$I$263,[1]MFY14!$CQ$2,FALSE)))</f>
        <v>0</v>
      </c>
      <c r="BG37" s="95">
        <f>IF(ISNA(VLOOKUP($A37,[1]MFY14!$CZ$1:$DA$65536,2,FALSE)),"np",(VLOOKUP($A37,[1]MFY14!$CZ$1:$DA$65536,2,FALSE)))</f>
        <v>28</v>
      </c>
      <c r="BH37" s="96">
        <f>IF(BG37&gt;[1]MFY14!$DB$1,0,(VLOOKUP(BG37,'[3]Point Tables'!$A$4:$I$263,[1]MFY14!$DB$2,FALSE)))</f>
        <v>59</v>
      </c>
      <c r="BI37" s="95" t="str">
        <f>IF(ISNA(VLOOKUP($A37,[1]MFY14!$DK$1:$DL$65536,2,FALSE)),"np",(VLOOKUP($A37,[1]MFY14!$DK$1:$DL$65536,2,FALSE)))</f>
        <v>np</v>
      </c>
      <c r="BJ37" s="96">
        <f>IF(BI37&gt;[1]MFY14!$DX$1,0,(VLOOKUP(BI37,'[3]Point Tables'!$A$4:$I$263,[1]MFY14!$DX$2,FALSE)))</f>
        <v>0</v>
      </c>
      <c r="BK37" s="95" t="str">
        <f>IF(ISNA(VLOOKUP($A37,[1]MFY14!$DV$1:$DW$65536,2,FALSE)),"np",(VLOOKUP($A37,[1]MFY14!$DV$1:$DW$65536,2,FALSE)))</f>
        <v>np</v>
      </c>
      <c r="BL37" s="96">
        <f>IF(BK37&gt;[1]MFY14!$DX$1,0,(VLOOKUP(BK37,'[3]Point Tables'!$A$4:$I$263,[1]MFY14!$DX$2,FALSE)))</f>
        <v>0</v>
      </c>
      <c r="BY37">
        <f t="shared" si="10"/>
        <v>0</v>
      </c>
      <c r="BZ37">
        <f t="shared" si="11"/>
        <v>0</v>
      </c>
      <c r="CA37">
        <f t="shared" si="12"/>
        <v>0</v>
      </c>
      <c r="CB37">
        <f t="shared" si="13"/>
        <v>0</v>
      </c>
      <c r="CC37">
        <f t="shared" si="14"/>
        <v>0</v>
      </c>
      <c r="CD37">
        <f t="shared" si="15"/>
        <v>31.5</v>
      </c>
      <c r="CE37">
        <f t="shared" si="16"/>
        <v>30</v>
      </c>
      <c r="CF37">
        <f t="shared" si="17"/>
        <v>0</v>
      </c>
      <c r="CG37" s="122">
        <f t="shared" si="18"/>
        <v>0</v>
      </c>
      <c r="CH37">
        <f t="shared" si="19"/>
        <v>0</v>
      </c>
      <c r="CI37">
        <f t="shared" si="20"/>
        <v>0</v>
      </c>
      <c r="CJ37">
        <f t="shared" si="21"/>
        <v>0</v>
      </c>
      <c r="CK37">
        <f t="shared" si="22"/>
        <v>0</v>
      </c>
      <c r="CL37">
        <f t="shared" si="23"/>
        <v>0</v>
      </c>
      <c r="CM37">
        <f t="shared" si="24"/>
        <v>0</v>
      </c>
      <c r="CN37">
        <f t="shared" si="25"/>
        <v>59</v>
      </c>
      <c r="CO37">
        <f t="shared" si="26"/>
        <v>0</v>
      </c>
      <c r="CP37">
        <f t="shared" si="27"/>
        <v>0</v>
      </c>
      <c r="CR37">
        <f t="shared" si="28"/>
        <v>31.5</v>
      </c>
      <c r="CS37">
        <f t="shared" si="29"/>
        <v>59</v>
      </c>
      <c r="CT37">
        <f t="shared" si="30"/>
        <v>0</v>
      </c>
      <c r="CU37">
        <f t="shared" si="31"/>
        <v>0</v>
      </c>
      <c r="CV37">
        <f t="shared" si="32"/>
        <v>0</v>
      </c>
      <c r="CW37">
        <f t="shared" si="33"/>
        <v>32.5</v>
      </c>
      <c r="CX37">
        <f t="shared" si="34"/>
        <v>0</v>
      </c>
      <c r="CZ37">
        <f t="shared" si="35"/>
        <v>59</v>
      </c>
      <c r="DA37">
        <f t="shared" si="36"/>
        <v>32.5</v>
      </c>
      <c r="DB37">
        <f t="shared" si="37"/>
        <v>31.5</v>
      </c>
      <c r="DC37">
        <f t="shared" si="38"/>
        <v>0</v>
      </c>
      <c r="DE37" s="97">
        <f t="shared" si="39"/>
        <v>123</v>
      </c>
      <c r="DJ37">
        <f t="shared" si="40"/>
        <v>0</v>
      </c>
      <c r="DK37">
        <f t="shared" si="41"/>
        <v>32.5</v>
      </c>
      <c r="DM37">
        <f t="shared" si="42"/>
        <v>32.5</v>
      </c>
      <c r="DN37">
        <f t="shared" si="43"/>
        <v>0</v>
      </c>
      <c r="DP37">
        <f t="shared" si="44"/>
        <v>32.5</v>
      </c>
    </row>
    <row r="38" spans="1:120">
      <c r="A38" s="126">
        <v>100088394</v>
      </c>
      <c r="B38">
        <f t="shared" si="0"/>
        <v>154</v>
      </c>
      <c r="C38">
        <f t="shared" si="1"/>
        <v>85.5</v>
      </c>
      <c r="D38" s="84" t="str">
        <f t="shared" si="2"/>
        <v>35</v>
      </c>
      <c r="E38" s="85" t="str">
        <f>IF(AND(ISNUMBER(G38),G38&gt;='[6]Point Tables'!$S$7),"#"," ")</f>
        <v xml:space="preserve"> </v>
      </c>
      <c r="F38" s="5" t="s">
        <v>2182</v>
      </c>
      <c r="G38" s="99">
        <v>1998</v>
      </c>
      <c r="H38" s="5" t="s">
        <v>2183</v>
      </c>
      <c r="I38" s="87">
        <f t="shared" si="3"/>
        <v>154</v>
      </c>
      <c r="J38" s="88">
        <f t="shared" si="4"/>
        <v>85.5</v>
      </c>
      <c r="K38" s="89">
        <f t="shared" si="45"/>
        <v>68.5</v>
      </c>
      <c r="L38" s="89">
        <f t="shared" si="45"/>
        <v>51</v>
      </c>
      <c r="M38" s="89">
        <f t="shared" si="45"/>
        <v>34.5</v>
      </c>
      <c r="N38" s="89">
        <f t="shared" si="45"/>
        <v>0</v>
      </c>
      <c r="O38" s="90" t="str">
        <f t="shared" si="6"/>
        <v xml:space="preserve">Li, Austin </v>
      </c>
      <c r="P38" s="93">
        <f>IF(ISNA(VLOOKUP($A38,[1]MFY12!$E$1:$F$65536,2,FALSE)),"np",(VLOOKUP($A38,[1]MFY12!$E$1:$F$65536,2,FALSE)))</f>
        <v>14</v>
      </c>
      <c r="Q38" s="92">
        <f>IF(P38&gt;[1]MFY12!$F$1,0,(VLOOKUP(P38,'[3]Point Tables'!$A$4:$I$263,[1]MFY12!$F$2,FALSE)))</f>
        <v>51</v>
      </c>
      <c r="R38" s="93">
        <f>IF(ISNA(VLOOKUP($A38,[1]MFY12!$P$1:$Q$65536,2,FALSE)),"np",(VLOOKUP($A38,[1]MFY12!$P$1:$Q$65536,2,FALSE)))</f>
        <v>17.329999999999998</v>
      </c>
      <c r="S38" s="92">
        <f>IF(R38&gt;[1]MFY12!$Q$1,0,(VLOOKUP(R38,'[3]Point Tables'!$A$4:$I$263,[1]MFY12!$Q$2,FALSE)))</f>
        <v>34.5</v>
      </c>
      <c r="T38" s="94" t="str">
        <f t="shared" si="7"/>
        <v xml:space="preserve">Li, Austin </v>
      </c>
      <c r="U38" s="93">
        <f>IF(ISNA(VLOOKUP(A38,[1]MFY14!$AA$1:$AB$65536,2,FALSE)),"np",(VLOOKUP(A38,[1]MFY14!$AA$1:$AB$65536,2,FALSE)))</f>
        <v>42</v>
      </c>
      <c r="V38" s="92">
        <f>IF(U38&gt;[1]MFY14!$AB$1,0,(VLOOKUP(U38,'[3]Point Tables'!$A$4:$I$263,[1]MFY14!$AB$2,FALSE)))</f>
        <v>0</v>
      </c>
      <c r="W38" s="93" t="str">
        <f>IF(ISNA(VLOOKUP($A38,[1]MFY14!$E$1:$F$65536,2,FALSE)),"np",(VLOOKUP($A38,[1]MFY14!$E$1:$F$65536,2,FALSE)))</f>
        <v>np</v>
      </c>
      <c r="X38" s="92">
        <f>IF(W38&gt;[1]MFY14!$F$1,0,(VLOOKUP(W38,'[3]Point Tables'!$A$4:$I$263,[1]MFY14!$F$2,FALSE)))</f>
        <v>0</v>
      </c>
      <c r="Y38" s="93">
        <f>IF(ISNA(VLOOKUP($A38,[1]MFY14!$P$1:$Q$65536,2,FALSE)),"np",(VLOOKUP($A38,[1]MFY14!$P$1:$Q$65536,2,FALSE)))</f>
        <v>59</v>
      </c>
      <c r="Z38" s="92">
        <f>IF(Y38&gt;[1]MFY14!$Q$1,0,(VLOOKUP(Y38,'[3]Point Tables'!$A$4:$I$263,[1]MFY14!$Q$2,FALSE)))</f>
        <v>0</v>
      </c>
      <c r="AA38" s="94" t="str">
        <f t="shared" si="8"/>
        <v xml:space="preserve">Li, Austin </v>
      </c>
      <c r="AB38" s="93">
        <f>IF(ISNA(VLOOKUP($A38,[1]MFY12!$AA$1:$AB$65536,2,FALSE)),"np",(VLOOKUP($A38,[1]MFY12!$AA$1:$AB$65536,2,FALSE)))</f>
        <v>11</v>
      </c>
      <c r="AC38" s="92">
        <f>IF(AB38&gt;[1]MFY12!$AB$1,0,(VLOOKUP(AB38,'[3]Point Tables'!$A$4:$I$263,[1]MFY12!$AB$2,FALSE)))</f>
        <v>52.5</v>
      </c>
      <c r="AD38" s="93">
        <f>IF(ISNA(VLOOKUP($A38,[1]MFY12!$AL$1:$AM$65536,2,FALSE)),"np",(VLOOKUP($A38,[1]MFY12!$AL$1:$AM$65536,2,FALSE)))</f>
        <v>8</v>
      </c>
      <c r="AE38" s="92">
        <f>IF(AD38&gt;[1]MFY12!$AM$1,0,(VLOOKUP(AD38,'[3]Point Tables'!$A$4:$I$263,[1]MFY12!$AM$2,FALSE)))</f>
        <v>68.5</v>
      </c>
      <c r="AF38" s="93" t="str">
        <f>IF(ISNA(VLOOKUP($A38,[1]MFY12!$AW$1:$AX$65536,2,FALSE)),"np",(VLOOKUP($A38,[1]MFY12!$AW$1:$AX$65536,2,FALSE)))</f>
        <v>np</v>
      </c>
      <c r="AG38" s="92">
        <f>IF(AF38&gt;[1]MFY12!$AX$1,0,(VLOOKUP(AF38,'[3]Point Tables'!$A$4:$I$263,[1]MFY12!$AX$2,FALSE)))</f>
        <v>0</v>
      </c>
      <c r="AH38" s="93" t="str">
        <f>IF(ISNA(VLOOKUP($A38,[1]MFY12!$BH$1:$BI$65536,2,FALSE)),"np",(VLOOKUP($A38,[1]MFY12!$BH$1:$BI$65536,2,FALSE)))</f>
        <v>np</v>
      </c>
      <c r="AI38" s="92">
        <f>IF(AH38&gt;[1]MFY12!$BI$1,0,(VLOOKUP(AH38,'[3]Point Tables'!$A$4:$I$263,[1]MFY12!$BI$2,FALSE)))</f>
        <v>0</v>
      </c>
      <c r="AJ38" s="93" t="str">
        <f>IF(ISNA(VLOOKUP($A38,[1]MFY12!$BS$1:$BT$65536,2,FALSE)),"np",(VLOOKUP($A38,[1]MFY12!$BS$1:$BT$65536,2,FALSE)))</f>
        <v>np</v>
      </c>
      <c r="AK38" s="92">
        <f>IF(AJ38&gt;[1]MFY12!$BT$1,0,(VLOOKUP(AJ38,'[3]Point Tables'!$A$4:$I$263,[1]MFY12!$BT$2,FALSE)))</f>
        <v>0</v>
      </c>
      <c r="AL38" s="93" t="str">
        <f>IF(ISNA(VLOOKUP($A38,[1]MFY12!$CD$1:$CE$65536,2,FALSE)),"np",(VLOOKUP($A38,[1]MFY12!$CD$1:$CE$65536,2,FALSE)))</f>
        <v>np</v>
      </c>
      <c r="AM38" s="92">
        <f>IF(AL38&gt;[1]MFY12!$CE$1,0,(VLOOKUP(AL38,'[3]Point Tables'!$A$4:$I$263,[1]MFY12!$CE$2,FALSE)))</f>
        <v>0</v>
      </c>
      <c r="AN38" s="93" t="str">
        <f>IF(ISNA(VLOOKUP($A38,[1]MFY12!$CO$1:$CP$65536,2,FALSE)),"np",(VLOOKUP($A38,[1]MFY12!$CO$1:$CP$65536,2,FALSE)))</f>
        <v>np</v>
      </c>
      <c r="AO38" s="92">
        <f>IF(AN38&gt;[1]MFY12!$CP$1,0,(VLOOKUP(AN38,'[3]Point Tables'!$A$4:$I$263,[1]MFY12!$CP$2,FALSE)))</f>
        <v>0</v>
      </c>
      <c r="AP38" s="93">
        <f>IF(ISNA(VLOOKUP($A38,[1]MFY12!$CZ$1:$DA$65536,2,FALSE)),"np",(VLOOKUP($A38,[1]MFY12!$CZ$1:$DA$65536,2,FALSE)))</f>
        <v>18</v>
      </c>
      <c r="AQ38" s="92">
        <f>IF(AP38&gt;[1]MFY12!$DA$1,0,(VLOOKUP(AP38,'[3]Point Tables'!$A$4:$I$263,[1]MFY12!$DA$2,FALSE)))</f>
        <v>34.5</v>
      </c>
      <c r="AR38" s="93" t="str">
        <f>IF(ISNA(VLOOKUP($A38,[1]MFY12!$DK$1:$DL$65536,2,FALSE)),"np",(VLOOKUP($A38,[1]MFY12!$DK$1:$DL$65536,2,FALSE)))</f>
        <v>np</v>
      </c>
      <c r="AS38" s="92">
        <f>IF(AR38&gt;[1]MFY12!$DL$1,0,(VLOOKUP(AR38,'[3]Point Tables'!$A$4:$I$263,[1]MFY12!$DL$2,FALSE)))</f>
        <v>0</v>
      </c>
      <c r="AT38" s="94" t="str">
        <f t="shared" si="9"/>
        <v xml:space="preserve">Li, Austin </v>
      </c>
      <c r="AU38" s="95">
        <f>IF(ISNA(VLOOKUP($A38,[1]MFY14!$AL$1:$AN$65536,2,FALSE)),"np",(VLOOKUP($A38,[1]MFY14!$AL$1:$AN$65536,2,FALSE)))</f>
        <v>38</v>
      </c>
      <c r="AV38" s="96">
        <f>IF(AU38&gt;[1]MFY14!$AN$1,0,(VLOOKUP(AU38,'[3]Point Tables'!$A$4:$I$263,[1]MFY14!$AN$2,FALSE)))</f>
        <v>0</v>
      </c>
      <c r="AW38" s="95">
        <f>IF(ISNA(VLOOKUP($A38,[1]MFY14!$AW$1:$AY$65536,2,FALSE)),"np",(VLOOKUP($A38,[1]MFY14!$AW$1:$AY$65536,2,FALSE)))</f>
        <v>39</v>
      </c>
      <c r="AX38" s="96">
        <f>IF(AW38&gt;[1]MFY14!$AY$1,0,(VLOOKUP(AW38,'[3]Point Tables'!$A$4:$I$263,[1]MFY14!$AY$2,FALSE)))</f>
        <v>0</v>
      </c>
      <c r="AY38" s="95" t="str">
        <f>IF(ISNA(VLOOKUP($A38,[1]MFY14!$BH$1:$BJ$65536,2,FALSE)),"np",(VLOOKUP($A38,[1]MFY14!$BH$1:$BJ$65536,2,FALSE)))</f>
        <v>np</v>
      </c>
      <c r="AZ38" s="96">
        <f>IF(AY38&gt;[1]MFY14!$BJ$1,0,(VLOOKUP(AY38,'[3]Point Tables'!$A$4:$I$263,[1]MFY14!$BJ$2,FALSE)))</f>
        <v>0</v>
      </c>
      <c r="BA38" s="95" t="str">
        <f>IF(ISNA(VLOOKUP($A38,[1]MFY14!$BS$1:$BT$65536,2,FALSE)),"np",(VLOOKUP($A38,[1]MFY14!$BS$1:$BT$65536,2,FALSE)))</f>
        <v>np</v>
      </c>
      <c r="BB38" s="96">
        <f>IF(BA38&gt;[1]MFY14!$BU$1,0,(VLOOKUP(BA38,'[3]Point Tables'!$A$4:$I$263,[1]MFY14!$BU$2,FALSE)))</f>
        <v>0</v>
      </c>
      <c r="BC38" s="95" t="str">
        <f>IF(ISNA(VLOOKUP($A38,[1]MFY14!$CD$1:$CE$65536,2,FALSE)),"np",(VLOOKUP($A38,[1]MFY14!$CD$1:$CE$65536,2,FALSE)))</f>
        <v>np</v>
      </c>
      <c r="BD38" s="96">
        <f>IF(BC38&gt;[1]MFY14!$CF$1,0,(VLOOKUP(BC38,'[3]Point Tables'!$A$4:$I$263,[1]MFY14!$CF$2,FALSE)))</f>
        <v>0</v>
      </c>
      <c r="BE38" s="95" t="str">
        <f>IF(ISNA(VLOOKUP($A38,[1]MFY14!$CO$1:$CP$65536,2,FALSE)),"np",(VLOOKUP($A38,[1]MFY14!$CO$1:$CP$65536,2,FALSE)))</f>
        <v>np</v>
      </c>
      <c r="BF38" s="96">
        <f>IF(BE38&gt;[1]MFY14!$CQ$1,0,(VLOOKUP(BE38,'[3]Point Tables'!$A$4:$I$263,[1]MFY14!$CQ$2,FALSE)))</f>
        <v>0</v>
      </c>
      <c r="BG38" s="95" t="str">
        <f>IF(ISNA(VLOOKUP($A38,[1]MFY14!$CZ$1:$DA$65536,2,FALSE)),"np",(VLOOKUP($A38,[1]MFY14!$CZ$1:$DA$65536,2,FALSE)))</f>
        <v>np</v>
      </c>
      <c r="BH38" s="96">
        <f>IF(BG38&gt;[1]MFY14!$DB$1,0,(VLOOKUP(BG38,'[3]Point Tables'!$A$4:$I$263,[1]MFY14!$DB$2,FALSE)))</f>
        <v>0</v>
      </c>
      <c r="BI38" s="95">
        <f>IF(ISNA(VLOOKUP($A38,[1]MFY14!$DK$1:$DL$65536,2,FALSE)),"np",(VLOOKUP($A38,[1]MFY14!$DK$1:$DL$65536,2,FALSE)))</f>
        <v>38.5</v>
      </c>
      <c r="BJ38" s="96">
        <f>IF(BI38&gt;[1]MFY14!$DX$1,0,(VLOOKUP(BI38,'[3]Point Tables'!$A$4:$I$263,[1]MFY14!$DX$2,FALSE)))</f>
        <v>0</v>
      </c>
      <c r="BK38" s="95" t="str">
        <f>IF(ISNA(VLOOKUP($A38,[1]MFY14!$DV$1:$DW$65536,2,FALSE)),"np",(VLOOKUP($A38,[1]MFY14!$DV$1:$DW$65536,2,FALSE)))</f>
        <v>np</v>
      </c>
      <c r="BL38" s="96">
        <f>IF(BK38&gt;[1]MFY14!$DX$1,0,(VLOOKUP(BK38,'[3]Point Tables'!$A$4:$I$263,[1]MFY14!$DX$2,FALSE)))</f>
        <v>0</v>
      </c>
      <c r="BY38">
        <f t="shared" si="10"/>
        <v>52.5</v>
      </c>
      <c r="BZ38">
        <f t="shared" si="11"/>
        <v>68.5</v>
      </c>
      <c r="CA38">
        <f t="shared" si="12"/>
        <v>0</v>
      </c>
      <c r="CB38">
        <f t="shared" si="13"/>
        <v>0</v>
      </c>
      <c r="CC38">
        <f t="shared" si="14"/>
        <v>0</v>
      </c>
      <c r="CD38">
        <f t="shared" si="15"/>
        <v>0</v>
      </c>
      <c r="CE38">
        <f t="shared" si="16"/>
        <v>0</v>
      </c>
      <c r="CF38">
        <f t="shared" si="17"/>
        <v>34.5</v>
      </c>
      <c r="CG38" s="122">
        <f t="shared" si="18"/>
        <v>0</v>
      </c>
      <c r="CH38">
        <f t="shared" si="19"/>
        <v>0</v>
      </c>
      <c r="CI38">
        <f t="shared" si="20"/>
        <v>0</v>
      </c>
      <c r="CJ38">
        <f t="shared" si="21"/>
        <v>0</v>
      </c>
      <c r="CK38">
        <f t="shared" si="22"/>
        <v>0</v>
      </c>
      <c r="CL38">
        <f t="shared" si="23"/>
        <v>0</v>
      </c>
      <c r="CM38">
        <f t="shared" si="24"/>
        <v>0</v>
      </c>
      <c r="CN38">
        <f t="shared" si="25"/>
        <v>0</v>
      </c>
      <c r="CO38">
        <f t="shared" si="26"/>
        <v>0</v>
      </c>
      <c r="CP38">
        <f t="shared" si="27"/>
        <v>0</v>
      </c>
      <c r="CR38">
        <f t="shared" si="28"/>
        <v>68.5</v>
      </c>
      <c r="CS38">
        <f t="shared" si="29"/>
        <v>0</v>
      </c>
      <c r="CT38">
        <f t="shared" si="30"/>
        <v>0</v>
      </c>
      <c r="CU38">
        <f t="shared" si="31"/>
        <v>0</v>
      </c>
      <c r="CV38">
        <f t="shared" si="32"/>
        <v>0</v>
      </c>
      <c r="CW38">
        <f t="shared" si="33"/>
        <v>51</v>
      </c>
      <c r="CX38">
        <f t="shared" si="34"/>
        <v>34.5</v>
      </c>
      <c r="CZ38">
        <f t="shared" si="35"/>
        <v>68.5</v>
      </c>
      <c r="DA38">
        <f t="shared" si="36"/>
        <v>51</v>
      </c>
      <c r="DB38">
        <f t="shared" si="37"/>
        <v>34.5</v>
      </c>
      <c r="DC38">
        <f t="shared" si="38"/>
        <v>0</v>
      </c>
      <c r="DE38" s="97">
        <f t="shared" si="39"/>
        <v>154</v>
      </c>
      <c r="DJ38">
        <f t="shared" si="40"/>
        <v>34.5</v>
      </c>
      <c r="DK38">
        <f t="shared" si="41"/>
        <v>51</v>
      </c>
      <c r="DM38">
        <f t="shared" si="42"/>
        <v>51</v>
      </c>
      <c r="DN38">
        <f t="shared" si="43"/>
        <v>34.5</v>
      </c>
      <c r="DP38">
        <f t="shared" si="44"/>
        <v>85.5</v>
      </c>
    </row>
    <row r="39" spans="1:120">
      <c r="A39" s="126">
        <v>100087510</v>
      </c>
      <c r="B39">
        <f t="shared" si="0"/>
        <v>115</v>
      </c>
      <c r="C39">
        <f t="shared" si="1"/>
        <v>0</v>
      </c>
      <c r="D39" s="84" t="str">
        <f t="shared" si="2"/>
        <v>36</v>
      </c>
      <c r="E39" s="85" t="str">
        <f>IF(AND(ISNUMBER(G39),G39&gt;='[6]Point Tables'!$S$7),"#"," ")</f>
        <v xml:space="preserve"> </v>
      </c>
      <c r="F39" s="5" t="s">
        <v>1086</v>
      </c>
      <c r="G39" s="99">
        <v>1998</v>
      </c>
      <c r="H39" s="5" t="s">
        <v>37</v>
      </c>
      <c r="I39" s="87">
        <f t="shared" si="3"/>
        <v>115</v>
      </c>
      <c r="J39" s="88">
        <f t="shared" si="4"/>
        <v>0</v>
      </c>
      <c r="K39" s="89">
        <f t="shared" si="45"/>
        <v>64</v>
      </c>
      <c r="L39" s="89">
        <f t="shared" si="45"/>
        <v>51</v>
      </c>
      <c r="M39" s="89">
        <f t="shared" si="45"/>
        <v>0</v>
      </c>
      <c r="N39" s="89">
        <f t="shared" si="45"/>
        <v>0</v>
      </c>
      <c r="O39" s="90" t="str">
        <f t="shared" si="6"/>
        <v>Malmad, Devin</v>
      </c>
      <c r="P39" s="93" t="str">
        <f>IF(ISNA(VLOOKUP($A39,[1]MFY12!$E$1:$F$65536,2,FALSE)),"np",(VLOOKUP($A39,[1]MFY12!$E$1:$F$65536,2,FALSE)))</f>
        <v>np</v>
      </c>
      <c r="Q39" s="92">
        <f>IF(P39&gt;[1]MFY12!$F$1,0,(VLOOKUP(P39,'[3]Point Tables'!$A$4:$I$263,[1]MFY12!$F$2,FALSE)))</f>
        <v>0</v>
      </c>
      <c r="R39" s="93" t="str">
        <f>IF(ISNA(VLOOKUP($A39,[1]MFY12!$P$1:$Q$65536,2,FALSE)),"np",(VLOOKUP($A39,[1]MFY12!$P$1:$Q$65536,2,FALSE)))</f>
        <v>np</v>
      </c>
      <c r="S39" s="92">
        <f>IF(R39&gt;[1]MFY12!$Q$1,0,(VLOOKUP(R39,'[3]Point Tables'!$A$4:$I$263,[1]MFY12!$Q$2,FALSE)))</f>
        <v>0</v>
      </c>
      <c r="T39" s="94" t="str">
        <f t="shared" si="7"/>
        <v>Malmad, Devin</v>
      </c>
      <c r="U39" s="93" t="str">
        <f>IF(ISNA(VLOOKUP(A39,[1]MFY14!$AA$1:$AB$65536,2,FALSE)),"np",(VLOOKUP(A39,[1]MFY14!$AA$1:$AB$65536,2,FALSE)))</f>
        <v>np</v>
      </c>
      <c r="V39" s="92">
        <f>IF(U39&gt;[1]MFY14!$AB$1,0,(VLOOKUP(U39,'[3]Point Tables'!$A$4:$I$263,[1]MFY14!$AB$2,FALSE)))</f>
        <v>0</v>
      </c>
      <c r="W39" s="93" t="str">
        <f>IF(ISNA(VLOOKUP($A39,[1]MFY14!$E$1:$F$65536,2,FALSE)),"np",(VLOOKUP($A39,[1]MFY14!$E$1:$F$65536,2,FALSE)))</f>
        <v>np</v>
      </c>
      <c r="X39" s="92">
        <f>IF(W39&gt;[1]MFY14!$F$1,0,(VLOOKUP(W39,'[3]Point Tables'!$A$4:$I$263,[1]MFY14!$F$2,FALSE)))</f>
        <v>0</v>
      </c>
      <c r="Y39" s="93" t="str">
        <f>IF(ISNA(VLOOKUP($A39,[1]MFY14!$P$1:$Q$65536,2,FALSE)),"np",(VLOOKUP($A39,[1]MFY14!$P$1:$Q$65536,2,FALSE)))</f>
        <v>np</v>
      </c>
      <c r="Z39" s="92">
        <f>IF(Y39&gt;[1]MFY14!$Q$1,0,(VLOOKUP(Y39,'[3]Point Tables'!$A$4:$I$263,[1]MFY14!$Q$2,FALSE)))</f>
        <v>0</v>
      </c>
      <c r="AA39" s="94" t="str">
        <f t="shared" si="8"/>
        <v>Malmad, Devin</v>
      </c>
      <c r="AB39" s="93" t="str">
        <f>IF(ISNA(VLOOKUP($A39,[1]MFY12!$AA$1:$AB$65536,2,FALSE)),"np",(VLOOKUP($A39,[1]MFY12!$AA$1:$AB$65536,2,FALSE)))</f>
        <v>np</v>
      </c>
      <c r="AC39" s="92">
        <f>IF(AB39&gt;[1]MFY12!$AB$1,0,(VLOOKUP(AB39,'[3]Point Tables'!$A$4:$I$263,[1]MFY12!$AB$2,FALSE)))</f>
        <v>0</v>
      </c>
      <c r="AD39" s="93" t="str">
        <f>IF(ISNA(VLOOKUP($A39,[1]MFY12!$AL$1:$AM$65536,2,FALSE)),"np",(VLOOKUP($A39,[1]MFY12!$AL$1:$AM$65536,2,FALSE)))</f>
        <v>np</v>
      </c>
      <c r="AE39" s="92">
        <f>IF(AD39&gt;[1]MFY12!$AM$1,0,(VLOOKUP(AD39,'[3]Point Tables'!$A$4:$I$263,[1]MFY12!$AM$2,FALSE)))</f>
        <v>0</v>
      </c>
      <c r="AF39" s="93">
        <f>IF(ISNA(VLOOKUP($A39,[1]MFY12!$AW$1:$AX$65536,2,FALSE)),"np",(VLOOKUP($A39,[1]MFY12!$AW$1:$AX$65536,2,FALSE)))</f>
        <v>14</v>
      </c>
      <c r="AG39" s="92">
        <f>IF(AF39&gt;[1]MFY12!$AX$1,0,(VLOOKUP(AF39,'[3]Point Tables'!$A$4:$I$263,[1]MFY12!$AX$2,FALSE)))</f>
        <v>51</v>
      </c>
      <c r="AH39" s="93" t="str">
        <f>IF(ISNA(VLOOKUP($A39,[1]MFY12!$BH$1:$BI$65536,2,FALSE)),"np",(VLOOKUP($A39,[1]MFY12!$BH$1:$BI$65536,2,FALSE)))</f>
        <v>np</v>
      </c>
      <c r="AI39" s="92">
        <f>IF(AH39&gt;[1]MFY12!$BI$1,0,(VLOOKUP(AH39,'[3]Point Tables'!$A$4:$I$263,[1]MFY12!$BI$2,FALSE)))</f>
        <v>0</v>
      </c>
      <c r="AJ39" s="93" t="str">
        <f>IF(ISNA(VLOOKUP($A39,[1]MFY12!$BS$1:$BT$65536,2,FALSE)),"np",(VLOOKUP($A39,[1]MFY12!$BS$1:$BT$65536,2,FALSE)))</f>
        <v>np</v>
      </c>
      <c r="AK39" s="92">
        <f>IF(AJ39&gt;[1]MFY12!$BT$1,0,(VLOOKUP(AJ39,'[3]Point Tables'!$A$4:$I$263,[1]MFY12!$BT$2,FALSE)))</f>
        <v>0</v>
      </c>
      <c r="AL39" s="93">
        <f>IF(ISNA(VLOOKUP($A39,[1]MFY12!$CD$1:$CE$65536,2,FALSE)),"np",(VLOOKUP($A39,[1]MFY12!$CD$1:$CE$65536,2,FALSE)))</f>
        <v>14</v>
      </c>
      <c r="AM39" s="92">
        <f>IF(AL39&gt;[1]MFY12!$CE$1,0,(VLOOKUP(AL39,'[3]Point Tables'!$A$4:$I$263,[1]MFY12!$CE$2,FALSE)))</f>
        <v>51</v>
      </c>
      <c r="AN39" s="93">
        <f>IF(ISNA(VLOOKUP($A39,[1]MFY12!$CO$1:$CP$65536,2,FALSE)),"np",(VLOOKUP($A39,[1]MFY12!$CO$1:$CP$65536,2,FALSE)))</f>
        <v>21</v>
      </c>
      <c r="AO39" s="92">
        <f>IF(AN39&gt;[1]MFY12!$CP$1,0,(VLOOKUP(AN39,'[3]Point Tables'!$A$4:$I$263,[1]MFY12!$CP$2,FALSE)))</f>
        <v>33</v>
      </c>
      <c r="AP39" s="93" t="str">
        <f>IF(ISNA(VLOOKUP($A39,[1]MFY12!$CZ$1:$DA$65536,2,FALSE)),"np",(VLOOKUP($A39,[1]MFY12!$CZ$1:$DA$65536,2,FALSE)))</f>
        <v>np</v>
      </c>
      <c r="AQ39" s="92">
        <f>IF(AP39&gt;[1]MFY12!$DA$1,0,(VLOOKUP(AP39,'[3]Point Tables'!$A$4:$I$263,[1]MFY12!$DA$2,FALSE)))</f>
        <v>0</v>
      </c>
      <c r="AR39" s="93" t="str">
        <f>IF(ISNA(VLOOKUP($A39,[1]MFY12!$DK$1:$DL$65536,2,FALSE)),"np",(VLOOKUP($A39,[1]MFY12!$DK$1:$DL$65536,2,FALSE)))</f>
        <v>np</v>
      </c>
      <c r="AS39" s="92">
        <f>IF(AR39&gt;[1]MFY12!$DL$1,0,(VLOOKUP(AR39,'[3]Point Tables'!$A$4:$I$263,[1]MFY12!$DL$2,FALSE)))</f>
        <v>0</v>
      </c>
      <c r="AT39" s="94" t="str">
        <f t="shared" si="9"/>
        <v>Malmad, Devin</v>
      </c>
      <c r="AU39" s="95" t="str">
        <f>IF(ISNA(VLOOKUP($A39,[1]MFY14!$AL$1:$AN$65536,2,FALSE)),"np",(VLOOKUP($A39,[1]MFY14!$AL$1:$AN$65536,2,FALSE)))</f>
        <v>np</v>
      </c>
      <c r="AV39" s="96">
        <f>IF(AU39&gt;[1]MFY14!$AN$1,0,(VLOOKUP(AU39,'[3]Point Tables'!$A$4:$I$263,[1]MFY14!$AN$2,FALSE)))</f>
        <v>0</v>
      </c>
      <c r="AW39" s="95" t="str">
        <f>IF(ISNA(VLOOKUP($A39,[1]MFY14!$AW$1:$AY$65536,2,FALSE)),"np",(VLOOKUP($A39,[1]MFY14!$AW$1:$AY$65536,2,FALSE)))</f>
        <v>np</v>
      </c>
      <c r="AX39" s="96">
        <f>IF(AW39&gt;[1]MFY14!$AY$1,0,(VLOOKUP(AW39,'[3]Point Tables'!$A$4:$I$263,[1]MFY14!$AY$2,FALSE)))</f>
        <v>0</v>
      </c>
      <c r="AY39" s="95">
        <f>IF(ISNA(VLOOKUP($A39,[1]MFY14!$BH$1:$BJ$65536,2,FALSE)),"np",(VLOOKUP($A39,[1]MFY14!$BH$1:$BJ$65536,2,FALSE)))</f>
        <v>63</v>
      </c>
      <c r="AZ39" s="96">
        <f>IF(AY39&gt;[1]MFY14!$BJ$1,0,(VLOOKUP(AY39,'[3]Point Tables'!$A$4:$I$263,[1]MFY14!$BJ$2,FALSE)))</f>
        <v>0</v>
      </c>
      <c r="BA39" s="95" t="str">
        <f>IF(ISNA(VLOOKUP($A39,[1]MFY14!$BS$1:$BT$65536,2,FALSE)),"np",(VLOOKUP($A39,[1]MFY14!$BS$1:$BT$65536,2,FALSE)))</f>
        <v>np</v>
      </c>
      <c r="BB39" s="96">
        <f>IF(BA39&gt;[1]MFY14!$BU$1,0,(VLOOKUP(BA39,'[3]Point Tables'!$A$4:$I$263,[1]MFY14!$BU$2,FALSE)))</f>
        <v>0</v>
      </c>
      <c r="BC39" s="95" t="str">
        <f>IF(ISNA(VLOOKUP($A39,[1]MFY14!$CD$1:$CE$65536,2,FALSE)),"np",(VLOOKUP($A39,[1]MFY14!$CD$1:$CE$65536,2,FALSE)))</f>
        <v>np</v>
      </c>
      <c r="BD39" s="96">
        <f>IF(BC39&gt;[1]MFY14!$CF$1,0,(VLOOKUP(BC39,'[3]Point Tables'!$A$4:$I$263,[1]MFY14!$CF$2,FALSE)))</f>
        <v>0</v>
      </c>
      <c r="BE39" s="95">
        <f>IF(ISNA(VLOOKUP($A39,[1]MFY14!$CO$1:$CP$65536,2,FALSE)),"np",(VLOOKUP($A39,[1]MFY14!$CO$1:$CP$65536,2,FALSE)))</f>
        <v>29</v>
      </c>
      <c r="BF39" s="96">
        <f>IF(BE39&gt;[1]MFY14!$CQ$1,0,(VLOOKUP(BE39,'[3]Point Tables'!$A$4:$I$263,[1]MFY14!$CQ$2,FALSE)))</f>
        <v>58</v>
      </c>
      <c r="BG39" s="95">
        <f>IF(ISNA(VLOOKUP($A39,[1]MFY14!$CZ$1:$DA$65536,2,FALSE)),"np",(VLOOKUP($A39,[1]MFY14!$CZ$1:$DA$65536,2,FALSE)))</f>
        <v>23</v>
      </c>
      <c r="BH39" s="96">
        <f>IF(BG39&gt;[1]MFY14!$DB$1,0,(VLOOKUP(BG39,'[3]Point Tables'!$A$4:$I$263,[1]MFY14!$DB$2,FALSE)))</f>
        <v>64</v>
      </c>
      <c r="BI39" s="95" t="str">
        <f>IF(ISNA(VLOOKUP($A39,[1]MFY14!$DK$1:$DL$65536,2,FALSE)),"np",(VLOOKUP($A39,[1]MFY14!$DK$1:$DL$65536,2,FALSE)))</f>
        <v>np</v>
      </c>
      <c r="BJ39" s="96">
        <f>IF(BI39&gt;[1]MFY14!$DX$1,0,(VLOOKUP(BI39,'[3]Point Tables'!$A$4:$I$263,[1]MFY14!$DX$2,FALSE)))</f>
        <v>0</v>
      </c>
      <c r="BK39" s="95" t="str">
        <f>IF(ISNA(VLOOKUP($A39,[1]MFY14!$DV$1:$DW$65536,2,FALSE)),"np",(VLOOKUP($A39,[1]MFY14!$DV$1:$DW$65536,2,FALSE)))</f>
        <v>np</v>
      </c>
      <c r="BL39" s="96">
        <f>IF(BK39&gt;[1]MFY14!$DX$1,0,(VLOOKUP(BK39,'[3]Point Tables'!$A$4:$I$263,[1]MFY14!$DX$2,FALSE)))</f>
        <v>0</v>
      </c>
      <c r="BY39">
        <f t="shared" si="10"/>
        <v>0</v>
      </c>
      <c r="BZ39">
        <f t="shared" si="11"/>
        <v>0</v>
      </c>
      <c r="CA39">
        <f t="shared" si="12"/>
        <v>51</v>
      </c>
      <c r="CB39">
        <f t="shared" si="13"/>
        <v>0</v>
      </c>
      <c r="CC39">
        <f t="shared" si="14"/>
        <v>0</v>
      </c>
      <c r="CD39">
        <f t="shared" si="15"/>
        <v>51</v>
      </c>
      <c r="CE39">
        <f t="shared" si="16"/>
        <v>33</v>
      </c>
      <c r="CF39">
        <f t="shared" si="17"/>
        <v>0</v>
      </c>
      <c r="CG39" s="122">
        <f t="shared" si="18"/>
        <v>0</v>
      </c>
      <c r="CH39">
        <f t="shared" si="19"/>
        <v>0</v>
      </c>
      <c r="CI39">
        <f t="shared" si="20"/>
        <v>0</v>
      </c>
      <c r="CJ39">
        <f t="shared" si="21"/>
        <v>0</v>
      </c>
      <c r="CK39">
        <f t="shared" si="22"/>
        <v>0</v>
      </c>
      <c r="CL39">
        <f t="shared" si="23"/>
        <v>0</v>
      </c>
      <c r="CM39">
        <f t="shared" si="24"/>
        <v>58</v>
      </c>
      <c r="CN39">
        <f t="shared" si="25"/>
        <v>64</v>
      </c>
      <c r="CO39">
        <f t="shared" si="26"/>
        <v>0</v>
      </c>
      <c r="CP39">
        <f t="shared" si="27"/>
        <v>0</v>
      </c>
      <c r="CR39">
        <f t="shared" si="28"/>
        <v>51</v>
      </c>
      <c r="CS39">
        <f t="shared" si="29"/>
        <v>64</v>
      </c>
      <c r="CT39">
        <f t="shared" si="30"/>
        <v>0</v>
      </c>
      <c r="CU39">
        <f t="shared" si="31"/>
        <v>0</v>
      </c>
      <c r="CV39">
        <f t="shared" si="32"/>
        <v>0</v>
      </c>
      <c r="CW39">
        <f t="shared" si="33"/>
        <v>0</v>
      </c>
      <c r="CX39">
        <f t="shared" si="34"/>
        <v>0</v>
      </c>
      <c r="CZ39">
        <f t="shared" si="35"/>
        <v>64</v>
      </c>
      <c r="DA39">
        <f t="shared" si="36"/>
        <v>51</v>
      </c>
      <c r="DB39">
        <f t="shared" si="37"/>
        <v>0</v>
      </c>
      <c r="DC39">
        <f t="shared" si="38"/>
        <v>0</v>
      </c>
      <c r="DE39" s="97">
        <f t="shared" si="39"/>
        <v>115</v>
      </c>
      <c r="DJ39">
        <f t="shared" si="40"/>
        <v>0</v>
      </c>
      <c r="DK39">
        <f t="shared" si="41"/>
        <v>0</v>
      </c>
      <c r="DM39">
        <f t="shared" si="42"/>
        <v>0</v>
      </c>
      <c r="DN39">
        <f t="shared" si="43"/>
        <v>0</v>
      </c>
      <c r="DP39">
        <f t="shared" si="44"/>
        <v>0</v>
      </c>
    </row>
    <row r="40" spans="1:120">
      <c r="A40" s="126">
        <v>100081673</v>
      </c>
      <c r="B40">
        <f t="shared" si="0"/>
        <v>113</v>
      </c>
      <c r="C40">
        <f t="shared" si="1"/>
        <v>0</v>
      </c>
      <c r="D40" s="84" t="str">
        <f t="shared" si="2"/>
        <v>37</v>
      </c>
      <c r="E40" s="85" t="str">
        <f>IF(AND(ISNUMBER(G40),G40&gt;='[6]Point Tables'!$S$7),"#"," ")</f>
        <v xml:space="preserve"> </v>
      </c>
      <c r="F40" s="5" t="s">
        <v>2147</v>
      </c>
      <c r="G40" s="99">
        <v>1998</v>
      </c>
      <c r="H40" s="5" t="s">
        <v>2148</v>
      </c>
      <c r="I40" s="87">
        <f t="shared" si="3"/>
        <v>113</v>
      </c>
      <c r="J40" s="88">
        <f t="shared" si="4"/>
        <v>0</v>
      </c>
      <c r="K40" s="89">
        <f t="shared" si="45"/>
        <v>60</v>
      </c>
      <c r="L40" s="89">
        <f t="shared" si="45"/>
        <v>53</v>
      </c>
      <c r="M40" s="89">
        <f t="shared" si="45"/>
        <v>0</v>
      </c>
      <c r="N40" s="89">
        <f t="shared" si="45"/>
        <v>0</v>
      </c>
      <c r="O40" s="90" t="str">
        <f t="shared" si="6"/>
        <v xml:space="preserve">Grass, Andrew E. </v>
      </c>
      <c r="P40" s="93">
        <f>IF(ISNA(VLOOKUP($A40,[1]MFY12!$E$1:$F$65536,2,FALSE)),"np",(VLOOKUP($A40,[1]MFY12!$E$1:$F$65536,2,FALSE)))</f>
        <v>52</v>
      </c>
      <c r="Q40" s="92">
        <f>IF(P40&gt;[1]MFY12!$F$1,0,(VLOOKUP(P40,'[3]Point Tables'!$A$4:$I$263,[1]MFY12!$F$2,FALSE)))</f>
        <v>0</v>
      </c>
      <c r="R40" s="93">
        <f>IF(ISNA(VLOOKUP($A40,[1]MFY12!$P$1:$Q$65536,2,FALSE)),"np",(VLOOKUP($A40,[1]MFY12!$P$1:$Q$65536,2,FALSE)))</f>
        <v>88</v>
      </c>
      <c r="S40" s="92">
        <f>IF(R40&gt;[1]MFY12!$Q$1,0,(VLOOKUP(R40,'[3]Point Tables'!$A$4:$I$263,[1]MFY12!$Q$2,FALSE)))</f>
        <v>0</v>
      </c>
      <c r="T40" s="94" t="str">
        <f t="shared" si="7"/>
        <v xml:space="preserve">Grass, Andrew E. </v>
      </c>
      <c r="U40" s="93">
        <f>IF(ISNA(VLOOKUP(A40,[1]MFY14!$AA$1:$AB$65536,2,FALSE)),"np",(VLOOKUP(A40,[1]MFY14!$AA$1:$AB$65536,2,FALSE)))</f>
        <v>61</v>
      </c>
      <c r="V40" s="92">
        <f>IF(U40&gt;[1]MFY14!$AB$1,0,(VLOOKUP(U40,'[3]Point Tables'!$A$4:$I$263,[1]MFY14!$AB$2,FALSE)))</f>
        <v>0</v>
      </c>
      <c r="W40" s="93" t="str">
        <f>IF(ISNA(VLOOKUP($A40,[1]MFY14!$E$1:$F$65536,2,FALSE)),"np",(VLOOKUP($A40,[1]MFY14!$E$1:$F$65536,2,FALSE)))</f>
        <v>np</v>
      </c>
      <c r="X40" s="92">
        <f>IF(W40&gt;[1]MFY14!$F$1,0,(VLOOKUP(W40,'[3]Point Tables'!$A$4:$I$263,[1]MFY14!$F$2,FALSE)))</f>
        <v>0</v>
      </c>
      <c r="Y40" s="93">
        <f>IF(ISNA(VLOOKUP($A40,[1]MFY14!$P$1:$Q$65536,2,FALSE)),"np",(VLOOKUP($A40,[1]MFY14!$P$1:$Q$65536,2,FALSE)))</f>
        <v>101</v>
      </c>
      <c r="Z40" s="92">
        <f>IF(Y40&gt;[1]MFY14!$Q$1,0,(VLOOKUP(Y40,'[3]Point Tables'!$A$4:$I$263,[1]MFY14!$Q$2,FALSE)))</f>
        <v>0</v>
      </c>
      <c r="AA40" s="94" t="str">
        <f t="shared" si="8"/>
        <v xml:space="preserve">Grass, Andrew E. </v>
      </c>
      <c r="AB40" s="93">
        <f>IF(ISNA(VLOOKUP($A40,[1]MFY12!$AA$1:$AB$65536,2,FALSE)),"np",(VLOOKUP($A40,[1]MFY12!$AA$1:$AB$65536,2,FALSE)))</f>
        <v>14</v>
      </c>
      <c r="AC40" s="92">
        <f>IF(AB40&gt;[1]MFY12!$AB$1,0,(VLOOKUP(AB40,'[3]Point Tables'!$A$4:$I$263,[1]MFY12!$AB$2,FALSE)))</f>
        <v>51</v>
      </c>
      <c r="AD40" s="93" t="str">
        <f>IF(ISNA(VLOOKUP($A40,[1]MFY12!$AL$1:$AM$65536,2,FALSE)),"np",(VLOOKUP($A40,[1]MFY12!$AL$1:$AM$65536,2,FALSE)))</f>
        <v>np</v>
      </c>
      <c r="AE40" s="92">
        <f>IF(AD40&gt;[1]MFY12!$AM$1,0,(VLOOKUP(AD40,'[3]Point Tables'!$A$4:$I$263,[1]MFY12!$AM$2,FALSE)))</f>
        <v>0</v>
      </c>
      <c r="AF40" s="93">
        <f>IF(ISNA(VLOOKUP($A40,[1]MFY12!$AW$1:$AX$65536,2,FALSE)),"np",(VLOOKUP($A40,[1]MFY12!$AW$1:$AX$65536,2,FALSE)))</f>
        <v>19</v>
      </c>
      <c r="AG40" s="92">
        <f>IF(AF40&gt;[1]MFY12!$AX$1,0,(VLOOKUP(AF40,'[3]Point Tables'!$A$4:$I$263,[1]MFY12!$AX$2,FALSE)))</f>
        <v>34</v>
      </c>
      <c r="AH40" s="93" t="str">
        <f>IF(ISNA(VLOOKUP($A40,[1]MFY12!$BH$1:$BI$65536,2,FALSE)),"np",(VLOOKUP($A40,[1]MFY12!$BH$1:$BI$65536,2,FALSE)))</f>
        <v>np</v>
      </c>
      <c r="AI40" s="92">
        <f>IF(AH40&gt;[1]MFY12!$BI$1,0,(VLOOKUP(AH40,'[3]Point Tables'!$A$4:$I$263,[1]MFY12!$BI$2,FALSE)))</f>
        <v>0</v>
      </c>
      <c r="AJ40" s="93">
        <f>IF(ISNA(VLOOKUP($A40,[1]MFY12!$BS$1:$BT$65536,2,FALSE)),"np",(VLOOKUP($A40,[1]MFY12!$BS$1:$BT$65536,2,FALSE)))</f>
        <v>15</v>
      </c>
      <c r="AK40" s="92">
        <f>IF(AJ40&gt;[1]MFY12!$BT$1,0,(VLOOKUP(AJ40,'[3]Point Tables'!$A$4:$I$263,[1]MFY12!$BT$2,FALSE)))</f>
        <v>50.5</v>
      </c>
      <c r="AL40" s="93">
        <f>IF(ISNA(VLOOKUP($A40,[1]MFY12!$CD$1:$CE$65536,2,FALSE)),"np",(VLOOKUP($A40,[1]MFY12!$CD$1:$CE$65536,2,FALSE)))</f>
        <v>16</v>
      </c>
      <c r="AM40" s="92">
        <f>IF(AL40&gt;[1]MFY12!$CE$1,0,(VLOOKUP(AL40,'[3]Point Tables'!$A$4:$I$263,[1]MFY12!$CE$2,FALSE)))</f>
        <v>50</v>
      </c>
      <c r="AN40" s="93">
        <f>IF(ISNA(VLOOKUP($A40,[1]MFY12!$CO$1:$CP$65536,2,FALSE)),"np",(VLOOKUP($A40,[1]MFY12!$CO$1:$CP$65536,2,FALSE)))</f>
        <v>17</v>
      </c>
      <c r="AO40" s="92">
        <f>IF(AN40&gt;[1]MFY12!$CP$1,0,(VLOOKUP(AN40,'[3]Point Tables'!$A$4:$I$263,[1]MFY12!$CP$2,FALSE)))</f>
        <v>35</v>
      </c>
      <c r="AP40" s="93" t="str">
        <f>IF(ISNA(VLOOKUP($A40,[1]MFY12!$CZ$1:$DA$65536,2,FALSE)),"np",(VLOOKUP($A40,[1]MFY12!$CZ$1:$DA$65536,2,FALSE)))</f>
        <v>np</v>
      </c>
      <c r="AQ40" s="92">
        <f>IF(AP40&gt;[1]MFY12!$DA$1,0,(VLOOKUP(AP40,'[3]Point Tables'!$A$4:$I$263,[1]MFY12!$DA$2,FALSE)))</f>
        <v>0</v>
      </c>
      <c r="AR40" s="93">
        <f>IF(ISNA(VLOOKUP($A40,[1]MFY12!$DK$1:$DL$65536,2,FALSE)),"np",(VLOOKUP($A40,[1]MFY12!$DK$1:$DL$65536,2,FALSE)))</f>
        <v>10</v>
      </c>
      <c r="AS40" s="92">
        <f>IF(AR40&gt;[1]MFY12!$DL$1,0,(VLOOKUP(AR40,'[3]Point Tables'!$A$4:$I$263,[1]MFY12!$DL$2,FALSE)))</f>
        <v>53</v>
      </c>
      <c r="AT40" s="94" t="str">
        <f t="shared" si="9"/>
        <v xml:space="preserve">Grass, Andrew E. </v>
      </c>
      <c r="AU40" s="95">
        <f>IF(ISNA(VLOOKUP($A40,[1]MFY14!$AL$1:$AN$65536,2,FALSE)),"np",(VLOOKUP($A40,[1]MFY14!$AL$1:$AN$65536,2,FALSE)))</f>
        <v>46</v>
      </c>
      <c r="AV40" s="96">
        <f>IF(AU40&gt;[1]MFY14!$AN$1,0,(VLOOKUP(AU40,'[3]Point Tables'!$A$4:$I$263,[1]MFY14!$AN$2,FALSE)))</f>
        <v>0</v>
      </c>
      <c r="AW40" s="95" t="str">
        <f>IF(ISNA(VLOOKUP($A40,[1]MFY14!$AW$1:$AY$65536,2,FALSE)),"np",(VLOOKUP($A40,[1]MFY14!$AW$1:$AY$65536,2,FALSE)))</f>
        <v>np</v>
      </c>
      <c r="AX40" s="96">
        <f>IF(AW40&gt;[1]MFY14!$AY$1,0,(VLOOKUP(AW40,'[3]Point Tables'!$A$4:$I$263,[1]MFY14!$AY$2,FALSE)))</f>
        <v>0</v>
      </c>
      <c r="AY40" s="95">
        <f>IF(ISNA(VLOOKUP($A40,[1]MFY14!$BH$1:$BJ$65536,2,FALSE)),"np",(VLOOKUP($A40,[1]MFY14!$BH$1:$BJ$65536,2,FALSE)))</f>
        <v>31</v>
      </c>
      <c r="AZ40" s="96">
        <f>IF(AY40&gt;[1]MFY14!$BJ$1,0,(VLOOKUP(AY40,'[3]Point Tables'!$A$4:$I$263,[1]MFY14!$BJ$2,FALSE)))</f>
        <v>56</v>
      </c>
      <c r="BA40" s="95" t="str">
        <f>IF(ISNA(VLOOKUP($A40,[1]MFY14!$BS$1:$BT$65536,2,FALSE)),"np",(VLOOKUP($A40,[1]MFY14!$BS$1:$BT$65536,2,FALSE)))</f>
        <v>np</v>
      </c>
      <c r="BB40" s="96">
        <f>IF(BA40&gt;[1]MFY14!$BU$1,0,(VLOOKUP(BA40,'[3]Point Tables'!$A$4:$I$263,[1]MFY14!$BU$2,FALSE)))</f>
        <v>0</v>
      </c>
      <c r="BC40" s="95">
        <f>IF(ISNA(VLOOKUP($A40,[1]MFY14!$CD$1:$CE$65536,2,FALSE)),"np",(VLOOKUP($A40,[1]MFY14!$CD$1:$CE$65536,2,FALSE)))</f>
        <v>23</v>
      </c>
      <c r="BD40" s="96">
        <f>IF(BC40&gt;[1]MFY14!$CF$1,0,(VLOOKUP(BC40,'[3]Point Tables'!$A$4:$I$263,[1]MFY14!$CF$2,FALSE)))</f>
        <v>0</v>
      </c>
      <c r="BE40" s="95">
        <f>IF(ISNA(VLOOKUP($A40,[1]MFY14!$CO$1:$CP$65536,2,FALSE)),"np",(VLOOKUP($A40,[1]MFY14!$CO$1:$CP$65536,2,FALSE)))</f>
        <v>69</v>
      </c>
      <c r="BF40" s="96">
        <f>IF(BE40&gt;[1]MFY14!$CQ$1,0,(VLOOKUP(BE40,'[3]Point Tables'!$A$4:$I$263,[1]MFY14!$CQ$2,FALSE)))</f>
        <v>0</v>
      </c>
      <c r="BG40" s="95">
        <f>IF(ISNA(VLOOKUP($A40,[1]MFY14!$CZ$1:$DA$65536,2,FALSE)),"np",(VLOOKUP($A40,[1]MFY14!$CZ$1:$DA$65536,2,FALSE)))</f>
        <v>27</v>
      </c>
      <c r="BH40" s="96">
        <f>IF(BG40&gt;[1]MFY14!$DB$1,0,(VLOOKUP(BG40,'[3]Point Tables'!$A$4:$I$263,[1]MFY14!$DB$2,FALSE)))</f>
        <v>60</v>
      </c>
      <c r="BI40" s="95" t="str">
        <f>IF(ISNA(VLOOKUP($A40,[1]MFY14!$DK$1:$DL$65536,2,FALSE)),"np",(VLOOKUP($A40,[1]MFY14!$DK$1:$DL$65536,2,FALSE)))</f>
        <v>np</v>
      </c>
      <c r="BJ40" s="96">
        <f>IF(BI40&gt;[1]MFY14!$DX$1,0,(VLOOKUP(BI40,'[3]Point Tables'!$A$4:$I$263,[1]MFY14!$DX$2,FALSE)))</f>
        <v>0</v>
      </c>
      <c r="BK40" s="95">
        <f>IF(ISNA(VLOOKUP($A40,[1]MFY14!$DV$1:$DW$65536,2,FALSE)),"np",(VLOOKUP($A40,[1]MFY14!$DV$1:$DW$65536,2,FALSE)))</f>
        <v>19</v>
      </c>
      <c r="BL40" s="96">
        <f>IF(BK40&gt;[1]MFY14!$DX$1,0,(VLOOKUP(BK40,'[3]Point Tables'!$A$4:$I$263,[1]MFY14!$DX$2,FALSE)))</f>
        <v>0</v>
      </c>
      <c r="BY40">
        <f t="shared" si="10"/>
        <v>51</v>
      </c>
      <c r="BZ40">
        <f t="shared" si="11"/>
        <v>0</v>
      </c>
      <c r="CA40">
        <f t="shared" si="12"/>
        <v>34</v>
      </c>
      <c r="CB40">
        <f t="shared" si="13"/>
        <v>0</v>
      </c>
      <c r="CC40">
        <f t="shared" si="14"/>
        <v>50.5</v>
      </c>
      <c r="CD40">
        <f t="shared" si="15"/>
        <v>50</v>
      </c>
      <c r="CE40">
        <f t="shared" si="16"/>
        <v>35</v>
      </c>
      <c r="CF40">
        <f t="shared" si="17"/>
        <v>0</v>
      </c>
      <c r="CG40" s="122">
        <f t="shared" si="18"/>
        <v>53</v>
      </c>
      <c r="CH40">
        <f t="shared" si="19"/>
        <v>0</v>
      </c>
      <c r="CI40">
        <f t="shared" si="20"/>
        <v>0</v>
      </c>
      <c r="CJ40">
        <f t="shared" si="21"/>
        <v>56</v>
      </c>
      <c r="CK40">
        <f t="shared" si="22"/>
        <v>0</v>
      </c>
      <c r="CL40">
        <f t="shared" si="23"/>
        <v>0</v>
      </c>
      <c r="CM40">
        <f t="shared" si="24"/>
        <v>0</v>
      </c>
      <c r="CN40">
        <f t="shared" si="25"/>
        <v>60</v>
      </c>
      <c r="CO40">
        <f t="shared" si="26"/>
        <v>0</v>
      </c>
      <c r="CP40">
        <f t="shared" si="27"/>
        <v>0</v>
      </c>
      <c r="CR40">
        <f t="shared" si="28"/>
        <v>53</v>
      </c>
      <c r="CS40">
        <f t="shared" si="29"/>
        <v>60</v>
      </c>
      <c r="CT40">
        <f t="shared" si="30"/>
        <v>0</v>
      </c>
      <c r="CU40">
        <f t="shared" si="31"/>
        <v>0</v>
      </c>
      <c r="CV40">
        <f t="shared" si="32"/>
        <v>0</v>
      </c>
      <c r="CW40">
        <f t="shared" si="33"/>
        <v>0</v>
      </c>
      <c r="CX40">
        <f t="shared" si="34"/>
        <v>0</v>
      </c>
      <c r="CZ40">
        <f t="shared" si="35"/>
        <v>60</v>
      </c>
      <c r="DA40">
        <f t="shared" si="36"/>
        <v>53</v>
      </c>
      <c r="DB40">
        <f t="shared" si="37"/>
        <v>0</v>
      </c>
      <c r="DC40">
        <f t="shared" si="38"/>
        <v>0</v>
      </c>
      <c r="DE40" s="97">
        <f t="shared" si="39"/>
        <v>113</v>
      </c>
      <c r="DJ40">
        <f t="shared" si="40"/>
        <v>0</v>
      </c>
      <c r="DK40">
        <f t="shared" si="41"/>
        <v>0</v>
      </c>
      <c r="DM40">
        <f t="shared" si="42"/>
        <v>0</v>
      </c>
      <c r="DN40">
        <f t="shared" si="43"/>
        <v>0</v>
      </c>
      <c r="DP40">
        <f t="shared" si="44"/>
        <v>0</v>
      </c>
    </row>
    <row r="41" spans="1:120">
      <c r="A41" s="124">
        <v>100089784</v>
      </c>
      <c r="B41">
        <f t="shared" si="0"/>
        <v>110.5</v>
      </c>
      <c r="C41">
        <f t="shared" si="1"/>
        <v>0</v>
      </c>
      <c r="D41" s="84" t="str">
        <f t="shared" si="2"/>
        <v>38</v>
      </c>
      <c r="E41" s="85" t="str">
        <f>IF(AND(ISNUMBER(G41),G41&gt;='[6]Point Tables'!$S$7),"#"," ")</f>
        <v xml:space="preserve"> </v>
      </c>
      <c r="F41" s="5" t="s">
        <v>1068</v>
      </c>
      <c r="G41" s="99">
        <v>1998</v>
      </c>
      <c r="H41" s="5" t="s">
        <v>2112</v>
      </c>
      <c r="I41" s="87">
        <f t="shared" si="3"/>
        <v>110.5</v>
      </c>
      <c r="J41" s="88">
        <f t="shared" si="4"/>
        <v>0</v>
      </c>
      <c r="K41" s="89">
        <f t="shared" si="45"/>
        <v>60</v>
      </c>
      <c r="L41" s="89">
        <f t="shared" si="45"/>
        <v>50.5</v>
      </c>
      <c r="M41" s="89">
        <f t="shared" si="45"/>
        <v>0</v>
      </c>
      <c r="N41" s="89">
        <f t="shared" si="45"/>
        <v>0</v>
      </c>
      <c r="O41" s="90" t="str">
        <f t="shared" si="6"/>
        <v>Abulencia, Jacob</v>
      </c>
      <c r="P41" s="93" t="str">
        <f>IF(ISNA(VLOOKUP($A41,[1]MFY12!$E$1:$F$65536,2,FALSE)),"np",(VLOOKUP($A41,[1]MFY12!$E$1:$F$65536,2,FALSE)))</f>
        <v>np</v>
      </c>
      <c r="Q41" s="92">
        <f>IF(P41&gt;[1]MFY12!$F$1,0,(VLOOKUP(P41,'[3]Point Tables'!$A$4:$I$263,[1]MFY12!$F$2,FALSE)))</f>
        <v>0</v>
      </c>
      <c r="R41" s="93">
        <f>IF(ISNA(VLOOKUP($A41,[1]MFY12!$P$1:$Q$65536,2,FALSE)),"np",(VLOOKUP($A41,[1]MFY12!$P$1:$Q$65536,2,FALSE)))</f>
        <v>53</v>
      </c>
      <c r="S41" s="92">
        <f>IF(R41&gt;[1]MFY12!$Q$1,0,(VLOOKUP(R41,'[3]Point Tables'!$A$4:$I$263,[1]MFY12!$Q$2,FALSE)))</f>
        <v>0</v>
      </c>
      <c r="T41" s="94" t="str">
        <f t="shared" si="7"/>
        <v>Abulencia, Jacob</v>
      </c>
      <c r="U41" s="93">
        <f>IF(ISNA(VLOOKUP(A41,[1]MFY14!$AA$1:$AB$65536,2,FALSE)),"np",(VLOOKUP(A41,[1]MFY14!$AA$1:$AB$65536,2,FALSE)))</f>
        <v>171.33</v>
      </c>
      <c r="V41" s="92">
        <f>IF(U41&gt;[1]MFY14!$AB$1,0,(VLOOKUP(U41,'[3]Point Tables'!$A$4:$I$263,[1]MFY14!$AB$2,FALSE)))</f>
        <v>0</v>
      </c>
      <c r="W41" s="93" t="str">
        <f>IF(ISNA(VLOOKUP($A41,[1]MFY14!$E$1:$F$65536,2,FALSE)),"np",(VLOOKUP($A41,[1]MFY14!$E$1:$F$65536,2,FALSE)))</f>
        <v>np</v>
      </c>
      <c r="X41" s="92">
        <f>IF(W41&gt;[1]MFY14!$F$1,0,(VLOOKUP(W41,'[3]Point Tables'!$A$4:$I$263,[1]MFY14!$F$2,FALSE)))</f>
        <v>0</v>
      </c>
      <c r="Y41" s="93" t="str">
        <f>IF(ISNA(VLOOKUP($A41,[1]MFY14!$P$1:$Q$65536,2,FALSE)),"np",(VLOOKUP($A41,[1]MFY14!$P$1:$Q$65536,2,FALSE)))</f>
        <v>np</v>
      </c>
      <c r="Z41" s="92">
        <f>IF(Y41&gt;[1]MFY14!$Q$1,0,(VLOOKUP(Y41,'[3]Point Tables'!$A$4:$I$263,[1]MFY14!$Q$2,FALSE)))</f>
        <v>0</v>
      </c>
      <c r="AA41" s="94" t="str">
        <f t="shared" si="8"/>
        <v>Abulencia, Jacob</v>
      </c>
      <c r="AB41" s="93" t="str">
        <f>IF(ISNA(VLOOKUP($A41,[1]MFY12!$AA$1:$AB$65536,2,FALSE)),"np",(VLOOKUP($A41,[1]MFY12!$AA$1:$AB$65536,2,FALSE)))</f>
        <v>np</v>
      </c>
      <c r="AC41" s="92">
        <f>IF(AB41&gt;[1]MFY12!$AB$1,0,(VLOOKUP(AB41,'[3]Point Tables'!$A$4:$I$263,[1]MFY12!$AB$2,FALSE)))</f>
        <v>0</v>
      </c>
      <c r="AD41" s="93" t="str">
        <f>IF(ISNA(VLOOKUP($A41,[1]MFY12!$AL$1:$AM$65536,2,FALSE)),"np",(VLOOKUP($A41,[1]MFY12!$AL$1:$AM$65536,2,FALSE)))</f>
        <v>np</v>
      </c>
      <c r="AE41" s="92">
        <f>IF(AD41&gt;[1]MFY12!$AM$1,0,(VLOOKUP(AD41,'[3]Point Tables'!$A$4:$I$263,[1]MFY12!$AM$2,FALSE)))</f>
        <v>0</v>
      </c>
      <c r="AF41" s="93">
        <f>IF(ISNA(VLOOKUP($A41,[1]MFY12!$AW$1:$AX$65536,2,FALSE)),"np",(VLOOKUP($A41,[1]MFY12!$AW$1:$AX$65536,2,FALSE)))</f>
        <v>15</v>
      </c>
      <c r="AG41" s="92">
        <f>IF(AF41&gt;[1]MFY12!$AX$1,0,(VLOOKUP(AF41,'[3]Point Tables'!$A$4:$I$263,[1]MFY12!$AX$2,FALSE)))</f>
        <v>50.5</v>
      </c>
      <c r="AH41" s="93" t="str">
        <f>IF(ISNA(VLOOKUP($A41,[1]MFY12!$BH$1:$BI$65536,2,FALSE)),"np",(VLOOKUP($A41,[1]MFY12!$BH$1:$BI$65536,2,FALSE)))</f>
        <v>np</v>
      </c>
      <c r="AI41" s="92">
        <f>IF(AH41&gt;[1]MFY12!$BI$1,0,(VLOOKUP(AH41,'[3]Point Tables'!$A$4:$I$263,[1]MFY12!$BI$2,FALSE)))</f>
        <v>0</v>
      </c>
      <c r="AJ41" s="93" t="str">
        <f>IF(ISNA(VLOOKUP($A41,[1]MFY12!$BS$1:$BT$65536,2,FALSE)),"np",(VLOOKUP($A41,[1]MFY12!$BS$1:$BT$65536,2,FALSE)))</f>
        <v>np</v>
      </c>
      <c r="AK41" s="92">
        <f>IF(AJ41&gt;[1]MFY12!$BT$1,0,(VLOOKUP(AJ41,'[3]Point Tables'!$A$4:$I$263,[1]MFY12!$BT$2,FALSE)))</f>
        <v>0</v>
      </c>
      <c r="AL41" s="93" t="str">
        <f>IF(ISNA(VLOOKUP($A41,[1]MFY12!$CD$1:$CE$65536,2,FALSE)),"np",(VLOOKUP($A41,[1]MFY12!$CD$1:$CE$65536,2,FALSE)))</f>
        <v>np</v>
      </c>
      <c r="AM41" s="92">
        <f>IF(AL41&gt;[1]MFY12!$CE$1,0,(VLOOKUP(AL41,'[3]Point Tables'!$A$4:$I$263,[1]MFY12!$CE$2,FALSE)))</f>
        <v>0</v>
      </c>
      <c r="AN41" s="93">
        <f>IF(ISNA(VLOOKUP($A41,[1]MFY12!$CO$1:$CP$65536,2,FALSE)),"np",(VLOOKUP($A41,[1]MFY12!$CO$1:$CP$65536,2,FALSE)))</f>
        <v>19</v>
      </c>
      <c r="AO41" s="92">
        <f>IF(AN41&gt;[1]MFY12!$CP$1,0,(VLOOKUP(AN41,'[3]Point Tables'!$A$4:$I$263,[1]MFY12!$CP$2,FALSE)))</f>
        <v>34</v>
      </c>
      <c r="AP41" s="93" t="str">
        <f>IF(ISNA(VLOOKUP($A41,[1]MFY12!$CZ$1:$DA$65536,2,FALSE)),"np",(VLOOKUP($A41,[1]MFY12!$CZ$1:$DA$65536,2,FALSE)))</f>
        <v>np</v>
      </c>
      <c r="AQ41" s="92">
        <f>IF(AP41&gt;[1]MFY12!$DA$1,0,(VLOOKUP(AP41,'[3]Point Tables'!$A$4:$I$263,[1]MFY12!$DA$2,FALSE)))</f>
        <v>0</v>
      </c>
      <c r="AR41" s="93" t="str">
        <f>IF(ISNA(VLOOKUP($A41,[1]MFY12!$DK$1:$DL$65536,2,FALSE)),"np",(VLOOKUP($A41,[1]MFY12!$DK$1:$DL$65536,2,FALSE)))</f>
        <v>np</v>
      </c>
      <c r="AS41" s="92">
        <f>IF(AR41&gt;[1]MFY12!$DL$1,0,(VLOOKUP(AR41,'[3]Point Tables'!$A$4:$I$263,[1]MFY12!$DL$2,FALSE)))</f>
        <v>0</v>
      </c>
      <c r="AT41" s="94" t="str">
        <f t="shared" si="9"/>
        <v>Abulencia, Jacob</v>
      </c>
      <c r="AU41" s="95" t="str">
        <f>IF(ISNA(VLOOKUP($A41,[1]MFY14!$AL$1:$AN$65536,2,FALSE)),"np",(VLOOKUP($A41,[1]MFY14!$AL$1:$AN$65536,2,FALSE)))</f>
        <v>np</v>
      </c>
      <c r="AV41" s="96">
        <f>IF(AU41&gt;[1]MFY14!$AN$1,0,(VLOOKUP(AU41,'[3]Point Tables'!$A$4:$I$263,[1]MFY14!$AN$2,FALSE)))</f>
        <v>0</v>
      </c>
      <c r="AW41" s="95" t="str">
        <f>IF(ISNA(VLOOKUP($A41,[1]MFY14!$AW$1:$AY$65536,2,FALSE)),"np",(VLOOKUP($A41,[1]MFY14!$AW$1:$AY$65536,2,FALSE)))</f>
        <v>np</v>
      </c>
      <c r="AX41" s="96">
        <f>IF(AW41&gt;[1]MFY14!$AY$1,0,(VLOOKUP(AW41,'[3]Point Tables'!$A$4:$I$263,[1]MFY14!$AY$2,FALSE)))</f>
        <v>0</v>
      </c>
      <c r="AY41" s="95">
        <f>IF(ISNA(VLOOKUP($A41,[1]MFY14!$BH$1:$BJ$65536,2,FALSE)),"np",(VLOOKUP($A41,[1]MFY14!$BH$1:$BJ$65536,2,FALSE)))</f>
        <v>27</v>
      </c>
      <c r="AZ41" s="96">
        <f>IF(AY41&gt;[1]MFY14!$BJ$1,0,(VLOOKUP(AY41,'[3]Point Tables'!$A$4:$I$263,[1]MFY14!$BJ$2,FALSE)))</f>
        <v>60</v>
      </c>
      <c r="BA41" s="95" t="str">
        <f>IF(ISNA(VLOOKUP($A41,[1]MFY14!$BS$1:$BT$65536,2,FALSE)),"np",(VLOOKUP($A41,[1]MFY14!$BS$1:$BT$65536,2,FALSE)))</f>
        <v>np</v>
      </c>
      <c r="BB41" s="96">
        <f>IF(BA41&gt;[1]MFY14!$BU$1,0,(VLOOKUP(BA41,'[3]Point Tables'!$A$4:$I$263,[1]MFY14!$BU$2,FALSE)))</f>
        <v>0</v>
      </c>
      <c r="BC41" s="95" t="str">
        <f>IF(ISNA(VLOOKUP($A41,[1]MFY14!$CD$1:$CE$65536,2,FALSE)),"np",(VLOOKUP($A41,[1]MFY14!$CD$1:$CE$65536,2,FALSE)))</f>
        <v>np</v>
      </c>
      <c r="BD41" s="96">
        <f>IF(BC41&gt;[1]MFY14!$CF$1,0,(VLOOKUP(BC41,'[3]Point Tables'!$A$4:$I$263,[1]MFY14!$CF$2,FALSE)))</f>
        <v>0</v>
      </c>
      <c r="BE41" s="95" t="str">
        <f>IF(ISNA(VLOOKUP($A41,[1]MFY14!$CO$1:$CP$65536,2,FALSE)),"np",(VLOOKUP($A41,[1]MFY14!$CO$1:$CP$65536,2,FALSE)))</f>
        <v>np</v>
      </c>
      <c r="BF41" s="96">
        <f>IF(BE41&gt;[1]MFY14!$CQ$1,0,(VLOOKUP(BE41,'[3]Point Tables'!$A$4:$I$263,[1]MFY14!$CQ$2,FALSE)))</f>
        <v>0</v>
      </c>
      <c r="BG41" s="95">
        <f>IF(ISNA(VLOOKUP($A41,[1]MFY14!$CZ$1:$DA$65536,2,FALSE)),"np",(VLOOKUP($A41,[1]MFY14!$CZ$1:$DA$65536,2,FALSE)))</f>
        <v>36</v>
      </c>
      <c r="BH41" s="96">
        <f>IF(BG41&gt;[1]MFY14!$DB$1,0,(VLOOKUP(BG41,'[3]Point Tables'!$A$4:$I$263,[1]MFY14!$DB$2,FALSE)))</f>
        <v>23.5</v>
      </c>
      <c r="BI41" s="95" t="str">
        <f>IF(ISNA(VLOOKUP($A41,[1]MFY14!$DK$1:$DL$65536,2,FALSE)),"np",(VLOOKUP($A41,[1]MFY14!$DK$1:$DL$65536,2,FALSE)))</f>
        <v>np</v>
      </c>
      <c r="BJ41" s="96">
        <f>IF(BI41&gt;[1]MFY14!$DX$1,0,(VLOOKUP(BI41,'[3]Point Tables'!$A$4:$I$263,[1]MFY14!$DX$2,FALSE)))</f>
        <v>0</v>
      </c>
      <c r="BK41" s="95" t="str">
        <f>IF(ISNA(VLOOKUP($A41,[1]MFY14!$DV$1:$DW$65536,2,FALSE)),"np",(VLOOKUP($A41,[1]MFY14!$DV$1:$DW$65536,2,FALSE)))</f>
        <v>np</v>
      </c>
      <c r="BL41" s="96">
        <f>IF(BK41&gt;[1]MFY14!$DX$1,0,(VLOOKUP(BK41,'[3]Point Tables'!$A$4:$I$263,[1]MFY14!$DX$2,FALSE)))</f>
        <v>0</v>
      </c>
      <c r="BY41">
        <f t="shared" si="10"/>
        <v>0</v>
      </c>
      <c r="BZ41">
        <f t="shared" si="11"/>
        <v>0</v>
      </c>
      <c r="CA41">
        <f t="shared" si="12"/>
        <v>50.5</v>
      </c>
      <c r="CB41">
        <f t="shared" si="13"/>
        <v>0</v>
      </c>
      <c r="CC41">
        <f t="shared" si="14"/>
        <v>0</v>
      </c>
      <c r="CD41">
        <f t="shared" si="15"/>
        <v>0</v>
      </c>
      <c r="CE41">
        <f t="shared" si="16"/>
        <v>34</v>
      </c>
      <c r="CF41">
        <f t="shared" si="17"/>
        <v>0</v>
      </c>
      <c r="CG41" s="122">
        <f t="shared" si="18"/>
        <v>0</v>
      </c>
      <c r="CH41">
        <f t="shared" si="19"/>
        <v>0</v>
      </c>
      <c r="CI41">
        <f t="shared" si="20"/>
        <v>0</v>
      </c>
      <c r="CJ41">
        <f t="shared" si="21"/>
        <v>60</v>
      </c>
      <c r="CK41">
        <f t="shared" si="22"/>
        <v>0</v>
      </c>
      <c r="CL41">
        <f t="shared" si="23"/>
        <v>0</v>
      </c>
      <c r="CM41">
        <f t="shared" si="24"/>
        <v>0</v>
      </c>
      <c r="CN41">
        <f t="shared" si="25"/>
        <v>23.5</v>
      </c>
      <c r="CO41">
        <f t="shared" si="26"/>
        <v>0</v>
      </c>
      <c r="CP41">
        <f t="shared" si="27"/>
        <v>0</v>
      </c>
      <c r="CR41">
        <f t="shared" si="28"/>
        <v>50.5</v>
      </c>
      <c r="CS41">
        <f t="shared" si="29"/>
        <v>60</v>
      </c>
      <c r="CT41">
        <f t="shared" si="30"/>
        <v>0</v>
      </c>
      <c r="CU41">
        <f t="shared" si="31"/>
        <v>0</v>
      </c>
      <c r="CV41">
        <f t="shared" si="32"/>
        <v>0</v>
      </c>
      <c r="CW41">
        <f t="shared" si="33"/>
        <v>0</v>
      </c>
      <c r="CX41">
        <f t="shared" si="34"/>
        <v>0</v>
      </c>
      <c r="CZ41">
        <f t="shared" si="35"/>
        <v>60</v>
      </c>
      <c r="DA41">
        <f t="shared" si="36"/>
        <v>50.5</v>
      </c>
      <c r="DB41">
        <f t="shared" si="37"/>
        <v>0</v>
      </c>
      <c r="DC41">
        <f t="shared" si="38"/>
        <v>0</v>
      </c>
      <c r="DE41" s="97">
        <f t="shared" si="39"/>
        <v>110.5</v>
      </c>
      <c r="DJ41">
        <f t="shared" si="40"/>
        <v>0</v>
      </c>
      <c r="DK41">
        <f t="shared" si="41"/>
        <v>0</v>
      </c>
      <c r="DM41">
        <f t="shared" si="42"/>
        <v>0</v>
      </c>
      <c r="DN41">
        <f t="shared" si="43"/>
        <v>0</v>
      </c>
      <c r="DP41">
        <f t="shared" si="44"/>
        <v>0</v>
      </c>
    </row>
    <row r="42" spans="1:120">
      <c r="A42" s="129">
        <v>100078140</v>
      </c>
      <c r="B42">
        <f t="shared" si="0"/>
        <v>100</v>
      </c>
      <c r="C42">
        <f t="shared" si="1"/>
        <v>0</v>
      </c>
      <c r="D42" s="84" t="str">
        <f t="shared" si="2"/>
        <v>39</v>
      </c>
      <c r="E42" s="85" t="str">
        <f>IF(AND(ISNUMBER(G42),G42&gt;='[6]Point Tables'!$S$7),"#"," ")</f>
        <v xml:space="preserve"> </v>
      </c>
      <c r="F42" s="5" t="s">
        <v>992</v>
      </c>
      <c r="G42" s="99">
        <v>1998</v>
      </c>
      <c r="H42" s="5" t="s">
        <v>2140</v>
      </c>
      <c r="I42" s="87">
        <f t="shared" si="3"/>
        <v>100</v>
      </c>
      <c r="J42" s="88">
        <f t="shared" si="4"/>
        <v>0</v>
      </c>
      <c r="K42" s="89">
        <f t="shared" si="45"/>
        <v>100</v>
      </c>
      <c r="L42" s="89">
        <f t="shared" si="45"/>
        <v>0</v>
      </c>
      <c r="M42" s="89">
        <f t="shared" si="45"/>
        <v>0</v>
      </c>
      <c r="N42" s="89">
        <f t="shared" si="45"/>
        <v>0</v>
      </c>
      <c r="O42" s="90" t="str">
        <f t="shared" si="6"/>
        <v>Galant, Justin</v>
      </c>
      <c r="P42" s="93" t="str">
        <f>IF(ISNA(VLOOKUP($A42,[1]MFY12!$E$1:$F$65536,2,FALSE)),"np",(VLOOKUP($A42,[1]MFY12!$E$1:$F$65536,2,FALSE)))</f>
        <v>np</v>
      </c>
      <c r="Q42" s="92">
        <f>IF(P42&gt;[1]MFY12!$F$1,0,(VLOOKUP(P42,'[3]Point Tables'!$A$4:$I$263,[1]MFY12!$F$2,FALSE)))</f>
        <v>0</v>
      </c>
      <c r="R42" s="93" t="str">
        <f>IF(ISNA(VLOOKUP($A42,[1]MFY12!$P$1:$Q$65536,2,FALSE)),"np",(VLOOKUP($A42,[1]MFY12!$P$1:$Q$65536,2,FALSE)))</f>
        <v>np</v>
      </c>
      <c r="S42" s="92">
        <f>IF(R42&gt;[1]MFY12!$Q$1,0,(VLOOKUP(R42,'[3]Point Tables'!$A$4:$I$263,[1]MFY12!$Q$2,FALSE)))</f>
        <v>0</v>
      </c>
      <c r="T42" s="94" t="str">
        <f t="shared" si="7"/>
        <v>Galant, Justin</v>
      </c>
      <c r="U42" s="93" t="str">
        <f>IF(ISNA(VLOOKUP(A42,[1]MFY14!$AA$1:$AB$65536,2,FALSE)),"np",(VLOOKUP(A42,[1]MFY14!$AA$1:$AB$65536,2,FALSE)))</f>
        <v>np</v>
      </c>
      <c r="V42" s="92">
        <f>IF(U42&gt;[1]MFY14!$AB$1,0,(VLOOKUP(U42,'[3]Point Tables'!$A$4:$I$263,[1]MFY14!$AB$2,FALSE)))</f>
        <v>0</v>
      </c>
      <c r="W42" s="93" t="str">
        <f>IF(ISNA(VLOOKUP($A42,[1]MFY14!$E$1:$F$65536,2,FALSE)),"np",(VLOOKUP($A42,[1]MFY14!$E$1:$F$65536,2,FALSE)))</f>
        <v>np</v>
      </c>
      <c r="X42" s="92">
        <f>IF(W42&gt;[1]MFY14!$F$1,0,(VLOOKUP(W42,'[3]Point Tables'!$A$4:$I$263,[1]MFY14!$F$2,FALSE)))</f>
        <v>0</v>
      </c>
      <c r="Y42" s="93" t="str">
        <f>IF(ISNA(VLOOKUP($A42,[1]MFY14!$P$1:$Q$65536,2,FALSE)),"np",(VLOOKUP($A42,[1]MFY14!$P$1:$Q$65536,2,FALSE)))</f>
        <v>np</v>
      </c>
      <c r="Z42" s="92">
        <f>IF(Y42&gt;[1]MFY14!$Q$1,0,(VLOOKUP(Y42,'[3]Point Tables'!$A$4:$I$263,[1]MFY14!$Q$2,FALSE)))</f>
        <v>0</v>
      </c>
      <c r="AA42" s="94" t="str">
        <f t="shared" si="8"/>
        <v>Galant, Justin</v>
      </c>
      <c r="AB42" s="93" t="str">
        <f>IF(ISNA(VLOOKUP($A42,[1]MFY12!$AA$1:$AB$65536,2,FALSE)),"np",(VLOOKUP($A42,[1]MFY12!$AA$1:$AB$65536,2,FALSE)))</f>
        <v>np</v>
      </c>
      <c r="AC42" s="92">
        <f>IF(AB42&gt;[1]MFY12!$AB$1,0,(VLOOKUP(AB42,'[3]Point Tables'!$A$4:$I$263,[1]MFY12!$AB$2,FALSE)))</f>
        <v>0</v>
      </c>
      <c r="AD42" s="93" t="str">
        <f>IF(ISNA(VLOOKUP($A42,[1]MFY12!$AL$1:$AM$65536,2,FALSE)),"np",(VLOOKUP($A42,[1]MFY12!$AL$1:$AM$65536,2,FALSE)))</f>
        <v>np</v>
      </c>
      <c r="AE42" s="92">
        <f>IF(AD42&gt;[1]MFY12!$AM$1,0,(VLOOKUP(AD42,'[3]Point Tables'!$A$4:$I$263,[1]MFY12!$AM$2,FALSE)))</f>
        <v>0</v>
      </c>
      <c r="AF42" s="93" t="str">
        <f>IF(ISNA(VLOOKUP($A42,[1]MFY12!$AW$1:$AX$65536,2,FALSE)),"np",(VLOOKUP($A42,[1]MFY12!$AW$1:$AX$65536,2,FALSE)))</f>
        <v>np</v>
      </c>
      <c r="AG42" s="92">
        <f>IF(AF42&gt;[1]MFY12!$AX$1,0,(VLOOKUP(AF42,'[3]Point Tables'!$A$4:$I$263,[1]MFY12!$AX$2,FALSE)))</f>
        <v>0</v>
      </c>
      <c r="AH42" s="93" t="str">
        <f>IF(ISNA(VLOOKUP($A42,[1]MFY12!$BH$1:$BI$65536,2,FALSE)),"np",(VLOOKUP($A42,[1]MFY12!$BH$1:$BI$65536,2,FALSE)))</f>
        <v>np</v>
      </c>
      <c r="AI42" s="92">
        <f>IF(AH42&gt;[1]MFY12!$BI$1,0,(VLOOKUP(AH42,'[3]Point Tables'!$A$4:$I$263,[1]MFY12!$BI$2,FALSE)))</f>
        <v>0</v>
      </c>
      <c r="AJ42" s="93">
        <f>IF(ISNA(VLOOKUP($A42,[1]MFY12!$BS$1:$BT$65536,2,FALSE)),"np",(VLOOKUP($A42,[1]MFY12!$BS$1:$BT$65536,2,FALSE)))</f>
        <v>34</v>
      </c>
      <c r="AK42" s="92">
        <f>IF(AJ42&gt;[1]MFY12!$BT$1,0,(VLOOKUP(AJ42,'[3]Point Tables'!$A$4:$I$263,[1]MFY12!$BT$2,FALSE)))</f>
        <v>0</v>
      </c>
      <c r="AL42" s="93" t="str">
        <f>IF(ISNA(VLOOKUP($A42,[1]MFY12!$CD$1:$CE$65536,2,FALSE)),"np",(VLOOKUP($A42,[1]MFY12!$CD$1:$CE$65536,2,FALSE)))</f>
        <v>np</v>
      </c>
      <c r="AM42" s="92">
        <f>IF(AL42&gt;[1]MFY12!$CE$1,0,(VLOOKUP(AL42,'[3]Point Tables'!$A$4:$I$263,[1]MFY12!$CE$2,FALSE)))</f>
        <v>0</v>
      </c>
      <c r="AN42" s="93" t="str">
        <f>IF(ISNA(VLOOKUP($A42,[1]MFY12!$CO$1:$CP$65536,2,FALSE)),"np",(VLOOKUP($A42,[1]MFY12!$CO$1:$CP$65536,2,FALSE)))</f>
        <v>np</v>
      </c>
      <c r="AO42" s="92">
        <f>IF(AN42&gt;[1]MFY12!$CP$1,0,(VLOOKUP(AN42,'[3]Point Tables'!$A$4:$I$263,[1]MFY12!$CP$2,FALSE)))</f>
        <v>0</v>
      </c>
      <c r="AP42" s="93" t="str">
        <f>IF(ISNA(VLOOKUP($A42,[1]MFY12!$CZ$1:$DA$65536,2,FALSE)),"np",(VLOOKUP($A42,[1]MFY12!$CZ$1:$DA$65536,2,FALSE)))</f>
        <v>np</v>
      </c>
      <c r="AQ42" s="92">
        <f>IF(AP42&gt;[1]MFY12!$DA$1,0,(VLOOKUP(AP42,'[3]Point Tables'!$A$4:$I$263,[1]MFY12!$DA$2,FALSE)))</f>
        <v>0</v>
      </c>
      <c r="AR42" s="93" t="str">
        <f>IF(ISNA(VLOOKUP($A42,[1]MFY12!$DK$1:$DL$65536,2,FALSE)),"np",(VLOOKUP($A42,[1]MFY12!$DK$1:$DL$65536,2,FALSE)))</f>
        <v>np</v>
      </c>
      <c r="AS42" s="92">
        <f>IF(AR42&gt;[1]MFY12!$DL$1,0,(VLOOKUP(AR42,'[3]Point Tables'!$A$4:$I$263,[1]MFY12!$DL$2,FALSE)))</f>
        <v>0</v>
      </c>
      <c r="AT42" s="94" t="str">
        <f t="shared" si="9"/>
        <v>Galant, Justin</v>
      </c>
      <c r="AU42" s="95" t="str">
        <f>IF(ISNA(VLOOKUP($A42,[1]MFY14!$AL$1:$AN$65536,2,FALSE)),"np",(VLOOKUP($A42,[1]MFY14!$AL$1:$AN$65536,2,FALSE)))</f>
        <v>np</v>
      </c>
      <c r="AV42" s="96">
        <f>IF(AU42&gt;[1]MFY14!$AN$1,0,(VLOOKUP(AU42,'[3]Point Tables'!$A$4:$I$263,[1]MFY14!$AN$2,FALSE)))</f>
        <v>0</v>
      </c>
      <c r="AW42" s="95" t="str">
        <f>IF(ISNA(VLOOKUP($A42,[1]MFY14!$AW$1:$AY$65536,2,FALSE)),"np",(VLOOKUP($A42,[1]MFY14!$AW$1:$AY$65536,2,FALSE)))</f>
        <v>np</v>
      </c>
      <c r="AX42" s="96">
        <f>IF(AW42&gt;[1]MFY14!$AY$1,0,(VLOOKUP(AW42,'[3]Point Tables'!$A$4:$I$263,[1]MFY14!$AY$2,FALSE)))</f>
        <v>0</v>
      </c>
      <c r="AY42" s="95" t="str">
        <f>IF(ISNA(VLOOKUP($A42,[1]MFY14!$BH$1:$BJ$65536,2,FALSE)),"np",(VLOOKUP($A42,[1]MFY14!$BH$1:$BJ$65536,2,FALSE)))</f>
        <v>np</v>
      </c>
      <c r="AZ42" s="96">
        <f>IF(AY42&gt;[1]MFY14!$BJ$1,0,(VLOOKUP(AY42,'[3]Point Tables'!$A$4:$I$263,[1]MFY14!$BJ$2,FALSE)))</f>
        <v>0</v>
      </c>
      <c r="BA42" s="95" t="str">
        <f>IF(ISNA(VLOOKUP($A42,[1]MFY14!$BS$1:$BT$65536,2,FALSE)),"np",(VLOOKUP($A42,[1]MFY14!$BS$1:$BT$65536,2,FALSE)))</f>
        <v>np</v>
      </c>
      <c r="BB42" s="96">
        <f>IF(BA42&gt;[1]MFY14!$BU$1,0,(VLOOKUP(BA42,'[3]Point Tables'!$A$4:$I$263,[1]MFY14!$BU$2,FALSE)))</f>
        <v>0</v>
      </c>
      <c r="BC42" s="95">
        <f>IF(ISNA(VLOOKUP($A42,[1]MFY14!$CD$1:$CE$65536,2,FALSE)),"np",(VLOOKUP($A42,[1]MFY14!$CD$1:$CE$65536,2,FALSE)))</f>
        <v>16</v>
      </c>
      <c r="BD42" s="96">
        <f>IF(BC42&gt;[1]MFY14!$CF$1,0,(VLOOKUP(BC42,'[3]Point Tables'!$A$4:$I$263,[1]MFY14!$CF$2,FALSE)))</f>
        <v>100</v>
      </c>
      <c r="BE42" s="95" t="str">
        <f>IF(ISNA(VLOOKUP($A42,[1]MFY14!$CO$1:$CP$65536,2,FALSE)),"np",(VLOOKUP($A42,[1]MFY14!$CO$1:$CP$65536,2,FALSE)))</f>
        <v>np</v>
      </c>
      <c r="BF42" s="96">
        <f>IF(BE42&gt;[1]MFY14!$CQ$1,0,(VLOOKUP(BE42,'[3]Point Tables'!$A$4:$I$263,[1]MFY14!$CQ$2,FALSE)))</f>
        <v>0</v>
      </c>
      <c r="BG42" s="95" t="str">
        <f>IF(ISNA(VLOOKUP($A42,[1]MFY14!$CZ$1:$DA$65536,2,FALSE)),"np",(VLOOKUP($A42,[1]MFY14!$CZ$1:$DA$65536,2,FALSE)))</f>
        <v>np</v>
      </c>
      <c r="BH42" s="96">
        <f>IF(BG42&gt;[1]MFY14!$DB$1,0,(VLOOKUP(BG42,'[3]Point Tables'!$A$4:$I$263,[1]MFY14!$DB$2,FALSE)))</f>
        <v>0</v>
      </c>
      <c r="BI42" s="95" t="str">
        <f>IF(ISNA(VLOOKUP($A42,[1]MFY14!$DK$1:$DL$65536,2,FALSE)),"np",(VLOOKUP($A42,[1]MFY14!$DK$1:$DL$65536,2,FALSE)))</f>
        <v>np</v>
      </c>
      <c r="BJ42" s="96">
        <f>IF(BI42&gt;[1]MFY14!$DX$1,0,(VLOOKUP(BI42,'[3]Point Tables'!$A$4:$I$263,[1]MFY14!$DX$2,FALSE)))</f>
        <v>0</v>
      </c>
      <c r="BK42" s="95" t="str">
        <f>IF(ISNA(VLOOKUP($A42,[1]MFY14!$DV$1:$DW$65536,2,FALSE)),"np",(VLOOKUP($A42,[1]MFY14!$DV$1:$DW$65536,2,FALSE)))</f>
        <v>np</v>
      </c>
      <c r="BL42" s="96">
        <f>IF(BK42&gt;[1]MFY14!$DX$1,0,(VLOOKUP(BK42,'[3]Point Tables'!$A$4:$I$263,[1]MFY14!$DX$2,FALSE)))</f>
        <v>0</v>
      </c>
      <c r="BY42">
        <f t="shared" si="10"/>
        <v>0</v>
      </c>
      <c r="BZ42">
        <f t="shared" si="11"/>
        <v>0</v>
      </c>
      <c r="CA42">
        <f t="shared" si="12"/>
        <v>0</v>
      </c>
      <c r="CB42">
        <f t="shared" si="13"/>
        <v>0</v>
      </c>
      <c r="CC42">
        <f t="shared" si="14"/>
        <v>0</v>
      </c>
      <c r="CD42">
        <f t="shared" si="15"/>
        <v>0</v>
      </c>
      <c r="CE42">
        <f t="shared" si="16"/>
        <v>0</v>
      </c>
      <c r="CF42">
        <f t="shared" si="17"/>
        <v>0</v>
      </c>
      <c r="CG42" s="122">
        <f t="shared" si="18"/>
        <v>0</v>
      </c>
      <c r="CH42">
        <f t="shared" si="19"/>
        <v>0</v>
      </c>
      <c r="CI42">
        <f t="shared" si="20"/>
        <v>0</v>
      </c>
      <c r="CJ42">
        <f t="shared" si="21"/>
        <v>0</v>
      </c>
      <c r="CK42">
        <f t="shared" si="22"/>
        <v>0</v>
      </c>
      <c r="CL42">
        <f t="shared" si="23"/>
        <v>100</v>
      </c>
      <c r="CM42">
        <f t="shared" si="24"/>
        <v>0</v>
      </c>
      <c r="CN42">
        <f t="shared" si="25"/>
        <v>0</v>
      </c>
      <c r="CO42">
        <f t="shared" si="26"/>
        <v>0</v>
      </c>
      <c r="CP42">
        <f t="shared" si="27"/>
        <v>0</v>
      </c>
      <c r="CR42">
        <f t="shared" si="28"/>
        <v>0</v>
      </c>
      <c r="CS42">
        <f t="shared" si="29"/>
        <v>100</v>
      </c>
      <c r="CT42">
        <f t="shared" si="30"/>
        <v>0</v>
      </c>
      <c r="CU42">
        <f t="shared" si="31"/>
        <v>0</v>
      </c>
      <c r="CV42">
        <f t="shared" si="32"/>
        <v>0</v>
      </c>
      <c r="CW42">
        <f t="shared" si="33"/>
        <v>0</v>
      </c>
      <c r="CX42">
        <f t="shared" si="34"/>
        <v>0</v>
      </c>
      <c r="CZ42">
        <f t="shared" si="35"/>
        <v>100</v>
      </c>
      <c r="DA42">
        <f t="shared" si="36"/>
        <v>0</v>
      </c>
      <c r="DB42">
        <f t="shared" si="37"/>
        <v>0</v>
      </c>
      <c r="DC42">
        <f t="shared" si="38"/>
        <v>0</v>
      </c>
      <c r="DE42" s="97">
        <f t="shared" si="39"/>
        <v>100</v>
      </c>
      <c r="DJ42">
        <f t="shared" si="40"/>
        <v>0</v>
      </c>
      <c r="DK42">
        <f t="shared" si="41"/>
        <v>0</v>
      </c>
      <c r="DM42">
        <f t="shared" si="42"/>
        <v>0</v>
      </c>
      <c r="DN42">
        <f t="shared" si="43"/>
        <v>0</v>
      </c>
      <c r="DP42">
        <f t="shared" si="44"/>
        <v>0</v>
      </c>
    </row>
    <row r="43" spans="1:120">
      <c r="A43" s="126">
        <v>100127069</v>
      </c>
      <c r="B43">
        <f t="shared" si="0"/>
        <v>93.5</v>
      </c>
      <c r="C43">
        <f t="shared" si="1"/>
        <v>0</v>
      </c>
      <c r="D43" s="84" t="str">
        <f t="shared" si="2"/>
        <v>40</v>
      </c>
      <c r="E43" s="85" t="str">
        <f>IF(AND(ISNUMBER(G43),G43&gt;='[6]Point Tables'!$S$7),"#"," ")</f>
        <v xml:space="preserve"> </v>
      </c>
      <c r="F43" s="5" t="s">
        <v>2145</v>
      </c>
      <c r="G43" s="99">
        <v>1998</v>
      </c>
      <c r="H43" s="5" t="s">
        <v>103</v>
      </c>
      <c r="I43" s="87">
        <f t="shared" si="3"/>
        <v>93.5</v>
      </c>
      <c r="J43" s="88">
        <f t="shared" si="4"/>
        <v>0</v>
      </c>
      <c r="K43" s="89">
        <f t="shared" si="45"/>
        <v>61</v>
      </c>
      <c r="L43" s="89">
        <f t="shared" si="45"/>
        <v>32.5</v>
      </c>
      <c r="M43" s="89">
        <f t="shared" si="45"/>
        <v>0</v>
      </c>
      <c r="N43" s="89">
        <f t="shared" si="45"/>
        <v>0</v>
      </c>
      <c r="O43" s="90" t="str">
        <f t="shared" si="6"/>
        <v>Coupal, Maxim *</v>
      </c>
      <c r="P43" s="93" t="str">
        <f>IF(ISNA(VLOOKUP($A43,[1]MFY12!$E$1:$F$65536,2,FALSE)),"np",(VLOOKUP($A43,[1]MFY12!$E$1:$F$65536,2,FALSE)))</f>
        <v>np</v>
      </c>
      <c r="Q43" s="92">
        <f>IF(P43&gt;[1]MFY12!$F$1,0,(VLOOKUP(P43,'[3]Point Tables'!$A$4:$I$263,[1]MFY12!$F$2,FALSE)))</f>
        <v>0</v>
      </c>
      <c r="R43" s="93" t="str">
        <f>IF(ISNA(VLOOKUP($A43,[1]MFY12!$P$1:$Q$65536,2,FALSE)),"np",(VLOOKUP($A43,[1]MFY12!$P$1:$Q$65536,2,FALSE)))</f>
        <v>np</v>
      </c>
      <c r="S43" s="92">
        <f>IF(R43&gt;[1]MFY12!$Q$1,0,(VLOOKUP(R43,'[3]Point Tables'!$A$4:$I$263,[1]MFY12!$Q$2,FALSE)))</f>
        <v>0</v>
      </c>
      <c r="T43" s="94" t="str">
        <f t="shared" si="7"/>
        <v>Coupal, Maxim *</v>
      </c>
      <c r="U43" s="93" t="str">
        <f>IF(ISNA(VLOOKUP(A43,[1]MFY14!$AA$1:$AB$65536,2,FALSE)),"np",(VLOOKUP(A43,[1]MFY14!$AA$1:$AB$65536,2,FALSE)))</f>
        <v>np</v>
      </c>
      <c r="V43" s="92">
        <f>IF(U43&gt;[1]MFY14!$AB$1,0,(VLOOKUP(U43,'[3]Point Tables'!$A$4:$I$263,[1]MFY14!$AB$2,FALSE)))</f>
        <v>0</v>
      </c>
      <c r="W43" s="93" t="str">
        <f>IF(ISNA(VLOOKUP($A43,[1]MFY14!$E$1:$F$65536,2,FALSE)),"np",(VLOOKUP($A43,[1]MFY14!$E$1:$F$65536,2,FALSE)))</f>
        <v>np</v>
      </c>
      <c r="X43" s="92">
        <f>IF(W43&gt;[1]MFY14!$F$1,0,(VLOOKUP(W43,'[3]Point Tables'!$A$4:$I$263,[1]MFY14!$F$2,FALSE)))</f>
        <v>0</v>
      </c>
      <c r="Y43" s="93" t="str">
        <f>IF(ISNA(VLOOKUP($A43,[1]MFY14!$P$1:$Q$65536,2,FALSE)),"np",(VLOOKUP($A43,[1]MFY14!$P$1:$Q$65536,2,FALSE)))</f>
        <v>np</v>
      </c>
      <c r="Z43" s="92">
        <f>IF(Y43&gt;[1]MFY14!$Q$1,0,(VLOOKUP(Y43,'[3]Point Tables'!$A$4:$I$263,[1]MFY14!$Q$2,FALSE)))</f>
        <v>0</v>
      </c>
      <c r="AA43" s="94" t="str">
        <f t="shared" si="8"/>
        <v>Coupal, Maxim *</v>
      </c>
      <c r="AB43" s="93" t="str">
        <f>IF(ISNA(VLOOKUP($A43,[1]MFY12!$AA$1:$AB$65536,2,FALSE)),"np",(VLOOKUP($A43,[1]MFY12!$AA$1:$AB$65536,2,FALSE)))</f>
        <v>np</v>
      </c>
      <c r="AC43" s="92">
        <f>IF(AB43&gt;[1]MFY12!$AB$1,0,(VLOOKUP(AB43,'[3]Point Tables'!$A$4:$I$263,[1]MFY12!$AB$2,FALSE)))</f>
        <v>0</v>
      </c>
      <c r="AD43" s="93" t="str">
        <f>IF(ISNA(VLOOKUP($A43,[1]MFY12!$AL$1:$AM$65536,2,FALSE)),"np",(VLOOKUP($A43,[1]MFY12!$AL$1:$AM$65536,2,FALSE)))</f>
        <v>np</v>
      </c>
      <c r="AE43" s="92">
        <f>IF(AD43&gt;[1]MFY12!$AM$1,0,(VLOOKUP(AD43,'[3]Point Tables'!$A$4:$I$263,[1]MFY12!$AM$2,FALSE)))</f>
        <v>0</v>
      </c>
      <c r="AF43" s="93">
        <f>IF(ISNA(VLOOKUP($A43,[1]MFY12!$AW$1:$AX$65536,2,FALSE)),"np",(VLOOKUP($A43,[1]MFY12!$AW$1:$AX$65536,2,FALSE)))</f>
        <v>23</v>
      </c>
      <c r="AG43" s="92">
        <f>IF(AF43&gt;[1]MFY12!$AX$1,0,(VLOOKUP(AF43,'[3]Point Tables'!$A$4:$I$263,[1]MFY12!$AX$2,FALSE)))</f>
        <v>32</v>
      </c>
      <c r="AH43" s="93" t="str">
        <f>IF(ISNA(VLOOKUP($A43,[1]MFY12!$BH$1:$BI$65536,2,FALSE)),"np",(VLOOKUP($A43,[1]MFY12!$BH$1:$BI$65536,2,FALSE)))</f>
        <v>np</v>
      </c>
      <c r="AI43" s="92">
        <f>IF(AH43&gt;[1]MFY12!$BI$1,0,(VLOOKUP(AH43,'[3]Point Tables'!$A$4:$I$263,[1]MFY12!$BI$2,FALSE)))</f>
        <v>0</v>
      </c>
      <c r="AJ43" s="93" t="str">
        <f>IF(ISNA(VLOOKUP($A43,[1]MFY12!$BS$1:$BT$65536,2,FALSE)),"np",(VLOOKUP($A43,[1]MFY12!$BS$1:$BT$65536,2,FALSE)))</f>
        <v>np</v>
      </c>
      <c r="AK43" s="92">
        <f>IF(AJ43&gt;[1]MFY12!$BT$1,0,(VLOOKUP(AJ43,'[3]Point Tables'!$A$4:$I$263,[1]MFY12!$BT$2,FALSE)))</f>
        <v>0</v>
      </c>
      <c r="AL43" s="93">
        <f>IF(ISNA(VLOOKUP($A43,[1]MFY12!$CD$1:$CE$65536,2,FALSE)),"np",(VLOOKUP($A43,[1]MFY12!$CD$1:$CE$65536,2,FALSE)))</f>
        <v>26</v>
      </c>
      <c r="AM43" s="92">
        <f>IF(AL43&gt;[1]MFY12!$CE$1,0,(VLOOKUP(AL43,'[3]Point Tables'!$A$4:$I$263,[1]MFY12!$CE$2,FALSE)))</f>
        <v>30.5</v>
      </c>
      <c r="AN43" s="93">
        <f>IF(ISNA(VLOOKUP($A43,[1]MFY12!$CO$1:$CP$65536,2,FALSE)),"np",(VLOOKUP($A43,[1]MFY12!$CO$1:$CP$65536,2,FALSE)))</f>
        <v>22</v>
      </c>
      <c r="AO43" s="92">
        <f>IF(AN43&gt;[1]MFY12!$CP$1,0,(VLOOKUP(AN43,'[3]Point Tables'!$A$4:$I$263,[1]MFY12!$CP$2,FALSE)))</f>
        <v>32.5</v>
      </c>
      <c r="AP43" s="93" t="str">
        <f>IF(ISNA(VLOOKUP($A43,[1]MFY12!$CZ$1:$DA$65536,2,FALSE)),"np",(VLOOKUP($A43,[1]MFY12!$CZ$1:$DA$65536,2,FALSE)))</f>
        <v>np</v>
      </c>
      <c r="AQ43" s="92">
        <f>IF(AP43&gt;[1]MFY12!$DA$1,0,(VLOOKUP(AP43,'[3]Point Tables'!$A$4:$I$263,[1]MFY12!$DA$2,FALSE)))</f>
        <v>0</v>
      </c>
      <c r="AR43" s="93" t="str">
        <f>IF(ISNA(VLOOKUP($A43,[1]MFY12!$DK$1:$DL$65536,2,FALSE)),"np",(VLOOKUP($A43,[1]MFY12!$DK$1:$DL$65536,2,FALSE)))</f>
        <v>np</v>
      </c>
      <c r="AS43" s="92">
        <f>IF(AR43&gt;[1]MFY12!$DL$1,0,(VLOOKUP(AR43,'[3]Point Tables'!$A$4:$I$263,[1]MFY12!$DL$2,FALSE)))</f>
        <v>0</v>
      </c>
      <c r="AT43" s="94" t="str">
        <f t="shared" si="9"/>
        <v>Coupal, Maxim *</v>
      </c>
      <c r="AU43" s="95" t="str">
        <f>IF(ISNA(VLOOKUP($A43,[1]MFY14!$AL$1:$AN$65536,2,FALSE)),"np",(VLOOKUP($A43,[1]MFY14!$AL$1:$AN$65536,2,FALSE)))</f>
        <v>np</v>
      </c>
      <c r="AV43" s="96">
        <f>IF(AU43&gt;[1]MFY14!$AN$1,0,(VLOOKUP(AU43,'[3]Point Tables'!$A$4:$I$263,[1]MFY14!$AN$2,FALSE)))</f>
        <v>0</v>
      </c>
      <c r="AW43" s="95" t="str">
        <f>IF(ISNA(VLOOKUP($A43,[1]MFY14!$AW$1:$AY$65536,2,FALSE)),"np",(VLOOKUP($A43,[1]MFY14!$AW$1:$AY$65536,2,FALSE)))</f>
        <v>np</v>
      </c>
      <c r="AX43" s="96">
        <f>IF(AW43&gt;[1]MFY14!$AY$1,0,(VLOOKUP(AW43,'[3]Point Tables'!$A$4:$I$263,[1]MFY14!$AY$2,FALSE)))</f>
        <v>0</v>
      </c>
      <c r="AY43" s="95" t="str">
        <f>IF(ISNA(VLOOKUP($A43,[1]MFY14!$BH$1:$BJ$65536,2,FALSE)),"np",(VLOOKUP($A43,[1]MFY14!$BH$1:$BJ$65536,2,FALSE)))</f>
        <v>np</v>
      </c>
      <c r="AZ43" s="96">
        <f>IF(AY43&gt;[1]MFY14!$BJ$1,0,(VLOOKUP(AY43,'[3]Point Tables'!$A$4:$I$263,[1]MFY14!$BJ$2,FALSE)))</f>
        <v>0</v>
      </c>
      <c r="BA43" s="95" t="str">
        <f>IF(ISNA(VLOOKUP($A43,[1]MFY14!$BS$1:$BT$65536,2,FALSE)),"np",(VLOOKUP($A43,[1]MFY14!$BS$1:$BT$65536,2,FALSE)))</f>
        <v>np</v>
      </c>
      <c r="BB43" s="96">
        <f>IF(BA43&gt;[1]MFY14!$BU$1,0,(VLOOKUP(BA43,'[3]Point Tables'!$A$4:$I$263,[1]MFY14!$BU$2,FALSE)))</f>
        <v>0</v>
      </c>
      <c r="BC43" s="95" t="str">
        <f>IF(ISNA(VLOOKUP($A43,[1]MFY14!$CD$1:$CE$65536,2,FALSE)),"np",(VLOOKUP($A43,[1]MFY14!$CD$1:$CE$65536,2,FALSE)))</f>
        <v>np</v>
      </c>
      <c r="BD43" s="96">
        <f>IF(BC43&gt;[1]MFY14!$CF$1,0,(VLOOKUP(BC43,'[3]Point Tables'!$A$4:$I$263,[1]MFY14!$CF$2,FALSE)))</f>
        <v>0</v>
      </c>
      <c r="BE43" s="95" t="str">
        <f>IF(ISNA(VLOOKUP($A43,[1]MFY14!$CO$1:$CP$65536,2,FALSE)),"np",(VLOOKUP($A43,[1]MFY14!$CO$1:$CP$65536,2,FALSE)))</f>
        <v>np</v>
      </c>
      <c r="BF43" s="96">
        <f>IF(BE43&gt;[1]MFY14!$CQ$1,0,(VLOOKUP(BE43,'[3]Point Tables'!$A$4:$I$263,[1]MFY14!$CQ$2,FALSE)))</f>
        <v>0</v>
      </c>
      <c r="BG43" s="95">
        <f>IF(ISNA(VLOOKUP($A43,[1]MFY14!$CZ$1:$DA$65536,2,FALSE)),"np",(VLOOKUP($A43,[1]MFY14!$CZ$1:$DA$65536,2,FALSE)))</f>
        <v>26</v>
      </c>
      <c r="BH43" s="96">
        <f>IF(BG43&gt;[1]MFY14!$DB$1,0,(VLOOKUP(BG43,'[3]Point Tables'!$A$4:$I$263,[1]MFY14!$DB$2,FALSE)))</f>
        <v>61</v>
      </c>
      <c r="BI43" s="95" t="str">
        <f>IF(ISNA(VLOOKUP($A43,[1]MFY14!$DK$1:$DL$65536,2,FALSE)),"np",(VLOOKUP($A43,[1]MFY14!$DK$1:$DL$65536,2,FALSE)))</f>
        <v>np</v>
      </c>
      <c r="BJ43" s="96">
        <f>IF(BI43&gt;[1]MFY14!$DX$1,0,(VLOOKUP(BI43,'[3]Point Tables'!$A$4:$I$263,[1]MFY14!$DX$2,FALSE)))</f>
        <v>0</v>
      </c>
      <c r="BK43" s="95" t="str">
        <f>IF(ISNA(VLOOKUP($A43,[1]MFY14!$DV$1:$DW$65536,2,FALSE)),"np",(VLOOKUP($A43,[1]MFY14!$DV$1:$DW$65536,2,FALSE)))</f>
        <v>np</v>
      </c>
      <c r="BL43" s="96">
        <f>IF(BK43&gt;[1]MFY14!$DX$1,0,(VLOOKUP(BK43,'[3]Point Tables'!$A$4:$I$263,[1]MFY14!$DX$2,FALSE)))</f>
        <v>0</v>
      </c>
      <c r="BY43">
        <f t="shared" si="10"/>
        <v>0</v>
      </c>
      <c r="BZ43">
        <f t="shared" si="11"/>
        <v>0</v>
      </c>
      <c r="CA43">
        <f t="shared" si="12"/>
        <v>32</v>
      </c>
      <c r="CB43">
        <f t="shared" si="13"/>
        <v>0</v>
      </c>
      <c r="CC43">
        <f t="shared" si="14"/>
        <v>0</v>
      </c>
      <c r="CD43">
        <f t="shared" si="15"/>
        <v>30.5</v>
      </c>
      <c r="CE43">
        <f t="shared" si="16"/>
        <v>32.5</v>
      </c>
      <c r="CF43">
        <f t="shared" si="17"/>
        <v>0</v>
      </c>
      <c r="CG43" s="122">
        <f t="shared" si="18"/>
        <v>0</v>
      </c>
      <c r="CH43">
        <f t="shared" si="19"/>
        <v>0</v>
      </c>
      <c r="CI43">
        <f t="shared" si="20"/>
        <v>0</v>
      </c>
      <c r="CJ43">
        <f t="shared" si="21"/>
        <v>0</v>
      </c>
      <c r="CK43">
        <f t="shared" si="22"/>
        <v>0</v>
      </c>
      <c r="CL43">
        <f t="shared" si="23"/>
        <v>0</v>
      </c>
      <c r="CM43">
        <f t="shared" si="24"/>
        <v>0</v>
      </c>
      <c r="CN43">
        <f t="shared" si="25"/>
        <v>61</v>
      </c>
      <c r="CO43">
        <f t="shared" si="26"/>
        <v>0</v>
      </c>
      <c r="CP43">
        <f t="shared" si="27"/>
        <v>0</v>
      </c>
      <c r="CR43">
        <f t="shared" si="28"/>
        <v>32.5</v>
      </c>
      <c r="CS43">
        <f t="shared" si="29"/>
        <v>61</v>
      </c>
      <c r="CT43">
        <f t="shared" si="30"/>
        <v>0</v>
      </c>
      <c r="CU43">
        <f t="shared" si="31"/>
        <v>0</v>
      </c>
      <c r="CV43">
        <f t="shared" si="32"/>
        <v>0</v>
      </c>
      <c r="CW43">
        <f t="shared" si="33"/>
        <v>0</v>
      </c>
      <c r="CX43">
        <f t="shared" si="34"/>
        <v>0</v>
      </c>
      <c r="CZ43">
        <f t="shared" si="35"/>
        <v>61</v>
      </c>
      <c r="DA43">
        <f t="shared" si="36"/>
        <v>32.5</v>
      </c>
      <c r="DB43">
        <f t="shared" si="37"/>
        <v>0</v>
      </c>
      <c r="DC43">
        <f t="shared" si="38"/>
        <v>0</v>
      </c>
      <c r="DE43" s="97">
        <f t="shared" si="39"/>
        <v>93.5</v>
      </c>
      <c r="DJ43">
        <f t="shared" si="40"/>
        <v>0</v>
      </c>
      <c r="DK43">
        <f t="shared" si="41"/>
        <v>0</v>
      </c>
      <c r="DM43">
        <f t="shared" si="42"/>
        <v>0</v>
      </c>
      <c r="DN43">
        <f t="shared" si="43"/>
        <v>0</v>
      </c>
      <c r="DP43">
        <f t="shared" si="44"/>
        <v>0</v>
      </c>
    </row>
    <row r="44" spans="1:120">
      <c r="A44" s="30">
        <v>100084316</v>
      </c>
      <c r="B44">
        <f t="shared" si="0"/>
        <v>92</v>
      </c>
      <c r="C44">
        <f t="shared" si="1"/>
        <v>0</v>
      </c>
      <c r="D44" s="84" t="str">
        <f t="shared" si="2"/>
        <v>41</v>
      </c>
      <c r="E44" s="85" t="str">
        <f>IF(AND(ISNUMBER(G44),G44&gt;='[3]Point Tables'!$S$7),"#"," ")</f>
        <v xml:space="preserve"> </v>
      </c>
      <c r="F44" s="14" t="s">
        <v>1170</v>
      </c>
      <c r="G44" s="23">
        <v>1998</v>
      </c>
      <c r="H44" s="14" t="s">
        <v>2123</v>
      </c>
      <c r="I44" s="87">
        <f t="shared" si="3"/>
        <v>92</v>
      </c>
      <c r="J44" s="88">
        <f t="shared" si="4"/>
        <v>0</v>
      </c>
      <c r="K44" s="89">
        <f t="shared" si="45"/>
        <v>92</v>
      </c>
      <c r="L44" s="89">
        <f t="shared" si="45"/>
        <v>0</v>
      </c>
      <c r="M44" s="89">
        <f t="shared" si="45"/>
        <v>0</v>
      </c>
      <c r="N44" s="89">
        <f t="shared" si="45"/>
        <v>0</v>
      </c>
      <c r="O44" s="90" t="str">
        <f t="shared" si="6"/>
        <v>Mallet, Julien</v>
      </c>
      <c r="P44" s="93">
        <f>IF(ISNA(VLOOKUP($A44,[1]MFY12!$E$1:$F$65536,2,FALSE)),"np",(VLOOKUP($A44,[1]MFY12!$E$1:$F$65536,2,FALSE)))</f>
        <v>43</v>
      </c>
      <c r="Q44" s="92">
        <f>IF(P44&gt;[1]MFY12!$F$1,0,(VLOOKUP(P44,'[3]Point Tables'!$A$4:$I$263,[1]MFY12!$F$2,FALSE)))</f>
        <v>0</v>
      </c>
      <c r="R44" s="93">
        <f>IF(ISNA(VLOOKUP($A44,[1]MFY12!$P$1:$Q$65536,2,FALSE)),"np",(VLOOKUP($A44,[1]MFY12!$P$1:$Q$65536,2,FALSE)))</f>
        <v>55</v>
      </c>
      <c r="S44" s="92">
        <f>IF(R44&gt;[1]MFY12!$Q$1,0,(VLOOKUP(R44,'[3]Point Tables'!$A$4:$I$263,[1]MFY12!$Q$2,FALSE)))</f>
        <v>0</v>
      </c>
      <c r="T44" s="94" t="str">
        <f t="shared" si="7"/>
        <v>Mallet, Julien</v>
      </c>
      <c r="U44" s="93" t="str">
        <f>IF(ISNA(VLOOKUP(A44,[1]MFY14!$AA$1:$AB$65536,2,FALSE)),"np",(VLOOKUP(A44,[1]MFY14!$AA$1:$AB$65536,2,FALSE)))</f>
        <v>np</v>
      </c>
      <c r="V44" s="92">
        <f>IF(U44&gt;[1]MFY14!$AB$1,0,(VLOOKUP(U44,'[3]Point Tables'!$A$4:$I$263,[1]MFY14!$AB$2,FALSE)))</f>
        <v>0</v>
      </c>
      <c r="W44" s="93" t="str">
        <f>IF(ISNA(VLOOKUP($A44,[1]MFY14!$E$1:$F$65536,2,FALSE)),"np",(VLOOKUP($A44,[1]MFY14!$E$1:$F$65536,2,FALSE)))</f>
        <v>np</v>
      </c>
      <c r="X44" s="92">
        <f>IF(W44&gt;[1]MFY14!$F$1,0,(VLOOKUP(W44,'[3]Point Tables'!$A$4:$I$263,[1]MFY14!$F$2,FALSE)))</f>
        <v>0</v>
      </c>
      <c r="Y44" s="93" t="str">
        <f>IF(ISNA(VLOOKUP($A44,[1]MFY14!$P$1:$Q$65536,2,FALSE)),"np",(VLOOKUP($A44,[1]MFY14!$P$1:$Q$65536,2,FALSE)))</f>
        <v>np</v>
      </c>
      <c r="Z44" s="92">
        <f>IF(Y44&gt;[1]MFY14!$Q$1,0,(VLOOKUP(Y44,'[3]Point Tables'!$A$4:$I$263,[1]MFY14!$Q$2,FALSE)))</f>
        <v>0</v>
      </c>
      <c r="AA44" s="94" t="str">
        <f t="shared" si="8"/>
        <v>Mallet, Julien</v>
      </c>
      <c r="AB44" s="93">
        <f>IF(ISNA(VLOOKUP($A44,[1]MFY12!$AA$1:$AB$65536,2,FALSE)),"np",(VLOOKUP($A44,[1]MFY12!$AA$1:$AB$65536,2,FALSE)))</f>
        <v>34</v>
      </c>
      <c r="AC44" s="92">
        <f>IF(AB44&gt;[1]MFY12!$AB$1,0,(VLOOKUP(AB44,'[3]Point Tables'!$A$4:$I$263,[1]MFY12!$AB$2,FALSE)))</f>
        <v>0</v>
      </c>
      <c r="AD44" s="93" t="str">
        <f>IF(ISNA(VLOOKUP($A44,[1]MFY12!$AL$1:$AM$65536,2,FALSE)),"np",(VLOOKUP($A44,[1]MFY12!$AL$1:$AM$65536,2,FALSE)))</f>
        <v>np</v>
      </c>
      <c r="AE44" s="92">
        <f>IF(AD44&gt;[1]MFY12!$AM$1,0,(VLOOKUP(AD44,'[3]Point Tables'!$A$4:$I$263,[1]MFY12!$AM$2,FALSE)))</f>
        <v>0</v>
      </c>
      <c r="AF44" s="93" t="str">
        <f>IF(ISNA(VLOOKUP($A44,[1]MFY12!$AW$1:$AX$65536,2,FALSE)),"np",(VLOOKUP($A44,[1]MFY12!$AW$1:$AX$65536,2,FALSE)))</f>
        <v>np</v>
      </c>
      <c r="AG44" s="92">
        <f>IF(AF44&gt;[1]MFY12!$AX$1,0,(VLOOKUP(AF44,'[3]Point Tables'!$A$4:$I$263,[1]MFY12!$AX$2,FALSE)))</f>
        <v>0</v>
      </c>
      <c r="AH44" s="93" t="str">
        <f>IF(ISNA(VLOOKUP($A44,[1]MFY12!$BH$1:$BI$65536,2,FALSE)),"np",(VLOOKUP($A44,[1]MFY12!$BH$1:$BI$65536,2,FALSE)))</f>
        <v>np</v>
      </c>
      <c r="AI44" s="92">
        <f>IF(AH44&gt;[1]MFY12!$BI$1,0,(VLOOKUP(AH44,'[3]Point Tables'!$A$4:$I$263,[1]MFY12!$BI$2,FALSE)))</f>
        <v>0</v>
      </c>
      <c r="AJ44" s="93" t="str">
        <f>IF(ISNA(VLOOKUP($A44,[1]MFY12!$BS$1:$BT$65536,2,FALSE)),"np",(VLOOKUP($A44,[1]MFY12!$BS$1:$BT$65536,2,FALSE)))</f>
        <v>np</v>
      </c>
      <c r="AK44" s="92">
        <f>IF(AJ44&gt;[1]MFY12!$BT$1,0,(VLOOKUP(AJ44,'[3]Point Tables'!$A$4:$I$263,[1]MFY12!$BT$2,FALSE)))</f>
        <v>0</v>
      </c>
      <c r="AL44" s="93" t="str">
        <f>IF(ISNA(VLOOKUP($A44,[1]MFY12!$CD$1:$CE$65536,2,FALSE)),"np",(VLOOKUP($A44,[1]MFY12!$CD$1:$CE$65536,2,FALSE)))</f>
        <v>np</v>
      </c>
      <c r="AM44" s="92">
        <f>IF(AL44&gt;[1]MFY12!$CE$1,0,(VLOOKUP(AL44,'[3]Point Tables'!$A$4:$I$263,[1]MFY12!$CE$2,FALSE)))</f>
        <v>0</v>
      </c>
      <c r="AN44" s="93" t="str">
        <f>IF(ISNA(VLOOKUP($A44,[1]MFY12!$CO$1:$CP$65536,2,FALSE)),"np",(VLOOKUP($A44,[1]MFY12!$CO$1:$CP$65536,2,FALSE)))</f>
        <v>np</v>
      </c>
      <c r="AO44" s="92">
        <f>IF(AN44&gt;[1]MFY12!$CP$1,0,(VLOOKUP(AN44,'[3]Point Tables'!$A$4:$I$263,[1]MFY12!$CP$2,FALSE)))</f>
        <v>0</v>
      </c>
      <c r="AP44" s="93" t="str">
        <f>IF(ISNA(VLOOKUP($A44,[1]MFY12!$CZ$1:$DA$65536,2,FALSE)),"np",(VLOOKUP($A44,[1]MFY12!$CZ$1:$DA$65536,2,FALSE)))</f>
        <v>np</v>
      </c>
      <c r="AQ44" s="92">
        <f>IF(AP44&gt;[1]MFY12!$DA$1,0,(VLOOKUP(AP44,'[3]Point Tables'!$A$4:$I$263,[1]MFY12!$DA$2,FALSE)))</f>
        <v>0</v>
      </c>
      <c r="AR44" s="93">
        <f>IF(ISNA(VLOOKUP($A44,[1]MFY12!$DK$1:$DL$65536,2,FALSE)),"np",(VLOOKUP($A44,[1]MFY12!$DK$1:$DL$65536,2,FALSE)))</f>
        <v>2</v>
      </c>
      <c r="AS44" s="92">
        <f>IF(AR44&gt;[1]MFY12!$DL$1,0,(VLOOKUP(AR44,'[3]Point Tables'!$A$4:$I$263,[1]MFY12!$DL$2,FALSE)))</f>
        <v>92</v>
      </c>
      <c r="AT44" s="94" t="str">
        <f t="shared" si="9"/>
        <v>Mallet, Julien</v>
      </c>
      <c r="AU44" s="95">
        <f>IF(ISNA(VLOOKUP($A44,[1]MFY14!$AL$1:$AN$65536,2,FALSE)),"np",(VLOOKUP($A44,[1]MFY14!$AL$1:$AN$65536,2,FALSE)))</f>
        <v>42</v>
      </c>
      <c r="AV44" s="96">
        <f>IF(AU44&gt;[1]MFY14!$AN$1,0,(VLOOKUP(AU44,'[3]Point Tables'!$A$4:$I$263,[1]MFY14!$AN$2,FALSE)))</f>
        <v>0</v>
      </c>
      <c r="AW44" s="95" t="str">
        <f>IF(ISNA(VLOOKUP($A44,[1]MFY14!$AW$1:$AY$65536,2,FALSE)),"np",(VLOOKUP($A44,[1]MFY14!$AW$1:$AY$65536,2,FALSE)))</f>
        <v>np</v>
      </c>
      <c r="AX44" s="96">
        <f>IF(AW44&gt;[1]MFY14!$AY$1,0,(VLOOKUP(AW44,'[3]Point Tables'!$A$4:$I$263,[1]MFY14!$AY$2,FALSE)))</f>
        <v>0</v>
      </c>
      <c r="AY44" s="95" t="str">
        <f>IF(ISNA(VLOOKUP($A44,[1]MFY14!$BH$1:$BJ$65536,2,FALSE)),"np",(VLOOKUP($A44,[1]MFY14!$BH$1:$BJ$65536,2,FALSE)))</f>
        <v>np</v>
      </c>
      <c r="AZ44" s="96">
        <f>IF(AY44&gt;[1]MFY14!$BJ$1,0,(VLOOKUP(AY44,'[3]Point Tables'!$A$4:$I$263,[1]MFY14!$BJ$2,FALSE)))</f>
        <v>0</v>
      </c>
      <c r="BA44" s="95" t="str">
        <f>IF(ISNA(VLOOKUP($A44,[1]MFY14!$BS$1:$BT$65536,2,FALSE)),"np",(VLOOKUP($A44,[1]MFY14!$BS$1:$BT$65536,2,FALSE)))</f>
        <v>np</v>
      </c>
      <c r="BB44" s="96">
        <f>IF(BA44&gt;[1]MFY14!$BU$1,0,(VLOOKUP(BA44,'[3]Point Tables'!$A$4:$I$263,[1]MFY14!$BU$2,FALSE)))</f>
        <v>0</v>
      </c>
      <c r="BC44" s="95" t="str">
        <f>IF(ISNA(VLOOKUP($A44,[1]MFY14!$CD$1:$CE$65536,2,FALSE)),"np",(VLOOKUP($A44,[1]MFY14!$CD$1:$CE$65536,2,FALSE)))</f>
        <v>np</v>
      </c>
      <c r="BD44" s="96">
        <f>IF(BC44&gt;[1]MFY14!$CF$1,0,(VLOOKUP(BC44,'[3]Point Tables'!$A$4:$I$263,[1]MFY14!$CF$2,FALSE)))</f>
        <v>0</v>
      </c>
      <c r="BE44" s="95" t="str">
        <f>IF(ISNA(VLOOKUP($A44,[1]MFY14!$CO$1:$CP$65536,2,FALSE)),"np",(VLOOKUP($A44,[1]MFY14!$CO$1:$CP$65536,2,FALSE)))</f>
        <v>np</v>
      </c>
      <c r="BF44" s="96">
        <f>IF(BE44&gt;[1]MFY14!$CQ$1,0,(VLOOKUP(BE44,'[3]Point Tables'!$A$4:$I$263,[1]MFY14!$CQ$2,FALSE)))</f>
        <v>0</v>
      </c>
      <c r="BG44" s="95" t="str">
        <f>IF(ISNA(VLOOKUP($A44,[1]MFY14!$CZ$1:$DA$65536,2,FALSE)),"np",(VLOOKUP($A44,[1]MFY14!$CZ$1:$DA$65536,2,FALSE)))</f>
        <v>np</v>
      </c>
      <c r="BH44" s="96">
        <f>IF(BG44&gt;[1]MFY14!$DB$1,0,(VLOOKUP(BG44,'[3]Point Tables'!$A$4:$I$263,[1]MFY14!$DB$2,FALSE)))</f>
        <v>0</v>
      </c>
      <c r="BI44" s="95" t="str">
        <f>IF(ISNA(VLOOKUP($A44,[1]MFY14!$DK$1:$DL$65536,2,FALSE)),"np",(VLOOKUP($A44,[1]MFY14!$DK$1:$DL$65536,2,FALSE)))</f>
        <v>np</v>
      </c>
      <c r="BJ44" s="96">
        <f>IF(BI44&gt;[1]MFY14!$DX$1,0,(VLOOKUP(BI44,'[3]Point Tables'!$A$4:$I$263,[1]MFY14!$DX$2,FALSE)))</f>
        <v>0</v>
      </c>
      <c r="BK44" s="95" t="str">
        <f>IF(ISNA(VLOOKUP($A44,[1]MFY14!$DV$1:$DW$65536,2,FALSE)),"np",(VLOOKUP($A44,[1]MFY14!$DV$1:$DW$65536,2,FALSE)))</f>
        <v>np</v>
      </c>
      <c r="BL44" s="96">
        <f>IF(BK44&gt;[1]MFY14!$DX$1,0,(VLOOKUP(BK44,'[3]Point Tables'!$A$4:$I$263,[1]MFY14!$DX$2,FALSE)))</f>
        <v>0</v>
      </c>
      <c r="BY44">
        <f t="shared" si="10"/>
        <v>0</v>
      </c>
      <c r="BZ44">
        <f t="shared" si="11"/>
        <v>0</v>
      </c>
      <c r="CA44">
        <f t="shared" si="12"/>
        <v>0</v>
      </c>
      <c r="CB44">
        <f t="shared" si="13"/>
        <v>0</v>
      </c>
      <c r="CC44">
        <f t="shared" si="14"/>
        <v>0</v>
      </c>
      <c r="CD44">
        <f t="shared" si="15"/>
        <v>0</v>
      </c>
      <c r="CE44">
        <f t="shared" si="16"/>
        <v>0</v>
      </c>
      <c r="CF44">
        <f t="shared" si="17"/>
        <v>0</v>
      </c>
      <c r="CG44" s="122">
        <f t="shared" si="18"/>
        <v>92</v>
      </c>
      <c r="CH44">
        <f t="shared" si="19"/>
        <v>0</v>
      </c>
      <c r="CI44">
        <f t="shared" si="20"/>
        <v>0</v>
      </c>
      <c r="CJ44">
        <f t="shared" si="21"/>
        <v>0</v>
      </c>
      <c r="CK44">
        <f t="shared" si="22"/>
        <v>0</v>
      </c>
      <c r="CL44">
        <f t="shared" si="23"/>
        <v>0</v>
      </c>
      <c r="CM44">
        <f t="shared" si="24"/>
        <v>0</v>
      </c>
      <c r="CN44">
        <f t="shared" si="25"/>
        <v>0</v>
      </c>
      <c r="CO44">
        <f t="shared" si="26"/>
        <v>0</v>
      </c>
      <c r="CP44">
        <f t="shared" si="27"/>
        <v>0</v>
      </c>
      <c r="CR44">
        <f t="shared" si="28"/>
        <v>92</v>
      </c>
      <c r="CS44">
        <f t="shared" si="29"/>
        <v>0</v>
      </c>
      <c r="CT44">
        <f t="shared" si="30"/>
        <v>0</v>
      </c>
      <c r="CU44">
        <f t="shared" si="31"/>
        <v>0</v>
      </c>
      <c r="CV44">
        <f t="shared" si="32"/>
        <v>0</v>
      </c>
      <c r="CW44">
        <f t="shared" si="33"/>
        <v>0</v>
      </c>
      <c r="CX44">
        <f t="shared" si="34"/>
        <v>0</v>
      </c>
      <c r="CZ44">
        <f t="shared" si="35"/>
        <v>92</v>
      </c>
      <c r="DA44">
        <f t="shared" si="36"/>
        <v>0</v>
      </c>
      <c r="DB44">
        <f t="shared" si="37"/>
        <v>0</v>
      </c>
      <c r="DC44">
        <f t="shared" si="38"/>
        <v>0</v>
      </c>
      <c r="DE44" s="97">
        <f t="shared" si="39"/>
        <v>92</v>
      </c>
      <c r="DJ44">
        <f t="shared" si="40"/>
        <v>0</v>
      </c>
      <c r="DK44">
        <f t="shared" si="41"/>
        <v>0</v>
      </c>
      <c r="DM44">
        <f t="shared" si="42"/>
        <v>0</v>
      </c>
      <c r="DN44">
        <f t="shared" si="43"/>
        <v>0</v>
      </c>
      <c r="DP44">
        <f t="shared" si="44"/>
        <v>0</v>
      </c>
    </row>
    <row r="45" spans="1:120">
      <c r="A45" s="126">
        <v>100098928</v>
      </c>
      <c r="B45">
        <f t="shared" si="0"/>
        <v>86.5</v>
      </c>
      <c r="C45">
        <f t="shared" si="1"/>
        <v>27.5</v>
      </c>
      <c r="D45" s="84" t="str">
        <f t="shared" si="2"/>
        <v>42</v>
      </c>
      <c r="E45" s="85" t="str">
        <f>IF(AND(ISNUMBER(G45),G45&gt;='[3]Point Tables'!$S$7),"#"," ")</f>
        <v xml:space="preserve"> </v>
      </c>
      <c r="F45" s="5" t="s">
        <v>1076</v>
      </c>
      <c r="G45" s="99">
        <v>1999</v>
      </c>
      <c r="H45" s="5" t="s">
        <v>94</v>
      </c>
      <c r="I45" s="87">
        <f t="shared" si="3"/>
        <v>86.5</v>
      </c>
      <c r="J45" s="88">
        <f t="shared" si="4"/>
        <v>27.5</v>
      </c>
      <c r="K45" s="89">
        <f t="shared" si="45"/>
        <v>59</v>
      </c>
      <c r="L45" s="89">
        <f t="shared" si="45"/>
        <v>27.5</v>
      </c>
      <c r="M45" s="89">
        <f t="shared" si="45"/>
        <v>0</v>
      </c>
      <c r="N45" s="89">
        <f t="shared" si="45"/>
        <v>0</v>
      </c>
      <c r="O45" s="90" t="str">
        <f t="shared" si="6"/>
        <v>Swicegood, Brian</v>
      </c>
      <c r="P45" s="93">
        <f>IF(ISNA(VLOOKUP($A45,[1]MFY12!$E$1:$F$65536,2,FALSE)),"np",(VLOOKUP($A45,[1]MFY12!$E$1:$F$65536,2,FALSE)))</f>
        <v>32</v>
      </c>
      <c r="Q45" s="92">
        <f>IF(P45&gt;[1]MFY12!$F$1,0,(VLOOKUP(P45,'[3]Point Tables'!$A$4:$I$263,[1]MFY12!$F$2,FALSE)))</f>
        <v>27.5</v>
      </c>
      <c r="R45" s="93">
        <f>IF(ISNA(VLOOKUP($A45,[1]MFY12!$P$1:$Q$65536,2,FALSE)),"np",(VLOOKUP($A45,[1]MFY12!$P$1:$Q$65536,2,FALSE)))</f>
        <v>64</v>
      </c>
      <c r="S45" s="92">
        <f>IF(R45&gt;[1]MFY12!$Q$1,0,(VLOOKUP(R45,'[3]Point Tables'!$A$4:$I$263,[1]MFY12!$Q$2,FALSE)))</f>
        <v>0</v>
      </c>
      <c r="T45" s="94" t="str">
        <f t="shared" si="7"/>
        <v>Swicegood, Brian</v>
      </c>
      <c r="U45" s="93">
        <f>IF(ISNA(VLOOKUP(A45,[1]MFY14!$AA$1:$AB$65536,2,FALSE)),"np",(VLOOKUP(A45,[1]MFY14!$AA$1:$AB$65536,2,FALSE)))</f>
        <v>150</v>
      </c>
      <c r="V45" s="92">
        <f>IF(U45&gt;[1]MFY14!$AB$1,0,(VLOOKUP(U45,'[3]Point Tables'!$A$4:$I$263,[1]MFY14!$AB$2,FALSE)))</f>
        <v>0</v>
      </c>
      <c r="W45" s="93" t="str">
        <f>IF(ISNA(VLOOKUP($A45,[1]MFY14!$E$1:$F$65536,2,FALSE)),"np",(VLOOKUP($A45,[1]MFY14!$E$1:$F$65536,2,FALSE)))</f>
        <v>np</v>
      </c>
      <c r="X45" s="92">
        <f>IF(W45&gt;[1]MFY14!$F$1,0,(VLOOKUP(W45,'[3]Point Tables'!$A$4:$I$263,[1]MFY14!$F$2,FALSE)))</f>
        <v>0</v>
      </c>
      <c r="Y45" s="93">
        <f>IF(ISNA(VLOOKUP($A45,[1]MFY14!$P$1:$Q$65536,2,FALSE)),"np",(VLOOKUP($A45,[1]MFY14!$P$1:$Q$65536,2,FALSE)))</f>
        <v>107</v>
      </c>
      <c r="Z45" s="92">
        <f>IF(Y45&gt;[1]MFY14!$Q$1,0,(VLOOKUP(Y45,'[3]Point Tables'!$A$4:$I$263,[1]MFY14!$Q$2,FALSE)))</f>
        <v>0</v>
      </c>
      <c r="AA45" s="94" t="str">
        <f t="shared" si="8"/>
        <v>Swicegood, Brian</v>
      </c>
      <c r="AB45" s="93" t="str">
        <f>IF(ISNA(VLOOKUP($A45,[1]MFY12!$AA$1:$AB$65536,2,FALSE)),"np",(VLOOKUP($A45,[1]MFY12!$AA$1:$AB$65536,2,FALSE)))</f>
        <v>np</v>
      </c>
      <c r="AC45" s="92">
        <f>IF(AB45&gt;[1]MFY12!$AB$1,0,(VLOOKUP(AB45,'[3]Point Tables'!$A$4:$I$263,[1]MFY12!$AB$2,FALSE)))</f>
        <v>0</v>
      </c>
      <c r="AD45" s="93" t="str">
        <f>IF(ISNA(VLOOKUP($A45,[1]MFY12!$AL$1:$AM$65536,2,FALSE)),"np",(VLOOKUP($A45,[1]MFY12!$AL$1:$AM$65536,2,FALSE)))</f>
        <v>np</v>
      </c>
      <c r="AE45" s="92">
        <f>IF(AD45&gt;[1]MFY12!$AM$1,0,(VLOOKUP(AD45,'[3]Point Tables'!$A$4:$I$263,[1]MFY12!$AM$2,FALSE)))</f>
        <v>0</v>
      </c>
      <c r="AF45" s="93">
        <f>IF(ISNA(VLOOKUP($A45,[1]MFY12!$AW$1:$AX$65536,2,FALSE)),"np",(VLOOKUP($A45,[1]MFY12!$AW$1:$AX$65536,2,FALSE)))</f>
        <v>31</v>
      </c>
      <c r="AG45" s="92">
        <f>IF(AF45&gt;[1]MFY12!$AX$1,0,(VLOOKUP(AF45,'[3]Point Tables'!$A$4:$I$263,[1]MFY12!$AX$2,FALSE)))</f>
        <v>0</v>
      </c>
      <c r="AH45" s="93" t="str">
        <f>IF(ISNA(VLOOKUP($A45,[1]MFY12!$BH$1:$BI$65536,2,FALSE)),"np",(VLOOKUP($A45,[1]MFY12!$BH$1:$BI$65536,2,FALSE)))</f>
        <v>np</v>
      </c>
      <c r="AI45" s="92">
        <f>IF(AH45&gt;[1]MFY12!$BI$1,0,(VLOOKUP(AH45,'[3]Point Tables'!$A$4:$I$263,[1]MFY12!$BI$2,FALSE)))</f>
        <v>0</v>
      </c>
      <c r="AJ45" s="93" t="str">
        <f>IF(ISNA(VLOOKUP($A45,[1]MFY12!$BS$1:$BT$65536,2,FALSE)),"np",(VLOOKUP($A45,[1]MFY12!$BS$1:$BT$65536,2,FALSE)))</f>
        <v>np</v>
      </c>
      <c r="AK45" s="92">
        <f>IF(AJ45&gt;[1]MFY12!$BT$1,0,(VLOOKUP(AJ45,'[3]Point Tables'!$A$4:$I$263,[1]MFY12!$BT$2,FALSE)))</f>
        <v>0</v>
      </c>
      <c r="AL45" s="93" t="str">
        <f>IF(ISNA(VLOOKUP($A45,[1]MFY12!$CD$1:$CE$65536,2,FALSE)),"np",(VLOOKUP($A45,[1]MFY12!$CD$1:$CE$65536,2,FALSE)))</f>
        <v>np</v>
      </c>
      <c r="AM45" s="92">
        <f>IF(AL45&gt;[1]MFY12!$CE$1,0,(VLOOKUP(AL45,'[3]Point Tables'!$A$4:$I$263,[1]MFY12!$CE$2,FALSE)))</f>
        <v>0</v>
      </c>
      <c r="AN45" s="93" t="str">
        <f>IF(ISNA(VLOOKUP($A45,[1]MFY12!$CO$1:$CP$65536,2,FALSE)),"np",(VLOOKUP($A45,[1]MFY12!$CO$1:$CP$65536,2,FALSE)))</f>
        <v>np</v>
      </c>
      <c r="AO45" s="92">
        <f>IF(AN45&gt;[1]MFY12!$CP$1,0,(VLOOKUP(AN45,'[3]Point Tables'!$A$4:$I$263,[1]MFY12!$CP$2,FALSE)))</f>
        <v>0</v>
      </c>
      <c r="AP45" s="93" t="str">
        <f>IF(ISNA(VLOOKUP($A45,[1]MFY12!$CZ$1:$DA$65536,2,FALSE)),"np",(VLOOKUP($A45,[1]MFY12!$CZ$1:$DA$65536,2,FALSE)))</f>
        <v>np</v>
      </c>
      <c r="AQ45" s="92">
        <f>IF(AP45&gt;[1]MFY12!$DA$1,0,(VLOOKUP(AP45,'[3]Point Tables'!$A$4:$I$263,[1]MFY12!$DA$2,FALSE)))</f>
        <v>0</v>
      </c>
      <c r="AR45" s="93" t="str">
        <f>IF(ISNA(VLOOKUP($A45,[1]MFY12!$DK$1:$DL$65536,2,FALSE)),"np",(VLOOKUP($A45,[1]MFY12!$DK$1:$DL$65536,2,FALSE)))</f>
        <v>np</v>
      </c>
      <c r="AS45" s="92">
        <f>IF(AR45&gt;[1]MFY12!$DL$1,0,(VLOOKUP(AR45,'[3]Point Tables'!$A$4:$I$263,[1]MFY12!$DL$2,FALSE)))</f>
        <v>0</v>
      </c>
      <c r="AT45" s="94" t="str">
        <f t="shared" si="9"/>
        <v>Swicegood, Brian</v>
      </c>
      <c r="AU45" s="95" t="str">
        <f>IF(ISNA(VLOOKUP($A45,[1]MFY14!$AL$1:$AN$65536,2,FALSE)),"np",(VLOOKUP($A45,[1]MFY14!$AL$1:$AN$65536,2,FALSE)))</f>
        <v>np</v>
      </c>
      <c r="AV45" s="96">
        <f>IF(AU45&gt;[1]MFY14!$AN$1,0,(VLOOKUP(AU45,'[3]Point Tables'!$A$4:$I$263,[1]MFY14!$AN$2,FALSE)))</f>
        <v>0</v>
      </c>
      <c r="AW45" s="95" t="str">
        <f>IF(ISNA(VLOOKUP($A45,[1]MFY14!$AW$1:$AY$65536,2,FALSE)),"np",(VLOOKUP($A45,[1]MFY14!$AW$1:$AY$65536,2,FALSE)))</f>
        <v>np</v>
      </c>
      <c r="AX45" s="96">
        <f>IF(AW45&gt;[1]MFY14!$AY$1,0,(VLOOKUP(AW45,'[3]Point Tables'!$A$4:$I$263,[1]MFY14!$AY$2,FALSE)))</f>
        <v>0</v>
      </c>
      <c r="AY45" s="95">
        <f>IF(ISNA(VLOOKUP($A45,[1]MFY14!$BH$1:$BJ$65536,2,FALSE)),"np",(VLOOKUP($A45,[1]MFY14!$BH$1:$BJ$65536,2,FALSE)))</f>
        <v>28</v>
      </c>
      <c r="AZ45" s="96">
        <f>IF(AY45&gt;[1]MFY14!$BJ$1,0,(VLOOKUP(AY45,'[3]Point Tables'!$A$4:$I$263,[1]MFY14!$BJ$2,FALSE)))</f>
        <v>59</v>
      </c>
      <c r="BA45" s="95" t="str">
        <f>IF(ISNA(VLOOKUP($A45,[1]MFY14!$BS$1:$BT$65536,2,FALSE)),"np",(VLOOKUP($A45,[1]MFY14!$BS$1:$BT$65536,2,FALSE)))</f>
        <v>np</v>
      </c>
      <c r="BB45" s="96">
        <f>IF(BA45&gt;[1]MFY14!$BU$1,0,(VLOOKUP(BA45,'[3]Point Tables'!$A$4:$I$263,[1]MFY14!$BU$2,FALSE)))</f>
        <v>0</v>
      </c>
      <c r="BC45" s="95" t="str">
        <f>IF(ISNA(VLOOKUP($A45,[1]MFY14!$CD$1:$CE$65536,2,FALSE)),"np",(VLOOKUP($A45,[1]MFY14!$CD$1:$CE$65536,2,FALSE)))</f>
        <v>np</v>
      </c>
      <c r="BD45" s="96">
        <f>IF(BC45&gt;[1]MFY14!$CF$1,0,(VLOOKUP(BC45,'[3]Point Tables'!$A$4:$I$263,[1]MFY14!$CF$2,FALSE)))</f>
        <v>0</v>
      </c>
      <c r="BE45" s="95" t="str">
        <f>IF(ISNA(VLOOKUP($A45,[1]MFY14!$CO$1:$CP$65536,2,FALSE)),"np",(VLOOKUP($A45,[1]MFY14!$CO$1:$CP$65536,2,FALSE)))</f>
        <v>np</v>
      </c>
      <c r="BF45" s="96">
        <f>IF(BE45&gt;[1]MFY14!$CQ$1,0,(VLOOKUP(BE45,'[3]Point Tables'!$A$4:$I$263,[1]MFY14!$CQ$2,FALSE)))</f>
        <v>0</v>
      </c>
      <c r="BG45" s="95" t="str">
        <f>IF(ISNA(VLOOKUP($A45,[1]MFY14!$CZ$1:$DA$65536,2,FALSE)),"np",(VLOOKUP($A45,[1]MFY14!$CZ$1:$DA$65536,2,FALSE)))</f>
        <v>np</v>
      </c>
      <c r="BH45" s="96">
        <f>IF(BG45&gt;[1]MFY14!$DB$1,0,(VLOOKUP(BG45,'[3]Point Tables'!$A$4:$I$263,[1]MFY14!$DB$2,FALSE)))</f>
        <v>0</v>
      </c>
      <c r="BI45" s="95" t="str">
        <f>IF(ISNA(VLOOKUP($A45,[1]MFY14!$DK$1:$DL$65536,2,FALSE)),"np",(VLOOKUP($A45,[1]MFY14!$DK$1:$DL$65536,2,FALSE)))</f>
        <v>np</v>
      </c>
      <c r="BJ45" s="96">
        <f>IF(BI45&gt;[1]MFY14!$DX$1,0,(VLOOKUP(BI45,'[3]Point Tables'!$A$4:$I$263,[1]MFY14!$DX$2,FALSE)))</f>
        <v>0</v>
      </c>
      <c r="BK45" s="95" t="str">
        <f>IF(ISNA(VLOOKUP($A45,[1]MFY14!$DV$1:$DW$65536,2,FALSE)),"np",(VLOOKUP($A45,[1]MFY14!$DV$1:$DW$65536,2,FALSE)))</f>
        <v>np</v>
      </c>
      <c r="BL45" s="96">
        <f>IF(BK45&gt;[1]MFY14!$DX$1,0,(VLOOKUP(BK45,'[3]Point Tables'!$A$4:$I$263,[1]MFY14!$DX$2,FALSE)))</f>
        <v>0</v>
      </c>
      <c r="BY45">
        <f t="shared" si="10"/>
        <v>0</v>
      </c>
      <c r="BZ45">
        <f t="shared" si="11"/>
        <v>0</v>
      </c>
      <c r="CA45">
        <f t="shared" si="12"/>
        <v>0</v>
      </c>
      <c r="CB45">
        <f t="shared" si="13"/>
        <v>0</v>
      </c>
      <c r="CC45">
        <f t="shared" si="14"/>
        <v>0</v>
      </c>
      <c r="CD45">
        <f t="shared" si="15"/>
        <v>0</v>
      </c>
      <c r="CE45">
        <f t="shared" si="16"/>
        <v>0</v>
      </c>
      <c r="CF45">
        <f t="shared" si="17"/>
        <v>0</v>
      </c>
      <c r="CG45" s="122">
        <f t="shared" si="18"/>
        <v>0</v>
      </c>
      <c r="CH45">
        <f t="shared" si="19"/>
        <v>0</v>
      </c>
      <c r="CI45">
        <f t="shared" si="20"/>
        <v>0</v>
      </c>
      <c r="CJ45">
        <f t="shared" si="21"/>
        <v>59</v>
      </c>
      <c r="CK45">
        <f t="shared" si="22"/>
        <v>0</v>
      </c>
      <c r="CL45">
        <f t="shared" si="23"/>
        <v>0</v>
      </c>
      <c r="CM45">
        <f t="shared" si="24"/>
        <v>0</v>
      </c>
      <c r="CN45">
        <f t="shared" si="25"/>
        <v>0</v>
      </c>
      <c r="CO45">
        <f t="shared" si="26"/>
        <v>0</v>
      </c>
      <c r="CP45">
        <f t="shared" si="27"/>
        <v>0</v>
      </c>
      <c r="CR45">
        <f t="shared" si="28"/>
        <v>0</v>
      </c>
      <c r="CS45">
        <f t="shared" si="29"/>
        <v>59</v>
      </c>
      <c r="CT45">
        <f t="shared" si="30"/>
        <v>0</v>
      </c>
      <c r="CU45">
        <f t="shared" si="31"/>
        <v>0</v>
      </c>
      <c r="CV45">
        <f t="shared" si="32"/>
        <v>0</v>
      </c>
      <c r="CW45">
        <f t="shared" si="33"/>
        <v>27.5</v>
      </c>
      <c r="CX45">
        <f t="shared" si="34"/>
        <v>0</v>
      </c>
      <c r="CZ45">
        <f t="shared" si="35"/>
        <v>59</v>
      </c>
      <c r="DA45">
        <f t="shared" si="36"/>
        <v>27.5</v>
      </c>
      <c r="DB45">
        <f t="shared" si="37"/>
        <v>0</v>
      </c>
      <c r="DC45">
        <f t="shared" si="38"/>
        <v>0</v>
      </c>
      <c r="DE45" s="97">
        <f t="shared" si="39"/>
        <v>86.5</v>
      </c>
      <c r="DJ45">
        <f t="shared" si="40"/>
        <v>0</v>
      </c>
      <c r="DK45">
        <f t="shared" si="41"/>
        <v>27.5</v>
      </c>
      <c r="DM45">
        <f t="shared" si="42"/>
        <v>27.5</v>
      </c>
      <c r="DN45">
        <f t="shared" si="43"/>
        <v>0</v>
      </c>
      <c r="DP45">
        <f t="shared" si="44"/>
        <v>27.5</v>
      </c>
    </row>
    <row r="46" spans="1:120">
      <c r="A46">
        <v>100096056</v>
      </c>
      <c r="B46">
        <f t="shared" si="0"/>
        <v>116</v>
      </c>
      <c r="C46">
        <f t="shared" si="1"/>
        <v>82.5</v>
      </c>
      <c r="D46" s="84" t="str">
        <f t="shared" si="2"/>
        <v>43</v>
      </c>
      <c r="E46" s="85" t="s">
        <v>2108</v>
      </c>
      <c r="F46" t="s">
        <v>1448</v>
      </c>
      <c r="G46" s="4">
        <v>2001</v>
      </c>
      <c r="H46" s="86" t="s">
        <v>151</v>
      </c>
      <c r="I46" s="87">
        <f t="shared" si="3"/>
        <v>116</v>
      </c>
      <c r="J46" s="88">
        <f t="shared" si="4"/>
        <v>82.5</v>
      </c>
      <c r="K46" s="89">
        <f t="shared" si="45"/>
        <v>52</v>
      </c>
      <c r="L46" s="89">
        <f t="shared" si="45"/>
        <v>33.5</v>
      </c>
      <c r="M46" s="89">
        <f t="shared" si="45"/>
        <v>30.5</v>
      </c>
      <c r="N46" s="89">
        <f t="shared" si="45"/>
        <v>0</v>
      </c>
      <c r="O46" s="90" t="str">
        <f t="shared" si="6"/>
        <v>Zheng, Andrew R</v>
      </c>
      <c r="P46" s="93">
        <f>IF(ISNA(VLOOKUP($A46,[1]MFY12!$E$1:$F$65536,2,FALSE)),"np",(VLOOKUP($A46,[1]MFY12!$E$1:$F$65536,2,FALSE)))</f>
        <v>12</v>
      </c>
      <c r="Q46" s="92">
        <f>IF(P46&gt;[1]MFY12!$F$1,0,(VLOOKUP(P46,'[3]Point Tables'!$A$4:$I$263,[1]MFY12!$F$2,FALSE)))</f>
        <v>52</v>
      </c>
      <c r="R46" s="93">
        <f>IF(ISNA(VLOOKUP($A46,[1]MFY12!$P$1:$Q$65536,2,FALSE)),"np",(VLOOKUP($A46,[1]MFY12!$P$1:$Q$65536,2,FALSE)))</f>
        <v>26</v>
      </c>
      <c r="S46" s="92">
        <f>IF(R46&gt;[1]MFY12!$Q$1,0,(VLOOKUP(R46,'[3]Point Tables'!$A$4:$I$263,[1]MFY12!$Q$2,FALSE)))</f>
        <v>30.5</v>
      </c>
      <c r="T46" s="94" t="str">
        <f t="shared" si="7"/>
        <v>Zheng, Andrew R</v>
      </c>
      <c r="U46" s="93" t="str">
        <f>IF(ISNA(VLOOKUP(A46,[1]MFY14!$AA$1:$AB$65536,2,FALSE)),"np",(VLOOKUP(A46,[1]MFY14!$AA$1:$AB$65536,2,FALSE)))</f>
        <v>np</v>
      </c>
      <c r="V46" s="92">
        <f>IF(U46&gt;[1]MFY14!$AB$1,0,(VLOOKUP(U46,'[3]Point Tables'!$A$4:$I$263,[1]MFY14!$AB$2,FALSE)))</f>
        <v>0</v>
      </c>
      <c r="W46" s="93" t="str">
        <f>IF(ISNA(VLOOKUP($A46,[1]MFY14!$E$1:$F$65536,2,FALSE)),"np",(VLOOKUP($A46,[1]MFY14!$E$1:$F$65536,2,FALSE)))</f>
        <v>np</v>
      </c>
      <c r="X46" s="92">
        <f>IF(W46&gt;[1]MFY14!$F$1,0,(VLOOKUP(W46,'[3]Point Tables'!$A$4:$I$263,[1]MFY14!$F$2,FALSE)))</f>
        <v>0</v>
      </c>
      <c r="Y46" s="93" t="str">
        <f>IF(ISNA(VLOOKUP($A46,[1]MFY14!$P$1:$Q$65536,2,FALSE)),"np",(VLOOKUP($A46,[1]MFY14!$P$1:$Q$65536,2,FALSE)))</f>
        <v>np</v>
      </c>
      <c r="Z46" s="92">
        <f>IF(Y46&gt;[1]MFY14!$Q$1,0,(VLOOKUP(Y46,'[3]Point Tables'!$A$4:$I$263,[1]MFY14!$Q$2,FALSE)))</f>
        <v>0</v>
      </c>
      <c r="AA46" s="94" t="str">
        <f t="shared" si="8"/>
        <v>Zheng, Andrew R</v>
      </c>
      <c r="AB46" s="93" t="str">
        <f>IF(ISNA(VLOOKUP($A46,[1]MFY12!$AA$1:$AB$65536,2,FALSE)),"np",(VLOOKUP($A46,[1]MFY12!$AA$1:$AB$65536,2,FALSE)))</f>
        <v>np</v>
      </c>
      <c r="AC46" s="92">
        <f>IF(AB46&gt;[1]MFY12!$AB$1,0,(VLOOKUP(AB46,'[3]Point Tables'!$A$4:$I$263,[1]MFY12!$AB$2,FALSE)))</f>
        <v>0</v>
      </c>
      <c r="AD46" s="93" t="str">
        <f>IF(ISNA(VLOOKUP($A46,[1]MFY12!$AL$1:$AM$65536,2,FALSE)),"np",(VLOOKUP($A46,[1]MFY12!$AL$1:$AM$65536,2,FALSE)))</f>
        <v>np</v>
      </c>
      <c r="AE46" s="92">
        <f>IF(AD46&gt;[1]MFY12!$AM$1,0,(VLOOKUP(AD46,'[3]Point Tables'!$A$4:$I$263,[1]MFY12!$AM$2,FALSE)))</f>
        <v>0</v>
      </c>
      <c r="AF46" s="93">
        <f>IF(ISNA(VLOOKUP($A46,[1]MFY12!$AW$1:$AX$65536,2,FALSE)),"np",(VLOOKUP($A46,[1]MFY12!$AW$1:$AX$65536,2,FALSE)))</f>
        <v>26</v>
      </c>
      <c r="AG46" s="92">
        <f>IF(AF46&gt;[1]MFY12!$AX$1,0,(VLOOKUP(AF46,'[3]Point Tables'!$A$4:$I$263,[1]MFY12!$AX$2,FALSE)))</f>
        <v>30.5</v>
      </c>
      <c r="AH46" s="93">
        <f>IF(ISNA(VLOOKUP($A46,[1]MFY12!$BH$1:$BI$65536,2,FALSE)),"np",(VLOOKUP($A46,[1]MFY12!$BH$1:$BI$65536,2,FALSE)))</f>
        <v>20</v>
      </c>
      <c r="AI46" s="92">
        <f>IF(AH46&gt;[1]MFY12!$BI$1,0,(VLOOKUP(AH46,'[3]Point Tables'!$A$4:$I$263,[1]MFY12!$BI$2,FALSE)))</f>
        <v>33.5</v>
      </c>
      <c r="AJ46" s="93" t="str">
        <f>IF(ISNA(VLOOKUP($A46,[1]MFY12!$BS$1:$BT$65536,2,FALSE)),"np",(VLOOKUP($A46,[1]MFY12!$BS$1:$BT$65536,2,FALSE)))</f>
        <v>np</v>
      </c>
      <c r="AK46" s="92">
        <f>IF(AJ46&gt;[1]MFY12!$BT$1,0,(VLOOKUP(AJ46,'[3]Point Tables'!$A$4:$I$263,[1]MFY12!$BT$2,FALSE)))</f>
        <v>0</v>
      </c>
      <c r="AL46" s="93" t="str">
        <f>IF(ISNA(VLOOKUP($A46,[1]MFY12!$CD$1:$CE$65536,2,FALSE)),"np",(VLOOKUP($A46,[1]MFY12!$CD$1:$CE$65536,2,FALSE)))</f>
        <v>np</v>
      </c>
      <c r="AM46" s="92">
        <f>IF(AL46&gt;[1]MFY12!$CE$1,0,(VLOOKUP(AL46,'[3]Point Tables'!$A$4:$I$263,[1]MFY12!$CE$2,FALSE)))</f>
        <v>0</v>
      </c>
      <c r="AN46" s="93">
        <f>IF(ISNA(VLOOKUP($A46,[1]MFY12!$CO$1:$CP$65536,2,FALSE)),"np",(VLOOKUP($A46,[1]MFY12!$CO$1:$CP$65536,2,FALSE)))</f>
        <v>35</v>
      </c>
      <c r="AO46" s="92">
        <f>IF(AN46&gt;[1]MFY12!$CP$1,0,(VLOOKUP(AN46,'[3]Point Tables'!$A$4:$I$263,[1]MFY12!$CP$2,FALSE)))</f>
        <v>12</v>
      </c>
      <c r="AP46" s="93" t="str">
        <f>IF(ISNA(VLOOKUP($A46,[1]MFY12!$CZ$1:$DA$65536,2,FALSE)),"np",(VLOOKUP($A46,[1]MFY12!$CZ$1:$DA$65536,2,FALSE)))</f>
        <v>np</v>
      </c>
      <c r="AQ46" s="92">
        <f>IF(AP46&gt;[1]MFY12!$DA$1,0,(VLOOKUP(AP46,'[3]Point Tables'!$A$4:$I$263,[1]MFY12!$DA$2,FALSE)))</f>
        <v>0</v>
      </c>
      <c r="AR46" s="93" t="str">
        <f>IF(ISNA(VLOOKUP($A46,[1]MFY12!$DK$1:$DL$65536,2,FALSE)),"np",(VLOOKUP($A46,[1]MFY12!$DK$1:$DL$65536,2,FALSE)))</f>
        <v>np</v>
      </c>
      <c r="AS46" s="92">
        <f>IF(AR46&gt;[1]MFY12!$DL$1,0,(VLOOKUP(AR46,'[3]Point Tables'!$A$4:$I$263,[1]MFY12!$DL$2,FALSE)))</f>
        <v>0</v>
      </c>
      <c r="AT46" s="94" t="str">
        <f t="shared" si="9"/>
        <v>Zheng, Andrew R</v>
      </c>
      <c r="AU46" s="95" t="str">
        <f>IF(ISNA(VLOOKUP($A46,[1]MFY14!$AL$1:$AN$65536,2,FALSE)),"np",(VLOOKUP($A46,[1]MFY14!$AL$1:$AN$65536,2,FALSE)))</f>
        <v>np</v>
      </c>
      <c r="AV46" s="96">
        <f>IF(AU46&gt;[1]MFY14!$AN$1,0,(VLOOKUP(AU46,'[3]Point Tables'!$A$4:$I$263,[1]MFY14!$AN$2,FALSE)))</f>
        <v>0</v>
      </c>
      <c r="AW46" s="95" t="str">
        <f>IF(ISNA(VLOOKUP($A46,[1]MFY14!$AW$1:$AY$65536,2,FALSE)),"np",(VLOOKUP($A46,[1]MFY14!$AW$1:$AY$65536,2,FALSE)))</f>
        <v>np</v>
      </c>
      <c r="AX46" s="96">
        <f>IF(AW46&gt;[1]MFY14!$AY$1,0,(VLOOKUP(AW46,'[3]Point Tables'!$A$4:$I$263,[1]MFY14!$AY$2,FALSE)))</f>
        <v>0</v>
      </c>
      <c r="AY46" s="95" t="str">
        <f>IF(ISNA(VLOOKUP($A46,[1]MFY14!$BH$1:$BJ$65536,2,FALSE)),"np",(VLOOKUP($A46,[1]MFY14!$BH$1:$BJ$65536,2,FALSE)))</f>
        <v>np</v>
      </c>
      <c r="AZ46" s="96">
        <f>IF(AY46&gt;[1]MFY14!$BJ$1,0,(VLOOKUP(AY46,'[3]Point Tables'!$A$4:$I$263,[1]MFY14!$BJ$2,FALSE)))</f>
        <v>0</v>
      </c>
      <c r="BA46" s="95" t="str">
        <f>IF(ISNA(VLOOKUP($A46,[1]MFY14!$BS$1:$BT$65536,2,FALSE)),"np",(VLOOKUP($A46,[1]MFY14!$BS$1:$BT$65536,2,FALSE)))</f>
        <v>np</v>
      </c>
      <c r="BB46" s="96">
        <f>IF(BA46&gt;[1]MFY14!$BU$1,0,(VLOOKUP(BA46,'[3]Point Tables'!$A$4:$I$263,[1]MFY14!$BU$2,FALSE)))</f>
        <v>0</v>
      </c>
      <c r="BC46" s="95" t="str">
        <f>IF(ISNA(VLOOKUP($A46,[1]MFY14!$CD$1:$CE$65536,2,FALSE)),"np",(VLOOKUP($A46,[1]MFY14!$CD$1:$CE$65536,2,FALSE)))</f>
        <v>np</v>
      </c>
      <c r="BD46" s="96">
        <f>IF(BC46&gt;[1]MFY14!$CF$1,0,(VLOOKUP(BC46,'[3]Point Tables'!$A$4:$I$263,[1]MFY14!$CF$2,FALSE)))</f>
        <v>0</v>
      </c>
      <c r="BE46" s="95" t="str">
        <f>IF(ISNA(VLOOKUP($A46,[1]MFY14!$CO$1:$CP$65536,2,FALSE)),"np",(VLOOKUP($A46,[1]MFY14!$CO$1:$CP$65536,2,FALSE)))</f>
        <v>np</v>
      </c>
      <c r="BF46" s="96">
        <f>IF(BE46&gt;[1]MFY14!$CQ$1,0,(VLOOKUP(BE46,'[3]Point Tables'!$A$4:$I$263,[1]MFY14!$CQ$2,FALSE)))</f>
        <v>0</v>
      </c>
      <c r="BG46" s="95" t="str">
        <f>IF(ISNA(VLOOKUP($A46,[1]MFY14!$CZ$1:$DA$65536,2,FALSE)),"np",(VLOOKUP($A46,[1]MFY14!$CZ$1:$DA$65536,2,FALSE)))</f>
        <v>np</v>
      </c>
      <c r="BH46" s="96">
        <f>IF(BG46&gt;[1]MFY14!$DB$1,0,(VLOOKUP(BG46,'[3]Point Tables'!$A$4:$I$263,[1]MFY14!$DB$2,FALSE)))</f>
        <v>0</v>
      </c>
      <c r="BI46" s="95" t="str">
        <f>IF(ISNA(VLOOKUP($A46,[1]MFY14!$DK$1:$DL$65536,2,FALSE)),"np",(VLOOKUP($A46,[1]MFY14!$DK$1:$DL$65536,2,FALSE)))</f>
        <v>np</v>
      </c>
      <c r="BJ46" s="96">
        <f>IF(BI46&gt;[1]MFY14!$DX$1,0,(VLOOKUP(BI46,'[3]Point Tables'!$A$4:$I$263,[1]MFY14!$DX$2,FALSE)))</f>
        <v>0</v>
      </c>
      <c r="BK46" s="95" t="str">
        <f>IF(ISNA(VLOOKUP($A46,[1]MFY14!$DV$1:$DW$65536,2,FALSE)),"np",(VLOOKUP($A46,[1]MFY14!$DV$1:$DW$65536,2,FALSE)))</f>
        <v>np</v>
      </c>
      <c r="BL46" s="96">
        <f>IF(BK46&gt;[1]MFY14!$DX$1,0,(VLOOKUP(BK46,'[3]Point Tables'!$A$4:$I$263,[1]MFY14!$DX$2,FALSE)))</f>
        <v>0</v>
      </c>
      <c r="BY46">
        <f t="shared" si="10"/>
        <v>0</v>
      </c>
      <c r="BZ46">
        <f t="shared" si="11"/>
        <v>0</v>
      </c>
      <c r="CA46">
        <f t="shared" si="12"/>
        <v>30.5</v>
      </c>
      <c r="CB46">
        <f t="shared" si="13"/>
        <v>33.5</v>
      </c>
      <c r="CC46">
        <f t="shared" si="14"/>
        <v>0</v>
      </c>
      <c r="CD46">
        <f t="shared" si="15"/>
        <v>0</v>
      </c>
      <c r="CE46">
        <f t="shared" si="16"/>
        <v>12</v>
      </c>
      <c r="CF46">
        <f t="shared" si="17"/>
        <v>0</v>
      </c>
      <c r="CG46" s="122">
        <f t="shared" si="18"/>
        <v>0</v>
      </c>
      <c r="CH46">
        <f t="shared" si="19"/>
        <v>0</v>
      </c>
      <c r="CI46">
        <f t="shared" si="20"/>
        <v>0</v>
      </c>
      <c r="CJ46">
        <f t="shared" si="21"/>
        <v>0</v>
      </c>
      <c r="CK46">
        <f t="shared" si="22"/>
        <v>0</v>
      </c>
      <c r="CL46">
        <f t="shared" si="23"/>
        <v>0</v>
      </c>
      <c r="CM46">
        <f t="shared" si="24"/>
        <v>0</v>
      </c>
      <c r="CN46">
        <f t="shared" si="25"/>
        <v>0</v>
      </c>
      <c r="CO46">
        <f t="shared" si="26"/>
        <v>0</v>
      </c>
      <c r="CP46">
        <f t="shared" si="27"/>
        <v>0</v>
      </c>
      <c r="CR46">
        <f t="shared" si="28"/>
        <v>33.5</v>
      </c>
      <c r="CS46">
        <f t="shared" si="29"/>
        <v>0</v>
      </c>
      <c r="CT46">
        <f t="shared" si="30"/>
        <v>0</v>
      </c>
      <c r="CU46">
        <f t="shared" si="31"/>
        <v>0</v>
      </c>
      <c r="CV46">
        <f t="shared" si="32"/>
        <v>0</v>
      </c>
      <c r="CW46">
        <f t="shared" si="33"/>
        <v>52</v>
      </c>
      <c r="CX46">
        <f t="shared" si="34"/>
        <v>30.5</v>
      </c>
      <c r="CZ46">
        <f t="shared" si="35"/>
        <v>52</v>
      </c>
      <c r="DA46">
        <f t="shared" si="36"/>
        <v>33.5</v>
      </c>
      <c r="DB46">
        <f t="shared" si="37"/>
        <v>30.5</v>
      </c>
      <c r="DC46">
        <f t="shared" si="38"/>
        <v>0</v>
      </c>
      <c r="DE46" s="97">
        <f t="shared" si="39"/>
        <v>116</v>
      </c>
      <c r="DJ46">
        <f t="shared" si="40"/>
        <v>30.5</v>
      </c>
      <c r="DK46">
        <f t="shared" si="41"/>
        <v>52</v>
      </c>
      <c r="DM46">
        <f t="shared" si="42"/>
        <v>52</v>
      </c>
      <c r="DN46">
        <f t="shared" si="43"/>
        <v>30.5</v>
      </c>
      <c r="DP46">
        <f t="shared" si="44"/>
        <v>82.5</v>
      </c>
    </row>
    <row r="47" spans="1:120">
      <c r="A47" s="124">
        <v>100118107</v>
      </c>
      <c r="B47">
        <f t="shared" si="0"/>
        <v>85</v>
      </c>
      <c r="C47">
        <f t="shared" si="1"/>
        <v>0</v>
      </c>
      <c r="D47" s="84" t="str">
        <f t="shared" si="2"/>
        <v>44T</v>
      </c>
      <c r="E47" s="85" t="str">
        <f>IF(AND(ISNUMBER(G47),G47&gt;='[3]Point Tables'!$S$7),"#"," ")</f>
        <v>#</v>
      </c>
      <c r="F47" s="5" t="s">
        <v>1469</v>
      </c>
      <c r="G47" s="99">
        <v>2000</v>
      </c>
      <c r="H47" s="5" t="s">
        <v>33</v>
      </c>
      <c r="I47" s="87">
        <f t="shared" si="3"/>
        <v>85</v>
      </c>
      <c r="J47" s="88">
        <f t="shared" si="4"/>
        <v>0</v>
      </c>
      <c r="K47" s="89">
        <f t="shared" si="45"/>
        <v>85</v>
      </c>
      <c r="L47" s="89">
        <f t="shared" si="45"/>
        <v>0</v>
      </c>
      <c r="M47" s="89">
        <f t="shared" si="45"/>
        <v>0</v>
      </c>
      <c r="N47" s="89">
        <f t="shared" si="45"/>
        <v>0</v>
      </c>
      <c r="O47" s="90" t="str">
        <f t="shared" si="6"/>
        <v>Lewis, Kaden</v>
      </c>
      <c r="P47" s="93">
        <f>IF(ISNA(VLOOKUP($A47,[1]MFY12!$E$1:$F$65536,2,FALSE)),"np",(VLOOKUP($A47,[1]MFY12!$E$1:$F$65536,2,FALSE)))</f>
        <v>72</v>
      </c>
      <c r="Q47" s="92">
        <f>IF(P47&gt;[1]MFY12!$F$1,0,(VLOOKUP(P47,'[3]Point Tables'!$A$4:$I$263,[1]MFY12!$F$2,FALSE)))</f>
        <v>0</v>
      </c>
      <c r="R47" s="93">
        <f>IF(ISNA(VLOOKUP($A47,[1]MFY12!$P$1:$Q$65536,2,FALSE)),"np",(VLOOKUP($A47,[1]MFY12!$P$1:$Q$65536,2,FALSE)))</f>
        <v>74</v>
      </c>
      <c r="S47" s="92">
        <f>IF(R47&gt;[1]MFY12!$Q$1,0,(VLOOKUP(R47,'[3]Point Tables'!$A$4:$I$263,[1]MFY12!$Q$2,FALSE)))</f>
        <v>0</v>
      </c>
      <c r="T47" s="94" t="str">
        <f t="shared" si="7"/>
        <v>Lewis, Kaden</v>
      </c>
      <c r="U47" s="93" t="str">
        <f>IF(ISNA(VLOOKUP(A47,[1]MFY14!$AA$1:$AB$65536,2,FALSE)),"np",(VLOOKUP(A47,[1]MFY14!$AA$1:$AB$65536,2,FALSE)))</f>
        <v>np</v>
      </c>
      <c r="V47" s="92">
        <f>IF(U47&gt;[1]MFY14!$AB$1,0,(VLOOKUP(U47,'[3]Point Tables'!$A$4:$I$263,[1]MFY14!$AB$2,FALSE)))</f>
        <v>0</v>
      </c>
      <c r="W47" s="93" t="str">
        <f>IF(ISNA(VLOOKUP($A47,[1]MFY14!$E$1:$F$65536,2,FALSE)),"np",(VLOOKUP($A47,[1]MFY14!$E$1:$F$65536,2,FALSE)))</f>
        <v>np</v>
      </c>
      <c r="X47" s="92">
        <f>IF(W47&gt;[1]MFY14!$F$1,0,(VLOOKUP(W47,'[3]Point Tables'!$A$4:$I$263,[1]MFY14!$F$2,FALSE)))</f>
        <v>0</v>
      </c>
      <c r="Y47" s="93" t="str">
        <f>IF(ISNA(VLOOKUP($A47,[1]MFY14!$P$1:$Q$65536,2,FALSE)),"np",(VLOOKUP($A47,[1]MFY14!$P$1:$Q$65536,2,FALSE)))</f>
        <v>np</v>
      </c>
      <c r="Z47" s="92">
        <f>IF(Y47&gt;[1]MFY14!$Q$1,0,(VLOOKUP(Y47,'[3]Point Tables'!$A$4:$I$263,[1]MFY14!$Q$2,FALSE)))</f>
        <v>0</v>
      </c>
      <c r="AA47" s="94" t="str">
        <f t="shared" si="8"/>
        <v>Lewis, Kaden</v>
      </c>
      <c r="AB47" s="93">
        <f>IF(ISNA(VLOOKUP($A47,[1]MFY12!$AA$1:$AB$65536,2,FALSE)),"np",(VLOOKUP($A47,[1]MFY12!$AA$1:$AB$65536,2,FALSE)))</f>
        <v>31</v>
      </c>
      <c r="AC47" s="92">
        <f>IF(AB47&gt;[1]MFY12!$AB$1,0,(VLOOKUP(AB47,'[3]Point Tables'!$A$4:$I$263,[1]MFY12!$AB$2,FALSE)))</f>
        <v>0</v>
      </c>
      <c r="AD47" s="93">
        <f>IF(ISNA(VLOOKUP($A47,[1]MFY12!$AL$1:$AM$65536,2,FALSE)),"np",(VLOOKUP($A47,[1]MFY12!$AL$1:$AM$65536,2,FALSE)))</f>
        <v>18</v>
      </c>
      <c r="AE47" s="92">
        <f>IF(AD47&gt;[1]MFY12!$AM$1,0,(VLOOKUP(AD47,'[3]Point Tables'!$A$4:$I$263,[1]MFY12!$AM$2,FALSE)))</f>
        <v>34.5</v>
      </c>
      <c r="AF47" s="93" t="str">
        <f>IF(ISNA(VLOOKUP($A47,[1]MFY12!$AW$1:$AX$65536,2,FALSE)),"np",(VLOOKUP($A47,[1]MFY12!$AW$1:$AX$65536,2,FALSE)))</f>
        <v>np</v>
      </c>
      <c r="AG47" s="92">
        <f>IF(AF47&gt;[1]MFY12!$AX$1,0,(VLOOKUP(AF47,'[3]Point Tables'!$A$4:$I$263,[1]MFY12!$AX$2,FALSE)))</f>
        <v>0</v>
      </c>
      <c r="AH47" s="93" t="str">
        <f>IF(ISNA(VLOOKUP($A47,[1]MFY12!$BH$1:$BI$65536,2,FALSE)),"np",(VLOOKUP($A47,[1]MFY12!$BH$1:$BI$65536,2,FALSE)))</f>
        <v>np</v>
      </c>
      <c r="AI47" s="92">
        <f>IF(AH47&gt;[1]MFY12!$BI$1,0,(VLOOKUP(AH47,'[3]Point Tables'!$A$4:$I$263,[1]MFY12!$BI$2,FALSE)))</f>
        <v>0</v>
      </c>
      <c r="AJ47" s="93">
        <f>IF(ISNA(VLOOKUP($A47,[1]MFY12!$BS$1:$BT$65536,2,FALSE)),"np",(VLOOKUP($A47,[1]MFY12!$BS$1:$BT$65536,2,FALSE)))</f>
        <v>26</v>
      </c>
      <c r="AK47" s="92">
        <f>IF(AJ47&gt;[1]MFY12!$BT$1,0,(VLOOKUP(AJ47,'[3]Point Tables'!$A$4:$I$263,[1]MFY12!$BT$2,FALSE)))</f>
        <v>0</v>
      </c>
      <c r="AL47" s="93" t="str">
        <f>IF(ISNA(VLOOKUP($A47,[1]MFY12!$CD$1:$CE$65536,2,FALSE)),"np",(VLOOKUP($A47,[1]MFY12!$CD$1:$CE$65536,2,FALSE)))</f>
        <v>np</v>
      </c>
      <c r="AM47" s="92">
        <f>IF(AL47&gt;[1]MFY12!$CE$1,0,(VLOOKUP(AL47,'[3]Point Tables'!$A$4:$I$263,[1]MFY12!$CE$2,FALSE)))</f>
        <v>0</v>
      </c>
      <c r="AN47" s="93" t="str">
        <f>IF(ISNA(VLOOKUP($A47,[1]MFY12!$CO$1:$CP$65536,2,FALSE)),"np",(VLOOKUP($A47,[1]MFY12!$CO$1:$CP$65536,2,FALSE)))</f>
        <v>np</v>
      </c>
      <c r="AO47" s="92">
        <f>IF(AN47&gt;[1]MFY12!$CP$1,0,(VLOOKUP(AN47,'[3]Point Tables'!$A$4:$I$263,[1]MFY12!$CP$2,FALSE)))</f>
        <v>0</v>
      </c>
      <c r="AP47" s="93" t="str">
        <f>IF(ISNA(VLOOKUP($A47,[1]MFY12!$CZ$1:$DA$65536,2,FALSE)),"np",(VLOOKUP($A47,[1]MFY12!$CZ$1:$DA$65536,2,FALSE)))</f>
        <v>np</v>
      </c>
      <c r="AQ47" s="92">
        <f>IF(AP47&gt;[1]MFY12!$DA$1,0,(VLOOKUP(AP47,'[3]Point Tables'!$A$4:$I$263,[1]MFY12!$DA$2,FALSE)))</f>
        <v>0</v>
      </c>
      <c r="AR47" s="93">
        <f>IF(ISNA(VLOOKUP($A47,[1]MFY12!$DK$1:$DL$65536,2,FALSE)),"np",(VLOOKUP($A47,[1]MFY12!$DK$1:$DL$65536,2,FALSE)))</f>
        <v>3</v>
      </c>
      <c r="AS47" s="92">
        <f>IF(AR47&gt;[1]MFY12!$DL$1,0,(VLOOKUP(AR47,'[3]Point Tables'!$A$4:$I$263,[1]MFY12!$DL$2,FALSE)))</f>
        <v>85</v>
      </c>
      <c r="AT47" s="94" t="str">
        <f t="shared" si="9"/>
        <v>Lewis, Kaden</v>
      </c>
      <c r="AU47" s="95" t="str">
        <f>IF(ISNA(VLOOKUP($A47,[1]MFY14!$AL$1:$AN$65536,2,FALSE)),"np",(VLOOKUP($A47,[1]MFY14!$AL$1:$AN$65536,2,FALSE)))</f>
        <v>np</v>
      </c>
      <c r="AV47" s="96">
        <f>IF(AU47&gt;[1]MFY14!$AN$1,0,(VLOOKUP(AU47,'[3]Point Tables'!$A$4:$I$263,[1]MFY14!$AN$2,FALSE)))</f>
        <v>0</v>
      </c>
      <c r="AW47" s="95" t="str">
        <f>IF(ISNA(VLOOKUP($A47,[1]MFY14!$AW$1:$AY$65536,2,FALSE)),"np",(VLOOKUP($A47,[1]MFY14!$AW$1:$AY$65536,2,FALSE)))</f>
        <v>np</v>
      </c>
      <c r="AX47" s="96">
        <f>IF(AW47&gt;[1]MFY14!$AY$1,0,(VLOOKUP(AW47,'[3]Point Tables'!$A$4:$I$263,[1]MFY14!$AY$2,FALSE)))</f>
        <v>0</v>
      </c>
      <c r="AY47" s="95" t="str">
        <f>IF(ISNA(VLOOKUP($A47,[1]MFY14!$BH$1:$BJ$65536,2,FALSE)),"np",(VLOOKUP($A47,[1]MFY14!$BH$1:$BJ$65536,2,FALSE)))</f>
        <v>np</v>
      </c>
      <c r="AZ47" s="96">
        <f>IF(AY47&gt;[1]MFY14!$BJ$1,0,(VLOOKUP(AY47,'[3]Point Tables'!$A$4:$I$263,[1]MFY14!$BJ$2,FALSE)))</f>
        <v>0</v>
      </c>
      <c r="BA47" s="95" t="str">
        <f>IF(ISNA(VLOOKUP($A47,[1]MFY14!$BS$1:$BT$65536,2,FALSE)),"np",(VLOOKUP($A47,[1]MFY14!$BS$1:$BT$65536,2,FALSE)))</f>
        <v>np</v>
      </c>
      <c r="BB47" s="96">
        <f>IF(BA47&gt;[1]MFY14!$BU$1,0,(VLOOKUP(BA47,'[3]Point Tables'!$A$4:$I$263,[1]MFY14!$BU$2,FALSE)))</f>
        <v>0</v>
      </c>
      <c r="BC47" s="95" t="str">
        <f>IF(ISNA(VLOOKUP($A47,[1]MFY14!$CD$1:$CE$65536,2,FALSE)),"np",(VLOOKUP($A47,[1]MFY14!$CD$1:$CE$65536,2,FALSE)))</f>
        <v>np</v>
      </c>
      <c r="BD47" s="96">
        <f>IF(BC47&gt;[1]MFY14!$CF$1,0,(VLOOKUP(BC47,'[3]Point Tables'!$A$4:$I$263,[1]MFY14!$CF$2,FALSE)))</f>
        <v>0</v>
      </c>
      <c r="BE47" s="95" t="str">
        <f>IF(ISNA(VLOOKUP($A47,[1]MFY14!$CO$1:$CP$65536,2,FALSE)),"np",(VLOOKUP($A47,[1]MFY14!$CO$1:$CP$65536,2,FALSE)))</f>
        <v>np</v>
      </c>
      <c r="BF47" s="96">
        <f>IF(BE47&gt;[1]MFY14!$CQ$1,0,(VLOOKUP(BE47,'[3]Point Tables'!$A$4:$I$263,[1]MFY14!$CQ$2,FALSE)))</f>
        <v>0</v>
      </c>
      <c r="BG47" s="95" t="str">
        <f>IF(ISNA(VLOOKUP($A47,[1]MFY14!$CZ$1:$DA$65536,2,FALSE)),"np",(VLOOKUP($A47,[1]MFY14!$CZ$1:$DA$65536,2,FALSE)))</f>
        <v>np</v>
      </c>
      <c r="BH47" s="96">
        <f>IF(BG47&gt;[1]MFY14!$DB$1,0,(VLOOKUP(BG47,'[3]Point Tables'!$A$4:$I$263,[1]MFY14!$DB$2,FALSE)))</f>
        <v>0</v>
      </c>
      <c r="BI47" s="95" t="str">
        <f>IF(ISNA(VLOOKUP($A47,[1]MFY14!$DK$1:$DL$65536,2,FALSE)),"np",(VLOOKUP($A47,[1]MFY14!$DK$1:$DL$65536,2,FALSE)))</f>
        <v>np</v>
      </c>
      <c r="BJ47" s="96">
        <f>IF(BI47&gt;[1]MFY14!$DX$1,0,(VLOOKUP(BI47,'[3]Point Tables'!$A$4:$I$263,[1]MFY14!$DX$2,FALSE)))</f>
        <v>0</v>
      </c>
      <c r="BK47" s="95" t="str">
        <f>IF(ISNA(VLOOKUP($A47,[1]MFY14!$DV$1:$DW$65536,2,FALSE)),"np",(VLOOKUP($A47,[1]MFY14!$DV$1:$DW$65536,2,FALSE)))</f>
        <v>np</v>
      </c>
      <c r="BL47" s="96">
        <f>IF(BK47&gt;[1]MFY14!$DX$1,0,(VLOOKUP(BK47,'[3]Point Tables'!$A$4:$I$263,[1]MFY14!$DX$2,FALSE)))</f>
        <v>0</v>
      </c>
      <c r="BY47">
        <f t="shared" si="10"/>
        <v>0</v>
      </c>
      <c r="BZ47">
        <f t="shared" si="11"/>
        <v>34.5</v>
      </c>
      <c r="CA47">
        <f t="shared" si="12"/>
        <v>0</v>
      </c>
      <c r="CB47">
        <f t="shared" si="13"/>
        <v>0</v>
      </c>
      <c r="CC47">
        <f t="shared" si="14"/>
        <v>0</v>
      </c>
      <c r="CD47">
        <f t="shared" si="15"/>
        <v>0</v>
      </c>
      <c r="CE47">
        <f t="shared" si="16"/>
        <v>0</v>
      </c>
      <c r="CF47">
        <f t="shared" si="17"/>
        <v>0</v>
      </c>
      <c r="CG47" s="122">
        <f t="shared" si="18"/>
        <v>85</v>
      </c>
      <c r="CH47">
        <f t="shared" si="19"/>
        <v>0</v>
      </c>
      <c r="CI47">
        <f t="shared" si="20"/>
        <v>0</v>
      </c>
      <c r="CJ47">
        <f t="shared" si="21"/>
        <v>0</v>
      </c>
      <c r="CK47">
        <f t="shared" si="22"/>
        <v>0</v>
      </c>
      <c r="CL47">
        <f t="shared" si="23"/>
        <v>0</v>
      </c>
      <c r="CM47">
        <f t="shared" si="24"/>
        <v>0</v>
      </c>
      <c r="CN47">
        <f t="shared" si="25"/>
        <v>0</v>
      </c>
      <c r="CO47">
        <f t="shared" si="26"/>
        <v>0</v>
      </c>
      <c r="CP47">
        <f t="shared" si="27"/>
        <v>0</v>
      </c>
      <c r="CR47">
        <f t="shared" si="28"/>
        <v>85</v>
      </c>
      <c r="CS47">
        <f t="shared" si="29"/>
        <v>0</v>
      </c>
      <c r="CT47">
        <f t="shared" si="30"/>
        <v>0</v>
      </c>
      <c r="CU47">
        <f t="shared" si="31"/>
        <v>0</v>
      </c>
      <c r="CV47">
        <f t="shared" si="32"/>
        <v>0</v>
      </c>
      <c r="CW47">
        <f t="shared" si="33"/>
        <v>0</v>
      </c>
      <c r="CX47">
        <f t="shared" si="34"/>
        <v>0</v>
      </c>
      <c r="CZ47">
        <f t="shared" si="35"/>
        <v>85</v>
      </c>
      <c r="DA47">
        <f t="shared" si="36"/>
        <v>0</v>
      </c>
      <c r="DB47">
        <f t="shared" si="37"/>
        <v>0</v>
      </c>
      <c r="DC47">
        <f t="shared" si="38"/>
        <v>0</v>
      </c>
      <c r="DE47" s="97">
        <f t="shared" si="39"/>
        <v>85</v>
      </c>
      <c r="DJ47">
        <f t="shared" si="40"/>
        <v>0</v>
      </c>
      <c r="DK47">
        <f t="shared" si="41"/>
        <v>0</v>
      </c>
      <c r="DM47">
        <f t="shared" si="42"/>
        <v>0</v>
      </c>
      <c r="DN47">
        <f t="shared" si="43"/>
        <v>0</v>
      </c>
      <c r="DP47">
        <f t="shared" si="44"/>
        <v>0</v>
      </c>
    </row>
    <row r="48" spans="1:120">
      <c r="A48" s="30">
        <v>100099311</v>
      </c>
      <c r="B48">
        <f t="shared" si="0"/>
        <v>85</v>
      </c>
      <c r="C48">
        <f t="shared" si="1"/>
        <v>0</v>
      </c>
      <c r="D48" s="84" t="str">
        <f t="shared" si="2"/>
        <v>44T</v>
      </c>
      <c r="E48" s="85" t="str">
        <f>IF(AND(ISNUMBER(G48),G48&gt;='[3]Point Tables'!$S$7),"#"," ")</f>
        <v xml:space="preserve"> </v>
      </c>
      <c r="F48" s="14" t="s">
        <v>1406</v>
      </c>
      <c r="G48" s="23">
        <v>1998</v>
      </c>
      <c r="H48" s="14" t="s">
        <v>444</v>
      </c>
      <c r="I48" s="87">
        <f t="shared" si="3"/>
        <v>85</v>
      </c>
      <c r="J48" s="88">
        <f t="shared" si="4"/>
        <v>0</v>
      </c>
      <c r="K48" s="89">
        <f t="shared" si="45"/>
        <v>85</v>
      </c>
      <c r="L48" s="89">
        <f t="shared" si="45"/>
        <v>0</v>
      </c>
      <c r="M48" s="89">
        <f t="shared" si="45"/>
        <v>0</v>
      </c>
      <c r="N48" s="89">
        <f t="shared" si="45"/>
        <v>0</v>
      </c>
      <c r="O48" s="90" t="str">
        <f t="shared" si="6"/>
        <v>Mangan, Gideon S</v>
      </c>
      <c r="P48" s="93">
        <f>IF(ISNA(VLOOKUP($A48,[1]MFY12!$E$1:$F$65536,2,FALSE)),"np",(VLOOKUP($A48,[1]MFY12!$E$1:$F$65536,2,FALSE)))</f>
        <v>37</v>
      </c>
      <c r="Q48" s="92">
        <f>IF(P48&gt;[1]MFY12!$F$1,0,(VLOOKUP(P48,'[3]Point Tables'!$A$4:$I$263,[1]MFY12!$F$2,FALSE)))</f>
        <v>0</v>
      </c>
      <c r="R48" s="93">
        <f>IF(ISNA(VLOOKUP($A48,[1]MFY12!$P$1:$Q$65536,2,FALSE)),"np",(VLOOKUP($A48,[1]MFY12!$P$1:$Q$65536,2,FALSE)))</f>
        <v>48</v>
      </c>
      <c r="S48" s="92">
        <f>IF(R48&gt;[1]MFY12!$Q$1,0,(VLOOKUP(R48,'[3]Point Tables'!$A$4:$I$263,[1]MFY12!$Q$2,FALSE)))</f>
        <v>0</v>
      </c>
      <c r="T48" s="94" t="str">
        <f t="shared" si="7"/>
        <v>Mangan, Gideon S</v>
      </c>
      <c r="U48" s="93">
        <f>IF(ISNA(VLOOKUP(A48,[1]MFY14!$AA$1:$AB$65536,2,FALSE)),"np",(VLOOKUP(A48,[1]MFY14!$AA$1:$AB$65536,2,FALSE)))</f>
        <v>167.33</v>
      </c>
      <c r="V48" s="92">
        <f>IF(U48&gt;[1]MFY14!$AB$1,0,(VLOOKUP(U48,'[3]Point Tables'!$A$4:$I$263,[1]MFY14!$AB$2,FALSE)))</f>
        <v>0</v>
      </c>
      <c r="W48" s="93" t="str">
        <f>IF(ISNA(VLOOKUP($A48,[1]MFY14!$E$1:$F$65536,2,FALSE)),"np",(VLOOKUP($A48,[1]MFY14!$E$1:$F$65536,2,FALSE)))</f>
        <v>np</v>
      </c>
      <c r="X48" s="92">
        <f>IF(W48&gt;[1]MFY14!$F$1,0,(VLOOKUP(W48,'[3]Point Tables'!$A$4:$I$263,[1]MFY14!$F$2,FALSE)))</f>
        <v>0</v>
      </c>
      <c r="Y48" s="93" t="str">
        <f>IF(ISNA(VLOOKUP($A48,[1]MFY14!$P$1:$Q$65536,2,FALSE)),"np",(VLOOKUP($A48,[1]MFY14!$P$1:$Q$65536,2,FALSE)))</f>
        <v>np</v>
      </c>
      <c r="Z48" s="92">
        <f>IF(Y48&gt;[1]MFY14!$Q$1,0,(VLOOKUP(Y48,'[3]Point Tables'!$A$4:$I$263,[1]MFY14!$Q$2,FALSE)))</f>
        <v>0</v>
      </c>
      <c r="AA48" s="94" t="str">
        <f t="shared" si="8"/>
        <v>Mangan, Gideon S</v>
      </c>
      <c r="AB48" s="93">
        <f>IF(ISNA(VLOOKUP($A48,[1]MFY12!$AA$1:$AB$65536,2,FALSE)),"np",(VLOOKUP($A48,[1]MFY12!$AA$1:$AB$65536,2,FALSE)))</f>
        <v>33</v>
      </c>
      <c r="AC48" s="92">
        <f>IF(AB48&gt;[1]MFY12!$AB$1,0,(VLOOKUP(AB48,'[3]Point Tables'!$A$4:$I$263,[1]MFY12!$AB$2,FALSE)))</f>
        <v>0</v>
      </c>
      <c r="AD48" s="93" t="str">
        <f>IF(ISNA(VLOOKUP($A48,[1]MFY12!$AL$1:$AM$65536,2,FALSE)),"np",(VLOOKUP($A48,[1]MFY12!$AL$1:$AM$65536,2,FALSE)))</f>
        <v>np</v>
      </c>
      <c r="AE48" s="92">
        <f>IF(AD48&gt;[1]MFY12!$AM$1,0,(VLOOKUP(AD48,'[3]Point Tables'!$A$4:$I$263,[1]MFY12!$AM$2,FALSE)))</f>
        <v>0</v>
      </c>
      <c r="AF48" s="93" t="str">
        <f>IF(ISNA(VLOOKUP($A48,[1]MFY12!$AW$1:$AX$65536,2,FALSE)),"np",(VLOOKUP($A48,[1]MFY12!$AW$1:$AX$65536,2,FALSE)))</f>
        <v>np</v>
      </c>
      <c r="AG48" s="92">
        <f>IF(AF48&gt;[1]MFY12!$AX$1,0,(VLOOKUP(AF48,'[3]Point Tables'!$A$4:$I$263,[1]MFY12!$AX$2,FALSE)))</f>
        <v>0</v>
      </c>
      <c r="AH48" s="93" t="str">
        <f>IF(ISNA(VLOOKUP($A48,[1]MFY12!$BH$1:$BI$65536,2,FALSE)),"np",(VLOOKUP($A48,[1]MFY12!$BH$1:$BI$65536,2,FALSE)))</f>
        <v>np</v>
      </c>
      <c r="AI48" s="92">
        <f>IF(AH48&gt;[1]MFY12!$BI$1,0,(VLOOKUP(AH48,'[3]Point Tables'!$A$4:$I$263,[1]MFY12!$BI$2,FALSE)))</f>
        <v>0</v>
      </c>
      <c r="AJ48" s="93" t="str">
        <f>IF(ISNA(VLOOKUP($A48,[1]MFY12!$BS$1:$BT$65536,2,FALSE)),"np",(VLOOKUP($A48,[1]MFY12!$BS$1:$BT$65536,2,FALSE)))</f>
        <v>np</v>
      </c>
      <c r="AK48" s="92">
        <f>IF(AJ48&gt;[1]MFY12!$BT$1,0,(VLOOKUP(AJ48,'[3]Point Tables'!$A$4:$I$263,[1]MFY12!$BT$2,FALSE)))</f>
        <v>0</v>
      </c>
      <c r="AL48" s="93" t="str">
        <f>IF(ISNA(VLOOKUP($A48,[1]MFY12!$CD$1:$CE$65536,2,FALSE)),"np",(VLOOKUP($A48,[1]MFY12!$CD$1:$CE$65536,2,FALSE)))</f>
        <v>np</v>
      </c>
      <c r="AM48" s="92">
        <f>IF(AL48&gt;[1]MFY12!$CE$1,0,(VLOOKUP(AL48,'[3]Point Tables'!$A$4:$I$263,[1]MFY12!$CE$2,FALSE)))</f>
        <v>0</v>
      </c>
      <c r="AN48" s="93" t="str">
        <f>IF(ISNA(VLOOKUP($A48,[1]MFY12!$CO$1:$CP$65536,2,FALSE)),"np",(VLOOKUP($A48,[1]MFY12!$CO$1:$CP$65536,2,FALSE)))</f>
        <v>np</v>
      </c>
      <c r="AO48" s="92">
        <f>IF(AN48&gt;[1]MFY12!$CP$1,0,(VLOOKUP(AN48,'[3]Point Tables'!$A$4:$I$263,[1]MFY12!$CP$2,FALSE)))</f>
        <v>0</v>
      </c>
      <c r="AP48" s="93" t="str">
        <f>IF(ISNA(VLOOKUP($A48,[1]MFY12!$CZ$1:$DA$65536,2,FALSE)),"np",(VLOOKUP($A48,[1]MFY12!$CZ$1:$DA$65536,2,FALSE)))</f>
        <v>np</v>
      </c>
      <c r="AQ48" s="92">
        <f>IF(AP48&gt;[1]MFY12!$DA$1,0,(VLOOKUP(AP48,'[3]Point Tables'!$A$4:$I$263,[1]MFY12!$DA$2,FALSE)))</f>
        <v>0</v>
      </c>
      <c r="AR48" s="93">
        <f>IF(ISNA(VLOOKUP($A48,[1]MFY12!$DK$1:$DL$65536,2,FALSE)),"np",(VLOOKUP($A48,[1]MFY12!$DK$1:$DL$65536,2,FALSE)))</f>
        <v>3</v>
      </c>
      <c r="AS48" s="92">
        <f>IF(AR48&gt;[1]MFY12!$DL$1,0,(VLOOKUP(AR48,'[3]Point Tables'!$A$4:$I$263,[1]MFY12!$DL$2,FALSE)))</f>
        <v>85</v>
      </c>
      <c r="AT48" s="94" t="str">
        <f t="shared" si="9"/>
        <v>Mangan, Gideon S</v>
      </c>
      <c r="AU48" s="95">
        <f>IF(ISNA(VLOOKUP($A48,[1]MFY14!$AL$1:$AN$65536,2,FALSE)),"np",(VLOOKUP($A48,[1]MFY14!$AL$1:$AN$65536,2,FALSE)))</f>
        <v>31</v>
      </c>
      <c r="AV48" s="96">
        <f>IF(AU48&gt;[1]MFY14!$AN$1,0,(VLOOKUP(AU48,'[3]Point Tables'!$A$4:$I$263,[1]MFY14!$AN$2,FALSE)))</f>
        <v>0</v>
      </c>
      <c r="AW48" s="95" t="str">
        <f>IF(ISNA(VLOOKUP($A48,[1]MFY14!$AW$1:$AY$65536,2,FALSE)),"np",(VLOOKUP($A48,[1]MFY14!$AW$1:$AY$65536,2,FALSE)))</f>
        <v>np</v>
      </c>
      <c r="AX48" s="96">
        <f>IF(AW48&gt;[1]MFY14!$AY$1,0,(VLOOKUP(AW48,'[3]Point Tables'!$A$4:$I$263,[1]MFY14!$AY$2,FALSE)))</f>
        <v>0</v>
      </c>
      <c r="AY48" s="95" t="str">
        <f>IF(ISNA(VLOOKUP($A48,[1]MFY14!$BH$1:$BJ$65536,2,FALSE)),"np",(VLOOKUP($A48,[1]MFY14!$BH$1:$BJ$65536,2,FALSE)))</f>
        <v>np</v>
      </c>
      <c r="AZ48" s="96">
        <f>IF(AY48&gt;[1]MFY14!$BJ$1,0,(VLOOKUP(AY48,'[3]Point Tables'!$A$4:$I$263,[1]MFY14!$BJ$2,FALSE)))</f>
        <v>0</v>
      </c>
      <c r="BA48" s="95" t="str">
        <f>IF(ISNA(VLOOKUP($A48,[1]MFY14!$BS$1:$BT$65536,2,FALSE)),"np",(VLOOKUP($A48,[1]MFY14!$BS$1:$BT$65536,2,FALSE)))</f>
        <v>np</v>
      </c>
      <c r="BB48" s="96">
        <f>IF(BA48&gt;[1]MFY14!$BU$1,0,(VLOOKUP(BA48,'[3]Point Tables'!$A$4:$I$263,[1]MFY14!$BU$2,FALSE)))</f>
        <v>0</v>
      </c>
      <c r="BC48" s="95" t="str">
        <f>IF(ISNA(VLOOKUP($A48,[1]MFY14!$CD$1:$CE$65536,2,FALSE)),"np",(VLOOKUP($A48,[1]MFY14!$CD$1:$CE$65536,2,FALSE)))</f>
        <v>np</v>
      </c>
      <c r="BD48" s="96">
        <f>IF(BC48&gt;[1]MFY14!$CF$1,0,(VLOOKUP(BC48,'[3]Point Tables'!$A$4:$I$263,[1]MFY14!$CF$2,FALSE)))</f>
        <v>0</v>
      </c>
      <c r="BE48" s="95" t="str">
        <f>IF(ISNA(VLOOKUP($A48,[1]MFY14!$CO$1:$CP$65536,2,FALSE)),"np",(VLOOKUP($A48,[1]MFY14!$CO$1:$CP$65536,2,FALSE)))</f>
        <v>np</v>
      </c>
      <c r="BF48" s="96">
        <f>IF(BE48&gt;[1]MFY14!$CQ$1,0,(VLOOKUP(BE48,'[3]Point Tables'!$A$4:$I$263,[1]MFY14!$CQ$2,FALSE)))</f>
        <v>0</v>
      </c>
      <c r="BG48" s="95" t="str">
        <f>IF(ISNA(VLOOKUP($A48,[1]MFY14!$CZ$1:$DA$65536,2,FALSE)),"np",(VLOOKUP($A48,[1]MFY14!$CZ$1:$DA$65536,2,FALSE)))</f>
        <v>np</v>
      </c>
      <c r="BH48" s="96">
        <f>IF(BG48&gt;[1]MFY14!$DB$1,0,(VLOOKUP(BG48,'[3]Point Tables'!$A$4:$I$263,[1]MFY14!$DB$2,FALSE)))</f>
        <v>0</v>
      </c>
      <c r="BI48" s="95" t="str">
        <f>IF(ISNA(VLOOKUP($A48,[1]MFY14!$DK$1:$DL$65536,2,FALSE)),"np",(VLOOKUP($A48,[1]MFY14!$DK$1:$DL$65536,2,FALSE)))</f>
        <v>np</v>
      </c>
      <c r="BJ48" s="96">
        <f>IF(BI48&gt;[1]MFY14!$DX$1,0,(VLOOKUP(BI48,'[3]Point Tables'!$A$4:$I$263,[1]MFY14!$DX$2,FALSE)))</f>
        <v>0</v>
      </c>
      <c r="BK48" s="95" t="str">
        <f>IF(ISNA(VLOOKUP($A48,[1]MFY14!$DV$1:$DW$65536,2,FALSE)),"np",(VLOOKUP($A48,[1]MFY14!$DV$1:$DW$65536,2,FALSE)))</f>
        <v>np</v>
      </c>
      <c r="BL48" s="96">
        <f>IF(BK48&gt;[1]MFY14!$DX$1,0,(VLOOKUP(BK48,'[3]Point Tables'!$A$4:$I$263,[1]MFY14!$DX$2,FALSE)))</f>
        <v>0</v>
      </c>
      <c r="BY48">
        <f t="shared" si="10"/>
        <v>0</v>
      </c>
      <c r="BZ48">
        <f t="shared" si="11"/>
        <v>0</v>
      </c>
      <c r="CA48">
        <f t="shared" si="12"/>
        <v>0</v>
      </c>
      <c r="CB48">
        <f t="shared" si="13"/>
        <v>0</v>
      </c>
      <c r="CC48">
        <f t="shared" si="14"/>
        <v>0</v>
      </c>
      <c r="CD48">
        <f t="shared" si="15"/>
        <v>0</v>
      </c>
      <c r="CE48">
        <f t="shared" si="16"/>
        <v>0</v>
      </c>
      <c r="CF48">
        <f t="shared" si="17"/>
        <v>0</v>
      </c>
      <c r="CG48" s="122">
        <f t="shared" si="18"/>
        <v>85</v>
      </c>
      <c r="CH48">
        <f t="shared" si="19"/>
        <v>0</v>
      </c>
      <c r="CI48">
        <f t="shared" si="20"/>
        <v>0</v>
      </c>
      <c r="CJ48">
        <f t="shared" si="21"/>
        <v>0</v>
      </c>
      <c r="CK48">
        <f t="shared" si="22"/>
        <v>0</v>
      </c>
      <c r="CL48">
        <f t="shared" si="23"/>
        <v>0</v>
      </c>
      <c r="CM48">
        <f t="shared" si="24"/>
        <v>0</v>
      </c>
      <c r="CN48">
        <f t="shared" si="25"/>
        <v>0</v>
      </c>
      <c r="CO48">
        <f t="shared" si="26"/>
        <v>0</v>
      </c>
      <c r="CP48">
        <f t="shared" si="27"/>
        <v>0</v>
      </c>
      <c r="CR48">
        <f t="shared" si="28"/>
        <v>85</v>
      </c>
      <c r="CS48">
        <f t="shared" si="29"/>
        <v>0</v>
      </c>
      <c r="CT48">
        <f t="shared" si="30"/>
        <v>0</v>
      </c>
      <c r="CU48">
        <f t="shared" si="31"/>
        <v>0</v>
      </c>
      <c r="CV48">
        <f t="shared" si="32"/>
        <v>0</v>
      </c>
      <c r="CW48">
        <f t="shared" si="33"/>
        <v>0</v>
      </c>
      <c r="CX48">
        <f t="shared" si="34"/>
        <v>0</v>
      </c>
      <c r="CZ48">
        <f t="shared" si="35"/>
        <v>85</v>
      </c>
      <c r="DA48">
        <f t="shared" si="36"/>
        <v>0</v>
      </c>
      <c r="DB48">
        <f t="shared" si="37"/>
        <v>0</v>
      </c>
      <c r="DC48">
        <f t="shared" si="38"/>
        <v>0</v>
      </c>
      <c r="DE48" s="97">
        <f t="shared" si="39"/>
        <v>85</v>
      </c>
      <c r="DJ48">
        <f t="shared" si="40"/>
        <v>0</v>
      </c>
      <c r="DK48">
        <f t="shared" si="41"/>
        <v>0</v>
      </c>
      <c r="DM48">
        <f t="shared" si="42"/>
        <v>0</v>
      </c>
      <c r="DN48">
        <f t="shared" si="43"/>
        <v>0</v>
      </c>
      <c r="DP48">
        <f t="shared" si="44"/>
        <v>0</v>
      </c>
    </row>
    <row r="49" spans="1:120">
      <c r="A49">
        <v>100119273</v>
      </c>
      <c r="B49">
        <f t="shared" si="0"/>
        <v>117.75</v>
      </c>
      <c r="C49">
        <f t="shared" si="1"/>
        <v>66.75</v>
      </c>
      <c r="D49" s="84" t="str">
        <f t="shared" si="2"/>
        <v>46</v>
      </c>
      <c r="E49" s="85" t="s">
        <v>2108</v>
      </c>
      <c r="F49" t="s">
        <v>1387</v>
      </c>
      <c r="G49" s="4">
        <v>2000</v>
      </c>
      <c r="H49" s="86" t="s">
        <v>26</v>
      </c>
      <c r="I49" s="87">
        <f t="shared" si="3"/>
        <v>117.75</v>
      </c>
      <c r="J49" s="88">
        <f t="shared" si="4"/>
        <v>66.75</v>
      </c>
      <c r="K49" s="89">
        <f t="shared" si="45"/>
        <v>51</v>
      </c>
      <c r="L49" s="89">
        <f t="shared" si="45"/>
        <v>33.75</v>
      </c>
      <c r="M49" s="89">
        <f t="shared" si="45"/>
        <v>33</v>
      </c>
      <c r="N49" s="89">
        <f t="shared" si="45"/>
        <v>0</v>
      </c>
      <c r="O49" s="90" t="str">
        <f t="shared" si="6"/>
        <v xml:space="preserve">Wu, Jerry </v>
      </c>
      <c r="P49" s="93">
        <f>IF(ISNA(VLOOKUP($A49,[1]MFY12!$E$1:$F$65536,2,FALSE)),"np",(VLOOKUP($A49,[1]MFY12!$E$1:$F$65536,2,FALSE)))</f>
        <v>19.5</v>
      </c>
      <c r="Q49" s="92">
        <f>IF(P49&gt;[1]MFY12!$F$1,0,(VLOOKUP(P49,'[3]Point Tables'!$A$4:$I$263,[1]MFY12!$F$2,FALSE)))</f>
        <v>33.75</v>
      </c>
      <c r="R49" s="93">
        <f>IF(ISNA(VLOOKUP($A49,[1]MFY12!$P$1:$Q$65536,2,FALSE)),"np",(VLOOKUP($A49,[1]MFY12!$P$1:$Q$65536,2,FALSE)))</f>
        <v>21</v>
      </c>
      <c r="S49" s="92">
        <f>IF(R49&gt;[1]MFY12!$Q$1,0,(VLOOKUP(R49,'[3]Point Tables'!$A$4:$I$263,[1]MFY12!$Q$2,FALSE)))</f>
        <v>33</v>
      </c>
      <c r="T49" s="94" t="str">
        <f t="shared" si="7"/>
        <v xml:space="preserve">Wu, Jerry </v>
      </c>
      <c r="U49" s="93">
        <f>IF(ISNA(VLOOKUP(A49,[1]MFY14!$AA$1:$AB$65536,2,FALSE)),"np",(VLOOKUP(A49,[1]MFY14!$AA$1:$AB$65536,2,FALSE)))</f>
        <v>114</v>
      </c>
      <c r="V49" s="92">
        <f>IF(U49&gt;[1]MFY14!$AB$1,0,(VLOOKUP(U49,'[3]Point Tables'!$A$4:$I$263,[1]MFY14!$AB$2,FALSE)))</f>
        <v>0</v>
      </c>
      <c r="W49" s="93" t="str">
        <f>IF(ISNA(VLOOKUP($A49,[1]MFY14!$E$1:$F$65536,2,FALSE)),"np",(VLOOKUP($A49,[1]MFY14!$E$1:$F$65536,2,FALSE)))</f>
        <v>np</v>
      </c>
      <c r="X49" s="92">
        <f>IF(W49&gt;[1]MFY14!$F$1,0,(VLOOKUP(W49,'[3]Point Tables'!$A$4:$I$263,[1]MFY14!$F$2,FALSE)))</f>
        <v>0</v>
      </c>
      <c r="Y49" s="93" t="str">
        <f>IF(ISNA(VLOOKUP($A49,[1]MFY14!$P$1:$Q$65536,2,FALSE)),"np",(VLOOKUP($A49,[1]MFY14!$P$1:$Q$65536,2,FALSE)))</f>
        <v>np</v>
      </c>
      <c r="Z49" s="92">
        <f>IF(Y49&gt;[1]MFY14!$Q$1,0,(VLOOKUP(Y49,'[3]Point Tables'!$A$4:$I$263,[1]MFY14!$Q$2,FALSE)))</f>
        <v>0</v>
      </c>
      <c r="AA49" s="94" t="str">
        <f t="shared" si="8"/>
        <v xml:space="preserve">Wu, Jerry </v>
      </c>
      <c r="AB49" s="93" t="str">
        <f>IF(ISNA(VLOOKUP($A49,[1]MFY12!$AA$1:$AB$65536,2,FALSE)),"np",(VLOOKUP($A49,[1]MFY12!$AA$1:$AB$65536,2,FALSE)))</f>
        <v>np</v>
      </c>
      <c r="AC49" s="92">
        <f>IF(AB49&gt;[1]MFY12!$AB$1,0,(VLOOKUP(AB49,'[3]Point Tables'!$A$4:$I$263,[1]MFY12!$AB$2,FALSE)))</f>
        <v>0</v>
      </c>
      <c r="AD49" s="93" t="str">
        <f>IF(ISNA(VLOOKUP($A49,[1]MFY12!$AL$1:$AM$65536,2,FALSE)),"np",(VLOOKUP($A49,[1]MFY12!$AL$1:$AM$65536,2,FALSE)))</f>
        <v>np</v>
      </c>
      <c r="AE49" s="92">
        <f>IF(AD49&gt;[1]MFY12!$AM$1,0,(VLOOKUP(AD49,'[3]Point Tables'!$A$4:$I$263,[1]MFY12!$AM$2,FALSE)))</f>
        <v>0</v>
      </c>
      <c r="AF49" s="93" t="str">
        <f>IF(ISNA(VLOOKUP($A49,[1]MFY12!$AW$1:$AX$65536,2,FALSE)),"np",(VLOOKUP($A49,[1]MFY12!$AW$1:$AX$65536,2,FALSE)))</f>
        <v>np</v>
      </c>
      <c r="AG49" s="92">
        <f>IF(AF49&gt;[1]MFY12!$AX$1,0,(VLOOKUP(AF49,'[3]Point Tables'!$A$4:$I$263,[1]MFY12!$AX$2,FALSE)))</f>
        <v>0</v>
      </c>
      <c r="AH49" s="93" t="str">
        <f>IF(ISNA(VLOOKUP($A49,[1]MFY12!$BH$1:$BI$65536,2,FALSE)),"np",(VLOOKUP($A49,[1]MFY12!$BH$1:$BI$65536,2,FALSE)))</f>
        <v>np</v>
      </c>
      <c r="AI49" s="92">
        <f>IF(AH49&gt;[1]MFY12!$BI$1,0,(VLOOKUP(AH49,'[3]Point Tables'!$A$4:$I$263,[1]MFY12!$BI$2,FALSE)))</f>
        <v>0</v>
      </c>
      <c r="AJ49" s="93" t="str">
        <f>IF(ISNA(VLOOKUP($A49,[1]MFY12!$BS$1:$BT$65536,2,FALSE)),"np",(VLOOKUP($A49,[1]MFY12!$BS$1:$BT$65536,2,FALSE)))</f>
        <v>np</v>
      </c>
      <c r="AK49" s="92">
        <f>IF(AJ49&gt;[1]MFY12!$BT$1,0,(VLOOKUP(AJ49,'[3]Point Tables'!$A$4:$I$263,[1]MFY12!$BT$2,FALSE)))</f>
        <v>0</v>
      </c>
      <c r="AL49" s="93" t="str">
        <f>IF(ISNA(VLOOKUP($A49,[1]MFY12!$CD$1:$CE$65536,2,FALSE)),"np",(VLOOKUP($A49,[1]MFY12!$CD$1:$CE$65536,2,FALSE)))</f>
        <v>np</v>
      </c>
      <c r="AM49" s="92">
        <f>IF(AL49&gt;[1]MFY12!$CE$1,0,(VLOOKUP(AL49,'[3]Point Tables'!$A$4:$I$263,[1]MFY12!$CE$2,FALSE)))</f>
        <v>0</v>
      </c>
      <c r="AN49" s="93" t="str">
        <f>IF(ISNA(VLOOKUP($A49,[1]MFY12!$CO$1:$CP$65536,2,FALSE)),"np",(VLOOKUP($A49,[1]MFY12!$CO$1:$CP$65536,2,FALSE)))</f>
        <v>np</v>
      </c>
      <c r="AO49" s="92">
        <f>IF(AN49&gt;[1]MFY12!$CP$1,0,(VLOOKUP(AN49,'[3]Point Tables'!$A$4:$I$263,[1]MFY12!$CP$2,FALSE)))</f>
        <v>0</v>
      </c>
      <c r="AP49" s="93">
        <f>IF(ISNA(VLOOKUP($A49,[1]MFY12!$CZ$1:$DA$65536,2,FALSE)),"np",(VLOOKUP($A49,[1]MFY12!$CZ$1:$DA$65536,2,FALSE)))</f>
        <v>14</v>
      </c>
      <c r="AQ49" s="92">
        <f>IF(AP49&gt;[1]MFY12!$DA$1,0,(VLOOKUP(AP49,'[3]Point Tables'!$A$4:$I$263,[1]MFY12!$DA$2,FALSE)))</f>
        <v>51</v>
      </c>
      <c r="AR49" s="93" t="str">
        <f>IF(ISNA(VLOOKUP($A49,[1]MFY12!$DK$1:$DL$65536,2,FALSE)),"np",(VLOOKUP($A49,[1]MFY12!$DK$1:$DL$65536,2,FALSE)))</f>
        <v>np</v>
      </c>
      <c r="AS49" s="92">
        <f>IF(AR49&gt;[1]MFY12!$DL$1,0,(VLOOKUP(AR49,'[3]Point Tables'!$A$4:$I$263,[1]MFY12!$DL$2,FALSE)))</f>
        <v>0</v>
      </c>
      <c r="AT49" s="94" t="str">
        <f t="shared" si="9"/>
        <v xml:space="preserve">Wu, Jerry </v>
      </c>
      <c r="AU49" s="95" t="str">
        <f>IF(ISNA(VLOOKUP($A49,[1]MFY14!$AL$1:$AN$65536,2,FALSE)),"np",(VLOOKUP($A49,[1]MFY14!$AL$1:$AN$65536,2,FALSE)))</f>
        <v>np</v>
      </c>
      <c r="AV49" s="96">
        <f>IF(AU49&gt;[1]MFY14!$AN$1,0,(VLOOKUP(AU49,'[3]Point Tables'!$A$4:$I$263,[1]MFY14!$AN$2,FALSE)))</f>
        <v>0</v>
      </c>
      <c r="AW49" s="95" t="str">
        <f>IF(ISNA(VLOOKUP($A49,[1]MFY14!$AW$1:$AY$65536,2,FALSE)),"np",(VLOOKUP($A49,[1]MFY14!$AW$1:$AY$65536,2,FALSE)))</f>
        <v>np</v>
      </c>
      <c r="AX49" s="96">
        <f>IF(AW49&gt;[1]MFY14!$AY$1,0,(VLOOKUP(AW49,'[3]Point Tables'!$A$4:$I$263,[1]MFY14!$AY$2,FALSE)))</f>
        <v>0</v>
      </c>
      <c r="AY49" s="95" t="str">
        <f>IF(ISNA(VLOOKUP($A49,[1]MFY14!$BH$1:$BJ$65536,2,FALSE)),"np",(VLOOKUP($A49,[1]MFY14!$BH$1:$BJ$65536,2,FALSE)))</f>
        <v>np</v>
      </c>
      <c r="AZ49" s="96">
        <f>IF(AY49&gt;[1]MFY14!$BJ$1,0,(VLOOKUP(AY49,'[3]Point Tables'!$A$4:$I$263,[1]MFY14!$BJ$2,FALSE)))</f>
        <v>0</v>
      </c>
      <c r="BA49" s="95" t="str">
        <f>IF(ISNA(VLOOKUP($A49,[1]MFY14!$BS$1:$BT$65536,2,FALSE)),"np",(VLOOKUP($A49,[1]MFY14!$BS$1:$BT$65536,2,FALSE)))</f>
        <v>np</v>
      </c>
      <c r="BB49" s="96">
        <f>IF(BA49&gt;[1]MFY14!$BU$1,0,(VLOOKUP(BA49,'[3]Point Tables'!$A$4:$I$263,[1]MFY14!$BU$2,FALSE)))</f>
        <v>0</v>
      </c>
      <c r="BC49" s="95" t="str">
        <f>IF(ISNA(VLOOKUP($A49,[1]MFY14!$CD$1:$CE$65536,2,FALSE)),"np",(VLOOKUP($A49,[1]MFY14!$CD$1:$CE$65536,2,FALSE)))</f>
        <v>np</v>
      </c>
      <c r="BD49" s="96">
        <f>IF(BC49&gt;[1]MFY14!$CF$1,0,(VLOOKUP(BC49,'[3]Point Tables'!$A$4:$I$263,[1]MFY14!$CF$2,FALSE)))</f>
        <v>0</v>
      </c>
      <c r="BE49" s="95" t="str">
        <f>IF(ISNA(VLOOKUP($A49,[1]MFY14!$CO$1:$CP$65536,2,FALSE)),"np",(VLOOKUP($A49,[1]MFY14!$CO$1:$CP$65536,2,FALSE)))</f>
        <v>np</v>
      </c>
      <c r="BF49" s="96">
        <f>IF(BE49&gt;[1]MFY14!$CQ$1,0,(VLOOKUP(BE49,'[3]Point Tables'!$A$4:$I$263,[1]MFY14!$CQ$2,FALSE)))</f>
        <v>0</v>
      </c>
      <c r="BG49" s="95" t="str">
        <f>IF(ISNA(VLOOKUP($A49,[1]MFY14!$CZ$1:$DA$65536,2,FALSE)),"np",(VLOOKUP($A49,[1]MFY14!$CZ$1:$DA$65536,2,FALSE)))</f>
        <v>np</v>
      </c>
      <c r="BH49" s="96">
        <f>IF(BG49&gt;[1]MFY14!$DB$1,0,(VLOOKUP(BG49,'[3]Point Tables'!$A$4:$I$263,[1]MFY14!$DB$2,FALSE)))</f>
        <v>0</v>
      </c>
      <c r="BI49" s="95" t="str">
        <f>IF(ISNA(VLOOKUP($A49,[1]MFY14!$DK$1:$DL$65536,2,FALSE)),"np",(VLOOKUP($A49,[1]MFY14!$DK$1:$DL$65536,2,FALSE)))</f>
        <v>np</v>
      </c>
      <c r="BJ49" s="96">
        <f>IF(BI49&gt;[1]MFY14!$DX$1,0,(VLOOKUP(BI49,'[3]Point Tables'!$A$4:$I$263,[1]MFY14!$DX$2,FALSE)))</f>
        <v>0</v>
      </c>
      <c r="BK49" s="95" t="str">
        <f>IF(ISNA(VLOOKUP($A49,[1]MFY14!$DV$1:$DW$65536,2,FALSE)),"np",(VLOOKUP($A49,[1]MFY14!$DV$1:$DW$65536,2,FALSE)))</f>
        <v>np</v>
      </c>
      <c r="BL49" s="96">
        <f>IF(BK49&gt;[1]MFY14!$DX$1,0,(VLOOKUP(BK49,'[3]Point Tables'!$A$4:$I$263,[1]MFY14!$DX$2,FALSE)))</f>
        <v>0</v>
      </c>
      <c r="BY49">
        <f t="shared" si="10"/>
        <v>0</v>
      </c>
      <c r="BZ49">
        <f t="shared" si="11"/>
        <v>0</v>
      </c>
      <c r="CA49">
        <f t="shared" si="12"/>
        <v>0</v>
      </c>
      <c r="CB49">
        <f t="shared" si="13"/>
        <v>0</v>
      </c>
      <c r="CC49">
        <f t="shared" si="14"/>
        <v>0</v>
      </c>
      <c r="CD49">
        <f t="shared" si="15"/>
        <v>0</v>
      </c>
      <c r="CE49">
        <f t="shared" si="16"/>
        <v>0</v>
      </c>
      <c r="CF49">
        <f t="shared" si="17"/>
        <v>51</v>
      </c>
      <c r="CG49" s="122">
        <f t="shared" si="18"/>
        <v>0</v>
      </c>
      <c r="CH49">
        <f t="shared" si="19"/>
        <v>0</v>
      </c>
      <c r="CI49">
        <f t="shared" si="20"/>
        <v>0</v>
      </c>
      <c r="CJ49">
        <f t="shared" si="21"/>
        <v>0</v>
      </c>
      <c r="CK49">
        <f t="shared" si="22"/>
        <v>0</v>
      </c>
      <c r="CL49">
        <f t="shared" si="23"/>
        <v>0</v>
      </c>
      <c r="CM49">
        <f t="shared" si="24"/>
        <v>0</v>
      </c>
      <c r="CN49">
        <f t="shared" si="25"/>
        <v>0</v>
      </c>
      <c r="CO49">
        <f t="shared" si="26"/>
        <v>0</v>
      </c>
      <c r="CP49">
        <f t="shared" si="27"/>
        <v>0</v>
      </c>
      <c r="CR49">
        <f t="shared" si="28"/>
        <v>51</v>
      </c>
      <c r="CS49">
        <f t="shared" si="29"/>
        <v>0</v>
      </c>
      <c r="CT49">
        <f t="shared" si="30"/>
        <v>0</v>
      </c>
      <c r="CU49">
        <f t="shared" si="31"/>
        <v>0</v>
      </c>
      <c r="CV49">
        <f t="shared" si="32"/>
        <v>0</v>
      </c>
      <c r="CW49">
        <f t="shared" si="33"/>
        <v>33.75</v>
      </c>
      <c r="CX49">
        <f t="shared" si="34"/>
        <v>33</v>
      </c>
      <c r="CZ49">
        <f t="shared" si="35"/>
        <v>51</v>
      </c>
      <c r="DA49">
        <f t="shared" si="36"/>
        <v>33.75</v>
      </c>
      <c r="DB49">
        <f t="shared" si="37"/>
        <v>33</v>
      </c>
      <c r="DC49">
        <f t="shared" si="38"/>
        <v>0</v>
      </c>
      <c r="DE49" s="97">
        <f t="shared" si="39"/>
        <v>117.75</v>
      </c>
      <c r="DJ49">
        <f t="shared" si="40"/>
        <v>33</v>
      </c>
      <c r="DK49">
        <f t="shared" si="41"/>
        <v>33.75</v>
      </c>
      <c r="DM49">
        <f t="shared" si="42"/>
        <v>33.75</v>
      </c>
      <c r="DN49">
        <f t="shared" si="43"/>
        <v>33</v>
      </c>
      <c r="DP49">
        <f t="shared" si="44"/>
        <v>66.75</v>
      </c>
    </row>
    <row r="50" spans="1:120">
      <c r="A50" s="30">
        <v>100101600</v>
      </c>
      <c r="B50">
        <f t="shared" si="0"/>
        <v>82.5</v>
      </c>
      <c r="C50">
        <f t="shared" si="1"/>
        <v>30</v>
      </c>
      <c r="D50" s="84" t="str">
        <f t="shared" si="2"/>
        <v>47</v>
      </c>
      <c r="E50" s="85" t="str">
        <f>IF(AND(ISNUMBER(G50),G50&gt;='[3]Point Tables'!$S$7),"#"," ")</f>
        <v xml:space="preserve"> </v>
      </c>
      <c r="F50" s="14" t="s">
        <v>1023</v>
      </c>
      <c r="G50" s="23">
        <v>1998</v>
      </c>
      <c r="H50" s="14" t="s">
        <v>23</v>
      </c>
      <c r="I50" s="87">
        <f t="shared" si="3"/>
        <v>82.5</v>
      </c>
      <c r="J50" s="88">
        <f t="shared" si="4"/>
        <v>30</v>
      </c>
      <c r="K50" s="89">
        <f t="shared" si="45"/>
        <v>52.5</v>
      </c>
      <c r="L50" s="89">
        <f t="shared" si="45"/>
        <v>30</v>
      </c>
      <c r="M50" s="89">
        <f t="shared" si="45"/>
        <v>0</v>
      </c>
      <c r="N50" s="89">
        <f t="shared" si="45"/>
        <v>0</v>
      </c>
      <c r="O50" s="90" t="str">
        <f t="shared" si="6"/>
        <v>Fairbairn, Grant</v>
      </c>
      <c r="P50" s="93">
        <f>IF(ISNA(VLOOKUP($A50,[1]MFY12!$E$1:$F$65536,2,FALSE)),"np",(VLOOKUP($A50,[1]MFY12!$E$1:$F$65536,2,FALSE)))</f>
        <v>27</v>
      </c>
      <c r="Q50" s="92">
        <f>IF(P50&gt;[1]MFY12!$F$1,0,(VLOOKUP(P50,'[3]Point Tables'!$A$4:$I$263,[1]MFY12!$F$2,FALSE)))</f>
        <v>30</v>
      </c>
      <c r="R50" s="93">
        <f>IF(ISNA(VLOOKUP($A50,[1]MFY12!$P$1:$Q$65536,2,FALSE)),"np",(VLOOKUP($A50,[1]MFY12!$P$1:$Q$65536,2,FALSE)))</f>
        <v>39.5</v>
      </c>
      <c r="S50" s="92">
        <f>IF(R50&gt;[1]MFY12!$Q$1,0,(VLOOKUP(R50,'[3]Point Tables'!$A$4:$I$263,[1]MFY12!$Q$2,FALSE)))</f>
        <v>0</v>
      </c>
      <c r="T50" s="94" t="str">
        <f t="shared" si="7"/>
        <v>Fairbairn, Grant</v>
      </c>
      <c r="U50" s="93">
        <f>IF(ISNA(VLOOKUP(A50,[1]MFY14!$AA$1:$AB$65536,2,FALSE)),"np",(VLOOKUP(A50,[1]MFY14!$AA$1:$AB$65536,2,FALSE)))</f>
        <v>107</v>
      </c>
      <c r="V50" s="92">
        <f>IF(U50&gt;[1]MFY14!$AB$1,0,(VLOOKUP(U50,'[3]Point Tables'!$A$4:$I$263,[1]MFY14!$AB$2,FALSE)))</f>
        <v>0</v>
      </c>
      <c r="W50" s="93">
        <f>IF(ISNA(VLOOKUP($A50,[1]MFY14!$E$1:$F$65536,2,FALSE)),"np",(VLOOKUP($A50,[1]MFY14!$E$1:$F$65536,2,FALSE)))</f>
        <v>85</v>
      </c>
      <c r="X50" s="92">
        <f>IF(W50&gt;[1]MFY14!$F$1,0,(VLOOKUP(W50,'[3]Point Tables'!$A$4:$I$263,[1]MFY14!$F$2,FALSE)))</f>
        <v>0</v>
      </c>
      <c r="Y50" s="93">
        <f>IF(ISNA(VLOOKUP($A50,[1]MFY14!$P$1:$Q$65536,2,FALSE)),"np",(VLOOKUP($A50,[1]MFY14!$P$1:$Q$65536,2,FALSE)))</f>
        <v>43</v>
      </c>
      <c r="Z50" s="92">
        <f>IF(Y50&gt;[1]MFY14!$Q$1,0,(VLOOKUP(Y50,'[3]Point Tables'!$A$4:$I$263,[1]MFY14!$Q$2,FALSE)))</f>
        <v>0</v>
      </c>
      <c r="AA50" s="94" t="str">
        <f t="shared" si="8"/>
        <v>Fairbairn, Grant</v>
      </c>
      <c r="AB50" s="93" t="str">
        <f>IF(ISNA(VLOOKUP($A50,[1]MFY12!$AA$1:$AB$65536,2,FALSE)),"np",(VLOOKUP($A50,[1]MFY12!$AA$1:$AB$65536,2,FALSE)))</f>
        <v>np</v>
      </c>
      <c r="AC50" s="92">
        <f>IF(AB50&gt;[1]MFY12!$AB$1,0,(VLOOKUP(AB50,'[3]Point Tables'!$A$4:$I$263,[1]MFY12!$AB$2,FALSE)))</f>
        <v>0</v>
      </c>
      <c r="AD50" s="93" t="str">
        <f>IF(ISNA(VLOOKUP($A50,[1]MFY12!$AL$1:$AM$65536,2,FALSE)),"np",(VLOOKUP($A50,[1]MFY12!$AL$1:$AM$65536,2,FALSE)))</f>
        <v>np</v>
      </c>
      <c r="AE50" s="92">
        <f>IF(AD50&gt;[1]MFY12!$AM$1,0,(VLOOKUP(AD50,'[3]Point Tables'!$A$4:$I$263,[1]MFY12!$AM$2,FALSE)))</f>
        <v>0</v>
      </c>
      <c r="AF50" s="93" t="str">
        <f>IF(ISNA(VLOOKUP($A50,[1]MFY12!$AW$1:$AX$65536,2,FALSE)),"np",(VLOOKUP($A50,[1]MFY12!$AW$1:$AX$65536,2,FALSE)))</f>
        <v>np</v>
      </c>
      <c r="AG50" s="92">
        <f>IF(AF50&gt;[1]MFY12!$AX$1,0,(VLOOKUP(AF50,'[3]Point Tables'!$A$4:$I$263,[1]MFY12!$AX$2,FALSE)))</f>
        <v>0</v>
      </c>
      <c r="AH50" s="93" t="str">
        <f>IF(ISNA(VLOOKUP($A50,[1]MFY12!$BH$1:$BI$65536,2,FALSE)),"np",(VLOOKUP($A50,[1]MFY12!$BH$1:$BI$65536,2,FALSE)))</f>
        <v>np</v>
      </c>
      <c r="AI50" s="92">
        <f>IF(AH50&gt;[1]MFY12!$BI$1,0,(VLOOKUP(AH50,'[3]Point Tables'!$A$4:$I$263,[1]MFY12!$BI$2,FALSE)))</f>
        <v>0</v>
      </c>
      <c r="AJ50" s="93" t="str">
        <f>IF(ISNA(VLOOKUP($A50,[1]MFY12!$BS$1:$BT$65536,2,FALSE)),"np",(VLOOKUP($A50,[1]MFY12!$BS$1:$BT$65536,2,FALSE)))</f>
        <v>np</v>
      </c>
      <c r="AK50" s="92">
        <f>IF(AJ50&gt;[1]MFY12!$BT$1,0,(VLOOKUP(AJ50,'[3]Point Tables'!$A$4:$I$263,[1]MFY12!$BT$2,FALSE)))</f>
        <v>0</v>
      </c>
      <c r="AL50" s="93" t="str">
        <f>IF(ISNA(VLOOKUP($A50,[1]MFY12!$CD$1:$CE$65536,2,FALSE)),"np",(VLOOKUP($A50,[1]MFY12!$CD$1:$CE$65536,2,FALSE)))</f>
        <v>np</v>
      </c>
      <c r="AM50" s="92">
        <f>IF(AL50&gt;[1]MFY12!$CE$1,0,(VLOOKUP(AL50,'[3]Point Tables'!$A$4:$I$263,[1]MFY12!$CE$2,FALSE)))</f>
        <v>0</v>
      </c>
      <c r="AN50" s="93" t="str">
        <f>IF(ISNA(VLOOKUP($A50,[1]MFY12!$CO$1:$CP$65536,2,FALSE)),"np",(VLOOKUP($A50,[1]MFY12!$CO$1:$CP$65536,2,FALSE)))</f>
        <v>np</v>
      </c>
      <c r="AO50" s="92">
        <f>IF(AN50&gt;[1]MFY12!$CP$1,0,(VLOOKUP(AN50,'[3]Point Tables'!$A$4:$I$263,[1]MFY12!$CP$2,FALSE)))</f>
        <v>0</v>
      </c>
      <c r="AP50" s="93">
        <f>IF(ISNA(VLOOKUP($A50,[1]MFY12!$CZ$1:$DA$65536,2,FALSE)),"np",(VLOOKUP($A50,[1]MFY12!$CZ$1:$DA$65536,2,FALSE)))</f>
        <v>24.5</v>
      </c>
      <c r="AQ50" s="92">
        <f>IF(AP50&gt;[1]MFY12!$DA$1,0,(VLOOKUP(AP50,'[3]Point Tables'!$A$4:$I$263,[1]MFY12!$DA$2,FALSE)))</f>
        <v>31.25</v>
      </c>
      <c r="AR50" s="93">
        <f>IF(ISNA(VLOOKUP($A50,[1]MFY12!$DK$1:$DL$65536,2,FALSE)),"np",(VLOOKUP($A50,[1]MFY12!$DK$1:$DL$65536,2,FALSE)))</f>
        <v>11</v>
      </c>
      <c r="AS50" s="92">
        <f>IF(AR50&gt;[1]MFY12!$DL$1,0,(VLOOKUP(AR50,'[3]Point Tables'!$A$4:$I$263,[1]MFY12!$DL$2,FALSE)))</f>
        <v>52.5</v>
      </c>
      <c r="AT50" s="94" t="str">
        <f t="shared" si="9"/>
        <v>Fairbairn, Grant</v>
      </c>
      <c r="AU50" s="95" t="str">
        <f>IF(ISNA(VLOOKUP($A50,[1]MFY14!$AL$1:$AN$65536,2,FALSE)),"np",(VLOOKUP($A50,[1]MFY14!$AL$1:$AN$65536,2,FALSE)))</f>
        <v>np</v>
      </c>
      <c r="AV50" s="96">
        <f>IF(AU50&gt;[1]MFY14!$AN$1,0,(VLOOKUP(AU50,'[3]Point Tables'!$A$4:$I$263,[1]MFY14!$AN$2,FALSE)))</f>
        <v>0</v>
      </c>
      <c r="AW50" s="95" t="str">
        <f>IF(ISNA(VLOOKUP($A50,[1]MFY14!$AW$1:$AY$65536,2,FALSE)),"np",(VLOOKUP($A50,[1]MFY14!$AW$1:$AY$65536,2,FALSE)))</f>
        <v>np</v>
      </c>
      <c r="AX50" s="96">
        <f>IF(AW50&gt;[1]MFY14!$AY$1,0,(VLOOKUP(AW50,'[3]Point Tables'!$A$4:$I$263,[1]MFY14!$AY$2,FALSE)))</f>
        <v>0</v>
      </c>
      <c r="AY50" s="95" t="str">
        <f>IF(ISNA(VLOOKUP($A50,[1]MFY14!$BH$1:$BJ$65536,2,FALSE)),"np",(VLOOKUP($A50,[1]MFY14!$BH$1:$BJ$65536,2,FALSE)))</f>
        <v>np</v>
      </c>
      <c r="AZ50" s="96">
        <f>IF(AY50&gt;[1]MFY14!$BJ$1,0,(VLOOKUP(AY50,'[3]Point Tables'!$A$4:$I$263,[1]MFY14!$BJ$2,FALSE)))</f>
        <v>0</v>
      </c>
      <c r="BA50" s="95" t="str">
        <f>IF(ISNA(VLOOKUP($A50,[1]MFY14!$BS$1:$BT$65536,2,FALSE)),"np",(VLOOKUP($A50,[1]MFY14!$BS$1:$BT$65536,2,FALSE)))</f>
        <v>np</v>
      </c>
      <c r="BB50" s="96">
        <f>IF(BA50&gt;[1]MFY14!$BU$1,0,(VLOOKUP(BA50,'[3]Point Tables'!$A$4:$I$263,[1]MFY14!$BU$2,FALSE)))</f>
        <v>0</v>
      </c>
      <c r="BC50" s="95" t="str">
        <f>IF(ISNA(VLOOKUP($A50,[1]MFY14!$CD$1:$CE$65536,2,FALSE)),"np",(VLOOKUP($A50,[1]MFY14!$CD$1:$CE$65536,2,FALSE)))</f>
        <v>np</v>
      </c>
      <c r="BD50" s="96">
        <f>IF(BC50&gt;[1]MFY14!$CF$1,0,(VLOOKUP(BC50,'[3]Point Tables'!$A$4:$I$263,[1]MFY14!$CF$2,FALSE)))</f>
        <v>0</v>
      </c>
      <c r="BE50" s="95" t="str">
        <f>IF(ISNA(VLOOKUP($A50,[1]MFY14!$CO$1:$CP$65536,2,FALSE)),"np",(VLOOKUP($A50,[1]MFY14!$CO$1:$CP$65536,2,FALSE)))</f>
        <v>np</v>
      </c>
      <c r="BF50" s="96">
        <f>IF(BE50&gt;[1]MFY14!$CQ$1,0,(VLOOKUP(BE50,'[3]Point Tables'!$A$4:$I$263,[1]MFY14!$CQ$2,FALSE)))</f>
        <v>0</v>
      </c>
      <c r="BG50" s="95" t="str">
        <f>IF(ISNA(VLOOKUP($A50,[1]MFY14!$CZ$1:$DA$65536,2,FALSE)),"np",(VLOOKUP($A50,[1]MFY14!$CZ$1:$DA$65536,2,FALSE)))</f>
        <v>np</v>
      </c>
      <c r="BH50" s="96">
        <f>IF(BG50&gt;[1]MFY14!$DB$1,0,(VLOOKUP(BG50,'[3]Point Tables'!$A$4:$I$263,[1]MFY14!$DB$2,FALSE)))</f>
        <v>0</v>
      </c>
      <c r="BI50" s="95">
        <f>IF(ISNA(VLOOKUP($A50,[1]MFY14!$DK$1:$DL$65536,2,FALSE)),"np",(VLOOKUP($A50,[1]MFY14!$DK$1:$DL$65536,2,FALSE)))</f>
        <v>71</v>
      </c>
      <c r="BJ50" s="96">
        <f>IF(BI50&gt;[1]MFY14!$DX$1,0,(VLOOKUP(BI50,'[3]Point Tables'!$A$4:$I$263,[1]MFY14!$DX$2,FALSE)))</f>
        <v>0</v>
      </c>
      <c r="BK50" s="95">
        <f>IF(ISNA(VLOOKUP($A50,[1]MFY14!$DV$1:$DW$65536,2,FALSE)),"np",(VLOOKUP($A50,[1]MFY14!$DV$1:$DW$65536,2,FALSE)))</f>
        <v>20</v>
      </c>
      <c r="BL50" s="96">
        <f>IF(BK50&gt;[1]MFY14!$DX$1,0,(VLOOKUP(BK50,'[3]Point Tables'!$A$4:$I$263,[1]MFY14!$DX$2,FALSE)))</f>
        <v>0</v>
      </c>
      <c r="BY50">
        <f t="shared" si="10"/>
        <v>0</v>
      </c>
      <c r="BZ50">
        <f t="shared" si="11"/>
        <v>0</v>
      </c>
      <c r="CA50">
        <f t="shared" si="12"/>
        <v>0</v>
      </c>
      <c r="CB50">
        <f t="shared" si="13"/>
        <v>0</v>
      </c>
      <c r="CC50">
        <f t="shared" si="14"/>
        <v>0</v>
      </c>
      <c r="CD50">
        <f t="shared" si="15"/>
        <v>0</v>
      </c>
      <c r="CE50">
        <f t="shared" si="16"/>
        <v>0</v>
      </c>
      <c r="CF50">
        <f t="shared" si="17"/>
        <v>31.25</v>
      </c>
      <c r="CG50" s="122">
        <f t="shared" si="18"/>
        <v>52.5</v>
      </c>
      <c r="CH50">
        <f t="shared" si="19"/>
        <v>0</v>
      </c>
      <c r="CI50">
        <f t="shared" si="20"/>
        <v>0</v>
      </c>
      <c r="CJ50">
        <f t="shared" si="21"/>
        <v>0</v>
      </c>
      <c r="CK50">
        <f t="shared" si="22"/>
        <v>0</v>
      </c>
      <c r="CL50">
        <f t="shared" si="23"/>
        <v>0</v>
      </c>
      <c r="CM50">
        <f t="shared" si="24"/>
        <v>0</v>
      </c>
      <c r="CN50">
        <f t="shared" si="25"/>
        <v>0</v>
      </c>
      <c r="CO50">
        <f t="shared" si="26"/>
        <v>0</v>
      </c>
      <c r="CP50">
        <f t="shared" si="27"/>
        <v>0</v>
      </c>
      <c r="CR50">
        <f t="shared" si="28"/>
        <v>52.5</v>
      </c>
      <c r="CS50">
        <f t="shared" si="29"/>
        <v>0</v>
      </c>
      <c r="CT50">
        <f t="shared" si="30"/>
        <v>0</v>
      </c>
      <c r="CU50">
        <f t="shared" si="31"/>
        <v>0</v>
      </c>
      <c r="CV50">
        <f t="shared" si="32"/>
        <v>0</v>
      </c>
      <c r="CW50">
        <f t="shared" si="33"/>
        <v>30</v>
      </c>
      <c r="CX50">
        <f t="shared" si="34"/>
        <v>0</v>
      </c>
      <c r="CZ50">
        <f t="shared" si="35"/>
        <v>52.5</v>
      </c>
      <c r="DA50">
        <f t="shared" si="36"/>
        <v>30</v>
      </c>
      <c r="DB50">
        <f t="shared" si="37"/>
        <v>0</v>
      </c>
      <c r="DC50">
        <f t="shared" si="38"/>
        <v>0</v>
      </c>
      <c r="DE50" s="97">
        <f t="shared" si="39"/>
        <v>82.5</v>
      </c>
      <c r="DJ50">
        <f t="shared" si="40"/>
        <v>0</v>
      </c>
      <c r="DK50">
        <f t="shared" si="41"/>
        <v>30</v>
      </c>
      <c r="DM50">
        <f t="shared" si="42"/>
        <v>30</v>
      </c>
      <c r="DN50">
        <f t="shared" si="43"/>
        <v>0</v>
      </c>
      <c r="DP50">
        <f t="shared" si="44"/>
        <v>30</v>
      </c>
    </row>
    <row r="51" spans="1:120">
      <c r="A51" s="126">
        <v>100088709</v>
      </c>
      <c r="B51">
        <f t="shared" si="0"/>
        <v>70</v>
      </c>
      <c r="C51">
        <f t="shared" si="1"/>
        <v>0</v>
      </c>
      <c r="D51" s="84" t="str">
        <f t="shared" si="2"/>
        <v>48</v>
      </c>
      <c r="E51" s="85" t="str">
        <f>IF(AND(ISNUMBER(G51),G51&gt;='[6]Point Tables'!$S$7),"#"," ")</f>
        <v xml:space="preserve"> </v>
      </c>
      <c r="F51" s="5" t="s">
        <v>1310</v>
      </c>
      <c r="G51" s="99">
        <v>1998</v>
      </c>
      <c r="H51" s="5" t="s">
        <v>37</v>
      </c>
      <c r="I51" s="87">
        <f t="shared" si="3"/>
        <v>70</v>
      </c>
      <c r="J51" s="88">
        <f t="shared" si="4"/>
        <v>0</v>
      </c>
      <c r="K51" s="89">
        <f t="shared" si="45"/>
        <v>70</v>
      </c>
      <c r="L51" s="89">
        <f t="shared" si="45"/>
        <v>0</v>
      </c>
      <c r="M51" s="89">
        <f t="shared" si="45"/>
        <v>0</v>
      </c>
      <c r="N51" s="89">
        <f t="shared" si="45"/>
        <v>0</v>
      </c>
      <c r="O51" s="90" t="str">
        <f t="shared" si="6"/>
        <v>Gaziano, William</v>
      </c>
      <c r="P51" s="93" t="str">
        <f>IF(ISNA(VLOOKUP($A51,[1]MFY12!$E$1:$F$65536,2,FALSE)),"np",(VLOOKUP($A51,[1]MFY12!$E$1:$F$65536,2,FALSE)))</f>
        <v>np</v>
      </c>
      <c r="Q51" s="92">
        <f>IF(P51&gt;[1]MFY12!$F$1,0,(VLOOKUP(P51,'[3]Point Tables'!$A$4:$I$263,[1]MFY12!$F$2,FALSE)))</f>
        <v>0</v>
      </c>
      <c r="R51" s="93">
        <f>IF(ISNA(VLOOKUP($A51,[1]MFY12!$P$1:$Q$65536,2,FALSE)),"np",(VLOOKUP($A51,[1]MFY12!$P$1:$Q$65536,2,FALSE)))</f>
        <v>136</v>
      </c>
      <c r="S51" s="92">
        <f>IF(R51&gt;[1]MFY12!$Q$1,0,(VLOOKUP(R51,'[3]Point Tables'!$A$4:$I$263,[1]MFY12!$Q$2,FALSE)))</f>
        <v>0</v>
      </c>
      <c r="T51" s="94" t="str">
        <f t="shared" si="7"/>
        <v>Gaziano, William</v>
      </c>
      <c r="U51" s="93" t="str">
        <f>IF(ISNA(VLOOKUP(A51,[1]MFY14!$AA$1:$AB$65536,2,FALSE)),"np",(VLOOKUP(A51,[1]MFY14!$AA$1:$AB$65536,2,FALSE)))</f>
        <v>np</v>
      </c>
      <c r="V51" s="92">
        <f>IF(U51&gt;[1]MFY14!$AB$1,0,(VLOOKUP(U51,'[3]Point Tables'!$A$4:$I$263,[1]MFY14!$AB$2,FALSE)))</f>
        <v>0</v>
      </c>
      <c r="W51" s="93" t="str">
        <f>IF(ISNA(VLOOKUP($A51,[1]MFY14!$E$1:$F$65536,2,FALSE)),"np",(VLOOKUP($A51,[1]MFY14!$E$1:$F$65536,2,FALSE)))</f>
        <v>np</v>
      </c>
      <c r="X51" s="92">
        <f>IF(W51&gt;[1]MFY14!$F$1,0,(VLOOKUP(W51,'[3]Point Tables'!$A$4:$I$263,[1]MFY14!$F$2,FALSE)))</f>
        <v>0</v>
      </c>
      <c r="Y51" s="93" t="str">
        <f>IF(ISNA(VLOOKUP($A51,[1]MFY14!$P$1:$Q$65536,2,FALSE)),"np",(VLOOKUP($A51,[1]MFY14!$P$1:$Q$65536,2,FALSE)))</f>
        <v>np</v>
      </c>
      <c r="Z51" s="92">
        <f>IF(Y51&gt;[1]MFY14!$Q$1,0,(VLOOKUP(Y51,'[3]Point Tables'!$A$4:$I$263,[1]MFY14!$Q$2,FALSE)))</f>
        <v>0</v>
      </c>
      <c r="AA51" s="94" t="str">
        <f t="shared" si="8"/>
        <v>Gaziano, William</v>
      </c>
      <c r="AB51" s="93" t="str">
        <f>IF(ISNA(VLOOKUP($A51,[1]MFY12!$AA$1:$AB$65536,2,FALSE)),"np",(VLOOKUP($A51,[1]MFY12!$AA$1:$AB$65536,2,FALSE)))</f>
        <v>np</v>
      </c>
      <c r="AC51" s="92">
        <f>IF(AB51&gt;[1]MFY12!$AB$1,0,(VLOOKUP(AB51,'[3]Point Tables'!$A$4:$I$263,[1]MFY12!$AB$2,FALSE)))</f>
        <v>0</v>
      </c>
      <c r="AD51" s="93" t="str">
        <f>IF(ISNA(VLOOKUP($A51,[1]MFY12!$AL$1:$AM$65536,2,FALSE)),"np",(VLOOKUP($A51,[1]MFY12!$AL$1:$AM$65536,2,FALSE)))</f>
        <v>np</v>
      </c>
      <c r="AE51" s="92">
        <f>IF(AD51&gt;[1]MFY12!$AM$1,0,(VLOOKUP(AD51,'[3]Point Tables'!$A$4:$I$263,[1]MFY12!$AM$2,FALSE)))</f>
        <v>0</v>
      </c>
      <c r="AF51" s="93">
        <f>IF(ISNA(VLOOKUP($A51,[1]MFY12!$AW$1:$AX$65536,2,FALSE)),"np",(VLOOKUP($A51,[1]MFY12!$AW$1:$AX$65536,2,FALSE)))</f>
        <v>5</v>
      </c>
      <c r="AG51" s="92">
        <f>IF(AF51&gt;[1]MFY12!$AX$1,0,(VLOOKUP(AF51,'[3]Point Tables'!$A$4:$I$263,[1]MFY12!$AX$2,FALSE)))</f>
        <v>70</v>
      </c>
      <c r="AH51" s="93" t="str">
        <f>IF(ISNA(VLOOKUP($A51,[1]MFY12!$BH$1:$BI$65536,2,FALSE)),"np",(VLOOKUP($A51,[1]MFY12!$BH$1:$BI$65536,2,FALSE)))</f>
        <v>np</v>
      </c>
      <c r="AI51" s="92">
        <f>IF(AH51&gt;[1]MFY12!$BI$1,0,(VLOOKUP(AH51,'[3]Point Tables'!$A$4:$I$263,[1]MFY12!$BI$2,FALSE)))</f>
        <v>0</v>
      </c>
      <c r="AJ51" s="93" t="str">
        <f>IF(ISNA(VLOOKUP($A51,[1]MFY12!$BS$1:$BT$65536,2,FALSE)),"np",(VLOOKUP($A51,[1]MFY12!$BS$1:$BT$65536,2,FALSE)))</f>
        <v>np</v>
      </c>
      <c r="AK51" s="92">
        <f>IF(AJ51&gt;[1]MFY12!$BT$1,0,(VLOOKUP(AJ51,'[3]Point Tables'!$A$4:$I$263,[1]MFY12!$BT$2,FALSE)))</f>
        <v>0</v>
      </c>
      <c r="AL51" s="93" t="str">
        <f>IF(ISNA(VLOOKUP($A51,[1]MFY12!$CD$1:$CE$65536,2,FALSE)),"np",(VLOOKUP($A51,[1]MFY12!$CD$1:$CE$65536,2,FALSE)))</f>
        <v>np</v>
      </c>
      <c r="AM51" s="92">
        <f>IF(AL51&gt;[1]MFY12!$CE$1,0,(VLOOKUP(AL51,'[3]Point Tables'!$A$4:$I$263,[1]MFY12!$CE$2,FALSE)))</f>
        <v>0</v>
      </c>
      <c r="AN51" s="93" t="str">
        <f>IF(ISNA(VLOOKUP($A51,[1]MFY12!$CO$1:$CP$65536,2,FALSE)),"np",(VLOOKUP($A51,[1]MFY12!$CO$1:$CP$65536,2,FALSE)))</f>
        <v>np</v>
      </c>
      <c r="AO51" s="92">
        <f>IF(AN51&gt;[1]MFY12!$CP$1,0,(VLOOKUP(AN51,'[3]Point Tables'!$A$4:$I$263,[1]MFY12!$CP$2,FALSE)))</f>
        <v>0</v>
      </c>
      <c r="AP51" s="93" t="str">
        <f>IF(ISNA(VLOOKUP($A51,[1]MFY12!$CZ$1:$DA$65536,2,FALSE)),"np",(VLOOKUP($A51,[1]MFY12!$CZ$1:$DA$65536,2,FALSE)))</f>
        <v>np</v>
      </c>
      <c r="AQ51" s="92">
        <f>IF(AP51&gt;[1]MFY12!$DA$1,0,(VLOOKUP(AP51,'[3]Point Tables'!$A$4:$I$263,[1]MFY12!$DA$2,FALSE)))</f>
        <v>0</v>
      </c>
      <c r="AR51" s="93" t="str">
        <f>IF(ISNA(VLOOKUP($A51,[1]MFY12!$DK$1:$DL$65536,2,FALSE)),"np",(VLOOKUP($A51,[1]MFY12!$DK$1:$DL$65536,2,FALSE)))</f>
        <v>np</v>
      </c>
      <c r="AS51" s="92">
        <f>IF(AR51&gt;[1]MFY12!$DL$1,0,(VLOOKUP(AR51,'[3]Point Tables'!$A$4:$I$263,[1]MFY12!$DL$2,FALSE)))</f>
        <v>0</v>
      </c>
      <c r="AT51" s="94" t="str">
        <f t="shared" si="9"/>
        <v>Gaziano, William</v>
      </c>
      <c r="AU51" s="95" t="str">
        <f>IF(ISNA(VLOOKUP($A51,[1]MFY14!$AL$1:$AN$65536,2,FALSE)),"np",(VLOOKUP($A51,[1]MFY14!$AL$1:$AN$65536,2,FALSE)))</f>
        <v>np</v>
      </c>
      <c r="AV51" s="96">
        <f>IF(AU51&gt;[1]MFY14!$AN$1,0,(VLOOKUP(AU51,'[3]Point Tables'!$A$4:$I$263,[1]MFY14!$AN$2,FALSE)))</f>
        <v>0</v>
      </c>
      <c r="AW51" s="95" t="str">
        <f>IF(ISNA(VLOOKUP($A51,[1]MFY14!$AW$1:$AY$65536,2,FALSE)),"np",(VLOOKUP($A51,[1]MFY14!$AW$1:$AY$65536,2,FALSE)))</f>
        <v>np</v>
      </c>
      <c r="AX51" s="96">
        <f>IF(AW51&gt;[1]MFY14!$AY$1,0,(VLOOKUP(AW51,'[3]Point Tables'!$A$4:$I$263,[1]MFY14!$AY$2,FALSE)))</f>
        <v>0</v>
      </c>
      <c r="AY51" s="95">
        <f>IF(ISNA(VLOOKUP($A51,[1]MFY14!$BH$1:$BJ$65536,2,FALSE)),"np",(VLOOKUP($A51,[1]MFY14!$BH$1:$BJ$65536,2,FALSE)))</f>
        <v>73</v>
      </c>
      <c r="AZ51" s="96">
        <f>IF(AY51&gt;[1]MFY14!$BJ$1,0,(VLOOKUP(AY51,'[3]Point Tables'!$A$4:$I$263,[1]MFY14!$BJ$2,FALSE)))</f>
        <v>0</v>
      </c>
      <c r="BA51" s="95" t="str">
        <f>IF(ISNA(VLOOKUP($A51,[1]MFY14!$BS$1:$BT$65536,2,FALSE)),"np",(VLOOKUP($A51,[1]MFY14!$BS$1:$BT$65536,2,FALSE)))</f>
        <v>np</v>
      </c>
      <c r="BB51" s="96">
        <f>IF(BA51&gt;[1]MFY14!$BU$1,0,(VLOOKUP(BA51,'[3]Point Tables'!$A$4:$I$263,[1]MFY14!$BU$2,FALSE)))</f>
        <v>0</v>
      </c>
      <c r="BC51" s="95" t="str">
        <f>IF(ISNA(VLOOKUP($A51,[1]MFY14!$CD$1:$CE$65536,2,FALSE)),"np",(VLOOKUP($A51,[1]MFY14!$CD$1:$CE$65536,2,FALSE)))</f>
        <v>np</v>
      </c>
      <c r="BD51" s="96">
        <f>IF(BC51&gt;[1]MFY14!$CF$1,0,(VLOOKUP(BC51,'[3]Point Tables'!$A$4:$I$263,[1]MFY14!$CF$2,FALSE)))</f>
        <v>0</v>
      </c>
      <c r="BE51" s="95" t="str">
        <f>IF(ISNA(VLOOKUP($A51,[1]MFY14!$CO$1:$CP$65536,2,FALSE)),"np",(VLOOKUP($A51,[1]MFY14!$CO$1:$CP$65536,2,FALSE)))</f>
        <v>np</v>
      </c>
      <c r="BF51" s="96">
        <f>IF(BE51&gt;[1]MFY14!$CQ$1,0,(VLOOKUP(BE51,'[3]Point Tables'!$A$4:$I$263,[1]MFY14!$CQ$2,FALSE)))</f>
        <v>0</v>
      </c>
      <c r="BG51" s="95">
        <f>IF(ISNA(VLOOKUP($A51,[1]MFY14!$CZ$1:$DA$65536,2,FALSE)),"np",(VLOOKUP($A51,[1]MFY14!$CZ$1:$DA$65536,2,FALSE)))</f>
        <v>51</v>
      </c>
      <c r="BH51" s="96">
        <f>IF(BG51&gt;[1]MFY14!$DB$1,0,(VLOOKUP(BG51,'[3]Point Tables'!$A$4:$I$263,[1]MFY14!$DB$2,FALSE)))</f>
        <v>0</v>
      </c>
      <c r="BI51" s="95" t="str">
        <f>IF(ISNA(VLOOKUP($A51,[1]MFY14!$DK$1:$DL$65536,2,FALSE)),"np",(VLOOKUP($A51,[1]MFY14!$DK$1:$DL$65536,2,FALSE)))</f>
        <v>np</v>
      </c>
      <c r="BJ51" s="96">
        <f>IF(BI51&gt;[1]MFY14!$DX$1,0,(VLOOKUP(BI51,'[3]Point Tables'!$A$4:$I$263,[1]MFY14!$DX$2,FALSE)))</f>
        <v>0</v>
      </c>
      <c r="BK51" s="95" t="str">
        <f>IF(ISNA(VLOOKUP($A51,[1]MFY14!$DV$1:$DW$65536,2,FALSE)),"np",(VLOOKUP($A51,[1]MFY14!$DV$1:$DW$65536,2,FALSE)))</f>
        <v>np</v>
      </c>
      <c r="BL51" s="96">
        <f>IF(BK51&gt;[1]MFY14!$DX$1,0,(VLOOKUP(BK51,'[3]Point Tables'!$A$4:$I$263,[1]MFY14!$DX$2,FALSE)))</f>
        <v>0</v>
      </c>
      <c r="BY51">
        <f t="shared" si="10"/>
        <v>0</v>
      </c>
      <c r="BZ51">
        <f t="shared" si="11"/>
        <v>0</v>
      </c>
      <c r="CA51">
        <f t="shared" si="12"/>
        <v>70</v>
      </c>
      <c r="CB51">
        <f t="shared" si="13"/>
        <v>0</v>
      </c>
      <c r="CC51">
        <f t="shared" si="14"/>
        <v>0</v>
      </c>
      <c r="CD51">
        <f t="shared" si="15"/>
        <v>0</v>
      </c>
      <c r="CE51">
        <f t="shared" si="16"/>
        <v>0</v>
      </c>
      <c r="CF51">
        <f t="shared" si="17"/>
        <v>0</v>
      </c>
      <c r="CG51" s="122">
        <f t="shared" si="18"/>
        <v>0</v>
      </c>
      <c r="CH51">
        <f t="shared" si="19"/>
        <v>0</v>
      </c>
      <c r="CI51">
        <f t="shared" si="20"/>
        <v>0</v>
      </c>
      <c r="CJ51">
        <f t="shared" si="21"/>
        <v>0</v>
      </c>
      <c r="CK51">
        <f t="shared" si="22"/>
        <v>0</v>
      </c>
      <c r="CL51">
        <f t="shared" si="23"/>
        <v>0</v>
      </c>
      <c r="CM51">
        <f t="shared" si="24"/>
        <v>0</v>
      </c>
      <c r="CN51">
        <f t="shared" si="25"/>
        <v>0</v>
      </c>
      <c r="CO51">
        <f t="shared" si="26"/>
        <v>0</v>
      </c>
      <c r="CP51">
        <f t="shared" si="27"/>
        <v>0</v>
      </c>
      <c r="CR51">
        <f t="shared" si="28"/>
        <v>70</v>
      </c>
      <c r="CS51">
        <f t="shared" si="29"/>
        <v>0</v>
      </c>
      <c r="CT51">
        <f t="shared" si="30"/>
        <v>0</v>
      </c>
      <c r="CU51">
        <f t="shared" si="31"/>
        <v>0</v>
      </c>
      <c r="CV51">
        <f t="shared" si="32"/>
        <v>0</v>
      </c>
      <c r="CW51">
        <f t="shared" si="33"/>
        <v>0</v>
      </c>
      <c r="CX51">
        <f t="shared" si="34"/>
        <v>0</v>
      </c>
      <c r="CZ51">
        <f t="shared" si="35"/>
        <v>70</v>
      </c>
      <c r="DA51">
        <f t="shared" si="36"/>
        <v>0</v>
      </c>
      <c r="DB51">
        <f t="shared" si="37"/>
        <v>0</v>
      </c>
      <c r="DC51">
        <f t="shared" si="38"/>
        <v>0</v>
      </c>
      <c r="DE51" s="97">
        <f t="shared" si="39"/>
        <v>70</v>
      </c>
      <c r="DJ51">
        <f t="shared" si="40"/>
        <v>0</v>
      </c>
      <c r="DK51">
        <f t="shared" si="41"/>
        <v>0</v>
      </c>
      <c r="DM51">
        <f t="shared" si="42"/>
        <v>0</v>
      </c>
      <c r="DN51">
        <f t="shared" si="43"/>
        <v>0</v>
      </c>
      <c r="DP51">
        <f t="shared" si="44"/>
        <v>0</v>
      </c>
    </row>
    <row r="52" spans="1:120">
      <c r="A52" s="126">
        <v>100087661</v>
      </c>
      <c r="B52">
        <f t="shared" si="0"/>
        <v>100.5</v>
      </c>
      <c r="C52">
        <f t="shared" si="1"/>
        <v>31</v>
      </c>
      <c r="D52" s="84" t="str">
        <f t="shared" si="2"/>
        <v>49</v>
      </c>
      <c r="E52" s="85"/>
      <c r="F52" s="5" t="s">
        <v>2184</v>
      </c>
      <c r="G52" s="99">
        <v>1999</v>
      </c>
      <c r="H52" s="5" t="s">
        <v>2185</v>
      </c>
      <c r="I52" s="87">
        <f t="shared" si="3"/>
        <v>100.5</v>
      </c>
      <c r="J52" s="88">
        <f t="shared" si="4"/>
        <v>31</v>
      </c>
      <c r="K52" s="89">
        <f t="shared" si="45"/>
        <v>69.5</v>
      </c>
      <c r="L52" s="89">
        <f t="shared" si="45"/>
        <v>31</v>
      </c>
      <c r="M52" s="89">
        <f t="shared" si="45"/>
        <v>0</v>
      </c>
      <c r="N52" s="89">
        <f t="shared" si="45"/>
        <v>0</v>
      </c>
      <c r="O52" s="90" t="str">
        <f t="shared" si="6"/>
        <v xml:space="preserve">Bogert, Brett </v>
      </c>
      <c r="P52" s="93" t="str">
        <f>IF(ISNA(VLOOKUP($A52,[1]MFY12!$E$1:$F$65536,2,FALSE)),"np",(VLOOKUP($A52,[1]MFY12!$E$1:$F$65536,2,FALSE)))</f>
        <v>np</v>
      </c>
      <c r="Q52" s="92">
        <f>IF(P52&gt;[1]MFY12!$F$1,0,(VLOOKUP(P52,'[3]Point Tables'!$A$4:$I$263,[1]MFY12!$F$2,FALSE)))</f>
        <v>0</v>
      </c>
      <c r="R52" s="93">
        <f>IF(ISNA(VLOOKUP($A52,[1]MFY12!$P$1:$Q$65536,2,FALSE)),"np",(VLOOKUP($A52,[1]MFY12!$P$1:$Q$65536,2,FALSE)))</f>
        <v>25</v>
      </c>
      <c r="S52" s="92">
        <f>IF(R52&gt;[1]MFY12!$Q$1,0,(VLOOKUP(R52,'[3]Point Tables'!$A$4:$I$263,[1]MFY12!$Q$2,FALSE)))</f>
        <v>31</v>
      </c>
      <c r="T52" s="94" t="str">
        <f t="shared" si="7"/>
        <v xml:space="preserve">Bogert, Brett </v>
      </c>
      <c r="U52" s="93">
        <f>IF(ISNA(VLOOKUP(A52,[1]MFY14!$AA$1:$AB$65536,2,FALSE)),"np",(VLOOKUP(A52,[1]MFY14!$AA$1:$AB$65536,2,FALSE)))</f>
        <v>127</v>
      </c>
      <c r="V52" s="92">
        <f>IF(U52&gt;[1]MFY14!$AB$1,0,(VLOOKUP(U52,'[3]Point Tables'!$A$4:$I$263,[1]MFY14!$AB$2,FALSE)))</f>
        <v>0</v>
      </c>
      <c r="W52" s="93" t="str">
        <f>IF(ISNA(VLOOKUP($A52,[1]MFY14!$E$1:$F$65536,2,FALSE)),"np",(VLOOKUP($A52,[1]MFY14!$E$1:$F$65536,2,FALSE)))</f>
        <v>np</v>
      </c>
      <c r="X52" s="92">
        <f>IF(W52&gt;[1]MFY14!$F$1,0,(VLOOKUP(W52,'[3]Point Tables'!$A$4:$I$263,[1]MFY14!$F$2,FALSE)))</f>
        <v>0</v>
      </c>
      <c r="Y52" s="93" t="str">
        <f>IF(ISNA(VLOOKUP($A52,[1]MFY14!$P$1:$Q$65536,2,FALSE)),"np",(VLOOKUP($A52,[1]MFY14!$P$1:$Q$65536,2,FALSE)))</f>
        <v>np</v>
      </c>
      <c r="Z52" s="92">
        <f>IF(Y52&gt;[1]MFY14!$Q$1,0,(VLOOKUP(Y52,'[3]Point Tables'!$A$4:$I$263,[1]MFY14!$Q$2,FALSE)))</f>
        <v>0</v>
      </c>
      <c r="AA52" s="94" t="str">
        <f t="shared" si="8"/>
        <v xml:space="preserve">Bogert, Brett </v>
      </c>
      <c r="AB52" s="93">
        <f>IF(ISNA(VLOOKUP($A52,[1]MFY12!$AA$1:$AB$65536,2,FALSE)),"np",(VLOOKUP($A52,[1]MFY12!$AA$1:$AB$65536,2,FALSE)))</f>
        <v>41</v>
      </c>
      <c r="AC52" s="92">
        <f>IF(AB52&gt;[1]MFY12!$AB$1,0,(VLOOKUP(AB52,'[3]Point Tables'!$A$4:$I$263,[1]MFY12!$AB$2,FALSE)))</f>
        <v>0</v>
      </c>
      <c r="AD52" s="93" t="str">
        <f>IF(ISNA(VLOOKUP($A52,[1]MFY12!$AL$1:$AM$65536,2,FALSE)),"np",(VLOOKUP($A52,[1]MFY12!$AL$1:$AM$65536,2,FALSE)))</f>
        <v>np</v>
      </c>
      <c r="AE52" s="92">
        <f>IF(AD52&gt;[1]MFY12!$AM$1,0,(VLOOKUP(AD52,'[3]Point Tables'!$A$4:$I$263,[1]MFY12!$AM$2,FALSE)))</f>
        <v>0</v>
      </c>
      <c r="AF52" s="93" t="str">
        <f>IF(ISNA(VLOOKUP($A52,[1]MFY12!$AW$1:$AX$65536,2,FALSE)),"np",(VLOOKUP($A52,[1]MFY12!$AW$1:$AX$65536,2,FALSE)))</f>
        <v>np</v>
      </c>
      <c r="AG52" s="92">
        <f>IF(AF52&gt;[1]MFY12!$AX$1,0,(VLOOKUP(AF52,'[3]Point Tables'!$A$4:$I$263,[1]MFY12!$AX$2,FALSE)))</f>
        <v>0</v>
      </c>
      <c r="AH52" s="93">
        <f>IF(ISNA(VLOOKUP($A52,[1]MFY12!$BH$1:$BI$65536,2,FALSE)),"np",(VLOOKUP($A52,[1]MFY12!$BH$1:$BI$65536,2,FALSE)))</f>
        <v>17</v>
      </c>
      <c r="AI52" s="92">
        <f>IF(AH52&gt;[1]MFY12!$BI$1,0,(VLOOKUP(AH52,'[3]Point Tables'!$A$4:$I$263,[1]MFY12!$BI$2,FALSE)))</f>
        <v>35</v>
      </c>
      <c r="AJ52" s="93">
        <f>IF(ISNA(VLOOKUP($A52,[1]MFY12!$BS$1:$BT$65536,2,FALSE)),"np",(VLOOKUP($A52,[1]MFY12!$BS$1:$BT$65536,2,FALSE)))</f>
        <v>6</v>
      </c>
      <c r="AK52" s="92">
        <f>IF(AJ52&gt;[1]MFY12!$BT$1,0,(VLOOKUP(AJ52,'[3]Point Tables'!$A$4:$I$263,[1]MFY12!$BT$2,FALSE)))</f>
        <v>69.5</v>
      </c>
      <c r="AL52" s="93" t="str">
        <f>IF(ISNA(VLOOKUP($A52,[1]MFY12!$CD$1:$CE$65536,2,FALSE)),"np",(VLOOKUP($A52,[1]MFY12!$CD$1:$CE$65536,2,FALSE)))</f>
        <v>np</v>
      </c>
      <c r="AM52" s="92">
        <f>IF(AL52&gt;[1]MFY12!$CE$1,0,(VLOOKUP(AL52,'[3]Point Tables'!$A$4:$I$263,[1]MFY12!$CE$2,FALSE)))</f>
        <v>0</v>
      </c>
      <c r="AN52" s="93" t="str">
        <f>IF(ISNA(VLOOKUP($A52,[1]MFY12!$CO$1:$CP$65536,2,FALSE)),"np",(VLOOKUP($A52,[1]MFY12!$CO$1:$CP$65536,2,FALSE)))</f>
        <v>np</v>
      </c>
      <c r="AO52" s="92">
        <f>IF(AN52&gt;[1]MFY12!$CP$1,0,(VLOOKUP(AN52,'[3]Point Tables'!$A$4:$I$263,[1]MFY12!$CP$2,FALSE)))</f>
        <v>0</v>
      </c>
      <c r="AP52" s="93" t="str">
        <f>IF(ISNA(VLOOKUP($A52,[1]MFY12!$CZ$1:$DA$65536,2,FALSE)),"np",(VLOOKUP($A52,[1]MFY12!$CZ$1:$DA$65536,2,FALSE)))</f>
        <v>np</v>
      </c>
      <c r="AQ52" s="92">
        <f>IF(AP52&gt;[1]MFY12!$DA$1,0,(VLOOKUP(AP52,'[3]Point Tables'!$A$4:$I$263,[1]MFY12!$DA$2,FALSE)))</f>
        <v>0</v>
      </c>
      <c r="AR52" s="93" t="str">
        <f>IF(ISNA(VLOOKUP($A52,[1]MFY12!$DK$1:$DL$65536,2,FALSE)),"np",(VLOOKUP($A52,[1]MFY12!$DK$1:$DL$65536,2,FALSE)))</f>
        <v>np</v>
      </c>
      <c r="AS52" s="92">
        <f>IF(AR52&gt;[1]MFY12!$DL$1,0,(VLOOKUP(AR52,'[3]Point Tables'!$A$4:$I$263,[1]MFY12!$DL$2,FALSE)))</f>
        <v>0</v>
      </c>
      <c r="AT52" s="94" t="str">
        <f t="shared" si="9"/>
        <v xml:space="preserve">Bogert, Brett </v>
      </c>
      <c r="AU52" s="95">
        <f>IF(ISNA(VLOOKUP($A52,[1]MFY14!$AL$1:$AN$65536,2,FALSE)),"np",(VLOOKUP($A52,[1]MFY14!$AL$1:$AN$65536,2,FALSE)))</f>
        <v>57</v>
      </c>
      <c r="AV52" s="96">
        <f>IF(AU52&gt;[1]MFY14!$AN$1,0,(VLOOKUP(AU52,'[3]Point Tables'!$A$4:$I$263,[1]MFY14!$AN$2,FALSE)))</f>
        <v>0</v>
      </c>
      <c r="AW52" s="95" t="str">
        <f>IF(ISNA(VLOOKUP($A52,[1]MFY14!$AW$1:$AY$65536,2,FALSE)),"np",(VLOOKUP($A52,[1]MFY14!$AW$1:$AY$65536,2,FALSE)))</f>
        <v>np</v>
      </c>
      <c r="AX52" s="96">
        <f>IF(AW52&gt;[1]MFY14!$AY$1,0,(VLOOKUP(AW52,'[3]Point Tables'!$A$4:$I$263,[1]MFY14!$AY$2,FALSE)))</f>
        <v>0</v>
      </c>
      <c r="AY52" s="95" t="str">
        <f>IF(ISNA(VLOOKUP($A52,[1]MFY14!$BH$1:$BJ$65536,2,FALSE)),"np",(VLOOKUP($A52,[1]MFY14!$BH$1:$BJ$65536,2,FALSE)))</f>
        <v>np</v>
      </c>
      <c r="AZ52" s="96">
        <f>IF(AY52&gt;[1]MFY14!$BJ$1,0,(VLOOKUP(AY52,'[3]Point Tables'!$A$4:$I$263,[1]MFY14!$BJ$2,FALSE)))</f>
        <v>0</v>
      </c>
      <c r="BA52" s="95">
        <f>IF(ISNA(VLOOKUP($A52,[1]MFY14!$BS$1:$BT$65536,2,FALSE)),"np",(VLOOKUP($A52,[1]MFY14!$BS$1:$BT$65536,2,FALSE)))</f>
        <v>38</v>
      </c>
      <c r="BB52" s="96">
        <f>IF(BA52&gt;[1]MFY14!$BU$1,0,(VLOOKUP(BA52,'[3]Point Tables'!$A$4:$I$263,[1]MFY14!$BU$2,FALSE)))</f>
        <v>0</v>
      </c>
      <c r="BC52" s="95">
        <f>IF(ISNA(VLOOKUP($A52,[1]MFY14!$CD$1:$CE$65536,2,FALSE)),"np",(VLOOKUP($A52,[1]MFY14!$CD$1:$CE$65536,2,FALSE)))</f>
        <v>26</v>
      </c>
      <c r="BD52" s="96">
        <f>IF(BC52&gt;[1]MFY14!$CF$1,0,(VLOOKUP(BC52,'[3]Point Tables'!$A$4:$I$263,[1]MFY14!$CF$2,FALSE)))</f>
        <v>0</v>
      </c>
      <c r="BE52" s="95" t="str">
        <f>IF(ISNA(VLOOKUP($A52,[1]MFY14!$CO$1:$CP$65536,2,FALSE)),"np",(VLOOKUP($A52,[1]MFY14!$CO$1:$CP$65536,2,FALSE)))</f>
        <v>np</v>
      </c>
      <c r="BF52" s="96">
        <f>IF(BE52&gt;[1]MFY14!$CQ$1,0,(VLOOKUP(BE52,'[3]Point Tables'!$A$4:$I$263,[1]MFY14!$CQ$2,FALSE)))</f>
        <v>0</v>
      </c>
      <c r="BG52" s="95" t="str">
        <f>IF(ISNA(VLOOKUP($A52,[1]MFY14!$CZ$1:$DA$65536,2,FALSE)),"np",(VLOOKUP($A52,[1]MFY14!$CZ$1:$DA$65536,2,FALSE)))</f>
        <v>np</v>
      </c>
      <c r="BH52" s="96">
        <f>IF(BG52&gt;[1]MFY14!$DB$1,0,(VLOOKUP(BG52,'[3]Point Tables'!$A$4:$I$263,[1]MFY14!$DB$2,FALSE)))</f>
        <v>0</v>
      </c>
      <c r="BI52" s="95" t="str">
        <f>IF(ISNA(VLOOKUP($A52,[1]MFY14!$DK$1:$DL$65536,2,FALSE)),"np",(VLOOKUP($A52,[1]MFY14!$DK$1:$DL$65536,2,FALSE)))</f>
        <v>np</v>
      </c>
      <c r="BJ52" s="96">
        <f>IF(BI52&gt;[1]MFY14!$DX$1,0,(VLOOKUP(BI52,'[3]Point Tables'!$A$4:$I$263,[1]MFY14!$DX$2,FALSE)))</f>
        <v>0</v>
      </c>
      <c r="BK52" s="95" t="str">
        <f>IF(ISNA(VLOOKUP($A52,[1]MFY14!$DV$1:$DW$65536,2,FALSE)),"np",(VLOOKUP($A52,[1]MFY14!$DV$1:$DW$65536,2,FALSE)))</f>
        <v>np</v>
      </c>
      <c r="BL52" s="96">
        <f>IF(BK52&gt;[1]MFY14!$DX$1,0,(VLOOKUP(BK52,'[3]Point Tables'!$A$4:$I$263,[1]MFY14!$DX$2,FALSE)))</f>
        <v>0</v>
      </c>
      <c r="BY52">
        <f t="shared" si="10"/>
        <v>0</v>
      </c>
      <c r="BZ52">
        <f t="shared" si="11"/>
        <v>0</v>
      </c>
      <c r="CA52">
        <f t="shared" si="12"/>
        <v>0</v>
      </c>
      <c r="CB52">
        <f t="shared" si="13"/>
        <v>35</v>
      </c>
      <c r="CC52">
        <f t="shared" si="14"/>
        <v>69.5</v>
      </c>
      <c r="CD52">
        <f t="shared" si="15"/>
        <v>0</v>
      </c>
      <c r="CE52">
        <f t="shared" si="16"/>
        <v>0</v>
      </c>
      <c r="CF52">
        <f t="shared" si="17"/>
        <v>0</v>
      </c>
      <c r="CG52" s="122">
        <f t="shared" si="18"/>
        <v>0</v>
      </c>
      <c r="CH52">
        <f t="shared" si="19"/>
        <v>0</v>
      </c>
      <c r="CI52">
        <f t="shared" si="20"/>
        <v>0</v>
      </c>
      <c r="CJ52">
        <f t="shared" si="21"/>
        <v>0</v>
      </c>
      <c r="CK52">
        <f t="shared" si="22"/>
        <v>0</v>
      </c>
      <c r="CL52">
        <f t="shared" si="23"/>
        <v>0</v>
      </c>
      <c r="CM52">
        <f t="shared" si="24"/>
        <v>0</v>
      </c>
      <c r="CN52">
        <f t="shared" si="25"/>
        <v>0</v>
      </c>
      <c r="CO52">
        <f t="shared" si="26"/>
        <v>0</v>
      </c>
      <c r="CP52">
        <f t="shared" si="27"/>
        <v>0</v>
      </c>
      <c r="CR52">
        <f t="shared" si="28"/>
        <v>69.5</v>
      </c>
      <c r="CS52">
        <f t="shared" si="29"/>
        <v>0</v>
      </c>
      <c r="CT52">
        <f t="shared" si="30"/>
        <v>0</v>
      </c>
      <c r="CU52">
        <f t="shared" si="31"/>
        <v>0</v>
      </c>
      <c r="CV52">
        <f t="shared" si="32"/>
        <v>0</v>
      </c>
      <c r="CW52">
        <f t="shared" si="33"/>
        <v>0</v>
      </c>
      <c r="CX52">
        <f t="shared" si="34"/>
        <v>31</v>
      </c>
      <c r="CZ52">
        <f t="shared" si="35"/>
        <v>69.5</v>
      </c>
      <c r="DA52">
        <f t="shared" si="36"/>
        <v>31</v>
      </c>
      <c r="DB52">
        <f t="shared" si="37"/>
        <v>0</v>
      </c>
      <c r="DC52">
        <f t="shared" si="38"/>
        <v>0</v>
      </c>
      <c r="DE52" s="97">
        <f t="shared" si="39"/>
        <v>100.5</v>
      </c>
      <c r="DJ52">
        <f t="shared" si="40"/>
        <v>31</v>
      </c>
      <c r="DK52">
        <f t="shared" si="41"/>
        <v>0</v>
      </c>
      <c r="DM52">
        <f t="shared" si="42"/>
        <v>31</v>
      </c>
      <c r="DN52">
        <f t="shared" si="43"/>
        <v>0</v>
      </c>
      <c r="DP52">
        <f t="shared" si="44"/>
        <v>31</v>
      </c>
    </row>
    <row r="53" spans="1:120">
      <c r="A53" s="30">
        <v>100094225</v>
      </c>
      <c r="B53">
        <f t="shared" si="0"/>
        <v>69.5</v>
      </c>
      <c r="C53">
        <f t="shared" si="1"/>
        <v>0</v>
      </c>
      <c r="D53" s="84" t="str">
        <f t="shared" si="2"/>
        <v>50</v>
      </c>
      <c r="E53" s="85" t="str">
        <f>IF(AND(ISNUMBER(G53),G53&gt;='[3]Point Tables'!$S$7),"#"," ")</f>
        <v xml:space="preserve"> </v>
      </c>
      <c r="F53" s="14" t="s">
        <v>1120</v>
      </c>
      <c r="G53" s="23">
        <v>1999</v>
      </c>
      <c r="H53" s="14" t="s">
        <v>2148</v>
      </c>
      <c r="I53" s="87">
        <f t="shared" si="3"/>
        <v>69.5</v>
      </c>
      <c r="J53" s="88">
        <f t="shared" si="4"/>
        <v>0</v>
      </c>
      <c r="K53" s="89">
        <f t="shared" si="45"/>
        <v>69.5</v>
      </c>
      <c r="L53" s="89">
        <f t="shared" si="45"/>
        <v>0</v>
      </c>
      <c r="M53" s="89">
        <f t="shared" si="45"/>
        <v>0</v>
      </c>
      <c r="N53" s="89">
        <f t="shared" si="45"/>
        <v>0</v>
      </c>
      <c r="O53" s="90" t="str">
        <f t="shared" si="6"/>
        <v>Caplin, Aubrey</v>
      </c>
      <c r="P53" s="93" t="str">
        <f>IF(ISNA(VLOOKUP($A53,[1]MFY12!$E$1:$F$65536,2,FALSE)),"np",(VLOOKUP($A53,[1]MFY12!$E$1:$F$65536,2,FALSE)))</f>
        <v>np</v>
      </c>
      <c r="Q53" s="92">
        <f>IF(P53&gt;[1]MFY12!$F$1,0,(VLOOKUP(P53,'[3]Point Tables'!$A$4:$I$263,[1]MFY12!$F$2,FALSE)))</f>
        <v>0</v>
      </c>
      <c r="R53" s="93" t="str">
        <f>IF(ISNA(VLOOKUP($A53,[1]MFY12!$P$1:$Q$65536,2,FALSE)),"np",(VLOOKUP($A53,[1]MFY12!$P$1:$Q$65536,2,FALSE)))</f>
        <v>np</v>
      </c>
      <c r="S53" s="92">
        <f>IF(R53&gt;[1]MFY12!$Q$1,0,(VLOOKUP(R53,'[3]Point Tables'!$A$4:$I$263,[1]MFY12!$Q$2,FALSE)))</f>
        <v>0</v>
      </c>
      <c r="T53" s="94" t="str">
        <f t="shared" si="7"/>
        <v>Caplin, Aubrey</v>
      </c>
      <c r="U53" s="93" t="str">
        <f>IF(ISNA(VLOOKUP(A53,[1]MFY14!$AA$1:$AB$65536,2,FALSE)),"np",(VLOOKUP(A53,[1]MFY14!$AA$1:$AB$65536,2,FALSE)))</f>
        <v>np</v>
      </c>
      <c r="V53" s="92">
        <f>IF(U53&gt;[1]MFY14!$AB$1,0,(VLOOKUP(U53,'[3]Point Tables'!$A$4:$I$263,[1]MFY14!$AB$2,FALSE)))</f>
        <v>0</v>
      </c>
      <c r="W53" s="93" t="str">
        <f>IF(ISNA(VLOOKUP($A53,[1]MFY14!$E$1:$F$65536,2,FALSE)),"np",(VLOOKUP($A53,[1]MFY14!$E$1:$F$65536,2,FALSE)))</f>
        <v>np</v>
      </c>
      <c r="X53" s="92">
        <f>IF(W53&gt;[1]MFY14!$F$1,0,(VLOOKUP(W53,'[3]Point Tables'!$A$4:$I$263,[1]MFY14!$F$2,FALSE)))</f>
        <v>0</v>
      </c>
      <c r="Y53" s="93" t="str">
        <f>IF(ISNA(VLOOKUP($A53,[1]MFY14!$P$1:$Q$65536,2,FALSE)),"np",(VLOOKUP($A53,[1]MFY14!$P$1:$Q$65536,2,FALSE)))</f>
        <v>np</v>
      </c>
      <c r="Z53" s="92">
        <f>IF(Y53&gt;[1]MFY14!$Q$1,0,(VLOOKUP(Y53,'[3]Point Tables'!$A$4:$I$263,[1]MFY14!$Q$2,FALSE)))</f>
        <v>0</v>
      </c>
      <c r="AA53" s="94" t="str">
        <f t="shared" si="8"/>
        <v>Caplin, Aubrey</v>
      </c>
      <c r="AB53" s="93" t="str">
        <f>IF(ISNA(VLOOKUP($A53,[1]MFY12!$AA$1:$AB$65536,2,FALSE)),"np",(VLOOKUP($A53,[1]MFY12!$AA$1:$AB$65536,2,FALSE)))</f>
        <v>np</v>
      </c>
      <c r="AC53" s="92">
        <f>IF(AB53&gt;[1]MFY12!$AB$1,0,(VLOOKUP(AB53,'[3]Point Tables'!$A$4:$I$263,[1]MFY12!$AB$2,FALSE)))</f>
        <v>0</v>
      </c>
      <c r="AD53" s="93" t="str">
        <f>IF(ISNA(VLOOKUP($A53,[1]MFY12!$AL$1:$AM$65536,2,FALSE)),"np",(VLOOKUP($A53,[1]MFY12!$AL$1:$AM$65536,2,FALSE)))</f>
        <v>np</v>
      </c>
      <c r="AE53" s="92">
        <f>IF(AD53&gt;[1]MFY12!$AM$1,0,(VLOOKUP(AD53,'[3]Point Tables'!$A$4:$I$263,[1]MFY12!$AM$2,FALSE)))</f>
        <v>0</v>
      </c>
      <c r="AF53" s="93">
        <f>IF(ISNA(VLOOKUP($A53,[1]MFY12!$AW$1:$AX$65536,2,FALSE)),"np",(VLOOKUP($A53,[1]MFY12!$AW$1:$AX$65536,2,FALSE)))</f>
        <v>20</v>
      </c>
      <c r="AG53" s="92">
        <f>IF(AF53&gt;[1]MFY12!$AX$1,0,(VLOOKUP(AF53,'[3]Point Tables'!$A$4:$I$263,[1]MFY12!$AX$2,FALSE)))</f>
        <v>33.5</v>
      </c>
      <c r="AH53" s="93" t="str">
        <f>IF(ISNA(VLOOKUP($A53,[1]MFY12!$BH$1:$BI$65536,2,FALSE)),"np",(VLOOKUP($A53,[1]MFY12!$BH$1:$BI$65536,2,FALSE)))</f>
        <v>np</v>
      </c>
      <c r="AI53" s="92">
        <f>IF(AH53&gt;[1]MFY12!$BI$1,0,(VLOOKUP(AH53,'[3]Point Tables'!$A$4:$I$263,[1]MFY12!$BI$2,FALSE)))</f>
        <v>0</v>
      </c>
      <c r="AJ53" s="93" t="str">
        <f>IF(ISNA(VLOOKUP($A53,[1]MFY12!$BS$1:$BT$65536,2,FALSE)),"np",(VLOOKUP($A53,[1]MFY12!$BS$1:$BT$65536,2,FALSE)))</f>
        <v>np</v>
      </c>
      <c r="AK53" s="92">
        <f>IF(AJ53&gt;[1]MFY12!$BT$1,0,(VLOOKUP(AJ53,'[3]Point Tables'!$A$4:$I$263,[1]MFY12!$BT$2,FALSE)))</f>
        <v>0</v>
      </c>
      <c r="AL53" s="93">
        <f>IF(ISNA(VLOOKUP($A53,[1]MFY12!$CD$1:$CE$65536,2,FALSE)),"np",(VLOOKUP($A53,[1]MFY12!$CD$1:$CE$65536,2,FALSE)))</f>
        <v>6</v>
      </c>
      <c r="AM53" s="92">
        <f>IF(AL53&gt;[1]MFY12!$CE$1,0,(VLOOKUP(AL53,'[3]Point Tables'!$A$4:$I$263,[1]MFY12!$CE$2,FALSE)))</f>
        <v>69.5</v>
      </c>
      <c r="AN53" s="93" t="str">
        <f>IF(ISNA(VLOOKUP($A53,[1]MFY12!$CO$1:$CP$65536,2,FALSE)),"np",(VLOOKUP($A53,[1]MFY12!$CO$1:$CP$65536,2,FALSE)))</f>
        <v>np</v>
      </c>
      <c r="AO53" s="92">
        <f>IF(AN53&gt;[1]MFY12!$CP$1,0,(VLOOKUP(AN53,'[3]Point Tables'!$A$4:$I$263,[1]MFY12!$CP$2,FALSE)))</f>
        <v>0</v>
      </c>
      <c r="AP53" s="93" t="str">
        <f>IF(ISNA(VLOOKUP($A53,[1]MFY12!$CZ$1:$DA$65536,2,FALSE)),"np",(VLOOKUP($A53,[1]MFY12!$CZ$1:$DA$65536,2,FALSE)))</f>
        <v>np</v>
      </c>
      <c r="AQ53" s="92">
        <f>IF(AP53&gt;[1]MFY12!$DA$1,0,(VLOOKUP(AP53,'[3]Point Tables'!$A$4:$I$263,[1]MFY12!$DA$2,FALSE)))</f>
        <v>0</v>
      </c>
      <c r="AR53" s="93" t="str">
        <f>IF(ISNA(VLOOKUP($A53,[1]MFY12!$DK$1:$DL$65536,2,FALSE)),"np",(VLOOKUP($A53,[1]MFY12!$DK$1:$DL$65536,2,FALSE)))</f>
        <v>np</v>
      </c>
      <c r="AS53" s="92">
        <f>IF(AR53&gt;[1]MFY12!$DL$1,0,(VLOOKUP(AR53,'[3]Point Tables'!$A$4:$I$263,[1]MFY12!$DL$2,FALSE)))</f>
        <v>0</v>
      </c>
      <c r="AT53" s="94" t="str">
        <f t="shared" si="9"/>
        <v>Caplin, Aubrey</v>
      </c>
      <c r="AU53" s="95" t="str">
        <f>IF(ISNA(VLOOKUP($A53,[1]MFY14!$AL$1:$AN$65536,2,FALSE)),"np",(VLOOKUP($A53,[1]MFY14!$AL$1:$AN$65536,2,FALSE)))</f>
        <v>np</v>
      </c>
      <c r="AV53" s="96">
        <f>IF(AU53&gt;[1]MFY14!$AN$1,0,(VLOOKUP(AU53,'[3]Point Tables'!$A$4:$I$263,[1]MFY14!$AN$2,FALSE)))</f>
        <v>0</v>
      </c>
      <c r="AW53" s="95" t="str">
        <f>IF(ISNA(VLOOKUP($A53,[1]MFY14!$AW$1:$AY$65536,2,FALSE)),"np",(VLOOKUP($A53,[1]MFY14!$AW$1:$AY$65536,2,FALSE)))</f>
        <v>np</v>
      </c>
      <c r="AX53" s="96">
        <f>IF(AW53&gt;[1]MFY14!$AY$1,0,(VLOOKUP(AW53,'[3]Point Tables'!$A$4:$I$263,[1]MFY14!$AY$2,FALSE)))</f>
        <v>0</v>
      </c>
      <c r="AY53" s="95">
        <f>IF(ISNA(VLOOKUP($A53,[1]MFY14!$BH$1:$BJ$65536,2,FALSE)),"np",(VLOOKUP($A53,[1]MFY14!$BH$1:$BJ$65536,2,FALSE)))</f>
        <v>47</v>
      </c>
      <c r="AZ53" s="96">
        <f>IF(AY53&gt;[1]MFY14!$BJ$1,0,(VLOOKUP(AY53,'[3]Point Tables'!$A$4:$I$263,[1]MFY14!$BJ$2,FALSE)))</f>
        <v>0</v>
      </c>
      <c r="BA53" s="95" t="str">
        <f>IF(ISNA(VLOOKUP($A53,[1]MFY14!$BS$1:$BT$65536,2,FALSE)),"np",(VLOOKUP($A53,[1]MFY14!$BS$1:$BT$65536,2,FALSE)))</f>
        <v>np</v>
      </c>
      <c r="BB53" s="96">
        <f>IF(BA53&gt;[1]MFY14!$BU$1,0,(VLOOKUP(BA53,'[3]Point Tables'!$A$4:$I$263,[1]MFY14!$BU$2,FALSE)))</f>
        <v>0</v>
      </c>
      <c r="BC53" s="95" t="str">
        <f>IF(ISNA(VLOOKUP($A53,[1]MFY14!$CD$1:$CE$65536,2,FALSE)),"np",(VLOOKUP($A53,[1]MFY14!$CD$1:$CE$65536,2,FALSE)))</f>
        <v>np</v>
      </c>
      <c r="BD53" s="96">
        <f>IF(BC53&gt;[1]MFY14!$CF$1,0,(VLOOKUP(BC53,'[3]Point Tables'!$A$4:$I$263,[1]MFY14!$CF$2,FALSE)))</f>
        <v>0</v>
      </c>
      <c r="BE53" s="95">
        <f>IF(ISNA(VLOOKUP($A53,[1]MFY14!$CO$1:$CP$65536,2,FALSE)),"np",(VLOOKUP($A53,[1]MFY14!$CO$1:$CP$65536,2,FALSE)))</f>
        <v>34</v>
      </c>
      <c r="BF53" s="96">
        <f>IF(BE53&gt;[1]MFY14!$CQ$1,0,(VLOOKUP(BE53,'[3]Point Tables'!$A$4:$I$263,[1]MFY14!$CQ$2,FALSE)))</f>
        <v>0</v>
      </c>
      <c r="BG53" s="95" t="str">
        <f>IF(ISNA(VLOOKUP($A53,[1]MFY14!$CZ$1:$DA$65536,2,FALSE)),"np",(VLOOKUP($A53,[1]MFY14!$CZ$1:$DA$65536,2,FALSE)))</f>
        <v>np</v>
      </c>
      <c r="BH53" s="96">
        <f>IF(BG53&gt;[1]MFY14!$DB$1,0,(VLOOKUP(BG53,'[3]Point Tables'!$A$4:$I$263,[1]MFY14!$DB$2,FALSE)))</f>
        <v>0</v>
      </c>
      <c r="BI53" s="95" t="str">
        <f>IF(ISNA(VLOOKUP($A53,[1]MFY14!$DK$1:$DL$65536,2,FALSE)),"np",(VLOOKUP($A53,[1]MFY14!$DK$1:$DL$65536,2,FALSE)))</f>
        <v>np</v>
      </c>
      <c r="BJ53" s="96">
        <f>IF(BI53&gt;[1]MFY14!$DX$1,0,(VLOOKUP(BI53,'[3]Point Tables'!$A$4:$I$263,[1]MFY14!$DX$2,FALSE)))</f>
        <v>0</v>
      </c>
      <c r="BK53" s="95" t="str">
        <f>IF(ISNA(VLOOKUP($A53,[1]MFY14!$DV$1:$DW$65536,2,FALSE)),"np",(VLOOKUP($A53,[1]MFY14!$DV$1:$DW$65536,2,FALSE)))</f>
        <v>np</v>
      </c>
      <c r="BL53" s="96">
        <f>IF(BK53&gt;[1]MFY14!$DX$1,0,(VLOOKUP(BK53,'[3]Point Tables'!$A$4:$I$263,[1]MFY14!$DX$2,FALSE)))</f>
        <v>0</v>
      </c>
      <c r="BY53">
        <f t="shared" si="10"/>
        <v>0</v>
      </c>
      <c r="BZ53">
        <f t="shared" si="11"/>
        <v>0</v>
      </c>
      <c r="CA53">
        <f t="shared" si="12"/>
        <v>33.5</v>
      </c>
      <c r="CB53">
        <f t="shared" si="13"/>
        <v>0</v>
      </c>
      <c r="CC53">
        <f t="shared" si="14"/>
        <v>0</v>
      </c>
      <c r="CD53">
        <f t="shared" si="15"/>
        <v>69.5</v>
      </c>
      <c r="CE53">
        <f t="shared" si="16"/>
        <v>0</v>
      </c>
      <c r="CF53">
        <f t="shared" si="17"/>
        <v>0</v>
      </c>
      <c r="CG53" s="122">
        <f t="shared" si="18"/>
        <v>0</v>
      </c>
      <c r="CH53">
        <f t="shared" si="19"/>
        <v>0</v>
      </c>
      <c r="CI53">
        <f t="shared" si="20"/>
        <v>0</v>
      </c>
      <c r="CJ53">
        <f t="shared" si="21"/>
        <v>0</v>
      </c>
      <c r="CK53">
        <f t="shared" si="22"/>
        <v>0</v>
      </c>
      <c r="CL53">
        <f t="shared" si="23"/>
        <v>0</v>
      </c>
      <c r="CM53">
        <f t="shared" si="24"/>
        <v>0</v>
      </c>
      <c r="CN53">
        <f t="shared" si="25"/>
        <v>0</v>
      </c>
      <c r="CO53">
        <f t="shared" si="26"/>
        <v>0</v>
      </c>
      <c r="CP53">
        <f t="shared" si="27"/>
        <v>0</v>
      </c>
      <c r="CR53">
        <f t="shared" si="28"/>
        <v>69.5</v>
      </c>
      <c r="CS53">
        <f t="shared" si="29"/>
        <v>0</v>
      </c>
      <c r="CT53">
        <f t="shared" si="30"/>
        <v>0</v>
      </c>
      <c r="CU53">
        <f t="shared" si="31"/>
        <v>0</v>
      </c>
      <c r="CV53">
        <f t="shared" si="32"/>
        <v>0</v>
      </c>
      <c r="CW53">
        <f t="shared" si="33"/>
        <v>0</v>
      </c>
      <c r="CX53">
        <f t="shared" si="34"/>
        <v>0</v>
      </c>
      <c r="CZ53">
        <f t="shared" si="35"/>
        <v>69.5</v>
      </c>
      <c r="DA53">
        <f t="shared" si="36"/>
        <v>0</v>
      </c>
      <c r="DB53">
        <f t="shared" si="37"/>
        <v>0</v>
      </c>
      <c r="DC53">
        <f t="shared" si="38"/>
        <v>0</v>
      </c>
      <c r="DE53" s="97">
        <f t="shared" si="39"/>
        <v>69.5</v>
      </c>
      <c r="DJ53">
        <f t="shared" si="40"/>
        <v>0</v>
      </c>
      <c r="DK53">
        <f t="shared" si="41"/>
        <v>0</v>
      </c>
      <c r="DM53">
        <f t="shared" si="42"/>
        <v>0</v>
      </c>
      <c r="DN53">
        <f t="shared" si="43"/>
        <v>0</v>
      </c>
      <c r="DP53">
        <f t="shared" si="44"/>
        <v>0</v>
      </c>
    </row>
    <row r="54" spans="1:120">
      <c r="A54" s="117">
        <v>100093460</v>
      </c>
      <c r="B54">
        <f t="shared" si="0"/>
        <v>69</v>
      </c>
      <c r="C54">
        <f t="shared" si="1"/>
        <v>0</v>
      </c>
      <c r="D54" s="84" t="str">
        <f t="shared" si="2"/>
        <v>51</v>
      </c>
      <c r="E54" s="85" t="str">
        <f>IF(AND(ISNUMBER(G54),G54&gt;='[3]Point Tables'!$S$7),"#"," ")</f>
        <v xml:space="preserve"> </v>
      </c>
      <c r="F54" s="5" t="s">
        <v>1440</v>
      </c>
      <c r="G54" s="99">
        <v>1999</v>
      </c>
      <c r="H54" s="5" t="s">
        <v>2124</v>
      </c>
      <c r="I54" s="87">
        <f t="shared" si="3"/>
        <v>69</v>
      </c>
      <c r="J54" s="88">
        <f t="shared" si="4"/>
        <v>0</v>
      </c>
      <c r="K54" s="89">
        <f t="shared" si="45"/>
        <v>69</v>
      </c>
      <c r="L54" s="89">
        <f t="shared" si="45"/>
        <v>0</v>
      </c>
      <c r="M54" s="89">
        <f t="shared" si="45"/>
        <v>0</v>
      </c>
      <c r="N54" s="89">
        <f t="shared" si="45"/>
        <v>0</v>
      </c>
      <c r="O54" s="90" t="str">
        <f t="shared" si="6"/>
        <v>Sliney,Troy</v>
      </c>
      <c r="P54" s="93" t="str">
        <f>IF(ISNA(VLOOKUP($A54,[1]MFY12!$E$1:$F$65536,2,FALSE)),"np",(VLOOKUP($A54,[1]MFY12!$E$1:$F$65536,2,FALSE)))</f>
        <v>np</v>
      </c>
      <c r="Q54" s="92">
        <f>IF(P54&gt;[1]MFY12!$F$1,0,(VLOOKUP(P54,'[3]Point Tables'!$A$4:$I$263,[1]MFY12!$F$2,FALSE)))</f>
        <v>0</v>
      </c>
      <c r="R54" s="93" t="str">
        <f>IF(ISNA(VLOOKUP($A54,[1]MFY12!$P$1:$Q$65536,2,FALSE)),"np",(VLOOKUP($A54,[1]MFY12!$P$1:$Q$65536,2,FALSE)))</f>
        <v>np</v>
      </c>
      <c r="S54" s="92">
        <f>IF(R54&gt;[1]MFY12!$Q$1,0,(VLOOKUP(R54,'[3]Point Tables'!$A$4:$I$263,[1]MFY12!$Q$2,FALSE)))</f>
        <v>0</v>
      </c>
      <c r="T54" s="94" t="str">
        <f t="shared" si="7"/>
        <v>Sliney,Troy</v>
      </c>
      <c r="U54" s="93" t="str">
        <f>IF(ISNA(VLOOKUP(A54,[1]MFY14!$AA$1:$AB$65536,2,FALSE)),"np",(VLOOKUP(A54,[1]MFY14!$AA$1:$AB$65536,2,FALSE)))</f>
        <v>np</v>
      </c>
      <c r="V54" s="92">
        <f>IF(U54&gt;[1]MFY14!$AB$1,0,(VLOOKUP(U54,'[3]Point Tables'!$A$4:$I$263,[1]MFY14!$AB$2,FALSE)))</f>
        <v>0</v>
      </c>
      <c r="W54" s="93" t="str">
        <f>IF(ISNA(VLOOKUP($A54,[1]MFY14!$E$1:$F$65536,2,FALSE)),"np",(VLOOKUP($A54,[1]MFY14!$E$1:$F$65536,2,FALSE)))</f>
        <v>np</v>
      </c>
      <c r="X54" s="92">
        <f>IF(W54&gt;[1]MFY14!$F$1,0,(VLOOKUP(W54,'[3]Point Tables'!$A$4:$I$263,[1]MFY14!$F$2,FALSE)))</f>
        <v>0</v>
      </c>
      <c r="Y54" s="93" t="str">
        <f>IF(ISNA(VLOOKUP($A54,[1]MFY14!$P$1:$Q$65536,2,FALSE)),"np",(VLOOKUP($A54,[1]MFY14!$P$1:$Q$65536,2,FALSE)))</f>
        <v>np</v>
      </c>
      <c r="Z54" s="92">
        <f>IF(Y54&gt;[1]MFY14!$Q$1,0,(VLOOKUP(Y54,'[3]Point Tables'!$A$4:$I$263,[1]MFY14!$Q$2,FALSE)))</f>
        <v>0</v>
      </c>
      <c r="AA54" s="94" t="str">
        <f t="shared" si="8"/>
        <v>Sliney,Troy</v>
      </c>
      <c r="AB54" s="93" t="str">
        <f>IF(ISNA(VLOOKUP($A54,[1]MFY12!$AA$1:$AB$65536,2,FALSE)),"np",(VLOOKUP($A54,[1]MFY12!$AA$1:$AB$65536,2,FALSE)))</f>
        <v>np</v>
      </c>
      <c r="AC54" s="92">
        <f>IF(AB54&gt;[1]MFY12!$AB$1,0,(VLOOKUP(AB54,'[3]Point Tables'!$A$4:$I$263,[1]MFY12!$AB$2,FALSE)))</f>
        <v>0</v>
      </c>
      <c r="AD54" s="93" t="str">
        <f>IF(ISNA(VLOOKUP($A54,[1]MFY12!$AL$1:$AM$65536,2,FALSE)),"np",(VLOOKUP($A54,[1]MFY12!$AL$1:$AM$65536,2,FALSE)))</f>
        <v>np</v>
      </c>
      <c r="AE54" s="92">
        <f>IF(AD54&gt;[1]MFY12!$AM$1,0,(VLOOKUP(AD54,'[3]Point Tables'!$A$4:$I$263,[1]MFY12!$AM$2,FALSE)))</f>
        <v>0</v>
      </c>
      <c r="AF54" s="93" t="str">
        <f>IF(ISNA(VLOOKUP($A54,[1]MFY12!$AW$1:$AX$65536,2,FALSE)),"np",(VLOOKUP($A54,[1]MFY12!$AW$1:$AX$65536,2,FALSE)))</f>
        <v>np</v>
      </c>
      <c r="AG54" s="92">
        <f>IF(AF54&gt;[1]MFY12!$AX$1,0,(VLOOKUP(AF54,'[3]Point Tables'!$A$4:$I$263,[1]MFY12!$AX$2,FALSE)))</f>
        <v>0</v>
      </c>
      <c r="AH54" s="93">
        <f>IF(ISNA(VLOOKUP($A54,[1]MFY12!$BH$1:$BI$65536,2,FALSE)),"np",(VLOOKUP($A54,[1]MFY12!$BH$1:$BI$65536,2,FALSE)))</f>
        <v>7</v>
      </c>
      <c r="AI54" s="92">
        <f>IF(AH54&gt;[1]MFY12!$BI$1,0,(VLOOKUP(AH54,'[3]Point Tables'!$A$4:$I$263,[1]MFY12!$BI$2,FALSE)))</f>
        <v>69</v>
      </c>
      <c r="AJ54" s="93" t="str">
        <f>IF(ISNA(VLOOKUP($A54,[1]MFY12!$BS$1:$BT$65536,2,FALSE)),"np",(VLOOKUP($A54,[1]MFY12!$BS$1:$BT$65536,2,FALSE)))</f>
        <v>np</v>
      </c>
      <c r="AK54" s="92">
        <f>IF(AJ54&gt;[1]MFY12!$BT$1,0,(VLOOKUP(AJ54,'[3]Point Tables'!$A$4:$I$263,[1]MFY12!$BT$2,FALSE)))</f>
        <v>0</v>
      </c>
      <c r="AL54" s="93" t="str">
        <f>IF(ISNA(VLOOKUP($A54,[1]MFY12!$CD$1:$CE$65536,2,FALSE)),"np",(VLOOKUP($A54,[1]MFY12!$CD$1:$CE$65536,2,FALSE)))</f>
        <v>np</v>
      </c>
      <c r="AM54" s="92">
        <f>IF(AL54&gt;[1]MFY12!$CE$1,0,(VLOOKUP(AL54,'[3]Point Tables'!$A$4:$I$263,[1]MFY12!$CE$2,FALSE)))</f>
        <v>0</v>
      </c>
      <c r="AN54" s="93" t="str">
        <f>IF(ISNA(VLOOKUP($A54,[1]MFY12!$CO$1:$CP$65536,2,FALSE)),"np",(VLOOKUP($A54,[1]MFY12!$CO$1:$CP$65536,2,FALSE)))</f>
        <v>np</v>
      </c>
      <c r="AO54" s="92">
        <f>IF(AN54&gt;[1]MFY12!$CP$1,0,(VLOOKUP(AN54,'[3]Point Tables'!$A$4:$I$263,[1]MFY12!$CP$2,FALSE)))</f>
        <v>0</v>
      </c>
      <c r="AP54" s="93" t="str">
        <f>IF(ISNA(VLOOKUP($A54,[1]MFY12!$CZ$1:$DA$65536,2,FALSE)),"np",(VLOOKUP($A54,[1]MFY12!$CZ$1:$DA$65536,2,FALSE)))</f>
        <v>np</v>
      </c>
      <c r="AQ54" s="92">
        <f>IF(AP54&gt;[1]MFY12!$DA$1,0,(VLOOKUP(AP54,'[3]Point Tables'!$A$4:$I$263,[1]MFY12!$DA$2,FALSE)))</f>
        <v>0</v>
      </c>
      <c r="AR54" s="93" t="str">
        <f>IF(ISNA(VLOOKUP($A54,[1]MFY12!$DK$1:$DL$65536,2,FALSE)),"np",(VLOOKUP($A54,[1]MFY12!$DK$1:$DL$65536,2,FALSE)))</f>
        <v>np</v>
      </c>
      <c r="AS54" s="92">
        <f>IF(AR54&gt;[1]MFY12!$DL$1,0,(VLOOKUP(AR54,'[3]Point Tables'!$A$4:$I$263,[1]MFY12!$DL$2,FALSE)))</f>
        <v>0</v>
      </c>
      <c r="AT54" s="94" t="str">
        <f t="shared" si="9"/>
        <v>Sliney,Troy</v>
      </c>
      <c r="AU54" s="95" t="str">
        <f>IF(ISNA(VLOOKUP($A54,[1]MFY14!$AL$1:$AN$65536,2,FALSE)),"np",(VLOOKUP($A54,[1]MFY14!$AL$1:$AN$65536,2,FALSE)))</f>
        <v>np</v>
      </c>
      <c r="AV54" s="96">
        <f>IF(AU54&gt;[1]MFY14!$AN$1,0,(VLOOKUP(AU54,'[3]Point Tables'!$A$4:$I$263,[1]MFY14!$AN$2,FALSE)))</f>
        <v>0</v>
      </c>
      <c r="AW54" s="95" t="str">
        <f>IF(ISNA(VLOOKUP($A54,[1]MFY14!$AW$1:$AY$65536,2,FALSE)),"np",(VLOOKUP($A54,[1]MFY14!$AW$1:$AY$65536,2,FALSE)))</f>
        <v>np</v>
      </c>
      <c r="AX54" s="96">
        <f>IF(AW54&gt;[1]MFY14!$AY$1,0,(VLOOKUP(AW54,'[3]Point Tables'!$A$4:$I$263,[1]MFY14!$AY$2,FALSE)))</f>
        <v>0</v>
      </c>
      <c r="AY54" s="95" t="str">
        <f>IF(ISNA(VLOOKUP($A54,[1]MFY14!$BH$1:$BJ$65536,2,FALSE)),"np",(VLOOKUP($A54,[1]MFY14!$BH$1:$BJ$65536,2,FALSE)))</f>
        <v>np</v>
      </c>
      <c r="AZ54" s="96">
        <f>IF(AY54&gt;[1]MFY14!$BJ$1,0,(VLOOKUP(AY54,'[3]Point Tables'!$A$4:$I$263,[1]MFY14!$BJ$2,FALSE)))</f>
        <v>0</v>
      </c>
      <c r="BA54" s="95" t="str">
        <f>IF(ISNA(VLOOKUP($A54,[1]MFY14!$BS$1:$BT$65536,2,FALSE)),"np",(VLOOKUP($A54,[1]MFY14!$BS$1:$BT$65536,2,FALSE)))</f>
        <v>np</v>
      </c>
      <c r="BB54" s="96">
        <f>IF(BA54&gt;[1]MFY14!$BU$1,0,(VLOOKUP(BA54,'[3]Point Tables'!$A$4:$I$263,[1]MFY14!$BU$2,FALSE)))</f>
        <v>0</v>
      </c>
      <c r="BC54" s="95" t="str">
        <f>IF(ISNA(VLOOKUP($A54,[1]MFY14!$CD$1:$CE$65536,2,FALSE)),"np",(VLOOKUP($A54,[1]MFY14!$CD$1:$CE$65536,2,FALSE)))</f>
        <v>np</v>
      </c>
      <c r="BD54" s="96">
        <f>IF(BC54&gt;[1]MFY14!$CF$1,0,(VLOOKUP(BC54,'[3]Point Tables'!$A$4:$I$263,[1]MFY14!$CF$2,FALSE)))</f>
        <v>0</v>
      </c>
      <c r="BE54" s="95" t="str">
        <f>IF(ISNA(VLOOKUP($A54,[1]MFY14!$CO$1:$CP$65536,2,FALSE)),"np",(VLOOKUP($A54,[1]MFY14!$CO$1:$CP$65536,2,FALSE)))</f>
        <v>np</v>
      </c>
      <c r="BF54" s="96">
        <f>IF(BE54&gt;[1]MFY14!$CQ$1,0,(VLOOKUP(BE54,'[3]Point Tables'!$A$4:$I$263,[1]MFY14!$CQ$2,FALSE)))</f>
        <v>0</v>
      </c>
      <c r="BG54" s="95" t="str">
        <f>IF(ISNA(VLOOKUP($A54,[1]MFY14!$CZ$1:$DA$65536,2,FALSE)),"np",(VLOOKUP($A54,[1]MFY14!$CZ$1:$DA$65536,2,FALSE)))</f>
        <v>np</v>
      </c>
      <c r="BH54" s="96">
        <f>IF(BG54&gt;[1]MFY14!$DB$1,0,(VLOOKUP(BG54,'[3]Point Tables'!$A$4:$I$263,[1]MFY14!$DB$2,FALSE)))</f>
        <v>0</v>
      </c>
      <c r="BI54" s="95" t="str">
        <f>IF(ISNA(VLOOKUP($A54,[1]MFY14!$DK$1:$DL$65536,2,FALSE)),"np",(VLOOKUP($A54,[1]MFY14!$DK$1:$DL$65536,2,FALSE)))</f>
        <v>np</v>
      </c>
      <c r="BJ54" s="96">
        <f>IF(BI54&gt;[1]MFY14!$DX$1,0,(VLOOKUP(BI54,'[3]Point Tables'!$A$4:$I$263,[1]MFY14!$DX$2,FALSE)))</f>
        <v>0</v>
      </c>
      <c r="BK54" s="95" t="str">
        <f>IF(ISNA(VLOOKUP($A54,[1]MFY14!$DV$1:$DW$65536,2,FALSE)),"np",(VLOOKUP($A54,[1]MFY14!$DV$1:$DW$65536,2,FALSE)))</f>
        <v>np</v>
      </c>
      <c r="BL54" s="96">
        <f>IF(BK54&gt;[1]MFY14!$DX$1,0,(VLOOKUP(BK54,'[3]Point Tables'!$A$4:$I$263,[1]MFY14!$DX$2,FALSE)))</f>
        <v>0</v>
      </c>
      <c r="BY54">
        <f t="shared" si="10"/>
        <v>0</v>
      </c>
      <c r="BZ54">
        <f t="shared" si="11"/>
        <v>0</v>
      </c>
      <c r="CA54">
        <f t="shared" si="12"/>
        <v>0</v>
      </c>
      <c r="CB54">
        <f t="shared" si="13"/>
        <v>69</v>
      </c>
      <c r="CC54">
        <f t="shared" si="14"/>
        <v>0</v>
      </c>
      <c r="CD54">
        <f t="shared" si="15"/>
        <v>0</v>
      </c>
      <c r="CE54">
        <f t="shared" si="16"/>
        <v>0</v>
      </c>
      <c r="CF54">
        <f t="shared" si="17"/>
        <v>0</v>
      </c>
      <c r="CG54" s="122">
        <f t="shared" si="18"/>
        <v>0</v>
      </c>
      <c r="CH54">
        <f t="shared" si="19"/>
        <v>0</v>
      </c>
      <c r="CI54">
        <f t="shared" si="20"/>
        <v>0</v>
      </c>
      <c r="CJ54">
        <f t="shared" si="21"/>
        <v>0</v>
      </c>
      <c r="CK54">
        <f t="shared" si="22"/>
        <v>0</v>
      </c>
      <c r="CL54">
        <f t="shared" si="23"/>
        <v>0</v>
      </c>
      <c r="CM54">
        <f t="shared" si="24"/>
        <v>0</v>
      </c>
      <c r="CN54">
        <f t="shared" si="25"/>
        <v>0</v>
      </c>
      <c r="CO54">
        <f t="shared" si="26"/>
        <v>0</v>
      </c>
      <c r="CP54">
        <f t="shared" si="27"/>
        <v>0</v>
      </c>
      <c r="CR54">
        <f t="shared" si="28"/>
        <v>69</v>
      </c>
      <c r="CS54">
        <f t="shared" si="29"/>
        <v>0</v>
      </c>
      <c r="CT54">
        <f t="shared" si="30"/>
        <v>0</v>
      </c>
      <c r="CU54">
        <f t="shared" si="31"/>
        <v>0</v>
      </c>
      <c r="CV54">
        <f t="shared" si="32"/>
        <v>0</v>
      </c>
      <c r="CW54">
        <f t="shared" si="33"/>
        <v>0</v>
      </c>
      <c r="CX54">
        <f t="shared" si="34"/>
        <v>0</v>
      </c>
      <c r="CZ54">
        <f t="shared" si="35"/>
        <v>69</v>
      </c>
      <c r="DA54">
        <f t="shared" si="36"/>
        <v>0</v>
      </c>
      <c r="DB54">
        <f t="shared" si="37"/>
        <v>0</v>
      </c>
      <c r="DC54">
        <f t="shared" si="38"/>
        <v>0</v>
      </c>
      <c r="DE54" s="97">
        <f t="shared" si="39"/>
        <v>69</v>
      </c>
      <c r="DJ54">
        <f t="shared" si="40"/>
        <v>0</v>
      </c>
      <c r="DK54">
        <f t="shared" si="41"/>
        <v>0</v>
      </c>
      <c r="DM54">
        <f t="shared" si="42"/>
        <v>0</v>
      </c>
      <c r="DN54">
        <f t="shared" si="43"/>
        <v>0</v>
      </c>
      <c r="DP54">
        <f t="shared" si="44"/>
        <v>0</v>
      </c>
    </row>
    <row r="55" spans="1:120">
      <c r="A55" s="124">
        <v>100067208</v>
      </c>
      <c r="B55">
        <f t="shared" si="0"/>
        <v>98.5</v>
      </c>
      <c r="C55">
        <f t="shared" si="1"/>
        <v>29.5</v>
      </c>
      <c r="D55" s="84" t="str">
        <f t="shared" si="2"/>
        <v>52</v>
      </c>
      <c r="E55" s="85" t="str">
        <f>IF(AND(ISNUMBER(G55),G55&gt;='[3]Point Tables'!$S$7),"#"," ")</f>
        <v xml:space="preserve"> </v>
      </c>
      <c r="F55" s="5" t="s">
        <v>1110</v>
      </c>
      <c r="G55" s="99">
        <v>1998</v>
      </c>
      <c r="H55" s="5" t="s">
        <v>870</v>
      </c>
      <c r="I55" s="87">
        <f t="shared" si="3"/>
        <v>98.5</v>
      </c>
      <c r="J55" s="88">
        <f t="shared" si="4"/>
        <v>29.5</v>
      </c>
      <c r="K55" s="89">
        <f t="shared" si="45"/>
        <v>69</v>
      </c>
      <c r="L55" s="89">
        <f t="shared" si="45"/>
        <v>29.5</v>
      </c>
      <c r="M55" s="89">
        <f t="shared" si="45"/>
        <v>0</v>
      </c>
      <c r="N55" s="89">
        <f t="shared" si="45"/>
        <v>0</v>
      </c>
      <c r="O55" s="90" t="str">
        <f t="shared" si="6"/>
        <v>White, Andrew E.L</v>
      </c>
      <c r="P55" s="93" t="str">
        <f>IF(ISNA(VLOOKUP($A55,[1]MFY12!$E$1:$F$65536,2,FALSE)),"np",(VLOOKUP($A55,[1]MFY12!$E$1:$F$65536,2,FALSE)))</f>
        <v>np</v>
      </c>
      <c r="Q55" s="92">
        <f>IF(P55&gt;[1]MFY12!$F$1,0,(VLOOKUP(P55,'[3]Point Tables'!$A$4:$I$263,[1]MFY12!$F$2,FALSE)))</f>
        <v>0</v>
      </c>
      <c r="R55" s="93">
        <f>IF(ISNA(VLOOKUP($A55,[1]MFY12!$P$1:$Q$65536,2,FALSE)),"np",(VLOOKUP($A55,[1]MFY12!$P$1:$Q$65536,2,FALSE)))</f>
        <v>28</v>
      </c>
      <c r="S55" s="92">
        <f>IF(R55&gt;[1]MFY12!$Q$1,0,(VLOOKUP(R55,'[3]Point Tables'!$A$4:$I$263,[1]MFY12!$Q$2,FALSE)))</f>
        <v>29.5</v>
      </c>
      <c r="T55" s="94" t="str">
        <f t="shared" si="7"/>
        <v>White, Andrew E.L</v>
      </c>
      <c r="U55" s="93">
        <f>IF(ISNA(VLOOKUP(A55,[1]MFY14!$AA$1:$AB$65536,2,FALSE)),"np",(VLOOKUP(A55,[1]MFY14!$AA$1:$AB$65536,2,FALSE)))</f>
        <v>128</v>
      </c>
      <c r="V55" s="92">
        <f>IF(U55&gt;[1]MFY14!$AB$1,0,(VLOOKUP(U55,'[3]Point Tables'!$A$4:$I$263,[1]MFY14!$AB$2,FALSE)))</f>
        <v>0</v>
      </c>
      <c r="W55" s="93" t="str">
        <f>IF(ISNA(VLOOKUP($A55,[1]MFY14!$E$1:$F$65536,2,FALSE)),"np",(VLOOKUP($A55,[1]MFY14!$E$1:$F$65536,2,FALSE)))</f>
        <v>np</v>
      </c>
      <c r="X55" s="92">
        <f>IF(W55&gt;[1]MFY14!$F$1,0,(VLOOKUP(W55,'[3]Point Tables'!$A$4:$I$263,[1]MFY14!$F$2,FALSE)))</f>
        <v>0</v>
      </c>
      <c r="Y55" s="93" t="str">
        <f>IF(ISNA(VLOOKUP($A55,[1]MFY14!$P$1:$Q$65536,2,FALSE)),"np",(VLOOKUP($A55,[1]MFY14!$P$1:$Q$65536,2,FALSE)))</f>
        <v>np</v>
      </c>
      <c r="Z55" s="92">
        <f>IF(Y55&gt;[1]MFY14!$Q$1,0,(VLOOKUP(Y55,'[3]Point Tables'!$A$4:$I$263,[1]MFY14!$Q$2,FALSE)))</f>
        <v>0</v>
      </c>
      <c r="AA55" s="94" t="str">
        <f t="shared" si="8"/>
        <v>White, Andrew E.L</v>
      </c>
      <c r="AB55" s="93">
        <f>IF(ISNA(VLOOKUP($A55,[1]MFY12!$AA$1:$AB$65536,2,FALSE)),"np",(VLOOKUP($A55,[1]MFY12!$AA$1:$AB$65536,2,FALSE)))</f>
        <v>22</v>
      </c>
      <c r="AC55" s="92">
        <f>IF(AB55&gt;[1]MFY12!$AB$1,0,(VLOOKUP(AB55,'[3]Point Tables'!$A$4:$I$263,[1]MFY12!$AB$2,FALSE)))</f>
        <v>32.5</v>
      </c>
      <c r="AD55" s="93" t="str">
        <f>IF(ISNA(VLOOKUP($A55,[1]MFY12!$AL$1:$AM$65536,2,FALSE)),"np",(VLOOKUP($A55,[1]MFY12!$AL$1:$AM$65536,2,FALSE)))</f>
        <v>np</v>
      </c>
      <c r="AE55" s="92">
        <f>IF(AD55&gt;[1]MFY12!$AM$1,0,(VLOOKUP(AD55,'[3]Point Tables'!$A$4:$I$263,[1]MFY12!$AM$2,FALSE)))</f>
        <v>0</v>
      </c>
      <c r="AF55" s="93" t="str">
        <f>IF(ISNA(VLOOKUP($A55,[1]MFY12!$AW$1:$AX$65536,2,FALSE)),"np",(VLOOKUP($A55,[1]MFY12!$AW$1:$AX$65536,2,FALSE)))</f>
        <v>np</v>
      </c>
      <c r="AG55" s="92">
        <f>IF(AF55&gt;[1]MFY12!$AX$1,0,(VLOOKUP(AF55,'[3]Point Tables'!$A$4:$I$263,[1]MFY12!$AX$2,FALSE)))</f>
        <v>0</v>
      </c>
      <c r="AH55" s="93" t="str">
        <f>IF(ISNA(VLOOKUP($A55,[1]MFY12!$BH$1:$BI$65536,2,FALSE)),"np",(VLOOKUP($A55,[1]MFY12!$BH$1:$BI$65536,2,FALSE)))</f>
        <v>np</v>
      </c>
      <c r="AI55" s="92">
        <f>IF(AH55&gt;[1]MFY12!$BI$1,0,(VLOOKUP(AH55,'[3]Point Tables'!$A$4:$I$263,[1]MFY12!$BI$2,FALSE)))</f>
        <v>0</v>
      </c>
      <c r="AJ55" s="93" t="str">
        <f>IF(ISNA(VLOOKUP($A55,[1]MFY12!$BS$1:$BT$65536,2,FALSE)),"np",(VLOOKUP($A55,[1]MFY12!$BS$1:$BT$65536,2,FALSE)))</f>
        <v>np</v>
      </c>
      <c r="AK55" s="92">
        <f>IF(AJ55&gt;[1]MFY12!$BT$1,0,(VLOOKUP(AJ55,'[3]Point Tables'!$A$4:$I$263,[1]MFY12!$BT$2,FALSE)))</f>
        <v>0</v>
      </c>
      <c r="AL55" s="93" t="str">
        <f>IF(ISNA(VLOOKUP($A55,[1]MFY12!$CD$1:$CE$65536,2,FALSE)),"np",(VLOOKUP($A55,[1]MFY12!$CD$1:$CE$65536,2,FALSE)))</f>
        <v>np</v>
      </c>
      <c r="AM55" s="92">
        <f>IF(AL55&gt;[1]MFY12!$CE$1,0,(VLOOKUP(AL55,'[3]Point Tables'!$A$4:$I$263,[1]MFY12!$CE$2,FALSE)))</f>
        <v>0</v>
      </c>
      <c r="AN55" s="93" t="str">
        <f>IF(ISNA(VLOOKUP($A55,[1]MFY12!$CO$1:$CP$65536,2,FALSE)),"np",(VLOOKUP($A55,[1]MFY12!$CO$1:$CP$65536,2,FALSE)))</f>
        <v>np</v>
      </c>
      <c r="AO55" s="92">
        <f>IF(AN55&gt;[1]MFY12!$CP$1,0,(VLOOKUP(AN55,'[3]Point Tables'!$A$4:$I$263,[1]MFY12!$CP$2,FALSE)))</f>
        <v>0</v>
      </c>
      <c r="AP55" s="93" t="str">
        <f>IF(ISNA(VLOOKUP($A55,[1]MFY12!$CZ$1:$DA$65536,2,FALSE)),"np",(VLOOKUP($A55,[1]MFY12!$CZ$1:$DA$65536,2,FALSE)))</f>
        <v>np</v>
      </c>
      <c r="AQ55" s="92">
        <f>IF(AP55&gt;[1]MFY12!$DA$1,0,(VLOOKUP(AP55,'[3]Point Tables'!$A$4:$I$263,[1]MFY12!$DA$2,FALSE)))</f>
        <v>0</v>
      </c>
      <c r="AR55" s="93">
        <f>IF(ISNA(VLOOKUP($A55,[1]MFY12!$DK$1:$DL$65536,2,FALSE)),"np",(VLOOKUP($A55,[1]MFY12!$DK$1:$DL$65536,2,FALSE)))</f>
        <v>7</v>
      </c>
      <c r="AS55" s="92">
        <f>IF(AR55&gt;[1]MFY12!$DL$1,0,(VLOOKUP(AR55,'[3]Point Tables'!$A$4:$I$263,[1]MFY12!$DL$2,FALSE)))</f>
        <v>69</v>
      </c>
      <c r="AT55" s="94" t="str">
        <f t="shared" si="9"/>
        <v>White, Andrew E.L</v>
      </c>
      <c r="AU55" s="95">
        <f>IF(ISNA(VLOOKUP($A55,[1]MFY14!$AL$1:$AN$65536,2,FALSE)),"np",(VLOOKUP($A55,[1]MFY14!$AL$1:$AN$65536,2,FALSE)))</f>
        <v>33</v>
      </c>
      <c r="AV55" s="96">
        <f>IF(AU55&gt;[1]MFY14!$AN$1,0,(VLOOKUP(AU55,'[3]Point Tables'!$A$4:$I$263,[1]MFY14!$AN$2,FALSE)))</f>
        <v>0</v>
      </c>
      <c r="AW55" s="95" t="str">
        <f>IF(ISNA(VLOOKUP($A55,[1]MFY14!$AW$1:$AY$65536,2,FALSE)),"np",(VLOOKUP($A55,[1]MFY14!$AW$1:$AY$65536,2,FALSE)))</f>
        <v>np</v>
      </c>
      <c r="AX55" s="96">
        <f>IF(AW55&gt;[1]MFY14!$AY$1,0,(VLOOKUP(AW55,'[3]Point Tables'!$A$4:$I$263,[1]MFY14!$AY$2,FALSE)))</f>
        <v>0</v>
      </c>
      <c r="AY55" s="95" t="str">
        <f>IF(ISNA(VLOOKUP($A55,[1]MFY14!$BH$1:$BJ$65536,2,FALSE)),"np",(VLOOKUP($A55,[1]MFY14!$BH$1:$BJ$65536,2,FALSE)))</f>
        <v>np</v>
      </c>
      <c r="AZ55" s="96">
        <f>IF(AY55&gt;[1]MFY14!$BJ$1,0,(VLOOKUP(AY55,'[3]Point Tables'!$A$4:$I$263,[1]MFY14!$BJ$2,FALSE)))</f>
        <v>0</v>
      </c>
      <c r="BA55" s="95" t="str">
        <f>IF(ISNA(VLOOKUP($A55,[1]MFY14!$BS$1:$BT$65536,2,FALSE)),"np",(VLOOKUP($A55,[1]MFY14!$BS$1:$BT$65536,2,FALSE)))</f>
        <v>np</v>
      </c>
      <c r="BB55" s="96">
        <f>IF(BA55&gt;[1]MFY14!$BU$1,0,(VLOOKUP(BA55,'[3]Point Tables'!$A$4:$I$263,[1]MFY14!$BU$2,FALSE)))</f>
        <v>0</v>
      </c>
      <c r="BC55" s="95" t="str">
        <f>IF(ISNA(VLOOKUP($A55,[1]MFY14!$CD$1:$CE$65536,2,FALSE)),"np",(VLOOKUP($A55,[1]MFY14!$CD$1:$CE$65536,2,FALSE)))</f>
        <v>np</v>
      </c>
      <c r="BD55" s="96">
        <f>IF(BC55&gt;[1]MFY14!$CF$1,0,(VLOOKUP(BC55,'[3]Point Tables'!$A$4:$I$263,[1]MFY14!$CF$2,FALSE)))</f>
        <v>0</v>
      </c>
      <c r="BE55" s="95" t="str">
        <f>IF(ISNA(VLOOKUP($A55,[1]MFY14!$CO$1:$CP$65536,2,FALSE)),"np",(VLOOKUP($A55,[1]MFY14!$CO$1:$CP$65536,2,FALSE)))</f>
        <v>np</v>
      </c>
      <c r="BF55" s="96">
        <f>IF(BE55&gt;[1]MFY14!$CQ$1,0,(VLOOKUP(BE55,'[3]Point Tables'!$A$4:$I$263,[1]MFY14!$CQ$2,FALSE)))</f>
        <v>0</v>
      </c>
      <c r="BG55" s="95" t="str">
        <f>IF(ISNA(VLOOKUP($A55,[1]MFY14!$CZ$1:$DA$65536,2,FALSE)),"np",(VLOOKUP($A55,[1]MFY14!$CZ$1:$DA$65536,2,FALSE)))</f>
        <v>np</v>
      </c>
      <c r="BH55" s="96">
        <f>IF(BG55&gt;[1]MFY14!$DB$1,0,(VLOOKUP(BG55,'[3]Point Tables'!$A$4:$I$263,[1]MFY14!$DB$2,FALSE)))</f>
        <v>0</v>
      </c>
      <c r="BI55" s="95" t="str">
        <f>IF(ISNA(VLOOKUP($A55,[1]MFY14!$DK$1:$DL$65536,2,FALSE)),"np",(VLOOKUP($A55,[1]MFY14!$DK$1:$DL$65536,2,FALSE)))</f>
        <v>np</v>
      </c>
      <c r="BJ55" s="96">
        <f>IF(BI55&gt;[1]MFY14!$DX$1,0,(VLOOKUP(BI55,'[3]Point Tables'!$A$4:$I$263,[1]MFY14!$DX$2,FALSE)))</f>
        <v>0</v>
      </c>
      <c r="BK55" s="95">
        <f>IF(ISNA(VLOOKUP($A55,[1]MFY14!$DV$1:$DW$65536,2,FALSE)),"np",(VLOOKUP($A55,[1]MFY14!$DV$1:$DW$65536,2,FALSE)))</f>
        <v>14</v>
      </c>
      <c r="BL55" s="96">
        <f>IF(BK55&gt;[1]MFY14!$DX$1,0,(VLOOKUP(BK55,'[3]Point Tables'!$A$4:$I$263,[1]MFY14!$DX$2,FALSE)))</f>
        <v>0</v>
      </c>
      <c r="BY55">
        <f t="shared" si="10"/>
        <v>32.5</v>
      </c>
      <c r="BZ55">
        <f t="shared" si="11"/>
        <v>0</v>
      </c>
      <c r="CA55">
        <f t="shared" si="12"/>
        <v>0</v>
      </c>
      <c r="CB55">
        <f t="shared" si="13"/>
        <v>0</v>
      </c>
      <c r="CC55">
        <f t="shared" si="14"/>
        <v>0</v>
      </c>
      <c r="CD55">
        <f t="shared" si="15"/>
        <v>0</v>
      </c>
      <c r="CE55">
        <f t="shared" si="16"/>
        <v>0</v>
      </c>
      <c r="CF55">
        <f t="shared" si="17"/>
        <v>0</v>
      </c>
      <c r="CG55" s="122">
        <f t="shared" si="18"/>
        <v>69</v>
      </c>
      <c r="CH55">
        <f t="shared" si="19"/>
        <v>0</v>
      </c>
      <c r="CI55">
        <f t="shared" si="20"/>
        <v>0</v>
      </c>
      <c r="CJ55">
        <f t="shared" si="21"/>
        <v>0</v>
      </c>
      <c r="CK55">
        <f t="shared" si="22"/>
        <v>0</v>
      </c>
      <c r="CL55">
        <f t="shared" si="23"/>
        <v>0</v>
      </c>
      <c r="CM55">
        <f t="shared" si="24"/>
        <v>0</v>
      </c>
      <c r="CN55">
        <f t="shared" si="25"/>
        <v>0</v>
      </c>
      <c r="CO55">
        <f t="shared" si="26"/>
        <v>0</v>
      </c>
      <c r="CP55">
        <f t="shared" si="27"/>
        <v>0</v>
      </c>
      <c r="CR55">
        <f t="shared" si="28"/>
        <v>69</v>
      </c>
      <c r="CS55">
        <f t="shared" si="29"/>
        <v>0</v>
      </c>
      <c r="CT55">
        <f t="shared" si="30"/>
        <v>0</v>
      </c>
      <c r="CU55">
        <f t="shared" si="31"/>
        <v>0</v>
      </c>
      <c r="CV55">
        <f t="shared" si="32"/>
        <v>0</v>
      </c>
      <c r="CW55">
        <f t="shared" si="33"/>
        <v>0</v>
      </c>
      <c r="CX55">
        <f t="shared" si="34"/>
        <v>29.5</v>
      </c>
      <c r="CZ55">
        <f t="shared" si="35"/>
        <v>69</v>
      </c>
      <c r="DA55">
        <f t="shared" si="36"/>
        <v>29.5</v>
      </c>
      <c r="DB55">
        <f t="shared" si="37"/>
        <v>0</v>
      </c>
      <c r="DC55">
        <f t="shared" si="38"/>
        <v>0</v>
      </c>
      <c r="DE55" s="97">
        <f t="shared" si="39"/>
        <v>98.5</v>
      </c>
      <c r="DJ55">
        <f t="shared" si="40"/>
        <v>29.5</v>
      </c>
      <c r="DK55">
        <f t="shared" si="41"/>
        <v>0</v>
      </c>
      <c r="DM55">
        <f t="shared" si="42"/>
        <v>29.5</v>
      </c>
      <c r="DN55">
        <f t="shared" si="43"/>
        <v>0</v>
      </c>
      <c r="DP55">
        <f t="shared" si="44"/>
        <v>29.5</v>
      </c>
    </row>
    <row r="56" spans="1:120">
      <c r="A56" s="30">
        <v>100129268</v>
      </c>
      <c r="B56">
        <f t="shared" si="0"/>
        <v>68.5</v>
      </c>
      <c r="C56">
        <f t="shared" si="1"/>
        <v>0</v>
      </c>
      <c r="D56" s="84" t="str">
        <f t="shared" si="2"/>
        <v>53T</v>
      </c>
      <c r="E56" s="85" t="str">
        <f>IF(AND(ISNUMBER(G56),G56&gt;='[3]Point Tables'!$S$7),"#"," ")</f>
        <v xml:space="preserve"> </v>
      </c>
      <c r="F56" s="14" t="s">
        <v>1443</v>
      </c>
      <c r="G56" s="23">
        <v>1999</v>
      </c>
      <c r="H56" s="14" t="s">
        <v>2186</v>
      </c>
      <c r="I56" s="87">
        <f t="shared" si="3"/>
        <v>68.5</v>
      </c>
      <c r="J56" s="88">
        <f t="shared" si="4"/>
        <v>0</v>
      </c>
      <c r="K56" s="89">
        <f t="shared" si="45"/>
        <v>68.5</v>
      </c>
      <c r="L56" s="89">
        <f t="shared" si="45"/>
        <v>0</v>
      </c>
      <c r="M56" s="89">
        <f t="shared" si="45"/>
        <v>0</v>
      </c>
      <c r="N56" s="89">
        <f t="shared" si="45"/>
        <v>0</v>
      </c>
      <c r="O56" s="90" t="str">
        <f t="shared" si="6"/>
        <v>Agrawal, Sankalp</v>
      </c>
      <c r="P56" s="93" t="str">
        <f>IF(ISNA(VLOOKUP($A56,[1]MFY12!$E$1:$F$65536,2,FALSE)),"np",(VLOOKUP($A56,[1]MFY12!$E$1:$F$65536,2,FALSE)))</f>
        <v>np</v>
      </c>
      <c r="Q56" s="92">
        <f>IF(P56&gt;[1]MFY12!$F$1,0,(VLOOKUP(P56,'[3]Point Tables'!$A$4:$I$263,[1]MFY12!$F$2,FALSE)))</f>
        <v>0</v>
      </c>
      <c r="R56" s="93">
        <f>IF(ISNA(VLOOKUP($A56,[1]MFY12!$P$1:$Q$65536,2,FALSE)),"np",(VLOOKUP($A56,[1]MFY12!$P$1:$Q$65536,2,FALSE)))</f>
        <v>144.5</v>
      </c>
      <c r="S56" s="92">
        <f>IF(R56&gt;[1]MFY12!$Q$1,0,(VLOOKUP(R56,'[3]Point Tables'!$A$4:$I$263,[1]MFY12!$Q$2,FALSE)))</f>
        <v>0</v>
      </c>
      <c r="T56" s="94" t="str">
        <f t="shared" si="7"/>
        <v>Agrawal, Sankalp</v>
      </c>
      <c r="U56" s="93">
        <f>IF(ISNA(VLOOKUP(A56,[1]MFY14!$AA$1:$AB$65536,2,FALSE)),"np",(VLOOKUP(A56,[1]MFY14!$AA$1:$AB$65536,2,FALSE)))</f>
        <v>199.5</v>
      </c>
      <c r="V56" s="92">
        <f>IF(U56&gt;[1]MFY14!$AB$1,0,(VLOOKUP(U56,'[3]Point Tables'!$A$4:$I$263,[1]MFY14!$AB$2,FALSE)))</f>
        <v>0</v>
      </c>
      <c r="W56" s="93" t="str">
        <f>IF(ISNA(VLOOKUP($A56,[1]MFY14!$E$1:$F$65536,2,FALSE)),"np",(VLOOKUP($A56,[1]MFY14!$E$1:$F$65536,2,FALSE)))</f>
        <v>np</v>
      </c>
      <c r="X56" s="92">
        <f>IF(W56&gt;[1]MFY14!$F$1,0,(VLOOKUP(W56,'[3]Point Tables'!$A$4:$I$263,[1]MFY14!$F$2,FALSE)))</f>
        <v>0</v>
      </c>
      <c r="Y56" s="93" t="str">
        <f>IF(ISNA(VLOOKUP($A56,[1]MFY14!$P$1:$Q$65536,2,FALSE)),"np",(VLOOKUP($A56,[1]MFY14!$P$1:$Q$65536,2,FALSE)))</f>
        <v>np</v>
      </c>
      <c r="Z56" s="92">
        <f>IF(Y56&gt;[1]MFY14!$Q$1,0,(VLOOKUP(Y56,'[3]Point Tables'!$A$4:$I$263,[1]MFY14!$Q$2,FALSE)))</f>
        <v>0</v>
      </c>
      <c r="AA56" s="94" t="str">
        <f t="shared" si="8"/>
        <v>Agrawal, Sankalp</v>
      </c>
      <c r="AB56" s="93" t="str">
        <f>IF(ISNA(VLOOKUP($A56,[1]MFY12!$AA$1:$AB$65536,2,FALSE)),"np",(VLOOKUP($A56,[1]MFY12!$AA$1:$AB$65536,2,FALSE)))</f>
        <v>np</v>
      </c>
      <c r="AC56" s="92">
        <f>IF(AB56&gt;[1]MFY12!$AB$1,0,(VLOOKUP(AB56,'[3]Point Tables'!$A$4:$I$263,[1]MFY12!$AB$2,FALSE)))</f>
        <v>0</v>
      </c>
      <c r="AD56" s="93" t="str">
        <f>IF(ISNA(VLOOKUP($A56,[1]MFY12!$AL$1:$AM$65536,2,FALSE)),"np",(VLOOKUP($A56,[1]MFY12!$AL$1:$AM$65536,2,FALSE)))</f>
        <v>np</v>
      </c>
      <c r="AE56" s="92">
        <f>IF(AD56&gt;[1]MFY12!$AM$1,0,(VLOOKUP(AD56,'[3]Point Tables'!$A$4:$I$263,[1]MFY12!$AM$2,FALSE)))</f>
        <v>0</v>
      </c>
      <c r="AF56" s="93" t="str">
        <f>IF(ISNA(VLOOKUP($A56,[1]MFY12!$AW$1:$AX$65536,2,FALSE)),"np",(VLOOKUP($A56,[1]MFY12!$AW$1:$AX$65536,2,FALSE)))</f>
        <v>np</v>
      </c>
      <c r="AG56" s="92">
        <f>IF(AF56&gt;[1]MFY12!$AX$1,0,(VLOOKUP(AF56,'[3]Point Tables'!$A$4:$I$263,[1]MFY12!$AX$2,FALSE)))</f>
        <v>0</v>
      </c>
      <c r="AH56" s="93" t="str">
        <f>IF(ISNA(VLOOKUP($A56,[1]MFY12!$BH$1:$BI$65536,2,FALSE)),"np",(VLOOKUP($A56,[1]MFY12!$BH$1:$BI$65536,2,FALSE)))</f>
        <v>np</v>
      </c>
      <c r="AI56" s="92">
        <f>IF(AH56&gt;[1]MFY12!$BI$1,0,(VLOOKUP(AH56,'[3]Point Tables'!$A$4:$I$263,[1]MFY12!$BI$2,FALSE)))</f>
        <v>0</v>
      </c>
      <c r="AJ56" s="93" t="str">
        <f>IF(ISNA(VLOOKUP($A56,[1]MFY12!$BS$1:$BT$65536,2,FALSE)),"np",(VLOOKUP($A56,[1]MFY12!$BS$1:$BT$65536,2,FALSE)))</f>
        <v>np</v>
      </c>
      <c r="AK56" s="92">
        <f>IF(AJ56&gt;[1]MFY12!$BT$1,0,(VLOOKUP(AJ56,'[3]Point Tables'!$A$4:$I$263,[1]MFY12!$BT$2,FALSE)))</f>
        <v>0</v>
      </c>
      <c r="AL56" s="93" t="str">
        <f>IF(ISNA(VLOOKUP($A56,[1]MFY12!$CD$1:$CE$65536,2,FALSE)),"np",(VLOOKUP($A56,[1]MFY12!$CD$1:$CE$65536,2,FALSE)))</f>
        <v>np</v>
      </c>
      <c r="AM56" s="92">
        <f>IF(AL56&gt;[1]MFY12!$CE$1,0,(VLOOKUP(AL56,'[3]Point Tables'!$A$4:$I$263,[1]MFY12!$CE$2,FALSE)))</f>
        <v>0</v>
      </c>
      <c r="AN56" s="93" t="str">
        <f>IF(ISNA(VLOOKUP($A56,[1]MFY12!$CO$1:$CP$65536,2,FALSE)),"np",(VLOOKUP($A56,[1]MFY12!$CO$1:$CP$65536,2,FALSE)))</f>
        <v>np</v>
      </c>
      <c r="AO56" s="92">
        <f>IF(AN56&gt;[1]MFY12!$CP$1,0,(VLOOKUP(AN56,'[3]Point Tables'!$A$4:$I$263,[1]MFY12!$CP$2,FALSE)))</f>
        <v>0</v>
      </c>
      <c r="AP56" s="93" t="str">
        <f>IF(ISNA(VLOOKUP($A56,[1]MFY12!$CZ$1:$DA$65536,2,FALSE)),"np",(VLOOKUP($A56,[1]MFY12!$CZ$1:$DA$65536,2,FALSE)))</f>
        <v>np</v>
      </c>
      <c r="AQ56" s="92">
        <f>IF(AP56&gt;[1]MFY12!$DA$1,0,(VLOOKUP(AP56,'[3]Point Tables'!$A$4:$I$263,[1]MFY12!$DA$2,FALSE)))</f>
        <v>0</v>
      </c>
      <c r="AR56" s="93">
        <f>IF(ISNA(VLOOKUP($A56,[1]MFY12!$DK$1:$DL$65536,2,FALSE)),"np",(VLOOKUP($A56,[1]MFY12!$DK$1:$DL$65536,2,FALSE)))</f>
        <v>8</v>
      </c>
      <c r="AS56" s="92">
        <f>IF(AR56&gt;[1]MFY12!$DL$1,0,(VLOOKUP(AR56,'[3]Point Tables'!$A$4:$I$263,[1]MFY12!$DL$2,FALSE)))</f>
        <v>68.5</v>
      </c>
      <c r="AT56" s="94" t="str">
        <f t="shared" si="9"/>
        <v>Agrawal, Sankalp</v>
      </c>
      <c r="AU56" s="95" t="str">
        <f>IF(ISNA(VLOOKUP($A56,[1]MFY14!$AL$1:$AN$65536,2,FALSE)),"np",(VLOOKUP($A56,[1]MFY14!$AL$1:$AN$65536,2,FALSE)))</f>
        <v>np</v>
      </c>
      <c r="AV56" s="96">
        <f>IF(AU56&gt;[1]MFY14!$AN$1,0,(VLOOKUP(AU56,'[3]Point Tables'!$A$4:$I$263,[1]MFY14!$AN$2,FALSE)))</f>
        <v>0</v>
      </c>
      <c r="AW56" s="95" t="str">
        <f>IF(ISNA(VLOOKUP($A56,[1]MFY14!$AW$1:$AY$65536,2,FALSE)),"np",(VLOOKUP($A56,[1]MFY14!$AW$1:$AY$65536,2,FALSE)))</f>
        <v>np</v>
      </c>
      <c r="AX56" s="96">
        <f>IF(AW56&gt;[1]MFY14!$AY$1,0,(VLOOKUP(AW56,'[3]Point Tables'!$A$4:$I$263,[1]MFY14!$AY$2,FALSE)))</f>
        <v>0</v>
      </c>
      <c r="AY56" s="95" t="str">
        <f>IF(ISNA(VLOOKUP($A56,[1]MFY14!$BH$1:$BJ$65536,2,FALSE)),"np",(VLOOKUP($A56,[1]MFY14!$BH$1:$BJ$65536,2,FALSE)))</f>
        <v>np</v>
      </c>
      <c r="AZ56" s="96">
        <f>IF(AY56&gt;[1]MFY14!$BJ$1,0,(VLOOKUP(AY56,'[3]Point Tables'!$A$4:$I$263,[1]MFY14!$BJ$2,FALSE)))</f>
        <v>0</v>
      </c>
      <c r="BA56" s="95" t="str">
        <f>IF(ISNA(VLOOKUP($A56,[1]MFY14!$BS$1:$BT$65536,2,FALSE)),"np",(VLOOKUP($A56,[1]MFY14!$BS$1:$BT$65536,2,FALSE)))</f>
        <v>np</v>
      </c>
      <c r="BB56" s="96">
        <f>IF(BA56&gt;[1]MFY14!$BU$1,0,(VLOOKUP(BA56,'[3]Point Tables'!$A$4:$I$263,[1]MFY14!$BU$2,FALSE)))</f>
        <v>0</v>
      </c>
      <c r="BC56" s="95" t="str">
        <f>IF(ISNA(VLOOKUP($A56,[1]MFY14!$CD$1:$CE$65536,2,FALSE)),"np",(VLOOKUP($A56,[1]MFY14!$CD$1:$CE$65536,2,FALSE)))</f>
        <v>np</v>
      </c>
      <c r="BD56" s="96">
        <f>IF(BC56&gt;[1]MFY14!$CF$1,0,(VLOOKUP(BC56,'[3]Point Tables'!$A$4:$I$263,[1]MFY14!$CF$2,FALSE)))</f>
        <v>0</v>
      </c>
      <c r="BE56" s="95" t="str">
        <f>IF(ISNA(VLOOKUP($A56,[1]MFY14!$CO$1:$CP$65536,2,FALSE)),"np",(VLOOKUP($A56,[1]MFY14!$CO$1:$CP$65536,2,FALSE)))</f>
        <v>np</v>
      </c>
      <c r="BF56" s="96">
        <f>IF(BE56&gt;[1]MFY14!$CQ$1,0,(VLOOKUP(BE56,'[3]Point Tables'!$A$4:$I$263,[1]MFY14!$CQ$2,FALSE)))</f>
        <v>0</v>
      </c>
      <c r="BG56" s="95" t="str">
        <f>IF(ISNA(VLOOKUP($A56,[1]MFY14!$CZ$1:$DA$65536,2,FALSE)),"np",(VLOOKUP($A56,[1]MFY14!$CZ$1:$DA$65536,2,FALSE)))</f>
        <v>np</v>
      </c>
      <c r="BH56" s="96">
        <f>IF(BG56&gt;[1]MFY14!$DB$1,0,(VLOOKUP(BG56,'[3]Point Tables'!$A$4:$I$263,[1]MFY14!$DB$2,FALSE)))</f>
        <v>0</v>
      </c>
      <c r="BI56" s="95" t="str">
        <f>IF(ISNA(VLOOKUP($A56,[1]MFY14!$DK$1:$DL$65536,2,FALSE)),"np",(VLOOKUP($A56,[1]MFY14!$DK$1:$DL$65536,2,FALSE)))</f>
        <v>np</v>
      </c>
      <c r="BJ56" s="96">
        <f>IF(BI56&gt;[1]MFY14!$DX$1,0,(VLOOKUP(BI56,'[3]Point Tables'!$A$4:$I$263,[1]MFY14!$DX$2,FALSE)))</f>
        <v>0</v>
      </c>
      <c r="BK56" s="95" t="str">
        <f>IF(ISNA(VLOOKUP($A56,[1]MFY14!$DV$1:$DW$65536,2,FALSE)),"np",(VLOOKUP($A56,[1]MFY14!$DV$1:$DW$65536,2,FALSE)))</f>
        <v>np</v>
      </c>
      <c r="BL56" s="96">
        <f>IF(BK56&gt;[1]MFY14!$DX$1,0,(VLOOKUP(BK56,'[3]Point Tables'!$A$4:$I$263,[1]MFY14!$DX$2,FALSE)))</f>
        <v>0</v>
      </c>
      <c r="BY56">
        <f t="shared" si="10"/>
        <v>0</v>
      </c>
      <c r="BZ56">
        <f t="shared" si="11"/>
        <v>0</v>
      </c>
      <c r="CA56">
        <f t="shared" si="12"/>
        <v>0</v>
      </c>
      <c r="CB56">
        <f t="shared" si="13"/>
        <v>0</v>
      </c>
      <c r="CC56">
        <f t="shared" si="14"/>
        <v>0</v>
      </c>
      <c r="CD56">
        <f t="shared" si="15"/>
        <v>0</v>
      </c>
      <c r="CE56">
        <f t="shared" si="16"/>
        <v>0</v>
      </c>
      <c r="CF56">
        <f t="shared" si="17"/>
        <v>0</v>
      </c>
      <c r="CG56" s="122">
        <f t="shared" si="18"/>
        <v>68.5</v>
      </c>
      <c r="CH56">
        <f t="shared" si="19"/>
        <v>0</v>
      </c>
      <c r="CI56">
        <f t="shared" si="20"/>
        <v>0</v>
      </c>
      <c r="CJ56">
        <f t="shared" si="21"/>
        <v>0</v>
      </c>
      <c r="CK56">
        <f t="shared" si="22"/>
        <v>0</v>
      </c>
      <c r="CL56">
        <f t="shared" si="23"/>
        <v>0</v>
      </c>
      <c r="CM56">
        <f t="shared" si="24"/>
        <v>0</v>
      </c>
      <c r="CN56">
        <f t="shared" si="25"/>
        <v>0</v>
      </c>
      <c r="CO56">
        <f t="shared" si="26"/>
        <v>0</v>
      </c>
      <c r="CP56">
        <f t="shared" si="27"/>
        <v>0</v>
      </c>
      <c r="CR56">
        <f t="shared" si="28"/>
        <v>68.5</v>
      </c>
      <c r="CS56">
        <f t="shared" si="29"/>
        <v>0</v>
      </c>
      <c r="CT56">
        <f t="shared" si="30"/>
        <v>0</v>
      </c>
      <c r="CU56">
        <f t="shared" si="31"/>
        <v>0</v>
      </c>
      <c r="CV56">
        <f t="shared" si="32"/>
        <v>0</v>
      </c>
      <c r="CW56">
        <f t="shared" si="33"/>
        <v>0</v>
      </c>
      <c r="CX56">
        <f t="shared" si="34"/>
        <v>0</v>
      </c>
      <c r="CZ56">
        <f t="shared" si="35"/>
        <v>68.5</v>
      </c>
      <c r="DA56">
        <f t="shared" si="36"/>
        <v>0</v>
      </c>
      <c r="DB56">
        <f t="shared" si="37"/>
        <v>0</v>
      </c>
      <c r="DC56">
        <f t="shared" si="38"/>
        <v>0</v>
      </c>
      <c r="DE56" s="97">
        <f t="shared" si="39"/>
        <v>68.5</v>
      </c>
      <c r="DJ56">
        <f t="shared" si="40"/>
        <v>0</v>
      </c>
      <c r="DK56">
        <f t="shared" si="41"/>
        <v>0</v>
      </c>
      <c r="DM56">
        <f t="shared" si="42"/>
        <v>0</v>
      </c>
      <c r="DN56">
        <f t="shared" si="43"/>
        <v>0</v>
      </c>
      <c r="DP56">
        <f t="shared" si="44"/>
        <v>0</v>
      </c>
    </row>
    <row r="57" spans="1:120">
      <c r="A57" s="30">
        <v>100097109</v>
      </c>
      <c r="B57">
        <f t="shared" si="0"/>
        <v>68.5</v>
      </c>
      <c r="C57">
        <f t="shared" si="1"/>
        <v>0</v>
      </c>
      <c r="D57" s="84" t="str">
        <f t="shared" si="2"/>
        <v>53T</v>
      </c>
      <c r="E57" s="85" t="str">
        <f>IF(AND(ISNUMBER(G57),G57&gt;='[3]Point Tables'!$S$7),"#"," ")</f>
        <v>#</v>
      </c>
      <c r="F57" s="14" t="s">
        <v>1442</v>
      </c>
      <c r="G57" s="23">
        <v>2001</v>
      </c>
      <c r="H57" s="14" t="s">
        <v>2181</v>
      </c>
      <c r="I57" s="87">
        <f t="shared" si="3"/>
        <v>68.5</v>
      </c>
      <c r="J57" s="88">
        <f t="shared" si="4"/>
        <v>0</v>
      </c>
      <c r="K57" s="89">
        <f t="shared" si="45"/>
        <v>68.5</v>
      </c>
      <c r="L57" s="89">
        <f t="shared" si="45"/>
        <v>0</v>
      </c>
      <c r="M57" s="89">
        <f t="shared" si="45"/>
        <v>0</v>
      </c>
      <c r="N57" s="89">
        <f t="shared" si="45"/>
        <v>0</v>
      </c>
      <c r="O57" s="90" t="str">
        <f t="shared" si="6"/>
        <v>Olivares, Marcello</v>
      </c>
      <c r="P57" s="93" t="str">
        <f>IF(ISNA(VLOOKUP($A57,[1]MFY12!$E$1:$F$65536,2,FALSE)),"np",(VLOOKUP($A57,[1]MFY12!$E$1:$F$65536,2,FALSE)))</f>
        <v>np</v>
      </c>
      <c r="Q57" s="92">
        <f>IF(P57&gt;[1]MFY12!$F$1,0,(VLOOKUP(P57,'[3]Point Tables'!$A$4:$I$263,[1]MFY12!$F$2,FALSE)))</f>
        <v>0</v>
      </c>
      <c r="R57" s="93">
        <f>IF(ISNA(VLOOKUP($A57,[1]MFY12!$P$1:$Q$65536,2,FALSE)),"np",(VLOOKUP($A57,[1]MFY12!$P$1:$Q$65536,2,FALSE)))</f>
        <v>49</v>
      </c>
      <c r="S57" s="92">
        <f>IF(R57&gt;[1]MFY12!$Q$1,0,(VLOOKUP(R57,'[3]Point Tables'!$A$4:$I$263,[1]MFY12!$Q$2,FALSE)))</f>
        <v>0</v>
      </c>
      <c r="T57" s="94" t="str">
        <f t="shared" si="7"/>
        <v>Olivares, Marcello</v>
      </c>
      <c r="U57" s="93" t="str">
        <f>IF(ISNA(VLOOKUP(A57,[1]MFY14!$AA$1:$AB$65536,2,FALSE)),"np",(VLOOKUP(A57,[1]MFY14!$AA$1:$AB$65536,2,FALSE)))</f>
        <v>np</v>
      </c>
      <c r="V57" s="92">
        <f>IF(U57&gt;[1]MFY14!$AB$1,0,(VLOOKUP(U57,'[3]Point Tables'!$A$4:$I$263,[1]MFY14!$AB$2,FALSE)))</f>
        <v>0</v>
      </c>
      <c r="W57" s="93" t="str">
        <f>IF(ISNA(VLOOKUP($A57,[1]MFY14!$E$1:$F$65536,2,FALSE)),"np",(VLOOKUP($A57,[1]MFY14!$E$1:$F$65536,2,FALSE)))</f>
        <v>np</v>
      </c>
      <c r="X57" s="92">
        <f>IF(W57&gt;[1]MFY14!$F$1,0,(VLOOKUP(W57,'[3]Point Tables'!$A$4:$I$263,[1]MFY14!$F$2,FALSE)))</f>
        <v>0</v>
      </c>
      <c r="Y57" s="93" t="str">
        <f>IF(ISNA(VLOOKUP($A57,[1]MFY14!$P$1:$Q$65536,2,FALSE)),"np",(VLOOKUP($A57,[1]MFY14!$P$1:$Q$65536,2,FALSE)))</f>
        <v>np</v>
      </c>
      <c r="Z57" s="92">
        <f>IF(Y57&gt;[1]MFY14!$Q$1,0,(VLOOKUP(Y57,'[3]Point Tables'!$A$4:$I$263,[1]MFY14!$Q$2,FALSE)))</f>
        <v>0</v>
      </c>
      <c r="AA57" s="94" t="str">
        <f t="shared" si="8"/>
        <v>Olivares, Marcello</v>
      </c>
      <c r="AB57" s="93" t="str">
        <f>IF(ISNA(VLOOKUP($A57,[1]MFY12!$AA$1:$AB$65536,2,FALSE)),"np",(VLOOKUP($A57,[1]MFY12!$AA$1:$AB$65536,2,FALSE)))</f>
        <v>np</v>
      </c>
      <c r="AC57" s="92">
        <f>IF(AB57&gt;[1]MFY12!$AB$1,0,(VLOOKUP(AB57,'[3]Point Tables'!$A$4:$I$263,[1]MFY12!$AB$2,FALSE)))</f>
        <v>0</v>
      </c>
      <c r="AD57" s="93" t="str">
        <f>IF(ISNA(VLOOKUP($A57,[1]MFY12!$AL$1:$AM$65536,2,FALSE)),"np",(VLOOKUP($A57,[1]MFY12!$AL$1:$AM$65536,2,FALSE)))</f>
        <v>np</v>
      </c>
      <c r="AE57" s="92">
        <f>IF(AD57&gt;[1]MFY12!$AM$1,0,(VLOOKUP(AD57,'[3]Point Tables'!$A$4:$I$263,[1]MFY12!$AM$2,FALSE)))</f>
        <v>0</v>
      </c>
      <c r="AF57" s="93">
        <f>IF(ISNA(VLOOKUP($A57,[1]MFY12!$AW$1:$AX$65536,2,FALSE)),"np",(VLOOKUP($A57,[1]MFY12!$AW$1:$AX$65536,2,FALSE)))</f>
        <v>30</v>
      </c>
      <c r="AG57" s="92">
        <f>IF(AF57&gt;[1]MFY12!$AX$1,0,(VLOOKUP(AF57,'[3]Point Tables'!$A$4:$I$263,[1]MFY12!$AX$2,FALSE)))</f>
        <v>28.5</v>
      </c>
      <c r="AH57" s="93" t="str">
        <f>IF(ISNA(VLOOKUP($A57,[1]MFY12!$BH$1:$BI$65536,2,FALSE)),"np",(VLOOKUP($A57,[1]MFY12!$BH$1:$BI$65536,2,FALSE)))</f>
        <v>np</v>
      </c>
      <c r="AI57" s="92">
        <f>IF(AH57&gt;[1]MFY12!$BI$1,0,(VLOOKUP(AH57,'[3]Point Tables'!$A$4:$I$263,[1]MFY12!$BI$2,FALSE)))</f>
        <v>0</v>
      </c>
      <c r="AJ57" s="93" t="str">
        <f>IF(ISNA(VLOOKUP($A57,[1]MFY12!$BS$1:$BT$65536,2,FALSE)),"np",(VLOOKUP($A57,[1]MFY12!$BS$1:$BT$65536,2,FALSE)))</f>
        <v>np</v>
      </c>
      <c r="AK57" s="92">
        <f>IF(AJ57&gt;[1]MFY12!$BT$1,0,(VLOOKUP(AJ57,'[3]Point Tables'!$A$4:$I$263,[1]MFY12!$BT$2,FALSE)))</f>
        <v>0</v>
      </c>
      <c r="AL57" s="93">
        <f>IF(ISNA(VLOOKUP($A57,[1]MFY12!$CD$1:$CE$65536,2,FALSE)),"np",(VLOOKUP($A57,[1]MFY12!$CD$1:$CE$65536,2,FALSE)))</f>
        <v>8</v>
      </c>
      <c r="AM57" s="92">
        <f>IF(AL57&gt;[1]MFY12!$CE$1,0,(VLOOKUP(AL57,'[3]Point Tables'!$A$4:$I$263,[1]MFY12!$CE$2,FALSE)))</f>
        <v>68.5</v>
      </c>
      <c r="AN57" s="93" t="str">
        <f>IF(ISNA(VLOOKUP($A57,[1]MFY12!$CO$1:$CP$65536,2,FALSE)),"np",(VLOOKUP($A57,[1]MFY12!$CO$1:$CP$65536,2,FALSE)))</f>
        <v>np</v>
      </c>
      <c r="AO57" s="92">
        <f>IF(AN57&gt;[1]MFY12!$CP$1,0,(VLOOKUP(AN57,'[3]Point Tables'!$A$4:$I$263,[1]MFY12!$CP$2,FALSE)))</f>
        <v>0</v>
      </c>
      <c r="AP57" s="93" t="str">
        <f>IF(ISNA(VLOOKUP($A57,[1]MFY12!$CZ$1:$DA$65536,2,FALSE)),"np",(VLOOKUP($A57,[1]MFY12!$CZ$1:$DA$65536,2,FALSE)))</f>
        <v>np</v>
      </c>
      <c r="AQ57" s="92">
        <f>IF(AP57&gt;[1]MFY12!$DA$1,0,(VLOOKUP(AP57,'[3]Point Tables'!$A$4:$I$263,[1]MFY12!$DA$2,FALSE)))</f>
        <v>0</v>
      </c>
      <c r="AR57" s="93" t="str">
        <f>IF(ISNA(VLOOKUP($A57,[1]MFY12!$DK$1:$DL$65536,2,FALSE)),"np",(VLOOKUP($A57,[1]MFY12!$DK$1:$DL$65536,2,FALSE)))</f>
        <v>np</v>
      </c>
      <c r="AS57" s="92">
        <f>IF(AR57&gt;[1]MFY12!$DL$1,0,(VLOOKUP(AR57,'[3]Point Tables'!$A$4:$I$263,[1]MFY12!$DL$2,FALSE)))</f>
        <v>0</v>
      </c>
      <c r="AT57" s="94" t="str">
        <f t="shared" si="9"/>
        <v>Olivares, Marcello</v>
      </c>
      <c r="AU57" s="95" t="str">
        <f>IF(ISNA(VLOOKUP($A57,[1]MFY14!$AL$1:$AN$65536,2,FALSE)),"np",(VLOOKUP($A57,[1]MFY14!$AL$1:$AN$65536,2,FALSE)))</f>
        <v>np</v>
      </c>
      <c r="AV57" s="96">
        <f>IF(AU57&gt;[1]MFY14!$AN$1,0,(VLOOKUP(AU57,'[3]Point Tables'!$A$4:$I$263,[1]MFY14!$AN$2,FALSE)))</f>
        <v>0</v>
      </c>
      <c r="AW57" s="95" t="str">
        <f>IF(ISNA(VLOOKUP($A57,[1]MFY14!$AW$1:$AY$65536,2,FALSE)),"np",(VLOOKUP($A57,[1]MFY14!$AW$1:$AY$65536,2,FALSE)))</f>
        <v>np</v>
      </c>
      <c r="AX57" s="96">
        <f>IF(AW57&gt;[1]MFY14!$AY$1,0,(VLOOKUP(AW57,'[3]Point Tables'!$A$4:$I$263,[1]MFY14!$AY$2,FALSE)))</f>
        <v>0</v>
      </c>
      <c r="AY57" s="95" t="str">
        <f>IF(ISNA(VLOOKUP($A57,[1]MFY14!$BH$1:$BJ$65536,2,FALSE)),"np",(VLOOKUP($A57,[1]MFY14!$BH$1:$BJ$65536,2,FALSE)))</f>
        <v>np</v>
      </c>
      <c r="AZ57" s="96">
        <f>IF(AY57&gt;[1]MFY14!$BJ$1,0,(VLOOKUP(AY57,'[3]Point Tables'!$A$4:$I$263,[1]MFY14!$BJ$2,FALSE)))</f>
        <v>0</v>
      </c>
      <c r="BA57" s="95" t="str">
        <f>IF(ISNA(VLOOKUP($A57,[1]MFY14!$BS$1:$BT$65536,2,FALSE)),"np",(VLOOKUP($A57,[1]MFY14!$BS$1:$BT$65536,2,FALSE)))</f>
        <v>np</v>
      </c>
      <c r="BB57" s="96">
        <f>IF(BA57&gt;[1]MFY14!$BU$1,0,(VLOOKUP(BA57,'[3]Point Tables'!$A$4:$I$263,[1]MFY14!$BU$2,FALSE)))</f>
        <v>0</v>
      </c>
      <c r="BC57" s="95" t="str">
        <f>IF(ISNA(VLOOKUP($A57,[1]MFY14!$CD$1:$CE$65536,2,FALSE)),"np",(VLOOKUP($A57,[1]MFY14!$CD$1:$CE$65536,2,FALSE)))</f>
        <v>np</v>
      </c>
      <c r="BD57" s="96">
        <f>IF(BC57&gt;[1]MFY14!$CF$1,0,(VLOOKUP(BC57,'[3]Point Tables'!$A$4:$I$263,[1]MFY14!$CF$2,FALSE)))</f>
        <v>0</v>
      </c>
      <c r="BE57" s="95" t="str">
        <f>IF(ISNA(VLOOKUP($A57,[1]MFY14!$CO$1:$CP$65536,2,FALSE)),"np",(VLOOKUP($A57,[1]MFY14!$CO$1:$CP$65536,2,FALSE)))</f>
        <v>np</v>
      </c>
      <c r="BF57" s="96">
        <f>IF(BE57&gt;[1]MFY14!$CQ$1,0,(VLOOKUP(BE57,'[3]Point Tables'!$A$4:$I$263,[1]MFY14!$CQ$2,FALSE)))</f>
        <v>0</v>
      </c>
      <c r="BG57" s="95" t="str">
        <f>IF(ISNA(VLOOKUP($A57,[1]MFY14!$CZ$1:$DA$65536,2,FALSE)),"np",(VLOOKUP($A57,[1]MFY14!$CZ$1:$DA$65536,2,FALSE)))</f>
        <v>np</v>
      </c>
      <c r="BH57" s="96">
        <f>IF(BG57&gt;[1]MFY14!$DB$1,0,(VLOOKUP(BG57,'[3]Point Tables'!$A$4:$I$263,[1]MFY14!$DB$2,FALSE)))</f>
        <v>0</v>
      </c>
      <c r="BI57" s="95" t="str">
        <f>IF(ISNA(VLOOKUP($A57,[1]MFY14!$DK$1:$DL$65536,2,FALSE)),"np",(VLOOKUP($A57,[1]MFY14!$DK$1:$DL$65536,2,FALSE)))</f>
        <v>np</v>
      </c>
      <c r="BJ57" s="96">
        <f>IF(BI57&gt;[1]MFY14!$DX$1,0,(VLOOKUP(BI57,'[3]Point Tables'!$A$4:$I$263,[1]MFY14!$DX$2,FALSE)))</f>
        <v>0</v>
      </c>
      <c r="BK57" s="95" t="str">
        <f>IF(ISNA(VLOOKUP($A57,[1]MFY14!$DV$1:$DW$65536,2,FALSE)),"np",(VLOOKUP($A57,[1]MFY14!$DV$1:$DW$65536,2,FALSE)))</f>
        <v>np</v>
      </c>
      <c r="BL57" s="96">
        <f>IF(BK57&gt;[1]MFY14!$DX$1,0,(VLOOKUP(BK57,'[3]Point Tables'!$A$4:$I$263,[1]MFY14!$DX$2,FALSE)))</f>
        <v>0</v>
      </c>
      <c r="BY57">
        <f t="shared" si="10"/>
        <v>0</v>
      </c>
      <c r="BZ57">
        <f t="shared" si="11"/>
        <v>0</v>
      </c>
      <c r="CA57">
        <f t="shared" si="12"/>
        <v>28.5</v>
      </c>
      <c r="CB57">
        <f t="shared" si="13"/>
        <v>0</v>
      </c>
      <c r="CC57">
        <f t="shared" si="14"/>
        <v>0</v>
      </c>
      <c r="CD57">
        <f t="shared" si="15"/>
        <v>68.5</v>
      </c>
      <c r="CE57">
        <f t="shared" si="16"/>
        <v>0</v>
      </c>
      <c r="CF57">
        <f t="shared" si="17"/>
        <v>0</v>
      </c>
      <c r="CG57" s="122">
        <f t="shared" si="18"/>
        <v>0</v>
      </c>
      <c r="CH57">
        <f t="shared" si="19"/>
        <v>0</v>
      </c>
      <c r="CI57">
        <f t="shared" si="20"/>
        <v>0</v>
      </c>
      <c r="CJ57">
        <f t="shared" si="21"/>
        <v>0</v>
      </c>
      <c r="CK57">
        <f t="shared" si="22"/>
        <v>0</v>
      </c>
      <c r="CL57">
        <f t="shared" si="23"/>
        <v>0</v>
      </c>
      <c r="CM57">
        <f t="shared" si="24"/>
        <v>0</v>
      </c>
      <c r="CN57">
        <f t="shared" si="25"/>
        <v>0</v>
      </c>
      <c r="CO57">
        <f t="shared" si="26"/>
        <v>0</v>
      </c>
      <c r="CP57">
        <f t="shared" si="27"/>
        <v>0</v>
      </c>
      <c r="CR57">
        <f t="shared" si="28"/>
        <v>68.5</v>
      </c>
      <c r="CS57">
        <f t="shared" si="29"/>
        <v>0</v>
      </c>
      <c r="CT57">
        <f t="shared" si="30"/>
        <v>0</v>
      </c>
      <c r="CU57">
        <f t="shared" si="31"/>
        <v>0</v>
      </c>
      <c r="CV57">
        <f t="shared" si="32"/>
        <v>0</v>
      </c>
      <c r="CW57">
        <f t="shared" si="33"/>
        <v>0</v>
      </c>
      <c r="CX57">
        <f t="shared" si="34"/>
        <v>0</v>
      </c>
      <c r="CZ57">
        <f t="shared" si="35"/>
        <v>68.5</v>
      </c>
      <c r="DA57">
        <f t="shared" si="36"/>
        <v>0</v>
      </c>
      <c r="DB57">
        <f t="shared" si="37"/>
        <v>0</v>
      </c>
      <c r="DC57">
        <f t="shared" si="38"/>
        <v>0</v>
      </c>
      <c r="DE57" s="97">
        <f t="shared" si="39"/>
        <v>68.5</v>
      </c>
      <c r="DJ57">
        <f t="shared" si="40"/>
        <v>0</v>
      </c>
      <c r="DK57">
        <f t="shared" si="41"/>
        <v>0</v>
      </c>
      <c r="DM57">
        <f t="shared" si="42"/>
        <v>0</v>
      </c>
      <c r="DN57">
        <f t="shared" si="43"/>
        <v>0</v>
      </c>
      <c r="DP57">
        <f t="shared" si="44"/>
        <v>0</v>
      </c>
    </row>
    <row r="58" spans="1:120">
      <c r="A58" s="130">
        <v>100128558</v>
      </c>
      <c r="B58">
        <f t="shared" si="0"/>
        <v>63</v>
      </c>
      <c r="C58">
        <f t="shared" si="1"/>
        <v>0</v>
      </c>
      <c r="D58" s="84" t="str">
        <f t="shared" si="2"/>
        <v>55</v>
      </c>
      <c r="E58" s="85" t="str">
        <f>IF(AND(ISNUMBER(G58),G58&gt;='[6]Point Tables'!$S$7),"#"," ")</f>
        <v xml:space="preserve"> </v>
      </c>
      <c r="F58" s="5" t="s">
        <v>2144</v>
      </c>
      <c r="G58" s="99">
        <v>1998</v>
      </c>
      <c r="H58" s="5" t="s">
        <v>103</v>
      </c>
      <c r="I58" s="87">
        <f t="shared" si="3"/>
        <v>63</v>
      </c>
      <c r="J58" s="88">
        <f t="shared" si="4"/>
        <v>0</v>
      </c>
      <c r="K58" s="89">
        <f t="shared" si="45"/>
        <v>63</v>
      </c>
      <c r="L58" s="89">
        <f t="shared" si="45"/>
        <v>0</v>
      </c>
      <c r="M58" s="89">
        <f t="shared" si="45"/>
        <v>0</v>
      </c>
      <c r="N58" s="89">
        <f t="shared" si="45"/>
        <v>0</v>
      </c>
      <c r="O58" s="90" t="str">
        <f t="shared" si="6"/>
        <v>Gu, Daniel *</v>
      </c>
      <c r="P58" s="93" t="str">
        <f>IF(ISNA(VLOOKUP($A58,[1]MFY12!$E$1:$F$65536,2,FALSE)),"np",(VLOOKUP($A58,[1]MFY12!$E$1:$F$65536,2,FALSE)))</f>
        <v>np</v>
      </c>
      <c r="Q58" s="92">
        <f>IF(P58&gt;[1]MFY12!$F$1,0,(VLOOKUP(P58,'[3]Point Tables'!$A$4:$I$263,[1]MFY12!$F$2,FALSE)))</f>
        <v>0</v>
      </c>
      <c r="R58" s="93" t="str">
        <f>IF(ISNA(VLOOKUP($A58,[1]MFY12!$P$1:$Q$65536,2,FALSE)),"np",(VLOOKUP($A58,[1]MFY12!$P$1:$Q$65536,2,FALSE)))</f>
        <v>np</v>
      </c>
      <c r="S58" s="92">
        <f>IF(R58&gt;[1]MFY12!$Q$1,0,(VLOOKUP(R58,'[3]Point Tables'!$A$4:$I$263,[1]MFY12!$Q$2,FALSE)))</f>
        <v>0</v>
      </c>
      <c r="T58" s="94" t="str">
        <f t="shared" si="7"/>
        <v>Gu, Daniel *</v>
      </c>
      <c r="U58" s="93" t="str">
        <f>IF(ISNA(VLOOKUP(A58,[1]MFY14!$AA$1:$AB$65536,2,FALSE)),"np",(VLOOKUP(A58,[1]MFY14!$AA$1:$AB$65536,2,FALSE)))</f>
        <v>np</v>
      </c>
      <c r="V58" s="92">
        <f>IF(U58&gt;[1]MFY14!$AB$1,0,(VLOOKUP(U58,'[3]Point Tables'!$A$4:$I$263,[1]MFY14!$AB$2,FALSE)))</f>
        <v>0</v>
      </c>
      <c r="W58" s="93">
        <f>IF(ISNA(VLOOKUP($A58,[1]MFY14!$E$1:$F$65536,2,FALSE)),"np",(VLOOKUP($A58,[1]MFY14!$E$1:$F$65536,2,FALSE)))</f>
        <v>24</v>
      </c>
      <c r="X58" s="92">
        <f>IF(W58&gt;[1]MFY14!$F$1,0,(VLOOKUP(W58,'[3]Point Tables'!$A$4:$I$263,[1]MFY14!$F$2,FALSE)))</f>
        <v>63</v>
      </c>
      <c r="Y58" s="93" t="str">
        <f>IF(ISNA(VLOOKUP($A58,[1]MFY14!$P$1:$Q$65536,2,FALSE)),"np",(VLOOKUP($A58,[1]MFY14!$P$1:$Q$65536,2,FALSE)))</f>
        <v>np</v>
      </c>
      <c r="Z58" s="92">
        <f>IF(Y58&gt;[1]MFY14!$Q$1,0,(VLOOKUP(Y58,'[3]Point Tables'!$A$4:$I$263,[1]MFY14!$Q$2,FALSE)))</f>
        <v>0</v>
      </c>
      <c r="AA58" s="94" t="str">
        <f t="shared" si="8"/>
        <v>Gu, Daniel *</v>
      </c>
      <c r="AB58" s="93" t="str">
        <f>IF(ISNA(VLOOKUP($A58,[1]MFY12!$AA$1:$AB$65536,2,FALSE)),"np",(VLOOKUP($A58,[1]MFY12!$AA$1:$AB$65536,2,FALSE)))</f>
        <v>np</v>
      </c>
      <c r="AC58" s="92">
        <f>IF(AB58&gt;[1]MFY12!$AB$1,0,(VLOOKUP(AB58,'[3]Point Tables'!$A$4:$I$263,[1]MFY12!$AB$2,FALSE)))</f>
        <v>0</v>
      </c>
      <c r="AD58" s="93" t="str">
        <f>IF(ISNA(VLOOKUP($A58,[1]MFY12!$AL$1:$AM$65536,2,FALSE)),"np",(VLOOKUP($A58,[1]MFY12!$AL$1:$AM$65536,2,FALSE)))</f>
        <v>np</v>
      </c>
      <c r="AE58" s="92">
        <f>IF(AD58&gt;[1]MFY12!$AM$1,0,(VLOOKUP(AD58,'[3]Point Tables'!$A$4:$I$263,[1]MFY12!$AM$2,FALSE)))</f>
        <v>0</v>
      </c>
      <c r="AF58" s="93" t="str">
        <f>IF(ISNA(VLOOKUP($A58,[1]MFY12!$AW$1:$AX$65536,2,FALSE)),"np",(VLOOKUP($A58,[1]MFY12!$AW$1:$AX$65536,2,FALSE)))</f>
        <v>np</v>
      </c>
      <c r="AG58" s="92">
        <f>IF(AF58&gt;[1]MFY12!$AX$1,0,(VLOOKUP(AF58,'[3]Point Tables'!$A$4:$I$263,[1]MFY12!$AX$2,FALSE)))</f>
        <v>0</v>
      </c>
      <c r="AH58" s="93" t="str">
        <f>IF(ISNA(VLOOKUP($A58,[1]MFY12!$BH$1:$BI$65536,2,FALSE)),"np",(VLOOKUP($A58,[1]MFY12!$BH$1:$BI$65536,2,FALSE)))</f>
        <v>np</v>
      </c>
      <c r="AI58" s="92">
        <f>IF(AH58&gt;[1]MFY12!$BI$1,0,(VLOOKUP(AH58,'[3]Point Tables'!$A$4:$I$263,[1]MFY12!$BI$2,FALSE)))</f>
        <v>0</v>
      </c>
      <c r="AJ58" s="93" t="str">
        <f>IF(ISNA(VLOOKUP($A58,[1]MFY12!$BS$1:$BT$65536,2,FALSE)),"np",(VLOOKUP($A58,[1]MFY12!$BS$1:$BT$65536,2,FALSE)))</f>
        <v>np</v>
      </c>
      <c r="AK58" s="92">
        <f>IF(AJ58&gt;[1]MFY12!$BT$1,0,(VLOOKUP(AJ58,'[3]Point Tables'!$A$4:$I$263,[1]MFY12!$BT$2,FALSE)))</f>
        <v>0</v>
      </c>
      <c r="AL58" s="93" t="str">
        <f>IF(ISNA(VLOOKUP($A58,[1]MFY12!$CD$1:$CE$65536,2,FALSE)),"np",(VLOOKUP($A58,[1]MFY12!$CD$1:$CE$65536,2,FALSE)))</f>
        <v>np</v>
      </c>
      <c r="AM58" s="92">
        <f>IF(AL58&gt;[1]MFY12!$CE$1,0,(VLOOKUP(AL58,'[3]Point Tables'!$A$4:$I$263,[1]MFY12!$CE$2,FALSE)))</f>
        <v>0</v>
      </c>
      <c r="AN58" s="93" t="str">
        <f>IF(ISNA(VLOOKUP($A58,[1]MFY12!$CO$1:$CP$65536,2,FALSE)),"np",(VLOOKUP($A58,[1]MFY12!$CO$1:$CP$65536,2,FALSE)))</f>
        <v>np</v>
      </c>
      <c r="AO58" s="92">
        <f>IF(AN58&gt;[1]MFY12!$CP$1,0,(VLOOKUP(AN58,'[3]Point Tables'!$A$4:$I$263,[1]MFY12!$CP$2,FALSE)))</f>
        <v>0</v>
      </c>
      <c r="AP58" s="93" t="str">
        <f>IF(ISNA(VLOOKUP($A58,[1]MFY12!$CZ$1:$DA$65536,2,FALSE)),"np",(VLOOKUP($A58,[1]MFY12!$CZ$1:$DA$65536,2,FALSE)))</f>
        <v>np</v>
      </c>
      <c r="AQ58" s="92">
        <f>IF(AP58&gt;[1]MFY12!$DA$1,0,(VLOOKUP(AP58,'[3]Point Tables'!$A$4:$I$263,[1]MFY12!$DA$2,FALSE)))</f>
        <v>0</v>
      </c>
      <c r="AR58" s="93" t="str">
        <f>IF(ISNA(VLOOKUP($A58,[1]MFY12!$DK$1:$DL$65536,2,FALSE)),"np",(VLOOKUP($A58,[1]MFY12!$DK$1:$DL$65536,2,FALSE)))</f>
        <v>np</v>
      </c>
      <c r="AS58" s="92">
        <f>IF(AR58&gt;[1]MFY12!$DL$1,0,(VLOOKUP(AR58,'[3]Point Tables'!$A$4:$I$263,[1]MFY12!$DL$2,FALSE)))</f>
        <v>0</v>
      </c>
      <c r="AT58" s="94" t="str">
        <f t="shared" si="9"/>
        <v>Gu, Daniel *</v>
      </c>
      <c r="AU58" s="95" t="str">
        <f>IF(ISNA(VLOOKUP($A58,[1]MFY14!$AL$1:$AN$65536,2,FALSE)),"np",(VLOOKUP($A58,[1]MFY14!$AL$1:$AN$65536,2,FALSE)))</f>
        <v>np</v>
      </c>
      <c r="AV58" s="96">
        <f>IF(AU58&gt;[1]MFY14!$AN$1,0,(VLOOKUP(AU58,'[3]Point Tables'!$A$4:$I$263,[1]MFY14!$AN$2,FALSE)))</f>
        <v>0</v>
      </c>
      <c r="AW58" s="95" t="str">
        <f>IF(ISNA(VLOOKUP($A58,[1]MFY14!$AW$1:$AY$65536,2,FALSE)),"np",(VLOOKUP($A58,[1]MFY14!$AW$1:$AY$65536,2,FALSE)))</f>
        <v>np</v>
      </c>
      <c r="AX58" s="96">
        <f>IF(AW58&gt;[1]MFY14!$AY$1,0,(VLOOKUP(AW58,'[3]Point Tables'!$A$4:$I$263,[1]MFY14!$AY$2,FALSE)))</f>
        <v>0</v>
      </c>
      <c r="AY58" s="95" t="str">
        <f>IF(ISNA(VLOOKUP($A58,[1]MFY14!$BH$1:$BJ$65536,2,FALSE)),"np",(VLOOKUP($A58,[1]MFY14!$BH$1:$BJ$65536,2,FALSE)))</f>
        <v>np</v>
      </c>
      <c r="AZ58" s="96">
        <f>IF(AY58&gt;[1]MFY14!$BJ$1,0,(VLOOKUP(AY58,'[3]Point Tables'!$A$4:$I$263,[1]MFY14!$BJ$2,FALSE)))</f>
        <v>0</v>
      </c>
      <c r="BA58" s="95" t="str">
        <f>IF(ISNA(VLOOKUP($A58,[1]MFY14!$BS$1:$BT$65536,2,FALSE)),"np",(VLOOKUP($A58,[1]MFY14!$BS$1:$BT$65536,2,FALSE)))</f>
        <v>np</v>
      </c>
      <c r="BB58" s="96">
        <f>IF(BA58&gt;[1]MFY14!$BU$1,0,(VLOOKUP(BA58,'[3]Point Tables'!$A$4:$I$263,[1]MFY14!$BU$2,FALSE)))</f>
        <v>0</v>
      </c>
      <c r="BC58" s="95" t="str">
        <f>IF(ISNA(VLOOKUP($A58,[1]MFY14!$CD$1:$CE$65536,2,FALSE)),"np",(VLOOKUP($A58,[1]MFY14!$CD$1:$CE$65536,2,FALSE)))</f>
        <v>np</v>
      </c>
      <c r="BD58" s="96">
        <f>IF(BC58&gt;[1]MFY14!$CF$1,0,(VLOOKUP(BC58,'[3]Point Tables'!$A$4:$I$263,[1]MFY14!$CF$2,FALSE)))</f>
        <v>0</v>
      </c>
      <c r="BE58" s="95" t="str">
        <f>IF(ISNA(VLOOKUP($A58,[1]MFY14!$CO$1:$CP$65536,2,FALSE)),"np",(VLOOKUP($A58,[1]MFY14!$CO$1:$CP$65536,2,FALSE)))</f>
        <v>np</v>
      </c>
      <c r="BF58" s="96">
        <f>IF(BE58&gt;[1]MFY14!$CQ$1,0,(VLOOKUP(BE58,'[3]Point Tables'!$A$4:$I$263,[1]MFY14!$CQ$2,FALSE)))</f>
        <v>0</v>
      </c>
      <c r="BG58" s="95" t="str">
        <f>IF(ISNA(VLOOKUP($A58,[1]MFY14!$CZ$1:$DA$65536,2,FALSE)),"np",(VLOOKUP($A58,[1]MFY14!$CZ$1:$DA$65536,2,FALSE)))</f>
        <v>np</v>
      </c>
      <c r="BH58" s="96">
        <f>IF(BG58&gt;[1]MFY14!$DB$1,0,(VLOOKUP(BG58,'[3]Point Tables'!$A$4:$I$263,[1]MFY14!$DB$2,FALSE)))</f>
        <v>0</v>
      </c>
      <c r="BI58" s="95" t="str">
        <f>IF(ISNA(VLOOKUP($A58,[1]MFY14!$DK$1:$DL$65536,2,FALSE)),"np",(VLOOKUP($A58,[1]MFY14!$DK$1:$DL$65536,2,FALSE)))</f>
        <v>np</v>
      </c>
      <c r="BJ58" s="96">
        <f>IF(BI58&gt;[1]MFY14!$DX$1,0,(VLOOKUP(BI58,'[3]Point Tables'!$A$4:$I$263,[1]MFY14!$DX$2,FALSE)))</f>
        <v>0</v>
      </c>
      <c r="BK58" s="95" t="str">
        <f>IF(ISNA(VLOOKUP($A58,[1]MFY14!$DV$1:$DW$65536,2,FALSE)),"np",(VLOOKUP($A58,[1]MFY14!$DV$1:$DW$65536,2,FALSE)))</f>
        <v>np</v>
      </c>
      <c r="BL58" s="96">
        <f>IF(BK58&gt;[1]MFY14!$DX$1,0,(VLOOKUP(BK58,'[3]Point Tables'!$A$4:$I$263,[1]MFY14!$DX$2,FALSE)))</f>
        <v>0</v>
      </c>
      <c r="BY58">
        <f t="shared" si="10"/>
        <v>0</v>
      </c>
      <c r="BZ58">
        <f t="shared" si="11"/>
        <v>0</v>
      </c>
      <c r="CA58">
        <f t="shared" si="12"/>
        <v>0</v>
      </c>
      <c r="CB58">
        <f t="shared" si="13"/>
        <v>0</v>
      </c>
      <c r="CC58">
        <f t="shared" si="14"/>
        <v>0</v>
      </c>
      <c r="CD58">
        <f t="shared" si="15"/>
        <v>0</v>
      </c>
      <c r="CE58">
        <f t="shared" si="16"/>
        <v>0</v>
      </c>
      <c r="CF58">
        <f t="shared" si="17"/>
        <v>0</v>
      </c>
      <c r="CG58" s="122">
        <f t="shared" si="18"/>
        <v>0</v>
      </c>
      <c r="CH58">
        <f t="shared" si="19"/>
        <v>0</v>
      </c>
      <c r="CI58">
        <f t="shared" si="20"/>
        <v>0</v>
      </c>
      <c r="CJ58">
        <f t="shared" si="21"/>
        <v>0</v>
      </c>
      <c r="CK58">
        <f t="shared" si="22"/>
        <v>0</v>
      </c>
      <c r="CL58">
        <f t="shared" si="23"/>
        <v>0</v>
      </c>
      <c r="CM58">
        <f t="shared" si="24"/>
        <v>0</v>
      </c>
      <c r="CN58">
        <f t="shared" si="25"/>
        <v>0</v>
      </c>
      <c r="CO58">
        <f t="shared" si="26"/>
        <v>0</v>
      </c>
      <c r="CP58">
        <f t="shared" si="27"/>
        <v>0</v>
      </c>
      <c r="CR58">
        <f t="shared" si="28"/>
        <v>0</v>
      </c>
      <c r="CS58">
        <f t="shared" si="29"/>
        <v>0</v>
      </c>
      <c r="CT58">
        <f t="shared" si="30"/>
        <v>0</v>
      </c>
      <c r="CU58">
        <f t="shared" si="31"/>
        <v>63</v>
      </c>
      <c r="CV58">
        <f t="shared" si="32"/>
        <v>0</v>
      </c>
      <c r="CW58">
        <f t="shared" si="33"/>
        <v>0</v>
      </c>
      <c r="CX58">
        <f t="shared" si="34"/>
        <v>0</v>
      </c>
      <c r="CZ58">
        <f t="shared" si="35"/>
        <v>63</v>
      </c>
      <c r="DA58">
        <f t="shared" si="36"/>
        <v>0</v>
      </c>
      <c r="DB58">
        <f t="shared" si="37"/>
        <v>0</v>
      </c>
      <c r="DC58">
        <f t="shared" si="38"/>
        <v>0</v>
      </c>
      <c r="DE58" s="97">
        <f t="shared" si="39"/>
        <v>63</v>
      </c>
      <c r="DJ58">
        <f t="shared" si="40"/>
        <v>0</v>
      </c>
      <c r="DK58">
        <f t="shared" si="41"/>
        <v>0</v>
      </c>
      <c r="DM58">
        <f t="shared" si="42"/>
        <v>0</v>
      </c>
      <c r="DN58">
        <f t="shared" si="43"/>
        <v>0</v>
      </c>
      <c r="DP58">
        <f t="shared" si="44"/>
        <v>0</v>
      </c>
    </row>
    <row r="59" spans="1:120">
      <c r="A59">
        <v>100084141</v>
      </c>
      <c r="B59">
        <f t="shared" si="0"/>
        <v>62.75</v>
      </c>
      <c r="C59">
        <f t="shared" si="1"/>
        <v>31.5</v>
      </c>
      <c r="D59" s="84" t="str">
        <f t="shared" si="2"/>
        <v>56</v>
      </c>
      <c r="E59" s="85"/>
      <c r="F59" t="s">
        <v>1369</v>
      </c>
      <c r="G59" s="4">
        <v>1999</v>
      </c>
      <c r="H59" s="101" t="s">
        <v>57</v>
      </c>
      <c r="I59" s="87">
        <f t="shared" si="3"/>
        <v>62.75</v>
      </c>
      <c r="J59" s="88">
        <f t="shared" si="4"/>
        <v>31.5</v>
      </c>
      <c r="K59" s="89">
        <f t="shared" si="45"/>
        <v>31.5</v>
      </c>
      <c r="L59" s="89">
        <f t="shared" si="45"/>
        <v>31.25</v>
      </c>
      <c r="M59" s="89">
        <f t="shared" si="45"/>
        <v>0</v>
      </c>
      <c r="N59" s="89">
        <f t="shared" si="45"/>
        <v>0</v>
      </c>
      <c r="O59" s="90" t="str">
        <f t="shared" si="6"/>
        <v>Wise, William W</v>
      </c>
      <c r="P59" s="93">
        <f>IF(ISNA(VLOOKUP($A59,[1]MFY12!$E$1:$F$65536,2,FALSE)),"np",(VLOOKUP($A59,[1]MFY12!$E$1:$F$65536,2,FALSE)))</f>
        <v>24</v>
      </c>
      <c r="Q59" s="92">
        <f>IF(P59&gt;[1]MFY12!$F$1,0,(VLOOKUP(P59,'[3]Point Tables'!$A$4:$I$263,[1]MFY12!$F$2,FALSE)))</f>
        <v>31.5</v>
      </c>
      <c r="R59" s="93">
        <f>IF(ISNA(VLOOKUP($A59,[1]MFY12!$P$1:$Q$65536,2,FALSE)),"np",(VLOOKUP($A59,[1]MFY12!$P$1:$Q$65536,2,FALSE)))</f>
        <v>84</v>
      </c>
      <c r="S59" s="92">
        <f>IF(R59&gt;[1]MFY12!$Q$1,0,(VLOOKUP(R59,'[3]Point Tables'!$A$4:$I$263,[1]MFY12!$Q$2,FALSE)))</f>
        <v>0</v>
      </c>
      <c r="T59" s="94" t="str">
        <f t="shared" si="7"/>
        <v>Wise, William W</v>
      </c>
      <c r="U59" s="93">
        <f>IF(ISNA(VLOOKUP(A59,[1]MFY14!$AA$1:$AB$65536,2,FALSE)),"np",(VLOOKUP(A59,[1]MFY14!$AA$1:$AB$65536,2,FALSE)))</f>
        <v>146</v>
      </c>
      <c r="V59" s="92">
        <f>IF(U59&gt;[1]MFY14!$AB$1,0,(VLOOKUP(U59,'[3]Point Tables'!$A$4:$I$263,[1]MFY14!$AB$2,FALSE)))</f>
        <v>0</v>
      </c>
      <c r="W59" s="93" t="str">
        <f>IF(ISNA(VLOOKUP($A59,[1]MFY14!$E$1:$F$65536,2,FALSE)),"np",(VLOOKUP($A59,[1]MFY14!$E$1:$F$65536,2,FALSE)))</f>
        <v>np</v>
      </c>
      <c r="X59" s="92">
        <f>IF(W59&gt;[1]MFY14!$F$1,0,(VLOOKUP(W59,'[3]Point Tables'!$A$4:$I$263,[1]MFY14!$F$2,FALSE)))</f>
        <v>0</v>
      </c>
      <c r="Y59" s="93">
        <f>IF(ISNA(VLOOKUP($A59,[1]MFY14!$P$1:$Q$65536,2,FALSE)),"np",(VLOOKUP($A59,[1]MFY14!$P$1:$Q$65536,2,FALSE)))</f>
        <v>99</v>
      </c>
      <c r="Z59" s="92">
        <f>IF(Y59&gt;[1]MFY14!$Q$1,0,(VLOOKUP(Y59,'[3]Point Tables'!$A$4:$I$263,[1]MFY14!$Q$2,FALSE)))</f>
        <v>0</v>
      </c>
      <c r="AA59" s="94" t="str">
        <f t="shared" si="8"/>
        <v>Wise, William W</v>
      </c>
      <c r="AB59" s="93" t="str">
        <f>IF(ISNA(VLOOKUP($A59,[1]MFY12!$AA$1:$AB$65536,2,FALSE)),"np",(VLOOKUP($A59,[1]MFY12!$AA$1:$AB$65536,2,FALSE)))</f>
        <v>np</v>
      </c>
      <c r="AC59" s="92">
        <f>IF(AB59&gt;[1]MFY12!$AB$1,0,(VLOOKUP(AB59,'[3]Point Tables'!$A$4:$I$263,[1]MFY12!$AB$2,FALSE)))</f>
        <v>0</v>
      </c>
      <c r="AD59" s="93" t="str">
        <f>IF(ISNA(VLOOKUP($A59,[1]MFY12!$AL$1:$AM$65536,2,FALSE)),"np",(VLOOKUP($A59,[1]MFY12!$AL$1:$AM$65536,2,FALSE)))</f>
        <v>np</v>
      </c>
      <c r="AE59" s="92">
        <f>IF(AD59&gt;[1]MFY12!$AM$1,0,(VLOOKUP(AD59,'[3]Point Tables'!$A$4:$I$263,[1]MFY12!$AM$2,FALSE)))</f>
        <v>0</v>
      </c>
      <c r="AF59" s="93" t="str">
        <f>IF(ISNA(VLOOKUP($A59,[1]MFY12!$AW$1:$AX$65536,2,FALSE)),"np",(VLOOKUP($A59,[1]MFY12!$AW$1:$AX$65536,2,FALSE)))</f>
        <v>np</v>
      </c>
      <c r="AG59" s="92">
        <f>IF(AF59&gt;[1]MFY12!$AX$1,0,(VLOOKUP(AF59,'[3]Point Tables'!$A$4:$I$263,[1]MFY12!$AX$2,FALSE)))</f>
        <v>0</v>
      </c>
      <c r="AH59" s="93" t="str">
        <f>IF(ISNA(VLOOKUP($A59,[1]MFY12!$BH$1:$BI$65536,2,FALSE)),"np",(VLOOKUP($A59,[1]MFY12!$BH$1:$BI$65536,2,FALSE)))</f>
        <v>np</v>
      </c>
      <c r="AI59" s="92">
        <f>IF(AH59&gt;[1]MFY12!$BI$1,0,(VLOOKUP(AH59,'[3]Point Tables'!$A$4:$I$263,[1]MFY12!$BI$2,FALSE)))</f>
        <v>0</v>
      </c>
      <c r="AJ59" s="93" t="str">
        <f>IF(ISNA(VLOOKUP($A59,[1]MFY12!$BS$1:$BT$65536,2,FALSE)),"np",(VLOOKUP($A59,[1]MFY12!$BS$1:$BT$65536,2,FALSE)))</f>
        <v>np</v>
      </c>
      <c r="AK59" s="92">
        <f>IF(AJ59&gt;[1]MFY12!$BT$1,0,(VLOOKUP(AJ59,'[3]Point Tables'!$A$4:$I$263,[1]MFY12!$BT$2,FALSE)))</f>
        <v>0</v>
      </c>
      <c r="AL59" s="93" t="str">
        <f>IF(ISNA(VLOOKUP($A59,[1]MFY12!$CD$1:$CE$65536,2,FALSE)),"np",(VLOOKUP($A59,[1]MFY12!$CD$1:$CE$65536,2,FALSE)))</f>
        <v>np</v>
      </c>
      <c r="AM59" s="92">
        <f>IF(AL59&gt;[1]MFY12!$CE$1,0,(VLOOKUP(AL59,'[3]Point Tables'!$A$4:$I$263,[1]MFY12!$CE$2,FALSE)))</f>
        <v>0</v>
      </c>
      <c r="AN59" s="93" t="str">
        <f>IF(ISNA(VLOOKUP($A59,[1]MFY12!$CO$1:$CP$65536,2,FALSE)),"np",(VLOOKUP($A59,[1]MFY12!$CO$1:$CP$65536,2,FALSE)))</f>
        <v>np</v>
      </c>
      <c r="AO59" s="92">
        <f>IF(AN59&gt;[1]MFY12!$CP$1,0,(VLOOKUP(AN59,'[3]Point Tables'!$A$4:$I$263,[1]MFY12!$CP$2,FALSE)))</f>
        <v>0</v>
      </c>
      <c r="AP59" s="93">
        <f>IF(ISNA(VLOOKUP($A59,[1]MFY12!$CZ$1:$DA$65536,2,FALSE)),"np",(VLOOKUP($A59,[1]MFY12!$CZ$1:$DA$65536,2,FALSE)))</f>
        <v>24.5</v>
      </c>
      <c r="AQ59" s="92">
        <f>IF(AP59&gt;[1]MFY12!$DA$1,0,(VLOOKUP(AP59,'[3]Point Tables'!$A$4:$I$263,[1]MFY12!$DA$2,FALSE)))</f>
        <v>31.25</v>
      </c>
      <c r="AR59" s="93" t="str">
        <f>IF(ISNA(VLOOKUP($A59,[1]MFY12!$DK$1:$DL$65536,2,FALSE)),"np",(VLOOKUP($A59,[1]MFY12!$DK$1:$DL$65536,2,FALSE)))</f>
        <v>np</v>
      </c>
      <c r="AS59" s="92">
        <f>IF(AR59&gt;[1]MFY12!$DL$1,0,(VLOOKUP(AR59,'[3]Point Tables'!$A$4:$I$263,[1]MFY12!$DL$2,FALSE)))</f>
        <v>0</v>
      </c>
      <c r="AT59" s="94" t="str">
        <f t="shared" si="9"/>
        <v>Wise, William W</v>
      </c>
      <c r="AU59" s="95" t="str">
        <f>IF(ISNA(VLOOKUP($A59,[1]MFY14!$AL$1:$AN$65536,2,FALSE)),"np",(VLOOKUP($A59,[1]MFY14!$AL$1:$AN$65536,2,FALSE)))</f>
        <v>np</v>
      </c>
      <c r="AV59" s="96">
        <f>IF(AU59&gt;[1]MFY14!$AN$1,0,(VLOOKUP(AU59,'[3]Point Tables'!$A$4:$I$263,[1]MFY14!$AN$2,FALSE)))</f>
        <v>0</v>
      </c>
      <c r="AW59" s="95" t="str">
        <f>IF(ISNA(VLOOKUP($A59,[1]MFY14!$AW$1:$AY$65536,2,FALSE)),"np",(VLOOKUP($A59,[1]MFY14!$AW$1:$AY$65536,2,FALSE)))</f>
        <v>np</v>
      </c>
      <c r="AX59" s="96">
        <f>IF(AW59&gt;[1]MFY14!$AY$1,0,(VLOOKUP(AW59,'[3]Point Tables'!$A$4:$I$263,[1]MFY14!$AY$2,FALSE)))</f>
        <v>0</v>
      </c>
      <c r="AY59" s="95" t="str">
        <f>IF(ISNA(VLOOKUP($A59,[1]MFY14!$BH$1:$BJ$65536,2,FALSE)),"np",(VLOOKUP($A59,[1]MFY14!$BH$1:$BJ$65536,2,FALSE)))</f>
        <v>np</v>
      </c>
      <c r="AZ59" s="96">
        <f>IF(AY59&gt;[1]MFY14!$BJ$1,0,(VLOOKUP(AY59,'[3]Point Tables'!$A$4:$I$263,[1]MFY14!$BJ$2,FALSE)))</f>
        <v>0</v>
      </c>
      <c r="BA59" s="95" t="str">
        <f>IF(ISNA(VLOOKUP($A59,[1]MFY14!$BS$1:$BT$65536,2,FALSE)),"np",(VLOOKUP($A59,[1]MFY14!$BS$1:$BT$65536,2,FALSE)))</f>
        <v>np</v>
      </c>
      <c r="BB59" s="96">
        <f>IF(BA59&gt;[1]MFY14!$BU$1,0,(VLOOKUP(BA59,'[3]Point Tables'!$A$4:$I$263,[1]MFY14!$BU$2,FALSE)))</f>
        <v>0</v>
      </c>
      <c r="BC59" s="95" t="str">
        <f>IF(ISNA(VLOOKUP($A59,[1]MFY14!$CD$1:$CE$65536,2,FALSE)),"np",(VLOOKUP($A59,[1]MFY14!$CD$1:$CE$65536,2,FALSE)))</f>
        <v>np</v>
      </c>
      <c r="BD59" s="96">
        <f>IF(BC59&gt;[1]MFY14!$CF$1,0,(VLOOKUP(BC59,'[3]Point Tables'!$A$4:$I$263,[1]MFY14!$CF$2,FALSE)))</f>
        <v>0</v>
      </c>
      <c r="BE59" s="95" t="str">
        <f>IF(ISNA(VLOOKUP($A59,[1]MFY14!$CO$1:$CP$65536,2,FALSE)),"np",(VLOOKUP($A59,[1]MFY14!$CO$1:$CP$65536,2,FALSE)))</f>
        <v>np</v>
      </c>
      <c r="BF59" s="96">
        <f>IF(BE59&gt;[1]MFY14!$CQ$1,0,(VLOOKUP(BE59,'[3]Point Tables'!$A$4:$I$263,[1]MFY14!$CQ$2,FALSE)))</f>
        <v>0</v>
      </c>
      <c r="BG59" s="95" t="str">
        <f>IF(ISNA(VLOOKUP($A59,[1]MFY14!$CZ$1:$DA$65536,2,FALSE)),"np",(VLOOKUP($A59,[1]MFY14!$CZ$1:$DA$65536,2,FALSE)))</f>
        <v>np</v>
      </c>
      <c r="BH59" s="96">
        <f>IF(BG59&gt;[1]MFY14!$DB$1,0,(VLOOKUP(BG59,'[3]Point Tables'!$A$4:$I$263,[1]MFY14!$DB$2,FALSE)))</f>
        <v>0</v>
      </c>
      <c r="BI59" s="95">
        <f>IF(ISNA(VLOOKUP($A59,[1]MFY14!$DK$1:$DL$65536,2,FALSE)),"np",(VLOOKUP($A59,[1]MFY14!$DK$1:$DL$65536,2,FALSE)))</f>
        <v>40</v>
      </c>
      <c r="BJ59" s="96">
        <f>IF(BI59&gt;[1]MFY14!$DX$1,0,(VLOOKUP(BI59,'[3]Point Tables'!$A$4:$I$263,[1]MFY14!$DX$2,FALSE)))</f>
        <v>0</v>
      </c>
      <c r="BK59" s="95" t="str">
        <f>IF(ISNA(VLOOKUP($A59,[1]MFY14!$DV$1:$DW$65536,2,FALSE)),"np",(VLOOKUP($A59,[1]MFY14!$DV$1:$DW$65536,2,FALSE)))</f>
        <v>np</v>
      </c>
      <c r="BL59" s="96">
        <f>IF(BK59&gt;[1]MFY14!$DX$1,0,(VLOOKUP(BK59,'[3]Point Tables'!$A$4:$I$263,[1]MFY14!$DX$2,FALSE)))</f>
        <v>0</v>
      </c>
      <c r="BY59">
        <f t="shared" si="10"/>
        <v>0</v>
      </c>
      <c r="BZ59">
        <f t="shared" si="11"/>
        <v>0</v>
      </c>
      <c r="CA59">
        <f t="shared" si="12"/>
        <v>0</v>
      </c>
      <c r="CB59">
        <f t="shared" si="13"/>
        <v>0</v>
      </c>
      <c r="CC59">
        <f t="shared" si="14"/>
        <v>0</v>
      </c>
      <c r="CD59">
        <f t="shared" si="15"/>
        <v>0</v>
      </c>
      <c r="CE59">
        <f t="shared" si="16"/>
        <v>0</v>
      </c>
      <c r="CF59">
        <f t="shared" si="17"/>
        <v>31.25</v>
      </c>
      <c r="CG59" s="122">
        <f t="shared" si="18"/>
        <v>0</v>
      </c>
      <c r="CH59">
        <f t="shared" si="19"/>
        <v>0</v>
      </c>
      <c r="CI59">
        <f t="shared" si="20"/>
        <v>0</v>
      </c>
      <c r="CJ59">
        <f t="shared" si="21"/>
        <v>0</v>
      </c>
      <c r="CK59">
        <f t="shared" si="22"/>
        <v>0</v>
      </c>
      <c r="CL59">
        <f t="shared" si="23"/>
        <v>0</v>
      </c>
      <c r="CM59">
        <f t="shared" si="24"/>
        <v>0</v>
      </c>
      <c r="CN59">
        <f t="shared" si="25"/>
        <v>0</v>
      </c>
      <c r="CO59">
        <f t="shared" si="26"/>
        <v>0</v>
      </c>
      <c r="CP59">
        <f t="shared" si="27"/>
        <v>0</v>
      </c>
      <c r="CR59">
        <f t="shared" si="28"/>
        <v>31.25</v>
      </c>
      <c r="CS59">
        <f t="shared" si="29"/>
        <v>0</v>
      </c>
      <c r="CT59">
        <f t="shared" si="30"/>
        <v>0</v>
      </c>
      <c r="CU59">
        <f t="shared" si="31"/>
        <v>0</v>
      </c>
      <c r="CV59">
        <f t="shared" si="32"/>
        <v>0</v>
      </c>
      <c r="CW59">
        <f t="shared" si="33"/>
        <v>31.5</v>
      </c>
      <c r="CX59">
        <f t="shared" si="34"/>
        <v>0</v>
      </c>
      <c r="CZ59">
        <f t="shared" si="35"/>
        <v>31.5</v>
      </c>
      <c r="DA59">
        <f t="shared" si="36"/>
        <v>31.25</v>
      </c>
      <c r="DB59">
        <f t="shared" si="37"/>
        <v>0</v>
      </c>
      <c r="DC59">
        <f t="shared" si="38"/>
        <v>0</v>
      </c>
      <c r="DE59" s="97">
        <f t="shared" si="39"/>
        <v>62.75</v>
      </c>
      <c r="DJ59">
        <f t="shared" si="40"/>
        <v>0</v>
      </c>
      <c r="DK59">
        <f t="shared" si="41"/>
        <v>31.5</v>
      </c>
      <c r="DM59">
        <f t="shared" si="42"/>
        <v>31.5</v>
      </c>
      <c r="DN59">
        <f t="shared" si="43"/>
        <v>0</v>
      </c>
      <c r="DP59">
        <f t="shared" si="44"/>
        <v>31.5</v>
      </c>
    </row>
    <row r="60" spans="1:120">
      <c r="A60" s="117">
        <v>100092180</v>
      </c>
      <c r="B60">
        <f t="shared" si="0"/>
        <v>53.5</v>
      </c>
      <c r="C60">
        <f t="shared" si="1"/>
        <v>0</v>
      </c>
      <c r="D60" s="84" t="str">
        <f t="shared" si="2"/>
        <v>57T</v>
      </c>
      <c r="E60" s="85"/>
      <c r="F60" s="5" t="s">
        <v>2187</v>
      </c>
      <c r="G60" s="99">
        <v>1999</v>
      </c>
      <c r="H60" s="5" t="s">
        <v>2188</v>
      </c>
      <c r="I60" s="87">
        <f t="shared" si="3"/>
        <v>53.5</v>
      </c>
      <c r="J60" s="88">
        <f t="shared" si="4"/>
        <v>0</v>
      </c>
      <c r="K60" s="89">
        <f t="shared" si="45"/>
        <v>53.5</v>
      </c>
      <c r="L60" s="89">
        <f t="shared" si="45"/>
        <v>0</v>
      </c>
      <c r="M60" s="89">
        <f t="shared" si="45"/>
        <v>0</v>
      </c>
      <c r="N60" s="89">
        <f t="shared" si="45"/>
        <v>0</v>
      </c>
      <c r="O60" s="90" t="str">
        <f t="shared" si="6"/>
        <v>Merrell, John Quinn</v>
      </c>
      <c r="P60" s="93">
        <f>IF(ISNA(VLOOKUP($A60,[1]MFY12!$E$1:$F$65536,2,FALSE)),"np",(VLOOKUP($A60,[1]MFY12!$E$1:$F$65536,2,FALSE)))</f>
        <v>69</v>
      </c>
      <c r="Q60" s="92">
        <f>IF(P60&gt;[1]MFY12!$F$1,0,(VLOOKUP(P60,'[3]Point Tables'!$A$4:$I$263,[1]MFY12!$F$2,FALSE)))</f>
        <v>0</v>
      </c>
      <c r="R60" s="93">
        <f>IF(ISNA(VLOOKUP($A60,[1]MFY12!$P$1:$Q$65536,2,FALSE)),"np",(VLOOKUP($A60,[1]MFY12!$P$1:$Q$65536,2,FALSE)))</f>
        <v>59</v>
      </c>
      <c r="S60" s="92">
        <f>IF(R60&gt;[1]MFY12!$Q$1,0,(VLOOKUP(R60,'[3]Point Tables'!$A$4:$I$263,[1]MFY12!$Q$2,FALSE)))</f>
        <v>0</v>
      </c>
      <c r="T60" s="94" t="str">
        <f t="shared" si="7"/>
        <v>Merrell, John Quinn</v>
      </c>
      <c r="U60" s="93">
        <f>IF(ISNA(VLOOKUP(A60,[1]MFY14!$AA$1:$AB$65536,2,FALSE)),"np",(VLOOKUP(A60,[1]MFY14!$AA$1:$AB$65536,2,FALSE)))</f>
        <v>120</v>
      </c>
      <c r="V60" s="92">
        <f>IF(U60&gt;[1]MFY14!$AB$1,0,(VLOOKUP(U60,'[3]Point Tables'!$A$4:$I$263,[1]MFY14!$AB$2,FALSE)))</f>
        <v>0</v>
      </c>
      <c r="W60" s="93" t="str">
        <f>IF(ISNA(VLOOKUP($A60,[1]MFY14!$E$1:$F$65536,2,FALSE)),"np",(VLOOKUP($A60,[1]MFY14!$E$1:$F$65536,2,FALSE)))</f>
        <v>np</v>
      </c>
      <c r="X60" s="92">
        <f>IF(W60&gt;[1]MFY14!$F$1,0,(VLOOKUP(W60,'[3]Point Tables'!$A$4:$I$263,[1]MFY14!$F$2,FALSE)))</f>
        <v>0</v>
      </c>
      <c r="Y60" s="93">
        <f>IF(ISNA(VLOOKUP($A60,[1]MFY14!$P$1:$Q$65536,2,FALSE)),"np",(VLOOKUP($A60,[1]MFY14!$P$1:$Q$65536,2,FALSE)))</f>
        <v>63</v>
      </c>
      <c r="Z60" s="92">
        <f>IF(Y60&gt;[1]MFY14!$Q$1,0,(VLOOKUP(Y60,'[3]Point Tables'!$A$4:$I$263,[1]MFY14!$Q$2,FALSE)))</f>
        <v>0</v>
      </c>
      <c r="AA60" s="94" t="str">
        <f t="shared" si="8"/>
        <v>Merrell, John Quinn</v>
      </c>
      <c r="AB60" s="93" t="str">
        <f>IF(ISNA(VLOOKUP($A60,[1]MFY12!$AA$1:$AB$65536,2,FALSE)),"np",(VLOOKUP($A60,[1]MFY12!$AA$1:$AB$65536,2,FALSE)))</f>
        <v>np</v>
      </c>
      <c r="AC60" s="92">
        <f>IF(AB60&gt;[1]MFY12!$AB$1,0,(VLOOKUP(AB60,'[3]Point Tables'!$A$4:$I$263,[1]MFY12!$AB$2,FALSE)))</f>
        <v>0</v>
      </c>
      <c r="AD60" s="93" t="str">
        <f>IF(ISNA(VLOOKUP($A60,[1]MFY12!$AL$1:$AM$65536,2,FALSE)),"np",(VLOOKUP($A60,[1]MFY12!$AL$1:$AM$65536,2,FALSE)))</f>
        <v>np</v>
      </c>
      <c r="AE60" s="92">
        <f>IF(AD60&gt;[1]MFY12!$AM$1,0,(VLOOKUP(AD60,'[3]Point Tables'!$A$4:$I$263,[1]MFY12!$AM$2,FALSE)))</f>
        <v>0</v>
      </c>
      <c r="AF60" s="93">
        <f>IF(ISNA(VLOOKUP($A60,[1]MFY12!$AW$1:$AX$65536,2,FALSE)),"np",(VLOOKUP($A60,[1]MFY12!$AW$1:$AX$65536,2,FALSE)))</f>
        <v>10</v>
      </c>
      <c r="AG60" s="92">
        <f>IF(AF60&gt;[1]MFY12!$AX$1,0,(VLOOKUP(AF60,'[3]Point Tables'!$A$4:$I$263,[1]MFY12!$AX$2,FALSE)))</f>
        <v>53</v>
      </c>
      <c r="AH60" s="93" t="str">
        <f>IF(ISNA(VLOOKUP($A60,[1]MFY12!$BH$1:$BI$65536,2,FALSE)),"np",(VLOOKUP($A60,[1]MFY12!$BH$1:$BI$65536,2,FALSE)))</f>
        <v>np</v>
      </c>
      <c r="AI60" s="92">
        <f>IF(AH60&gt;[1]MFY12!$BI$1,0,(VLOOKUP(AH60,'[3]Point Tables'!$A$4:$I$263,[1]MFY12!$BI$2,FALSE)))</f>
        <v>0</v>
      </c>
      <c r="AJ60" s="93">
        <f>IF(ISNA(VLOOKUP($A60,[1]MFY12!$BS$1:$BT$65536,2,FALSE)),"np",(VLOOKUP($A60,[1]MFY12!$BS$1:$BT$65536,2,FALSE)))</f>
        <v>9</v>
      </c>
      <c r="AK60" s="92">
        <f>IF(AJ60&gt;[1]MFY12!$BT$1,0,(VLOOKUP(AJ60,'[3]Point Tables'!$A$4:$I$263,[1]MFY12!$BT$2,FALSE)))</f>
        <v>53.5</v>
      </c>
      <c r="AL60" s="93" t="str">
        <f>IF(ISNA(VLOOKUP($A60,[1]MFY12!$CD$1:$CE$65536,2,FALSE)),"np",(VLOOKUP($A60,[1]MFY12!$CD$1:$CE$65536,2,FALSE)))</f>
        <v>np</v>
      </c>
      <c r="AM60" s="92">
        <f>IF(AL60&gt;[1]MFY12!$CE$1,0,(VLOOKUP(AL60,'[3]Point Tables'!$A$4:$I$263,[1]MFY12!$CE$2,FALSE)))</f>
        <v>0</v>
      </c>
      <c r="AN60" s="93" t="str">
        <f>IF(ISNA(VLOOKUP($A60,[1]MFY12!$CO$1:$CP$65536,2,FALSE)),"np",(VLOOKUP($A60,[1]MFY12!$CO$1:$CP$65536,2,FALSE)))</f>
        <v>np</v>
      </c>
      <c r="AO60" s="92">
        <f>IF(AN60&gt;[1]MFY12!$CP$1,0,(VLOOKUP(AN60,'[3]Point Tables'!$A$4:$I$263,[1]MFY12!$CP$2,FALSE)))</f>
        <v>0</v>
      </c>
      <c r="AP60" s="93" t="str">
        <f>IF(ISNA(VLOOKUP($A60,[1]MFY12!$CZ$1:$DA$65536,2,FALSE)),"np",(VLOOKUP($A60,[1]MFY12!$CZ$1:$DA$65536,2,FALSE)))</f>
        <v>np</v>
      </c>
      <c r="AQ60" s="92">
        <f>IF(AP60&gt;[1]MFY12!$DA$1,0,(VLOOKUP(AP60,'[3]Point Tables'!$A$4:$I$263,[1]MFY12!$DA$2,FALSE)))</f>
        <v>0</v>
      </c>
      <c r="AR60" s="93" t="str">
        <f>IF(ISNA(VLOOKUP($A60,[1]MFY12!$DK$1:$DL$65536,2,FALSE)),"np",(VLOOKUP($A60,[1]MFY12!$DK$1:$DL$65536,2,FALSE)))</f>
        <v>np</v>
      </c>
      <c r="AS60" s="92">
        <f>IF(AR60&gt;[1]MFY12!$DL$1,0,(VLOOKUP(AR60,'[3]Point Tables'!$A$4:$I$263,[1]MFY12!$DL$2,FALSE)))</f>
        <v>0</v>
      </c>
      <c r="AT60" s="94" t="str">
        <f t="shared" si="9"/>
        <v>Merrell, John Quinn</v>
      </c>
      <c r="AU60" s="95" t="str">
        <f>IF(ISNA(VLOOKUP($A60,[1]MFY14!$AL$1:$AN$65536,2,FALSE)),"np",(VLOOKUP($A60,[1]MFY14!$AL$1:$AN$65536,2,FALSE)))</f>
        <v>np</v>
      </c>
      <c r="AV60" s="96">
        <f>IF(AU60&gt;[1]MFY14!$AN$1,0,(VLOOKUP(AU60,'[3]Point Tables'!$A$4:$I$263,[1]MFY14!$AN$2,FALSE)))</f>
        <v>0</v>
      </c>
      <c r="AW60" s="95" t="str">
        <f>IF(ISNA(VLOOKUP($A60,[1]MFY14!$AW$1:$AY$65536,2,FALSE)),"np",(VLOOKUP($A60,[1]MFY14!$AW$1:$AY$65536,2,FALSE)))</f>
        <v>np</v>
      </c>
      <c r="AX60" s="96">
        <f>IF(AW60&gt;[1]MFY14!$AY$1,0,(VLOOKUP(AW60,'[3]Point Tables'!$A$4:$I$263,[1]MFY14!$AY$2,FALSE)))</f>
        <v>0</v>
      </c>
      <c r="AY60" s="95" t="str">
        <f>IF(ISNA(VLOOKUP($A60,[1]MFY14!$BH$1:$BJ$65536,2,FALSE)),"np",(VLOOKUP($A60,[1]MFY14!$BH$1:$BJ$65536,2,FALSE)))</f>
        <v>np</v>
      </c>
      <c r="AZ60" s="96">
        <f>IF(AY60&gt;[1]MFY14!$BJ$1,0,(VLOOKUP(AY60,'[3]Point Tables'!$A$4:$I$263,[1]MFY14!$BJ$2,FALSE)))</f>
        <v>0</v>
      </c>
      <c r="BA60" s="95" t="str">
        <f>IF(ISNA(VLOOKUP($A60,[1]MFY14!$BS$1:$BT$65536,2,FALSE)),"np",(VLOOKUP($A60,[1]MFY14!$BS$1:$BT$65536,2,FALSE)))</f>
        <v>np</v>
      </c>
      <c r="BB60" s="96">
        <f>IF(BA60&gt;[1]MFY14!$BU$1,0,(VLOOKUP(BA60,'[3]Point Tables'!$A$4:$I$263,[1]MFY14!$BU$2,FALSE)))</f>
        <v>0</v>
      </c>
      <c r="BC60" s="95">
        <f>IF(ISNA(VLOOKUP($A60,[1]MFY14!$CD$1:$CE$65536,2,FALSE)),"np",(VLOOKUP($A60,[1]MFY14!$CD$1:$CE$65536,2,FALSE)))</f>
        <v>35</v>
      </c>
      <c r="BD60" s="96">
        <f>IF(BC60&gt;[1]MFY14!$CF$1,0,(VLOOKUP(BC60,'[3]Point Tables'!$A$4:$I$263,[1]MFY14!$CF$2,FALSE)))</f>
        <v>0</v>
      </c>
      <c r="BE60" s="95" t="str">
        <f>IF(ISNA(VLOOKUP($A60,[1]MFY14!$CO$1:$CP$65536,2,FALSE)),"np",(VLOOKUP($A60,[1]MFY14!$CO$1:$CP$65536,2,FALSE)))</f>
        <v>np</v>
      </c>
      <c r="BF60" s="96">
        <f>IF(BE60&gt;[1]MFY14!$CQ$1,0,(VLOOKUP(BE60,'[3]Point Tables'!$A$4:$I$263,[1]MFY14!$CQ$2,FALSE)))</f>
        <v>0</v>
      </c>
      <c r="BG60" s="95" t="str">
        <f>IF(ISNA(VLOOKUP($A60,[1]MFY14!$CZ$1:$DA$65536,2,FALSE)),"np",(VLOOKUP($A60,[1]MFY14!$CZ$1:$DA$65536,2,FALSE)))</f>
        <v>np</v>
      </c>
      <c r="BH60" s="96">
        <f>IF(BG60&gt;[1]MFY14!$DB$1,0,(VLOOKUP(BG60,'[3]Point Tables'!$A$4:$I$263,[1]MFY14!$DB$2,FALSE)))</f>
        <v>0</v>
      </c>
      <c r="BI60" s="95" t="str">
        <f>IF(ISNA(VLOOKUP($A60,[1]MFY14!$DK$1:$DL$65536,2,FALSE)),"np",(VLOOKUP($A60,[1]MFY14!$DK$1:$DL$65536,2,FALSE)))</f>
        <v>np</v>
      </c>
      <c r="BJ60" s="96">
        <f>IF(BI60&gt;[1]MFY14!$DX$1,0,(VLOOKUP(BI60,'[3]Point Tables'!$A$4:$I$263,[1]MFY14!$DX$2,FALSE)))</f>
        <v>0</v>
      </c>
      <c r="BK60" s="95" t="str">
        <f>IF(ISNA(VLOOKUP($A60,[1]MFY14!$DV$1:$DW$65536,2,FALSE)),"np",(VLOOKUP($A60,[1]MFY14!$DV$1:$DW$65536,2,FALSE)))</f>
        <v>np</v>
      </c>
      <c r="BL60" s="96">
        <f>IF(BK60&gt;[1]MFY14!$DX$1,0,(VLOOKUP(BK60,'[3]Point Tables'!$A$4:$I$263,[1]MFY14!$DX$2,FALSE)))</f>
        <v>0</v>
      </c>
      <c r="BY60">
        <f t="shared" si="10"/>
        <v>0</v>
      </c>
      <c r="BZ60">
        <f t="shared" si="11"/>
        <v>0</v>
      </c>
      <c r="CA60">
        <f t="shared" si="12"/>
        <v>53</v>
      </c>
      <c r="CB60">
        <f t="shared" si="13"/>
        <v>0</v>
      </c>
      <c r="CC60">
        <f t="shared" si="14"/>
        <v>53.5</v>
      </c>
      <c r="CD60">
        <f t="shared" si="15"/>
        <v>0</v>
      </c>
      <c r="CE60">
        <f t="shared" si="16"/>
        <v>0</v>
      </c>
      <c r="CF60">
        <f t="shared" si="17"/>
        <v>0</v>
      </c>
      <c r="CG60" s="122">
        <f t="shared" si="18"/>
        <v>0</v>
      </c>
      <c r="CH60">
        <f t="shared" si="19"/>
        <v>0</v>
      </c>
      <c r="CI60">
        <f t="shared" si="20"/>
        <v>0</v>
      </c>
      <c r="CJ60">
        <f t="shared" si="21"/>
        <v>0</v>
      </c>
      <c r="CK60">
        <f t="shared" si="22"/>
        <v>0</v>
      </c>
      <c r="CL60">
        <f t="shared" si="23"/>
        <v>0</v>
      </c>
      <c r="CM60">
        <f t="shared" si="24"/>
        <v>0</v>
      </c>
      <c r="CN60">
        <f t="shared" si="25"/>
        <v>0</v>
      </c>
      <c r="CO60">
        <f t="shared" si="26"/>
        <v>0</v>
      </c>
      <c r="CP60">
        <f t="shared" si="27"/>
        <v>0</v>
      </c>
      <c r="CR60">
        <f t="shared" si="28"/>
        <v>53.5</v>
      </c>
      <c r="CS60">
        <f t="shared" si="29"/>
        <v>0</v>
      </c>
      <c r="CT60">
        <f t="shared" si="30"/>
        <v>0</v>
      </c>
      <c r="CU60">
        <f t="shared" si="31"/>
        <v>0</v>
      </c>
      <c r="CV60">
        <f t="shared" si="32"/>
        <v>0</v>
      </c>
      <c r="CW60">
        <f t="shared" si="33"/>
        <v>0</v>
      </c>
      <c r="CX60">
        <f t="shared" si="34"/>
        <v>0</v>
      </c>
      <c r="CZ60">
        <f t="shared" si="35"/>
        <v>53.5</v>
      </c>
      <c r="DA60">
        <f t="shared" si="36"/>
        <v>0</v>
      </c>
      <c r="DB60">
        <f t="shared" si="37"/>
        <v>0</v>
      </c>
      <c r="DC60">
        <f t="shared" si="38"/>
        <v>0</v>
      </c>
      <c r="DE60" s="97">
        <f t="shared" si="39"/>
        <v>53.5</v>
      </c>
      <c r="DJ60">
        <f t="shared" si="40"/>
        <v>0</v>
      </c>
      <c r="DK60">
        <f t="shared" si="41"/>
        <v>0</v>
      </c>
      <c r="DM60">
        <f t="shared" si="42"/>
        <v>0</v>
      </c>
      <c r="DN60">
        <f t="shared" si="43"/>
        <v>0</v>
      </c>
      <c r="DP60">
        <f t="shared" si="44"/>
        <v>0</v>
      </c>
    </row>
    <row r="61" spans="1:120">
      <c r="A61" s="129">
        <v>100085261</v>
      </c>
      <c r="B61">
        <f t="shared" si="0"/>
        <v>53.5</v>
      </c>
      <c r="C61">
        <f t="shared" si="1"/>
        <v>0</v>
      </c>
      <c r="D61" s="84" t="str">
        <f t="shared" si="2"/>
        <v>57T</v>
      </c>
      <c r="E61" s="85" t="str">
        <f>IF(AND(ISNUMBER(G61),G61&gt;='[6]Point Tables'!$S$7),"#"," ")</f>
        <v xml:space="preserve"> </v>
      </c>
      <c r="F61" s="5" t="s">
        <v>1014</v>
      </c>
      <c r="G61" s="99">
        <v>1998</v>
      </c>
      <c r="H61" s="5" t="s">
        <v>266</v>
      </c>
      <c r="I61" s="87">
        <f t="shared" si="3"/>
        <v>53.5</v>
      </c>
      <c r="J61" s="88">
        <f t="shared" si="4"/>
        <v>0</v>
      </c>
      <c r="K61" s="89">
        <f t="shared" si="45"/>
        <v>53.5</v>
      </c>
      <c r="L61" s="89">
        <f t="shared" si="45"/>
        <v>0</v>
      </c>
      <c r="M61" s="89">
        <f t="shared" si="45"/>
        <v>0</v>
      </c>
      <c r="N61" s="89">
        <f t="shared" si="45"/>
        <v>0</v>
      </c>
      <c r="O61" s="90" t="str">
        <f t="shared" si="6"/>
        <v>Schwartzman, Jonathan</v>
      </c>
      <c r="P61" s="93" t="str">
        <f>IF(ISNA(VLOOKUP($A61,[1]MFY12!$E$1:$F$65536,2,FALSE)),"np",(VLOOKUP($A61,[1]MFY12!$E$1:$F$65536,2,FALSE)))</f>
        <v>np</v>
      </c>
      <c r="Q61" s="92">
        <f>IF(P61&gt;[1]MFY12!$F$1,0,(VLOOKUP(P61,'[3]Point Tables'!$A$4:$I$263,[1]MFY12!$F$2,FALSE)))</f>
        <v>0</v>
      </c>
      <c r="R61" s="93">
        <f>IF(ISNA(VLOOKUP($A61,[1]MFY12!$P$1:$Q$65536,2,FALSE)),"np",(VLOOKUP($A61,[1]MFY12!$P$1:$Q$65536,2,FALSE)))</f>
        <v>41.5</v>
      </c>
      <c r="S61" s="92">
        <f>IF(R61&gt;[1]MFY12!$Q$1,0,(VLOOKUP(R61,'[3]Point Tables'!$A$4:$I$263,[1]MFY12!$Q$2,FALSE)))</f>
        <v>0</v>
      </c>
      <c r="T61" s="94" t="str">
        <f t="shared" si="7"/>
        <v>Schwartzman, Jonathan</v>
      </c>
      <c r="U61" s="93">
        <f>IF(ISNA(VLOOKUP(A61,[1]MFY14!$AA$1:$AB$65536,2,FALSE)),"np",(VLOOKUP(A61,[1]MFY14!$AA$1:$AB$65536,2,FALSE)))</f>
        <v>123</v>
      </c>
      <c r="V61" s="92">
        <f>IF(U61&gt;[1]MFY14!$AB$1,0,(VLOOKUP(U61,'[3]Point Tables'!$A$4:$I$263,[1]MFY14!$AB$2,FALSE)))</f>
        <v>0</v>
      </c>
      <c r="W61" s="93" t="str">
        <f>IF(ISNA(VLOOKUP($A61,[1]MFY14!$E$1:$F$65536,2,FALSE)),"np",(VLOOKUP($A61,[1]MFY14!$E$1:$F$65536,2,FALSE)))</f>
        <v>np</v>
      </c>
      <c r="X61" s="92">
        <f>IF(W61&gt;[1]MFY14!$F$1,0,(VLOOKUP(W61,'[3]Point Tables'!$A$4:$I$263,[1]MFY14!$F$2,FALSE)))</f>
        <v>0</v>
      </c>
      <c r="Y61" s="93" t="str">
        <f>IF(ISNA(VLOOKUP($A61,[1]MFY14!$P$1:$Q$65536,2,FALSE)),"np",(VLOOKUP($A61,[1]MFY14!$P$1:$Q$65536,2,FALSE)))</f>
        <v>np</v>
      </c>
      <c r="Z61" s="92">
        <f>IF(Y61&gt;[1]MFY14!$Q$1,0,(VLOOKUP(Y61,'[3]Point Tables'!$A$4:$I$263,[1]MFY14!$Q$2,FALSE)))</f>
        <v>0</v>
      </c>
      <c r="AA61" s="94" t="str">
        <f t="shared" si="8"/>
        <v>Schwartzman, Jonathan</v>
      </c>
      <c r="AB61" s="93">
        <f>IF(ISNA(VLOOKUP($A61,[1]MFY12!$AA$1:$AB$65536,2,FALSE)),"np",(VLOOKUP($A61,[1]MFY12!$AA$1:$AB$65536,2,FALSE)))</f>
        <v>9</v>
      </c>
      <c r="AC61" s="92">
        <f>IF(AB61&gt;[1]MFY12!$AB$1,0,(VLOOKUP(AB61,'[3]Point Tables'!$A$4:$I$263,[1]MFY12!$AB$2,FALSE)))</f>
        <v>53.5</v>
      </c>
      <c r="AD61" s="93" t="str">
        <f>IF(ISNA(VLOOKUP($A61,[1]MFY12!$AL$1:$AM$65536,2,FALSE)),"np",(VLOOKUP($A61,[1]MFY12!$AL$1:$AM$65536,2,FALSE)))</f>
        <v>np</v>
      </c>
      <c r="AE61" s="92">
        <f>IF(AD61&gt;[1]MFY12!$AM$1,0,(VLOOKUP(AD61,'[3]Point Tables'!$A$4:$I$263,[1]MFY12!$AM$2,FALSE)))</f>
        <v>0</v>
      </c>
      <c r="AF61" s="93" t="str">
        <f>IF(ISNA(VLOOKUP($A61,[1]MFY12!$AW$1:$AX$65536,2,FALSE)),"np",(VLOOKUP($A61,[1]MFY12!$AW$1:$AX$65536,2,FALSE)))</f>
        <v>np</v>
      </c>
      <c r="AG61" s="92">
        <f>IF(AF61&gt;[1]MFY12!$AX$1,0,(VLOOKUP(AF61,'[3]Point Tables'!$A$4:$I$263,[1]MFY12!$AX$2,FALSE)))</f>
        <v>0</v>
      </c>
      <c r="AH61" s="93" t="str">
        <f>IF(ISNA(VLOOKUP($A61,[1]MFY12!$BH$1:$BI$65536,2,FALSE)),"np",(VLOOKUP($A61,[1]MFY12!$BH$1:$BI$65536,2,FALSE)))</f>
        <v>np</v>
      </c>
      <c r="AI61" s="92">
        <f>IF(AH61&gt;[1]MFY12!$BI$1,0,(VLOOKUP(AH61,'[3]Point Tables'!$A$4:$I$263,[1]MFY12!$BI$2,FALSE)))</f>
        <v>0</v>
      </c>
      <c r="AJ61" s="93">
        <f>IF(ISNA(VLOOKUP($A61,[1]MFY12!$BS$1:$BT$65536,2,FALSE)),"np",(VLOOKUP($A61,[1]MFY12!$BS$1:$BT$65536,2,FALSE)))</f>
        <v>14</v>
      </c>
      <c r="AK61" s="92">
        <f>IF(AJ61&gt;[1]MFY12!$BT$1,0,(VLOOKUP(AJ61,'[3]Point Tables'!$A$4:$I$263,[1]MFY12!$BT$2,FALSE)))</f>
        <v>51</v>
      </c>
      <c r="AL61" s="93">
        <f>IF(ISNA(VLOOKUP($A61,[1]MFY12!$CD$1:$CE$65536,2,FALSE)),"np",(VLOOKUP($A61,[1]MFY12!$CD$1:$CE$65536,2,FALSE)))</f>
        <v>19</v>
      </c>
      <c r="AM61" s="92">
        <f>IF(AL61&gt;[1]MFY12!$CE$1,0,(VLOOKUP(AL61,'[3]Point Tables'!$A$4:$I$263,[1]MFY12!$CE$2,FALSE)))</f>
        <v>34</v>
      </c>
      <c r="AN61" s="93" t="str">
        <f>IF(ISNA(VLOOKUP($A61,[1]MFY12!$CO$1:$CP$65536,2,FALSE)),"np",(VLOOKUP($A61,[1]MFY12!$CO$1:$CP$65536,2,FALSE)))</f>
        <v>np</v>
      </c>
      <c r="AO61" s="92">
        <f>IF(AN61&gt;[1]MFY12!$CP$1,0,(VLOOKUP(AN61,'[3]Point Tables'!$A$4:$I$263,[1]MFY12!$CP$2,FALSE)))</f>
        <v>0</v>
      </c>
      <c r="AP61" s="93" t="str">
        <f>IF(ISNA(VLOOKUP($A61,[1]MFY12!$CZ$1:$DA$65536,2,FALSE)),"np",(VLOOKUP($A61,[1]MFY12!$CZ$1:$DA$65536,2,FALSE)))</f>
        <v>np</v>
      </c>
      <c r="AQ61" s="92">
        <f>IF(AP61&gt;[1]MFY12!$DA$1,0,(VLOOKUP(AP61,'[3]Point Tables'!$A$4:$I$263,[1]MFY12!$DA$2,FALSE)))</f>
        <v>0</v>
      </c>
      <c r="AR61" s="93" t="str">
        <f>IF(ISNA(VLOOKUP($A61,[1]MFY12!$DK$1:$DL$65536,2,FALSE)),"np",(VLOOKUP($A61,[1]MFY12!$DK$1:$DL$65536,2,FALSE)))</f>
        <v>np</v>
      </c>
      <c r="AS61" s="92">
        <f>IF(AR61&gt;[1]MFY12!$DL$1,0,(VLOOKUP(AR61,'[3]Point Tables'!$A$4:$I$263,[1]MFY12!$DL$2,FALSE)))</f>
        <v>0</v>
      </c>
      <c r="AT61" s="94" t="str">
        <f t="shared" si="9"/>
        <v>Schwartzman, Jonathan</v>
      </c>
      <c r="AU61" s="95">
        <f>IF(ISNA(VLOOKUP($A61,[1]MFY14!$AL$1:$AN$65536,2,FALSE)),"np",(VLOOKUP($A61,[1]MFY14!$AL$1:$AN$65536,2,FALSE)))</f>
        <v>50</v>
      </c>
      <c r="AV61" s="96">
        <f>IF(AU61&gt;[1]MFY14!$AN$1,0,(VLOOKUP(AU61,'[3]Point Tables'!$A$4:$I$263,[1]MFY14!$AN$2,FALSE)))</f>
        <v>0</v>
      </c>
      <c r="AW61" s="95" t="str">
        <f>IF(ISNA(VLOOKUP($A61,[1]MFY14!$AW$1:$AY$65536,2,FALSE)),"np",(VLOOKUP($A61,[1]MFY14!$AW$1:$AY$65536,2,FALSE)))</f>
        <v>np</v>
      </c>
      <c r="AX61" s="96">
        <f>IF(AW61&gt;[1]MFY14!$AY$1,0,(VLOOKUP(AW61,'[3]Point Tables'!$A$4:$I$263,[1]MFY14!$AY$2,FALSE)))</f>
        <v>0</v>
      </c>
      <c r="AY61" s="95" t="str">
        <f>IF(ISNA(VLOOKUP($A61,[1]MFY14!$BH$1:$BJ$65536,2,FALSE)),"np",(VLOOKUP($A61,[1]MFY14!$BH$1:$BJ$65536,2,FALSE)))</f>
        <v>np</v>
      </c>
      <c r="AZ61" s="96">
        <f>IF(AY61&gt;[1]MFY14!$BJ$1,0,(VLOOKUP(AY61,'[3]Point Tables'!$A$4:$I$263,[1]MFY14!$BJ$2,FALSE)))</f>
        <v>0</v>
      </c>
      <c r="BA61" s="95" t="str">
        <f>IF(ISNA(VLOOKUP($A61,[1]MFY14!$BS$1:$BT$65536,2,FALSE)),"np",(VLOOKUP($A61,[1]MFY14!$BS$1:$BT$65536,2,FALSE)))</f>
        <v>np</v>
      </c>
      <c r="BB61" s="96">
        <f>IF(BA61&gt;[1]MFY14!$BU$1,0,(VLOOKUP(BA61,'[3]Point Tables'!$A$4:$I$263,[1]MFY14!$BU$2,FALSE)))</f>
        <v>0</v>
      </c>
      <c r="BC61" s="95">
        <f>IF(ISNA(VLOOKUP($A61,[1]MFY14!$CD$1:$CE$65536,2,FALSE)),"np",(VLOOKUP($A61,[1]MFY14!$CD$1:$CE$65536,2,FALSE)))</f>
        <v>19</v>
      </c>
      <c r="BD61" s="96">
        <f>IF(BC61&gt;[1]MFY14!$CF$1,0,(VLOOKUP(BC61,'[3]Point Tables'!$A$4:$I$263,[1]MFY14!$CF$2,FALSE)))</f>
        <v>0</v>
      </c>
      <c r="BE61" s="95" t="str">
        <f>IF(ISNA(VLOOKUP($A61,[1]MFY14!$CO$1:$CP$65536,2,FALSE)),"np",(VLOOKUP($A61,[1]MFY14!$CO$1:$CP$65536,2,FALSE)))</f>
        <v>np</v>
      </c>
      <c r="BF61" s="96">
        <f>IF(BE61&gt;[1]MFY14!$CQ$1,0,(VLOOKUP(BE61,'[3]Point Tables'!$A$4:$I$263,[1]MFY14!$CQ$2,FALSE)))</f>
        <v>0</v>
      </c>
      <c r="BG61" s="95" t="str">
        <f>IF(ISNA(VLOOKUP($A61,[1]MFY14!$CZ$1:$DA$65536,2,FALSE)),"np",(VLOOKUP($A61,[1]MFY14!$CZ$1:$DA$65536,2,FALSE)))</f>
        <v>np</v>
      </c>
      <c r="BH61" s="96">
        <f>IF(BG61&gt;[1]MFY14!$DB$1,0,(VLOOKUP(BG61,'[3]Point Tables'!$A$4:$I$263,[1]MFY14!$DB$2,FALSE)))</f>
        <v>0</v>
      </c>
      <c r="BI61" s="95" t="str">
        <f>IF(ISNA(VLOOKUP($A61,[1]MFY14!$DK$1:$DL$65536,2,FALSE)),"np",(VLOOKUP($A61,[1]MFY14!$DK$1:$DL$65536,2,FALSE)))</f>
        <v>np</v>
      </c>
      <c r="BJ61" s="96">
        <f>IF(BI61&gt;[1]MFY14!$DX$1,0,(VLOOKUP(BI61,'[3]Point Tables'!$A$4:$I$263,[1]MFY14!$DX$2,FALSE)))</f>
        <v>0</v>
      </c>
      <c r="BK61" s="95" t="str">
        <f>IF(ISNA(VLOOKUP($A61,[1]MFY14!$DV$1:$DW$65536,2,FALSE)),"np",(VLOOKUP($A61,[1]MFY14!$DV$1:$DW$65536,2,FALSE)))</f>
        <v>np</v>
      </c>
      <c r="BL61" s="96">
        <f>IF(BK61&gt;[1]MFY14!$DX$1,0,(VLOOKUP(BK61,'[3]Point Tables'!$A$4:$I$263,[1]MFY14!$DX$2,FALSE)))</f>
        <v>0</v>
      </c>
      <c r="BY61">
        <f t="shared" si="10"/>
        <v>53.5</v>
      </c>
      <c r="BZ61">
        <f t="shared" si="11"/>
        <v>0</v>
      </c>
      <c r="CA61">
        <f t="shared" si="12"/>
        <v>0</v>
      </c>
      <c r="CB61">
        <f t="shared" si="13"/>
        <v>0</v>
      </c>
      <c r="CC61">
        <f t="shared" si="14"/>
        <v>51</v>
      </c>
      <c r="CD61">
        <f t="shared" si="15"/>
        <v>34</v>
      </c>
      <c r="CE61">
        <f t="shared" si="16"/>
        <v>0</v>
      </c>
      <c r="CF61">
        <f t="shared" si="17"/>
        <v>0</v>
      </c>
      <c r="CG61" s="122">
        <f t="shared" si="18"/>
        <v>0</v>
      </c>
      <c r="CH61">
        <f t="shared" si="19"/>
        <v>0</v>
      </c>
      <c r="CI61">
        <f t="shared" si="20"/>
        <v>0</v>
      </c>
      <c r="CJ61">
        <f t="shared" si="21"/>
        <v>0</v>
      </c>
      <c r="CK61">
        <f t="shared" si="22"/>
        <v>0</v>
      </c>
      <c r="CL61">
        <f t="shared" si="23"/>
        <v>0</v>
      </c>
      <c r="CM61">
        <f t="shared" si="24"/>
        <v>0</v>
      </c>
      <c r="CN61">
        <f t="shared" si="25"/>
        <v>0</v>
      </c>
      <c r="CO61">
        <f t="shared" si="26"/>
        <v>0</v>
      </c>
      <c r="CP61">
        <f t="shared" si="27"/>
        <v>0</v>
      </c>
      <c r="CR61">
        <f t="shared" si="28"/>
        <v>53.5</v>
      </c>
      <c r="CS61">
        <f t="shared" si="29"/>
        <v>0</v>
      </c>
      <c r="CT61">
        <f t="shared" si="30"/>
        <v>0</v>
      </c>
      <c r="CU61">
        <f t="shared" si="31"/>
        <v>0</v>
      </c>
      <c r="CV61">
        <f t="shared" si="32"/>
        <v>0</v>
      </c>
      <c r="CW61">
        <f t="shared" si="33"/>
        <v>0</v>
      </c>
      <c r="CX61">
        <f t="shared" si="34"/>
        <v>0</v>
      </c>
      <c r="CZ61">
        <f t="shared" si="35"/>
        <v>53.5</v>
      </c>
      <c r="DA61">
        <f t="shared" si="36"/>
        <v>0</v>
      </c>
      <c r="DB61">
        <f t="shared" si="37"/>
        <v>0</v>
      </c>
      <c r="DC61">
        <f t="shared" si="38"/>
        <v>0</v>
      </c>
      <c r="DE61" s="97">
        <f t="shared" si="39"/>
        <v>53.5</v>
      </c>
      <c r="DJ61">
        <f t="shared" si="40"/>
        <v>0</v>
      </c>
      <c r="DK61">
        <f t="shared" si="41"/>
        <v>0</v>
      </c>
      <c r="DM61">
        <f t="shared" si="42"/>
        <v>0</v>
      </c>
      <c r="DN61">
        <f t="shared" si="43"/>
        <v>0</v>
      </c>
      <c r="DP61">
        <f t="shared" si="44"/>
        <v>0</v>
      </c>
    </row>
    <row r="62" spans="1:120">
      <c r="A62" s="126">
        <v>100091738</v>
      </c>
      <c r="B62">
        <f t="shared" si="0"/>
        <v>53.5</v>
      </c>
      <c r="C62">
        <f t="shared" si="1"/>
        <v>0</v>
      </c>
      <c r="D62" s="84" t="str">
        <f t="shared" si="2"/>
        <v>57T</v>
      </c>
      <c r="E62" s="85"/>
      <c r="F62" s="5" t="s">
        <v>1054</v>
      </c>
      <c r="G62" s="99">
        <v>1999</v>
      </c>
      <c r="H62" s="5" t="s">
        <v>46</v>
      </c>
      <c r="I62" s="87">
        <f t="shared" si="3"/>
        <v>53.5</v>
      </c>
      <c r="J62" s="88">
        <f t="shared" si="4"/>
        <v>0</v>
      </c>
      <c r="K62" s="89">
        <f t="shared" si="45"/>
        <v>53.5</v>
      </c>
      <c r="L62" s="89">
        <f t="shared" si="45"/>
        <v>0</v>
      </c>
      <c r="M62" s="89">
        <f t="shared" si="45"/>
        <v>0</v>
      </c>
      <c r="N62" s="89">
        <f t="shared" si="45"/>
        <v>0</v>
      </c>
      <c r="O62" s="90" t="str">
        <f t="shared" si="6"/>
        <v>Wong, Bobby</v>
      </c>
      <c r="P62" s="93">
        <f>IF(ISNA(VLOOKUP($A62,[1]MFY12!$E$1:$F$65536,2,FALSE)),"np",(VLOOKUP($A62,[1]MFY12!$E$1:$F$65536,2,FALSE)))</f>
        <v>45.5</v>
      </c>
      <c r="Q62" s="92">
        <f>IF(P62&gt;[1]MFY12!$F$1,0,(VLOOKUP(P62,'[3]Point Tables'!$A$4:$I$263,[1]MFY12!$F$2,FALSE)))</f>
        <v>0</v>
      </c>
      <c r="R62" s="93">
        <f>IF(ISNA(VLOOKUP($A62,[1]MFY12!$P$1:$Q$65536,2,FALSE)),"np",(VLOOKUP($A62,[1]MFY12!$P$1:$Q$65536,2,FALSE)))</f>
        <v>69</v>
      </c>
      <c r="S62" s="92">
        <f>IF(R62&gt;[1]MFY12!$Q$1,0,(VLOOKUP(R62,'[3]Point Tables'!$A$4:$I$263,[1]MFY12!$Q$2,FALSE)))</f>
        <v>0</v>
      </c>
      <c r="T62" s="94" t="str">
        <f t="shared" si="7"/>
        <v>Wong, Bobby</v>
      </c>
      <c r="U62" s="93">
        <f>IF(ISNA(VLOOKUP(A62,[1]MFY14!$AA$1:$AB$65536,2,FALSE)),"np",(VLOOKUP(A62,[1]MFY14!$AA$1:$AB$65536,2,FALSE)))</f>
        <v>109</v>
      </c>
      <c r="V62" s="92">
        <f>IF(U62&gt;[1]MFY14!$AB$1,0,(VLOOKUP(U62,'[3]Point Tables'!$A$4:$I$263,[1]MFY14!$AB$2,FALSE)))</f>
        <v>0</v>
      </c>
      <c r="W62" s="93" t="str">
        <f>IF(ISNA(VLOOKUP($A62,[1]MFY14!$E$1:$F$65536,2,FALSE)),"np",(VLOOKUP($A62,[1]MFY14!$E$1:$F$65536,2,FALSE)))</f>
        <v>np</v>
      </c>
      <c r="X62" s="92">
        <f>IF(W62&gt;[1]MFY14!$F$1,0,(VLOOKUP(W62,'[3]Point Tables'!$A$4:$I$263,[1]MFY14!$F$2,FALSE)))</f>
        <v>0</v>
      </c>
      <c r="Y62" s="93">
        <f>IF(ISNA(VLOOKUP($A62,[1]MFY14!$P$1:$Q$65536,2,FALSE)),"np",(VLOOKUP($A62,[1]MFY14!$P$1:$Q$65536,2,FALSE)))</f>
        <v>81</v>
      </c>
      <c r="Z62" s="92">
        <f>IF(Y62&gt;[1]MFY14!$Q$1,0,(VLOOKUP(Y62,'[3]Point Tables'!$A$4:$I$263,[1]MFY14!$Q$2,FALSE)))</f>
        <v>0</v>
      </c>
      <c r="AA62" s="94" t="str">
        <f t="shared" si="8"/>
        <v>Wong, Bobby</v>
      </c>
      <c r="AB62" s="93" t="str">
        <f>IF(ISNA(VLOOKUP($A62,[1]MFY12!$AA$1:$AB$65536,2,FALSE)),"np",(VLOOKUP($A62,[1]MFY12!$AA$1:$AB$65536,2,FALSE)))</f>
        <v>np</v>
      </c>
      <c r="AC62" s="92">
        <f>IF(AB62&gt;[1]MFY12!$AB$1,0,(VLOOKUP(AB62,'[3]Point Tables'!$A$4:$I$263,[1]MFY12!$AB$2,FALSE)))</f>
        <v>0</v>
      </c>
      <c r="AD62" s="93" t="str">
        <f>IF(ISNA(VLOOKUP($A62,[1]MFY12!$AL$1:$AM$65536,2,FALSE)),"np",(VLOOKUP($A62,[1]MFY12!$AL$1:$AM$65536,2,FALSE)))</f>
        <v>np</v>
      </c>
      <c r="AE62" s="92">
        <f>IF(AD62&gt;[1]MFY12!$AM$1,0,(VLOOKUP(AD62,'[3]Point Tables'!$A$4:$I$263,[1]MFY12!$AM$2,FALSE)))</f>
        <v>0</v>
      </c>
      <c r="AF62" s="93">
        <f>IF(ISNA(VLOOKUP($A62,[1]MFY12!$AW$1:$AX$65536,2,FALSE)),"np",(VLOOKUP($A62,[1]MFY12!$AW$1:$AX$65536,2,FALSE)))</f>
        <v>12</v>
      </c>
      <c r="AG62" s="92">
        <f>IF(AF62&gt;[1]MFY12!$AX$1,0,(VLOOKUP(AF62,'[3]Point Tables'!$A$4:$I$263,[1]MFY12!$AX$2,FALSE)))</f>
        <v>52</v>
      </c>
      <c r="AH62" s="93">
        <f>IF(ISNA(VLOOKUP($A62,[1]MFY12!$BH$1:$BI$65536,2,FALSE)),"np",(VLOOKUP($A62,[1]MFY12!$BH$1:$BI$65536,2,FALSE)))</f>
        <v>10</v>
      </c>
      <c r="AI62" s="92">
        <f>IF(AH62&gt;[1]MFY12!$BI$1,0,(VLOOKUP(AH62,'[3]Point Tables'!$A$4:$I$263,[1]MFY12!$BI$2,FALSE)))</f>
        <v>53</v>
      </c>
      <c r="AJ62" s="93" t="str">
        <f>IF(ISNA(VLOOKUP($A62,[1]MFY12!$BS$1:$BT$65536,2,FALSE)),"np",(VLOOKUP($A62,[1]MFY12!$BS$1:$BT$65536,2,FALSE)))</f>
        <v>np</v>
      </c>
      <c r="AK62" s="92">
        <f>IF(AJ62&gt;[1]MFY12!$BT$1,0,(VLOOKUP(AJ62,'[3]Point Tables'!$A$4:$I$263,[1]MFY12!$BT$2,FALSE)))</f>
        <v>0</v>
      </c>
      <c r="AL62" s="93">
        <f>IF(ISNA(VLOOKUP($A62,[1]MFY12!$CD$1:$CE$65536,2,FALSE)),"np",(VLOOKUP($A62,[1]MFY12!$CD$1:$CE$65536,2,FALSE)))</f>
        <v>12</v>
      </c>
      <c r="AM62" s="92">
        <f>IF(AL62&gt;[1]MFY12!$CE$1,0,(VLOOKUP(AL62,'[3]Point Tables'!$A$4:$I$263,[1]MFY12!$CE$2,FALSE)))</f>
        <v>52</v>
      </c>
      <c r="AN62" s="93">
        <f>IF(ISNA(VLOOKUP($A62,[1]MFY12!$CO$1:$CP$65536,2,FALSE)),"np",(VLOOKUP($A62,[1]MFY12!$CO$1:$CP$65536,2,FALSE)))</f>
        <v>9</v>
      </c>
      <c r="AO62" s="92">
        <f>IF(AN62&gt;[1]MFY12!$CP$1,0,(VLOOKUP(AN62,'[3]Point Tables'!$A$4:$I$263,[1]MFY12!$CP$2,FALSE)))</f>
        <v>53.5</v>
      </c>
      <c r="AP62" s="93" t="str">
        <f>IF(ISNA(VLOOKUP($A62,[1]MFY12!$CZ$1:$DA$65536,2,FALSE)),"np",(VLOOKUP($A62,[1]MFY12!$CZ$1:$DA$65536,2,FALSE)))</f>
        <v>np</v>
      </c>
      <c r="AQ62" s="92">
        <f>IF(AP62&gt;[1]MFY12!$DA$1,0,(VLOOKUP(AP62,'[3]Point Tables'!$A$4:$I$263,[1]MFY12!$DA$2,FALSE)))</f>
        <v>0</v>
      </c>
      <c r="AR62" s="93" t="str">
        <f>IF(ISNA(VLOOKUP($A62,[1]MFY12!$DK$1:$DL$65536,2,FALSE)),"np",(VLOOKUP($A62,[1]MFY12!$DK$1:$DL$65536,2,FALSE)))</f>
        <v>np</v>
      </c>
      <c r="AS62" s="92">
        <f>IF(AR62&gt;[1]MFY12!$DL$1,0,(VLOOKUP(AR62,'[3]Point Tables'!$A$4:$I$263,[1]MFY12!$DL$2,FALSE)))</f>
        <v>0</v>
      </c>
      <c r="AT62" s="94" t="str">
        <f t="shared" si="9"/>
        <v>Wong, Bobby</v>
      </c>
      <c r="AU62" s="95" t="str">
        <f>IF(ISNA(VLOOKUP($A62,[1]MFY14!$AL$1:$AN$65536,2,FALSE)),"np",(VLOOKUP($A62,[1]MFY14!$AL$1:$AN$65536,2,FALSE)))</f>
        <v>np</v>
      </c>
      <c r="AV62" s="96">
        <f>IF(AU62&gt;[1]MFY14!$AN$1,0,(VLOOKUP(AU62,'[3]Point Tables'!$A$4:$I$263,[1]MFY14!$AN$2,FALSE)))</f>
        <v>0</v>
      </c>
      <c r="AW62" s="95" t="str">
        <f>IF(ISNA(VLOOKUP($A62,[1]MFY14!$AW$1:$AY$65536,2,FALSE)),"np",(VLOOKUP($A62,[1]MFY14!$AW$1:$AY$65536,2,FALSE)))</f>
        <v>np</v>
      </c>
      <c r="AX62" s="96">
        <f>IF(AW62&gt;[1]MFY14!$AY$1,0,(VLOOKUP(AW62,'[3]Point Tables'!$A$4:$I$263,[1]MFY14!$AY$2,FALSE)))</f>
        <v>0</v>
      </c>
      <c r="AY62" s="95">
        <f>IF(ISNA(VLOOKUP($A62,[1]MFY14!$BH$1:$BJ$65536,2,FALSE)),"np",(VLOOKUP($A62,[1]MFY14!$BH$1:$BJ$65536,2,FALSE)))</f>
        <v>44</v>
      </c>
      <c r="AZ62" s="96">
        <f>IF(AY62&gt;[1]MFY14!$BJ$1,0,(VLOOKUP(AY62,'[3]Point Tables'!$A$4:$I$263,[1]MFY14!$BJ$2,FALSE)))</f>
        <v>0</v>
      </c>
      <c r="BA62" s="95">
        <f>IF(ISNA(VLOOKUP($A62,[1]MFY14!$BS$1:$BT$65536,2,FALSE)),"np",(VLOOKUP($A62,[1]MFY14!$BS$1:$BT$65536,2,FALSE)))</f>
        <v>25</v>
      </c>
      <c r="BB62" s="96">
        <f>IF(BA62&gt;[1]MFY14!$BU$1,0,(VLOOKUP(BA62,'[3]Point Tables'!$A$4:$I$263,[1]MFY14!$BU$2,FALSE)))</f>
        <v>0</v>
      </c>
      <c r="BC62" s="95" t="str">
        <f>IF(ISNA(VLOOKUP($A62,[1]MFY14!$CD$1:$CE$65536,2,FALSE)),"np",(VLOOKUP($A62,[1]MFY14!$CD$1:$CE$65536,2,FALSE)))</f>
        <v>np</v>
      </c>
      <c r="BD62" s="96">
        <f>IF(BC62&gt;[1]MFY14!$CF$1,0,(VLOOKUP(BC62,'[3]Point Tables'!$A$4:$I$263,[1]MFY14!$CF$2,FALSE)))</f>
        <v>0</v>
      </c>
      <c r="BE62" s="95">
        <f>IF(ISNA(VLOOKUP($A62,[1]MFY14!$CO$1:$CP$65536,2,FALSE)),"np",(VLOOKUP($A62,[1]MFY14!$CO$1:$CP$65536,2,FALSE)))</f>
        <v>54</v>
      </c>
      <c r="BF62" s="96">
        <f>IF(BE62&gt;[1]MFY14!$CQ$1,0,(VLOOKUP(BE62,'[3]Point Tables'!$A$4:$I$263,[1]MFY14!$CQ$2,FALSE)))</f>
        <v>0</v>
      </c>
      <c r="BG62" s="95">
        <f>IF(ISNA(VLOOKUP($A62,[1]MFY14!$CZ$1:$DA$65536,2,FALSE)),"np",(VLOOKUP($A62,[1]MFY14!$CZ$1:$DA$65536,2,FALSE)))</f>
        <v>64</v>
      </c>
      <c r="BH62" s="96">
        <f>IF(BG62&gt;[1]MFY14!$DB$1,0,(VLOOKUP(BG62,'[3]Point Tables'!$A$4:$I$263,[1]MFY14!$DB$2,FALSE)))</f>
        <v>0</v>
      </c>
      <c r="BI62" s="95" t="str">
        <f>IF(ISNA(VLOOKUP($A62,[1]MFY14!$DK$1:$DL$65536,2,FALSE)),"np",(VLOOKUP($A62,[1]MFY14!$DK$1:$DL$65536,2,FALSE)))</f>
        <v>np</v>
      </c>
      <c r="BJ62" s="96">
        <f>IF(BI62&gt;[1]MFY14!$DX$1,0,(VLOOKUP(BI62,'[3]Point Tables'!$A$4:$I$263,[1]MFY14!$DX$2,FALSE)))</f>
        <v>0</v>
      </c>
      <c r="BK62" s="95" t="str">
        <f>IF(ISNA(VLOOKUP($A62,[1]MFY14!$DV$1:$DW$65536,2,FALSE)),"np",(VLOOKUP($A62,[1]MFY14!$DV$1:$DW$65536,2,FALSE)))</f>
        <v>np</v>
      </c>
      <c r="BL62" s="96">
        <f>IF(BK62&gt;[1]MFY14!$DX$1,0,(VLOOKUP(BK62,'[3]Point Tables'!$A$4:$I$263,[1]MFY14!$DX$2,FALSE)))</f>
        <v>0</v>
      </c>
      <c r="BY62">
        <f t="shared" si="10"/>
        <v>0</v>
      </c>
      <c r="BZ62">
        <f t="shared" si="11"/>
        <v>0</v>
      </c>
      <c r="CA62">
        <f t="shared" si="12"/>
        <v>52</v>
      </c>
      <c r="CB62">
        <f t="shared" si="13"/>
        <v>53</v>
      </c>
      <c r="CC62">
        <f t="shared" si="14"/>
        <v>0</v>
      </c>
      <c r="CD62">
        <f t="shared" si="15"/>
        <v>52</v>
      </c>
      <c r="CE62">
        <f t="shared" si="16"/>
        <v>53.5</v>
      </c>
      <c r="CF62">
        <f t="shared" si="17"/>
        <v>0</v>
      </c>
      <c r="CG62" s="122">
        <f t="shared" si="18"/>
        <v>0</v>
      </c>
      <c r="CH62">
        <f t="shared" si="19"/>
        <v>0</v>
      </c>
      <c r="CI62">
        <f t="shared" si="20"/>
        <v>0</v>
      </c>
      <c r="CJ62">
        <f t="shared" si="21"/>
        <v>0</v>
      </c>
      <c r="CK62">
        <f t="shared" si="22"/>
        <v>0</v>
      </c>
      <c r="CL62">
        <f t="shared" si="23"/>
        <v>0</v>
      </c>
      <c r="CM62">
        <f t="shared" si="24"/>
        <v>0</v>
      </c>
      <c r="CN62">
        <f t="shared" si="25"/>
        <v>0</v>
      </c>
      <c r="CO62">
        <f t="shared" si="26"/>
        <v>0</v>
      </c>
      <c r="CP62">
        <f t="shared" si="27"/>
        <v>0</v>
      </c>
      <c r="CR62">
        <f t="shared" si="28"/>
        <v>53.5</v>
      </c>
      <c r="CS62">
        <f t="shared" si="29"/>
        <v>0</v>
      </c>
      <c r="CT62">
        <f t="shared" si="30"/>
        <v>0</v>
      </c>
      <c r="CU62">
        <f t="shared" si="31"/>
        <v>0</v>
      </c>
      <c r="CV62">
        <f t="shared" si="32"/>
        <v>0</v>
      </c>
      <c r="CW62">
        <f t="shared" si="33"/>
        <v>0</v>
      </c>
      <c r="CX62">
        <f t="shared" si="34"/>
        <v>0</v>
      </c>
      <c r="CZ62">
        <f t="shared" si="35"/>
        <v>53.5</v>
      </c>
      <c r="DA62">
        <f t="shared" si="36"/>
        <v>0</v>
      </c>
      <c r="DB62">
        <f t="shared" si="37"/>
        <v>0</v>
      </c>
      <c r="DC62">
        <f t="shared" si="38"/>
        <v>0</v>
      </c>
      <c r="DE62" s="97">
        <f t="shared" si="39"/>
        <v>53.5</v>
      </c>
      <c r="DJ62">
        <f t="shared" si="40"/>
        <v>0</v>
      </c>
      <c r="DK62">
        <f t="shared" si="41"/>
        <v>0</v>
      </c>
      <c r="DM62">
        <f t="shared" si="42"/>
        <v>0</v>
      </c>
      <c r="DN62">
        <f t="shared" si="43"/>
        <v>0</v>
      </c>
      <c r="DP62">
        <f t="shared" si="44"/>
        <v>0</v>
      </c>
    </row>
    <row r="63" spans="1:120">
      <c r="A63" s="30">
        <v>100126488</v>
      </c>
      <c r="B63">
        <f t="shared" si="0"/>
        <v>53.5</v>
      </c>
      <c r="C63">
        <f t="shared" si="1"/>
        <v>0</v>
      </c>
      <c r="D63" s="84" t="str">
        <f t="shared" si="2"/>
        <v>57T</v>
      </c>
      <c r="E63" s="85" t="str">
        <f>IF(AND(ISNUMBER(G63),G63&gt;='[3]Point Tables'!$S$7),"#"," ")</f>
        <v>#</v>
      </c>
      <c r="F63" s="14" t="s">
        <v>1444</v>
      </c>
      <c r="G63" s="23">
        <v>2000</v>
      </c>
      <c r="H63" s="14" t="s">
        <v>2099</v>
      </c>
      <c r="I63" s="87">
        <f t="shared" si="3"/>
        <v>53.5</v>
      </c>
      <c r="J63" s="88">
        <f t="shared" si="4"/>
        <v>0</v>
      </c>
      <c r="K63" s="89">
        <f t="shared" si="45"/>
        <v>53.5</v>
      </c>
      <c r="L63" s="89">
        <f t="shared" si="45"/>
        <v>0</v>
      </c>
      <c r="M63" s="89">
        <f t="shared" si="45"/>
        <v>0</v>
      </c>
      <c r="N63" s="89">
        <f t="shared" si="45"/>
        <v>0</v>
      </c>
      <c r="O63" s="90" t="str">
        <f t="shared" si="6"/>
        <v>Zhang, Vincent</v>
      </c>
      <c r="P63" s="93" t="str">
        <f>IF(ISNA(VLOOKUP($A63,[1]MFY12!$E$1:$F$65536,2,FALSE)),"np",(VLOOKUP($A63,[1]MFY12!$E$1:$F$65536,2,FALSE)))</f>
        <v>np</v>
      </c>
      <c r="Q63" s="92">
        <f>IF(P63&gt;[1]MFY12!$F$1,0,(VLOOKUP(P63,'[3]Point Tables'!$A$4:$I$263,[1]MFY12!$F$2,FALSE)))</f>
        <v>0</v>
      </c>
      <c r="R63" s="93">
        <f>IF(ISNA(VLOOKUP($A63,[1]MFY12!$P$1:$Q$65536,2,FALSE)),"np",(VLOOKUP($A63,[1]MFY12!$P$1:$Q$65536,2,FALSE)))</f>
        <v>65</v>
      </c>
      <c r="S63" s="92">
        <f>IF(R63&gt;[1]MFY12!$Q$1,0,(VLOOKUP(R63,'[3]Point Tables'!$A$4:$I$263,[1]MFY12!$Q$2,FALSE)))</f>
        <v>0</v>
      </c>
      <c r="T63" s="94" t="str">
        <f t="shared" si="7"/>
        <v>Zhang, Vincent</v>
      </c>
      <c r="U63" s="93" t="str">
        <f>IF(ISNA(VLOOKUP(A63,[1]MFY14!$AA$1:$AB$65536,2,FALSE)),"np",(VLOOKUP(A63,[1]MFY14!$AA$1:$AB$65536,2,FALSE)))</f>
        <v>np</v>
      </c>
      <c r="V63" s="92">
        <f>IF(U63&gt;[1]MFY14!$AB$1,0,(VLOOKUP(U63,'[3]Point Tables'!$A$4:$I$263,[1]MFY14!$AB$2,FALSE)))</f>
        <v>0</v>
      </c>
      <c r="W63" s="93" t="str">
        <f>IF(ISNA(VLOOKUP($A63,[1]MFY14!$E$1:$F$65536,2,FALSE)),"np",(VLOOKUP($A63,[1]MFY14!$E$1:$F$65536,2,FALSE)))</f>
        <v>np</v>
      </c>
      <c r="X63" s="92">
        <f>IF(W63&gt;[1]MFY14!$F$1,0,(VLOOKUP(W63,'[3]Point Tables'!$A$4:$I$263,[1]MFY14!$F$2,FALSE)))</f>
        <v>0</v>
      </c>
      <c r="Y63" s="93" t="str">
        <f>IF(ISNA(VLOOKUP($A63,[1]MFY14!$P$1:$Q$65536,2,FALSE)),"np",(VLOOKUP($A63,[1]MFY14!$P$1:$Q$65536,2,FALSE)))</f>
        <v>np</v>
      </c>
      <c r="Z63" s="92">
        <f>IF(Y63&gt;[1]MFY14!$Q$1,0,(VLOOKUP(Y63,'[3]Point Tables'!$A$4:$I$263,[1]MFY14!$Q$2,FALSE)))</f>
        <v>0</v>
      </c>
      <c r="AA63" s="94" t="str">
        <f t="shared" si="8"/>
        <v>Zhang, Vincent</v>
      </c>
      <c r="AB63" s="93">
        <f>IF(ISNA(VLOOKUP($A63,[1]MFY12!$AA$1:$AB$65536,2,FALSE)),"np",(VLOOKUP($A63,[1]MFY12!$AA$1:$AB$65536,2,FALSE)))</f>
        <v>36</v>
      </c>
      <c r="AC63" s="92">
        <f>IF(AB63&gt;[1]MFY12!$AB$1,0,(VLOOKUP(AB63,'[3]Point Tables'!$A$4:$I$263,[1]MFY12!$AB$2,FALSE)))</f>
        <v>0</v>
      </c>
      <c r="AD63" s="93" t="str">
        <f>IF(ISNA(VLOOKUP($A63,[1]MFY12!$AL$1:$AM$65536,2,FALSE)),"np",(VLOOKUP($A63,[1]MFY12!$AL$1:$AM$65536,2,FALSE)))</f>
        <v>np</v>
      </c>
      <c r="AE63" s="92">
        <f>IF(AD63&gt;[1]MFY12!$AM$1,0,(VLOOKUP(AD63,'[3]Point Tables'!$A$4:$I$263,[1]MFY12!$AM$2,FALSE)))</f>
        <v>0</v>
      </c>
      <c r="AF63" s="93" t="str">
        <f>IF(ISNA(VLOOKUP($A63,[1]MFY12!$AW$1:$AX$65536,2,FALSE)),"np",(VLOOKUP($A63,[1]MFY12!$AW$1:$AX$65536,2,FALSE)))</f>
        <v>np</v>
      </c>
      <c r="AG63" s="92">
        <f>IF(AF63&gt;[1]MFY12!$AX$1,0,(VLOOKUP(AF63,'[3]Point Tables'!$A$4:$I$263,[1]MFY12!$AX$2,FALSE)))</f>
        <v>0</v>
      </c>
      <c r="AH63" s="93" t="str">
        <f>IF(ISNA(VLOOKUP($A63,[1]MFY12!$BH$1:$BI$65536,2,FALSE)),"np",(VLOOKUP($A63,[1]MFY12!$BH$1:$BI$65536,2,FALSE)))</f>
        <v>np</v>
      </c>
      <c r="AI63" s="92">
        <f>IF(AH63&gt;[1]MFY12!$BI$1,0,(VLOOKUP(AH63,'[3]Point Tables'!$A$4:$I$263,[1]MFY12!$BI$2,FALSE)))</f>
        <v>0</v>
      </c>
      <c r="AJ63" s="93" t="str">
        <f>IF(ISNA(VLOOKUP($A63,[1]MFY12!$BS$1:$BT$65536,2,FALSE)),"np",(VLOOKUP($A63,[1]MFY12!$BS$1:$BT$65536,2,FALSE)))</f>
        <v>np</v>
      </c>
      <c r="AK63" s="92">
        <f>IF(AJ63&gt;[1]MFY12!$BT$1,0,(VLOOKUP(AJ63,'[3]Point Tables'!$A$4:$I$263,[1]MFY12!$BT$2,FALSE)))</f>
        <v>0</v>
      </c>
      <c r="AL63" s="93" t="str">
        <f>IF(ISNA(VLOOKUP($A63,[1]MFY12!$CD$1:$CE$65536,2,FALSE)),"np",(VLOOKUP($A63,[1]MFY12!$CD$1:$CE$65536,2,FALSE)))</f>
        <v>np</v>
      </c>
      <c r="AM63" s="92">
        <f>IF(AL63&gt;[1]MFY12!$CE$1,0,(VLOOKUP(AL63,'[3]Point Tables'!$A$4:$I$263,[1]MFY12!$CE$2,FALSE)))</f>
        <v>0</v>
      </c>
      <c r="AN63" s="93" t="str">
        <f>IF(ISNA(VLOOKUP($A63,[1]MFY12!$CO$1:$CP$65536,2,FALSE)),"np",(VLOOKUP($A63,[1]MFY12!$CO$1:$CP$65536,2,FALSE)))</f>
        <v>np</v>
      </c>
      <c r="AO63" s="92">
        <f>IF(AN63&gt;[1]MFY12!$CP$1,0,(VLOOKUP(AN63,'[3]Point Tables'!$A$4:$I$263,[1]MFY12!$CP$2,FALSE)))</f>
        <v>0</v>
      </c>
      <c r="AP63" s="93" t="str">
        <f>IF(ISNA(VLOOKUP($A63,[1]MFY12!$CZ$1:$DA$65536,2,FALSE)),"np",(VLOOKUP($A63,[1]MFY12!$CZ$1:$DA$65536,2,FALSE)))</f>
        <v>np</v>
      </c>
      <c r="AQ63" s="92">
        <f>IF(AP63&gt;[1]MFY12!$DA$1,0,(VLOOKUP(AP63,'[3]Point Tables'!$A$4:$I$263,[1]MFY12!$DA$2,FALSE)))</f>
        <v>0</v>
      </c>
      <c r="AR63" s="93">
        <f>IF(ISNA(VLOOKUP($A63,[1]MFY12!$DK$1:$DL$65536,2,FALSE)),"np",(VLOOKUP($A63,[1]MFY12!$DK$1:$DL$65536,2,FALSE)))</f>
        <v>9</v>
      </c>
      <c r="AS63" s="92">
        <f>IF(AR63&gt;[1]MFY12!$DL$1,0,(VLOOKUP(AR63,'[3]Point Tables'!$A$4:$I$263,[1]MFY12!$DL$2,FALSE)))</f>
        <v>53.5</v>
      </c>
      <c r="AT63" s="94" t="str">
        <f t="shared" si="9"/>
        <v>Zhang, Vincent</v>
      </c>
      <c r="AU63" s="95" t="str">
        <f>IF(ISNA(VLOOKUP($A63,[1]MFY14!$AL$1:$AN$65536,2,FALSE)),"np",(VLOOKUP($A63,[1]MFY14!$AL$1:$AN$65536,2,FALSE)))</f>
        <v>np</v>
      </c>
      <c r="AV63" s="96">
        <f>IF(AU63&gt;[1]MFY14!$AN$1,0,(VLOOKUP(AU63,'[3]Point Tables'!$A$4:$I$263,[1]MFY14!$AN$2,FALSE)))</f>
        <v>0</v>
      </c>
      <c r="AW63" s="95" t="str">
        <f>IF(ISNA(VLOOKUP($A63,[1]MFY14!$AW$1:$AY$65536,2,FALSE)),"np",(VLOOKUP($A63,[1]MFY14!$AW$1:$AY$65536,2,FALSE)))</f>
        <v>np</v>
      </c>
      <c r="AX63" s="96">
        <f>IF(AW63&gt;[1]MFY14!$AY$1,0,(VLOOKUP(AW63,'[3]Point Tables'!$A$4:$I$263,[1]MFY14!$AY$2,FALSE)))</f>
        <v>0</v>
      </c>
      <c r="AY63" s="95" t="str">
        <f>IF(ISNA(VLOOKUP($A63,[1]MFY14!$BH$1:$BJ$65536,2,FALSE)),"np",(VLOOKUP($A63,[1]MFY14!$BH$1:$BJ$65536,2,FALSE)))</f>
        <v>np</v>
      </c>
      <c r="AZ63" s="96">
        <f>IF(AY63&gt;[1]MFY14!$BJ$1,0,(VLOOKUP(AY63,'[3]Point Tables'!$A$4:$I$263,[1]MFY14!$BJ$2,FALSE)))</f>
        <v>0</v>
      </c>
      <c r="BA63" s="95" t="str">
        <f>IF(ISNA(VLOOKUP($A63,[1]MFY14!$BS$1:$BT$65536,2,FALSE)),"np",(VLOOKUP($A63,[1]MFY14!$BS$1:$BT$65536,2,FALSE)))</f>
        <v>np</v>
      </c>
      <c r="BB63" s="96">
        <f>IF(BA63&gt;[1]MFY14!$BU$1,0,(VLOOKUP(BA63,'[3]Point Tables'!$A$4:$I$263,[1]MFY14!$BU$2,FALSE)))</f>
        <v>0</v>
      </c>
      <c r="BC63" s="95" t="str">
        <f>IF(ISNA(VLOOKUP($A63,[1]MFY14!$CD$1:$CE$65536,2,FALSE)),"np",(VLOOKUP($A63,[1]MFY14!$CD$1:$CE$65536,2,FALSE)))</f>
        <v>np</v>
      </c>
      <c r="BD63" s="96">
        <f>IF(BC63&gt;[1]MFY14!$CF$1,0,(VLOOKUP(BC63,'[3]Point Tables'!$A$4:$I$263,[1]MFY14!$CF$2,FALSE)))</f>
        <v>0</v>
      </c>
      <c r="BE63" s="95" t="str">
        <f>IF(ISNA(VLOOKUP($A63,[1]MFY14!$CO$1:$CP$65536,2,FALSE)),"np",(VLOOKUP($A63,[1]MFY14!$CO$1:$CP$65536,2,FALSE)))</f>
        <v>np</v>
      </c>
      <c r="BF63" s="96">
        <f>IF(BE63&gt;[1]MFY14!$CQ$1,0,(VLOOKUP(BE63,'[3]Point Tables'!$A$4:$I$263,[1]MFY14!$CQ$2,FALSE)))</f>
        <v>0</v>
      </c>
      <c r="BG63" s="95" t="str">
        <f>IF(ISNA(VLOOKUP($A63,[1]MFY14!$CZ$1:$DA$65536,2,FALSE)),"np",(VLOOKUP($A63,[1]MFY14!$CZ$1:$DA$65536,2,FALSE)))</f>
        <v>np</v>
      </c>
      <c r="BH63" s="96">
        <f>IF(BG63&gt;[1]MFY14!$DB$1,0,(VLOOKUP(BG63,'[3]Point Tables'!$A$4:$I$263,[1]MFY14!$DB$2,FALSE)))</f>
        <v>0</v>
      </c>
      <c r="BI63" s="95" t="str">
        <f>IF(ISNA(VLOOKUP($A63,[1]MFY14!$DK$1:$DL$65536,2,FALSE)),"np",(VLOOKUP($A63,[1]MFY14!$DK$1:$DL$65536,2,FALSE)))</f>
        <v>np</v>
      </c>
      <c r="BJ63" s="96">
        <f>IF(BI63&gt;[1]MFY14!$DX$1,0,(VLOOKUP(BI63,'[3]Point Tables'!$A$4:$I$263,[1]MFY14!$DX$2,FALSE)))</f>
        <v>0</v>
      </c>
      <c r="BK63" s="95" t="str">
        <f>IF(ISNA(VLOOKUP($A63,[1]MFY14!$DV$1:$DW$65536,2,FALSE)),"np",(VLOOKUP($A63,[1]MFY14!$DV$1:$DW$65536,2,FALSE)))</f>
        <v>np</v>
      </c>
      <c r="BL63" s="96">
        <f>IF(BK63&gt;[1]MFY14!$DX$1,0,(VLOOKUP(BK63,'[3]Point Tables'!$A$4:$I$263,[1]MFY14!$DX$2,FALSE)))</f>
        <v>0</v>
      </c>
      <c r="BY63">
        <f t="shared" si="10"/>
        <v>0</v>
      </c>
      <c r="BZ63">
        <f t="shared" si="11"/>
        <v>0</v>
      </c>
      <c r="CA63">
        <f t="shared" si="12"/>
        <v>0</v>
      </c>
      <c r="CB63">
        <f t="shared" si="13"/>
        <v>0</v>
      </c>
      <c r="CC63">
        <f t="shared" si="14"/>
        <v>0</v>
      </c>
      <c r="CD63">
        <f t="shared" si="15"/>
        <v>0</v>
      </c>
      <c r="CE63">
        <f t="shared" si="16"/>
        <v>0</v>
      </c>
      <c r="CF63">
        <f t="shared" si="17"/>
        <v>0</v>
      </c>
      <c r="CG63" s="122">
        <f t="shared" si="18"/>
        <v>53.5</v>
      </c>
      <c r="CH63">
        <f t="shared" si="19"/>
        <v>0</v>
      </c>
      <c r="CI63">
        <f t="shared" si="20"/>
        <v>0</v>
      </c>
      <c r="CJ63">
        <f t="shared" si="21"/>
        <v>0</v>
      </c>
      <c r="CK63">
        <f t="shared" si="22"/>
        <v>0</v>
      </c>
      <c r="CL63">
        <f t="shared" si="23"/>
        <v>0</v>
      </c>
      <c r="CM63">
        <f t="shared" si="24"/>
        <v>0</v>
      </c>
      <c r="CN63">
        <f t="shared" si="25"/>
        <v>0</v>
      </c>
      <c r="CO63">
        <f t="shared" si="26"/>
        <v>0</v>
      </c>
      <c r="CP63">
        <f t="shared" si="27"/>
        <v>0</v>
      </c>
      <c r="CR63">
        <f t="shared" si="28"/>
        <v>53.5</v>
      </c>
      <c r="CS63">
        <f t="shared" si="29"/>
        <v>0</v>
      </c>
      <c r="CT63">
        <f t="shared" si="30"/>
        <v>0</v>
      </c>
      <c r="CU63">
        <f t="shared" si="31"/>
        <v>0</v>
      </c>
      <c r="CV63">
        <f t="shared" si="32"/>
        <v>0</v>
      </c>
      <c r="CW63">
        <f t="shared" si="33"/>
        <v>0</v>
      </c>
      <c r="CX63">
        <f t="shared" si="34"/>
        <v>0</v>
      </c>
      <c r="CZ63">
        <f t="shared" si="35"/>
        <v>53.5</v>
      </c>
      <c r="DA63">
        <f t="shared" si="36"/>
        <v>0</v>
      </c>
      <c r="DB63">
        <f t="shared" si="37"/>
        <v>0</v>
      </c>
      <c r="DC63">
        <f t="shared" si="38"/>
        <v>0</v>
      </c>
      <c r="DE63" s="97">
        <f t="shared" si="39"/>
        <v>53.5</v>
      </c>
      <c r="DJ63">
        <f t="shared" si="40"/>
        <v>0</v>
      </c>
      <c r="DK63">
        <f t="shared" si="41"/>
        <v>0</v>
      </c>
      <c r="DM63">
        <f t="shared" si="42"/>
        <v>0</v>
      </c>
      <c r="DN63">
        <f t="shared" si="43"/>
        <v>0</v>
      </c>
      <c r="DP63">
        <f t="shared" si="44"/>
        <v>0</v>
      </c>
    </row>
    <row r="64" spans="1:120">
      <c r="A64" s="124">
        <v>100089250</v>
      </c>
      <c r="B64">
        <f t="shared" si="0"/>
        <v>53</v>
      </c>
      <c r="C64">
        <f t="shared" si="1"/>
        <v>0</v>
      </c>
      <c r="D64" s="84" t="str">
        <f t="shared" si="2"/>
        <v>61</v>
      </c>
      <c r="E64" s="85" t="str">
        <f>IF(AND(ISNUMBER(G64),G64&gt;='[3]Point Tables'!$S$7),"#"," ")</f>
        <v xml:space="preserve"> </v>
      </c>
      <c r="F64" s="5" t="s">
        <v>1079</v>
      </c>
      <c r="G64" s="99">
        <v>1999</v>
      </c>
      <c r="H64" s="5" t="s">
        <v>143</v>
      </c>
      <c r="I64" s="87">
        <f t="shared" si="3"/>
        <v>53</v>
      </c>
      <c r="J64" s="88">
        <f t="shared" si="4"/>
        <v>0</v>
      </c>
      <c r="K64" s="89">
        <f t="shared" si="45"/>
        <v>53</v>
      </c>
      <c r="L64" s="89">
        <f t="shared" si="45"/>
        <v>0</v>
      </c>
      <c r="M64" s="89">
        <f t="shared" si="45"/>
        <v>0</v>
      </c>
      <c r="N64" s="89">
        <f t="shared" si="45"/>
        <v>0</v>
      </c>
      <c r="O64" s="90" t="str">
        <f t="shared" si="6"/>
        <v>Truhe, Eli</v>
      </c>
      <c r="P64" s="93" t="str">
        <f>IF(ISNA(VLOOKUP($A64,[1]MFY12!$E$1:$F$65536,2,FALSE)),"np",(VLOOKUP($A64,[1]MFY12!$E$1:$F$65536,2,FALSE)))</f>
        <v>np</v>
      </c>
      <c r="Q64" s="92">
        <f>IF(P64&gt;[1]MFY12!$F$1,0,(VLOOKUP(P64,'[3]Point Tables'!$A$4:$I$263,[1]MFY12!$F$2,FALSE)))</f>
        <v>0</v>
      </c>
      <c r="R64" s="93">
        <f>IF(ISNA(VLOOKUP($A64,[1]MFY12!$P$1:$Q$65536,2,FALSE)),"np",(VLOOKUP($A64,[1]MFY12!$P$1:$Q$65536,2,FALSE)))</f>
        <v>98</v>
      </c>
      <c r="S64" s="92">
        <f>IF(R64&gt;[1]MFY12!$Q$1,0,(VLOOKUP(R64,'[3]Point Tables'!$A$4:$I$263,[1]MFY12!$Q$2,FALSE)))</f>
        <v>0</v>
      </c>
      <c r="T64" s="94" t="str">
        <f t="shared" si="7"/>
        <v>Truhe, Eli</v>
      </c>
      <c r="U64" s="93" t="str">
        <f>IF(ISNA(VLOOKUP(A64,[1]MFY14!$AA$1:$AB$65536,2,FALSE)),"np",(VLOOKUP(A64,[1]MFY14!$AA$1:$AB$65536,2,FALSE)))</f>
        <v>np</v>
      </c>
      <c r="V64" s="92">
        <f>IF(U64&gt;[1]MFY14!$AB$1,0,(VLOOKUP(U64,'[3]Point Tables'!$A$4:$I$263,[1]MFY14!$AB$2,FALSE)))</f>
        <v>0</v>
      </c>
      <c r="W64" s="93" t="str">
        <f>IF(ISNA(VLOOKUP($A64,[1]MFY14!$E$1:$F$65536,2,FALSE)),"np",(VLOOKUP($A64,[1]MFY14!$E$1:$F$65536,2,FALSE)))</f>
        <v>np</v>
      </c>
      <c r="X64" s="92">
        <f>IF(W64&gt;[1]MFY14!$F$1,0,(VLOOKUP(W64,'[3]Point Tables'!$A$4:$I$263,[1]MFY14!$F$2,FALSE)))</f>
        <v>0</v>
      </c>
      <c r="Y64" s="93" t="str">
        <f>IF(ISNA(VLOOKUP($A64,[1]MFY14!$P$1:$Q$65536,2,FALSE)),"np",(VLOOKUP($A64,[1]MFY14!$P$1:$Q$65536,2,FALSE)))</f>
        <v>np</v>
      </c>
      <c r="Z64" s="92">
        <f>IF(Y64&gt;[1]MFY14!$Q$1,0,(VLOOKUP(Y64,'[3]Point Tables'!$A$4:$I$263,[1]MFY14!$Q$2,FALSE)))</f>
        <v>0</v>
      </c>
      <c r="AA64" s="94" t="str">
        <f t="shared" si="8"/>
        <v>Truhe, Eli</v>
      </c>
      <c r="AB64" s="93">
        <f>IF(ISNA(VLOOKUP($A64,[1]MFY12!$AA$1:$AB$65536,2,FALSE)),"np",(VLOOKUP($A64,[1]MFY12!$AA$1:$AB$65536,2,FALSE)))</f>
        <v>18</v>
      </c>
      <c r="AC64" s="92">
        <f>IF(AB64&gt;[1]MFY12!$AB$1,0,(VLOOKUP(AB64,'[3]Point Tables'!$A$4:$I$263,[1]MFY12!$AB$2,FALSE)))</f>
        <v>34.5</v>
      </c>
      <c r="AD64" s="93">
        <f>IF(ISNA(VLOOKUP($A64,[1]MFY12!$AL$1:$AM$65536,2,FALSE)),"np",(VLOOKUP($A64,[1]MFY12!$AL$1:$AM$65536,2,FALSE)))</f>
        <v>10</v>
      </c>
      <c r="AE64" s="92">
        <f>IF(AD64&gt;[1]MFY12!$AM$1,0,(VLOOKUP(AD64,'[3]Point Tables'!$A$4:$I$263,[1]MFY12!$AM$2,FALSE)))</f>
        <v>53</v>
      </c>
      <c r="AF64" s="93" t="str">
        <f>IF(ISNA(VLOOKUP($A64,[1]MFY12!$AW$1:$AX$65536,2,FALSE)),"np",(VLOOKUP($A64,[1]MFY12!$AW$1:$AX$65536,2,FALSE)))</f>
        <v>np</v>
      </c>
      <c r="AG64" s="92">
        <f>IF(AF64&gt;[1]MFY12!$AX$1,0,(VLOOKUP(AF64,'[3]Point Tables'!$A$4:$I$263,[1]MFY12!$AX$2,FALSE)))</f>
        <v>0</v>
      </c>
      <c r="AH64" s="93" t="str">
        <f>IF(ISNA(VLOOKUP($A64,[1]MFY12!$BH$1:$BI$65536,2,FALSE)),"np",(VLOOKUP($A64,[1]MFY12!$BH$1:$BI$65536,2,FALSE)))</f>
        <v>np</v>
      </c>
      <c r="AI64" s="92">
        <f>IF(AH64&gt;[1]MFY12!$BI$1,0,(VLOOKUP(AH64,'[3]Point Tables'!$A$4:$I$263,[1]MFY12!$BI$2,FALSE)))</f>
        <v>0</v>
      </c>
      <c r="AJ64" s="93">
        <f>IF(ISNA(VLOOKUP($A64,[1]MFY12!$BS$1:$BT$65536,2,FALSE)),"np",(VLOOKUP($A64,[1]MFY12!$BS$1:$BT$65536,2,FALSE)))</f>
        <v>12</v>
      </c>
      <c r="AK64" s="92">
        <f>IF(AJ64&gt;[1]MFY12!$BT$1,0,(VLOOKUP(AJ64,'[3]Point Tables'!$A$4:$I$263,[1]MFY12!$BT$2,FALSE)))</f>
        <v>52</v>
      </c>
      <c r="AL64" s="93" t="str">
        <f>IF(ISNA(VLOOKUP($A64,[1]MFY12!$CD$1:$CE$65536,2,FALSE)),"np",(VLOOKUP($A64,[1]MFY12!$CD$1:$CE$65536,2,FALSE)))</f>
        <v>np</v>
      </c>
      <c r="AM64" s="92">
        <f>IF(AL64&gt;[1]MFY12!$CE$1,0,(VLOOKUP(AL64,'[3]Point Tables'!$A$4:$I$263,[1]MFY12!$CE$2,FALSE)))</f>
        <v>0</v>
      </c>
      <c r="AN64" s="93" t="str">
        <f>IF(ISNA(VLOOKUP($A64,[1]MFY12!$CO$1:$CP$65536,2,FALSE)),"np",(VLOOKUP($A64,[1]MFY12!$CO$1:$CP$65536,2,FALSE)))</f>
        <v>np</v>
      </c>
      <c r="AO64" s="92">
        <f>IF(AN64&gt;[1]MFY12!$CP$1,0,(VLOOKUP(AN64,'[3]Point Tables'!$A$4:$I$263,[1]MFY12!$CP$2,FALSE)))</f>
        <v>0</v>
      </c>
      <c r="AP64" s="93" t="str">
        <f>IF(ISNA(VLOOKUP($A64,[1]MFY12!$CZ$1:$DA$65536,2,FALSE)),"np",(VLOOKUP($A64,[1]MFY12!$CZ$1:$DA$65536,2,FALSE)))</f>
        <v>np</v>
      </c>
      <c r="AQ64" s="92">
        <f>IF(AP64&gt;[1]MFY12!$DA$1,0,(VLOOKUP(AP64,'[3]Point Tables'!$A$4:$I$263,[1]MFY12!$DA$2,FALSE)))</f>
        <v>0</v>
      </c>
      <c r="AR64" s="93" t="str">
        <f>IF(ISNA(VLOOKUP($A64,[1]MFY12!$DK$1:$DL$65536,2,FALSE)),"np",(VLOOKUP($A64,[1]MFY12!$DK$1:$DL$65536,2,FALSE)))</f>
        <v>np</v>
      </c>
      <c r="AS64" s="92">
        <f>IF(AR64&gt;[1]MFY12!$DL$1,0,(VLOOKUP(AR64,'[3]Point Tables'!$A$4:$I$263,[1]MFY12!$DL$2,FALSE)))</f>
        <v>0</v>
      </c>
      <c r="AT64" s="94" t="str">
        <f t="shared" si="9"/>
        <v>Truhe, Eli</v>
      </c>
      <c r="AU64" s="95" t="str">
        <f>IF(ISNA(VLOOKUP($A64,[1]MFY14!$AL$1:$AN$65536,2,FALSE)),"np",(VLOOKUP($A64,[1]MFY14!$AL$1:$AN$65536,2,FALSE)))</f>
        <v>np</v>
      </c>
      <c r="AV64" s="96">
        <f>IF(AU64&gt;[1]MFY14!$AN$1,0,(VLOOKUP(AU64,'[3]Point Tables'!$A$4:$I$263,[1]MFY14!$AN$2,FALSE)))</f>
        <v>0</v>
      </c>
      <c r="AW64" s="95">
        <f>IF(ISNA(VLOOKUP($A64,[1]MFY14!$AW$1:$AY$65536,2,FALSE)),"np",(VLOOKUP($A64,[1]MFY14!$AW$1:$AY$65536,2,FALSE)))</f>
        <v>46</v>
      </c>
      <c r="AX64" s="96">
        <f>IF(AW64&gt;[1]MFY14!$AY$1,0,(VLOOKUP(AW64,'[3]Point Tables'!$A$4:$I$263,[1]MFY14!$AY$2,FALSE)))</f>
        <v>0</v>
      </c>
      <c r="AY64" s="95" t="str">
        <f>IF(ISNA(VLOOKUP($A64,[1]MFY14!$BH$1:$BJ$65536,2,FALSE)),"np",(VLOOKUP($A64,[1]MFY14!$BH$1:$BJ$65536,2,FALSE)))</f>
        <v>np</v>
      </c>
      <c r="AZ64" s="96">
        <f>IF(AY64&gt;[1]MFY14!$BJ$1,0,(VLOOKUP(AY64,'[3]Point Tables'!$A$4:$I$263,[1]MFY14!$BJ$2,FALSE)))</f>
        <v>0</v>
      </c>
      <c r="BA64" s="95" t="str">
        <f>IF(ISNA(VLOOKUP($A64,[1]MFY14!$BS$1:$BT$65536,2,FALSE)),"np",(VLOOKUP($A64,[1]MFY14!$BS$1:$BT$65536,2,FALSE)))</f>
        <v>np</v>
      </c>
      <c r="BB64" s="96">
        <f>IF(BA64&gt;[1]MFY14!$BU$1,0,(VLOOKUP(BA64,'[3]Point Tables'!$A$4:$I$263,[1]MFY14!$BU$2,FALSE)))</f>
        <v>0</v>
      </c>
      <c r="BC64" s="95">
        <f>IF(ISNA(VLOOKUP($A64,[1]MFY14!$CD$1:$CE$65536,2,FALSE)),"np",(VLOOKUP($A64,[1]MFY14!$CD$1:$CE$65536,2,FALSE)))</f>
        <v>28</v>
      </c>
      <c r="BD64" s="96">
        <f>IF(BC64&gt;[1]MFY14!$CF$1,0,(VLOOKUP(BC64,'[3]Point Tables'!$A$4:$I$263,[1]MFY14!$CF$2,FALSE)))</f>
        <v>0</v>
      </c>
      <c r="BE64" s="95" t="str">
        <f>IF(ISNA(VLOOKUP($A64,[1]MFY14!$CO$1:$CP$65536,2,FALSE)),"np",(VLOOKUP($A64,[1]MFY14!$CO$1:$CP$65536,2,FALSE)))</f>
        <v>np</v>
      </c>
      <c r="BF64" s="96">
        <f>IF(BE64&gt;[1]MFY14!$CQ$1,0,(VLOOKUP(BE64,'[3]Point Tables'!$A$4:$I$263,[1]MFY14!$CQ$2,FALSE)))</f>
        <v>0</v>
      </c>
      <c r="BG64" s="95" t="str">
        <f>IF(ISNA(VLOOKUP($A64,[1]MFY14!$CZ$1:$DA$65536,2,FALSE)),"np",(VLOOKUP($A64,[1]MFY14!$CZ$1:$DA$65536,2,FALSE)))</f>
        <v>np</v>
      </c>
      <c r="BH64" s="96">
        <f>IF(BG64&gt;[1]MFY14!$DB$1,0,(VLOOKUP(BG64,'[3]Point Tables'!$A$4:$I$263,[1]MFY14!$DB$2,FALSE)))</f>
        <v>0</v>
      </c>
      <c r="BI64" s="95" t="str">
        <f>IF(ISNA(VLOOKUP($A64,[1]MFY14!$DK$1:$DL$65536,2,FALSE)),"np",(VLOOKUP($A64,[1]MFY14!$DK$1:$DL$65536,2,FALSE)))</f>
        <v>np</v>
      </c>
      <c r="BJ64" s="96">
        <f>IF(BI64&gt;[1]MFY14!$DX$1,0,(VLOOKUP(BI64,'[3]Point Tables'!$A$4:$I$263,[1]MFY14!$DX$2,FALSE)))</f>
        <v>0</v>
      </c>
      <c r="BK64" s="95" t="str">
        <f>IF(ISNA(VLOOKUP($A64,[1]MFY14!$DV$1:$DW$65536,2,FALSE)),"np",(VLOOKUP($A64,[1]MFY14!$DV$1:$DW$65536,2,FALSE)))</f>
        <v>np</v>
      </c>
      <c r="BL64" s="96">
        <f>IF(BK64&gt;[1]MFY14!$DX$1,0,(VLOOKUP(BK64,'[3]Point Tables'!$A$4:$I$263,[1]MFY14!$DX$2,FALSE)))</f>
        <v>0</v>
      </c>
      <c r="BY64">
        <f t="shared" si="10"/>
        <v>34.5</v>
      </c>
      <c r="BZ64">
        <f t="shared" si="11"/>
        <v>53</v>
      </c>
      <c r="CA64">
        <f t="shared" si="12"/>
        <v>0</v>
      </c>
      <c r="CB64">
        <f t="shared" si="13"/>
        <v>0</v>
      </c>
      <c r="CC64">
        <f t="shared" si="14"/>
        <v>52</v>
      </c>
      <c r="CD64">
        <f t="shared" si="15"/>
        <v>0</v>
      </c>
      <c r="CE64">
        <f t="shared" si="16"/>
        <v>0</v>
      </c>
      <c r="CF64">
        <f t="shared" si="17"/>
        <v>0</v>
      </c>
      <c r="CG64" s="122">
        <f t="shared" si="18"/>
        <v>0</v>
      </c>
      <c r="CH64">
        <f t="shared" si="19"/>
        <v>0</v>
      </c>
      <c r="CI64">
        <f t="shared" si="20"/>
        <v>0</v>
      </c>
      <c r="CJ64">
        <f t="shared" si="21"/>
        <v>0</v>
      </c>
      <c r="CK64">
        <f t="shared" si="22"/>
        <v>0</v>
      </c>
      <c r="CL64">
        <f t="shared" si="23"/>
        <v>0</v>
      </c>
      <c r="CM64">
        <f t="shared" si="24"/>
        <v>0</v>
      </c>
      <c r="CN64">
        <f t="shared" si="25"/>
        <v>0</v>
      </c>
      <c r="CO64">
        <f t="shared" si="26"/>
        <v>0</v>
      </c>
      <c r="CP64">
        <f t="shared" si="27"/>
        <v>0</v>
      </c>
      <c r="CR64">
        <f t="shared" si="28"/>
        <v>53</v>
      </c>
      <c r="CS64">
        <f t="shared" si="29"/>
        <v>0</v>
      </c>
      <c r="CT64">
        <f t="shared" si="30"/>
        <v>0</v>
      </c>
      <c r="CU64">
        <f t="shared" si="31"/>
        <v>0</v>
      </c>
      <c r="CV64">
        <f t="shared" si="32"/>
        <v>0</v>
      </c>
      <c r="CW64">
        <f t="shared" si="33"/>
        <v>0</v>
      </c>
      <c r="CX64">
        <f t="shared" si="34"/>
        <v>0</v>
      </c>
      <c r="CZ64">
        <f t="shared" si="35"/>
        <v>53</v>
      </c>
      <c r="DA64">
        <f t="shared" si="36"/>
        <v>0</v>
      </c>
      <c r="DB64">
        <f t="shared" si="37"/>
        <v>0</v>
      </c>
      <c r="DC64">
        <f t="shared" si="38"/>
        <v>0</v>
      </c>
      <c r="DE64" s="97">
        <f t="shared" si="39"/>
        <v>53</v>
      </c>
      <c r="DJ64">
        <f t="shared" si="40"/>
        <v>0</v>
      </c>
      <c r="DK64">
        <f t="shared" si="41"/>
        <v>0</v>
      </c>
      <c r="DM64">
        <f t="shared" si="42"/>
        <v>0</v>
      </c>
      <c r="DN64">
        <f t="shared" si="43"/>
        <v>0</v>
      </c>
      <c r="DP64">
        <f t="shared" si="44"/>
        <v>0</v>
      </c>
    </row>
    <row r="65" spans="1:120">
      <c r="A65" s="117">
        <v>100129822</v>
      </c>
      <c r="B65">
        <f t="shared" si="0"/>
        <v>52.5</v>
      </c>
      <c r="C65">
        <f t="shared" si="1"/>
        <v>0</v>
      </c>
      <c r="D65" s="84" t="str">
        <f t="shared" si="2"/>
        <v>62T</v>
      </c>
      <c r="E65" s="85" t="str">
        <f>IF(AND(ISNUMBER(G65),G65&gt;='[3]Point Tables'!$S$7),"#"," ")</f>
        <v xml:space="preserve"> </v>
      </c>
      <c r="F65" s="5" t="s">
        <v>2189</v>
      </c>
      <c r="G65" s="99">
        <v>1998</v>
      </c>
      <c r="H65" s="5" t="s">
        <v>103</v>
      </c>
      <c r="I65" s="87">
        <f t="shared" si="3"/>
        <v>52.5</v>
      </c>
      <c r="J65" s="88">
        <f t="shared" si="4"/>
        <v>0</v>
      </c>
      <c r="K65" s="89">
        <f t="shared" si="45"/>
        <v>52.5</v>
      </c>
      <c r="L65" s="89">
        <f t="shared" si="45"/>
        <v>0</v>
      </c>
      <c r="M65" s="89">
        <f t="shared" si="45"/>
        <v>0</v>
      </c>
      <c r="N65" s="89">
        <f t="shared" si="45"/>
        <v>0</v>
      </c>
      <c r="O65" s="90" t="str">
        <f t="shared" si="6"/>
        <v>Cyrwus, Robert *</v>
      </c>
      <c r="P65" s="93" t="str">
        <f>IF(ISNA(VLOOKUP($A65,[1]MFY12!$E$1:$F$65536,2,FALSE)),"np",(VLOOKUP($A65,[1]MFY12!$E$1:$F$65536,2,FALSE)))</f>
        <v>np</v>
      </c>
      <c r="Q65" s="92">
        <f>IF(P65&gt;[1]MFY12!$F$1,0,(VLOOKUP(P65,'[3]Point Tables'!$A$4:$I$263,[1]MFY12!$F$2,FALSE)))</f>
        <v>0</v>
      </c>
      <c r="R65" s="93" t="str">
        <f>IF(ISNA(VLOOKUP($A65,[1]MFY12!$P$1:$Q$65536,2,FALSE)),"np",(VLOOKUP($A65,[1]MFY12!$P$1:$Q$65536,2,FALSE)))</f>
        <v>np</v>
      </c>
      <c r="S65" s="92">
        <f>IF(R65&gt;[1]MFY12!$Q$1,0,(VLOOKUP(R65,'[3]Point Tables'!$A$4:$I$263,[1]MFY12!$Q$2,FALSE)))</f>
        <v>0</v>
      </c>
      <c r="T65" s="94" t="str">
        <f t="shared" si="7"/>
        <v>Cyrwus, Robert *</v>
      </c>
      <c r="U65" s="93" t="str">
        <f>IF(ISNA(VLOOKUP(A65,[1]MFY14!$AA$1:$AB$65536,2,FALSE)),"np",(VLOOKUP(A65,[1]MFY14!$AA$1:$AB$65536,2,FALSE)))</f>
        <v>np</v>
      </c>
      <c r="V65" s="92">
        <f>IF(U65&gt;[1]MFY14!$AB$1,0,(VLOOKUP(U65,'[3]Point Tables'!$A$4:$I$263,[1]MFY14!$AB$2,FALSE)))</f>
        <v>0</v>
      </c>
      <c r="W65" s="93" t="str">
        <f>IF(ISNA(VLOOKUP($A65,[1]MFY14!$E$1:$F$65536,2,FALSE)),"np",(VLOOKUP($A65,[1]MFY14!$E$1:$F$65536,2,FALSE)))</f>
        <v>np</v>
      </c>
      <c r="X65" s="92">
        <f>IF(W65&gt;[1]MFY14!$F$1,0,(VLOOKUP(W65,'[3]Point Tables'!$A$4:$I$263,[1]MFY14!$F$2,FALSE)))</f>
        <v>0</v>
      </c>
      <c r="Y65" s="93" t="str">
        <f>IF(ISNA(VLOOKUP($A65,[1]MFY14!$P$1:$Q$65536,2,FALSE)),"np",(VLOOKUP($A65,[1]MFY14!$P$1:$Q$65536,2,FALSE)))</f>
        <v>np</v>
      </c>
      <c r="Z65" s="92">
        <f>IF(Y65&gt;[1]MFY14!$Q$1,0,(VLOOKUP(Y65,'[3]Point Tables'!$A$4:$I$263,[1]MFY14!$Q$2,FALSE)))</f>
        <v>0</v>
      </c>
      <c r="AA65" s="94" t="str">
        <f t="shared" si="8"/>
        <v>Cyrwus, Robert *</v>
      </c>
      <c r="AB65" s="93" t="str">
        <f>IF(ISNA(VLOOKUP($A65,[1]MFY12!$AA$1:$AB$65536,2,FALSE)),"np",(VLOOKUP($A65,[1]MFY12!$AA$1:$AB$65536,2,FALSE)))</f>
        <v>np</v>
      </c>
      <c r="AC65" s="92">
        <f>IF(AB65&gt;[1]MFY12!$AB$1,0,(VLOOKUP(AB65,'[3]Point Tables'!$A$4:$I$263,[1]MFY12!$AB$2,FALSE)))</f>
        <v>0</v>
      </c>
      <c r="AD65" s="93" t="str">
        <f>IF(ISNA(VLOOKUP($A65,[1]MFY12!$AL$1:$AM$65536,2,FALSE)),"np",(VLOOKUP($A65,[1]MFY12!$AL$1:$AM$65536,2,FALSE)))</f>
        <v>np</v>
      </c>
      <c r="AE65" s="92">
        <f>IF(AD65&gt;[1]MFY12!$AM$1,0,(VLOOKUP(AD65,'[3]Point Tables'!$A$4:$I$263,[1]MFY12!$AM$2,FALSE)))</f>
        <v>0</v>
      </c>
      <c r="AF65" s="93">
        <f>IF(ISNA(VLOOKUP($A65,[1]MFY12!$AW$1:$AX$65536,2,FALSE)),"np",(VLOOKUP($A65,[1]MFY12!$AW$1:$AX$65536,2,FALSE)))</f>
        <v>24</v>
      </c>
      <c r="AG65" s="92">
        <f>IF(AF65&gt;[1]MFY12!$AX$1,0,(VLOOKUP(AF65,'[3]Point Tables'!$A$4:$I$263,[1]MFY12!$AX$2,FALSE)))</f>
        <v>31.5</v>
      </c>
      <c r="AH65" s="93">
        <f>IF(ISNA(VLOOKUP($A65,[1]MFY12!$BH$1:$BI$65536,2,FALSE)),"np",(VLOOKUP($A65,[1]MFY12!$BH$1:$BI$65536,2,FALSE)))</f>
        <v>11</v>
      </c>
      <c r="AI65" s="92">
        <f>IF(AH65&gt;[1]MFY12!$BI$1,0,(VLOOKUP(AH65,'[3]Point Tables'!$A$4:$I$263,[1]MFY12!$BI$2,FALSE)))</f>
        <v>52.5</v>
      </c>
      <c r="AJ65" s="93" t="str">
        <f>IF(ISNA(VLOOKUP($A65,[1]MFY12!$BS$1:$BT$65536,2,FALSE)),"np",(VLOOKUP($A65,[1]MFY12!$BS$1:$BT$65536,2,FALSE)))</f>
        <v>np</v>
      </c>
      <c r="AK65" s="92">
        <f>IF(AJ65&gt;[1]MFY12!$BT$1,0,(VLOOKUP(AJ65,'[3]Point Tables'!$A$4:$I$263,[1]MFY12!$BT$2,FALSE)))</f>
        <v>0</v>
      </c>
      <c r="AL65" s="93" t="str">
        <f>IF(ISNA(VLOOKUP($A65,[1]MFY12!$CD$1:$CE$65536,2,FALSE)),"np",(VLOOKUP($A65,[1]MFY12!$CD$1:$CE$65536,2,FALSE)))</f>
        <v>np</v>
      </c>
      <c r="AM65" s="92">
        <f>IF(AL65&gt;[1]MFY12!$CE$1,0,(VLOOKUP(AL65,'[3]Point Tables'!$A$4:$I$263,[1]MFY12!$CE$2,FALSE)))</f>
        <v>0</v>
      </c>
      <c r="AN65" s="93" t="str">
        <f>IF(ISNA(VLOOKUP($A65,[1]MFY12!$CO$1:$CP$65536,2,FALSE)),"np",(VLOOKUP($A65,[1]MFY12!$CO$1:$CP$65536,2,FALSE)))</f>
        <v>np</v>
      </c>
      <c r="AO65" s="92">
        <f>IF(AN65&gt;[1]MFY12!$CP$1,0,(VLOOKUP(AN65,'[3]Point Tables'!$A$4:$I$263,[1]MFY12!$CP$2,FALSE)))</f>
        <v>0</v>
      </c>
      <c r="AP65" s="93" t="str">
        <f>IF(ISNA(VLOOKUP($A65,[1]MFY12!$CZ$1:$DA$65536,2,FALSE)),"np",(VLOOKUP($A65,[1]MFY12!$CZ$1:$DA$65536,2,FALSE)))</f>
        <v>np</v>
      </c>
      <c r="AQ65" s="92">
        <f>IF(AP65&gt;[1]MFY12!$DA$1,0,(VLOOKUP(AP65,'[3]Point Tables'!$A$4:$I$263,[1]MFY12!$DA$2,FALSE)))</f>
        <v>0</v>
      </c>
      <c r="AR65" s="93" t="str">
        <f>IF(ISNA(VLOOKUP($A65,[1]MFY12!$DK$1:$DL$65536,2,FALSE)),"np",(VLOOKUP($A65,[1]MFY12!$DK$1:$DL$65536,2,FALSE)))</f>
        <v>np</v>
      </c>
      <c r="AS65" s="92">
        <f>IF(AR65&gt;[1]MFY12!$DL$1,0,(VLOOKUP(AR65,'[3]Point Tables'!$A$4:$I$263,[1]MFY12!$DL$2,FALSE)))</f>
        <v>0</v>
      </c>
      <c r="AT65" s="94" t="str">
        <f t="shared" si="9"/>
        <v>Cyrwus, Robert *</v>
      </c>
      <c r="AU65" s="95" t="str">
        <f>IF(ISNA(VLOOKUP($A65,[1]MFY14!$AL$1:$AN$65536,2,FALSE)),"np",(VLOOKUP($A65,[1]MFY14!$AL$1:$AN$65536,2,FALSE)))</f>
        <v>np</v>
      </c>
      <c r="AV65" s="96">
        <f>IF(AU65&gt;[1]MFY14!$AN$1,0,(VLOOKUP(AU65,'[3]Point Tables'!$A$4:$I$263,[1]MFY14!$AN$2,FALSE)))</f>
        <v>0</v>
      </c>
      <c r="AW65" s="95" t="str">
        <f>IF(ISNA(VLOOKUP($A65,[1]MFY14!$AW$1:$AY$65536,2,FALSE)),"np",(VLOOKUP($A65,[1]MFY14!$AW$1:$AY$65536,2,FALSE)))</f>
        <v>np</v>
      </c>
      <c r="AX65" s="96">
        <f>IF(AW65&gt;[1]MFY14!$AY$1,0,(VLOOKUP(AW65,'[3]Point Tables'!$A$4:$I$263,[1]MFY14!$AY$2,FALSE)))</f>
        <v>0</v>
      </c>
      <c r="AY65" s="95" t="str">
        <f>IF(ISNA(VLOOKUP($A65,[1]MFY14!$BH$1:$BJ$65536,2,FALSE)),"np",(VLOOKUP($A65,[1]MFY14!$BH$1:$BJ$65536,2,FALSE)))</f>
        <v>np</v>
      </c>
      <c r="AZ65" s="96">
        <f>IF(AY65&gt;[1]MFY14!$BJ$1,0,(VLOOKUP(AY65,'[3]Point Tables'!$A$4:$I$263,[1]MFY14!$BJ$2,FALSE)))</f>
        <v>0</v>
      </c>
      <c r="BA65" s="95" t="str">
        <f>IF(ISNA(VLOOKUP($A65,[1]MFY14!$BS$1:$BT$65536,2,FALSE)),"np",(VLOOKUP($A65,[1]MFY14!$BS$1:$BT$65536,2,FALSE)))</f>
        <v>np</v>
      </c>
      <c r="BB65" s="96">
        <f>IF(BA65&gt;[1]MFY14!$BU$1,0,(VLOOKUP(BA65,'[3]Point Tables'!$A$4:$I$263,[1]MFY14!$BU$2,FALSE)))</f>
        <v>0</v>
      </c>
      <c r="BC65" s="95" t="str">
        <f>IF(ISNA(VLOOKUP($A65,[1]MFY14!$CD$1:$CE$65536,2,FALSE)),"np",(VLOOKUP($A65,[1]MFY14!$CD$1:$CE$65536,2,FALSE)))</f>
        <v>np</v>
      </c>
      <c r="BD65" s="96">
        <f>IF(BC65&gt;[1]MFY14!$CF$1,0,(VLOOKUP(BC65,'[3]Point Tables'!$A$4:$I$263,[1]MFY14!$CF$2,FALSE)))</f>
        <v>0</v>
      </c>
      <c r="BE65" s="95" t="str">
        <f>IF(ISNA(VLOOKUP($A65,[1]MFY14!$CO$1:$CP$65536,2,FALSE)),"np",(VLOOKUP($A65,[1]MFY14!$CO$1:$CP$65536,2,FALSE)))</f>
        <v>np</v>
      </c>
      <c r="BF65" s="96">
        <f>IF(BE65&gt;[1]MFY14!$CQ$1,0,(VLOOKUP(BE65,'[3]Point Tables'!$A$4:$I$263,[1]MFY14!$CQ$2,FALSE)))</f>
        <v>0</v>
      </c>
      <c r="BG65" s="95" t="str">
        <f>IF(ISNA(VLOOKUP($A65,[1]MFY14!$CZ$1:$DA$65536,2,FALSE)),"np",(VLOOKUP($A65,[1]MFY14!$CZ$1:$DA$65536,2,FALSE)))</f>
        <v>np</v>
      </c>
      <c r="BH65" s="96">
        <f>IF(BG65&gt;[1]MFY14!$DB$1,0,(VLOOKUP(BG65,'[3]Point Tables'!$A$4:$I$263,[1]MFY14!$DB$2,FALSE)))</f>
        <v>0</v>
      </c>
      <c r="BI65" s="95" t="str">
        <f>IF(ISNA(VLOOKUP($A65,[1]MFY14!$DK$1:$DL$65536,2,FALSE)),"np",(VLOOKUP($A65,[1]MFY14!$DK$1:$DL$65536,2,FALSE)))</f>
        <v>np</v>
      </c>
      <c r="BJ65" s="96">
        <f>IF(BI65&gt;[1]MFY14!$DX$1,0,(VLOOKUP(BI65,'[3]Point Tables'!$A$4:$I$263,[1]MFY14!$DX$2,FALSE)))</f>
        <v>0</v>
      </c>
      <c r="BK65" s="95" t="str">
        <f>IF(ISNA(VLOOKUP($A65,[1]MFY14!$DV$1:$DW$65536,2,FALSE)),"np",(VLOOKUP($A65,[1]MFY14!$DV$1:$DW$65536,2,FALSE)))</f>
        <v>np</v>
      </c>
      <c r="BL65" s="96">
        <f>IF(BK65&gt;[1]MFY14!$DX$1,0,(VLOOKUP(BK65,'[3]Point Tables'!$A$4:$I$263,[1]MFY14!$DX$2,FALSE)))</f>
        <v>0</v>
      </c>
      <c r="BY65">
        <f t="shared" si="10"/>
        <v>0</v>
      </c>
      <c r="BZ65">
        <f t="shared" si="11"/>
        <v>0</v>
      </c>
      <c r="CA65">
        <f t="shared" si="12"/>
        <v>31.5</v>
      </c>
      <c r="CB65">
        <f t="shared" si="13"/>
        <v>52.5</v>
      </c>
      <c r="CC65">
        <f t="shared" si="14"/>
        <v>0</v>
      </c>
      <c r="CD65">
        <f t="shared" si="15"/>
        <v>0</v>
      </c>
      <c r="CE65">
        <f t="shared" si="16"/>
        <v>0</v>
      </c>
      <c r="CF65">
        <f t="shared" si="17"/>
        <v>0</v>
      </c>
      <c r="CG65" s="122">
        <f t="shared" si="18"/>
        <v>0</v>
      </c>
      <c r="CH65">
        <f t="shared" si="19"/>
        <v>0</v>
      </c>
      <c r="CI65">
        <f t="shared" si="20"/>
        <v>0</v>
      </c>
      <c r="CJ65">
        <f t="shared" si="21"/>
        <v>0</v>
      </c>
      <c r="CK65">
        <f t="shared" si="22"/>
        <v>0</v>
      </c>
      <c r="CL65">
        <f t="shared" si="23"/>
        <v>0</v>
      </c>
      <c r="CM65">
        <f t="shared" si="24"/>
        <v>0</v>
      </c>
      <c r="CN65">
        <f t="shared" si="25"/>
        <v>0</v>
      </c>
      <c r="CO65">
        <f t="shared" si="26"/>
        <v>0</v>
      </c>
      <c r="CP65">
        <f t="shared" si="27"/>
        <v>0</v>
      </c>
      <c r="CR65">
        <f t="shared" si="28"/>
        <v>52.5</v>
      </c>
      <c r="CS65">
        <f t="shared" si="29"/>
        <v>0</v>
      </c>
      <c r="CT65">
        <f t="shared" si="30"/>
        <v>0</v>
      </c>
      <c r="CU65">
        <f t="shared" si="31"/>
        <v>0</v>
      </c>
      <c r="CV65">
        <f t="shared" si="32"/>
        <v>0</v>
      </c>
      <c r="CW65">
        <f t="shared" si="33"/>
        <v>0</v>
      </c>
      <c r="CX65">
        <f t="shared" si="34"/>
        <v>0</v>
      </c>
      <c r="CZ65">
        <f t="shared" si="35"/>
        <v>52.5</v>
      </c>
      <c r="DA65">
        <f t="shared" si="36"/>
        <v>0</v>
      </c>
      <c r="DB65">
        <f t="shared" si="37"/>
        <v>0</v>
      </c>
      <c r="DC65">
        <f t="shared" si="38"/>
        <v>0</v>
      </c>
      <c r="DE65" s="97">
        <f t="shared" si="39"/>
        <v>52.5</v>
      </c>
      <c r="DJ65">
        <f t="shared" si="40"/>
        <v>0</v>
      </c>
      <c r="DK65">
        <f t="shared" si="41"/>
        <v>0</v>
      </c>
      <c r="DM65">
        <f t="shared" si="42"/>
        <v>0</v>
      </c>
      <c r="DN65">
        <f t="shared" si="43"/>
        <v>0</v>
      </c>
      <c r="DP65">
        <f t="shared" si="44"/>
        <v>0</v>
      </c>
    </row>
    <row r="66" spans="1:120" ht="16.2" customHeight="1">
      <c r="A66" s="129">
        <v>100100070</v>
      </c>
      <c r="B66">
        <f t="shared" si="0"/>
        <v>52.5</v>
      </c>
      <c r="C66">
        <f t="shared" si="1"/>
        <v>0</v>
      </c>
      <c r="D66" s="84" t="str">
        <f t="shared" si="2"/>
        <v>62T</v>
      </c>
      <c r="E66" s="85" t="str">
        <f>IF(AND(ISNUMBER(G66),G66&gt;='[6]Point Tables'!$S$7),"#"," ")</f>
        <v>#</v>
      </c>
      <c r="F66" s="5" t="s">
        <v>1447</v>
      </c>
      <c r="G66" s="99">
        <v>2001</v>
      </c>
      <c r="H66" s="5" t="s">
        <v>2099</v>
      </c>
      <c r="I66" s="87">
        <f t="shared" si="3"/>
        <v>52.5</v>
      </c>
      <c r="J66" s="88">
        <f t="shared" si="4"/>
        <v>0</v>
      </c>
      <c r="K66" s="89">
        <f t="shared" si="45"/>
        <v>52.5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90" t="str">
        <f t="shared" si="6"/>
        <v>Holmes, Leo</v>
      </c>
      <c r="P66" s="93">
        <f>IF(ISNA(VLOOKUP($A66,[1]MFY12!$E$1:$F$65536,2,FALSE)),"np",(VLOOKUP($A66,[1]MFY12!$E$1:$F$65536,2,FALSE)))</f>
        <v>68</v>
      </c>
      <c r="Q66" s="92">
        <f>IF(P66&gt;[1]MFY12!$F$1,0,(VLOOKUP(P66,'[3]Point Tables'!$A$4:$I$263,[1]MFY12!$F$2,FALSE)))</f>
        <v>0</v>
      </c>
      <c r="R66" s="93">
        <f>IF(ISNA(VLOOKUP($A66,[1]MFY12!$P$1:$Q$65536,2,FALSE)),"np",(VLOOKUP($A66,[1]MFY12!$P$1:$Q$65536,2,FALSE)))</f>
        <v>44</v>
      </c>
      <c r="S66" s="92">
        <f>IF(R66&gt;[1]MFY12!$Q$1,0,(VLOOKUP(R66,'[3]Point Tables'!$A$4:$I$263,[1]MFY12!$Q$2,FALSE)))</f>
        <v>0</v>
      </c>
      <c r="T66" s="94" t="str">
        <f t="shared" si="7"/>
        <v>Holmes, Leo</v>
      </c>
      <c r="U66" s="93" t="str">
        <f>IF(ISNA(VLOOKUP(A66,[1]MFY14!$AA$1:$AB$65536,2,FALSE)),"np",(VLOOKUP(A66,[1]MFY14!$AA$1:$AB$65536,2,FALSE)))</f>
        <v>np</v>
      </c>
      <c r="V66" s="92">
        <f>IF(U66&gt;[1]MFY14!$AB$1,0,(VLOOKUP(U66,'[3]Point Tables'!$A$4:$I$263,[1]MFY14!$AB$2,FALSE)))</f>
        <v>0</v>
      </c>
      <c r="W66" s="93" t="str">
        <f>IF(ISNA(VLOOKUP($A66,[1]MFY14!$E$1:$F$65536,2,FALSE)),"np",(VLOOKUP($A66,[1]MFY14!$E$1:$F$65536,2,FALSE)))</f>
        <v>np</v>
      </c>
      <c r="X66" s="92">
        <f>IF(W66&gt;[1]MFY14!$F$1,0,(VLOOKUP(W66,'[3]Point Tables'!$A$4:$I$263,[1]MFY14!$F$2,FALSE)))</f>
        <v>0</v>
      </c>
      <c r="Y66" s="93" t="str">
        <f>IF(ISNA(VLOOKUP($A66,[1]MFY14!$P$1:$Q$65536,2,FALSE)),"np",(VLOOKUP($A66,[1]MFY14!$P$1:$Q$65536,2,FALSE)))</f>
        <v>np</v>
      </c>
      <c r="Z66" s="92">
        <f>IF(Y66&gt;[1]MFY14!$Q$1,0,(VLOOKUP(Y66,'[3]Point Tables'!$A$4:$I$263,[1]MFY14!$Q$2,FALSE)))</f>
        <v>0</v>
      </c>
      <c r="AA66" s="94" t="str">
        <f t="shared" si="8"/>
        <v>Holmes, Leo</v>
      </c>
      <c r="AB66" s="93">
        <f>IF(ISNA(VLOOKUP($A66,[1]MFY12!$AA$1:$AB$65536,2,FALSE)),"np",(VLOOKUP($A66,[1]MFY12!$AA$1:$AB$65536,2,FALSE)))</f>
        <v>26</v>
      </c>
      <c r="AC66" s="92">
        <f>IF(AB66&gt;[1]MFY12!$AB$1,0,(VLOOKUP(AB66,'[3]Point Tables'!$A$4:$I$263,[1]MFY12!$AB$2,FALSE)))</f>
        <v>0</v>
      </c>
      <c r="AD66" s="93" t="str">
        <f>IF(ISNA(VLOOKUP($A66,[1]MFY12!$AL$1:$AM$65536,2,FALSE)),"np",(VLOOKUP($A66,[1]MFY12!$AL$1:$AM$65536,2,FALSE)))</f>
        <v>np</v>
      </c>
      <c r="AE66" s="92">
        <f>IF(AD66&gt;[1]MFY12!$AM$1,0,(VLOOKUP(AD66,'[3]Point Tables'!$A$4:$I$263,[1]MFY12!$AM$2,FALSE)))</f>
        <v>0</v>
      </c>
      <c r="AF66" s="93" t="str">
        <f>IF(ISNA(VLOOKUP($A66,[1]MFY12!$AW$1:$AX$65536,2,FALSE)),"np",(VLOOKUP($A66,[1]MFY12!$AW$1:$AX$65536,2,FALSE)))</f>
        <v>np</v>
      </c>
      <c r="AG66" s="92">
        <f>IF(AF66&gt;[1]MFY12!$AX$1,0,(VLOOKUP(AF66,'[3]Point Tables'!$A$4:$I$263,[1]MFY12!$AX$2,FALSE)))</f>
        <v>0</v>
      </c>
      <c r="AH66" s="93" t="str">
        <f>IF(ISNA(VLOOKUP($A66,[1]MFY12!$BH$1:$BI$65536,2,FALSE)),"np",(VLOOKUP($A66,[1]MFY12!$BH$1:$BI$65536,2,FALSE)))</f>
        <v>np</v>
      </c>
      <c r="AI66" s="92">
        <f>IF(AH66&gt;[1]MFY12!$BI$1,0,(VLOOKUP(AH66,'[3]Point Tables'!$A$4:$I$263,[1]MFY12!$BI$2,FALSE)))</f>
        <v>0</v>
      </c>
      <c r="AJ66" s="93">
        <f>IF(ISNA(VLOOKUP($A66,[1]MFY12!$BS$1:$BT$65536,2,FALSE)),"np",(VLOOKUP($A66,[1]MFY12!$BS$1:$BT$65536,2,FALSE)))</f>
        <v>11</v>
      </c>
      <c r="AK66" s="92">
        <f>IF(AJ66&gt;[1]MFY12!$BT$1,0,(VLOOKUP(AJ66,'[3]Point Tables'!$A$4:$I$263,[1]MFY12!$BT$2,FALSE)))</f>
        <v>52.5</v>
      </c>
      <c r="AL66" s="93" t="str">
        <f>IF(ISNA(VLOOKUP($A66,[1]MFY12!$CD$1:$CE$65536,2,FALSE)),"np",(VLOOKUP($A66,[1]MFY12!$CD$1:$CE$65536,2,FALSE)))</f>
        <v>np</v>
      </c>
      <c r="AM66" s="92">
        <f>IF(AL66&gt;[1]MFY12!$CE$1,0,(VLOOKUP(AL66,'[3]Point Tables'!$A$4:$I$263,[1]MFY12!$CE$2,FALSE)))</f>
        <v>0</v>
      </c>
      <c r="AN66" s="93" t="str">
        <f>IF(ISNA(VLOOKUP($A66,[1]MFY12!$CO$1:$CP$65536,2,FALSE)),"np",(VLOOKUP($A66,[1]MFY12!$CO$1:$CP$65536,2,FALSE)))</f>
        <v>np</v>
      </c>
      <c r="AO66" s="92">
        <f>IF(AN66&gt;[1]MFY12!$CP$1,0,(VLOOKUP(AN66,'[3]Point Tables'!$A$4:$I$263,[1]MFY12!$CP$2,FALSE)))</f>
        <v>0</v>
      </c>
      <c r="AP66" s="93">
        <f>IF(ISNA(VLOOKUP($A66,[1]MFY12!$CZ$1:$DA$65536,2,FALSE)),"np",(VLOOKUP($A66,[1]MFY12!$CZ$1:$DA$65536,2,FALSE)))</f>
        <v>33</v>
      </c>
      <c r="AQ66" s="92">
        <f>IF(AP66&gt;[1]MFY12!$DA$1,0,(VLOOKUP(AP66,'[3]Point Tables'!$A$4:$I$263,[1]MFY12!$DA$2,FALSE)))</f>
        <v>0</v>
      </c>
      <c r="AR66" s="93">
        <f>IF(ISNA(VLOOKUP($A66,[1]MFY12!$DK$1:$DL$65536,2,FALSE)),"np",(VLOOKUP($A66,[1]MFY12!$DK$1:$DL$65536,2,FALSE)))</f>
        <v>13</v>
      </c>
      <c r="AS66" s="92">
        <f>IF(AR66&gt;[1]MFY12!$DL$1,0,(VLOOKUP(AR66,'[3]Point Tables'!$A$4:$I$263,[1]MFY12!$DL$2,FALSE)))</f>
        <v>51.5</v>
      </c>
      <c r="AT66" s="94" t="str">
        <f t="shared" si="9"/>
        <v>Holmes, Leo</v>
      </c>
      <c r="AU66" s="95" t="str">
        <f>IF(ISNA(VLOOKUP($A66,[1]MFY14!$AL$1:$AN$65536,2,FALSE)),"np",(VLOOKUP($A66,[1]MFY14!$AL$1:$AN$65536,2,FALSE)))</f>
        <v>np</v>
      </c>
      <c r="AV66" s="96">
        <f>IF(AU66&gt;[1]MFY14!$AN$1,0,(VLOOKUP(AU66,'[3]Point Tables'!$A$4:$I$263,[1]MFY14!$AN$2,FALSE)))</f>
        <v>0</v>
      </c>
      <c r="AW66" s="95" t="str">
        <f>IF(ISNA(VLOOKUP($A66,[1]MFY14!$AW$1:$AY$65536,2,FALSE)),"np",(VLOOKUP($A66,[1]MFY14!$AW$1:$AY$65536,2,FALSE)))</f>
        <v>np</v>
      </c>
      <c r="AX66" s="96">
        <f>IF(AW66&gt;[1]MFY14!$AY$1,0,(VLOOKUP(AW66,'[3]Point Tables'!$A$4:$I$263,[1]MFY14!$AY$2,FALSE)))</f>
        <v>0</v>
      </c>
      <c r="AY66" s="95" t="str">
        <f>IF(ISNA(VLOOKUP($A66,[1]MFY14!$BH$1:$BJ$65536,2,FALSE)),"np",(VLOOKUP($A66,[1]MFY14!$BH$1:$BJ$65536,2,FALSE)))</f>
        <v>np</v>
      </c>
      <c r="AZ66" s="96">
        <f>IF(AY66&gt;[1]MFY14!$BJ$1,0,(VLOOKUP(AY66,'[3]Point Tables'!$A$4:$I$263,[1]MFY14!$BJ$2,FALSE)))</f>
        <v>0</v>
      </c>
      <c r="BA66" s="95" t="str">
        <f>IF(ISNA(VLOOKUP($A66,[1]MFY14!$BS$1:$BT$65536,2,FALSE)),"np",(VLOOKUP($A66,[1]MFY14!$BS$1:$BT$65536,2,FALSE)))</f>
        <v>np</v>
      </c>
      <c r="BB66" s="96">
        <f>IF(BA66&gt;[1]MFY14!$BU$1,0,(VLOOKUP(BA66,'[3]Point Tables'!$A$4:$I$263,[1]MFY14!$BU$2,FALSE)))</f>
        <v>0</v>
      </c>
      <c r="BC66" s="95" t="str">
        <f>IF(ISNA(VLOOKUP($A66,[1]MFY14!$CD$1:$CE$65536,2,FALSE)),"np",(VLOOKUP($A66,[1]MFY14!$CD$1:$CE$65536,2,FALSE)))</f>
        <v>np</v>
      </c>
      <c r="BD66" s="96">
        <f>IF(BC66&gt;[1]MFY14!$CF$1,0,(VLOOKUP(BC66,'[3]Point Tables'!$A$4:$I$263,[1]MFY14!$CF$2,FALSE)))</f>
        <v>0</v>
      </c>
      <c r="BE66" s="95" t="str">
        <f>IF(ISNA(VLOOKUP($A66,[1]MFY14!$CO$1:$CP$65536,2,FALSE)),"np",(VLOOKUP($A66,[1]MFY14!$CO$1:$CP$65536,2,FALSE)))</f>
        <v>np</v>
      </c>
      <c r="BF66" s="96">
        <f>IF(BE66&gt;[1]MFY14!$CQ$1,0,(VLOOKUP(BE66,'[3]Point Tables'!$A$4:$I$263,[1]MFY14!$CQ$2,FALSE)))</f>
        <v>0</v>
      </c>
      <c r="BG66" s="95" t="str">
        <f>IF(ISNA(VLOOKUP($A66,[1]MFY14!$CZ$1:$DA$65536,2,FALSE)),"np",(VLOOKUP($A66,[1]MFY14!$CZ$1:$DA$65536,2,FALSE)))</f>
        <v>np</v>
      </c>
      <c r="BH66" s="96">
        <f>IF(BG66&gt;[1]MFY14!$DB$1,0,(VLOOKUP(BG66,'[3]Point Tables'!$A$4:$I$263,[1]MFY14!$DB$2,FALSE)))</f>
        <v>0</v>
      </c>
      <c r="BI66" s="95" t="str">
        <f>IF(ISNA(VLOOKUP($A66,[1]MFY14!$DK$1:$DL$65536,2,FALSE)),"np",(VLOOKUP($A66,[1]MFY14!$DK$1:$DL$65536,2,FALSE)))</f>
        <v>np</v>
      </c>
      <c r="BJ66" s="96">
        <f>IF(BI66&gt;[1]MFY14!$DX$1,0,(VLOOKUP(BI66,'[3]Point Tables'!$A$4:$I$263,[1]MFY14!$DX$2,FALSE)))</f>
        <v>0</v>
      </c>
      <c r="BK66" s="95" t="str">
        <f>IF(ISNA(VLOOKUP($A66,[1]MFY14!$DV$1:$DW$65536,2,FALSE)),"np",(VLOOKUP($A66,[1]MFY14!$DV$1:$DW$65536,2,FALSE)))</f>
        <v>np</v>
      </c>
      <c r="BL66" s="96">
        <f>IF(BK66&gt;[1]MFY14!$DX$1,0,(VLOOKUP(BK66,'[3]Point Tables'!$A$4:$I$263,[1]MFY14!$DX$2,FALSE)))</f>
        <v>0</v>
      </c>
      <c r="BY66">
        <f t="shared" si="10"/>
        <v>0</v>
      </c>
      <c r="BZ66">
        <f t="shared" si="11"/>
        <v>0</v>
      </c>
      <c r="CA66">
        <f t="shared" si="12"/>
        <v>0</v>
      </c>
      <c r="CB66">
        <f t="shared" si="13"/>
        <v>0</v>
      </c>
      <c r="CC66">
        <f t="shared" si="14"/>
        <v>52.5</v>
      </c>
      <c r="CD66">
        <f t="shared" si="15"/>
        <v>0</v>
      </c>
      <c r="CE66">
        <f t="shared" si="16"/>
        <v>0</v>
      </c>
      <c r="CF66">
        <f t="shared" si="17"/>
        <v>0</v>
      </c>
      <c r="CG66" s="122">
        <f t="shared" si="18"/>
        <v>51.5</v>
      </c>
      <c r="CH66">
        <f t="shared" si="19"/>
        <v>0</v>
      </c>
      <c r="CI66">
        <f t="shared" si="20"/>
        <v>0</v>
      </c>
      <c r="CJ66">
        <f t="shared" si="21"/>
        <v>0</v>
      </c>
      <c r="CK66">
        <f t="shared" si="22"/>
        <v>0</v>
      </c>
      <c r="CL66">
        <f t="shared" si="23"/>
        <v>0</v>
      </c>
      <c r="CM66">
        <f t="shared" si="24"/>
        <v>0</v>
      </c>
      <c r="CN66">
        <f t="shared" si="25"/>
        <v>0</v>
      </c>
      <c r="CO66">
        <f t="shared" si="26"/>
        <v>0</v>
      </c>
      <c r="CP66">
        <f t="shared" si="27"/>
        <v>0</v>
      </c>
      <c r="CR66">
        <f t="shared" si="28"/>
        <v>52.5</v>
      </c>
      <c r="CS66">
        <f t="shared" si="29"/>
        <v>0</v>
      </c>
      <c r="CT66">
        <f t="shared" si="30"/>
        <v>0</v>
      </c>
      <c r="CU66">
        <f t="shared" si="31"/>
        <v>0</v>
      </c>
      <c r="CV66">
        <f t="shared" si="32"/>
        <v>0</v>
      </c>
      <c r="CW66">
        <f t="shared" si="33"/>
        <v>0</v>
      </c>
      <c r="CX66">
        <f t="shared" si="34"/>
        <v>0</v>
      </c>
      <c r="CZ66">
        <f t="shared" si="35"/>
        <v>52.5</v>
      </c>
      <c r="DA66">
        <f t="shared" si="36"/>
        <v>0</v>
      </c>
      <c r="DB66">
        <f t="shared" si="37"/>
        <v>0</v>
      </c>
      <c r="DC66">
        <f t="shared" si="38"/>
        <v>0</v>
      </c>
      <c r="DE66" s="97">
        <f t="shared" si="39"/>
        <v>52.5</v>
      </c>
      <c r="DJ66">
        <f t="shared" si="40"/>
        <v>0</v>
      </c>
      <c r="DK66">
        <f t="shared" si="41"/>
        <v>0</v>
      </c>
      <c r="DM66">
        <f t="shared" si="42"/>
        <v>0</v>
      </c>
      <c r="DN66">
        <f t="shared" si="43"/>
        <v>0</v>
      </c>
      <c r="DP66">
        <f t="shared" si="44"/>
        <v>0</v>
      </c>
    </row>
    <row r="67" spans="1:120">
      <c r="A67" s="30">
        <v>100092770</v>
      </c>
      <c r="B67">
        <f t="shared" si="0"/>
        <v>52.5</v>
      </c>
      <c r="C67">
        <f t="shared" si="1"/>
        <v>0</v>
      </c>
      <c r="D67" s="84" t="str">
        <f t="shared" si="2"/>
        <v>62T</v>
      </c>
      <c r="E67" s="85" t="str">
        <f>IF(AND(ISNUMBER(G67),G67&gt;='[3]Point Tables'!$S$7),"#"," ")</f>
        <v xml:space="preserve"> </v>
      </c>
      <c r="F67" s="14" t="s">
        <v>1048</v>
      </c>
      <c r="G67" s="23">
        <v>1999</v>
      </c>
      <c r="H67" s="14" t="s">
        <v>2112</v>
      </c>
      <c r="I67" s="87">
        <f t="shared" si="3"/>
        <v>52.5</v>
      </c>
      <c r="J67" s="88">
        <f t="shared" si="4"/>
        <v>0</v>
      </c>
      <c r="K67" s="89">
        <f t="shared" si="45"/>
        <v>52.5</v>
      </c>
      <c r="L67" s="89">
        <f t="shared" si="45"/>
        <v>0</v>
      </c>
      <c r="M67" s="89">
        <f t="shared" si="45"/>
        <v>0</v>
      </c>
      <c r="N67" s="89">
        <f t="shared" si="45"/>
        <v>0</v>
      </c>
      <c r="O67" s="90" t="str">
        <f t="shared" si="6"/>
        <v>Marino, Joseph</v>
      </c>
      <c r="P67" s="93">
        <f>IF(ISNA(VLOOKUP($A67,[1]MFY12!$E$1:$F$65536,2,FALSE)),"np",(VLOOKUP($A67,[1]MFY12!$E$1:$F$65536,2,FALSE)))</f>
        <v>48.5</v>
      </c>
      <c r="Q67" s="92">
        <f>IF(P67&gt;[1]MFY12!$F$1,0,(VLOOKUP(P67,'[3]Point Tables'!$A$4:$I$263,[1]MFY12!$F$2,FALSE)))</f>
        <v>0</v>
      </c>
      <c r="R67" s="93" t="str">
        <f>IF(ISNA(VLOOKUP($A67,[1]MFY12!$P$1:$Q$65536,2,FALSE)),"np",(VLOOKUP($A67,[1]MFY12!$P$1:$Q$65536,2,FALSE)))</f>
        <v>np</v>
      </c>
      <c r="S67" s="92">
        <f>IF(R67&gt;[1]MFY12!$Q$1,0,(VLOOKUP(R67,'[3]Point Tables'!$A$4:$I$263,[1]MFY12!$Q$2,FALSE)))</f>
        <v>0</v>
      </c>
      <c r="T67" s="94" t="str">
        <f t="shared" si="7"/>
        <v>Marino, Joseph</v>
      </c>
      <c r="U67" s="93" t="str">
        <f>IF(ISNA(VLOOKUP(A67,[1]MFY14!$AA$1:$AB$65536,2,FALSE)),"np",(VLOOKUP(A67,[1]MFY14!$AA$1:$AB$65536,2,FALSE)))</f>
        <v>np</v>
      </c>
      <c r="V67" s="92">
        <f>IF(U67&gt;[1]MFY14!$AB$1,0,(VLOOKUP(U67,'[3]Point Tables'!$A$4:$I$263,[1]MFY14!$AB$2,FALSE)))</f>
        <v>0</v>
      </c>
      <c r="W67" s="93" t="str">
        <f>IF(ISNA(VLOOKUP($A67,[1]MFY14!$E$1:$F$65536,2,FALSE)),"np",(VLOOKUP($A67,[1]MFY14!$E$1:$F$65536,2,FALSE)))</f>
        <v>np</v>
      </c>
      <c r="X67" s="92">
        <f>IF(W67&gt;[1]MFY14!$F$1,0,(VLOOKUP(W67,'[3]Point Tables'!$A$4:$I$263,[1]MFY14!$F$2,FALSE)))</f>
        <v>0</v>
      </c>
      <c r="Y67" s="93">
        <f>IF(ISNA(VLOOKUP($A67,[1]MFY14!$P$1:$Q$65536,2,FALSE)),"np",(VLOOKUP($A67,[1]MFY14!$P$1:$Q$65536,2,FALSE)))</f>
        <v>92</v>
      </c>
      <c r="Z67" s="92">
        <f>IF(Y67&gt;[1]MFY14!$Q$1,0,(VLOOKUP(Y67,'[3]Point Tables'!$A$4:$I$263,[1]MFY14!$Q$2,FALSE)))</f>
        <v>0</v>
      </c>
      <c r="AA67" s="94" t="str">
        <f t="shared" si="8"/>
        <v>Marino, Joseph</v>
      </c>
      <c r="AB67" s="93" t="str">
        <f>IF(ISNA(VLOOKUP($A67,[1]MFY12!$AA$1:$AB$65536,2,FALSE)),"np",(VLOOKUP($A67,[1]MFY12!$AA$1:$AB$65536,2,FALSE)))</f>
        <v>np</v>
      </c>
      <c r="AC67" s="92">
        <f>IF(AB67&gt;[1]MFY12!$AB$1,0,(VLOOKUP(AB67,'[3]Point Tables'!$A$4:$I$263,[1]MFY12!$AB$2,FALSE)))</f>
        <v>0</v>
      </c>
      <c r="AD67" s="93" t="str">
        <f>IF(ISNA(VLOOKUP($A67,[1]MFY12!$AL$1:$AM$65536,2,FALSE)),"np",(VLOOKUP($A67,[1]MFY12!$AL$1:$AM$65536,2,FALSE)))</f>
        <v>np</v>
      </c>
      <c r="AE67" s="92">
        <f>IF(AD67&gt;[1]MFY12!$AM$1,0,(VLOOKUP(AD67,'[3]Point Tables'!$A$4:$I$263,[1]MFY12!$AM$2,FALSE)))</f>
        <v>0</v>
      </c>
      <c r="AF67" s="93">
        <f>IF(ISNA(VLOOKUP($A67,[1]MFY12!$AW$1:$AX$65536,2,FALSE)),"np",(VLOOKUP($A67,[1]MFY12!$AW$1:$AX$65536,2,FALSE)))</f>
        <v>22</v>
      </c>
      <c r="AG67" s="92">
        <f>IF(AF67&gt;[1]MFY12!$AX$1,0,(VLOOKUP(AF67,'[3]Point Tables'!$A$4:$I$263,[1]MFY12!$AX$2,FALSE)))</f>
        <v>32.5</v>
      </c>
      <c r="AH67" s="93">
        <f>IF(ISNA(VLOOKUP($A67,[1]MFY12!$BH$1:$BI$65536,2,FALSE)),"np",(VLOOKUP($A67,[1]MFY12!$BH$1:$BI$65536,2,FALSE)))</f>
        <v>13</v>
      </c>
      <c r="AI67" s="92">
        <f>IF(AH67&gt;[1]MFY12!$BI$1,0,(VLOOKUP(AH67,'[3]Point Tables'!$A$4:$I$263,[1]MFY12!$BI$2,FALSE)))</f>
        <v>51.5</v>
      </c>
      <c r="AJ67" s="93" t="str">
        <f>IF(ISNA(VLOOKUP($A67,[1]MFY12!$BS$1:$BT$65536,2,FALSE)),"np",(VLOOKUP($A67,[1]MFY12!$BS$1:$BT$65536,2,FALSE)))</f>
        <v>np</v>
      </c>
      <c r="AK67" s="92">
        <f>IF(AJ67&gt;[1]MFY12!$BT$1,0,(VLOOKUP(AJ67,'[3]Point Tables'!$A$4:$I$263,[1]MFY12!$BT$2,FALSE)))</f>
        <v>0</v>
      </c>
      <c r="AL67" s="93">
        <f>IF(ISNA(VLOOKUP($A67,[1]MFY12!$CD$1:$CE$65536,2,FALSE)),"np",(VLOOKUP($A67,[1]MFY12!$CD$1:$CE$65536,2,FALSE)))</f>
        <v>15</v>
      </c>
      <c r="AM67" s="92">
        <f>IF(AL67&gt;[1]MFY12!$CE$1,0,(VLOOKUP(AL67,'[3]Point Tables'!$A$4:$I$263,[1]MFY12!$CE$2,FALSE)))</f>
        <v>50.5</v>
      </c>
      <c r="AN67" s="93">
        <f>IF(ISNA(VLOOKUP($A67,[1]MFY12!$CO$1:$CP$65536,2,FALSE)),"np",(VLOOKUP($A67,[1]MFY12!$CO$1:$CP$65536,2,FALSE)))</f>
        <v>11</v>
      </c>
      <c r="AO67" s="92">
        <f>IF(AN67&gt;[1]MFY12!$CP$1,0,(VLOOKUP(AN67,'[3]Point Tables'!$A$4:$I$263,[1]MFY12!$CP$2,FALSE)))</f>
        <v>52.5</v>
      </c>
      <c r="AP67" s="93" t="str">
        <f>IF(ISNA(VLOOKUP($A67,[1]MFY12!$CZ$1:$DA$65536,2,FALSE)),"np",(VLOOKUP($A67,[1]MFY12!$CZ$1:$DA$65536,2,FALSE)))</f>
        <v>np</v>
      </c>
      <c r="AQ67" s="92">
        <f>IF(AP67&gt;[1]MFY12!$DA$1,0,(VLOOKUP(AP67,'[3]Point Tables'!$A$4:$I$263,[1]MFY12!$DA$2,FALSE)))</f>
        <v>0</v>
      </c>
      <c r="AR67" s="93" t="str">
        <f>IF(ISNA(VLOOKUP($A67,[1]MFY12!$DK$1:$DL$65536,2,FALSE)),"np",(VLOOKUP($A67,[1]MFY12!$DK$1:$DL$65536,2,FALSE)))</f>
        <v>np</v>
      </c>
      <c r="AS67" s="92">
        <f>IF(AR67&gt;[1]MFY12!$DL$1,0,(VLOOKUP(AR67,'[3]Point Tables'!$A$4:$I$263,[1]MFY12!$DL$2,FALSE)))</f>
        <v>0</v>
      </c>
      <c r="AT67" s="94" t="str">
        <f t="shared" si="9"/>
        <v>Marino, Joseph</v>
      </c>
      <c r="AU67" s="95" t="str">
        <f>IF(ISNA(VLOOKUP($A67,[1]MFY14!$AL$1:$AN$65536,2,FALSE)),"np",(VLOOKUP($A67,[1]MFY14!$AL$1:$AN$65536,2,FALSE)))</f>
        <v>np</v>
      </c>
      <c r="AV67" s="96">
        <f>IF(AU67&gt;[1]MFY14!$AN$1,0,(VLOOKUP(AU67,'[3]Point Tables'!$A$4:$I$263,[1]MFY14!$AN$2,FALSE)))</f>
        <v>0</v>
      </c>
      <c r="AW67" s="95" t="str">
        <f>IF(ISNA(VLOOKUP($A67,[1]MFY14!$AW$1:$AY$65536,2,FALSE)),"np",(VLOOKUP($A67,[1]MFY14!$AW$1:$AY$65536,2,FALSE)))</f>
        <v>np</v>
      </c>
      <c r="AX67" s="96">
        <f>IF(AW67&gt;[1]MFY14!$AY$1,0,(VLOOKUP(AW67,'[3]Point Tables'!$A$4:$I$263,[1]MFY14!$AY$2,FALSE)))</f>
        <v>0</v>
      </c>
      <c r="AY67" s="95" t="str">
        <f>IF(ISNA(VLOOKUP($A67,[1]MFY14!$BH$1:$BJ$65536,2,FALSE)),"np",(VLOOKUP($A67,[1]MFY14!$BH$1:$BJ$65536,2,FALSE)))</f>
        <v>np</v>
      </c>
      <c r="AZ67" s="96">
        <f>IF(AY67&gt;[1]MFY14!$BJ$1,0,(VLOOKUP(AY67,'[3]Point Tables'!$A$4:$I$263,[1]MFY14!$BJ$2,FALSE)))</f>
        <v>0</v>
      </c>
      <c r="BA67" s="95">
        <f>IF(ISNA(VLOOKUP($A67,[1]MFY14!$BS$1:$BT$65536,2,FALSE)),"np",(VLOOKUP($A67,[1]MFY14!$BS$1:$BT$65536,2,FALSE)))</f>
        <v>24</v>
      </c>
      <c r="BB67" s="96">
        <f>IF(BA67&gt;[1]MFY14!$BU$1,0,(VLOOKUP(BA67,'[3]Point Tables'!$A$4:$I$263,[1]MFY14!$BU$2,FALSE)))</f>
        <v>0</v>
      </c>
      <c r="BC67" s="95" t="str">
        <f>IF(ISNA(VLOOKUP($A67,[1]MFY14!$CD$1:$CE$65536,2,FALSE)),"np",(VLOOKUP($A67,[1]MFY14!$CD$1:$CE$65536,2,FALSE)))</f>
        <v>np</v>
      </c>
      <c r="BD67" s="96">
        <f>IF(BC67&gt;[1]MFY14!$CF$1,0,(VLOOKUP(BC67,'[3]Point Tables'!$A$4:$I$263,[1]MFY14!$CF$2,FALSE)))</f>
        <v>0</v>
      </c>
      <c r="BE67" s="95">
        <f>IF(ISNA(VLOOKUP($A67,[1]MFY14!$CO$1:$CP$65536,2,FALSE)),"np",(VLOOKUP($A67,[1]MFY14!$CO$1:$CP$65536,2,FALSE)))</f>
        <v>62</v>
      </c>
      <c r="BF67" s="96">
        <f>IF(BE67&gt;[1]MFY14!$CQ$1,0,(VLOOKUP(BE67,'[3]Point Tables'!$A$4:$I$263,[1]MFY14!$CQ$2,FALSE)))</f>
        <v>0</v>
      </c>
      <c r="BG67" s="95">
        <f>IF(ISNA(VLOOKUP($A67,[1]MFY14!$CZ$1:$DA$65536,2,FALSE)),"np",(VLOOKUP($A67,[1]MFY14!$CZ$1:$DA$65536,2,FALSE)))</f>
        <v>55.5</v>
      </c>
      <c r="BH67" s="96">
        <f>IF(BG67&gt;[1]MFY14!$DB$1,0,(VLOOKUP(BG67,'[3]Point Tables'!$A$4:$I$263,[1]MFY14!$DB$2,FALSE)))</f>
        <v>0</v>
      </c>
      <c r="BI67" s="95" t="str">
        <f>IF(ISNA(VLOOKUP($A67,[1]MFY14!$DK$1:$DL$65536,2,FALSE)),"np",(VLOOKUP($A67,[1]MFY14!$DK$1:$DL$65536,2,FALSE)))</f>
        <v>np</v>
      </c>
      <c r="BJ67" s="96">
        <f>IF(BI67&gt;[1]MFY14!$DM$1,0,(VLOOKUP(BI67,'[3]Point Tables'!$A$4:$I$263,[1]MFY14!$DM$2,FALSE)))</f>
        <v>0</v>
      </c>
      <c r="BK67" s="95" t="str">
        <f>IF(ISNA(VLOOKUP($A67,[1]MFY14!$DV$1:$DW$65536,2,FALSE)),"np",(VLOOKUP($A67,[1]MFY14!$DV$1:$DW$65536,2,FALSE)))</f>
        <v>np</v>
      </c>
      <c r="BL67" s="96">
        <f>IF(BK67&gt;[1]MFY14!$DX$1,0,(VLOOKUP(BK67,'[3]Point Tables'!$A$4:$I$263,[1]MFY14!$DX$2,FALSE)))</f>
        <v>0</v>
      </c>
      <c r="BY67">
        <f t="shared" si="10"/>
        <v>0</v>
      </c>
      <c r="BZ67">
        <f t="shared" si="11"/>
        <v>0</v>
      </c>
      <c r="CA67">
        <f t="shared" si="12"/>
        <v>32.5</v>
      </c>
      <c r="CB67">
        <f t="shared" si="13"/>
        <v>51.5</v>
      </c>
      <c r="CC67">
        <f t="shared" si="14"/>
        <v>0</v>
      </c>
      <c r="CD67">
        <f t="shared" si="15"/>
        <v>50.5</v>
      </c>
      <c r="CE67">
        <f t="shared" si="16"/>
        <v>52.5</v>
      </c>
      <c r="CF67">
        <f t="shared" si="17"/>
        <v>0</v>
      </c>
      <c r="CG67" s="122">
        <f t="shared" si="18"/>
        <v>0</v>
      </c>
      <c r="CH67">
        <f t="shared" si="19"/>
        <v>0</v>
      </c>
      <c r="CI67">
        <f t="shared" si="20"/>
        <v>0</v>
      </c>
      <c r="CJ67">
        <f t="shared" si="21"/>
        <v>0</v>
      </c>
      <c r="CK67">
        <f t="shared" si="22"/>
        <v>0</v>
      </c>
      <c r="CL67">
        <f t="shared" si="23"/>
        <v>0</v>
      </c>
      <c r="CM67">
        <f t="shared" si="24"/>
        <v>0</v>
      </c>
      <c r="CN67">
        <f t="shared" si="25"/>
        <v>0</v>
      </c>
      <c r="CO67">
        <f t="shared" si="26"/>
        <v>0</v>
      </c>
      <c r="CP67">
        <f t="shared" si="27"/>
        <v>0</v>
      </c>
      <c r="CR67">
        <f t="shared" si="28"/>
        <v>52.5</v>
      </c>
      <c r="CS67">
        <f t="shared" si="29"/>
        <v>0</v>
      </c>
      <c r="CT67">
        <f t="shared" si="30"/>
        <v>0</v>
      </c>
      <c r="CU67">
        <f t="shared" si="31"/>
        <v>0</v>
      </c>
      <c r="CV67">
        <f t="shared" si="32"/>
        <v>0</v>
      </c>
      <c r="CW67">
        <f t="shared" si="33"/>
        <v>0</v>
      </c>
      <c r="CX67">
        <f t="shared" si="34"/>
        <v>0</v>
      </c>
      <c r="CZ67">
        <f t="shared" si="35"/>
        <v>52.5</v>
      </c>
      <c r="DA67">
        <f t="shared" si="36"/>
        <v>0</v>
      </c>
      <c r="DB67">
        <f t="shared" si="37"/>
        <v>0</v>
      </c>
      <c r="DC67">
        <f t="shared" si="38"/>
        <v>0</v>
      </c>
      <c r="DE67" s="97">
        <f t="shared" si="39"/>
        <v>52.5</v>
      </c>
      <c r="DJ67">
        <f t="shared" si="40"/>
        <v>0</v>
      </c>
      <c r="DK67">
        <f t="shared" si="41"/>
        <v>0</v>
      </c>
      <c r="DM67">
        <f t="shared" si="42"/>
        <v>0</v>
      </c>
      <c r="DN67">
        <f t="shared" si="43"/>
        <v>0</v>
      </c>
      <c r="DP67">
        <f t="shared" si="44"/>
        <v>0</v>
      </c>
    </row>
    <row r="68" spans="1:120">
      <c r="A68" s="30">
        <v>100118771</v>
      </c>
      <c r="B68">
        <f t="shared" ref="B68:B105" si="46">DE68</f>
        <v>52</v>
      </c>
      <c r="C68">
        <f t="shared" ref="C68:C105" si="47">DP68</f>
        <v>0</v>
      </c>
      <c r="D68" s="84" t="str">
        <f t="shared" ref="D68:D105" si="48">IF(I68&lt;=0,"",IF(I68=I67,D67,ROW()-3&amp;IF(I68=I69,"T","")))</f>
        <v>65T</v>
      </c>
      <c r="E68" s="85" t="str">
        <f>IF(AND(ISNUMBER(G68),G68&gt;='[3]Point Tables'!$S$7),"#"," ")</f>
        <v>#</v>
      </c>
      <c r="F68" s="14" t="s">
        <v>1450</v>
      </c>
      <c r="G68" s="23">
        <v>2000</v>
      </c>
      <c r="H68" s="14" t="s">
        <v>101</v>
      </c>
      <c r="I68" s="87">
        <f t="shared" ref="I68:I105" si="49">DE68</f>
        <v>52</v>
      </c>
      <c r="J68" s="88">
        <f t="shared" ref="J68:J105" si="50">DP68</f>
        <v>0</v>
      </c>
      <c r="K68" s="89">
        <f t="shared" ref="K68:N99" si="51">CZ68</f>
        <v>52</v>
      </c>
      <c r="L68" s="89">
        <f t="shared" si="51"/>
        <v>0</v>
      </c>
      <c r="M68" s="89">
        <f t="shared" si="51"/>
        <v>0</v>
      </c>
      <c r="N68" s="89">
        <f t="shared" si="51"/>
        <v>0</v>
      </c>
      <c r="O68" s="90" t="str">
        <f t="shared" ref="O68:O105" si="52">F68</f>
        <v>Bourtis, James</v>
      </c>
      <c r="P68" s="93" t="str">
        <f>IF(ISNA(VLOOKUP($A68,[1]MFY12!$E$1:$F$65536,2,FALSE)),"np",(VLOOKUP($A68,[1]MFY12!$E$1:$F$65536,2,FALSE)))</f>
        <v>np</v>
      </c>
      <c r="Q68" s="92">
        <f>IF(P68&gt;[1]MFY12!$F$1,0,(VLOOKUP(P68,'[3]Point Tables'!$A$4:$I$263,[1]MFY12!$F$2,FALSE)))</f>
        <v>0</v>
      </c>
      <c r="R68" s="93" t="str">
        <f>IF(ISNA(VLOOKUP($A68,[1]MFY12!$P$1:$Q$65536,2,FALSE)),"np",(VLOOKUP($A68,[1]MFY12!$P$1:$Q$65536,2,FALSE)))</f>
        <v>np</v>
      </c>
      <c r="S68" s="92">
        <f>IF(R68&gt;[1]MFY12!$Q$1,0,(VLOOKUP(R68,'[3]Point Tables'!$A$4:$I$263,[1]MFY12!$Q$2,FALSE)))</f>
        <v>0</v>
      </c>
      <c r="T68" s="94" t="str">
        <f t="shared" ref="T68:T105" si="53">F68</f>
        <v>Bourtis, James</v>
      </c>
      <c r="U68" s="93" t="str">
        <f>IF(ISNA(VLOOKUP(A68,[1]MFY14!$AA$1:$AB$65536,2,FALSE)),"np",(VLOOKUP(A68,[1]MFY14!$AA$1:$AB$65536,2,FALSE)))</f>
        <v>np</v>
      </c>
      <c r="V68" s="92">
        <f>IF(U68&gt;[1]MFY14!$AB$1,0,(VLOOKUP(U68,'[3]Point Tables'!$A$4:$I$263,[1]MFY14!$AB$2,FALSE)))</f>
        <v>0</v>
      </c>
      <c r="W68" s="93" t="str">
        <f>IF(ISNA(VLOOKUP($A68,[1]MFY14!$E$1:$F$65536,2,FALSE)),"np",(VLOOKUP($A68,[1]MFY14!$E$1:$F$65536,2,FALSE)))</f>
        <v>np</v>
      </c>
      <c r="X68" s="92">
        <f>IF(W68&gt;[1]MFY14!$F$1,0,(VLOOKUP(W68,'[3]Point Tables'!$A$4:$I$263,[1]MFY14!$F$2,FALSE)))</f>
        <v>0</v>
      </c>
      <c r="Y68" s="93" t="str">
        <f>IF(ISNA(VLOOKUP($A68,[1]MFY14!$P$1:$Q$65536,2,FALSE)),"np",(VLOOKUP($A68,[1]MFY14!$P$1:$Q$65536,2,FALSE)))</f>
        <v>np</v>
      </c>
      <c r="Z68" s="92">
        <f>IF(Y68&gt;[1]MFY14!$Q$1,0,(VLOOKUP(Y68,'[3]Point Tables'!$A$4:$I$263,[1]MFY14!$Q$2,FALSE)))</f>
        <v>0</v>
      </c>
      <c r="AA68" s="94" t="str">
        <f t="shared" ref="AA68:AA105" si="54">T68</f>
        <v>Bourtis, James</v>
      </c>
      <c r="AB68" s="93" t="str">
        <f>IF(ISNA(VLOOKUP($A68,[1]MFY12!$AA$1:$AB$65536,2,FALSE)),"np",(VLOOKUP($A68,[1]MFY12!$AA$1:$AB$65536,2,FALSE)))</f>
        <v>np</v>
      </c>
      <c r="AC68" s="92">
        <f>IF(AB68&gt;[1]MFY12!$AB$1,0,(VLOOKUP(AB68,'[3]Point Tables'!$A$4:$I$263,[1]MFY12!$AB$2,FALSE)))</f>
        <v>0</v>
      </c>
      <c r="AD68" s="93" t="str">
        <f>IF(ISNA(VLOOKUP($A68,[1]MFY12!$AL$1:$AM$65536,2,FALSE)),"np",(VLOOKUP($A68,[1]MFY12!$AL$1:$AM$65536,2,FALSE)))</f>
        <v>np</v>
      </c>
      <c r="AE68" s="92">
        <f>IF(AD68&gt;[1]MFY12!$AM$1,0,(VLOOKUP(AD68,'[3]Point Tables'!$A$4:$I$263,[1]MFY12!$AM$2,FALSE)))</f>
        <v>0</v>
      </c>
      <c r="AF68" s="93">
        <f>IF(ISNA(VLOOKUP($A68,[1]MFY12!$AW$1:$AX$65536,2,FALSE)),"np",(VLOOKUP($A68,[1]MFY12!$AW$1:$AX$65536,2,FALSE)))</f>
        <v>28</v>
      </c>
      <c r="AG68" s="92">
        <f>IF(AF68&gt;[1]MFY12!$AX$1,0,(VLOOKUP(AF68,'[3]Point Tables'!$A$4:$I$263,[1]MFY12!$AX$2,FALSE)))</f>
        <v>29.5</v>
      </c>
      <c r="AH68" s="93">
        <f>IF(ISNA(VLOOKUP($A68,[1]MFY12!$BH$1:$BI$65536,2,FALSE)),"np",(VLOOKUP($A68,[1]MFY12!$BH$1:$BI$65536,2,FALSE)))</f>
        <v>12</v>
      </c>
      <c r="AI68" s="92">
        <f>IF(AH68&gt;[1]MFY12!$BI$1,0,(VLOOKUP(AH68,'[3]Point Tables'!$A$4:$I$263,[1]MFY12!$BI$2,FALSE)))</f>
        <v>52</v>
      </c>
      <c r="AJ68" s="93" t="str">
        <f>IF(ISNA(VLOOKUP($A68,[1]MFY12!$BS$1:$BT$65536,2,FALSE)),"np",(VLOOKUP($A68,[1]MFY12!$BS$1:$BT$65536,2,FALSE)))</f>
        <v>np</v>
      </c>
      <c r="AK68" s="92">
        <f>IF(AJ68&gt;[1]MFY12!$BT$1,0,(VLOOKUP(AJ68,'[3]Point Tables'!$A$4:$I$263,[1]MFY12!$BT$2,FALSE)))</f>
        <v>0</v>
      </c>
      <c r="AL68" s="93">
        <f>IF(ISNA(VLOOKUP($A68,[1]MFY12!$CD$1:$CE$65536,2,FALSE)),"np",(VLOOKUP($A68,[1]MFY12!$CD$1:$CE$65536,2,FALSE)))</f>
        <v>27</v>
      </c>
      <c r="AM68" s="92">
        <f>IF(AL68&gt;[1]MFY12!$CE$1,0,(VLOOKUP(AL68,'[3]Point Tables'!$A$4:$I$263,[1]MFY12!$CE$2,FALSE)))</f>
        <v>0</v>
      </c>
      <c r="AN68" s="93">
        <f>IF(ISNA(VLOOKUP($A68,[1]MFY12!$CO$1:$CP$65536,2,FALSE)),"np",(VLOOKUP($A68,[1]MFY12!$CO$1:$CP$65536,2,FALSE)))</f>
        <v>12</v>
      </c>
      <c r="AO68" s="92">
        <f>IF(AN68&gt;[1]MFY12!$CP$1,0,(VLOOKUP(AN68,'[3]Point Tables'!$A$4:$I$263,[1]MFY12!$CP$2,FALSE)))</f>
        <v>52</v>
      </c>
      <c r="AP68" s="93" t="str">
        <f>IF(ISNA(VLOOKUP($A68,[1]MFY12!$CZ$1:$DA$65536,2,FALSE)),"np",(VLOOKUP($A68,[1]MFY12!$CZ$1:$DA$65536,2,FALSE)))</f>
        <v>np</v>
      </c>
      <c r="AQ68" s="92">
        <f>IF(AP68&gt;[1]MFY12!$DA$1,0,(VLOOKUP(AP68,'[3]Point Tables'!$A$4:$I$263,[1]MFY12!$DA$2,FALSE)))</f>
        <v>0</v>
      </c>
      <c r="AR68" s="93" t="str">
        <f>IF(ISNA(VLOOKUP($A68,[1]MFY12!$DK$1:$DL$65536,2,FALSE)),"np",(VLOOKUP($A68,[1]MFY12!$DK$1:$DL$65536,2,FALSE)))</f>
        <v>np</v>
      </c>
      <c r="AS68" s="92">
        <f>IF(AR68&gt;[1]MFY12!$DL$1,0,(VLOOKUP(AR68,'[3]Point Tables'!$A$4:$I$263,[1]MFY12!$DL$2,FALSE)))</f>
        <v>0</v>
      </c>
      <c r="AT68" s="94" t="str">
        <f t="shared" ref="AT68:AT105" si="55">F68</f>
        <v>Bourtis, James</v>
      </c>
      <c r="AU68" s="95" t="str">
        <f>IF(ISNA(VLOOKUP($A68,[1]MFY14!$AL$1:$AN$65536,2,FALSE)),"np",(VLOOKUP($A68,[1]MFY14!$AL$1:$AN$65536,2,FALSE)))</f>
        <v>np</v>
      </c>
      <c r="AV68" s="96">
        <f>IF(AU68&gt;[1]MFY14!$AN$1,0,(VLOOKUP(AU68,'[3]Point Tables'!$A$4:$I$263,[1]MFY14!$AN$2,FALSE)))</f>
        <v>0</v>
      </c>
      <c r="AW68" s="95" t="str">
        <f>IF(ISNA(VLOOKUP($A68,[1]MFY14!$AW$1:$AY$65536,2,FALSE)),"np",(VLOOKUP($A68,[1]MFY14!$AW$1:$AY$65536,2,FALSE)))</f>
        <v>np</v>
      </c>
      <c r="AX68" s="96">
        <f>IF(AW68&gt;[1]MFY14!$AY$1,0,(VLOOKUP(AW68,'[3]Point Tables'!$A$4:$I$263,[1]MFY14!$AY$2,FALSE)))</f>
        <v>0</v>
      </c>
      <c r="AY68" s="95" t="str">
        <f>IF(ISNA(VLOOKUP($A68,[1]MFY14!$BH$1:$BJ$65536,2,FALSE)),"np",(VLOOKUP($A68,[1]MFY14!$BH$1:$BJ$65536,2,FALSE)))</f>
        <v>np</v>
      </c>
      <c r="AZ68" s="96">
        <f>IF(AY68&gt;[1]MFY14!$BJ$1,0,(VLOOKUP(AY68,'[3]Point Tables'!$A$4:$I$263,[1]MFY14!$BJ$2,FALSE)))</f>
        <v>0</v>
      </c>
      <c r="BA68" s="95" t="str">
        <f>IF(ISNA(VLOOKUP($A68,[1]MFY14!$BS$1:$BT$65536,2,FALSE)),"np",(VLOOKUP($A68,[1]MFY14!$BS$1:$BT$65536,2,FALSE)))</f>
        <v>np</v>
      </c>
      <c r="BB68" s="96">
        <f>IF(BA68&gt;[1]MFY14!$BU$1,0,(VLOOKUP(BA68,'[3]Point Tables'!$A$4:$I$263,[1]MFY14!$BU$2,FALSE)))</f>
        <v>0</v>
      </c>
      <c r="BC68" s="95" t="str">
        <f>IF(ISNA(VLOOKUP($A68,[1]MFY14!$CD$1:$CE$65536,2,FALSE)),"np",(VLOOKUP($A68,[1]MFY14!$CD$1:$CE$65536,2,FALSE)))</f>
        <v>np</v>
      </c>
      <c r="BD68" s="96">
        <f>IF(BC68&gt;[1]MFY14!$CF$1,0,(VLOOKUP(BC68,'[3]Point Tables'!$A$4:$I$263,[1]MFY14!$CF$2,FALSE)))</f>
        <v>0</v>
      </c>
      <c r="BE68" s="95" t="str">
        <f>IF(ISNA(VLOOKUP($A68,[1]MFY14!$CO$1:$CP$65536,2,FALSE)),"np",(VLOOKUP($A68,[1]MFY14!$CO$1:$CP$65536,2,FALSE)))</f>
        <v>np</v>
      </c>
      <c r="BF68" s="96">
        <f>IF(BE68&gt;[1]MFY14!$CQ$1,0,(VLOOKUP(BE68,'[3]Point Tables'!$A$4:$I$263,[1]MFY14!$CQ$2,FALSE)))</f>
        <v>0</v>
      </c>
      <c r="BG68" s="95" t="str">
        <f>IF(ISNA(VLOOKUP($A68,[1]MFY14!$CZ$1:$DA$65536,2,FALSE)),"np",(VLOOKUP($A68,[1]MFY14!$CZ$1:$DA$65536,2,FALSE)))</f>
        <v>np</v>
      </c>
      <c r="BH68" s="96">
        <f>IF(BG68&gt;[1]MFY14!$DB$1,0,(VLOOKUP(BG68,'[3]Point Tables'!$A$4:$I$263,[1]MFY14!$DB$2,FALSE)))</f>
        <v>0</v>
      </c>
      <c r="BI68" s="95" t="str">
        <f>IF(ISNA(VLOOKUP($A68,[1]MFY14!$DK$1:$DL$65536,2,FALSE)),"np",(VLOOKUP($A68,[1]MFY14!$DK$1:$DL$65536,2,FALSE)))</f>
        <v>np</v>
      </c>
      <c r="BJ68" s="96">
        <f>IF(BI68&gt;[1]MFY14!$DM$1,0,(VLOOKUP(BI68,'[3]Point Tables'!$A$4:$I$263,[1]MFY14!$DM$2,FALSE)))</f>
        <v>0</v>
      </c>
      <c r="BK68" s="95" t="str">
        <f>IF(ISNA(VLOOKUP($A68,[1]MFY14!$DV$1:$DW$65536,2,FALSE)),"np",(VLOOKUP($A68,[1]MFY14!$DV$1:$DW$65536,2,FALSE)))</f>
        <v>np</v>
      </c>
      <c r="BL68" s="96">
        <f>IF(BK68&gt;[1]MFY14!$DX$1,0,(VLOOKUP(BK68,'[3]Point Tables'!$A$4:$I$263,[1]MFY14!$DX$2,FALSE)))</f>
        <v>0</v>
      </c>
      <c r="BY68">
        <f t="shared" ref="BY68:BY105" si="56">AC68</f>
        <v>0</v>
      </c>
      <c r="BZ68">
        <f t="shared" ref="BZ68:BZ105" si="57">AE68</f>
        <v>0</v>
      </c>
      <c r="CA68">
        <f t="shared" ref="CA68:CA105" si="58">AG68</f>
        <v>29.5</v>
      </c>
      <c r="CB68">
        <f t="shared" ref="CB68:CB105" si="59">AI68</f>
        <v>52</v>
      </c>
      <c r="CC68">
        <f t="shared" ref="CC68:CC105" si="60">AK68</f>
        <v>0</v>
      </c>
      <c r="CD68">
        <f t="shared" ref="CD68:CD105" si="61">AM68</f>
        <v>0</v>
      </c>
      <c r="CE68">
        <f t="shared" ref="CE68:CE105" si="62">AO68</f>
        <v>52</v>
      </c>
      <c r="CF68">
        <f t="shared" ref="CF68:CF105" si="63">AQ68</f>
        <v>0</v>
      </c>
      <c r="CG68" s="122">
        <f t="shared" ref="CG68:CG105" si="64">AS68</f>
        <v>0</v>
      </c>
      <c r="CH68">
        <f t="shared" ref="CH68:CH105" si="65">AV68</f>
        <v>0</v>
      </c>
      <c r="CI68">
        <f t="shared" ref="CI68:CI105" si="66">AX68</f>
        <v>0</v>
      </c>
      <c r="CJ68">
        <f t="shared" ref="CJ68:CJ105" si="67">AZ68</f>
        <v>0</v>
      </c>
      <c r="CK68">
        <f t="shared" ref="CK68:CK105" si="68">BB68</f>
        <v>0</v>
      </c>
      <c r="CL68">
        <f t="shared" ref="CL68:CL105" si="69">BD68</f>
        <v>0</v>
      </c>
      <c r="CM68">
        <f t="shared" ref="CM68:CM105" si="70">BF68</f>
        <v>0</v>
      </c>
      <c r="CN68">
        <f t="shared" ref="CN68:CN105" si="71">BH68</f>
        <v>0</v>
      </c>
      <c r="CO68">
        <f t="shared" ref="CO68:CO105" si="72">BJ68</f>
        <v>0</v>
      </c>
      <c r="CP68">
        <f t="shared" ref="CP68:CP105" si="73">BL68</f>
        <v>0</v>
      </c>
      <c r="CR68">
        <f t="shared" ref="CR68:CR105" si="74">LARGE(BY68:CG68,1)</f>
        <v>52</v>
      </c>
      <c r="CS68">
        <f t="shared" ref="CS68:CS105" si="75">LARGE(CH68:CP68,1)</f>
        <v>0</v>
      </c>
      <c r="CT68">
        <f t="shared" ref="CT68:CT105" si="76">V68</f>
        <v>0</v>
      </c>
      <c r="CU68">
        <f t="shared" ref="CU68:CU105" si="77">X68</f>
        <v>0</v>
      </c>
      <c r="CV68">
        <f t="shared" ref="CV68:CV105" si="78">Z68</f>
        <v>0</v>
      </c>
      <c r="CW68">
        <f t="shared" ref="CW68:CW105" si="79">Q68</f>
        <v>0</v>
      </c>
      <c r="CX68">
        <f t="shared" ref="CX68:CX105" si="80">S68</f>
        <v>0</v>
      </c>
      <c r="CZ68">
        <f t="shared" ref="CZ68:CZ105" si="81">LARGE($CR68:$CX68,1)</f>
        <v>52</v>
      </c>
      <c r="DA68">
        <f t="shared" si="36"/>
        <v>0</v>
      </c>
      <c r="DB68">
        <f t="shared" si="37"/>
        <v>0</v>
      </c>
      <c r="DC68">
        <f t="shared" si="38"/>
        <v>0</v>
      </c>
      <c r="DE68" s="97">
        <f>SUM(CZ68:DC68)</f>
        <v>52</v>
      </c>
      <c r="DJ68">
        <f t="shared" ref="DJ68:DJ101" si="82">S68</f>
        <v>0</v>
      </c>
      <c r="DK68">
        <f t="shared" ref="DK68:DK101" si="83">Q68</f>
        <v>0</v>
      </c>
      <c r="DM68">
        <f t="shared" ref="DM68:DM106" si="84">LARGE($DJ68:$DK68,1)</f>
        <v>0</v>
      </c>
      <c r="DN68">
        <f t="shared" ref="DN68:DN106" si="85">LARGE($DJ68:$DK68,2)</f>
        <v>0</v>
      </c>
      <c r="DP68">
        <f t="shared" ref="DP68:DP101" si="86">SUM(DM68:DN68)</f>
        <v>0</v>
      </c>
    </row>
    <row r="69" spans="1:120">
      <c r="A69" s="30">
        <v>100100738</v>
      </c>
      <c r="B69">
        <f t="shared" si="46"/>
        <v>52</v>
      </c>
      <c r="C69">
        <f t="shared" si="47"/>
        <v>0</v>
      </c>
      <c r="D69" s="84" t="str">
        <f t="shared" si="48"/>
        <v>65T</v>
      </c>
      <c r="E69" s="85" t="str">
        <f>IF(AND(ISNUMBER(G69),G69&gt;='[3]Point Tables'!$S$7),"#"," ")</f>
        <v xml:space="preserve"> </v>
      </c>
      <c r="F69" s="14" t="s">
        <v>1039</v>
      </c>
      <c r="G69" s="23">
        <v>1999</v>
      </c>
      <c r="H69" s="14" t="s">
        <v>2099</v>
      </c>
      <c r="I69" s="87">
        <f t="shared" si="49"/>
        <v>52</v>
      </c>
      <c r="J69" s="88">
        <f t="shared" si="50"/>
        <v>0</v>
      </c>
      <c r="K69" s="89">
        <f t="shared" si="51"/>
        <v>52</v>
      </c>
      <c r="L69" s="89">
        <f t="shared" si="51"/>
        <v>0</v>
      </c>
      <c r="M69" s="89">
        <f t="shared" si="51"/>
        <v>0</v>
      </c>
      <c r="N69" s="89">
        <f t="shared" si="51"/>
        <v>0</v>
      </c>
      <c r="O69" s="90" t="str">
        <f t="shared" si="52"/>
        <v>Walczak, Brunon</v>
      </c>
      <c r="P69" s="93" t="str">
        <f>IF(ISNA(VLOOKUP($A69,[1]MFY12!$E$1:$F$65536,2,FALSE)),"np",(VLOOKUP($A69,[1]MFY12!$E$1:$F$65536,2,FALSE)))</f>
        <v>np</v>
      </c>
      <c r="Q69" s="92">
        <f>IF(P69&gt;[1]MFY12!$F$1,0,(VLOOKUP(P69,'[3]Point Tables'!$A$4:$I$263,[1]MFY12!$F$2,FALSE)))</f>
        <v>0</v>
      </c>
      <c r="R69" s="93" t="str">
        <f>IF(ISNA(VLOOKUP($A69,[1]MFY12!$P$1:$Q$65536,2,FALSE)),"np",(VLOOKUP($A69,[1]MFY12!$P$1:$Q$65536,2,FALSE)))</f>
        <v>np</v>
      </c>
      <c r="S69" s="92">
        <f>IF(R69&gt;[1]MFY12!$Q$1,0,(VLOOKUP(R69,'[3]Point Tables'!$A$4:$I$263,[1]MFY12!$Q$2,FALSE)))</f>
        <v>0</v>
      </c>
      <c r="T69" s="94" t="str">
        <f t="shared" si="53"/>
        <v>Walczak, Brunon</v>
      </c>
      <c r="U69" s="93" t="str">
        <f>IF(ISNA(VLOOKUP(A69,[1]MFY14!$AA$1:$AB$65536,2,FALSE)),"np",(VLOOKUP(A69,[1]MFY14!$AA$1:$AB$65536,2,FALSE)))</f>
        <v>np</v>
      </c>
      <c r="V69" s="92">
        <f>IF(U69&gt;[1]MFY14!$AB$1,0,(VLOOKUP(U69,'[3]Point Tables'!$A$4:$I$263,[1]MFY14!$AB$2,FALSE)))</f>
        <v>0</v>
      </c>
      <c r="W69" s="93" t="str">
        <f>IF(ISNA(VLOOKUP($A69,[1]MFY14!$E$1:$F$65536,2,FALSE)),"np",(VLOOKUP($A69,[1]MFY14!$E$1:$F$65536,2,FALSE)))</f>
        <v>np</v>
      </c>
      <c r="X69" s="92">
        <f>IF(W69&gt;[1]MFY14!$F$1,0,(VLOOKUP(W69,'[3]Point Tables'!$A$4:$I$263,[1]MFY14!$F$2,FALSE)))</f>
        <v>0</v>
      </c>
      <c r="Y69" s="93" t="str">
        <f>IF(ISNA(VLOOKUP($A69,[1]MFY14!$P$1:$Q$65536,2,FALSE)),"np",(VLOOKUP($A69,[1]MFY14!$P$1:$Q$65536,2,FALSE)))</f>
        <v>np</v>
      </c>
      <c r="Z69" s="92">
        <f>IF(Y69&gt;[1]MFY14!$Q$1,0,(VLOOKUP(Y69,'[3]Point Tables'!$A$4:$I$263,[1]MFY14!$Q$2,FALSE)))</f>
        <v>0</v>
      </c>
      <c r="AA69" s="94" t="str">
        <f t="shared" si="54"/>
        <v>Walczak, Brunon</v>
      </c>
      <c r="AB69" s="93">
        <f>IF(ISNA(VLOOKUP($A69,[1]MFY12!$AA$1:$AB$65536,2,FALSE)),"np",(VLOOKUP($A69,[1]MFY12!$AA$1:$AB$65536,2,FALSE)))</f>
        <v>25</v>
      </c>
      <c r="AC69" s="92">
        <f>IF(AB69&gt;[1]MFY12!$AB$1,0,(VLOOKUP(AB69,'[3]Point Tables'!$A$4:$I$263,[1]MFY12!$AB$2,FALSE)))</f>
        <v>0</v>
      </c>
      <c r="AD69" s="93" t="str">
        <f>IF(ISNA(VLOOKUP($A69,[1]MFY12!$AL$1:$AM$65536,2,FALSE)),"np",(VLOOKUP($A69,[1]MFY12!$AL$1:$AM$65536,2,FALSE)))</f>
        <v>np</v>
      </c>
      <c r="AE69" s="92">
        <f>IF(AD69&gt;[1]MFY12!$AM$1,0,(VLOOKUP(AD69,'[3]Point Tables'!$A$4:$I$263,[1]MFY12!$AM$2,FALSE)))</f>
        <v>0</v>
      </c>
      <c r="AF69" s="93" t="str">
        <f>IF(ISNA(VLOOKUP($A69,[1]MFY12!$AW$1:$AX$65536,2,FALSE)),"np",(VLOOKUP($A69,[1]MFY12!$AW$1:$AX$65536,2,FALSE)))</f>
        <v>np</v>
      </c>
      <c r="AG69" s="92">
        <f>IF(AF69&gt;[1]MFY12!$AX$1,0,(VLOOKUP(AF69,'[3]Point Tables'!$A$4:$I$263,[1]MFY12!$AX$2,FALSE)))</f>
        <v>0</v>
      </c>
      <c r="AH69" s="93" t="str">
        <f>IF(ISNA(VLOOKUP($A69,[1]MFY12!$BH$1:$BI$65536,2,FALSE)),"np",(VLOOKUP($A69,[1]MFY12!$BH$1:$BI$65536,2,FALSE)))</f>
        <v>np</v>
      </c>
      <c r="AI69" s="92">
        <f>IF(AH69&gt;[1]MFY12!$BI$1,0,(VLOOKUP(AH69,'[3]Point Tables'!$A$4:$I$263,[1]MFY12!$BI$2,FALSE)))</f>
        <v>0</v>
      </c>
      <c r="AJ69" s="93" t="str">
        <f>IF(ISNA(VLOOKUP($A69,[1]MFY12!$BS$1:$BT$65536,2,FALSE)),"np",(VLOOKUP($A69,[1]MFY12!$BS$1:$BT$65536,2,FALSE)))</f>
        <v>np</v>
      </c>
      <c r="AK69" s="92">
        <f>IF(AJ69&gt;[1]MFY12!$BT$1,0,(VLOOKUP(AJ69,'[3]Point Tables'!$A$4:$I$263,[1]MFY12!$BT$2,FALSE)))</f>
        <v>0</v>
      </c>
      <c r="AL69" s="93" t="str">
        <f>IF(ISNA(VLOOKUP($A69,[1]MFY12!$CD$1:$CE$65536,2,FALSE)),"np",(VLOOKUP($A69,[1]MFY12!$CD$1:$CE$65536,2,FALSE)))</f>
        <v>np</v>
      </c>
      <c r="AM69" s="92">
        <f>IF(AL69&gt;[1]MFY12!$CE$1,0,(VLOOKUP(AL69,'[3]Point Tables'!$A$4:$I$263,[1]MFY12!$CE$2,FALSE)))</f>
        <v>0</v>
      </c>
      <c r="AN69" s="93" t="str">
        <f>IF(ISNA(VLOOKUP($A69,[1]MFY12!$CO$1:$CP$65536,2,FALSE)),"np",(VLOOKUP($A69,[1]MFY12!$CO$1:$CP$65536,2,FALSE)))</f>
        <v>np</v>
      </c>
      <c r="AO69" s="92">
        <f>IF(AN69&gt;[1]MFY12!$CP$1,0,(VLOOKUP(AN69,'[3]Point Tables'!$A$4:$I$263,[1]MFY12!$CP$2,FALSE)))</f>
        <v>0</v>
      </c>
      <c r="AP69" s="93" t="str">
        <f>IF(ISNA(VLOOKUP($A69,[1]MFY12!$CZ$1:$DA$65536,2,FALSE)),"np",(VLOOKUP($A69,[1]MFY12!$CZ$1:$DA$65536,2,FALSE)))</f>
        <v>np</v>
      </c>
      <c r="AQ69" s="92">
        <f>IF(AP69&gt;[1]MFY12!$DA$1,0,(VLOOKUP(AP69,'[3]Point Tables'!$A$4:$I$263,[1]MFY12!$DA$2,FALSE)))</f>
        <v>0</v>
      </c>
      <c r="AR69" s="93">
        <f>IF(ISNA(VLOOKUP($A69,[1]MFY12!$DK$1:$DL$65536,2,FALSE)),"np",(VLOOKUP($A69,[1]MFY12!$DK$1:$DL$65536,2,FALSE)))</f>
        <v>12</v>
      </c>
      <c r="AS69" s="92">
        <f>IF(AR69&gt;[1]MFY12!$DL$1,0,(VLOOKUP(AR69,'[3]Point Tables'!$A$4:$I$263,[1]MFY12!$DL$2,FALSE)))</f>
        <v>52</v>
      </c>
      <c r="AT69" s="94" t="str">
        <f t="shared" si="55"/>
        <v>Walczak, Brunon</v>
      </c>
      <c r="AU69" s="95">
        <f>IF(ISNA(VLOOKUP($A69,[1]MFY14!$AL$1:$AN$65536,2,FALSE)),"np",(VLOOKUP($A69,[1]MFY14!$AL$1:$AN$65536,2,FALSE)))</f>
        <v>65</v>
      </c>
      <c r="AV69" s="96">
        <f>IF(AU69&gt;[1]MFY14!$AN$1,0,(VLOOKUP(AU69,'[3]Point Tables'!$A$4:$I$263,[1]MFY14!$AN$2,FALSE)))</f>
        <v>0</v>
      </c>
      <c r="AW69" s="95" t="str">
        <f>IF(ISNA(VLOOKUP($A69,[1]MFY14!$AW$1:$AY$65536,2,FALSE)),"np",(VLOOKUP($A69,[1]MFY14!$AW$1:$AY$65536,2,FALSE)))</f>
        <v>np</v>
      </c>
      <c r="AX69" s="96">
        <f>IF(AW69&gt;[1]MFY14!$AY$1,0,(VLOOKUP(AW69,'[3]Point Tables'!$A$4:$I$263,[1]MFY14!$AY$2,FALSE)))</f>
        <v>0</v>
      </c>
      <c r="AY69" s="95" t="str">
        <f>IF(ISNA(VLOOKUP($A69,[1]MFY14!$BH$1:$BJ$65536,2,FALSE)),"np",(VLOOKUP($A69,[1]MFY14!$BH$1:$BJ$65536,2,FALSE)))</f>
        <v>np</v>
      </c>
      <c r="AZ69" s="96">
        <f>IF(AY69&gt;[1]MFY14!$BJ$1,0,(VLOOKUP(AY69,'[3]Point Tables'!$A$4:$I$263,[1]MFY14!$BJ$2,FALSE)))</f>
        <v>0</v>
      </c>
      <c r="BA69" s="95" t="str">
        <f>IF(ISNA(VLOOKUP($A69,[1]MFY14!$BS$1:$BT$65536,2,FALSE)),"np",(VLOOKUP($A69,[1]MFY14!$BS$1:$BT$65536,2,FALSE)))</f>
        <v>np</v>
      </c>
      <c r="BB69" s="96">
        <f>IF(BA69&gt;[1]MFY14!$BU$1,0,(VLOOKUP(BA69,'[3]Point Tables'!$A$4:$I$263,[1]MFY14!$BU$2,FALSE)))</f>
        <v>0</v>
      </c>
      <c r="BC69" s="95" t="str">
        <f>IF(ISNA(VLOOKUP($A69,[1]MFY14!$CD$1:$CE$65536,2,FALSE)),"np",(VLOOKUP($A69,[1]MFY14!$CD$1:$CE$65536,2,FALSE)))</f>
        <v>np</v>
      </c>
      <c r="BD69" s="96">
        <f>IF(BC69&gt;[1]MFY14!$CF$1,0,(VLOOKUP(BC69,'[3]Point Tables'!$A$4:$I$263,[1]MFY14!$CF$2,FALSE)))</f>
        <v>0</v>
      </c>
      <c r="BE69" s="95" t="str">
        <f>IF(ISNA(VLOOKUP($A69,[1]MFY14!$CO$1:$CP$65536,2,FALSE)),"np",(VLOOKUP($A69,[1]MFY14!$CO$1:$CP$65536,2,FALSE)))</f>
        <v>np</v>
      </c>
      <c r="BF69" s="96">
        <f>IF(BE69&gt;[1]MFY14!$CQ$1,0,(VLOOKUP(BE69,'[3]Point Tables'!$A$4:$I$263,[1]MFY14!$CQ$2,FALSE)))</f>
        <v>0</v>
      </c>
      <c r="BG69" s="95" t="str">
        <f>IF(ISNA(VLOOKUP($A69,[1]MFY14!$CZ$1:$DA$65536,2,FALSE)),"np",(VLOOKUP($A69,[1]MFY14!$CZ$1:$DA$65536,2,FALSE)))</f>
        <v>np</v>
      </c>
      <c r="BH69" s="96">
        <f>IF(BG69&gt;[1]MFY14!$DB$1,0,(VLOOKUP(BG69,'[3]Point Tables'!$A$4:$I$263,[1]MFY14!$DB$2,FALSE)))</f>
        <v>0</v>
      </c>
      <c r="BI69" s="95" t="str">
        <f>IF(ISNA(VLOOKUP($A69,[1]MFY14!$DK$1:$DL$65536,2,FALSE)),"np",(VLOOKUP($A69,[1]MFY14!$DK$1:$DL$65536,2,FALSE)))</f>
        <v>np</v>
      </c>
      <c r="BJ69" s="96">
        <f>IF(BI69&gt;[1]MFY14!$DM$1,0,(VLOOKUP(BI69,'[3]Point Tables'!$A$4:$I$263,[1]MFY14!$DM$2,FALSE)))</f>
        <v>0</v>
      </c>
      <c r="BK69" s="95">
        <f>IF(ISNA(VLOOKUP($A69,[1]MFY14!$DV$1:$DW$65536,2,FALSE)),"np",(VLOOKUP($A69,[1]MFY14!$DV$1:$DW$65536,2,FALSE)))</f>
        <v>22</v>
      </c>
      <c r="BL69" s="96">
        <f>IF(BK69&gt;[1]MFY14!$DX$1,0,(VLOOKUP(BK69,'[3]Point Tables'!$A$4:$I$263,[1]MFY14!$DX$2,FALSE)))</f>
        <v>0</v>
      </c>
      <c r="BY69">
        <f t="shared" si="56"/>
        <v>0</v>
      </c>
      <c r="BZ69">
        <f t="shared" si="57"/>
        <v>0</v>
      </c>
      <c r="CA69">
        <f t="shared" si="58"/>
        <v>0</v>
      </c>
      <c r="CB69">
        <f t="shared" si="59"/>
        <v>0</v>
      </c>
      <c r="CC69">
        <f t="shared" si="60"/>
        <v>0</v>
      </c>
      <c r="CD69">
        <f t="shared" si="61"/>
        <v>0</v>
      </c>
      <c r="CE69">
        <f t="shared" si="62"/>
        <v>0</v>
      </c>
      <c r="CF69">
        <f t="shared" si="63"/>
        <v>0</v>
      </c>
      <c r="CG69" s="122">
        <f t="shared" si="64"/>
        <v>52</v>
      </c>
      <c r="CH69">
        <f t="shared" si="65"/>
        <v>0</v>
      </c>
      <c r="CI69">
        <f t="shared" si="66"/>
        <v>0</v>
      </c>
      <c r="CJ69">
        <f t="shared" si="67"/>
        <v>0</v>
      </c>
      <c r="CK69">
        <f t="shared" si="68"/>
        <v>0</v>
      </c>
      <c r="CL69">
        <f t="shared" si="69"/>
        <v>0</v>
      </c>
      <c r="CM69">
        <f t="shared" si="70"/>
        <v>0</v>
      </c>
      <c r="CN69">
        <f t="shared" si="71"/>
        <v>0</v>
      </c>
      <c r="CO69">
        <f t="shared" si="72"/>
        <v>0</v>
      </c>
      <c r="CP69">
        <f t="shared" si="73"/>
        <v>0</v>
      </c>
      <c r="CR69">
        <f t="shared" si="74"/>
        <v>52</v>
      </c>
      <c r="CS69">
        <f t="shared" si="75"/>
        <v>0</v>
      </c>
      <c r="CT69">
        <f t="shared" si="76"/>
        <v>0</v>
      </c>
      <c r="CU69">
        <f t="shared" si="77"/>
        <v>0</v>
      </c>
      <c r="CV69">
        <f t="shared" si="78"/>
        <v>0</v>
      </c>
      <c r="CW69">
        <f t="shared" si="79"/>
        <v>0</v>
      </c>
      <c r="CX69">
        <f t="shared" si="80"/>
        <v>0</v>
      </c>
      <c r="CZ69">
        <f t="shared" si="81"/>
        <v>52</v>
      </c>
      <c r="DA69">
        <f t="shared" si="36"/>
        <v>0</v>
      </c>
      <c r="DB69">
        <f t="shared" si="37"/>
        <v>0</v>
      </c>
      <c r="DC69">
        <f t="shared" si="38"/>
        <v>0</v>
      </c>
      <c r="DE69" s="97">
        <f>SUM(CZ69:DC69)</f>
        <v>52</v>
      </c>
      <c r="DJ69">
        <f t="shared" si="82"/>
        <v>0</v>
      </c>
      <c r="DK69">
        <f t="shared" si="83"/>
        <v>0</v>
      </c>
      <c r="DM69">
        <f t="shared" si="84"/>
        <v>0</v>
      </c>
      <c r="DN69">
        <f t="shared" si="85"/>
        <v>0</v>
      </c>
      <c r="DP69">
        <f t="shared" si="86"/>
        <v>0</v>
      </c>
    </row>
    <row r="70" spans="1:120">
      <c r="A70" s="117">
        <v>100096698</v>
      </c>
      <c r="B70">
        <f t="shared" si="46"/>
        <v>52</v>
      </c>
      <c r="C70">
        <f t="shared" si="47"/>
        <v>0</v>
      </c>
      <c r="D70" s="84" t="str">
        <f t="shared" si="48"/>
        <v>65T</v>
      </c>
      <c r="E70" s="85" t="s">
        <v>1868</v>
      </c>
      <c r="F70" s="5" t="s">
        <v>1449</v>
      </c>
      <c r="G70" s="99">
        <v>1999</v>
      </c>
      <c r="H70" s="5" t="s">
        <v>2099</v>
      </c>
      <c r="I70" s="87">
        <f t="shared" si="49"/>
        <v>52</v>
      </c>
      <c r="J70" s="88">
        <f t="shared" si="50"/>
        <v>0</v>
      </c>
      <c r="K70" s="89">
        <f t="shared" si="51"/>
        <v>52</v>
      </c>
      <c r="L70" s="89">
        <f t="shared" si="51"/>
        <v>0</v>
      </c>
      <c r="M70" s="89">
        <f t="shared" si="51"/>
        <v>0</v>
      </c>
      <c r="N70" s="89">
        <f t="shared" si="51"/>
        <v>0</v>
      </c>
      <c r="O70" s="90" t="str">
        <f t="shared" si="52"/>
        <v>Wilson, Sean</v>
      </c>
      <c r="P70" s="93" t="str">
        <f>IF(ISNA(VLOOKUP($A70,[1]MFY12!$E$1:$F$65536,2,FALSE)),"np",(VLOOKUP($A70,[1]MFY12!$E$1:$F$65536,2,FALSE)))</f>
        <v>np</v>
      </c>
      <c r="Q70" s="92">
        <f>IF(P70&gt;[1]MFY12!$F$1,0,(VLOOKUP(P70,'[3]Point Tables'!$A$4:$I$263,[1]MFY12!$F$2,FALSE)))</f>
        <v>0</v>
      </c>
      <c r="R70" s="93" t="str">
        <f>IF(ISNA(VLOOKUP($A70,[1]MFY12!$P$1:$Q$65536,2,FALSE)),"np",(VLOOKUP($A70,[1]MFY12!$P$1:$Q$65536,2,FALSE)))</f>
        <v>np</v>
      </c>
      <c r="S70" s="92">
        <f>IF(R70&gt;[1]MFY12!$Q$1,0,(VLOOKUP(R70,'[3]Point Tables'!$A$4:$I$263,[1]MFY12!$Q$2,FALSE)))</f>
        <v>0</v>
      </c>
      <c r="T70" s="94" t="str">
        <f t="shared" si="53"/>
        <v>Wilson, Sean</v>
      </c>
      <c r="U70" s="93" t="str">
        <f>IF(ISNA(VLOOKUP(A70,[1]MFY14!$AA$1:$AB$65536,2,FALSE)),"np",(VLOOKUP(A70,[1]MFY14!$AA$1:$AB$65536,2,FALSE)))</f>
        <v>np</v>
      </c>
      <c r="V70" s="92">
        <f>IF(U70&gt;[1]MFY14!$AB$1,0,(VLOOKUP(U70,'[3]Point Tables'!$A$4:$I$263,[1]MFY14!$AB$2,FALSE)))</f>
        <v>0</v>
      </c>
      <c r="W70" s="93" t="str">
        <f>IF(ISNA(VLOOKUP($A70,[1]MFY14!$E$1:$F$65536,2,FALSE)),"np",(VLOOKUP($A70,[1]MFY14!$E$1:$F$65536,2,FALSE)))</f>
        <v>np</v>
      </c>
      <c r="X70" s="92">
        <f>IF(W70&gt;[1]MFY14!$F$1,0,(VLOOKUP(W70,'[3]Point Tables'!$A$4:$I$263,[1]MFY14!$F$2,FALSE)))</f>
        <v>0</v>
      </c>
      <c r="Y70" s="93" t="str">
        <f>IF(ISNA(VLOOKUP($A70,[1]MFY14!$P$1:$Q$65536,2,FALSE)),"np",(VLOOKUP($A70,[1]MFY14!$P$1:$Q$65536,2,FALSE)))</f>
        <v>np</v>
      </c>
      <c r="Z70" s="92">
        <f>IF(Y70&gt;[1]MFY14!$Q$1,0,(VLOOKUP(Y70,'[3]Point Tables'!$A$4:$I$263,[1]MFY14!$Q$2,FALSE)))</f>
        <v>0</v>
      </c>
      <c r="AA70" s="94" t="str">
        <f t="shared" si="54"/>
        <v>Wilson, Sean</v>
      </c>
      <c r="AB70" s="93">
        <f>IF(ISNA(VLOOKUP($A70,[1]MFY12!$AA$1:$AB$65536,2,FALSE)),"np",(VLOOKUP($A70,[1]MFY12!$AA$1:$AB$65536,2,FALSE)))</f>
        <v>12</v>
      </c>
      <c r="AC70" s="92">
        <f>IF(AB70&gt;[1]MFY12!$AB$1,0,(VLOOKUP(AB70,'[3]Point Tables'!$A$4:$I$263,[1]MFY12!$AB$2,FALSE)))</f>
        <v>52</v>
      </c>
      <c r="AD70" s="93" t="str">
        <f>IF(ISNA(VLOOKUP($A70,[1]MFY12!$AL$1:$AM$65536,2,FALSE)),"np",(VLOOKUP($A70,[1]MFY12!$AL$1:$AM$65536,2,FALSE)))</f>
        <v>np</v>
      </c>
      <c r="AE70" s="92">
        <f>IF(AD70&gt;[1]MFY12!$AM$1,0,(VLOOKUP(AD70,'[3]Point Tables'!$A$4:$I$263,[1]MFY12!$AM$2,FALSE)))</f>
        <v>0</v>
      </c>
      <c r="AF70" s="93" t="str">
        <f>IF(ISNA(VLOOKUP($A70,[1]MFY12!$AW$1:$AX$65536,2,FALSE)),"np",(VLOOKUP($A70,[1]MFY12!$AW$1:$AX$65536,2,FALSE)))</f>
        <v>np</v>
      </c>
      <c r="AG70" s="92">
        <f>IF(AF70&gt;[1]MFY12!$AX$1,0,(VLOOKUP(AF70,'[3]Point Tables'!$A$4:$I$263,[1]MFY12!$AX$2,FALSE)))</f>
        <v>0</v>
      </c>
      <c r="AH70" s="93" t="str">
        <f>IF(ISNA(VLOOKUP($A70,[1]MFY12!$BH$1:$BI$65536,2,FALSE)),"np",(VLOOKUP($A70,[1]MFY12!$BH$1:$BI$65536,2,FALSE)))</f>
        <v>np</v>
      </c>
      <c r="AI70" s="92">
        <f>IF(AH70&gt;[1]MFY12!$BI$1,0,(VLOOKUP(AH70,'[3]Point Tables'!$A$4:$I$263,[1]MFY12!$BI$2,FALSE)))</f>
        <v>0</v>
      </c>
      <c r="AJ70" s="93" t="str">
        <f>IF(ISNA(VLOOKUP($A70,[1]MFY12!$BS$1:$BT$65536,2,FALSE)),"np",(VLOOKUP($A70,[1]MFY12!$BS$1:$BT$65536,2,FALSE)))</f>
        <v>np</v>
      </c>
      <c r="AK70" s="92">
        <f>IF(AJ70&gt;[1]MFY12!$BT$1,0,(VLOOKUP(AJ70,'[3]Point Tables'!$A$4:$I$263,[1]MFY12!$BT$2,FALSE)))</f>
        <v>0</v>
      </c>
      <c r="AL70" s="93" t="str">
        <f>IF(ISNA(VLOOKUP($A70,[1]MFY12!$CD$1:$CE$65536,2,FALSE)),"np",(VLOOKUP($A70,[1]MFY12!$CD$1:$CE$65536,2,FALSE)))</f>
        <v>np</v>
      </c>
      <c r="AM70" s="92">
        <f>IF(AL70&gt;[1]MFY12!$CE$1,0,(VLOOKUP(AL70,'[3]Point Tables'!$A$4:$I$263,[1]MFY12!$CE$2,FALSE)))</f>
        <v>0</v>
      </c>
      <c r="AN70" s="93" t="str">
        <f>IF(ISNA(VLOOKUP($A70,[1]MFY12!$CO$1:$CP$65536,2,FALSE)),"np",(VLOOKUP($A70,[1]MFY12!$CO$1:$CP$65536,2,FALSE)))</f>
        <v>np</v>
      </c>
      <c r="AO70" s="92">
        <f>IF(AN70&gt;[1]MFY12!$CP$1,0,(VLOOKUP(AN70,'[3]Point Tables'!$A$4:$I$263,[1]MFY12!$CP$2,FALSE)))</f>
        <v>0</v>
      </c>
      <c r="AP70" s="93" t="str">
        <f>IF(ISNA(VLOOKUP($A70,[1]MFY12!$CZ$1:$DA$65536,2,FALSE)),"np",(VLOOKUP($A70,[1]MFY12!$CZ$1:$DA$65536,2,FALSE)))</f>
        <v>np</v>
      </c>
      <c r="AQ70" s="92">
        <f>IF(AP70&gt;[1]MFY12!$DA$1,0,(VLOOKUP(AP70,'[3]Point Tables'!$A$4:$I$263,[1]MFY12!$DA$2,FALSE)))</f>
        <v>0</v>
      </c>
      <c r="AR70" s="93" t="str">
        <f>IF(ISNA(VLOOKUP($A70,[1]MFY12!$DK$1:$DL$65536,2,FALSE)),"np",(VLOOKUP($A70,[1]MFY12!$DK$1:$DL$65536,2,FALSE)))</f>
        <v>np</v>
      </c>
      <c r="AS70" s="92">
        <f>IF(AR70&gt;[1]MFY12!$DL$1,0,(VLOOKUP(AR70,'[3]Point Tables'!$A$4:$I$263,[1]MFY12!$DL$2,FALSE)))</f>
        <v>0</v>
      </c>
      <c r="AT70" s="94" t="str">
        <f t="shared" si="55"/>
        <v>Wilson, Sean</v>
      </c>
      <c r="AU70" s="95" t="str">
        <f>IF(ISNA(VLOOKUP($A70,[1]MFY14!$AL$1:$AN$65536,2,FALSE)),"np",(VLOOKUP($A70,[1]MFY14!$AL$1:$AN$65536,2,FALSE)))</f>
        <v>np</v>
      </c>
      <c r="AV70" s="96">
        <f>IF(AU70&gt;[1]MFY14!$AN$1,0,(VLOOKUP(AU70,'[3]Point Tables'!$A$4:$I$263,[1]MFY14!$AN$2,FALSE)))</f>
        <v>0</v>
      </c>
      <c r="AW70" s="95" t="str">
        <f>IF(ISNA(VLOOKUP($A70,[1]MFY14!$AW$1:$AY$65536,2,FALSE)),"np",(VLOOKUP($A70,[1]MFY14!$AW$1:$AY$65536,2,FALSE)))</f>
        <v>np</v>
      </c>
      <c r="AX70" s="96">
        <f>IF(AW70&gt;[1]MFY14!$AY$1,0,(VLOOKUP(AW70,'[3]Point Tables'!$A$4:$I$263,[1]MFY14!$AY$2,FALSE)))</f>
        <v>0</v>
      </c>
      <c r="AY70" s="95" t="str">
        <f>IF(ISNA(VLOOKUP($A70,[1]MFY14!$BH$1:$BJ$65536,2,FALSE)),"np",(VLOOKUP($A70,[1]MFY14!$BH$1:$BJ$65536,2,FALSE)))</f>
        <v>np</v>
      </c>
      <c r="AZ70" s="96">
        <f>IF(AY70&gt;[1]MFY14!$BJ$1,0,(VLOOKUP(AY70,'[3]Point Tables'!$A$4:$I$263,[1]MFY14!$BJ$2,FALSE)))</f>
        <v>0</v>
      </c>
      <c r="BA70" s="95" t="str">
        <f>IF(ISNA(VLOOKUP($A70,[1]MFY14!$BS$1:$BT$65536,2,FALSE)),"np",(VLOOKUP($A70,[1]MFY14!$BS$1:$BT$65536,2,FALSE)))</f>
        <v>np</v>
      </c>
      <c r="BB70" s="96">
        <f>IF(BA70&gt;[1]MFY14!$BU$1,0,(VLOOKUP(BA70,'[3]Point Tables'!$A$4:$I$263,[1]MFY14!$BU$2,FALSE)))</f>
        <v>0</v>
      </c>
      <c r="BC70" s="95" t="str">
        <f>IF(ISNA(VLOOKUP($A70,[1]MFY14!$CD$1:$CE$65536,2,FALSE)),"np",(VLOOKUP($A70,[1]MFY14!$CD$1:$CE$65536,2,FALSE)))</f>
        <v>np</v>
      </c>
      <c r="BD70" s="96">
        <f>IF(BC70&gt;[1]MFY14!$CF$1,0,(VLOOKUP(BC70,'[3]Point Tables'!$A$4:$I$263,[1]MFY14!$CF$2,FALSE)))</f>
        <v>0</v>
      </c>
      <c r="BE70" s="95" t="str">
        <f>IF(ISNA(VLOOKUP($A70,[1]MFY14!$CO$1:$CP$65536,2,FALSE)),"np",(VLOOKUP($A70,[1]MFY14!$CO$1:$CP$65536,2,FALSE)))</f>
        <v>np</v>
      </c>
      <c r="BF70" s="96">
        <f>IF(BE70&gt;[1]MFY14!$CQ$1,0,(VLOOKUP(BE70,'[3]Point Tables'!$A$4:$I$263,[1]MFY14!$CQ$2,FALSE)))</f>
        <v>0</v>
      </c>
      <c r="BG70" s="95" t="str">
        <f>IF(ISNA(VLOOKUP($A70,[1]MFY14!$CZ$1:$DA$65536,2,FALSE)),"np",(VLOOKUP($A70,[1]MFY14!$CZ$1:$DA$65536,2,FALSE)))</f>
        <v>np</v>
      </c>
      <c r="BH70" s="96">
        <f>IF(BG70&gt;[1]MFY14!$DB$1,0,(VLOOKUP(BG70,'[3]Point Tables'!$A$4:$I$263,[1]MFY14!$DB$2,FALSE)))</f>
        <v>0</v>
      </c>
      <c r="BI70" s="95" t="str">
        <f>IF(ISNA(VLOOKUP($A70,[1]MFY14!$DK$1:$DL$65536,2,FALSE)),"np",(VLOOKUP($A70,[1]MFY14!$DK$1:$DL$65536,2,FALSE)))</f>
        <v>np</v>
      </c>
      <c r="BJ70" s="96">
        <f>IF(BI70&gt;[1]MFY14!$DM$1,0,(VLOOKUP(BI70,'[3]Point Tables'!$A$4:$I$263,[1]MFY14!$DM$2,FALSE)))</f>
        <v>0</v>
      </c>
      <c r="BK70" s="95" t="str">
        <f>IF(ISNA(VLOOKUP($A70,[1]MFY14!$DV$1:$DW$65536,2,FALSE)),"np",(VLOOKUP($A70,[1]MFY14!$DV$1:$DW$65536,2,FALSE)))</f>
        <v>np</v>
      </c>
      <c r="BL70" s="96">
        <f>IF(BK70&gt;[1]MFY14!$DX$1,0,(VLOOKUP(BK70,'[3]Point Tables'!$A$4:$I$263,[1]MFY14!$DX$2,FALSE)))</f>
        <v>0</v>
      </c>
      <c r="BY70">
        <f t="shared" si="56"/>
        <v>52</v>
      </c>
      <c r="BZ70">
        <f t="shared" si="57"/>
        <v>0</v>
      </c>
      <c r="CA70">
        <f t="shared" si="58"/>
        <v>0</v>
      </c>
      <c r="CB70">
        <f t="shared" si="59"/>
        <v>0</v>
      </c>
      <c r="CC70">
        <f t="shared" si="60"/>
        <v>0</v>
      </c>
      <c r="CD70">
        <f t="shared" si="61"/>
        <v>0</v>
      </c>
      <c r="CE70">
        <f t="shared" si="62"/>
        <v>0</v>
      </c>
      <c r="CF70">
        <f t="shared" si="63"/>
        <v>0</v>
      </c>
      <c r="CG70" s="122">
        <f t="shared" si="64"/>
        <v>0</v>
      </c>
      <c r="CH70">
        <f t="shared" si="65"/>
        <v>0</v>
      </c>
      <c r="CI70">
        <f t="shared" si="66"/>
        <v>0</v>
      </c>
      <c r="CJ70">
        <f t="shared" si="67"/>
        <v>0</v>
      </c>
      <c r="CK70">
        <f t="shared" si="68"/>
        <v>0</v>
      </c>
      <c r="CL70">
        <f t="shared" si="69"/>
        <v>0</v>
      </c>
      <c r="CM70">
        <f t="shared" si="70"/>
        <v>0</v>
      </c>
      <c r="CN70">
        <f t="shared" si="71"/>
        <v>0</v>
      </c>
      <c r="CO70">
        <f t="shared" si="72"/>
        <v>0</v>
      </c>
      <c r="CP70">
        <f t="shared" si="73"/>
        <v>0</v>
      </c>
      <c r="CR70">
        <f t="shared" si="74"/>
        <v>52</v>
      </c>
      <c r="CS70">
        <f t="shared" si="75"/>
        <v>0</v>
      </c>
      <c r="CT70">
        <f t="shared" si="76"/>
        <v>0</v>
      </c>
      <c r="CU70">
        <f t="shared" si="77"/>
        <v>0</v>
      </c>
      <c r="CV70">
        <f t="shared" si="78"/>
        <v>0</v>
      </c>
      <c r="CW70">
        <f t="shared" si="79"/>
        <v>0</v>
      </c>
      <c r="CX70">
        <f t="shared" si="80"/>
        <v>0</v>
      </c>
      <c r="CZ70">
        <f t="shared" si="81"/>
        <v>52</v>
      </c>
      <c r="DA70">
        <f>LARGE($CR70:$CX70,2)</f>
        <v>0</v>
      </c>
      <c r="DB70">
        <f>LARGE($CR70:$CX70,3)</f>
        <v>0</v>
      </c>
      <c r="DC70">
        <f>LARGE($CR70:$CX70,4)</f>
        <v>0</v>
      </c>
      <c r="DE70" s="97">
        <f>SUM(CZ70:DC70)</f>
        <v>52</v>
      </c>
      <c r="DJ70">
        <f t="shared" si="82"/>
        <v>0</v>
      </c>
      <c r="DK70">
        <f t="shared" si="83"/>
        <v>0</v>
      </c>
      <c r="DM70">
        <f t="shared" si="84"/>
        <v>0</v>
      </c>
      <c r="DN70">
        <f t="shared" si="85"/>
        <v>0</v>
      </c>
      <c r="DP70">
        <f t="shared" si="86"/>
        <v>0</v>
      </c>
    </row>
    <row r="71" spans="1:120">
      <c r="A71" s="26">
        <v>100091318</v>
      </c>
      <c r="B71">
        <f t="shared" si="46"/>
        <v>51.5</v>
      </c>
      <c r="C71">
        <f t="shared" si="47"/>
        <v>0</v>
      </c>
      <c r="D71" s="84" t="str">
        <f t="shared" si="48"/>
        <v>68</v>
      </c>
      <c r="E71" s="85"/>
      <c r="F71" s="5" t="s">
        <v>1122</v>
      </c>
      <c r="G71" s="99">
        <v>1998</v>
      </c>
      <c r="H71" s="5" t="s">
        <v>424</v>
      </c>
      <c r="I71" s="87">
        <f t="shared" si="49"/>
        <v>51.5</v>
      </c>
      <c r="J71" s="88">
        <f t="shared" si="50"/>
        <v>0</v>
      </c>
      <c r="K71" s="89">
        <f t="shared" si="51"/>
        <v>51.5</v>
      </c>
      <c r="L71" s="89">
        <f t="shared" si="51"/>
        <v>0</v>
      </c>
      <c r="M71" s="89">
        <f t="shared" si="51"/>
        <v>0</v>
      </c>
      <c r="N71" s="89">
        <f t="shared" si="51"/>
        <v>0</v>
      </c>
      <c r="O71" s="90" t="str">
        <f t="shared" si="52"/>
        <v>Aguilar, Emilio</v>
      </c>
      <c r="P71" s="93" t="str">
        <f>IF(ISNA(VLOOKUP($A71,[1]MFY12!$E$1:$F$65536,2,FALSE)),"np",(VLOOKUP($A71,[1]MFY12!$E$1:$F$65536,2,FALSE)))</f>
        <v>np</v>
      </c>
      <c r="Q71" s="92">
        <f>IF(P71&gt;[1]MFY12!$F$1,0,(VLOOKUP(P71,'[3]Point Tables'!$A$4:$I$263,[1]MFY12!$F$2,FALSE)))</f>
        <v>0</v>
      </c>
      <c r="R71" s="93">
        <f>IF(ISNA(VLOOKUP($A71,[1]MFY12!$P$1:$Q$65536,2,FALSE)),"np",(VLOOKUP($A71,[1]MFY12!$P$1:$Q$65536,2,FALSE)))</f>
        <v>91</v>
      </c>
      <c r="S71" s="92">
        <f>IF(R71&gt;[1]MFY12!$Q$1,0,(VLOOKUP(R71,'[3]Point Tables'!$A$4:$I$263,[1]MFY12!$Q$2,FALSE)))</f>
        <v>0</v>
      </c>
      <c r="T71" s="94" t="str">
        <f t="shared" si="53"/>
        <v>Aguilar, Emilio</v>
      </c>
      <c r="U71" s="93">
        <f>IF(ISNA(VLOOKUP(A71,[1]MFY14!$AA$1:$AB$65536,2,FALSE)),"np",(VLOOKUP(A71,[1]MFY14!$AA$1:$AB$65536,2,FALSE)))</f>
        <v>158</v>
      </c>
      <c r="V71" s="92">
        <f>IF(U71&gt;[1]MFY14!$AB$1,0,(VLOOKUP(U71,'[3]Point Tables'!$A$4:$I$263,[1]MFY14!$AB$2,FALSE)))</f>
        <v>0</v>
      </c>
      <c r="W71" s="93" t="str">
        <f>IF(ISNA(VLOOKUP($A71,[1]MFY14!$E$1:$F$65536,2,FALSE)),"np",(VLOOKUP($A71,[1]MFY14!$E$1:$F$65536,2,FALSE)))</f>
        <v>np</v>
      </c>
      <c r="X71" s="92">
        <f>IF(W71&gt;[1]MFY14!$F$1,0,(VLOOKUP(W71,'[3]Point Tables'!$A$4:$I$263,[1]MFY14!$F$2,FALSE)))</f>
        <v>0</v>
      </c>
      <c r="Y71" s="93" t="str">
        <f>IF(ISNA(VLOOKUP($A71,[1]MFY14!$P$1:$Q$65536,2,FALSE)),"np",(VLOOKUP($A71,[1]MFY14!$P$1:$Q$65536,2,FALSE)))</f>
        <v>np</v>
      </c>
      <c r="Z71" s="92">
        <f>IF(Y71&gt;[1]MFY14!$Q$1,0,(VLOOKUP(Y71,'[3]Point Tables'!$A$4:$I$263,[1]MFY14!$Q$2,FALSE)))</f>
        <v>0</v>
      </c>
      <c r="AA71" s="94" t="str">
        <f t="shared" si="54"/>
        <v>Aguilar, Emilio</v>
      </c>
      <c r="AB71" s="93">
        <f>IF(ISNA(VLOOKUP($A71,[1]MFY12!$AA$1:$AB$65536,2,FALSE)),"np",(VLOOKUP($A71,[1]MFY12!$AA$1:$AB$65536,2,FALSE)))</f>
        <v>24</v>
      </c>
      <c r="AC71" s="92">
        <f>IF(AB71&gt;[1]MFY12!$AB$1,0,(VLOOKUP(AB71,'[3]Point Tables'!$A$4:$I$263,[1]MFY12!$AB$2,FALSE)))</f>
        <v>0</v>
      </c>
      <c r="AD71" s="93">
        <f>IF(ISNA(VLOOKUP($A71,[1]MFY12!$AL$1:$AM$65536,2,FALSE)),"np",(VLOOKUP($A71,[1]MFY12!$AL$1:$AM$65536,2,FALSE)))</f>
        <v>13</v>
      </c>
      <c r="AE71" s="92">
        <f>IF(AD71&gt;[1]MFY12!$AM$1,0,(VLOOKUP(AD71,'[3]Point Tables'!$A$4:$I$263,[1]MFY12!$AM$2,FALSE)))</f>
        <v>51.5</v>
      </c>
      <c r="AF71" s="93" t="str">
        <f>IF(ISNA(VLOOKUP($A71,[1]MFY12!$AW$1:$AX$65536,2,FALSE)),"np",(VLOOKUP($A71,[1]MFY12!$AW$1:$AX$65536,2,FALSE)))</f>
        <v>np</v>
      </c>
      <c r="AG71" s="92">
        <f>IF(AF71&gt;[1]MFY12!$AX$1,0,(VLOOKUP(AF71,'[3]Point Tables'!$A$4:$I$263,[1]MFY12!$AX$2,FALSE)))</f>
        <v>0</v>
      </c>
      <c r="AH71" s="93" t="str">
        <f>IF(ISNA(VLOOKUP($A71,[1]MFY12!$BH$1:$BI$65536,2,FALSE)),"np",(VLOOKUP($A71,[1]MFY12!$BH$1:$BI$65536,2,FALSE)))</f>
        <v>np</v>
      </c>
      <c r="AI71" s="92">
        <f>IF(AH71&gt;[1]MFY12!$BI$1,0,(VLOOKUP(AH71,'[3]Point Tables'!$A$4:$I$263,[1]MFY12!$BI$2,FALSE)))</f>
        <v>0</v>
      </c>
      <c r="AJ71" s="93" t="str">
        <f>IF(ISNA(VLOOKUP($A71,[1]MFY12!$BS$1:$BT$65536,2,FALSE)),"np",(VLOOKUP($A71,[1]MFY12!$BS$1:$BT$65536,2,FALSE)))</f>
        <v>np</v>
      </c>
      <c r="AK71" s="92">
        <f>IF(AJ71&gt;[1]MFY12!$BT$1,0,(VLOOKUP(AJ71,'[3]Point Tables'!$A$4:$I$263,[1]MFY12!$BT$2,FALSE)))</f>
        <v>0</v>
      </c>
      <c r="AL71" s="93" t="str">
        <f>IF(ISNA(VLOOKUP($A71,[1]MFY12!$CD$1:$CE$65536,2,FALSE)),"np",(VLOOKUP($A71,[1]MFY12!$CD$1:$CE$65536,2,FALSE)))</f>
        <v>np</v>
      </c>
      <c r="AM71" s="92">
        <f>IF(AL71&gt;[1]MFY12!$CE$1,0,(VLOOKUP(AL71,'[3]Point Tables'!$A$4:$I$263,[1]MFY12!$CE$2,FALSE)))</f>
        <v>0</v>
      </c>
      <c r="AN71" s="93" t="str">
        <f>IF(ISNA(VLOOKUP($A71,[1]MFY12!$CO$1:$CP$65536,2,FALSE)),"np",(VLOOKUP($A71,[1]MFY12!$CO$1:$CP$65536,2,FALSE)))</f>
        <v>np</v>
      </c>
      <c r="AO71" s="92">
        <f>IF(AN71&gt;[1]MFY12!$CP$1,0,(VLOOKUP(AN71,'[3]Point Tables'!$A$4:$I$263,[1]MFY12!$CP$2,FALSE)))</f>
        <v>0</v>
      </c>
      <c r="AP71" s="93" t="str">
        <f>IF(ISNA(VLOOKUP($A71,[1]MFY12!$CZ$1:$DA$65536,2,FALSE)),"np",(VLOOKUP($A71,[1]MFY12!$CZ$1:$DA$65536,2,FALSE)))</f>
        <v>np</v>
      </c>
      <c r="AQ71" s="92">
        <f>IF(AP71&gt;[1]MFY12!$DA$1,0,(VLOOKUP(AP71,'[3]Point Tables'!$A$4:$I$263,[1]MFY12!$DA$2,FALSE)))</f>
        <v>0</v>
      </c>
      <c r="AR71" s="93" t="str">
        <f>IF(ISNA(VLOOKUP($A71,[1]MFY12!$DK$1:$DL$65536,2,FALSE)),"np",(VLOOKUP($A71,[1]MFY12!$DK$1:$DL$65536,2,FALSE)))</f>
        <v>np</v>
      </c>
      <c r="AS71" s="92">
        <f>IF(AR71&gt;[1]MFY12!$DL$1,0,(VLOOKUP(AR71,'[3]Point Tables'!$A$4:$I$263,[1]MFY12!$DL$2,FALSE)))</f>
        <v>0</v>
      </c>
      <c r="AT71" s="94" t="str">
        <f t="shared" si="55"/>
        <v>Aguilar, Emilio</v>
      </c>
      <c r="AU71" s="95">
        <f>IF(ISNA(VLOOKUP($A71,[1]MFY14!$AL$1:$AN$65536,2,FALSE)),"np",(VLOOKUP($A71,[1]MFY14!$AL$1:$AN$65536,2,FALSE)))</f>
        <v>35</v>
      </c>
      <c r="AV71" s="96">
        <f>IF(AU71&gt;[1]MFY14!$AN$1,0,(VLOOKUP(AU71,'[3]Point Tables'!$A$4:$I$263,[1]MFY14!$AN$2,FALSE)))</f>
        <v>0</v>
      </c>
      <c r="AW71" s="95">
        <f>IF(ISNA(VLOOKUP($A71,[1]MFY14!$AW$1:$AY$65536,2,FALSE)),"np",(VLOOKUP($A71,[1]MFY14!$AW$1:$AY$65536,2,FALSE)))</f>
        <v>45</v>
      </c>
      <c r="AX71" s="96">
        <f>IF(AW71&gt;[1]MFY14!$AY$1,0,(VLOOKUP(AW71,'[3]Point Tables'!$A$4:$I$263,[1]MFY14!$AY$2,FALSE)))</f>
        <v>0</v>
      </c>
      <c r="AY71" s="95" t="str">
        <f>IF(ISNA(VLOOKUP($A71,[1]MFY14!$BH$1:$BJ$65536,2,FALSE)),"np",(VLOOKUP($A71,[1]MFY14!$BH$1:$BJ$65536,2,FALSE)))</f>
        <v>np</v>
      </c>
      <c r="AZ71" s="96">
        <f>IF(AY71&gt;[1]MFY14!$BJ$1,0,(VLOOKUP(AY71,'[3]Point Tables'!$A$4:$I$263,[1]MFY14!$BJ$2,FALSE)))</f>
        <v>0</v>
      </c>
      <c r="BA71" s="95" t="str">
        <f>IF(ISNA(VLOOKUP($A71,[1]MFY14!$BS$1:$BT$65536,2,FALSE)),"np",(VLOOKUP($A71,[1]MFY14!$BS$1:$BT$65536,2,FALSE)))</f>
        <v>np</v>
      </c>
      <c r="BB71" s="96">
        <f>IF(BA71&gt;[1]MFY14!$BU$1,0,(VLOOKUP(BA71,'[3]Point Tables'!$A$4:$I$263,[1]MFY14!$BU$2,FALSE)))</f>
        <v>0</v>
      </c>
      <c r="BC71" s="95" t="str">
        <f>IF(ISNA(VLOOKUP($A71,[1]MFY14!$CD$1:$CE$65536,2,FALSE)),"np",(VLOOKUP($A71,[1]MFY14!$CD$1:$CE$65536,2,FALSE)))</f>
        <v>np</v>
      </c>
      <c r="BD71" s="96">
        <f>IF(BC71&gt;[1]MFY14!$CF$1,0,(VLOOKUP(BC71,'[3]Point Tables'!$A$4:$I$263,[1]MFY14!$CF$2,FALSE)))</f>
        <v>0</v>
      </c>
      <c r="BE71" s="95" t="str">
        <f>IF(ISNA(VLOOKUP($A71,[1]MFY14!$CO$1:$CP$65536,2,FALSE)),"np",(VLOOKUP($A71,[1]MFY14!$CO$1:$CP$65536,2,FALSE)))</f>
        <v>np</v>
      </c>
      <c r="BF71" s="96">
        <f>IF(BE71&gt;[1]MFY14!$CQ$1,0,(VLOOKUP(BE71,'[3]Point Tables'!$A$4:$I$263,[1]MFY14!$CQ$2,FALSE)))</f>
        <v>0</v>
      </c>
      <c r="BG71" s="95" t="str">
        <f>IF(ISNA(VLOOKUP($A71,[1]MFY14!$CZ$1:$DA$65536,2,FALSE)),"np",(VLOOKUP($A71,[1]MFY14!$CZ$1:$DA$65536,2,FALSE)))</f>
        <v>np</v>
      </c>
      <c r="BH71" s="96">
        <f>IF(BG71&gt;[1]MFY14!$DB$1,0,(VLOOKUP(BG71,'[3]Point Tables'!$A$4:$I$263,[1]MFY14!$DB$2,FALSE)))</f>
        <v>0</v>
      </c>
      <c r="BI71" s="95" t="str">
        <f>IF(ISNA(VLOOKUP($A71,[1]MFY14!$DK$1:$DL$65536,2,FALSE)),"np",(VLOOKUP($A71,[1]MFY14!$DK$1:$DL$65536,2,FALSE)))</f>
        <v>np</v>
      </c>
      <c r="BJ71" s="96">
        <f>IF(BI71&gt;[1]MFY14!$DM$1,0,(VLOOKUP(BI71,'[3]Point Tables'!$A$4:$I$263,[1]MFY14!$DM$2,FALSE)))</f>
        <v>0</v>
      </c>
      <c r="BK71" s="95" t="str">
        <f>IF(ISNA(VLOOKUP($A71,[1]MFY14!$DV$1:$DW$65536,2,FALSE)),"np",(VLOOKUP($A71,[1]MFY14!$DV$1:$DW$65536,2,FALSE)))</f>
        <v>np</v>
      </c>
      <c r="BL71" s="96">
        <f>IF(BK71&gt;[1]MFY14!$DX$1,0,(VLOOKUP(BK71,'[3]Point Tables'!$A$4:$I$263,[1]MFY14!$DX$2,FALSE)))</f>
        <v>0</v>
      </c>
      <c r="BY71">
        <f t="shared" si="56"/>
        <v>0</v>
      </c>
      <c r="BZ71">
        <f t="shared" si="57"/>
        <v>51.5</v>
      </c>
      <c r="CA71">
        <f t="shared" si="58"/>
        <v>0</v>
      </c>
      <c r="CB71">
        <f t="shared" si="59"/>
        <v>0</v>
      </c>
      <c r="CC71">
        <f t="shared" si="60"/>
        <v>0</v>
      </c>
      <c r="CD71">
        <f t="shared" si="61"/>
        <v>0</v>
      </c>
      <c r="CE71">
        <f t="shared" si="62"/>
        <v>0</v>
      </c>
      <c r="CF71">
        <f t="shared" si="63"/>
        <v>0</v>
      </c>
      <c r="CG71" s="122">
        <f t="shared" si="64"/>
        <v>0</v>
      </c>
      <c r="CH71">
        <f t="shared" si="65"/>
        <v>0</v>
      </c>
      <c r="CI71">
        <f t="shared" si="66"/>
        <v>0</v>
      </c>
      <c r="CJ71">
        <f t="shared" si="67"/>
        <v>0</v>
      </c>
      <c r="CK71">
        <f t="shared" si="68"/>
        <v>0</v>
      </c>
      <c r="CL71">
        <f t="shared" si="69"/>
        <v>0</v>
      </c>
      <c r="CM71">
        <f t="shared" si="70"/>
        <v>0</v>
      </c>
      <c r="CN71">
        <f t="shared" si="71"/>
        <v>0</v>
      </c>
      <c r="CO71">
        <f t="shared" si="72"/>
        <v>0</v>
      </c>
      <c r="CP71">
        <f t="shared" si="73"/>
        <v>0</v>
      </c>
      <c r="CR71">
        <f t="shared" si="74"/>
        <v>51.5</v>
      </c>
      <c r="CS71">
        <f t="shared" si="75"/>
        <v>0</v>
      </c>
      <c r="CT71">
        <f t="shared" si="76"/>
        <v>0</v>
      </c>
      <c r="CU71">
        <f t="shared" si="77"/>
        <v>0</v>
      </c>
      <c r="CV71">
        <f t="shared" si="78"/>
        <v>0</v>
      </c>
      <c r="CW71">
        <f t="shared" si="79"/>
        <v>0</v>
      </c>
      <c r="CX71">
        <f t="shared" si="80"/>
        <v>0</v>
      </c>
      <c r="CZ71">
        <f t="shared" si="81"/>
        <v>51.5</v>
      </c>
      <c r="DA71">
        <f>LARGE($CR71:$CX71,2)</f>
        <v>0</v>
      </c>
      <c r="DB71">
        <f>LARGE($CR71:$CX71,3)</f>
        <v>0</v>
      </c>
      <c r="DC71">
        <f>LARGE($CR71:$CX71,4)</f>
        <v>0</v>
      </c>
      <c r="DE71" s="97">
        <f>SUM(CZ71:DC71)</f>
        <v>51.5</v>
      </c>
      <c r="DJ71">
        <f t="shared" si="82"/>
        <v>0</v>
      </c>
      <c r="DK71">
        <f t="shared" si="83"/>
        <v>0</v>
      </c>
      <c r="DM71">
        <f t="shared" si="84"/>
        <v>0</v>
      </c>
      <c r="DN71">
        <f t="shared" si="85"/>
        <v>0</v>
      </c>
      <c r="DP71">
        <f t="shared" si="86"/>
        <v>0</v>
      </c>
    </row>
    <row r="72" spans="1:120">
      <c r="A72" s="16">
        <v>100099507</v>
      </c>
      <c r="B72">
        <f t="shared" si="46"/>
        <v>80.5</v>
      </c>
      <c r="C72">
        <f t="shared" si="47"/>
        <v>29</v>
      </c>
      <c r="D72" s="84" t="str">
        <f t="shared" si="48"/>
        <v>69</v>
      </c>
      <c r="E72" s="85"/>
      <c r="F72" s="5" t="s">
        <v>1055</v>
      </c>
      <c r="G72" s="99">
        <v>1998</v>
      </c>
      <c r="H72" s="5" t="s">
        <v>143</v>
      </c>
      <c r="I72" s="87">
        <f t="shared" si="49"/>
        <v>80.5</v>
      </c>
      <c r="J72" s="88">
        <f t="shared" si="50"/>
        <v>29</v>
      </c>
      <c r="K72" s="89">
        <f t="shared" si="51"/>
        <v>51.5</v>
      </c>
      <c r="L72" s="89">
        <f t="shared" si="51"/>
        <v>29</v>
      </c>
      <c r="M72" s="89">
        <f t="shared" si="51"/>
        <v>0</v>
      </c>
      <c r="N72" s="89">
        <f t="shared" si="51"/>
        <v>0</v>
      </c>
      <c r="O72" s="90" t="str">
        <f t="shared" si="52"/>
        <v>Ruelle, Steele</v>
      </c>
      <c r="P72" s="93">
        <f>IF(ISNA(VLOOKUP($A72,[1]MFY12!$E$1:$F$65536,2,FALSE)),"np",(VLOOKUP($A72,[1]MFY12!$E$1:$F$65536,2,FALSE)))</f>
        <v>53</v>
      </c>
      <c r="Q72" s="92">
        <f>IF(P72&gt;[1]MFY12!$F$1,0,(VLOOKUP(P72,'[3]Point Tables'!$A$4:$I$263,[1]MFY12!$F$2,FALSE)))</f>
        <v>0</v>
      </c>
      <c r="R72" s="93">
        <f>IF(ISNA(VLOOKUP($A72,[1]MFY12!$P$1:$Q$65536,2,FALSE)),"np",(VLOOKUP($A72,[1]MFY12!$P$1:$Q$65536,2,FALSE)))</f>
        <v>29</v>
      </c>
      <c r="S72" s="92">
        <f>IF(R72&gt;[1]MFY12!$Q$1,0,(VLOOKUP(R72,'[3]Point Tables'!$A$4:$I$263,[1]MFY12!$Q$2,FALSE)))</f>
        <v>29</v>
      </c>
      <c r="T72" s="94" t="str">
        <f t="shared" si="53"/>
        <v>Ruelle, Steele</v>
      </c>
      <c r="U72" s="93">
        <f>IF(ISNA(VLOOKUP(A72,[1]MFY14!$AA$1:$AB$65536,2,FALSE)),"np",(VLOOKUP(A72,[1]MFY14!$AA$1:$AB$65536,2,FALSE)))</f>
        <v>46</v>
      </c>
      <c r="V72" s="92">
        <f>IF(U72&gt;[1]MFY14!$AB$1,0,(VLOOKUP(U72,'[3]Point Tables'!$A$4:$I$263,[1]MFY14!$AB$2,FALSE)))</f>
        <v>0</v>
      </c>
      <c r="W72" s="93" t="str">
        <f>IF(ISNA(VLOOKUP($A72,[1]MFY14!$E$1:$F$65536,2,FALSE)),"np",(VLOOKUP($A72,[1]MFY14!$E$1:$F$65536,2,FALSE)))</f>
        <v>np</v>
      </c>
      <c r="X72" s="92">
        <f>IF(W72&gt;[1]MFY14!$F$1,0,(VLOOKUP(W72,'[3]Point Tables'!$A$4:$I$263,[1]MFY14!$F$2,FALSE)))</f>
        <v>0</v>
      </c>
      <c r="Y72" s="93">
        <f>IF(ISNA(VLOOKUP($A72,[1]MFY14!$P$1:$Q$65536,2,FALSE)),"np",(VLOOKUP($A72,[1]MFY14!$P$1:$Q$65536,2,FALSE)))</f>
        <v>97</v>
      </c>
      <c r="Z72" s="92">
        <f>IF(Y72&gt;[1]MFY14!$Q$1,0,(VLOOKUP(Y72,'[3]Point Tables'!$A$4:$I$263,[1]MFY14!$Q$2,FALSE)))</f>
        <v>0</v>
      </c>
      <c r="AA72" s="94" t="str">
        <f t="shared" si="54"/>
        <v>Ruelle, Steele</v>
      </c>
      <c r="AB72" s="93" t="str">
        <f>IF(ISNA(VLOOKUP($A72,[1]MFY12!$AA$1:$AB$65536,2,FALSE)),"np",(VLOOKUP($A72,[1]MFY12!$AA$1:$AB$65536,2,FALSE)))</f>
        <v>np</v>
      </c>
      <c r="AC72" s="92">
        <f>IF(AB72&gt;[1]MFY12!$AB$1,0,(VLOOKUP(AB72,'[3]Point Tables'!$A$4:$I$263,[1]MFY12!$AB$2,FALSE)))</f>
        <v>0</v>
      </c>
      <c r="AD72" s="93">
        <f>IF(ISNA(VLOOKUP($A72,[1]MFY12!$AL$1:$AM$65536,2,FALSE)),"np",(VLOOKUP($A72,[1]MFY12!$AL$1:$AM$65536,2,FALSE)))</f>
        <v>23</v>
      </c>
      <c r="AE72" s="92">
        <f>IF(AD72&gt;[1]MFY12!$AM$1,0,(VLOOKUP(AD72,'[3]Point Tables'!$A$4:$I$263,[1]MFY12!$AM$2,FALSE)))</f>
        <v>0</v>
      </c>
      <c r="AF72" s="93" t="str">
        <f>IF(ISNA(VLOOKUP($A72,[1]MFY12!$AW$1:$AX$65536,2,FALSE)),"np",(VLOOKUP($A72,[1]MFY12!$AW$1:$AX$65536,2,FALSE)))</f>
        <v>np</v>
      </c>
      <c r="AG72" s="92">
        <f>IF(AF72&gt;[1]MFY12!$AX$1,0,(VLOOKUP(AF72,'[3]Point Tables'!$A$4:$I$263,[1]MFY12!$AX$2,FALSE)))</f>
        <v>0</v>
      </c>
      <c r="AH72" s="93" t="str">
        <f>IF(ISNA(VLOOKUP($A72,[1]MFY12!$BH$1:$BI$65536,2,FALSE)),"np",(VLOOKUP($A72,[1]MFY12!$BH$1:$BI$65536,2,FALSE)))</f>
        <v>np</v>
      </c>
      <c r="AI72" s="92">
        <f>IF(AH72&gt;[1]MFY12!$BI$1,0,(VLOOKUP(AH72,'[3]Point Tables'!$A$4:$I$263,[1]MFY12!$BI$2,FALSE)))</f>
        <v>0</v>
      </c>
      <c r="AJ72" s="93">
        <f>IF(ISNA(VLOOKUP($A72,[1]MFY12!$BS$1:$BT$65536,2,FALSE)),"np",(VLOOKUP($A72,[1]MFY12!$BS$1:$BT$65536,2,FALSE)))</f>
        <v>13</v>
      </c>
      <c r="AK72" s="92">
        <f>IF(AJ72&gt;[1]MFY12!$BT$1,0,(VLOOKUP(AJ72,'[3]Point Tables'!$A$4:$I$263,[1]MFY12!$BT$2,FALSE)))</f>
        <v>51.5</v>
      </c>
      <c r="AL72" s="93" t="str">
        <f>IF(ISNA(VLOOKUP($A72,[1]MFY12!$CD$1:$CE$65536,2,FALSE)),"np",(VLOOKUP($A72,[1]MFY12!$CD$1:$CE$65536,2,FALSE)))</f>
        <v>np</v>
      </c>
      <c r="AM72" s="92">
        <f>IF(AL72&gt;[1]MFY12!$CE$1,0,(VLOOKUP(AL72,'[3]Point Tables'!$A$4:$I$263,[1]MFY12!$CE$2,FALSE)))</f>
        <v>0</v>
      </c>
      <c r="AN72" s="93" t="str">
        <f>IF(ISNA(VLOOKUP($A72,[1]MFY12!$CO$1:$CP$65536,2,FALSE)),"np",(VLOOKUP($A72,[1]MFY12!$CO$1:$CP$65536,2,FALSE)))</f>
        <v>np</v>
      </c>
      <c r="AO72" s="92">
        <f>IF(AN72&gt;[1]MFY12!$CP$1,0,(VLOOKUP(AN72,'[3]Point Tables'!$A$4:$I$263,[1]MFY12!$CP$2,FALSE)))</f>
        <v>0</v>
      </c>
      <c r="AP72" s="93" t="str">
        <f>IF(ISNA(VLOOKUP($A72,[1]MFY12!$CZ$1:$DA$65536,2,FALSE)),"np",(VLOOKUP($A72,[1]MFY12!$CZ$1:$DA$65536,2,FALSE)))</f>
        <v>np</v>
      </c>
      <c r="AQ72" s="92">
        <f>IF(AP72&gt;[1]MFY12!$DA$1,0,(VLOOKUP(AP72,'[3]Point Tables'!$A$4:$I$263,[1]MFY12!$DA$2,FALSE)))</f>
        <v>0</v>
      </c>
      <c r="AR72" s="93" t="str">
        <f>IF(ISNA(VLOOKUP($A72,[1]MFY12!$DK$1:$DL$65536,2,FALSE)),"np",(VLOOKUP($A72,[1]MFY12!$DK$1:$DL$65536,2,FALSE)))</f>
        <v>np</v>
      </c>
      <c r="AS72" s="92">
        <f>IF(AR72&gt;[1]MFY12!$DL$1,0,(VLOOKUP(AR72,'[3]Point Tables'!$A$4:$I$263,[1]MFY12!$DL$2,FALSE)))</f>
        <v>0</v>
      </c>
      <c r="AT72" s="94" t="str">
        <f t="shared" si="55"/>
        <v>Ruelle, Steele</v>
      </c>
      <c r="AU72" s="95" t="str">
        <f>IF(ISNA(VLOOKUP($A72,[1]MFY14!$AL$1:$AN$65536,2,FALSE)),"np",(VLOOKUP($A72,[1]MFY14!$AL$1:$AN$65536,2,FALSE)))</f>
        <v>np</v>
      </c>
      <c r="AV72" s="96">
        <f>IF(AU72&gt;[1]MFY14!$AN$1,0,(VLOOKUP(AU72,'[3]Point Tables'!$A$4:$I$263,[1]MFY14!$AN$2,FALSE)))</f>
        <v>0</v>
      </c>
      <c r="AW72" s="95">
        <f>IF(ISNA(VLOOKUP($A72,[1]MFY14!$AW$1:$AY$65536,2,FALSE)),"np",(VLOOKUP($A72,[1]MFY14!$AW$1:$AY$65536,2,FALSE)))</f>
        <v>41</v>
      </c>
      <c r="AX72" s="96">
        <f>IF(AW72&gt;[1]MFY14!$AY$1,0,(VLOOKUP(AW72,'[3]Point Tables'!$A$4:$I$263,[1]MFY14!$AY$2,FALSE)))</f>
        <v>0</v>
      </c>
      <c r="AY72" s="95" t="str">
        <f>IF(ISNA(VLOOKUP($A72,[1]MFY14!$BH$1:$BJ$65536,2,FALSE)),"np",(VLOOKUP($A72,[1]MFY14!$BH$1:$BJ$65536,2,FALSE)))</f>
        <v>np</v>
      </c>
      <c r="AZ72" s="96">
        <f>IF(AY72&gt;[1]MFY14!$BJ$1,0,(VLOOKUP(AY72,'[3]Point Tables'!$A$4:$I$263,[1]MFY14!$BJ$2,FALSE)))</f>
        <v>0</v>
      </c>
      <c r="BA72" s="95" t="str">
        <f>IF(ISNA(VLOOKUP($A72,[1]MFY14!$BS$1:$BT$65536,2,FALSE)),"np",(VLOOKUP($A72,[1]MFY14!$BS$1:$BT$65536,2,FALSE)))</f>
        <v>np</v>
      </c>
      <c r="BB72" s="96">
        <f>IF(BA72&gt;[1]MFY14!$BU$1,0,(VLOOKUP(BA72,'[3]Point Tables'!$A$4:$I$263,[1]MFY14!$BU$2,FALSE)))</f>
        <v>0</v>
      </c>
      <c r="BC72" s="95">
        <f>IF(ISNA(VLOOKUP($A72,[1]MFY14!$CD$1:$CE$65536,2,FALSE)),"np",(VLOOKUP($A72,[1]MFY14!$CD$1:$CE$65536,2,FALSE)))</f>
        <v>24.5</v>
      </c>
      <c r="BD72" s="96">
        <f>IF(BC72&gt;[1]MFY14!$CF$1,0,(VLOOKUP(BC72,'[3]Point Tables'!$A$4:$I$263,[1]MFY14!$CF$2,FALSE)))</f>
        <v>0</v>
      </c>
      <c r="BE72" s="95" t="str">
        <f>IF(ISNA(VLOOKUP($A72,[1]MFY14!$CO$1:$CP$65536,2,FALSE)),"np",(VLOOKUP($A72,[1]MFY14!$CO$1:$CP$65536,2,FALSE)))</f>
        <v>np</v>
      </c>
      <c r="BF72" s="96">
        <f>IF(BE72&gt;[1]MFY14!$CQ$1,0,(VLOOKUP(BE72,'[3]Point Tables'!$A$4:$I$263,[1]MFY14!$CQ$2,FALSE)))</f>
        <v>0</v>
      </c>
      <c r="BG72" s="95" t="str">
        <f>IF(ISNA(VLOOKUP($A72,[1]MFY14!$CZ$1:$DA$65536,2,FALSE)),"np",(VLOOKUP($A72,[1]MFY14!$CZ$1:$DA$65536,2,FALSE)))</f>
        <v>np</v>
      </c>
      <c r="BH72" s="96">
        <f>IF(BG72&gt;[1]MFY14!$DB$1,0,(VLOOKUP(BG72,'[3]Point Tables'!$A$4:$I$263,[1]MFY14!$DB$2,FALSE)))</f>
        <v>0</v>
      </c>
      <c r="BI72" s="95" t="str">
        <f>IF(ISNA(VLOOKUP($A72,[1]MFY14!$DK$1:$DL$65536,2,FALSE)),"np",(VLOOKUP($A72,[1]MFY14!$DK$1:$DL$65536,2,FALSE)))</f>
        <v>np</v>
      </c>
      <c r="BJ72" s="96">
        <f>IF(BI72&gt;[1]MFY14!$DM$1,0,(VLOOKUP(BI72,'[3]Point Tables'!$A$4:$I$263,[1]MFY14!$DM$2,FALSE)))</f>
        <v>0</v>
      </c>
      <c r="BK72" s="95" t="str">
        <f>IF(ISNA(VLOOKUP($A72,[1]MFY14!$DV$1:$DW$65536,2,FALSE)),"np",(VLOOKUP($A72,[1]MFY14!$DV$1:$DW$65536,2,FALSE)))</f>
        <v>np</v>
      </c>
      <c r="BL72" s="96">
        <f>IF(BK72&gt;[1]MFY14!$DX$1,0,(VLOOKUP(BK72,'[3]Point Tables'!$A$4:$I$263,[1]MFY14!$DX$2,FALSE)))</f>
        <v>0</v>
      </c>
      <c r="BY72">
        <f t="shared" si="56"/>
        <v>0</v>
      </c>
      <c r="BZ72">
        <f t="shared" si="57"/>
        <v>0</v>
      </c>
      <c r="CA72">
        <f t="shared" si="58"/>
        <v>0</v>
      </c>
      <c r="CB72">
        <f t="shared" si="59"/>
        <v>0</v>
      </c>
      <c r="CC72">
        <f t="shared" si="60"/>
        <v>51.5</v>
      </c>
      <c r="CD72">
        <f t="shared" si="61"/>
        <v>0</v>
      </c>
      <c r="CE72">
        <f t="shared" si="62"/>
        <v>0</v>
      </c>
      <c r="CF72">
        <f t="shared" si="63"/>
        <v>0</v>
      </c>
      <c r="CG72" s="122">
        <f t="shared" si="64"/>
        <v>0</v>
      </c>
      <c r="CH72">
        <f t="shared" si="65"/>
        <v>0</v>
      </c>
      <c r="CI72">
        <f t="shared" si="66"/>
        <v>0</v>
      </c>
      <c r="CJ72">
        <f t="shared" si="67"/>
        <v>0</v>
      </c>
      <c r="CK72">
        <f t="shared" si="68"/>
        <v>0</v>
      </c>
      <c r="CL72">
        <f t="shared" si="69"/>
        <v>0</v>
      </c>
      <c r="CM72">
        <f t="shared" si="70"/>
        <v>0</v>
      </c>
      <c r="CN72">
        <f t="shared" si="71"/>
        <v>0</v>
      </c>
      <c r="CO72">
        <f t="shared" si="72"/>
        <v>0</v>
      </c>
      <c r="CP72">
        <f t="shared" si="73"/>
        <v>0</v>
      </c>
      <c r="CR72">
        <f t="shared" si="74"/>
        <v>51.5</v>
      </c>
      <c r="CS72">
        <f t="shared" si="75"/>
        <v>0</v>
      </c>
      <c r="CT72">
        <f t="shared" si="76"/>
        <v>0</v>
      </c>
      <c r="CU72">
        <f t="shared" si="77"/>
        <v>0</v>
      </c>
      <c r="CV72">
        <f t="shared" si="78"/>
        <v>0</v>
      </c>
      <c r="CW72">
        <f t="shared" si="79"/>
        <v>0</v>
      </c>
      <c r="CX72">
        <f t="shared" si="80"/>
        <v>29</v>
      </c>
      <c r="CZ72">
        <f t="shared" si="81"/>
        <v>51.5</v>
      </c>
      <c r="DA72">
        <f>LARGE($CR72:$CX72,2)</f>
        <v>29</v>
      </c>
      <c r="DB72">
        <f>LARGE($CR72:$CX72,3)</f>
        <v>0</v>
      </c>
      <c r="DC72">
        <f>LARGE($CR72:$CX72,4)</f>
        <v>0</v>
      </c>
      <c r="DE72" s="97">
        <f>SUM(CZ72:DC72)</f>
        <v>80.5</v>
      </c>
      <c r="DJ72">
        <f t="shared" si="82"/>
        <v>29</v>
      </c>
      <c r="DK72">
        <f t="shared" si="83"/>
        <v>0</v>
      </c>
      <c r="DM72">
        <f t="shared" si="84"/>
        <v>29</v>
      </c>
      <c r="DN72">
        <f t="shared" si="85"/>
        <v>0</v>
      </c>
      <c r="DP72">
        <f t="shared" si="86"/>
        <v>29</v>
      </c>
    </row>
    <row r="73" spans="1:120">
      <c r="A73" s="102">
        <v>100124308</v>
      </c>
      <c r="B73">
        <f t="shared" si="46"/>
        <v>51.5</v>
      </c>
      <c r="C73">
        <f t="shared" si="47"/>
        <v>0</v>
      </c>
      <c r="D73" s="84" t="str">
        <f t="shared" si="48"/>
        <v>70</v>
      </c>
      <c r="E73" s="85" t="str">
        <f>IF(AND(ISNUMBER(G73),G73&gt;='[3]Point Tables'!$S$7),"#"," ")</f>
        <v>#</v>
      </c>
      <c r="F73" s="14" t="s">
        <v>1452</v>
      </c>
      <c r="G73" s="23">
        <v>2000</v>
      </c>
      <c r="H73" s="14" t="s">
        <v>23</v>
      </c>
      <c r="I73" s="87">
        <f t="shared" si="49"/>
        <v>51.5</v>
      </c>
      <c r="J73" s="88">
        <f t="shared" si="50"/>
        <v>0</v>
      </c>
      <c r="K73" s="89">
        <f t="shared" si="51"/>
        <v>51.5</v>
      </c>
      <c r="L73" s="89">
        <f t="shared" si="51"/>
        <v>0</v>
      </c>
      <c r="M73" s="89">
        <f t="shared" si="51"/>
        <v>0</v>
      </c>
      <c r="N73" s="89">
        <f t="shared" si="51"/>
        <v>0</v>
      </c>
      <c r="O73" s="90" t="str">
        <f t="shared" si="52"/>
        <v>Zaroff, Leo B.</v>
      </c>
      <c r="P73" s="93">
        <f>IF(ISNA(VLOOKUP($A73,[1]MFY12!$E$1:$F$65536,2,FALSE)),"np",(VLOOKUP($A73,[1]MFY12!$E$1:$F$65536,2,FALSE)))</f>
        <v>40</v>
      </c>
      <c r="Q73" s="92">
        <f>IF(P73&gt;[1]MFY12!$F$1,0,(VLOOKUP(P73,'[3]Point Tables'!$A$4:$I$263,[1]MFY12!$F$2,FALSE)))</f>
        <v>0</v>
      </c>
      <c r="R73" s="93">
        <f>IF(ISNA(VLOOKUP($A73,[1]MFY12!$P$1:$Q$65536,2,FALSE)),"np",(VLOOKUP($A73,[1]MFY12!$P$1:$Q$65536,2,FALSE)))</f>
        <v>96</v>
      </c>
      <c r="S73" s="92">
        <f>IF(R73&gt;[1]MFY12!$Q$1,0,(VLOOKUP(R73,'[3]Point Tables'!$A$4:$I$263,[1]MFY12!$Q$2,FALSE)))</f>
        <v>0</v>
      </c>
      <c r="T73" s="94" t="str">
        <f t="shared" si="53"/>
        <v>Zaroff, Leo B.</v>
      </c>
      <c r="U73" s="93" t="str">
        <f>IF(ISNA(VLOOKUP(A73,[1]MFY14!$AA$1:$AB$65536,2,FALSE)),"np",(VLOOKUP(A73,[1]MFY14!$AA$1:$AB$65536,2,FALSE)))</f>
        <v>np</v>
      </c>
      <c r="V73" s="92">
        <f>IF(U73&gt;[1]MFY14!$AB$1,0,(VLOOKUP(U73,'[3]Point Tables'!$A$4:$I$263,[1]MFY14!$AB$2,FALSE)))</f>
        <v>0</v>
      </c>
      <c r="W73" s="93" t="str">
        <f>IF(ISNA(VLOOKUP($A73,[1]MFY14!$E$1:$F$65536,2,FALSE)),"np",(VLOOKUP($A73,[1]MFY14!$E$1:$F$65536,2,FALSE)))</f>
        <v>np</v>
      </c>
      <c r="X73" s="92">
        <f>IF(W73&gt;[1]MFY14!$F$1,0,(VLOOKUP(W73,'[3]Point Tables'!$A$4:$I$263,[1]MFY14!$F$2,FALSE)))</f>
        <v>0</v>
      </c>
      <c r="Y73" s="93" t="str">
        <f>IF(ISNA(VLOOKUP($A73,[1]MFY14!$P$1:$Q$65536,2,FALSE)),"np",(VLOOKUP($A73,[1]MFY14!$P$1:$Q$65536,2,FALSE)))</f>
        <v>np</v>
      </c>
      <c r="Z73" s="92">
        <f>IF(Y73&gt;[1]MFY14!$Q$1,0,(VLOOKUP(Y73,'[3]Point Tables'!$A$4:$I$263,[1]MFY14!$Q$2,FALSE)))</f>
        <v>0</v>
      </c>
      <c r="AA73" s="94" t="str">
        <f t="shared" si="54"/>
        <v>Zaroff, Leo B.</v>
      </c>
      <c r="AB73" s="93" t="str">
        <f>IF(ISNA(VLOOKUP($A73,[1]MFY12!$AA$1:$AB$65536,2,FALSE)),"np",(VLOOKUP($A73,[1]MFY12!$AA$1:$AB$65536,2,FALSE)))</f>
        <v>np</v>
      </c>
      <c r="AC73" s="92">
        <f>IF(AB73&gt;[1]MFY12!$AB$1,0,(VLOOKUP(AB73,'[3]Point Tables'!$A$4:$I$263,[1]MFY12!$AB$2,FALSE)))</f>
        <v>0</v>
      </c>
      <c r="AD73" s="93">
        <f>IF(ISNA(VLOOKUP($A73,[1]MFY12!$AL$1:$AM$65536,2,FALSE)),"np",(VLOOKUP($A73,[1]MFY12!$AL$1:$AM$65536,2,FALSE)))</f>
        <v>21</v>
      </c>
      <c r="AE73" s="92">
        <f>IF(AD73&gt;[1]MFY12!$AM$1,0,(VLOOKUP(AD73,'[3]Point Tables'!$A$4:$I$263,[1]MFY12!$AM$2,FALSE)))</f>
        <v>0</v>
      </c>
      <c r="AF73" s="93" t="str">
        <f>IF(ISNA(VLOOKUP($A73,[1]MFY12!$AW$1:$AX$65536,2,FALSE)),"np",(VLOOKUP($A73,[1]MFY12!$AW$1:$AX$65536,2,FALSE)))</f>
        <v>np</v>
      </c>
      <c r="AG73" s="92">
        <f>IF(AF73&gt;[1]MFY12!$AX$1,0,(VLOOKUP(AF73,'[3]Point Tables'!$A$4:$I$263,[1]MFY12!$AX$2,FALSE)))</f>
        <v>0</v>
      </c>
      <c r="AH73" s="93" t="str">
        <f>IF(ISNA(VLOOKUP($A73,[1]MFY12!$BH$1:$BI$65536,2,FALSE)),"np",(VLOOKUP($A73,[1]MFY12!$BH$1:$BI$65536,2,FALSE)))</f>
        <v>np</v>
      </c>
      <c r="AI73" s="92">
        <f>IF(AH73&gt;[1]MFY12!$BI$1,0,(VLOOKUP(AH73,'[3]Point Tables'!$A$4:$I$263,[1]MFY12!$BI$2,FALSE)))</f>
        <v>0</v>
      </c>
      <c r="AJ73" s="93" t="str">
        <f>IF(ISNA(VLOOKUP($A73,[1]MFY12!$BS$1:$BT$65536,2,FALSE)),"np",(VLOOKUP($A73,[1]MFY12!$BS$1:$BT$65536,2,FALSE)))</f>
        <v>np</v>
      </c>
      <c r="AK73" s="92">
        <f>IF(AJ73&gt;[1]MFY12!$BT$1,0,(VLOOKUP(AJ73,'[3]Point Tables'!$A$4:$I$263,[1]MFY12!$BT$2,FALSE)))</f>
        <v>0</v>
      </c>
      <c r="AL73" s="93" t="str">
        <f>IF(ISNA(VLOOKUP($A73,[1]MFY12!$CD$1:$CE$65536,2,FALSE)),"np",(VLOOKUP($A73,[1]MFY12!$CD$1:$CE$65536,2,FALSE)))</f>
        <v>np</v>
      </c>
      <c r="AM73" s="92">
        <f>IF(AL73&gt;[1]MFY12!$CE$1,0,(VLOOKUP(AL73,'[3]Point Tables'!$A$4:$I$263,[1]MFY12!$CE$2,FALSE)))</f>
        <v>0</v>
      </c>
      <c r="AN73" s="93" t="str">
        <f>IF(ISNA(VLOOKUP($A73,[1]MFY12!$CO$1:$CP$65536,2,FALSE)),"np",(VLOOKUP($A73,[1]MFY12!$CO$1:$CP$65536,2,FALSE)))</f>
        <v>np</v>
      </c>
      <c r="AO73" s="92">
        <f>IF(AN73&gt;[1]MFY12!$CP$1,0,(VLOOKUP(AN73,'[3]Point Tables'!$A$4:$I$263,[1]MFY12!$CP$2,FALSE)))</f>
        <v>0</v>
      </c>
      <c r="AP73" s="93">
        <f>IF(ISNA(VLOOKUP($A73,[1]MFY12!$CZ$1:$DA$65536,2,FALSE)),"np",(VLOOKUP($A73,[1]MFY12!$CZ$1:$DA$65536,2,FALSE)))</f>
        <v>13</v>
      </c>
      <c r="AQ73" s="92">
        <f>IF(AP73&gt;[1]MFY12!$DA$1,0,(VLOOKUP(AP73,'[3]Point Tables'!$A$4:$I$263,[1]MFY12!$DA$2,FALSE)))</f>
        <v>51.5</v>
      </c>
      <c r="AR73" s="93" t="str">
        <f>IF(ISNA(VLOOKUP($A73,[1]MFY12!$DK$1:$DL$65536,2,FALSE)),"np",(VLOOKUP($A73,[1]MFY12!$DK$1:$DL$65536,2,FALSE)))</f>
        <v>np</v>
      </c>
      <c r="AS73" s="92">
        <f>IF(AR73&gt;[1]MFY12!$DL$1,0,(VLOOKUP(AR73,'[3]Point Tables'!$A$4:$I$263,[1]MFY12!$DL$2,FALSE)))</f>
        <v>0</v>
      </c>
      <c r="AT73" s="94" t="str">
        <f t="shared" si="55"/>
        <v>Zaroff, Leo B.</v>
      </c>
      <c r="AU73" s="95" t="str">
        <f>IF(ISNA(VLOOKUP($A73,[1]MFY14!$AL$1:$AN$65536,2,FALSE)),"np",(VLOOKUP($A73,[1]MFY14!$AL$1:$AN$65536,2,FALSE)))</f>
        <v>np</v>
      </c>
      <c r="AV73" s="96">
        <f>IF(AU73&gt;[1]MFY14!$AN$1,0,(VLOOKUP(AU73,'[3]Point Tables'!$A$4:$I$263,[1]MFY14!$AN$2,FALSE)))</f>
        <v>0</v>
      </c>
      <c r="AW73" s="95" t="str">
        <f>IF(ISNA(VLOOKUP($A73,[1]MFY14!$AW$1:$AY$65536,2,FALSE)),"np",(VLOOKUP($A73,[1]MFY14!$AW$1:$AY$65536,2,FALSE)))</f>
        <v>np</v>
      </c>
      <c r="AX73" s="96">
        <f>IF(AW73&gt;[1]MFY14!$AY$1,0,(VLOOKUP(AW73,'[3]Point Tables'!$A$4:$I$263,[1]MFY14!$AY$2,FALSE)))</f>
        <v>0</v>
      </c>
      <c r="AY73" s="95" t="str">
        <f>IF(ISNA(VLOOKUP($A73,[1]MFY14!$BH$1:$BJ$65536,2,FALSE)),"np",(VLOOKUP($A73,[1]MFY14!$BH$1:$BJ$65536,2,FALSE)))</f>
        <v>np</v>
      </c>
      <c r="AZ73" s="96">
        <f>IF(AY73&gt;[1]MFY14!$BJ$1,0,(VLOOKUP(AY73,'[3]Point Tables'!$A$4:$I$263,[1]MFY14!$BJ$2,FALSE)))</f>
        <v>0</v>
      </c>
      <c r="BA73" s="95" t="str">
        <f>IF(ISNA(VLOOKUP($A73,[1]MFY14!$BS$1:$BT$65536,2,FALSE)),"np",(VLOOKUP($A73,[1]MFY14!$BS$1:$BT$65536,2,FALSE)))</f>
        <v>np</v>
      </c>
      <c r="BB73" s="96">
        <f>IF(BA73&gt;[1]MFY14!$BU$1,0,(VLOOKUP(BA73,'[3]Point Tables'!$A$4:$I$263,[1]MFY14!$BU$2,FALSE)))</f>
        <v>0</v>
      </c>
      <c r="BC73" s="95" t="str">
        <f>IF(ISNA(VLOOKUP($A73,[1]MFY14!$CD$1:$CE$65536,2,FALSE)),"np",(VLOOKUP($A73,[1]MFY14!$CD$1:$CE$65536,2,FALSE)))</f>
        <v>np</v>
      </c>
      <c r="BD73" s="96">
        <f>IF(BC73&gt;[1]MFY14!$CF$1,0,(VLOOKUP(BC73,'[3]Point Tables'!$A$4:$I$263,[1]MFY14!$CF$2,FALSE)))</f>
        <v>0</v>
      </c>
      <c r="BE73" s="95" t="str">
        <f>IF(ISNA(VLOOKUP($A73,[1]MFY14!$CO$1:$CP$65536,2,FALSE)),"np",(VLOOKUP($A73,[1]MFY14!$CO$1:$CP$65536,2,FALSE)))</f>
        <v>np</v>
      </c>
      <c r="BF73" s="96">
        <f>IF(BE73&gt;[1]MFY14!$CQ$1,0,(VLOOKUP(BE73,'[3]Point Tables'!$A$4:$I$263,[1]MFY14!$CQ$2,FALSE)))</f>
        <v>0</v>
      </c>
      <c r="BG73" s="95" t="str">
        <f>IF(ISNA(VLOOKUP($A73,[1]MFY14!$CZ$1:$DA$65536,2,FALSE)),"np",(VLOOKUP($A73,[1]MFY14!$CZ$1:$DA$65536,2,FALSE)))</f>
        <v>np</v>
      </c>
      <c r="BH73" s="96">
        <f>IF(BG73&gt;[1]MFY14!$DB$1,0,(VLOOKUP(BG73,'[3]Point Tables'!$A$4:$I$263,[1]MFY14!$DB$2,FALSE)))</f>
        <v>0</v>
      </c>
      <c r="BI73" s="95" t="str">
        <f>IF(ISNA(VLOOKUP($A73,[1]MFY14!$DK$1:$DL$65536,2,FALSE)),"np",(VLOOKUP($A73,[1]MFY14!$DK$1:$DL$65536,2,FALSE)))</f>
        <v>np</v>
      </c>
      <c r="BJ73" s="96">
        <f>IF(BI73&gt;[1]MFY14!$DM$1,0,(VLOOKUP(BI73,'[3]Point Tables'!$A$4:$I$263,[1]MFY14!$DM$2,FALSE)))</f>
        <v>0</v>
      </c>
      <c r="BK73" s="95" t="str">
        <f>IF(ISNA(VLOOKUP($A73,[1]MFY14!$DV$1:$DW$65536,2,FALSE)),"np",(VLOOKUP($A73,[1]MFY14!$DV$1:$DW$65536,2,FALSE)))</f>
        <v>np</v>
      </c>
      <c r="BL73" s="96">
        <f>IF(BK73&gt;[1]MFY14!$DX$1,0,(VLOOKUP(BK73,'[3]Point Tables'!$A$4:$I$263,[1]MFY14!$DX$2,FALSE)))</f>
        <v>0</v>
      </c>
      <c r="BY73">
        <f t="shared" si="56"/>
        <v>0</v>
      </c>
      <c r="BZ73">
        <f t="shared" si="57"/>
        <v>0</v>
      </c>
      <c r="CA73">
        <f t="shared" si="58"/>
        <v>0</v>
      </c>
      <c r="CB73">
        <f t="shared" si="59"/>
        <v>0</v>
      </c>
      <c r="CC73">
        <f t="shared" si="60"/>
        <v>0</v>
      </c>
      <c r="CD73">
        <f t="shared" si="61"/>
        <v>0</v>
      </c>
      <c r="CE73">
        <f t="shared" si="62"/>
        <v>0</v>
      </c>
      <c r="CF73">
        <f t="shared" si="63"/>
        <v>51.5</v>
      </c>
      <c r="CG73" s="122">
        <f t="shared" si="64"/>
        <v>0</v>
      </c>
      <c r="CH73">
        <f t="shared" si="65"/>
        <v>0</v>
      </c>
      <c r="CI73">
        <f t="shared" si="66"/>
        <v>0</v>
      </c>
      <c r="CJ73">
        <f t="shared" si="67"/>
        <v>0</v>
      </c>
      <c r="CK73">
        <f t="shared" si="68"/>
        <v>0</v>
      </c>
      <c r="CL73">
        <f t="shared" si="69"/>
        <v>0</v>
      </c>
      <c r="CM73">
        <f t="shared" si="70"/>
        <v>0</v>
      </c>
      <c r="CN73">
        <f t="shared" si="71"/>
        <v>0</v>
      </c>
      <c r="CO73">
        <f t="shared" si="72"/>
        <v>0</v>
      </c>
      <c r="CP73">
        <f t="shared" si="73"/>
        <v>0</v>
      </c>
      <c r="CR73">
        <f t="shared" si="74"/>
        <v>51.5</v>
      </c>
      <c r="CS73">
        <f t="shared" si="75"/>
        <v>0</v>
      </c>
      <c r="CT73">
        <f t="shared" si="76"/>
        <v>0</v>
      </c>
      <c r="CU73">
        <f t="shared" si="77"/>
        <v>0</v>
      </c>
      <c r="CV73">
        <f t="shared" si="78"/>
        <v>0</v>
      </c>
      <c r="CW73">
        <f t="shared" si="79"/>
        <v>0</v>
      </c>
      <c r="CX73">
        <f t="shared" si="80"/>
        <v>0</v>
      </c>
      <c r="CZ73">
        <f t="shared" si="81"/>
        <v>51.5</v>
      </c>
      <c r="DA73">
        <f t="shared" ref="DA73:DA105" si="87">LARGE($CR73:$CX73,2)</f>
        <v>0</v>
      </c>
      <c r="DB73">
        <f t="shared" ref="DB73:DB105" si="88">LARGE($CR73:$CX73,3)</f>
        <v>0</v>
      </c>
      <c r="DC73">
        <f t="shared" ref="DC73:DC105" si="89">LARGE($CR73:$CX73,4)</f>
        <v>0</v>
      </c>
      <c r="DE73" s="97">
        <f t="shared" ref="DE73:DE101" si="90">SUM(CZ73:DC73)</f>
        <v>51.5</v>
      </c>
      <c r="DJ73">
        <f t="shared" si="82"/>
        <v>0</v>
      </c>
      <c r="DK73">
        <f t="shared" si="83"/>
        <v>0</v>
      </c>
      <c r="DM73">
        <f t="shared" si="84"/>
        <v>0</v>
      </c>
      <c r="DN73">
        <f t="shared" si="85"/>
        <v>0</v>
      </c>
      <c r="DP73">
        <f t="shared" si="86"/>
        <v>0</v>
      </c>
    </row>
    <row r="74" spans="1:120">
      <c r="A74" s="9">
        <v>100092168</v>
      </c>
      <c r="B74">
        <f t="shared" si="46"/>
        <v>51</v>
      </c>
      <c r="C74">
        <f t="shared" si="47"/>
        <v>0</v>
      </c>
      <c r="D74" s="84" t="str">
        <f t="shared" si="48"/>
        <v>71T</v>
      </c>
      <c r="E74" s="85" t="str">
        <f>IF(AND(ISNUMBER(G74),G74&gt;='[3]Point Tables'!$S$7),"#"," ")</f>
        <v>#</v>
      </c>
      <c r="F74" s="5" t="s">
        <v>1454</v>
      </c>
      <c r="G74" s="99">
        <v>2000</v>
      </c>
      <c r="H74" s="5" t="s">
        <v>2117</v>
      </c>
      <c r="I74" s="87">
        <f t="shared" si="49"/>
        <v>51</v>
      </c>
      <c r="J74" s="88">
        <f t="shared" si="50"/>
        <v>0</v>
      </c>
      <c r="K74" s="89">
        <f t="shared" si="51"/>
        <v>51</v>
      </c>
      <c r="L74" s="89">
        <f t="shared" si="51"/>
        <v>0</v>
      </c>
      <c r="M74" s="89">
        <f t="shared" si="51"/>
        <v>0</v>
      </c>
      <c r="N74" s="89">
        <f t="shared" si="51"/>
        <v>0</v>
      </c>
      <c r="O74" s="90" t="str">
        <f t="shared" si="52"/>
        <v>Levin, Nestor</v>
      </c>
      <c r="P74" s="93" t="str">
        <f>IF(ISNA(VLOOKUP($A74,[1]MFY12!$E$1:$F$65536,2,FALSE)),"np",(VLOOKUP($A74,[1]MFY12!$E$1:$F$65536,2,FALSE)))</f>
        <v>np</v>
      </c>
      <c r="Q74" s="92">
        <f>IF(P74&gt;[1]MFY12!$F$1,0,(VLOOKUP(P74,'[3]Point Tables'!$A$4:$I$263,[1]MFY12!$F$2,FALSE)))</f>
        <v>0</v>
      </c>
      <c r="R74" s="93" t="str">
        <f>IF(ISNA(VLOOKUP($A74,[1]MFY12!$P$1:$Q$65536,2,FALSE)),"np",(VLOOKUP($A74,[1]MFY12!$P$1:$Q$65536,2,FALSE)))</f>
        <v>np</v>
      </c>
      <c r="S74" s="92">
        <f>IF(R74&gt;[1]MFY12!$Q$1,0,(VLOOKUP(R74,'[3]Point Tables'!$A$4:$I$263,[1]MFY12!$Q$2,FALSE)))</f>
        <v>0</v>
      </c>
      <c r="T74" s="94" t="str">
        <f t="shared" si="53"/>
        <v>Levin, Nestor</v>
      </c>
      <c r="U74" s="93" t="str">
        <f>IF(ISNA(VLOOKUP(A74,[1]MFY14!$AA$1:$AB$65536,2,FALSE)),"np",(VLOOKUP(A74,[1]MFY14!$AA$1:$AB$65536,2,FALSE)))</f>
        <v>np</v>
      </c>
      <c r="V74" s="92">
        <f>IF(U74&gt;[1]MFY14!$AB$1,0,(VLOOKUP(U74,'[3]Point Tables'!$A$4:$I$263,[1]MFY14!$AB$2,FALSE)))</f>
        <v>0</v>
      </c>
      <c r="W74" s="93" t="str">
        <f>IF(ISNA(VLOOKUP($A74,[1]MFY14!$E$1:$F$65536,2,FALSE)),"np",(VLOOKUP($A74,[1]MFY14!$E$1:$F$65536,2,FALSE)))</f>
        <v>np</v>
      </c>
      <c r="X74" s="92">
        <f>IF(W74&gt;[1]MFY14!$F$1,0,(VLOOKUP(W74,'[3]Point Tables'!$A$4:$I$263,[1]MFY14!$F$2,FALSE)))</f>
        <v>0</v>
      </c>
      <c r="Y74" s="93" t="str">
        <f>IF(ISNA(VLOOKUP($A74,[1]MFY14!$P$1:$Q$65536,2,FALSE)),"np",(VLOOKUP($A74,[1]MFY14!$P$1:$Q$65536,2,FALSE)))</f>
        <v>np</v>
      </c>
      <c r="Z74" s="92">
        <f>IF(Y74&gt;[1]MFY14!$Q$1,0,(VLOOKUP(Y74,'[3]Point Tables'!$A$4:$I$263,[1]MFY14!$Q$2,FALSE)))</f>
        <v>0</v>
      </c>
      <c r="AA74" s="94" t="str">
        <f t="shared" si="54"/>
        <v>Levin, Nestor</v>
      </c>
      <c r="AB74" s="93" t="str">
        <f>IF(ISNA(VLOOKUP($A74,[1]MFY12!$AA$1:$AB$65536,2,FALSE)),"np",(VLOOKUP($A74,[1]MFY12!$AA$1:$AB$65536,2,FALSE)))</f>
        <v>np</v>
      </c>
      <c r="AC74" s="92">
        <f>IF(AB74&gt;[1]MFY12!$AB$1,0,(VLOOKUP(AB74,'[3]Point Tables'!$A$4:$I$263,[1]MFY12!$AB$2,FALSE)))</f>
        <v>0</v>
      </c>
      <c r="AD74" s="93" t="str">
        <f>IF(ISNA(VLOOKUP($A74,[1]MFY12!$AL$1:$AM$65536,2,FALSE)),"np",(VLOOKUP($A74,[1]MFY12!$AL$1:$AM$65536,2,FALSE)))</f>
        <v>np</v>
      </c>
      <c r="AE74" s="92">
        <f>IF(AD74&gt;[1]MFY12!$AM$1,0,(VLOOKUP(AD74,'[3]Point Tables'!$A$4:$I$263,[1]MFY12!$AM$2,FALSE)))</f>
        <v>0</v>
      </c>
      <c r="AF74" s="93">
        <f>IF(ISNA(VLOOKUP($A74,[1]MFY12!$AW$1:$AX$65536,2,FALSE)),"np",(VLOOKUP($A74,[1]MFY12!$AW$1:$AX$65536,2,FALSE)))</f>
        <v>32</v>
      </c>
      <c r="AG74" s="92">
        <f>IF(AF74&gt;[1]MFY12!$AX$1,0,(VLOOKUP(AF74,'[3]Point Tables'!$A$4:$I$263,[1]MFY12!$AX$2,FALSE)))</f>
        <v>0</v>
      </c>
      <c r="AH74" s="93">
        <f>IF(ISNA(VLOOKUP($A74,[1]MFY12!$BH$1:$BI$65536,2,FALSE)),"np",(VLOOKUP($A74,[1]MFY12!$BH$1:$BI$65536,2,FALSE)))</f>
        <v>14</v>
      </c>
      <c r="AI74" s="92">
        <f>IF(AH74&gt;[1]MFY12!$BI$1,0,(VLOOKUP(AH74,'[3]Point Tables'!$A$4:$I$263,[1]MFY12!$BI$2,FALSE)))</f>
        <v>51</v>
      </c>
      <c r="AJ74" s="93" t="str">
        <f>IF(ISNA(VLOOKUP($A74,[1]MFY12!$BS$1:$BT$65536,2,FALSE)),"np",(VLOOKUP($A74,[1]MFY12!$BS$1:$BT$65536,2,FALSE)))</f>
        <v>np</v>
      </c>
      <c r="AK74" s="92">
        <f>IF(AJ74&gt;[1]MFY12!$BT$1,0,(VLOOKUP(AJ74,'[3]Point Tables'!$A$4:$I$263,[1]MFY12!$BT$2,FALSE)))</f>
        <v>0</v>
      </c>
      <c r="AL74" s="93" t="str">
        <f>IF(ISNA(VLOOKUP($A74,[1]MFY12!$CD$1:$CE$65536,2,FALSE)),"np",(VLOOKUP($A74,[1]MFY12!$CD$1:$CE$65536,2,FALSE)))</f>
        <v>np</v>
      </c>
      <c r="AM74" s="92">
        <f>IF(AL74&gt;[1]MFY12!$CE$1,0,(VLOOKUP(AL74,'[3]Point Tables'!$A$4:$I$263,[1]MFY12!$CE$2,FALSE)))</f>
        <v>0</v>
      </c>
      <c r="AN74" s="93">
        <f>IF(ISNA(VLOOKUP($A74,[1]MFY12!$CO$1:$CP$65536,2,FALSE)),"np",(VLOOKUP($A74,[1]MFY12!$CO$1:$CP$65536,2,FALSE)))</f>
        <v>49</v>
      </c>
      <c r="AO74" s="92">
        <f>IF(AN74&gt;[1]MFY12!$CP$1,0,(VLOOKUP(AN74,'[3]Point Tables'!$A$4:$I$263,[1]MFY12!$CP$2,FALSE)))</f>
        <v>0</v>
      </c>
      <c r="AP74" s="93" t="str">
        <f>IF(ISNA(VLOOKUP($A74,[1]MFY12!$CZ$1:$DA$65536,2,FALSE)),"np",(VLOOKUP($A74,[1]MFY12!$CZ$1:$DA$65536,2,FALSE)))</f>
        <v>np</v>
      </c>
      <c r="AQ74" s="92">
        <f>IF(AP74&gt;[1]MFY12!$DA$1,0,(VLOOKUP(AP74,'[3]Point Tables'!$A$4:$I$263,[1]MFY12!$DA$2,FALSE)))</f>
        <v>0</v>
      </c>
      <c r="AR74" s="93" t="str">
        <f>IF(ISNA(VLOOKUP($A74,[1]MFY12!$DK$1:$DL$65536,2,FALSE)),"np",(VLOOKUP($A74,[1]MFY12!$DK$1:$DL$65536,2,FALSE)))</f>
        <v>np</v>
      </c>
      <c r="AS74" s="92">
        <f>IF(AR74&gt;[1]MFY12!$DL$1,0,(VLOOKUP(AR74,'[3]Point Tables'!$A$4:$I$263,[1]MFY12!$DL$2,FALSE)))</f>
        <v>0</v>
      </c>
      <c r="AT74" s="94" t="str">
        <f t="shared" si="55"/>
        <v>Levin, Nestor</v>
      </c>
      <c r="AU74" s="95" t="str">
        <f>IF(ISNA(VLOOKUP($A74,[1]MFY14!$AL$1:$AN$65536,2,FALSE)),"np",(VLOOKUP($A74,[1]MFY14!$AL$1:$AN$65536,2,FALSE)))</f>
        <v>np</v>
      </c>
      <c r="AV74" s="96">
        <f>IF(AU74&gt;[1]MFY14!$AN$1,0,(VLOOKUP(AU74,'[3]Point Tables'!$A$4:$I$263,[1]MFY14!$AN$2,FALSE)))</f>
        <v>0</v>
      </c>
      <c r="AW74" s="95" t="str">
        <f>IF(ISNA(VLOOKUP($A74,[1]MFY14!$AW$1:$AY$65536,2,FALSE)),"np",(VLOOKUP($A74,[1]MFY14!$AW$1:$AY$65536,2,FALSE)))</f>
        <v>np</v>
      </c>
      <c r="AX74" s="96">
        <f>IF(AW74&gt;[1]MFY14!$AY$1,0,(VLOOKUP(AW74,'[3]Point Tables'!$A$4:$I$263,[1]MFY14!$AY$2,FALSE)))</f>
        <v>0</v>
      </c>
      <c r="AY74" s="95" t="str">
        <f>IF(ISNA(VLOOKUP($A74,[1]MFY14!$BH$1:$BJ$65536,2,FALSE)),"np",(VLOOKUP($A74,[1]MFY14!$BH$1:$BJ$65536,2,FALSE)))</f>
        <v>np</v>
      </c>
      <c r="AZ74" s="96">
        <f>IF(AY74&gt;[1]MFY14!$BJ$1,0,(VLOOKUP(AY74,'[3]Point Tables'!$A$4:$I$263,[1]MFY14!$BJ$2,FALSE)))</f>
        <v>0</v>
      </c>
      <c r="BA74" s="95" t="str">
        <f>IF(ISNA(VLOOKUP($A74,[1]MFY14!$BS$1:$BT$65536,2,FALSE)),"np",(VLOOKUP($A74,[1]MFY14!$BS$1:$BT$65536,2,FALSE)))</f>
        <v>np</v>
      </c>
      <c r="BB74" s="96">
        <f>IF(BA74&gt;[1]MFY14!$BU$1,0,(VLOOKUP(BA74,'[3]Point Tables'!$A$4:$I$263,[1]MFY14!$BU$2,FALSE)))</f>
        <v>0</v>
      </c>
      <c r="BC74" s="95" t="str">
        <f>IF(ISNA(VLOOKUP($A74,[1]MFY14!$CD$1:$CE$65536,2,FALSE)),"np",(VLOOKUP($A74,[1]MFY14!$CD$1:$CE$65536,2,FALSE)))</f>
        <v>np</v>
      </c>
      <c r="BD74" s="96">
        <f>IF(BC74&gt;[1]MFY14!$CF$1,0,(VLOOKUP(BC74,'[3]Point Tables'!$A$4:$I$263,[1]MFY14!$CF$2,FALSE)))</f>
        <v>0</v>
      </c>
      <c r="BE74" s="95" t="str">
        <f>IF(ISNA(VLOOKUP($A74,[1]MFY14!$CO$1:$CP$65536,2,FALSE)),"np",(VLOOKUP($A74,[1]MFY14!$CO$1:$CP$65536,2,FALSE)))</f>
        <v>np</v>
      </c>
      <c r="BF74" s="96">
        <f>IF(BE74&gt;[1]MFY14!$CQ$1,0,(VLOOKUP(BE74,'[3]Point Tables'!$A$4:$I$263,[1]MFY14!$CQ$2,FALSE)))</f>
        <v>0</v>
      </c>
      <c r="BG74" s="95" t="str">
        <f>IF(ISNA(VLOOKUP($A74,[1]MFY14!$CZ$1:$DA$65536,2,FALSE)),"np",(VLOOKUP($A74,[1]MFY14!$CZ$1:$DA$65536,2,FALSE)))</f>
        <v>np</v>
      </c>
      <c r="BH74" s="96">
        <f>IF(BG74&gt;[1]MFY14!$DB$1,0,(VLOOKUP(BG74,'[3]Point Tables'!$A$4:$I$263,[1]MFY14!$DB$2,FALSE)))</f>
        <v>0</v>
      </c>
      <c r="BI74" s="95" t="str">
        <f>IF(ISNA(VLOOKUP($A74,[1]MFY14!$DK$1:$DL$65536,2,FALSE)),"np",(VLOOKUP($A74,[1]MFY14!$DK$1:$DL$65536,2,FALSE)))</f>
        <v>np</v>
      </c>
      <c r="BJ74" s="96">
        <f>IF(BI74&gt;[1]MFY14!$DM$1,0,(VLOOKUP(BI74,'[3]Point Tables'!$A$4:$I$263,[1]MFY14!$DM$2,FALSE)))</f>
        <v>0</v>
      </c>
      <c r="BK74" s="95" t="str">
        <f>IF(ISNA(VLOOKUP($A74,[1]MFY14!$DV$1:$DW$65536,2,FALSE)),"np",(VLOOKUP($A74,[1]MFY14!$DV$1:$DW$65536,2,FALSE)))</f>
        <v>np</v>
      </c>
      <c r="BL74" s="96">
        <f>IF(BK74&gt;[1]MFY14!$DX$1,0,(VLOOKUP(BK74,'[3]Point Tables'!$A$4:$I$263,[1]MFY14!$DX$2,FALSE)))</f>
        <v>0</v>
      </c>
      <c r="BY74">
        <f t="shared" si="56"/>
        <v>0</v>
      </c>
      <c r="BZ74">
        <f t="shared" si="57"/>
        <v>0</v>
      </c>
      <c r="CA74">
        <f t="shared" si="58"/>
        <v>0</v>
      </c>
      <c r="CB74">
        <f t="shared" si="59"/>
        <v>51</v>
      </c>
      <c r="CC74">
        <f t="shared" si="60"/>
        <v>0</v>
      </c>
      <c r="CD74">
        <f t="shared" si="61"/>
        <v>0</v>
      </c>
      <c r="CE74">
        <f t="shared" si="62"/>
        <v>0</v>
      </c>
      <c r="CF74">
        <f t="shared" si="63"/>
        <v>0</v>
      </c>
      <c r="CG74" s="122">
        <f t="shared" si="64"/>
        <v>0</v>
      </c>
      <c r="CH74">
        <f t="shared" si="65"/>
        <v>0</v>
      </c>
      <c r="CI74">
        <f t="shared" si="66"/>
        <v>0</v>
      </c>
      <c r="CJ74">
        <f t="shared" si="67"/>
        <v>0</v>
      </c>
      <c r="CK74">
        <f t="shared" si="68"/>
        <v>0</v>
      </c>
      <c r="CL74">
        <f t="shared" si="69"/>
        <v>0</v>
      </c>
      <c r="CM74">
        <f t="shared" si="70"/>
        <v>0</v>
      </c>
      <c r="CN74">
        <f t="shared" si="71"/>
        <v>0</v>
      </c>
      <c r="CO74">
        <f t="shared" si="72"/>
        <v>0</v>
      </c>
      <c r="CP74">
        <f t="shared" si="73"/>
        <v>0</v>
      </c>
      <c r="CR74">
        <f t="shared" si="74"/>
        <v>51</v>
      </c>
      <c r="CS74">
        <f t="shared" si="75"/>
        <v>0</v>
      </c>
      <c r="CT74">
        <f t="shared" si="76"/>
        <v>0</v>
      </c>
      <c r="CU74">
        <f t="shared" si="77"/>
        <v>0</v>
      </c>
      <c r="CV74">
        <f t="shared" si="78"/>
        <v>0</v>
      </c>
      <c r="CW74">
        <f t="shared" si="79"/>
        <v>0</v>
      </c>
      <c r="CX74">
        <f t="shared" si="80"/>
        <v>0</v>
      </c>
      <c r="CZ74">
        <f t="shared" si="81"/>
        <v>51</v>
      </c>
      <c r="DA74">
        <f t="shared" si="87"/>
        <v>0</v>
      </c>
      <c r="DB74">
        <f t="shared" si="88"/>
        <v>0</v>
      </c>
      <c r="DC74">
        <f t="shared" si="89"/>
        <v>0</v>
      </c>
      <c r="DE74" s="97">
        <f t="shared" si="90"/>
        <v>51</v>
      </c>
      <c r="DJ74">
        <f t="shared" si="82"/>
        <v>0</v>
      </c>
      <c r="DK74">
        <f t="shared" si="83"/>
        <v>0</v>
      </c>
      <c r="DM74">
        <f t="shared" si="84"/>
        <v>0</v>
      </c>
      <c r="DN74">
        <f t="shared" si="85"/>
        <v>0</v>
      </c>
      <c r="DP74">
        <f t="shared" si="86"/>
        <v>0</v>
      </c>
    </row>
    <row r="75" spans="1:120">
      <c r="A75" s="102">
        <v>100097389</v>
      </c>
      <c r="B75">
        <f t="shared" si="46"/>
        <v>51</v>
      </c>
      <c r="C75">
        <f t="shared" si="47"/>
        <v>0</v>
      </c>
      <c r="D75" s="84" t="str">
        <f t="shared" si="48"/>
        <v>71T</v>
      </c>
      <c r="E75" s="85"/>
      <c r="F75" s="14" t="s">
        <v>971</v>
      </c>
      <c r="G75" s="23">
        <v>1999</v>
      </c>
      <c r="H75" s="14" t="s">
        <v>2186</v>
      </c>
      <c r="I75" s="87">
        <f t="shared" si="49"/>
        <v>51</v>
      </c>
      <c r="J75" s="88">
        <f t="shared" si="50"/>
        <v>0</v>
      </c>
      <c r="K75" s="89">
        <f t="shared" si="51"/>
        <v>51</v>
      </c>
      <c r="L75" s="89">
        <f t="shared" si="51"/>
        <v>0</v>
      </c>
      <c r="M75" s="89">
        <f t="shared" si="51"/>
        <v>0</v>
      </c>
      <c r="N75" s="89">
        <f t="shared" si="51"/>
        <v>0</v>
      </c>
      <c r="O75" s="90" t="str">
        <f t="shared" si="52"/>
        <v>Lovelace Jr., Douglas C</v>
      </c>
      <c r="P75" s="93">
        <f>IF(ISNA(VLOOKUP($A75,[1]MFY12!$E$1:$F$65536,2,FALSE)),"np",(VLOOKUP($A75,[1]MFY12!$E$1:$F$65536,2,FALSE)))</f>
        <v>41</v>
      </c>
      <c r="Q75" s="92">
        <f>IF(P75&gt;[1]MFY12!$F$1,0,(VLOOKUP(P75,'[3]Point Tables'!$A$4:$I$263,[1]MFY12!$F$2,FALSE)))</f>
        <v>0</v>
      </c>
      <c r="R75" s="93">
        <f>IF(ISNA(VLOOKUP($A75,[1]MFY12!$P$1:$Q$65536,2,FALSE)),"np",(VLOOKUP($A75,[1]MFY12!$P$1:$Q$65536,2,FALSE)))</f>
        <v>129</v>
      </c>
      <c r="S75" s="92">
        <f>IF(R75&gt;[1]MFY12!$Q$1,0,(VLOOKUP(R75,'[3]Point Tables'!$A$4:$I$263,[1]MFY12!$Q$2,FALSE)))</f>
        <v>0</v>
      </c>
      <c r="T75" s="94" t="str">
        <f t="shared" si="53"/>
        <v>Lovelace Jr., Douglas C</v>
      </c>
      <c r="U75" s="93">
        <f>IF(ISNA(VLOOKUP(A75,[1]MFY14!$AA$1:$AB$65536,2,FALSE)),"np",(VLOOKUP(A75,[1]MFY14!$AA$1:$AB$65536,2,FALSE)))</f>
        <v>119</v>
      </c>
      <c r="V75" s="92">
        <f>IF(U75&gt;[1]MFY14!$AB$1,0,(VLOOKUP(U75,'[3]Point Tables'!$A$4:$I$263,[1]MFY14!$AB$2,FALSE)))</f>
        <v>0</v>
      </c>
      <c r="W75" s="93" t="str">
        <f>IF(ISNA(VLOOKUP($A75,[1]MFY14!$E$1:$F$65536,2,FALSE)),"np",(VLOOKUP($A75,[1]MFY14!$E$1:$F$65536,2,FALSE)))</f>
        <v>np</v>
      </c>
      <c r="X75" s="92">
        <f>IF(W75&gt;[1]MFY14!$F$1,0,(VLOOKUP(W75,'[3]Point Tables'!$A$4:$I$263,[1]MFY14!$F$2,FALSE)))</f>
        <v>0</v>
      </c>
      <c r="Y75" s="93">
        <f>IF(ISNA(VLOOKUP($A75,[1]MFY14!$P$1:$Q$65536,2,FALSE)),"np",(VLOOKUP($A75,[1]MFY14!$P$1:$Q$65536,2,FALSE)))</f>
        <v>54</v>
      </c>
      <c r="Z75" s="92">
        <f>IF(Y75&gt;[1]MFY14!$Q$1,0,(VLOOKUP(Y75,'[3]Point Tables'!$A$4:$I$263,[1]MFY14!$Q$2,FALSE)))</f>
        <v>0</v>
      </c>
      <c r="AA75" s="94" t="str">
        <f t="shared" si="54"/>
        <v>Lovelace Jr., Douglas C</v>
      </c>
      <c r="AB75" s="93">
        <f>IF(ISNA(VLOOKUP($A75,[1]MFY12!$AA$1:$AB$65536,2,FALSE)),"np",(VLOOKUP($A75,[1]MFY12!$AA$1:$AB$65536,2,FALSE)))</f>
        <v>17</v>
      </c>
      <c r="AC75" s="92">
        <f>IF(AB75&gt;[1]MFY12!$AB$1,0,(VLOOKUP(AB75,'[3]Point Tables'!$A$4:$I$263,[1]MFY12!$AB$2,FALSE)))</f>
        <v>35</v>
      </c>
      <c r="AD75" s="93">
        <f>IF(ISNA(VLOOKUP($A75,[1]MFY12!$AL$1:$AM$65536,2,FALSE)),"np",(VLOOKUP($A75,[1]MFY12!$AL$1:$AM$65536,2,FALSE)))</f>
        <v>26</v>
      </c>
      <c r="AE75" s="92">
        <f>IF(AD75&gt;[1]MFY12!$AM$1,0,(VLOOKUP(AD75,'[3]Point Tables'!$A$4:$I$263,[1]MFY12!$AM$2,FALSE)))</f>
        <v>0</v>
      </c>
      <c r="AF75" s="93" t="str">
        <f>IF(ISNA(VLOOKUP($A75,[1]MFY12!$AW$1:$AX$65536,2,FALSE)),"np",(VLOOKUP($A75,[1]MFY12!$AW$1:$AX$65536,2,FALSE)))</f>
        <v>np</v>
      </c>
      <c r="AG75" s="92">
        <f>IF(AF75&gt;[1]MFY12!$AX$1,0,(VLOOKUP(AF75,'[3]Point Tables'!$A$4:$I$263,[1]MFY12!$AX$2,FALSE)))</f>
        <v>0</v>
      </c>
      <c r="AH75" s="93" t="str">
        <f>IF(ISNA(VLOOKUP($A75,[1]MFY12!$BH$1:$BI$65536,2,FALSE)),"np",(VLOOKUP($A75,[1]MFY12!$BH$1:$BI$65536,2,FALSE)))</f>
        <v>np</v>
      </c>
      <c r="AI75" s="92">
        <f>IF(AH75&gt;[1]MFY12!$BI$1,0,(VLOOKUP(AH75,'[3]Point Tables'!$A$4:$I$263,[1]MFY12!$BI$2,FALSE)))</f>
        <v>0</v>
      </c>
      <c r="AJ75" s="93" t="str">
        <f>IF(ISNA(VLOOKUP($A75,[1]MFY12!$BS$1:$BT$65536,2,FALSE)),"np",(VLOOKUP($A75,[1]MFY12!$BS$1:$BT$65536,2,FALSE)))</f>
        <v>np</v>
      </c>
      <c r="AK75" s="92">
        <f>IF(AJ75&gt;[1]MFY12!$BT$1,0,(VLOOKUP(AJ75,'[3]Point Tables'!$A$4:$I$263,[1]MFY12!$BT$2,FALSE)))</f>
        <v>0</v>
      </c>
      <c r="AL75" s="93" t="str">
        <f>IF(ISNA(VLOOKUP($A75,[1]MFY12!$CD$1:$CE$65536,2,FALSE)),"np",(VLOOKUP($A75,[1]MFY12!$CD$1:$CE$65536,2,FALSE)))</f>
        <v>np</v>
      </c>
      <c r="AM75" s="92">
        <f>IF(AL75&gt;[1]MFY12!$CE$1,0,(VLOOKUP(AL75,'[3]Point Tables'!$A$4:$I$263,[1]MFY12!$CE$2,FALSE)))</f>
        <v>0</v>
      </c>
      <c r="AN75" s="93" t="str">
        <f>IF(ISNA(VLOOKUP($A75,[1]MFY12!$CO$1:$CP$65536,2,FALSE)),"np",(VLOOKUP($A75,[1]MFY12!$CO$1:$CP$65536,2,FALSE)))</f>
        <v>np</v>
      </c>
      <c r="AO75" s="92">
        <f>IF(AN75&gt;[1]MFY12!$CP$1,0,(VLOOKUP(AN75,'[3]Point Tables'!$A$4:$I$263,[1]MFY12!$CP$2,FALSE)))</f>
        <v>0</v>
      </c>
      <c r="AP75" s="93" t="str">
        <f>IF(ISNA(VLOOKUP($A75,[1]MFY12!$CZ$1:$DA$65536,2,FALSE)),"np",(VLOOKUP($A75,[1]MFY12!$CZ$1:$DA$65536,2,FALSE)))</f>
        <v>np</v>
      </c>
      <c r="AQ75" s="92">
        <f>IF(AP75&gt;[1]MFY12!$DA$1,0,(VLOOKUP(AP75,'[3]Point Tables'!$A$4:$I$263,[1]MFY12!$DA$2,FALSE)))</f>
        <v>0</v>
      </c>
      <c r="AR75" s="93">
        <f>IF(ISNA(VLOOKUP($A75,[1]MFY12!$DK$1:$DL$65536,2,FALSE)),"np",(VLOOKUP($A75,[1]MFY12!$DK$1:$DL$65536,2,FALSE)))</f>
        <v>14</v>
      </c>
      <c r="AS75" s="92">
        <f>IF(AR75&gt;[1]MFY12!$DL$1,0,(VLOOKUP(AR75,'[3]Point Tables'!$A$4:$I$263,[1]MFY12!$DL$2,FALSE)))</f>
        <v>51</v>
      </c>
      <c r="AT75" s="94" t="str">
        <f t="shared" si="55"/>
        <v>Lovelace Jr., Douglas C</v>
      </c>
      <c r="AU75" s="95">
        <f>IF(ISNA(VLOOKUP($A75,[1]MFY14!$AL$1:$AN$65536,2,FALSE)),"np",(VLOOKUP($A75,[1]MFY14!$AL$1:$AN$65536,2,FALSE)))</f>
        <v>32</v>
      </c>
      <c r="AV75" s="96">
        <f>IF(AU75&gt;[1]MFY14!$AN$1,0,(VLOOKUP(AU75,'[3]Point Tables'!$A$4:$I$263,[1]MFY14!$AN$2,FALSE)))</f>
        <v>0</v>
      </c>
      <c r="AW75" s="95">
        <f>IF(ISNA(VLOOKUP($A75,[1]MFY14!$AW$1:$AY$65536,2,FALSE)),"np",(VLOOKUP($A75,[1]MFY14!$AW$1:$AY$65536,2,FALSE)))</f>
        <v>30</v>
      </c>
      <c r="AX75" s="96">
        <f>IF(AW75&gt;[1]MFY14!$AY$1,0,(VLOOKUP(AW75,'[3]Point Tables'!$A$4:$I$263,[1]MFY14!$AY$2,FALSE)))</f>
        <v>0</v>
      </c>
      <c r="AY75" s="95" t="str">
        <f>IF(ISNA(VLOOKUP($A75,[1]MFY14!$BH$1:$BJ$65536,2,FALSE)),"np",(VLOOKUP($A75,[1]MFY14!$BH$1:$BJ$65536,2,FALSE)))</f>
        <v>np</v>
      </c>
      <c r="AZ75" s="96">
        <f>IF(AY75&gt;[1]MFY14!$BJ$1,0,(VLOOKUP(AY75,'[3]Point Tables'!$A$4:$I$263,[1]MFY14!$BJ$2,FALSE)))</f>
        <v>0</v>
      </c>
      <c r="BA75" s="95" t="str">
        <f>IF(ISNA(VLOOKUP($A75,[1]MFY14!$BS$1:$BT$65536,2,FALSE)),"np",(VLOOKUP($A75,[1]MFY14!$BS$1:$BT$65536,2,FALSE)))</f>
        <v>np</v>
      </c>
      <c r="BB75" s="96">
        <f>IF(BA75&gt;[1]MFY14!$BU$1,0,(VLOOKUP(BA75,'[3]Point Tables'!$A$4:$I$263,[1]MFY14!$BU$2,FALSE)))</f>
        <v>0</v>
      </c>
      <c r="BC75" s="95" t="str">
        <f>IF(ISNA(VLOOKUP($A75,[1]MFY14!$CD$1:$CE$65536,2,FALSE)),"np",(VLOOKUP($A75,[1]MFY14!$CD$1:$CE$65536,2,FALSE)))</f>
        <v>np</v>
      </c>
      <c r="BD75" s="96">
        <f>IF(BC75&gt;[1]MFY14!$CF$1,0,(VLOOKUP(BC75,'[3]Point Tables'!$A$4:$I$263,[1]MFY14!$CF$2,FALSE)))</f>
        <v>0</v>
      </c>
      <c r="BE75" s="95" t="str">
        <f>IF(ISNA(VLOOKUP($A75,[1]MFY14!$CO$1:$CP$65536,2,FALSE)),"np",(VLOOKUP($A75,[1]MFY14!$CO$1:$CP$65536,2,FALSE)))</f>
        <v>np</v>
      </c>
      <c r="BF75" s="96">
        <f>IF(BE75&gt;[1]MFY14!$CQ$1,0,(VLOOKUP(BE75,'[3]Point Tables'!$A$4:$I$263,[1]MFY14!$CQ$2,FALSE)))</f>
        <v>0</v>
      </c>
      <c r="BG75" s="95" t="str">
        <f>IF(ISNA(VLOOKUP($A75,[1]MFY14!$CZ$1:$DA$65536,2,FALSE)),"np",(VLOOKUP($A75,[1]MFY14!$CZ$1:$DA$65536,2,FALSE)))</f>
        <v>np</v>
      </c>
      <c r="BH75" s="96">
        <f>IF(BG75&gt;[1]MFY14!$DB$1,0,(VLOOKUP(BG75,'[3]Point Tables'!$A$4:$I$263,[1]MFY14!$DB$2,FALSE)))</f>
        <v>0</v>
      </c>
      <c r="BI75" s="95" t="str">
        <f>IF(ISNA(VLOOKUP($A75,[1]MFY14!$DK$1:$DL$65536,2,FALSE)),"np",(VLOOKUP($A75,[1]MFY14!$DK$1:$DL$65536,2,FALSE)))</f>
        <v>np</v>
      </c>
      <c r="BJ75" s="96">
        <f>IF(BI75&gt;[1]MFY14!$DM$1,0,(VLOOKUP(BI75,'[3]Point Tables'!$A$4:$I$263,[1]MFY14!$DM$2,FALSE)))</f>
        <v>0</v>
      </c>
      <c r="BK75" s="95">
        <f>IF(ISNA(VLOOKUP($A75,[1]MFY14!$DV$1:$DW$65536,2,FALSE)),"np",(VLOOKUP($A75,[1]MFY14!$DV$1:$DW$65536,2,FALSE)))</f>
        <v>13</v>
      </c>
      <c r="BL75" s="96">
        <f>IF(BK75&gt;[1]MFY14!$DX$1,0,(VLOOKUP(BK75,'[3]Point Tables'!$A$4:$I$263,[1]MFY14!$DX$2,FALSE)))</f>
        <v>0</v>
      </c>
      <c r="BY75">
        <f t="shared" si="56"/>
        <v>35</v>
      </c>
      <c r="BZ75">
        <f t="shared" si="57"/>
        <v>0</v>
      </c>
      <c r="CA75">
        <f t="shared" si="58"/>
        <v>0</v>
      </c>
      <c r="CB75">
        <f t="shared" si="59"/>
        <v>0</v>
      </c>
      <c r="CC75">
        <f t="shared" si="60"/>
        <v>0</v>
      </c>
      <c r="CD75">
        <f t="shared" si="61"/>
        <v>0</v>
      </c>
      <c r="CE75">
        <f t="shared" si="62"/>
        <v>0</v>
      </c>
      <c r="CF75">
        <f t="shared" si="63"/>
        <v>0</v>
      </c>
      <c r="CG75" s="122">
        <f t="shared" si="64"/>
        <v>51</v>
      </c>
      <c r="CH75">
        <f t="shared" si="65"/>
        <v>0</v>
      </c>
      <c r="CI75">
        <f t="shared" si="66"/>
        <v>0</v>
      </c>
      <c r="CJ75">
        <f t="shared" si="67"/>
        <v>0</v>
      </c>
      <c r="CK75">
        <f t="shared" si="68"/>
        <v>0</v>
      </c>
      <c r="CL75">
        <f t="shared" si="69"/>
        <v>0</v>
      </c>
      <c r="CM75">
        <f t="shared" si="70"/>
        <v>0</v>
      </c>
      <c r="CN75">
        <f t="shared" si="71"/>
        <v>0</v>
      </c>
      <c r="CO75">
        <f t="shared" si="72"/>
        <v>0</v>
      </c>
      <c r="CP75">
        <f t="shared" si="73"/>
        <v>0</v>
      </c>
      <c r="CR75">
        <f t="shared" si="74"/>
        <v>51</v>
      </c>
      <c r="CS75">
        <f t="shared" si="75"/>
        <v>0</v>
      </c>
      <c r="CT75">
        <f t="shared" si="76"/>
        <v>0</v>
      </c>
      <c r="CU75">
        <f t="shared" si="77"/>
        <v>0</v>
      </c>
      <c r="CV75">
        <f t="shared" si="78"/>
        <v>0</v>
      </c>
      <c r="CW75">
        <f t="shared" si="79"/>
        <v>0</v>
      </c>
      <c r="CX75">
        <f t="shared" si="80"/>
        <v>0</v>
      </c>
      <c r="CZ75">
        <f t="shared" si="81"/>
        <v>51</v>
      </c>
      <c r="DA75">
        <f t="shared" si="87"/>
        <v>0</v>
      </c>
      <c r="DB75">
        <f t="shared" si="88"/>
        <v>0</v>
      </c>
      <c r="DC75">
        <f t="shared" si="89"/>
        <v>0</v>
      </c>
      <c r="DE75" s="97">
        <f t="shared" si="90"/>
        <v>51</v>
      </c>
      <c r="DJ75">
        <f t="shared" si="82"/>
        <v>0</v>
      </c>
      <c r="DK75">
        <f t="shared" si="83"/>
        <v>0</v>
      </c>
      <c r="DM75">
        <f t="shared" si="84"/>
        <v>0</v>
      </c>
      <c r="DN75">
        <f t="shared" si="85"/>
        <v>0</v>
      </c>
      <c r="DP75">
        <f t="shared" si="86"/>
        <v>0</v>
      </c>
    </row>
    <row r="76" spans="1:120">
      <c r="A76" s="26">
        <v>100071350</v>
      </c>
      <c r="B76">
        <f t="shared" si="46"/>
        <v>51</v>
      </c>
      <c r="C76">
        <f t="shared" si="47"/>
        <v>0</v>
      </c>
      <c r="D76" s="84" t="str">
        <f t="shared" si="48"/>
        <v>71T</v>
      </c>
      <c r="E76" s="85"/>
      <c r="F76" s="5" t="s">
        <v>1033</v>
      </c>
      <c r="G76" s="99">
        <v>1999</v>
      </c>
      <c r="H76" s="5" t="s">
        <v>143</v>
      </c>
      <c r="I76" s="87">
        <f t="shared" si="49"/>
        <v>51</v>
      </c>
      <c r="J76" s="88">
        <f t="shared" si="50"/>
        <v>0</v>
      </c>
      <c r="K76" s="89">
        <f t="shared" si="51"/>
        <v>51</v>
      </c>
      <c r="L76" s="89">
        <f t="shared" si="51"/>
        <v>0</v>
      </c>
      <c r="M76" s="89">
        <f t="shared" si="51"/>
        <v>0</v>
      </c>
      <c r="N76" s="89">
        <f t="shared" si="51"/>
        <v>0</v>
      </c>
      <c r="O76" s="90" t="str">
        <f t="shared" si="52"/>
        <v>Zimmerman, Nathan</v>
      </c>
      <c r="P76" s="93">
        <f>IF(ISNA(VLOOKUP($A76,[1]MFY12!$E$1:$F$65536,2,FALSE)),"np",(VLOOKUP($A76,[1]MFY12!$E$1:$F$65536,2,FALSE)))</f>
        <v>50</v>
      </c>
      <c r="Q76" s="92">
        <f>IF(P76&gt;[1]MFY12!$F$1,0,(VLOOKUP(P76,'[3]Point Tables'!$A$4:$I$263,[1]MFY12!$F$2,FALSE)))</f>
        <v>0</v>
      </c>
      <c r="R76" s="93">
        <f>IF(ISNA(VLOOKUP($A76,[1]MFY12!$P$1:$Q$65536,2,FALSE)),"np",(VLOOKUP($A76,[1]MFY12!$P$1:$Q$65536,2,FALSE)))</f>
        <v>75</v>
      </c>
      <c r="S76" s="92">
        <f>IF(R76&gt;[1]MFY12!$Q$1,0,(VLOOKUP(R76,'[3]Point Tables'!$A$4:$I$263,[1]MFY12!$Q$2,FALSE)))</f>
        <v>0</v>
      </c>
      <c r="T76" s="94" t="str">
        <f t="shared" si="53"/>
        <v>Zimmerman, Nathan</v>
      </c>
      <c r="U76" s="93">
        <f>IF(ISNA(VLOOKUP(A76,[1]MFY14!$AA$1:$AB$65536,2,FALSE)),"np",(VLOOKUP(A76,[1]MFY14!$AA$1:$AB$65536,2,FALSE)))</f>
        <v>131</v>
      </c>
      <c r="V76" s="92">
        <f>IF(U76&gt;[1]MFY14!$AB$1,0,(VLOOKUP(U76,'[3]Point Tables'!$A$4:$I$263,[1]MFY14!$AB$2,FALSE)))</f>
        <v>0</v>
      </c>
      <c r="W76" s="93" t="str">
        <f>IF(ISNA(VLOOKUP($A76,[1]MFY14!$E$1:$F$65536,2,FALSE)),"np",(VLOOKUP($A76,[1]MFY14!$E$1:$F$65536,2,FALSE)))</f>
        <v>np</v>
      </c>
      <c r="X76" s="92">
        <f>IF(W76&gt;[1]MFY14!$F$1,0,(VLOOKUP(W76,'[3]Point Tables'!$A$4:$I$263,[1]MFY14!$F$2,FALSE)))</f>
        <v>0</v>
      </c>
      <c r="Y76" s="93">
        <f>IF(ISNA(VLOOKUP($A76,[1]MFY14!$P$1:$Q$65536,2,FALSE)),"np",(VLOOKUP($A76,[1]MFY14!$P$1:$Q$65536,2,FALSE)))</f>
        <v>85</v>
      </c>
      <c r="Z76" s="92">
        <f>IF(Y76&gt;[1]MFY14!$Q$1,0,(VLOOKUP(Y76,'[3]Point Tables'!$A$4:$I$263,[1]MFY14!$Q$2,FALSE)))</f>
        <v>0</v>
      </c>
      <c r="AA76" s="94" t="str">
        <f t="shared" si="54"/>
        <v>Zimmerman, Nathan</v>
      </c>
      <c r="AB76" s="93">
        <f>IF(ISNA(VLOOKUP($A76,[1]MFY12!$AA$1:$AB$65536,2,FALSE)),"np",(VLOOKUP($A76,[1]MFY12!$AA$1:$AB$65536,2,FALSE)))</f>
        <v>19</v>
      </c>
      <c r="AC76" s="92">
        <f>IF(AB76&gt;[1]MFY12!$AB$1,0,(VLOOKUP(AB76,'[3]Point Tables'!$A$4:$I$263,[1]MFY12!$AB$2,FALSE)))</f>
        <v>34</v>
      </c>
      <c r="AD76" s="93">
        <f>IF(ISNA(VLOOKUP($A76,[1]MFY12!$AL$1:$AM$65536,2,FALSE)),"np",(VLOOKUP($A76,[1]MFY12!$AL$1:$AM$65536,2,FALSE)))</f>
        <v>14</v>
      </c>
      <c r="AE76" s="92">
        <f>IF(AD76&gt;[1]MFY12!$AM$1,0,(VLOOKUP(AD76,'[3]Point Tables'!$A$4:$I$263,[1]MFY12!$AM$2,FALSE)))</f>
        <v>51</v>
      </c>
      <c r="AF76" s="93" t="str">
        <f>IF(ISNA(VLOOKUP($A76,[1]MFY12!$AW$1:$AX$65536,2,FALSE)),"np",(VLOOKUP($A76,[1]MFY12!$AW$1:$AX$65536,2,FALSE)))</f>
        <v>np</v>
      </c>
      <c r="AG76" s="92">
        <f>IF(AF76&gt;[1]MFY12!$AX$1,0,(VLOOKUP(AF76,'[3]Point Tables'!$A$4:$I$263,[1]MFY12!$AX$2,FALSE)))</f>
        <v>0</v>
      </c>
      <c r="AH76" s="93" t="str">
        <f>IF(ISNA(VLOOKUP($A76,[1]MFY12!$BH$1:$BI$65536,2,FALSE)),"np",(VLOOKUP($A76,[1]MFY12!$BH$1:$BI$65536,2,FALSE)))</f>
        <v>np</v>
      </c>
      <c r="AI76" s="92">
        <f>IF(AH76&gt;[1]MFY12!$BI$1,0,(VLOOKUP(AH76,'[3]Point Tables'!$A$4:$I$263,[1]MFY12!$BI$2,FALSE)))</f>
        <v>0</v>
      </c>
      <c r="AJ76" s="93">
        <f>IF(ISNA(VLOOKUP($A76,[1]MFY12!$BS$1:$BT$65536,2,FALSE)),"np",(VLOOKUP($A76,[1]MFY12!$BS$1:$BT$65536,2,FALSE)))</f>
        <v>17</v>
      </c>
      <c r="AK76" s="92">
        <f>IF(AJ76&gt;[1]MFY12!$BT$1,0,(VLOOKUP(AJ76,'[3]Point Tables'!$A$4:$I$263,[1]MFY12!$BT$2,FALSE)))</f>
        <v>35</v>
      </c>
      <c r="AL76" s="93" t="str">
        <f>IF(ISNA(VLOOKUP($A76,[1]MFY12!$CD$1:$CE$65536,2,FALSE)),"np",(VLOOKUP($A76,[1]MFY12!$CD$1:$CE$65536,2,FALSE)))</f>
        <v>np</v>
      </c>
      <c r="AM76" s="92">
        <f>IF(AL76&gt;[1]MFY12!$CE$1,0,(VLOOKUP(AL76,'[3]Point Tables'!$A$4:$I$263,[1]MFY12!$CE$2,FALSE)))</f>
        <v>0</v>
      </c>
      <c r="AN76" s="93" t="str">
        <f>IF(ISNA(VLOOKUP($A76,[1]MFY12!$CO$1:$CP$65536,2,FALSE)),"np",(VLOOKUP($A76,[1]MFY12!$CO$1:$CP$65536,2,FALSE)))</f>
        <v>np</v>
      </c>
      <c r="AO76" s="92">
        <f>IF(AN76&gt;[1]MFY12!$CP$1,0,(VLOOKUP(AN76,'[3]Point Tables'!$A$4:$I$263,[1]MFY12!$CP$2,FALSE)))</f>
        <v>0</v>
      </c>
      <c r="AP76" s="93">
        <f>IF(ISNA(VLOOKUP($A76,[1]MFY12!$CZ$1:$DA$65536,2,FALSE)),"np",(VLOOKUP($A76,[1]MFY12!$CZ$1:$DA$65536,2,FALSE)))</f>
        <v>19</v>
      </c>
      <c r="AQ76" s="92">
        <f>IF(AP76&gt;[1]MFY12!$DA$1,0,(VLOOKUP(AP76,'[3]Point Tables'!$A$4:$I$263,[1]MFY12!$DA$2,FALSE)))</f>
        <v>34</v>
      </c>
      <c r="AR76" s="93" t="str">
        <f>IF(ISNA(VLOOKUP($A76,[1]MFY12!$DK$1:$DL$65536,2,FALSE)),"np",(VLOOKUP($A76,[1]MFY12!$DK$1:$DL$65536,2,FALSE)))</f>
        <v>np</v>
      </c>
      <c r="AS76" s="92">
        <f>IF(AR76&gt;[1]MFY12!$DL$1,0,(VLOOKUP(AR76,'[3]Point Tables'!$A$4:$I$263,[1]MFY12!$DL$2,FALSE)))</f>
        <v>0</v>
      </c>
      <c r="AT76" s="94" t="str">
        <f t="shared" si="55"/>
        <v>Zimmerman, Nathan</v>
      </c>
      <c r="AU76" s="95" t="str">
        <f>IF(ISNA(VLOOKUP($A76,[1]MFY14!$AL$1:$AN$65536,2,FALSE)),"np",(VLOOKUP($A76,[1]MFY14!$AL$1:$AN$65536,2,FALSE)))</f>
        <v>np</v>
      </c>
      <c r="AV76" s="96">
        <f>IF(AU76&gt;[1]MFY14!$AN$1,0,(VLOOKUP(AU76,'[3]Point Tables'!$A$4:$I$263,[1]MFY14!$AN$2,FALSE)))</f>
        <v>0</v>
      </c>
      <c r="AW76" s="95">
        <f>IF(ISNA(VLOOKUP($A76,[1]MFY14!$AW$1:$AY$65536,2,FALSE)),"np",(VLOOKUP($A76,[1]MFY14!$AW$1:$AY$65536,2,FALSE)))</f>
        <v>22</v>
      </c>
      <c r="AX76" s="96">
        <f>IF(AW76&gt;[1]MFY14!$AY$1,0,(VLOOKUP(AW76,'[3]Point Tables'!$A$4:$I$263,[1]MFY14!$AY$2,FALSE)))</f>
        <v>0</v>
      </c>
      <c r="AY76" s="95" t="str">
        <f>IF(ISNA(VLOOKUP($A76,[1]MFY14!$BH$1:$BJ$65536,2,FALSE)),"np",(VLOOKUP($A76,[1]MFY14!$BH$1:$BJ$65536,2,FALSE)))</f>
        <v>np</v>
      </c>
      <c r="AZ76" s="96">
        <f>IF(AY76&gt;[1]MFY14!$BJ$1,0,(VLOOKUP(AY76,'[3]Point Tables'!$A$4:$I$263,[1]MFY14!$BJ$2,FALSE)))</f>
        <v>0</v>
      </c>
      <c r="BA76" s="95" t="str">
        <f>IF(ISNA(VLOOKUP($A76,[1]MFY14!$BS$1:$BT$65536,2,FALSE)),"np",(VLOOKUP($A76,[1]MFY14!$BS$1:$BT$65536,2,FALSE)))</f>
        <v>np</v>
      </c>
      <c r="BB76" s="96">
        <f>IF(BA76&gt;[1]MFY14!$BU$1,0,(VLOOKUP(BA76,'[3]Point Tables'!$A$4:$I$263,[1]MFY14!$BU$2,FALSE)))</f>
        <v>0</v>
      </c>
      <c r="BC76" s="95">
        <f>IF(ISNA(VLOOKUP($A76,[1]MFY14!$CD$1:$CE$65536,2,FALSE)),"np",(VLOOKUP($A76,[1]MFY14!$CD$1:$CE$65536,2,FALSE)))</f>
        <v>30</v>
      </c>
      <c r="BD76" s="96">
        <f>IF(BC76&gt;[1]MFY14!$CF$1,0,(VLOOKUP(BC76,'[3]Point Tables'!$A$4:$I$263,[1]MFY14!$CF$2,FALSE)))</f>
        <v>0</v>
      </c>
      <c r="BE76" s="95" t="str">
        <f>IF(ISNA(VLOOKUP($A76,[1]MFY14!$CO$1:$CP$65536,2,FALSE)),"np",(VLOOKUP($A76,[1]MFY14!$CO$1:$CP$65536,2,FALSE)))</f>
        <v>np</v>
      </c>
      <c r="BF76" s="96">
        <f>IF(BE76&gt;[1]MFY14!$CQ$1,0,(VLOOKUP(BE76,'[3]Point Tables'!$A$4:$I$263,[1]MFY14!$CQ$2,FALSE)))</f>
        <v>0</v>
      </c>
      <c r="BG76" s="95" t="str">
        <f>IF(ISNA(VLOOKUP($A76,[1]MFY14!$CZ$1:$DA$65536,2,FALSE)),"np",(VLOOKUP($A76,[1]MFY14!$CZ$1:$DA$65536,2,FALSE)))</f>
        <v>np</v>
      </c>
      <c r="BH76" s="96">
        <f>IF(BG76&gt;[1]MFY14!$DB$1,0,(VLOOKUP(BG76,'[3]Point Tables'!$A$4:$I$263,[1]MFY14!$DB$2,FALSE)))</f>
        <v>0</v>
      </c>
      <c r="BI76" s="95">
        <f>IF(ISNA(VLOOKUP($A76,[1]MFY14!$DK$1:$DL$65536,2,FALSE)),"np",(VLOOKUP($A76,[1]MFY14!$DK$1:$DL$65536,2,FALSE)))</f>
        <v>34</v>
      </c>
      <c r="BJ76" s="96">
        <f>IF(BI76&gt;[1]MFY14!$DM$1,0,(VLOOKUP(BI76,'[3]Point Tables'!$A$4:$I$263,[1]MFY14!$DM$2,FALSE)))</f>
        <v>0</v>
      </c>
      <c r="BK76" s="95" t="str">
        <f>IF(ISNA(VLOOKUP($A76,[1]MFY14!$DV$1:$DW$65536,2,FALSE)),"np",(VLOOKUP($A76,[1]MFY14!$DV$1:$DW$65536,2,FALSE)))</f>
        <v>np</v>
      </c>
      <c r="BL76" s="96">
        <f>IF(BK76&gt;[1]MFY14!$DX$1,0,(VLOOKUP(BK76,'[3]Point Tables'!$A$4:$I$263,[1]MFY14!$DX$2,FALSE)))</f>
        <v>0</v>
      </c>
      <c r="BY76">
        <f t="shared" si="56"/>
        <v>34</v>
      </c>
      <c r="BZ76">
        <f t="shared" si="57"/>
        <v>51</v>
      </c>
      <c r="CA76">
        <f t="shared" si="58"/>
        <v>0</v>
      </c>
      <c r="CB76">
        <f t="shared" si="59"/>
        <v>0</v>
      </c>
      <c r="CC76">
        <f t="shared" si="60"/>
        <v>35</v>
      </c>
      <c r="CD76">
        <f t="shared" si="61"/>
        <v>0</v>
      </c>
      <c r="CE76">
        <f t="shared" si="62"/>
        <v>0</v>
      </c>
      <c r="CF76">
        <f t="shared" si="63"/>
        <v>34</v>
      </c>
      <c r="CG76" s="122">
        <f t="shared" si="64"/>
        <v>0</v>
      </c>
      <c r="CH76">
        <f t="shared" si="65"/>
        <v>0</v>
      </c>
      <c r="CI76">
        <f t="shared" si="66"/>
        <v>0</v>
      </c>
      <c r="CJ76">
        <f t="shared" si="67"/>
        <v>0</v>
      </c>
      <c r="CK76">
        <f t="shared" si="68"/>
        <v>0</v>
      </c>
      <c r="CL76">
        <f t="shared" si="69"/>
        <v>0</v>
      </c>
      <c r="CM76">
        <f t="shared" si="70"/>
        <v>0</v>
      </c>
      <c r="CN76">
        <f t="shared" si="71"/>
        <v>0</v>
      </c>
      <c r="CO76">
        <f t="shared" si="72"/>
        <v>0</v>
      </c>
      <c r="CP76">
        <f t="shared" si="73"/>
        <v>0</v>
      </c>
      <c r="CR76">
        <f t="shared" si="74"/>
        <v>51</v>
      </c>
      <c r="CS76">
        <f t="shared" si="75"/>
        <v>0</v>
      </c>
      <c r="CT76">
        <f t="shared" si="76"/>
        <v>0</v>
      </c>
      <c r="CU76">
        <f t="shared" si="77"/>
        <v>0</v>
      </c>
      <c r="CV76">
        <f t="shared" si="78"/>
        <v>0</v>
      </c>
      <c r="CW76">
        <f t="shared" si="79"/>
        <v>0</v>
      </c>
      <c r="CX76">
        <f t="shared" si="80"/>
        <v>0</v>
      </c>
      <c r="CZ76">
        <f t="shared" si="81"/>
        <v>51</v>
      </c>
      <c r="DA76">
        <f t="shared" si="87"/>
        <v>0</v>
      </c>
      <c r="DB76">
        <f t="shared" si="88"/>
        <v>0</v>
      </c>
      <c r="DC76">
        <f t="shared" si="89"/>
        <v>0</v>
      </c>
      <c r="DE76" s="97">
        <f t="shared" si="90"/>
        <v>51</v>
      </c>
      <c r="DJ76">
        <f t="shared" si="82"/>
        <v>0</v>
      </c>
      <c r="DK76">
        <f t="shared" si="83"/>
        <v>0</v>
      </c>
      <c r="DM76">
        <f t="shared" si="84"/>
        <v>0</v>
      </c>
      <c r="DN76">
        <f t="shared" si="85"/>
        <v>0</v>
      </c>
      <c r="DP76">
        <f t="shared" si="86"/>
        <v>0</v>
      </c>
    </row>
    <row r="77" spans="1:120">
      <c r="A77" s="18">
        <v>100088550</v>
      </c>
      <c r="B77">
        <f t="shared" si="46"/>
        <v>50.5</v>
      </c>
      <c r="C77">
        <f t="shared" si="47"/>
        <v>0</v>
      </c>
      <c r="D77" s="84" t="str">
        <f t="shared" si="48"/>
        <v>74</v>
      </c>
      <c r="E77" s="85"/>
      <c r="F77" s="5" t="s">
        <v>1458</v>
      </c>
      <c r="G77" s="99">
        <v>1999</v>
      </c>
      <c r="H77" s="5" t="s">
        <v>151</v>
      </c>
      <c r="I77" s="87">
        <f t="shared" si="49"/>
        <v>50.5</v>
      </c>
      <c r="J77" s="88">
        <f t="shared" si="50"/>
        <v>0</v>
      </c>
      <c r="K77" s="89">
        <f t="shared" si="51"/>
        <v>50.5</v>
      </c>
      <c r="L77" s="89">
        <f t="shared" si="51"/>
        <v>0</v>
      </c>
      <c r="M77" s="89">
        <f t="shared" si="51"/>
        <v>0</v>
      </c>
      <c r="N77" s="89">
        <f t="shared" si="51"/>
        <v>0</v>
      </c>
      <c r="O77" s="90" t="str">
        <f t="shared" si="52"/>
        <v>Dans, Jared Z.</v>
      </c>
      <c r="P77" s="93">
        <f>IF(ISNA(VLOOKUP($A77,[1]MFY12!$E$1:$F$65536,2,FALSE)),"np",(VLOOKUP($A77,[1]MFY12!$E$1:$F$65536,2,FALSE)))</f>
        <v>83</v>
      </c>
      <c r="Q77" s="92">
        <f>IF(P77&gt;[1]MFY12!$F$1,0,(VLOOKUP(P77,'[3]Point Tables'!$A$4:$I$263,[1]MFY12!$F$2,FALSE)))</f>
        <v>0</v>
      </c>
      <c r="R77" s="93">
        <f>IF(ISNA(VLOOKUP($A77,[1]MFY12!$P$1:$Q$65536,2,FALSE)),"np",(VLOOKUP($A77,[1]MFY12!$P$1:$Q$65536,2,FALSE)))</f>
        <v>113</v>
      </c>
      <c r="S77" s="92">
        <f>IF(R77&gt;[1]MFY12!$Q$1,0,(VLOOKUP(R77,'[3]Point Tables'!$A$4:$I$263,[1]MFY12!$Q$2,FALSE)))</f>
        <v>0</v>
      </c>
      <c r="T77" s="94" t="str">
        <f t="shared" si="53"/>
        <v>Dans, Jared Z.</v>
      </c>
      <c r="U77" s="93">
        <f>IF(ISNA(VLOOKUP(A77,[1]MFY14!$AA$1:$AB$65536,2,FALSE)),"np",(VLOOKUP(A77,[1]MFY14!$AA$1:$AB$65536,2,FALSE)))</f>
        <v>160</v>
      </c>
      <c r="V77" s="92">
        <f>IF(U77&gt;[1]MFY14!$AB$1,0,(VLOOKUP(U77,'[3]Point Tables'!$A$4:$I$263,[1]MFY14!$AB$2,FALSE)))</f>
        <v>0</v>
      </c>
      <c r="W77" s="93" t="str">
        <f>IF(ISNA(VLOOKUP($A77,[1]MFY14!$E$1:$F$65536,2,FALSE)),"np",(VLOOKUP($A77,[1]MFY14!$E$1:$F$65536,2,FALSE)))</f>
        <v>np</v>
      </c>
      <c r="X77" s="92">
        <f>IF(W77&gt;[1]MFY14!$F$1,0,(VLOOKUP(W77,'[3]Point Tables'!$A$4:$I$263,[1]MFY14!$F$2,FALSE)))</f>
        <v>0</v>
      </c>
      <c r="Y77" s="93">
        <f>IF(ISNA(VLOOKUP($A77,[1]MFY14!$P$1:$Q$65536,2,FALSE)),"np",(VLOOKUP($A77,[1]MFY14!$P$1:$Q$65536,2,FALSE)))</f>
        <v>111</v>
      </c>
      <c r="Z77" s="92">
        <f>IF(Y77&gt;[1]MFY14!$Q$1,0,(VLOOKUP(Y77,'[3]Point Tables'!$A$4:$I$263,[1]MFY14!$Q$2,FALSE)))</f>
        <v>0</v>
      </c>
      <c r="AA77" s="94" t="str">
        <f t="shared" si="54"/>
        <v>Dans, Jared Z.</v>
      </c>
      <c r="AB77" s="93" t="str">
        <f>IF(ISNA(VLOOKUP($A77,[1]MFY12!$AA$1:$AB$65536,2,FALSE)),"np",(VLOOKUP($A77,[1]MFY12!$AA$1:$AB$65536,2,FALSE)))</f>
        <v>np</v>
      </c>
      <c r="AC77" s="92">
        <f>IF(AB77&gt;[1]MFY12!$AB$1,0,(VLOOKUP(AB77,'[3]Point Tables'!$A$4:$I$263,[1]MFY12!$AB$2,FALSE)))</f>
        <v>0</v>
      </c>
      <c r="AD77" s="93" t="str">
        <f>IF(ISNA(VLOOKUP($A77,[1]MFY12!$AL$1:$AM$65536,2,FALSE)),"np",(VLOOKUP($A77,[1]MFY12!$AL$1:$AM$65536,2,FALSE)))</f>
        <v>np</v>
      </c>
      <c r="AE77" s="92">
        <f>IF(AD77&gt;[1]MFY12!$AM$1,0,(VLOOKUP(AD77,'[3]Point Tables'!$A$4:$I$263,[1]MFY12!$AM$2,FALSE)))</f>
        <v>0</v>
      </c>
      <c r="AF77" s="93">
        <f>IF(ISNA(VLOOKUP($A77,[1]MFY12!$AW$1:$AX$65536,2,FALSE)),"np",(VLOOKUP($A77,[1]MFY12!$AW$1:$AX$65536,2,FALSE)))</f>
        <v>47</v>
      </c>
      <c r="AG77" s="92">
        <f>IF(AF77&gt;[1]MFY12!$AX$1,0,(VLOOKUP(AF77,'[3]Point Tables'!$A$4:$I$263,[1]MFY12!$AX$2,FALSE)))</f>
        <v>0</v>
      </c>
      <c r="AH77" s="93">
        <f>IF(ISNA(VLOOKUP($A77,[1]MFY12!$BH$1:$BI$65536,2,FALSE)),"np",(VLOOKUP($A77,[1]MFY12!$BH$1:$BI$65536,2,FALSE)))</f>
        <v>27</v>
      </c>
      <c r="AI77" s="92">
        <f>IF(AH77&gt;[1]MFY12!$BI$1,0,(VLOOKUP(AH77,'[3]Point Tables'!$A$4:$I$263,[1]MFY12!$BI$2,FALSE)))</f>
        <v>0</v>
      </c>
      <c r="AJ77" s="93" t="str">
        <f>IF(ISNA(VLOOKUP($A77,[1]MFY12!$BS$1:$BT$65536,2,FALSE)),"np",(VLOOKUP($A77,[1]MFY12!$BS$1:$BT$65536,2,FALSE)))</f>
        <v>np</v>
      </c>
      <c r="AK77" s="92">
        <f>IF(AJ77&gt;[1]MFY12!$BT$1,0,(VLOOKUP(AJ77,'[3]Point Tables'!$A$4:$I$263,[1]MFY12!$BT$2,FALSE)))</f>
        <v>0</v>
      </c>
      <c r="AL77" s="93">
        <f>IF(ISNA(VLOOKUP($A77,[1]MFY12!$CD$1:$CE$65536,2,FALSE)),"np",(VLOOKUP($A77,[1]MFY12!$CD$1:$CE$65536,2,FALSE)))</f>
        <v>45</v>
      </c>
      <c r="AM77" s="92">
        <f>IF(AL77&gt;[1]MFY12!$CE$1,0,(VLOOKUP(AL77,'[3]Point Tables'!$A$4:$I$263,[1]MFY12!$CE$2,FALSE)))</f>
        <v>0</v>
      </c>
      <c r="AN77" s="93">
        <f>IF(ISNA(VLOOKUP($A77,[1]MFY12!$CO$1:$CP$65536,2,FALSE)),"np",(VLOOKUP($A77,[1]MFY12!$CO$1:$CP$65536,2,FALSE)))</f>
        <v>15</v>
      </c>
      <c r="AO77" s="92">
        <f>IF(AN77&gt;[1]MFY12!$CP$1,0,(VLOOKUP(AN77,'[3]Point Tables'!$A$4:$I$263,[1]MFY12!$CP$2,FALSE)))</f>
        <v>50.5</v>
      </c>
      <c r="AP77" s="93" t="str">
        <f>IF(ISNA(VLOOKUP($A77,[1]MFY12!$CZ$1:$DA$65536,2,FALSE)),"np",(VLOOKUP($A77,[1]MFY12!$CZ$1:$DA$65536,2,FALSE)))</f>
        <v>np</v>
      </c>
      <c r="AQ77" s="92">
        <f>IF(AP77&gt;[1]MFY12!$DA$1,0,(VLOOKUP(AP77,'[3]Point Tables'!$A$4:$I$263,[1]MFY12!$DA$2,FALSE)))</f>
        <v>0</v>
      </c>
      <c r="AR77" s="93" t="str">
        <f>IF(ISNA(VLOOKUP($A77,[1]MFY12!$DK$1:$DL$65536,2,FALSE)),"np",(VLOOKUP($A77,[1]MFY12!$DK$1:$DL$65536,2,FALSE)))</f>
        <v>np</v>
      </c>
      <c r="AS77" s="92">
        <f>IF(AR77&gt;[1]MFY12!$DL$1,0,(VLOOKUP(AR77,'[3]Point Tables'!$A$4:$I$263,[1]MFY12!$DL$2,FALSE)))</f>
        <v>0</v>
      </c>
      <c r="AT77" s="94" t="str">
        <f t="shared" si="55"/>
        <v>Dans, Jared Z.</v>
      </c>
      <c r="AU77" s="95" t="str">
        <f>IF(ISNA(VLOOKUP($A77,[1]MFY14!$AL$1:$AN$65536,2,FALSE)),"np",(VLOOKUP($A77,[1]MFY14!$AL$1:$AN$65536,2,FALSE)))</f>
        <v>np</v>
      </c>
      <c r="AV77" s="96">
        <f>IF(AU77&gt;[1]MFY14!$AN$1,0,(VLOOKUP(AU77,'[3]Point Tables'!$A$4:$I$263,[1]MFY14!$AN$2,FALSE)))</f>
        <v>0</v>
      </c>
      <c r="AW77" s="95" t="str">
        <f>IF(ISNA(VLOOKUP($A77,[1]MFY14!$AW$1:$AY$65536,2,FALSE)),"np",(VLOOKUP($A77,[1]MFY14!$AW$1:$AY$65536,2,FALSE)))</f>
        <v>np</v>
      </c>
      <c r="AX77" s="96">
        <f>IF(AW77&gt;[1]MFY14!$AY$1,0,(VLOOKUP(AW77,'[3]Point Tables'!$A$4:$I$263,[1]MFY14!$AY$2,FALSE)))</f>
        <v>0</v>
      </c>
      <c r="AY77" s="95" t="str">
        <f>IF(ISNA(VLOOKUP($A77,[1]MFY14!$BH$1:$BJ$65536,2,FALSE)),"np",(VLOOKUP($A77,[1]MFY14!$BH$1:$BJ$65536,2,FALSE)))</f>
        <v>np</v>
      </c>
      <c r="AZ77" s="96">
        <f>IF(AY77&gt;[1]MFY14!$BJ$1,0,(VLOOKUP(AY77,'[3]Point Tables'!$A$4:$I$263,[1]MFY14!$BJ$2,FALSE)))</f>
        <v>0</v>
      </c>
      <c r="BA77" s="95">
        <f>IF(ISNA(VLOOKUP($A77,[1]MFY14!$BS$1:$BT$65536,2,FALSE)),"np",(VLOOKUP($A77,[1]MFY14!$BS$1:$BT$65536,2,FALSE)))</f>
        <v>42</v>
      </c>
      <c r="BB77" s="96">
        <f>IF(BA77&gt;[1]MFY14!$BU$1,0,(VLOOKUP(BA77,'[3]Point Tables'!$A$4:$I$263,[1]MFY14!$BU$2,FALSE)))</f>
        <v>0</v>
      </c>
      <c r="BC77" s="95" t="str">
        <f>IF(ISNA(VLOOKUP($A77,[1]MFY14!$CD$1:$CE$65536,2,FALSE)),"np",(VLOOKUP($A77,[1]MFY14!$CD$1:$CE$65536,2,FALSE)))</f>
        <v>np</v>
      </c>
      <c r="BD77" s="96">
        <f>IF(BC77&gt;[1]MFY14!$CF$1,0,(VLOOKUP(BC77,'[3]Point Tables'!$A$4:$I$263,[1]MFY14!$CF$2,FALSE)))</f>
        <v>0</v>
      </c>
      <c r="BE77" s="95">
        <f>IF(ISNA(VLOOKUP($A77,[1]MFY14!$CO$1:$CP$65536,2,FALSE)),"np",(VLOOKUP($A77,[1]MFY14!$CO$1:$CP$65536,2,FALSE)))</f>
        <v>65</v>
      </c>
      <c r="BF77" s="96">
        <f>IF(BE77&gt;[1]MFY14!$CQ$1,0,(VLOOKUP(BE77,'[3]Point Tables'!$A$4:$I$263,[1]MFY14!$CQ$2,FALSE)))</f>
        <v>0</v>
      </c>
      <c r="BG77" s="95" t="str">
        <f>IF(ISNA(VLOOKUP($A77,[1]MFY14!$CZ$1:$DA$65536,2,FALSE)),"np",(VLOOKUP($A77,[1]MFY14!$CZ$1:$DA$65536,2,FALSE)))</f>
        <v>np</v>
      </c>
      <c r="BH77" s="96">
        <f>IF(BG77&gt;[1]MFY14!$DB$1,0,(VLOOKUP(BG77,'[3]Point Tables'!$A$4:$I$263,[1]MFY14!$DB$2,FALSE)))</f>
        <v>0</v>
      </c>
      <c r="BI77" s="95" t="str">
        <f>IF(ISNA(VLOOKUP($A77,[1]MFY14!$DK$1:$DL$65536,2,FALSE)),"np",(VLOOKUP($A77,[1]MFY14!$DK$1:$DL$65536,2,FALSE)))</f>
        <v>np</v>
      </c>
      <c r="BJ77" s="96">
        <f>IF(BI77&gt;[1]MFY14!$DM$1,0,(VLOOKUP(BI77,'[3]Point Tables'!$A$4:$I$263,[1]MFY14!$DM$2,FALSE)))</f>
        <v>0</v>
      </c>
      <c r="BK77" s="95" t="str">
        <f>IF(ISNA(VLOOKUP($A77,[1]MFY14!$DV$1:$DW$65536,2,FALSE)),"np",(VLOOKUP($A77,[1]MFY14!$DV$1:$DW$65536,2,FALSE)))</f>
        <v>np</v>
      </c>
      <c r="BL77" s="96">
        <f>IF(BK77&gt;[1]MFY14!$DX$1,0,(VLOOKUP(BK77,'[3]Point Tables'!$A$4:$I$263,[1]MFY14!$DX$2,FALSE)))</f>
        <v>0</v>
      </c>
      <c r="BY77">
        <f t="shared" si="56"/>
        <v>0</v>
      </c>
      <c r="BZ77">
        <f t="shared" si="57"/>
        <v>0</v>
      </c>
      <c r="CA77">
        <f t="shared" si="58"/>
        <v>0</v>
      </c>
      <c r="CB77">
        <f t="shared" si="59"/>
        <v>0</v>
      </c>
      <c r="CC77">
        <f t="shared" si="60"/>
        <v>0</v>
      </c>
      <c r="CD77">
        <f t="shared" si="61"/>
        <v>0</v>
      </c>
      <c r="CE77">
        <f t="shared" si="62"/>
        <v>50.5</v>
      </c>
      <c r="CF77">
        <f t="shared" si="63"/>
        <v>0</v>
      </c>
      <c r="CG77" s="122">
        <f t="shared" si="64"/>
        <v>0</v>
      </c>
      <c r="CH77">
        <f t="shared" si="65"/>
        <v>0</v>
      </c>
      <c r="CI77">
        <f t="shared" si="66"/>
        <v>0</v>
      </c>
      <c r="CJ77">
        <f t="shared" si="67"/>
        <v>0</v>
      </c>
      <c r="CK77">
        <f t="shared" si="68"/>
        <v>0</v>
      </c>
      <c r="CL77">
        <f t="shared" si="69"/>
        <v>0</v>
      </c>
      <c r="CM77">
        <f t="shared" si="70"/>
        <v>0</v>
      </c>
      <c r="CN77">
        <f t="shared" si="71"/>
        <v>0</v>
      </c>
      <c r="CO77">
        <f t="shared" si="72"/>
        <v>0</v>
      </c>
      <c r="CP77">
        <f t="shared" si="73"/>
        <v>0</v>
      </c>
      <c r="CR77">
        <f t="shared" si="74"/>
        <v>50.5</v>
      </c>
      <c r="CS77">
        <f t="shared" si="75"/>
        <v>0</v>
      </c>
      <c r="CT77">
        <f t="shared" si="76"/>
        <v>0</v>
      </c>
      <c r="CU77">
        <f t="shared" si="77"/>
        <v>0</v>
      </c>
      <c r="CV77">
        <f t="shared" si="78"/>
        <v>0</v>
      </c>
      <c r="CW77">
        <f t="shared" si="79"/>
        <v>0</v>
      </c>
      <c r="CX77">
        <f t="shared" si="80"/>
        <v>0</v>
      </c>
      <c r="CZ77">
        <f t="shared" si="81"/>
        <v>50.5</v>
      </c>
      <c r="DA77">
        <f t="shared" si="87"/>
        <v>0</v>
      </c>
      <c r="DB77">
        <f t="shared" si="88"/>
        <v>0</v>
      </c>
      <c r="DC77">
        <f t="shared" si="89"/>
        <v>0</v>
      </c>
      <c r="DE77" s="97">
        <f t="shared" si="90"/>
        <v>50.5</v>
      </c>
      <c r="DJ77">
        <f t="shared" si="82"/>
        <v>0</v>
      </c>
      <c r="DK77">
        <f t="shared" si="83"/>
        <v>0</v>
      </c>
      <c r="DM77">
        <f t="shared" si="84"/>
        <v>0</v>
      </c>
      <c r="DN77">
        <f t="shared" si="85"/>
        <v>0</v>
      </c>
      <c r="DP77">
        <f t="shared" si="86"/>
        <v>0</v>
      </c>
    </row>
    <row r="78" spans="1:120">
      <c r="A78" s="26">
        <v>100102886</v>
      </c>
      <c r="B78">
        <f t="shared" si="46"/>
        <v>80.5</v>
      </c>
      <c r="C78">
        <f t="shared" si="47"/>
        <v>30</v>
      </c>
      <c r="D78" s="84" t="str">
        <f t="shared" si="48"/>
        <v>75</v>
      </c>
      <c r="E78" s="85" t="str">
        <f>IF(AND(ISNUMBER(G78),G78&gt;='[3]Point Tables'!$S$7),"#"," ")</f>
        <v>#</v>
      </c>
      <c r="F78" s="5" t="s">
        <v>1456</v>
      </c>
      <c r="G78" s="99">
        <v>2000</v>
      </c>
      <c r="H78" s="5" t="s">
        <v>23</v>
      </c>
      <c r="I78" s="87">
        <f t="shared" si="49"/>
        <v>80.5</v>
      </c>
      <c r="J78" s="88">
        <f t="shared" si="50"/>
        <v>30</v>
      </c>
      <c r="K78" s="89">
        <f t="shared" si="51"/>
        <v>50.5</v>
      </c>
      <c r="L78" s="89">
        <f t="shared" si="51"/>
        <v>30</v>
      </c>
      <c r="M78" s="89">
        <f t="shared" si="51"/>
        <v>0</v>
      </c>
      <c r="N78" s="89">
        <f t="shared" si="51"/>
        <v>0</v>
      </c>
      <c r="O78" s="90" t="str">
        <f t="shared" si="52"/>
        <v>Hadler, Benjamin</v>
      </c>
      <c r="P78" s="93" t="str">
        <f>IF(ISNA(VLOOKUP($A78,[1]MFY12!$E$1:$F$65536,2,FALSE)),"np",(VLOOKUP($A78,[1]MFY12!$E$1:$F$65536,2,FALSE)))</f>
        <v>np</v>
      </c>
      <c r="Q78" s="92">
        <f>IF(P78&gt;[1]MFY12!$F$1,0,(VLOOKUP(P78,'[3]Point Tables'!$A$4:$I$263,[1]MFY12!$F$2,FALSE)))</f>
        <v>0</v>
      </c>
      <c r="R78" s="93">
        <f>IF(ISNA(VLOOKUP($A78,[1]MFY12!$P$1:$Q$65536,2,FALSE)),"np",(VLOOKUP($A78,[1]MFY12!$P$1:$Q$65536,2,FALSE)))</f>
        <v>27</v>
      </c>
      <c r="S78" s="92">
        <f>IF(R78&gt;[1]MFY12!$Q$1,0,(VLOOKUP(R78,'[3]Point Tables'!$A$4:$I$263,[1]MFY12!$Q$2,FALSE)))</f>
        <v>30</v>
      </c>
      <c r="T78" s="94" t="str">
        <f t="shared" si="53"/>
        <v>Hadler, Benjamin</v>
      </c>
      <c r="U78" s="93" t="str">
        <f>IF(ISNA(VLOOKUP(A78,[1]MFY14!$AA$1:$AB$65536,2,FALSE)),"np",(VLOOKUP(A78,[1]MFY14!$AA$1:$AB$65536,2,FALSE)))</f>
        <v>np</v>
      </c>
      <c r="V78" s="92">
        <f>IF(U78&gt;[1]MFY14!$AB$1,0,(VLOOKUP(U78,'[3]Point Tables'!$A$4:$I$263,[1]MFY14!$AB$2,FALSE)))</f>
        <v>0</v>
      </c>
      <c r="W78" s="93" t="str">
        <f>IF(ISNA(VLOOKUP($A78,[1]MFY14!$E$1:$F$65536,2,FALSE)),"np",(VLOOKUP($A78,[1]MFY14!$E$1:$F$65536,2,FALSE)))</f>
        <v>np</v>
      </c>
      <c r="X78" s="92">
        <f>IF(W78&gt;[1]MFY14!$F$1,0,(VLOOKUP(W78,'[3]Point Tables'!$A$4:$I$263,[1]MFY14!$F$2,FALSE)))</f>
        <v>0</v>
      </c>
      <c r="Y78" s="93" t="str">
        <f>IF(ISNA(VLOOKUP($A78,[1]MFY14!$P$1:$Q$65536,2,FALSE)),"np",(VLOOKUP($A78,[1]MFY14!$P$1:$Q$65536,2,FALSE)))</f>
        <v>np</v>
      </c>
      <c r="Z78" s="92">
        <f>IF(Y78&gt;[1]MFY14!$Q$1,0,(VLOOKUP(Y78,'[3]Point Tables'!$A$4:$I$263,[1]MFY14!$Q$2,FALSE)))</f>
        <v>0</v>
      </c>
      <c r="AA78" s="94" t="str">
        <f t="shared" si="54"/>
        <v>Hadler, Benjamin</v>
      </c>
      <c r="AB78" s="93" t="str">
        <f>IF(ISNA(VLOOKUP($A78,[1]MFY12!$AA$1:$AB$65536,2,FALSE)),"np",(VLOOKUP($A78,[1]MFY12!$AA$1:$AB$65536,2,FALSE)))</f>
        <v>np</v>
      </c>
      <c r="AC78" s="92">
        <f>IF(AB78&gt;[1]MFY12!$AB$1,0,(VLOOKUP(AB78,'[3]Point Tables'!$A$4:$I$263,[1]MFY12!$AB$2,FALSE)))</f>
        <v>0</v>
      </c>
      <c r="AD78" s="93">
        <f>IF(ISNA(VLOOKUP($A78,[1]MFY12!$AL$1:$AM$65536,2,FALSE)),"np",(VLOOKUP($A78,[1]MFY12!$AL$1:$AM$65536,2,FALSE)))</f>
        <v>15</v>
      </c>
      <c r="AE78" s="92">
        <f>IF(AD78&gt;[1]MFY12!$AM$1,0,(VLOOKUP(AD78,'[3]Point Tables'!$A$4:$I$263,[1]MFY12!$AM$2,FALSE)))</f>
        <v>50.5</v>
      </c>
      <c r="AF78" s="93" t="str">
        <f>IF(ISNA(VLOOKUP($A78,[1]MFY12!$AW$1:$AX$65536,2,FALSE)),"np",(VLOOKUP($A78,[1]MFY12!$AW$1:$AX$65536,2,FALSE)))</f>
        <v>np</v>
      </c>
      <c r="AG78" s="92">
        <f>IF(AF78&gt;[1]MFY12!$AX$1,0,(VLOOKUP(AF78,'[3]Point Tables'!$A$4:$I$263,[1]MFY12!$AX$2,FALSE)))</f>
        <v>0</v>
      </c>
      <c r="AH78" s="93" t="str">
        <f>IF(ISNA(VLOOKUP($A78,[1]MFY12!$BH$1:$BI$65536,2,FALSE)),"np",(VLOOKUP($A78,[1]MFY12!$BH$1:$BI$65536,2,FALSE)))</f>
        <v>np</v>
      </c>
      <c r="AI78" s="92">
        <f>IF(AH78&gt;[1]MFY12!$BI$1,0,(VLOOKUP(AH78,'[3]Point Tables'!$A$4:$I$263,[1]MFY12!$BI$2,FALSE)))</f>
        <v>0</v>
      </c>
      <c r="AJ78" s="93" t="str">
        <f>IF(ISNA(VLOOKUP($A78,[1]MFY12!$BS$1:$BT$65536,2,FALSE)),"np",(VLOOKUP($A78,[1]MFY12!$BS$1:$BT$65536,2,FALSE)))</f>
        <v>np</v>
      </c>
      <c r="AK78" s="92">
        <f>IF(AJ78&gt;[1]MFY12!$BT$1,0,(VLOOKUP(AJ78,'[3]Point Tables'!$A$4:$I$263,[1]MFY12!$BT$2,FALSE)))</f>
        <v>0</v>
      </c>
      <c r="AL78" s="93" t="str">
        <f>IF(ISNA(VLOOKUP($A78,[1]MFY12!$CD$1:$CE$65536,2,FALSE)),"np",(VLOOKUP($A78,[1]MFY12!$CD$1:$CE$65536,2,FALSE)))</f>
        <v>np</v>
      </c>
      <c r="AM78" s="92">
        <f>IF(AL78&gt;[1]MFY12!$CE$1,0,(VLOOKUP(AL78,'[3]Point Tables'!$A$4:$I$263,[1]MFY12!$CE$2,FALSE)))</f>
        <v>0</v>
      </c>
      <c r="AN78" s="93" t="str">
        <f>IF(ISNA(VLOOKUP($A78,[1]MFY12!$CO$1:$CP$65536,2,FALSE)),"np",(VLOOKUP($A78,[1]MFY12!$CO$1:$CP$65536,2,FALSE)))</f>
        <v>np</v>
      </c>
      <c r="AO78" s="92">
        <f>IF(AN78&gt;[1]MFY12!$CP$1,0,(VLOOKUP(AN78,'[3]Point Tables'!$A$4:$I$263,[1]MFY12!$CP$2,FALSE)))</f>
        <v>0</v>
      </c>
      <c r="AP78" s="93">
        <f>IF(ISNA(VLOOKUP($A78,[1]MFY12!$CZ$1:$DA$65536,2,FALSE)),"np",(VLOOKUP($A78,[1]MFY12!$CZ$1:$DA$65536,2,FALSE)))</f>
        <v>21</v>
      </c>
      <c r="AQ78" s="92">
        <f>IF(AP78&gt;[1]MFY12!$DA$1,0,(VLOOKUP(AP78,'[3]Point Tables'!$A$4:$I$263,[1]MFY12!$DA$2,FALSE)))</f>
        <v>33</v>
      </c>
      <c r="AR78" s="93" t="str">
        <f>IF(ISNA(VLOOKUP($A78,[1]MFY12!$DK$1:$DL$65536,2,FALSE)),"np",(VLOOKUP($A78,[1]MFY12!$DK$1:$DL$65536,2,FALSE)))</f>
        <v>np</v>
      </c>
      <c r="AS78" s="92">
        <f>IF(AR78&gt;[1]MFY12!$DL$1,0,(VLOOKUP(AR78,'[3]Point Tables'!$A$4:$I$263,[1]MFY12!$DL$2,FALSE)))</f>
        <v>0</v>
      </c>
      <c r="AT78" s="94" t="str">
        <f t="shared" si="55"/>
        <v>Hadler, Benjamin</v>
      </c>
      <c r="AU78" s="95" t="str">
        <f>IF(ISNA(VLOOKUP($A78,[1]MFY14!$AL$1:$AN$65536,2,FALSE)),"np",(VLOOKUP($A78,[1]MFY14!$AL$1:$AN$65536,2,FALSE)))</f>
        <v>np</v>
      </c>
      <c r="AV78" s="96">
        <f>IF(AU78&gt;[1]MFY14!$AN$1,0,(VLOOKUP(AU78,'[3]Point Tables'!$A$4:$I$263,[1]MFY14!$AN$2,FALSE)))</f>
        <v>0</v>
      </c>
      <c r="AW78" s="95" t="str">
        <f>IF(ISNA(VLOOKUP($A78,[1]MFY14!$AW$1:$AY$65536,2,FALSE)),"np",(VLOOKUP($A78,[1]MFY14!$AW$1:$AY$65536,2,FALSE)))</f>
        <v>np</v>
      </c>
      <c r="AX78" s="96">
        <f>IF(AW78&gt;[1]MFY14!$AY$1,0,(VLOOKUP(AW78,'[3]Point Tables'!$A$4:$I$263,[1]MFY14!$AY$2,FALSE)))</f>
        <v>0</v>
      </c>
      <c r="AY78" s="95" t="str">
        <f>IF(ISNA(VLOOKUP($A78,[1]MFY14!$BH$1:$BJ$65536,2,FALSE)),"np",(VLOOKUP($A78,[1]MFY14!$BH$1:$BJ$65536,2,FALSE)))</f>
        <v>np</v>
      </c>
      <c r="AZ78" s="96">
        <f>IF(AY78&gt;[1]MFY14!$BJ$1,0,(VLOOKUP(AY78,'[3]Point Tables'!$A$4:$I$263,[1]MFY14!$BJ$2,FALSE)))</f>
        <v>0</v>
      </c>
      <c r="BA78" s="95" t="str">
        <f>IF(ISNA(VLOOKUP($A78,[1]MFY14!$BS$1:$BT$65536,2,FALSE)),"np",(VLOOKUP($A78,[1]MFY14!$BS$1:$BT$65536,2,FALSE)))</f>
        <v>np</v>
      </c>
      <c r="BB78" s="96">
        <f>IF(BA78&gt;[1]MFY14!$BU$1,0,(VLOOKUP(BA78,'[3]Point Tables'!$A$4:$I$263,[1]MFY14!$BU$2,FALSE)))</f>
        <v>0</v>
      </c>
      <c r="BC78" s="95" t="str">
        <f>IF(ISNA(VLOOKUP($A78,[1]MFY14!$CD$1:$CE$65536,2,FALSE)),"np",(VLOOKUP($A78,[1]MFY14!$CD$1:$CE$65536,2,FALSE)))</f>
        <v>np</v>
      </c>
      <c r="BD78" s="96">
        <f>IF(BC78&gt;[1]MFY14!$CF$1,0,(VLOOKUP(BC78,'[3]Point Tables'!$A$4:$I$263,[1]MFY14!$CF$2,FALSE)))</f>
        <v>0</v>
      </c>
      <c r="BE78" s="95" t="str">
        <f>IF(ISNA(VLOOKUP($A78,[1]MFY14!$CO$1:$CP$65536,2,FALSE)),"np",(VLOOKUP($A78,[1]MFY14!$CO$1:$CP$65536,2,FALSE)))</f>
        <v>np</v>
      </c>
      <c r="BF78" s="96">
        <f>IF(BE78&gt;[1]MFY14!$CQ$1,0,(VLOOKUP(BE78,'[3]Point Tables'!$A$4:$I$263,[1]MFY14!$CQ$2,FALSE)))</f>
        <v>0</v>
      </c>
      <c r="BG78" s="95" t="str">
        <f>IF(ISNA(VLOOKUP($A78,[1]MFY14!$CZ$1:$DA$65536,2,FALSE)),"np",(VLOOKUP($A78,[1]MFY14!$CZ$1:$DA$65536,2,FALSE)))</f>
        <v>np</v>
      </c>
      <c r="BH78" s="96">
        <f>IF(BG78&gt;[1]MFY14!$DB$1,0,(VLOOKUP(BG78,'[3]Point Tables'!$A$4:$I$263,[1]MFY14!$DB$2,FALSE)))</f>
        <v>0</v>
      </c>
      <c r="BI78" s="95" t="str">
        <f>IF(ISNA(VLOOKUP($A78,[1]MFY14!$DK$1:$DL$65536,2,FALSE)),"np",(VLOOKUP($A78,[1]MFY14!$DK$1:$DL$65536,2,FALSE)))</f>
        <v>np</v>
      </c>
      <c r="BJ78" s="96">
        <f>IF(BI78&gt;[1]MFY14!$DM$1,0,(VLOOKUP(BI78,'[3]Point Tables'!$A$4:$I$263,[1]MFY14!$DM$2,FALSE)))</f>
        <v>0</v>
      </c>
      <c r="BK78" s="95" t="str">
        <f>IF(ISNA(VLOOKUP($A78,[1]MFY14!$DV$1:$DW$65536,2,FALSE)),"np",(VLOOKUP($A78,[1]MFY14!$DV$1:$DW$65536,2,FALSE)))</f>
        <v>np</v>
      </c>
      <c r="BL78" s="96">
        <f>IF(BK78&gt;[1]MFY14!$DX$1,0,(VLOOKUP(BK78,'[3]Point Tables'!$A$4:$I$263,[1]MFY14!$DX$2,FALSE)))</f>
        <v>0</v>
      </c>
      <c r="BY78">
        <f t="shared" si="56"/>
        <v>0</v>
      </c>
      <c r="BZ78">
        <f t="shared" si="57"/>
        <v>50.5</v>
      </c>
      <c r="CA78">
        <f t="shared" si="58"/>
        <v>0</v>
      </c>
      <c r="CB78">
        <f t="shared" si="59"/>
        <v>0</v>
      </c>
      <c r="CC78">
        <f t="shared" si="60"/>
        <v>0</v>
      </c>
      <c r="CD78">
        <f t="shared" si="61"/>
        <v>0</v>
      </c>
      <c r="CE78">
        <f t="shared" si="62"/>
        <v>0</v>
      </c>
      <c r="CF78">
        <f t="shared" si="63"/>
        <v>33</v>
      </c>
      <c r="CG78" s="122">
        <f t="shared" si="64"/>
        <v>0</v>
      </c>
      <c r="CH78">
        <f t="shared" si="65"/>
        <v>0</v>
      </c>
      <c r="CI78">
        <f t="shared" si="66"/>
        <v>0</v>
      </c>
      <c r="CJ78">
        <f t="shared" si="67"/>
        <v>0</v>
      </c>
      <c r="CK78">
        <f t="shared" si="68"/>
        <v>0</v>
      </c>
      <c r="CL78">
        <f t="shared" si="69"/>
        <v>0</v>
      </c>
      <c r="CM78">
        <f t="shared" si="70"/>
        <v>0</v>
      </c>
      <c r="CN78">
        <f t="shared" si="71"/>
        <v>0</v>
      </c>
      <c r="CO78">
        <f t="shared" si="72"/>
        <v>0</v>
      </c>
      <c r="CP78">
        <f t="shared" si="73"/>
        <v>0</v>
      </c>
      <c r="CR78">
        <f t="shared" si="74"/>
        <v>50.5</v>
      </c>
      <c r="CS78">
        <f t="shared" si="75"/>
        <v>0</v>
      </c>
      <c r="CT78">
        <f t="shared" si="76"/>
        <v>0</v>
      </c>
      <c r="CU78">
        <f t="shared" si="77"/>
        <v>0</v>
      </c>
      <c r="CV78">
        <f t="shared" si="78"/>
        <v>0</v>
      </c>
      <c r="CW78">
        <f t="shared" si="79"/>
        <v>0</v>
      </c>
      <c r="CX78">
        <f t="shared" si="80"/>
        <v>30</v>
      </c>
      <c r="CZ78">
        <f t="shared" si="81"/>
        <v>50.5</v>
      </c>
      <c r="DA78">
        <f t="shared" si="87"/>
        <v>30</v>
      </c>
      <c r="DB78">
        <f t="shared" si="88"/>
        <v>0</v>
      </c>
      <c r="DC78">
        <f t="shared" si="89"/>
        <v>0</v>
      </c>
      <c r="DE78" s="97">
        <f t="shared" si="90"/>
        <v>80.5</v>
      </c>
      <c r="DJ78">
        <f t="shared" si="82"/>
        <v>30</v>
      </c>
      <c r="DK78">
        <f t="shared" si="83"/>
        <v>0</v>
      </c>
      <c r="DM78">
        <f t="shared" si="84"/>
        <v>30</v>
      </c>
      <c r="DN78">
        <f t="shared" si="85"/>
        <v>0</v>
      </c>
      <c r="DP78">
        <f t="shared" si="86"/>
        <v>30</v>
      </c>
    </row>
    <row r="79" spans="1:120">
      <c r="A79" s="9">
        <v>100127185</v>
      </c>
      <c r="B79">
        <f t="shared" si="46"/>
        <v>50.5</v>
      </c>
      <c r="C79">
        <f t="shared" si="47"/>
        <v>0</v>
      </c>
      <c r="D79" s="84" t="str">
        <f t="shared" si="48"/>
        <v>76T</v>
      </c>
      <c r="E79" s="85" t="str">
        <f>IF(AND(ISNUMBER(G79),G79&gt;='[3]Point Tables'!$S$7),"#"," ")</f>
        <v>#</v>
      </c>
      <c r="F79" s="5" t="s">
        <v>1457</v>
      </c>
      <c r="G79" s="99">
        <v>2000</v>
      </c>
      <c r="H79" s="5" t="s">
        <v>101</v>
      </c>
      <c r="I79" s="87">
        <f t="shared" si="49"/>
        <v>50.5</v>
      </c>
      <c r="J79" s="88">
        <f t="shared" si="50"/>
        <v>0</v>
      </c>
      <c r="K79" s="89">
        <f t="shared" si="51"/>
        <v>50.5</v>
      </c>
      <c r="L79" s="89">
        <f t="shared" si="51"/>
        <v>0</v>
      </c>
      <c r="M79" s="89">
        <f t="shared" si="51"/>
        <v>0</v>
      </c>
      <c r="N79" s="89">
        <f t="shared" si="51"/>
        <v>0</v>
      </c>
      <c r="O79" s="90" t="str">
        <f t="shared" si="52"/>
        <v>Kelly, Matthew</v>
      </c>
      <c r="P79" s="93">
        <f>IF(ISNA(VLOOKUP($A79,[1]MFY12!$E$1:$F$65536,2,FALSE)),"np",(VLOOKUP($A79,[1]MFY12!$E$1:$F$65536,2,FALSE)))</f>
        <v>59</v>
      </c>
      <c r="Q79" s="92">
        <f>IF(P79&gt;[1]MFY12!$F$1,0,(VLOOKUP(P79,'[3]Point Tables'!$A$4:$I$263,[1]MFY12!$F$2,FALSE)))</f>
        <v>0</v>
      </c>
      <c r="R79" s="93">
        <f>IF(ISNA(VLOOKUP($A79,[1]MFY12!$P$1:$Q$65536,2,FALSE)),"np",(VLOOKUP($A79,[1]MFY12!$P$1:$Q$65536,2,FALSE)))</f>
        <v>72</v>
      </c>
      <c r="S79" s="92">
        <f>IF(R79&gt;[1]MFY12!$Q$1,0,(VLOOKUP(R79,'[3]Point Tables'!$A$4:$I$263,[1]MFY12!$Q$2,FALSE)))</f>
        <v>0</v>
      </c>
      <c r="T79" s="94" t="str">
        <f t="shared" si="53"/>
        <v>Kelly, Matthew</v>
      </c>
      <c r="U79" s="93" t="str">
        <f>IF(ISNA(VLOOKUP(A79,[1]MFY14!$AA$1:$AB$65536,2,FALSE)),"np",(VLOOKUP(A79,[1]MFY14!$AA$1:$AB$65536,2,FALSE)))</f>
        <v>np</v>
      </c>
      <c r="V79" s="92">
        <f>IF(U79&gt;[1]MFY14!$AB$1,0,(VLOOKUP(U79,'[3]Point Tables'!$A$4:$I$263,[1]MFY14!$AB$2,FALSE)))</f>
        <v>0</v>
      </c>
      <c r="W79" s="93" t="str">
        <f>IF(ISNA(VLOOKUP($A79,[1]MFY14!$E$1:$F$65536,2,FALSE)),"np",(VLOOKUP($A79,[1]MFY14!$E$1:$F$65536,2,FALSE)))</f>
        <v>np</v>
      </c>
      <c r="X79" s="92">
        <f>IF(W79&gt;[1]MFY14!$F$1,0,(VLOOKUP(W79,'[3]Point Tables'!$A$4:$I$263,[1]MFY14!$F$2,FALSE)))</f>
        <v>0</v>
      </c>
      <c r="Y79" s="93" t="str">
        <f>IF(ISNA(VLOOKUP($A79,[1]MFY14!$P$1:$Q$65536,2,FALSE)),"np",(VLOOKUP($A79,[1]MFY14!$P$1:$Q$65536,2,FALSE)))</f>
        <v>np</v>
      </c>
      <c r="Z79" s="92">
        <f>IF(Y79&gt;[1]MFY14!$Q$1,0,(VLOOKUP(Y79,'[3]Point Tables'!$A$4:$I$263,[1]MFY14!$Q$2,FALSE)))</f>
        <v>0</v>
      </c>
      <c r="AA79" s="94" t="str">
        <f t="shared" si="54"/>
        <v>Kelly, Matthew</v>
      </c>
      <c r="AB79" s="93">
        <f>IF(ISNA(VLOOKUP($A79,[1]MFY12!$AA$1:$AB$65536,2,FALSE)),"np",(VLOOKUP($A79,[1]MFY12!$AA$1:$AB$65536,2,FALSE)))</f>
        <v>35</v>
      </c>
      <c r="AC79" s="92">
        <f>IF(AB79&gt;[1]MFY12!$AB$1,0,(VLOOKUP(AB79,'[3]Point Tables'!$A$4:$I$263,[1]MFY12!$AB$2,FALSE)))</f>
        <v>0</v>
      </c>
      <c r="AD79" s="93">
        <f>IF(ISNA(VLOOKUP($A79,[1]MFY12!$AL$1:$AM$65536,2,FALSE)),"np",(VLOOKUP($A79,[1]MFY12!$AL$1:$AM$65536,2,FALSE)))</f>
        <v>33</v>
      </c>
      <c r="AE79" s="92">
        <f>IF(AD79&gt;[1]MFY12!$AM$1,0,(VLOOKUP(AD79,'[3]Point Tables'!$A$4:$I$263,[1]MFY12!$AM$2,FALSE)))</f>
        <v>0</v>
      </c>
      <c r="AF79" s="93">
        <f>IF(ISNA(VLOOKUP($A79,[1]MFY12!$AW$1:$AX$65536,2,FALSE)),"np",(VLOOKUP($A79,[1]MFY12!$AW$1:$AX$65536,2,FALSE)))</f>
        <v>53</v>
      </c>
      <c r="AG79" s="92">
        <f>IF(AF79&gt;[1]MFY12!$AX$1,0,(VLOOKUP(AF79,'[3]Point Tables'!$A$4:$I$263,[1]MFY12!$AX$2,FALSE)))</f>
        <v>0</v>
      </c>
      <c r="AH79" s="93">
        <f>IF(ISNA(VLOOKUP($A79,[1]MFY12!$BH$1:$BI$65536,2,FALSE)),"np",(VLOOKUP($A79,[1]MFY12!$BH$1:$BI$65536,2,FALSE)))</f>
        <v>15</v>
      </c>
      <c r="AI79" s="92">
        <f>IF(AH79&gt;[1]MFY12!$BI$1,0,(VLOOKUP(AH79,'[3]Point Tables'!$A$4:$I$263,[1]MFY12!$BI$2,FALSE)))</f>
        <v>50.5</v>
      </c>
      <c r="AJ79" s="93">
        <f>IF(ISNA(VLOOKUP($A79,[1]MFY12!$BS$1:$BT$65536,2,FALSE)),"np",(VLOOKUP($A79,[1]MFY12!$BS$1:$BT$65536,2,FALSE)))</f>
        <v>23</v>
      </c>
      <c r="AK79" s="92">
        <f>IF(AJ79&gt;[1]MFY12!$BT$1,0,(VLOOKUP(AJ79,'[3]Point Tables'!$A$4:$I$263,[1]MFY12!$BT$2,FALSE)))</f>
        <v>0</v>
      </c>
      <c r="AL79" s="93">
        <f>IF(ISNA(VLOOKUP($A79,[1]MFY12!$CD$1:$CE$65536,2,FALSE)),"np",(VLOOKUP($A79,[1]MFY12!$CD$1:$CE$65536,2,FALSE)))</f>
        <v>41</v>
      </c>
      <c r="AM79" s="92">
        <f>IF(AL79&gt;[1]MFY12!$CE$1,0,(VLOOKUP(AL79,'[3]Point Tables'!$A$4:$I$263,[1]MFY12!$CE$2,FALSE)))</f>
        <v>0</v>
      </c>
      <c r="AN79" s="93">
        <f>IF(ISNA(VLOOKUP($A79,[1]MFY12!$CO$1:$CP$65536,2,FALSE)),"np",(VLOOKUP($A79,[1]MFY12!$CO$1:$CP$65536,2,FALSE)))</f>
        <v>45</v>
      </c>
      <c r="AO79" s="92">
        <f>IF(AN79&gt;[1]MFY12!$CP$1,0,(VLOOKUP(AN79,'[3]Point Tables'!$A$4:$I$263,[1]MFY12!$CP$2,FALSE)))</f>
        <v>0</v>
      </c>
      <c r="AP79" s="93">
        <f>IF(ISNA(VLOOKUP($A79,[1]MFY12!$CZ$1:$DA$65536,2,FALSE)),"np",(VLOOKUP($A79,[1]MFY12!$CZ$1:$DA$65536,2,FALSE)))</f>
        <v>22</v>
      </c>
      <c r="AQ79" s="92">
        <f>IF(AP79&gt;[1]MFY12!$DA$1,0,(VLOOKUP(AP79,'[3]Point Tables'!$A$4:$I$263,[1]MFY12!$DA$2,FALSE)))</f>
        <v>32.5</v>
      </c>
      <c r="AR79" s="93" t="str">
        <f>IF(ISNA(VLOOKUP($A79,[1]MFY12!$DK$1:$DL$65536,2,FALSE)),"np",(VLOOKUP($A79,[1]MFY12!$DK$1:$DL$65536,2,FALSE)))</f>
        <v>np</v>
      </c>
      <c r="AS79" s="92">
        <f>IF(AR79&gt;[1]MFY12!$DL$1,0,(VLOOKUP(AR79,'[3]Point Tables'!$A$4:$I$263,[1]MFY12!$DL$2,FALSE)))</f>
        <v>0</v>
      </c>
      <c r="AT79" s="94" t="str">
        <f t="shared" si="55"/>
        <v>Kelly, Matthew</v>
      </c>
      <c r="AU79" s="95" t="str">
        <f>IF(ISNA(VLOOKUP($A79,[1]MFY14!$AL$1:$AN$65536,2,FALSE)),"np",(VLOOKUP($A79,[1]MFY14!$AL$1:$AN$65536,2,FALSE)))</f>
        <v>np</v>
      </c>
      <c r="AV79" s="96">
        <f>IF(AU79&gt;[1]MFY14!$AN$1,0,(VLOOKUP(AU79,'[3]Point Tables'!$A$4:$I$263,[1]MFY14!$AN$2,FALSE)))</f>
        <v>0</v>
      </c>
      <c r="AW79" s="95" t="str">
        <f>IF(ISNA(VLOOKUP($A79,[1]MFY14!$AW$1:$AY$65536,2,FALSE)),"np",(VLOOKUP($A79,[1]MFY14!$AW$1:$AY$65536,2,FALSE)))</f>
        <v>np</v>
      </c>
      <c r="AX79" s="96">
        <f>IF(AW79&gt;[1]MFY14!$AY$1,0,(VLOOKUP(AW79,'[3]Point Tables'!$A$4:$I$263,[1]MFY14!$AY$2,FALSE)))</f>
        <v>0</v>
      </c>
      <c r="AY79" s="95" t="str">
        <f>IF(ISNA(VLOOKUP($A79,[1]MFY14!$BH$1:$BJ$65536,2,FALSE)),"np",(VLOOKUP($A79,[1]MFY14!$BH$1:$BJ$65536,2,FALSE)))</f>
        <v>np</v>
      </c>
      <c r="AZ79" s="96">
        <f>IF(AY79&gt;[1]MFY14!$BJ$1,0,(VLOOKUP(AY79,'[3]Point Tables'!$A$4:$I$263,[1]MFY14!$BJ$2,FALSE)))</f>
        <v>0</v>
      </c>
      <c r="BA79" s="95" t="str">
        <f>IF(ISNA(VLOOKUP($A79,[1]MFY14!$BS$1:$BT$65536,2,FALSE)),"np",(VLOOKUP($A79,[1]MFY14!$BS$1:$BT$65536,2,FALSE)))</f>
        <v>np</v>
      </c>
      <c r="BB79" s="96">
        <f>IF(BA79&gt;[1]MFY14!$BU$1,0,(VLOOKUP(BA79,'[3]Point Tables'!$A$4:$I$263,[1]MFY14!$BU$2,FALSE)))</f>
        <v>0</v>
      </c>
      <c r="BC79" s="95" t="str">
        <f>IF(ISNA(VLOOKUP($A79,[1]MFY14!$CD$1:$CE$65536,2,FALSE)),"np",(VLOOKUP($A79,[1]MFY14!$CD$1:$CE$65536,2,FALSE)))</f>
        <v>np</v>
      </c>
      <c r="BD79" s="96">
        <f>IF(BC79&gt;[1]MFY14!$CF$1,0,(VLOOKUP(BC79,'[3]Point Tables'!$A$4:$I$263,[1]MFY14!$CF$2,FALSE)))</f>
        <v>0</v>
      </c>
      <c r="BE79" s="95" t="str">
        <f>IF(ISNA(VLOOKUP($A79,[1]MFY14!$CO$1:$CP$65536,2,FALSE)),"np",(VLOOKUP($A79,[1]MFY14!$CO$1:$CP$65536,2,FALSE)))</f>
        <v>np</v>
      </c>
      <c r="BF79" s="96">
        <f>IF(BE79&gt;[1]MFY14!$CQ$1,0,(VLOOKUP(BE79,'[3]Point Tables'!$A$4:$I$263,[1]MFY14!$CQ$2,FALSE)))</f>
        <v>0</v>
      </c>
      <c r="BG79" s="95" t="str">
        <f>IF(ISNA(VLOOKUP($A79,[1]MFY14!$CZ$1:$DA$65536,2,FALSE)),"np",(VLOOKUP($A79,[1]MFY14!$CZ$1:$DA$65536,2,FALSE)))</f>
        <v>np</v>
      </c>
      <c r="BH79" s="96">
        <f>IF(BG79&gt;[1]MFY14!$DB$1,0,(VLOOKUP(BG79,'[3]Point Tables'!$A$4:$I$263,[1]MFY14!$DB$2,FALSE)))</f>
        <v>0</v>
      </c>
      <c r="BI79" s="95" t="str">
        <f>IF(ISNA(VLOOKUP($A79,[1]MFY14!$DK$1:$DL$65536,2,FALSE)),"np",(VLOOKUP($A79,[1]MFY14!$DK$1:$DL$65536,2,FALSE)))</f>
        <v>np</v>
      </c>
      <c r="BJ79" s="96">
        <f>IF(BI79&gt;[1]MFY14!$DM$1,0,(VLOOKUP(BI79,'[3]Point Tables'!$A$4:$I$263,[1]MFY14!$DM$2,FALSE)))</f>
        <v>0</v>
      </c>
      <c r="BK79" s="95" t="str">
        <f>IF(ISNA(VLOOKUP($A79,[1]MFY14!$DV$1:$DW$65536,2,FALSE)),"np",(VLOOKUP($A79,[1]MFY14!$DV$1:$DW$65536,2,FALSE)))</f>
        <v>np</v>
      </c>
      <c r="BL79" s="96">
        <f>IF(BK79&gt;[1]MFY14!$DX$1,0,(VLOOKUP(BK79,'[3]Point Tables'!$A$4:$I$263,[1]MFY14!$DX$2,FALSE)))</f>
        <v>0</v>
      </c>
      <c r="BY79">
        <f t="shared" si="56"/>
        <v>0</v>
      </c>
      <c r="BZ79">
        <f t="shared" si="57"/>
        <v>0</v>
      </c>
      <c r="CA79">
        <f t="shared" si="58"/>
        <v>0</v>
      </c>
      <c r="CB79">
        <f t="shared" si="59"/>
        <v>50.5</v>
      </c>
      <c r="CC79">
        <f t="shared" si="60"/>
        <v>0</v>
      </c>
      <c r="CD79">
        <f t="shared" si="61"/>
        <v>0</v>
      </c>
      <c r="CE79">
        <f t="shared" si="62"/>
        <v>0</v>
      </c>
      <c r="CF79">
        <f t="shared" si="63"/>
        <v>32.5</v>
      </c>
      <c r="CG79" s="122">
        <f t="shared" si="64"/>
        <v>0</v>
      </c>
      <c r="CH79">
        <f t="shared" si="65"/>
        <v>0</v>
      </c>
      <c r="CI79">
        <f t="shared" si="66"/>
        <v>0</v>
      </c>
      <c r="CJ79">
        <f t="shared" si="67"/>
        <v>0</v>
      </c>
      <c r="CK79">
        <f t="shared" si="68"/>
        <v>0</v>
      </c>
      <c r="CL79">
        <f t="shared" si="69"/>
        <v>0</v>
      </c>
      <c r="CM79">
        <f t="shared" si="70"/>
        <v>0</v>
      </c>
      <c r="CN79">
        <f t="shared" si="71"/>
        <v>0</v>
      </c>
      <c r="CO79">
        <f t="shared" si="72"/>
        <v>0</v>
      </c>
      <c r="CP79">
        <f t="shared" si="73"/>
        <v>0</v>
      </c>
      <c r="CR79">
        <f t="shared" si="74"/>
        <v>50.5</v>
      </c>
      <c r="CS79">
        <f t="shared" si="75"/>
        <v>0</v>
      </c>
      <c r="CT79">
        <f t="shared" si="76"/>
        <v>0</v>
      </c>
      <c r="CU79">
        <f t="shared" si="77"/>
        <v>0</v>
      </c>
      <c r="CV79">
        <f t="shared" si="78"/>
        <v>0</v>
      </c>
      <c r="CW79">
        <f t="shared" si="79"/>
        <v>0</v>
      </c>
      <c r="CX79">
        <f t="shared" si="80"/>
        <v>0</v>
      </c>
      <c r="CZ79">
        <f t="shared" si="81"/>
        <v>50.5</v>
      </c>
      <c r="DA79">
        <f t="shared" si="87"/>
        <v>0</v>
      </c>
      <c r="DB79">
        <f t="shared" si="88"/>
        <v>0</v>
      </c>
      <c r="DC79">
        <f t="shared" si="89"/>
        <v>0</v>
      </c>
      <c r="DE79" s="97">
        <f t="shared" si="90"/>
        <v>50.5</v>
      </c>
      <c r="DJ79">
        <f t="shared" si="82"/>
        <v>0</v>
      </c>
      <c r="DK79">
        <f t="shared" si="83"/>
        <v>0</v>
      </c>
      <c r="DM79">
        <f t="shared" si="84"/>
        <v>0</v>
      </c>
      <c r="DN79">
        <f t="shared" si="85"/>
        <v>0</v>
      </c>
      <c r="DP79">
        <f t="shared" si="86"/>
        <v>0</v>
      </c>
    </row>
    <row r="80" spans="1:120">
      <c r="A80" s="26">
        <v>100100913</v>
      </c>
      <c r="B80">
        <f t="shared" si="46"/>
        <v>50.5</v>
      </c>
      <c r="C80">
        <f t="shared" si="47"/>
        <v>0</v>
      </c>
      <c r="D80" s="84" t="str">
        <f t="shared" si="48"/>
        <v>76T</v>
      </c>
      <c r="E80" s="85"/>
      <c r="F80" s="5" t="s">
        <v>1115</v>
      </c>
      <c r="G80" s="99">
        <v>1998</v>
      </c>
      <c r="H80" s="5" t="s">
        <v>57</v>
      </c>
      <c r="I80" s="87">
        <f t="shared" si="49"/>
        <v>50.5</v>
      </c>
      <c r="J80" s="88">
        <f t="shared" si="50"/>
        <v>0</v>
      </c>
      <c r="K80" s="89">
        <f t="shared" si="51"/>
        <v>50.5</v>
      </c>
      <c r="L80" s="89">
        <f t="shared" si="51"/>
        <v>0</v>
      </c>
      <c r="M80" s="89">
        <f t="shared" si="51"/>
        <v>0</v>
      </c>
      <c r="N80" s="89">
        <f t="shared" si="51"/>
        <v>0</v>
      </c>
      <c r="O80" s="90" t="str">
        <f t="shared" si="52"/>
        <v>Nikitins, Michael</v>
      </c>
      <c r="P80" s="93">
        <f>IF(ISNA(VLOOKUP($A80,[1]MFY12!$E$1:$F$65536,2,FALSE)),"np",(VLOOKUP($A80,[1]MFY12!$E$1:$F$65536,2,FALSE)))</f>
        <v>35</v>
      </c>
      <c r="Q80" s="92">
        <f>IF(P80&gt;[1]MFY12!$F$1,0,(VLOOKUP(P80,'[3]Point Tables'!$A$4:$I$263,[1]MFY12!$F$2,FALSE)))</f>
        <v>0</v>
      </c>
      <c r="R80" s="93" t="str">
        <f>IF(ISNA(VLOOKUP($A80,[1]MFY12!$P$1:$Q$65536,2,FALSE)),"np",(VLOOKUP($A80,[1]MFY12!$P$1:$Q$65536,2,FALSE)))</f>
        <v>np</v>
      </c>
      <c r="S80" s="92">
        <f>IF(R80&gt;[1]MFY12!$Q$1,0,(VLOOKUP(R80,'[3]Point Tables'!$A$4:$I$263,[1]MFY12!$Q$2,FALSE)))</f>
        <v>0</v>
      </c>
      <c r="T80" s="94" t="str">
        <f t="shared" si="53"/>
        <v>Nikitins, Michael</v>
      </c>
      <c r="U80" s="93" t="str">
        <f>IF(ISNA(VLOOKUP(A80,[1]MFY14!$AA$1:$AB$65536,2,FALSE)),"np",(VLOOKUP(A80,[1]MFY14!$AA$1:$AB$65536,2,FALSE)))</f>
        <v>np</v>
      </c>
      <c r="V80" s="92">
        <f>IF(U80&gt;[1]MFY14!$AB$1,0,(VLOOKUP(U80,'[3]Point Tables'!$A$4:$I$263,[1]MFY14!$AB$2,FALSE)))</f>
        <v>0</v>
      </c>
      <c r="W80" s="93" t="str">
        <f>IF(ISNA(VLOOKUP($A80,[1]MFY14!$E$1:$F$65536,2,FALSE)),"np",(VLOOKUP($A80,[1]MFY14!$E$1:$F$65536,2,FALSE)))</f>
        <v>np</v>
      </c>
      <c r="X80" s="92">
        <f>IF(W80&gt;[1]MFY14!$F$1,0,(VLOOKUP(W80,'[3]Point Tables'!$A$4:$I$263,[1]MFY14!$F$2,FALSE)))</f>
        <v>0</v>
      </c>
      <c r="Y80" s="93">
        <f>IF(ISNA(VLOOKUP($A80,[1]MFY14!$P$1:$Q$65536,2,FALSE)),"np",(VLOOKUP($A80,[1]MFY14!$P$1:$Q$65536,2,FALSE)))</f>
        <v>61</v>
      </c>
      <c r="Z80" s="92">
        <f>IF(Y80&gt;[1]MFY14!$Q$1,0,(VLOOKUP(Y80,'[3]Point Tables'!$A$4:$I$263,[1]MFY14!$Q$2,FALSE)))</f>
        <v>0</v>
      </c>
      <c r="AA80" s="94" t="str">
        <f t="shared" si="54"/>
        <v>Nikitins, Michael</v>
      </c>
      <c r="AB80" s="93">
        <f>IF(ISNA(VLOOKUP($A80,[1]MFY12!$AA$1:$AB$65536,2,FALSE)),"np",(VLOOKUP($A80,[1]MFY12!$AA$1:$AB$65536,2,FALSE)))</f>
        <v>15</v>
      </c>
      <c r="AC80" s="92">
        <f>IF(AB80&gt;[1]MFY12!$AB$1,0,(VLOOKUP(AB80,'[3]Point Tables'!$A$4:$I$263,[1]MFY12!$AB$2,FALSE)))</f>
        <v>50.5</v>
      </c>
      <c r="AD80" s="93" t="str">
        <f>IF(ISNA(VLOOKUP($A80,[1]MFY12!$AL$1:$AM$65536,2,FALSE)),"np",(VLOOKUP($A80,[1]MFY12!$AL$1:$AM$65536,2,FALSE)))</f>
        <v>np</v>
      </c>
      <c r="AE80" s="92">
        <f>IF(AD80&gt;[1]MFY12!$AM$1,0,(VLOOKUP(AD80,'[3]Point Tables'!$A$4:$I$263,[1]MFY12!$AM$2,FALSE)))</f>
        <v>0</v>
      </c>
      <c r="AF80" s="93" t="str">
        <f>IF(ISNA(VLOOKUP($A80,[1]MFY12!$AW$1:$AX$65536,2,FALSE)),"np",(VLOOKUP($A80,[1]MFY12!$AW$1:$AX$65536,2,FALSE)))</f>
        <v>np</v>
      </c>
      <c r="AG80" s="92">
        <f>IF(AF80&gt;[1]MFY12!$AX$1,0,(VLOOKUP(AF80,'[3]Point Tables'!$A$4:$I$263,[1]MFY12!$AX$2,FALSE)))</f>
        <v>0</v>
      </c>
      <c r="AH80" s="93" t="str">
        <f>IF(ISNA(VLOOKUP($A80,[1]MFY12!$BH$1:$BI$65536,2,FALSE)),"np",(VLOOKUP($A80,[1]MFY12!$BH$1:$BI$65536,2,FALSE)))</f>
        <v>np</v>
      </c>
      <c r="AI80" s="92">
        <f>IF(AH80&gt;[1]MFY12!$BI$1,0,(VLOOKUP(AH80,'[3]Point Tables'!$A$4:$I$263,[1]MFY12!$BI$2,FALSE)))</f>
        <v>0</v>
      </c>
      <c r="AJ80" s="93" t="str">
        <f>IF(ISNA(VLOOKUP($A80,[1]MFY12!$BS$1:$BT$65536,2,FALSE)),"np",(VLOOKUP($A80,[1]MFY12!$BS$1:$BT$65536,2,FALSE)))</f>
        <v>np</v>
      </c>
      <c r="AK80" s="92">
        <f>IF(AJ80&gt;[1]MFY12!$BT$1,0,(VLOOKUP(AJ80,'[3]Point Tables'!$A$4:$I$263,[1]MFY12!$BT$2,FALSE)))</f>
        <v>0</v>
      </c>
      <c r="AL80" s="93" t="str">
        <f>IF(ISNA(VLOOKUP($A80,[1]MFY12!$CD$1:$CE$65536,2,FALSE)),"np",(VLOOKUP($A80,[1]MFY12!$CD$1:$CE$65536,2,FALSE)))</f>
        <v>np</v>
      </c>
      <c r="AM80" s="92">
        <f>IF(AL80&gt;[1]MFY12!$CE$1,0,(VLOOKUP(AL80,'[3]Point Tables'!$A$4:$I$263,[1]MFY12!$CE$2,FALSE)))</f>
        <v>0</v>
      </c>
      <c r="AN80" s="93" t="str">
        <f>IF(ISNA(VLOOKUP($A80,[1]MFY12!$CO$1:$CP$65536,2,FALSE)),"np",(VLOOKUP($A80,[1]MFY12!$CO$1:$CP$65536,2,FALSE)))</f>
        <v>np</v>
      </c>
      <c r="AO80" s="92">
        <f>IF(AN80&gt;[1]MFY12!$CP$1,0,(VLOOKUP(AN80,'[3]Point Tables'!$A$4:$I$263,[1]MFY12!$CP$2,FALSE)))</f>
        <v>0</v>
      </c>
      <c r="AP80" s="93">
        <f>IF(ISNA(VLOOKUP($A80,[1]MFY12!$CZ$1:$DA$65536,2,FALSE)),"np",(VLOOKUP($A80,[1]MFY12!$CZ$1:$DA$65536,2,FALSE)))</f>
        <v>20</v>
      </c>
      <c r="AQ80" s="92">
        <f>IF(AP80&gt;[1]MFY12!$DA$1,0,(VLOOKUP(AP80,'[3]Point Tables'!$A$4:$I$263,[1]MFY12!$DA$2,FALSE)))</f>
        <v>33.5</v>
      </c>
      <c r="AR80" s="93" t="str">
        <f>IF(ISNA(VLOOKUP($A80,[1]MFY12!$DK$1:$DL$65536,2,FALSE)),"np",(VLOOKUP($A80,[1]MFY12!$DK$1:$DL$65536,2,FALSE)))</f>
        <v>np</v>
      </c>
      <c r="AS80" s="92">
        <f>IF(AR80&gt;[1]MFY12!$DL$1,0,(VLOOKUP(AR80,'[3]Point Tables'!$A$4:$I$263,[1]MFY12!$DL$2,FALSE)))</f>
        <v>0</v>
      </c>
      <c r="AT80" s="94" t="str">
        <f t="shared" si="55"/>
        <v>Nikitins, Michael</v>
      </c>
      <c r="AU80" s="95">
        <f>IF(ISNA(VLOOKUP($A80,[1]MFY14!$AL$1:$AN$65536,2,FALSE)),"np",(VLOOKUP($A80,[1]MFY14!$AL$1:$AN$65536,2,FALSE)))</f>
        <v>39</v>
      </c>
      <c r="AV80" s="96">
        <f>IF(AU80&gt;[1]MFY14!$AN$1,0,(VLOOKUP(AU80,'[3]Point Tables'!$A$4:$I$263,[1]MFY14!$AN$2,FALSE)))</f>
        <v>0</v>
      </c>
      <c r="AW80" s="95" t="str">
        <f>IF(ISNA(VLOOKUP($A80,[1]MFY14!$AW$1:$AY$65536,2,FALSE)),"np",(VLOOKUP($A80,[1]MFY14!$AW$1:$AY$65536,2,FALSE)))</f>
        <v>np</v>
      </c>
      <c r="AX80" s="96">
        <f>IF(AW80&gt;[1]MFY14!$AY$1,0,(VLOOKUP(AW80,'[3]Point Tables'!$A$4:$I$263,[1]MFY14!$AY$2,FALSE)))</f>
        <v>0</v>
      </c>
      <c r="AY80" s="95" t="str">
        <f>IF(ISNA(VLOOKUP($A80,[1]MFY14!$BH$1:$BJ$65536,2,FALSE)),"np",(VLOOKUP($A80,[1]MFY14!$BH$1:$BJ$65536,2,FALSE)))</f>
        <v>np</v>
      </c>
      <c r="AZ80" s="96">
        <f>IF(AY80&gt;[1]MFY14!$BJ$1,0,(VLOOKUP(AY80,'[3]Point Tables'!$A$4:$I$263,[1]MFY14!$BJ$2,FALSE)))</f>
        <v>0</v>
      </c>
      <c r="BA80" s="95" t="str">
        <f>IF(ISNA(VLOOKUP($A80,[1]MFY14!$BS$1:$BT$65536,2,FALSE)),"np",(VLOOKUP($A80,[1]MFY14!$BS$1:$BT$65536,2,FALSE)))</f>
        <v>np</v>
      </c>
      <c r="BB80" s="96">
        <f>IF(BA80&gt;[1]MFY14!$BU$1,0,(VLOOKUP(BA80,'[3]Point Tables'!$A$4:$I$263,[1]MFY14!$BU$2,FALSE)))</f>
        <v>0</v>
      </c>
      <c r="BC80" s="95" t="str">
        <f>IF(ISNA(VLOOKUP($A80,[1]MFY14!$CD$1:$CE$65536,2,FALSE)),"np",(VLOOKUP($A80,[1]MFY14!$CD$1:$CE$65536,2,FALSE)))</f>
        <v>np</v>
      </c>
      <c r="BD80" s="96">
        <f>IF(BC80&gt;[1]MFY14!$CF$1,0,(VLOOKUP(BC80,'[3]Point Tables'!$A$4:$I$263,[1]MFY14!$CF$2,FALSE)))</f>
        <v>0</v>
      </c>
      <c r="BE80" s="95" t="str">
        <f>IF(ISNA(VLOOKUP($A80,[1]MFY14!$CO$1:$CP$65536,2,FALSE)),"np",(VLOOKUP($A80,[1]MFY14!$CO$1:$CP$65536,2,FALSE)))</f>
        <v>np</v>
      </c>
      <c r="BF80" s="96">
        <f>IF(BE80&gt;[1]MFY14!$CQ$1,0,(VLOOKUP(BE80,'[3]Point Tables'!$A$4:$I$263,[1]MFY14!$CQ$2,FALSE)))</f>
        <v>0</v>
      </c>
      <c r="BG80" s="95" t="str">
        <f>IF(ISNA(VLOOKUP($A80,[1]MFY14!$CZ$1:$DA$65536,2,FALSE)),"np",(VLOOKUP($A80,[1]MFY14!$CZ$1:$DA$65536,2,FALSE)))</f>
        <v>np</v>
      </c>
      <c r="BH80" s="96">
        <f>IF(BG80&gt;[1]MFY14!$DB$1,0,(VLOOKUP(BG80,'[3]Point Tables'!$A$4:$I$263,[1]MFY14!$DB$2,FALSE)))</f>
        <v>0</v>
      </c>
      <c r="BI80" s="95">
        <f>IF(ISNA(VLOOKUP($A80,[1]MFY14!$DK$1:$DL$65536,2,FALSE)),"np",(VLOOKUP($A80,[1]MFY14!$DK$1:$DL$65536,2,FALSE)))</f>
        <v>58</v>
      </c>
      <c r="BJ80" s="96">
        <f>IF(BI80&gt;[1]MFY14!$DM$1,0,(VLOOKUP(BI80,'[3]Point Tables'!$A$4:$I$263,[1]MFY14!$DM$2,FALSE)))</f>
        <v>0</v>
      </c>
      <c r="BK80" s="95" t="str">
        <f>IF(ISNA(VLOOKUP($A80,[1]MFY14!$DV$1:$DW$65536,2,FALSE)),"np",(VLOOKUP($A80,[1]MFY14!$DV$1:$DW$65536,2,FALSE)))</f>
        <v>np</v>
      </c>
      <c r="BL80" s="96">
        <f>IF(BK80&gt;[1]MFY14!$DX$1,0,(VLOOKUP(BK80,'[3]Point Tables'!$A$4:$I$263,[1]MFY14!$DX$2,FALSE)))</f>
        <v>0</v>
      </c>
      <c r="BY80">
        <f t="shared" si="56"/>
        <v>50.5</v>
      </c>
      <c r="BZ80">
        <f t="shared" si="57"/>
        <v>0</v>
      </c>
      <c r="CA80">
        <f t="shared" si="58"/>
        <v>0</v>
      </c>
      <c r="CB80">
        <f t="shared" si="59"/>
        <v>0</v>
      </c>
      <c r="CC80">
        <f t="shared" si="60"/>
        <v>0</v>
      </c>
      <c r="CD80">
        <f t="shared" si="61"/>
        <v>0</v>
      </c>
      <c r="CE80">
        <f t="shared" si="62"/>
        <v>0</v>
      </c>
      <c r="CF80">
        <f t="shared" si="63"/>
        <v>33.5</v>
      </c>
      <c r="CG80" s="122">
        <f t="shared" si="64"/>
        <v>0</v>
      </c>
      <c r="CH80">
        <f t="shared" si="65"/>
        <v>0</v>
      </c>
      <c r="CI80">
        <f t="shared" si="66"/>
        <v>0</v>
      </c>
      <c r="CJ80">
        <f t="shared" si="67"/>
        <v>0</v>
      </c>
      <c r="CK80">
        <f t="shared" si="68"/>
        <v>0</v>
      </c>
      <c r="CL80">
        <f t="shared" si="69"/>
        <v>0</v>
      </c>
      <c r="CM80">
        <f t="shared" si="70"/>
        <v>0</v>
      </c>
      <c r="CN80">
        <f t="shared" si="71"/>
        <v>0</v>
      </c>
      <c r="CO80">
        <f t="shared" si="72"/>
        <v>0</v>
      </c>
      <c r="CP80">
        <f t="shared" si="73"/>
        <v>0</v>
      </c>
      <c r="CR80">
        <f t="shared" si="74"/>
        <v>50.5</v>
      </c>
      <c r="CS80">
        <f t="shared" si="75"/>
        <v>0</v>
      </c>
      <c r="CT80">
        <f t="shared" si="76"/>
        <v>0</v>
      </c>
      <c r="CU80">
        <f t="shared" si="77"/>
        <v>0</v>
      </c>
      <c r="CV80">
        <f t="shared" si="78"/>
        <v>0</v>
      </c>
      <c r="CW80">
        <f t="shared" si="79"/>
        <v>0</v>
      </c>
      <c r="CX80">
        <f t="shared" si="80"/>
        <v>0</v>
      </c>
      <c r="CZ80">
        <f t="shared" si="81"/>
        <v>50.5</v>
      </c>
      <c r="DA80">
        <f t="shared" si="87"/>
        <v>0</v>
      </c>
      <c r="DB80">
        <f t="shared" si="88"/>
        <v>0</v>
      </c>
      <c r="DC80">
        <f t="shared" si="89"/>
        <v>0</v>
      </c>
      <c r="DE80" s="97">
        <f t="shared" si="90"/>
        <v>50.5</v>
      </c>
      <c r="DJ80">
        <f t="shared" si="82"/>
        <v>0</v>
      </c>
      <c r="DK80">
        <f t="shared" si="83"/>
        <v>0</v>
      </c>
      <c r="DM80">
        <f t="shared" si="84"/>
        <v>0</v>
      </c>
      <c r="DN80">
        <f t="shared" si="85"/>
        <v>0</v>
      </c>
      <c r="DP80">
        <f t="shared" si="86"/>
        <v>0</v>
      </c>
    </row>
    <row r="81" spans="1:120">
      <c r="A81">
        <v>100127408</v>
      </c>
      <c r="B81">
        <f t="shared" si="46"/>
        <v>0</v>
      </c>
      <c r="C81">
        <f t="shared" si="47"/>
        <v>0</v>
      </c>
      <c r="D81" s="84" t="str">
        <f t="shared" si="48"/>
        <v/>
      </c>
      <c r="E81" s="85" t="str">
        <f>IF(AND(ISNUMBER(G81),G81&gt;='[3]Point Tables'!$S$7),"#"," ")</f>
        <v>#</v>
      </c>
      <c r="F81" t="s">
        <v>2190</v>
      </c>
      <c r="G81" s="4">
        <v>2000</v>
      </c>
      <c r="H81" s="101" t="s">
        <v>477</v>
      </c>
      <c r="I81" s="87">
        <f t="shared" si="49"/>
        <v>0</v>
      </c>
      <c r="J81" s="88">
        <f t="shared" si="50"/>
        <v>0</v>
      </c>
      <c r="K81" s="89">
        <f t="shared" si="51"/>
        <v>0</v>
      </c>
      <c r="L81" s="89">
        <f t="shared" si="51"/>
        <v>0</v>
      </c>
      <c r="M81" s="89">
        <f t="shared" si="51"/>
        <v>0</v>
      </c>
      <c r="N81" s="89">
        <f t="shared" si="51"/>
        <v>0</v>
      </c>
      <c r="O81" s="90" t="str">
        <f t="shared" si="52"/>
        <v>Reynolds, Tyler C</v>
      </c>
      <c r="P81" s="93" t="str">
        <f>IF(ISNA(VLOOKUP($A81,[1]MFY12!$E$1:$F$65536,2,FALSE)),"np",(VLOOKUP($A81,[1]MFY12!$E$1:$F$65536,2,FALSE)))</f>
        <v>np</v>
      </c>
      <c r="Q81" s="92">
        <f>IF(P81&gt;[1]MFY12!$F$1,0,(VLOOKUP(P81,'[3]Point Tables'!$A$4:$I$263,[1]MFY12!$F$2,FALSE)))</f>
        <v>0</v>
      </c>
      <c r="R81" s="93" t="str">
        <f>IF(ISNA(VLOOKUP($A81,[1]MFY12!$P$1:$Q$65536,2,FALSE)),"np",(VLOOKUP($A81,[1]MFY12!$P$1:$Q$65536,2,FALSE)))</f>
        <v>np</v>
      </c>
      <c r="S81" s="92">
        <f>IF(R81&gt;[1]MFY12!$Q$1,0,(VLOOKUP(R81,'[3]Point Tables'!$A$4:$I$263,[1]MFY12!$Q$2,FALSE)))</f>
        <v>0</v>
      </c>
      <c r="T81" s="94" t="str">
        <f t="shared" si="53"/>
        <v>Reynolds, Tyler C</v>
      </c>
      <c r="U81" s="93" t="str">
        <f>IF(ISNA(VLOOKUP(A81,[1]MFY14!$AA$1:$AB$65536,2,FALSE)),"np",(VLOOKUP(A81,[1]MFY14!$AA$1:$AB$65536,2,FALSE)))</f>
        <v>np</v>
      </c>
      <c r="V81" s="92">
        <f>IF(U81&gt;[1]MFY14!$AB$1,0,(VLOOKUP(U81,'[3]Point Tables'!$A$4:$I$263,[1]MFY14!$AB$2,FALSE)))</f>
        <v>0</v>
      </c>
      <c r="W81" s="93" t="str">
        <f>IF(ISNA(VLOOKUP($A81,[1]MFY14!$E$1:$F$65536,2,FALSE)),"np",(VLOOKUP($A81,[1]MFY14!$E$1:$F$65536,2,FALSE)))</f>
        <v>np</v>
      </c>
      <c r="X81" s="92">
        <f>IF(W81&gt;[1]MFY14!$F$1,0,(VLOOKUP(W81,'[3]Point Tables'!$A$4:$I$263,[1]MFY14!$F$2,FALSE)))</f>
        <v>0</v>
      </c>
      <c r="Y81" s="93" t="str">
        <f>IF(ISNA(VLOOKUP($A81,[1]MFY14!$P$1:$Q$65536,2,FALSE)),"np",(VLOOKUP($A81,[1]MFY14!$P$1:$Q$65536,2,FALSE)))</f>
        <v>np</v>
      </c>
      <c r="Z81" s="92">
        <f>IF(Y81&gt;[1]MFY14!$Q$1,0,(VLOOKUP(Y81,'[3]Point Tables'!$A$4:$I$263,[1]MFY14!$Q$2,FALSE)))</f>
        <v>0</v>
      </c>
      <c r="AA81" s="94" t="str">
        <f t="shared" si="54"/>
        <v>Reynolds, Tyler C</v>
      </c>
      <c r="AB81" s="93" t="str">
        <f>IF(ISNA(VLOOKUP($A81,[1]MFY12!$AA$1:$AB$65536,2,FALSE)),"np",(VLOOKUP($A81,[1]MFY12!$AA$1:$AB$65536,2,FALSE)))</f>
        <v>np</v>
      </c>
      <c r="AC81" s="92">
        <f>IF(AB81&gt;[1]MFY12!$AB$1,0,(VLOOKUP(AB81,'[3]Point Tables'!$A$4:$I$263,[1]MFY12!$AB$2,FALSE)))</f>
        <v>0</v>
      </c>
      <c r="AD81" s="93" t="str">
        <f>IF(ISNA(VLOOKUP($A81,[1]MFY12!$AL$1:$AM$65536,2,FALSE)),"np",(VLOOKUP($A81,[1]MFY12!$AL$1:$AM$65536,2,FALSE)))</f>
        <v>np</v>
      </c>
      <c r="AE81" s="92">
        <f>IF(AD81&gt;[1]MFY12!$AM$1,0,(VLOOKUP(AD81,'[3]Point Tables'!$A$4:$I$263,[1]MFY12!$AM$2,FALSE)))</f>
        <v>0</v>
      </c>
      <c r="AF81" s="93" t="str">
        <f>IF(ISNA(VLOOKUP($A81,[1]MFY12!$AW$1:$AX$65536,2,FALSE)),"np",(VLOOKUP($A81,[1]MFY12!$AW$1:$AX$65536,2,FALSE)))</f>
        <v>np</v>
      </c>
      <c r="AG81" s="92">
        <f>IF(AF81&gt;[1]MFY12!$AX$1,0,(VLOOKUP(AF81,'[3]Point Tables'!$A$4:$I$263,[1]MFY12!$AX$2,FALSE)))</f>
        <v>0</v>
      </c>
      <c r="AH81" s="93" t="str">
        <f>IF(ISNA(VLOOKUP($A81,[1]MFY12!$BH$1:$BI$65536,2,FALSE)),"np",(VLOOKUP($A81,[1]MFY12!$BH$1:$BI$65536,2,FALSE)))</f>
        <v>np</v>
      </c>
      <c r="AI81" s="92">
        <f>IF(AH81&gt;[1]MFY12!$BI$1,0,(VLOOKUP(AH81,'[3]Point Tables'!$A$4:$I$263,[1]MFY12!$BI$2,FALSE)))</f>
        <v>0</v>
      </c>
      <c r="AJ81" s="93" t="str">
        <f>IF(ISNA(VLOOKUP($A81,[1]MFY12!$BS$1:$BT$65536,2,FALSE)),"np",(VLOOKUP($A81,[1]MFY12!$BS$1:$BT$65536,2,FALSE)))</f>
        <v>np</v>
      </c>
      <c r="AK81" s="92">
        <f>IF(AJ81&gt;[1]MFY12!$BT$1,0,(VLOOKUP(AJ81,'[3]Point Tables'!$A$4:$I$263,[1]MFY12!$BT$2,FALSE)))</f>
        <v>0</v>
      </c>
      <c r="AL81" s="93" t="str">
        <f>IF(ISNA(VLOOKUP($A81,[1]MFY12!$CD$1:$CE$65536,2,FALSE)),"np",(VLOOKUP($A81,[1]MFY12!$CD$1:$CE$65536,2,FALSE)))</f>
        <v>np</v>
      </c>
      <c r="AM81" s="92">
        <f>IF(AL81&gt;[1]MFY12!$CE$1,0,(VLOOKUP(AL81,'[3]Point Tables'!$A$4:$I$263,[1]MFY12!$CE$2,FALSE)))</f>
        <v>0</v>
      </c>
      <c r="AN81" s="93" t="str">
        <f>IF(ISNA(VLOOKUP($A81,[1]MFY12!$CO$1:$CP$65536,2,FALSE)),"np",(VLOOKUP($A81,[1]MFY12!$CO$1:$CP$65536,2,FALSE)))</f>
        <v>np</v>
      </c>
      <c r="AO81" s="92">
        <f>IF(AN81&gt;[1]MFY12!$CP$1,0,(VLOOKUP(AN81,'[3]Point Tables'!$A$4:$I$263,[1]MFY12!$CP$2,FALSE)))</f>
        <v>0</v>
      </c>
      <c r="AP81" s="93" t="str">
        <f>IF(ISNA(VLOOKUP($A81,[1]MFY12!$CZ$1:$DA$65536,2,FALSE)),"np",(VLOOKUP($A81,[1]MFY12!$CZ$1:$DA$65536,2,FALSE)))</f>
        <v>np</v>
      </c>
      <c r="AQ81" s="92">
        <f>IF(AP81&gt;[1]MFY12!$DA$1,0,(VLOOKUP(AP81,'[3]Point Tables'!$A$4:$I$263,[1]MFY12!$DA$2,FALSE)))</f>
        <v>0</v>
      </c>
      <c r="AR81" s="93" t="str">
        <f>IF(ISNA(VLOOKUP($A81,[1]MFY12!$DK$1:$DL$65536,2,FALSE)),"np",(VLOOKUP($A81,[1]MFY12!$DK$1:$DL$65536,2,FALSE)))</f>
        <v>np</v>
      </c>
      <c r="AS81" s="92">
        <f>IF(AR81&gt;[1]MFY12!$DL$1,0,(VLOOKUP(AR81,'[3]Point Tables'!$A$4:$I$263,[1]MFY12!$DL$2,FALSE)))</f>
        <v>0</v>
      </c>
      <c r="AT81" s="94" t="str">
        <f t="shared" si="55"/>
        <v>Reynolds, Tyler C</v>
      </c>
      <c r="AU81" s="95" t="str">
        <f>IF(ISNA(VLOOKUP($A81,[1]MFY14!$AL$1:$AN$65536,2,FALSE)),"np",(VLOOKUP($A81,[1]MFY14!$AL$1:$AN$65536,2,FALSE)))</f>
        <v>np</v>
      </c>
      <c r="AV81" s="96">
        <f>IF(AU81&gt;[1]MFY14!$AN$1,0,(VLOOKUP(AU81,'[3]Point Tables'!$A$4:$I$263,[1]MFY14!$AN$2,FALSE)))</f>
        <v>0</v>
      </c>
      <c r="AW81" s="95" t="str">
        <f>IF(ISNA(VLOOKUP($A81,[1]MFY14!$AW$1:$AY$65536,2,FALSE)),"np",(VLOOKUP($A81,[1]MFY14!$AW$1:$AY$65536,2,FALSE)))</f>
        <v>np</v>
      </c>
      <c r="AX81" s="96">
        <f>IF(AW81&gt;[1]MFY14!$AY$1,0,(VLOOKUP(AW81,'[3]Point Tables'!$A$4:$I$263,[1]MFY14!$AY$2,FALSE)))</f>
        <v>0</v>
      </c>
      <c r="AY81" s="95" t="str">
        <f>IF(ISNA(VLOOKUP($A81,[1]MFY14!$BH$1:$BJ$65536,2,FALSE)),"np",(VLOOKUP($A81,[1]MFY14!$BH$1:$BJ$65536,2,FALSE)))</f>
        <v>np</v>
      </c>
      <c r="AZ81" s="96">
        <f>IF(AY81&gt;[1]MFY14!$BJ$1,0,(VLOOKUP(AY81,'[3]Point Tables'!$A$4:$I$263,[1]MFY14!$BJ$2,FALSE)))</f>
        <v>0</v>
      </c>
      <c r="BA81" s="95" t="str">
        <f>IF(ISNA(VLOOKUP($A81,[1]MFY14!$BS$1:$BT$65536,2,FALSE)),"np",(VLOOKUP($A81,[1]MFY14!$BS$1:$BT$65536,2,FALSE)))</f>
        <v>np</v>
      </c>
      <c r="BB81" s="96">
        <f>IF(BA81&gt;[1]MFY14!$BU$1,0,(VLOOKUP(BA81,'[3]Point Tables'!$A$4:$I$263,[1]MFY14!$BU$2,FALSE)))</f>
        <v>0</v>
      </c>
      <c r="BC81" s="95" t="str">
        <f>IF(ISNA(VLOOKUP($A81,[1]MFY14!$CD$1:$CE$65536,2,FALSE)),"np",(VLOOKUP($A81,[1]MFY14!$CD$1:$CE$65536,2,FALSE)))</f>
        <v>np</v>
      </c>
      <c r="BD81" s="96">
        <f>IF(BC81&gt;[1]MFY14!$CF$1,0,(VLOOKUP(BC81,'[3]Point Tables'!$A$4:$I$263,[1]MFY14!$CF$2,FALSE)))</f>
        <v>0</v>
      </c>
      <c r="BE81" s="95" t="str">
        <f>IF(ISNA(VLOOKUP($A81,[1]MFY14!$CO$1:$CP$65536,2,FALSE)),"np",(VLOOKUP($A81,[1]MFY14!$CO$1:$CP$65536,2,FALSE)))</f>
        <v>np</v>
      </c>
      <c r="BF81" s="96">
        <f>IF(BE81&gt;[1]MFY14!$CQ$1,0,(VLOOKUP(BE81,'[3]Point Tables'!$A$4:$I$263,[1]MFY14!$CQ$2,FALSE)))</f>
        <v>0</v>
      </c>
      <c r="BG81" s="95" t="str">
        <f>IF(ISNA(VLOOKUP($A81,[1]MFY14!$CZ$1:$DA$65536,2,FALSE)),"np",(VLOOKUP($A81,[1]MFY14!$CZ$1:$DA$65536,2,FALSE)))</f>
        <v>np</v>
      </c>
      <c r="BH81" s="96">
        <f>IF(BG81&gt;[1]MFY14!$DB$1,0,(VLOOKUP(BG81,'[3]Point Tables'!$A$4:$I$263,[1]MFY14!$DB$2,FALSE)))</f>
        <v>0</v>
      </c>
      <c r="BI81" s="95" t="str">
        <f>IF(ISNA(VLOOKUP($A81,[1]MFY14!$DK$1:$DL$65536,2,FALSE)),"np",(VLOOKUP($A81,[1]MFY14!$DK$1:$DL$65536,2,FALSE)))</f>
        <v>np</v>
      </c>
      <c r="BJ81" s="96">
        <f>IF(BI81&gt;[1]MFY14!$DM$1,0,(VLOOKUP(BI81,'[3]Point Tables'!$A$4:$I$263,[1]MFY14!$DM$2,FALSE)))</f>
        <v>0</v>
      </c>
      <c r="BK81" s="95" t="str">
        <f>IF(ISNA(VLOOKUP($A81,[1]MFY14!$DV$1:$DW$65536,2,FALSE)),"np",(VLOOKUP($A81,[1]MFY14!$DV$1:$DW$65536,2,FALSE)))</f>
        <v>np</v>
      </c>
      <c r="BL81" s="96">
        <f>IF(BK81&gt;[1]MFY14!$DX$1,0,(VLOOKUP(BK81,'[3]Point Tables'!$A$4:$I$263,[1]MFY14!$DX$2,FALSE)))</f>
        <v>0</v>
      </c>
      <c r="BY81">
        <f t="shared" si="56"/>
        <v>0</v>
      </c>
      <c r="BZ81">
        <f t="shared" si="57"/>
        <v>0</v>
      </c>
      <c r="CA81">
        <f t="shared" si="58"/>
        <v>0</v>
      </c>
      <c r="CB81">
        <f t="shared" si="59"/>
        <v>0</v>
      </c>
      <c r="CC81">
        <f t="shared" si="60"/>
        <v>0</v>
      </c>
      <c r="CD81">
        <f t="shared" si="61"/>
        <v>0</v>
      </c>
      <c r="CE81">
        <f t="shared" si="62"/>
        <v>0</v>
      </c>
      <c r="CF81">
        <f t="shared" si="63"/>
        <v>0</v>
      </c>
      <c r="CG81" s="122">
        <f t="shared" si="64"/>
        <v>0</v>
      </c>
      <c r="CH81">
        <f t="shared" si="65"/>
        <v>0</v>
      </c>
      <c r="CI81">
        <f t="shared" si="66"/>
        <v>0</v>
      </c>
      <c r="CJ81">
        <f t="shared" si="67"/>
        <v>0</v>
      </c>
      <c r="CK81">
        <f t="shared" si="68"/>
        <v>0</v>
      </c>
      <c r="CL81">
        <f t="shared" si="69"/>
        <v>0</v>
      </c>
      <c r="CM81">
        <f t="shared" si="70"/>
        <v>0</v>
      </c>
      <c r="CN81">
        <f t="shared" si="71"/>
        <v>0</v>
      </c>
      <c r="CO81">
        <f t="shared" si="72"/>
        <v>0</v>
      </c>
      <c r="CP81">
        <f t="shared" si="73"/>
        <v>0</v>
      </c>
      <c r="CR81">
        <f t="shared" si="74"/>
        <v>0</v>
      </c>
      <c r="CS81">
        <f t="shared" si="75"/>
        <v>0</v>
      </c>
      <c r="CT81">
        <f t="shared" si="76"/>
        <v>0</v>
      </c>
      <c r="CU81">
        <f t="shared" si="77"/>
        <v>0</v>
      </c>
      <c r="CV81">
        <f t="shared" si="78"/>
        <v>0</v>
      </c>
      <c r="CW81">
        <f t="shared" si="79"/>
        <v>0</v>
      </c>
      <c r="CX81">
        <f t="shared" si="80"/>
        <v>0</v>
      </c>
      <c r="CZ81">
        <f t="shared" si="81"/>
        <v>0</v>
      </c>
      <c r="DA81">
        <f t="shared" si="87"/>
        <v>0</v>
      </c>
      <c r="DB81">
        <f t="shared" si="88"/>
        <v>0</v>
      </c>
      <c r="DC81">
        <f t="shared" si="89"/>
        <v>0</v>
      </c>
      <c r="DE81" s="97">
        <f t="shared" si="90"/>
        <v>0</v>
      </c>
      <c r="DJ81">
        <f t="shared" si="82"/>
        <v>0</v>
      </c>
      <c r="DK81">
        <f t="shared" si="83"/>
        <v>0</v>
      </c>
      <c r="DM81">
        <f t="shared" si="84"/>
        <v>0</v>
      </c>
      <c r="DN81">
        <f t="shared" si="85"/>
        <v>0</v>
      </c>
      <c r="DP81">
        <f t="shared" si="86"/>
        <v>0</v>
      </c>
    </row>
    <row r="82" spans="1:120">
      <c r="A82" s="102">
        <v>100126022</v>
      </c>
      <c r="B82">
        <f t="shared" si="46"/>
        <v>50</v>
      </c>
      <c r="C82">
        <f t="shared" si="47"/>
        <v>0</v>
      </c>
      <c r="D82" s="84" t="str">
        <f t="shared" si="48"/>
        <v>79T</v>
      </c>
      <c r="E82" s="85"/>
      <c r="F82" s="14" t="s">
        <v>1231</v>
      </c>
      <c r="G82" s="23">
        <v>1999</v>
      </c>
      <c r="H82" s="14" t="s">
        <v>23</v>
      </c>
      <c r="I82" s="87">
        <f t="shared" si="49"/>
        <v>50</v>
      </c>
      <c r="J82" s="88">
        <f t="shared" si="50"/>
        <v>0</v>
      </c>
      <c r="K82" s="89">
        <f t="shared" si="51"/>
        <v>50</v>
      </c>
      <c r="L82" s="89">
        <f t="shared" si="51"/>
        <v>0</v>
      </c>
      <c r="M82" s="89">
        <f t="shared" si="51"/>
        <v>0</v>
      </c>
      <c r="N82" s="89">
        <f t="shared" si="51"/>
        <v>0</v>
      </c>
      <c r="O82" s="90" t="str">
        <f t="shared" si="52"/>
        <v>Boosalis, Andrew C.</v>
      </c>
      <c r="P82" s="93">
        <f>IF(ISNA(VLOOKUP($A82,[1]MFY12!$E$1:$F$65536,2,FALSE)),"np",(VLOOKUP($A82,[1]MFY12!$E$1:$F$65536,2,FALSE)))</f>
        <v>44</v>
      </c>
      <c r="Q82" s="92">
        <f>IF(P82&gt;[1]MFY12!$F$1,0,(VLOOKUP(P82,'[3]Point Tables'!$A$4:$I$263,[1]MFY12!$F$2,FALSE)))</f>
        <v>0</v>
      </c>
      <c r="R82" s="93">
        <f>IF(ISNA(VLOOKUP($A82,[1]MFY12!$P$1:$Q$65536,2,FALSE)),"np",(VLOOKUP($A82,[1]MFY12!$P$1:$Q$65536,2,FALSE)))</f>
        <v>92</v>
      </c>
      <c r="S82" s="92">
        <f>IF(R82&gt;[1]MFY12!$Q$1,0,(VLOOKUP(R82,'[3]Point Tables'!$A$4:$I$263,[1]MFY12!$Q$2,FALSE)))</f>
        <v>0</v>
      </c>
      <c r="T82" s="94" t="str">
        <f t="shared" si="53"/>
        <v>Boosalis, Andrew C.</v>
      </c>
      <c r="U82" s="93" t="str">
        <f>IF(ISNA(VLOOKUP(A82,[1]MFY14!$AA$1:$AB$65536,2,FALSE)),"np",(VLOOKUP(A82,[1]MFY14!$AA$1:$AB$65536,2,FALSE)))</f>
        <v>np</v>
      </c>
      <c r="V82" s="92">
        <f>IF(U82&gt;[1]MFY14!$AB$1,0,(VLOOKUP(U82,'[3]Point Tables'!$A$4:$I$263,[1]MFY14!$AB$2,FALSE)))</f>
        <v>0</v>
      </c>
      <c r="W82" s="93" t="str">
        <f>IF(ISNA(VLOOKUP($A82,[1]MFY14!$E$1:$F$65536,2,FALSE)),"np",(VLOOKUP($A82,[1]MFY14!$E$1:$F$65536,2,FALSE)))</f>
        <v>np</v>
      </c>
      <c r="X82" s="92">
        <f>IF(W82&gt;[1]MFY14!$F$1,0,(VLOOKUP(W82,'[3]Point Tables'!$A$4:$I$263,[1]MFY14!$F$2,FALSE)))</f>
        <v>0</v>
      </c>
      <c r="Y82" s="93">
        <f>IF(ISNA(VLOOKUP($A82,[1]MFY14!$P$1:$Q$65536,2,FALSE)),"np",(VLOOKUP($A82,[1]MFY14!$P$1:$Q$65536,2,FALSE)))</f>
        <v>106</v>
      </c>
      <c r="Z82" s="92">
        <f>IF(Y82&gt;[1]MFY14!$Q$1,0,(VLOOKUP(Y82,'[3]Point Tables'!$A$4:$I$263,[1]MFY14!$Q$2,FALSE)))</f>
        <v>0</v>
      </c>
      <c r="AA82" s="94" t="str">
        <f t="shared" si="54"/>
        <v>Boosalis, Andrew C.</v>
      </c>
      <c r="AB82" s="93">
        <f>IF(ISNA(VLOOKUP($A82,[1]MFY12!$AA$1:$AB$65536,2,FALSE)),"np",(VLOOKUP($A82,[1]MFY12!$AA$1:$AB$65536,2,FALSE)))</f>
        <v>38</v>
      </c>
      <c r="AC82" s="92">
        <f>IF(AB82&gt;[1]MFY12!$AB$1,0,(VLOOKUP(AB82,'[3]Point Tables'!$A$4:$I$263,[1]MFY12!$AB$2,FALSE)))</f>
        <v>0</v>
      </c>
      <c r="AD82" s="93" t="str">
        <f>IF(ISNA(VLOOKUP($A82,[1]MFY12!$AL$1:$AM$65536,2,FALSE)),"np",(VLOOKUP($A82,[1]MFY12!$AL$1:$AM$65536,2,FALSE)))</f>
        <v>np</v>
      </c>
      <c r="AE82" s="92">
        <f>IF(AD82&gt;[1]MFY12!$AM$1,0,(VLOOKUP(AD82,'[3]Point Tables'!$A$4:$I$263,[1]MFY12!$AM$2,FALSE)))</f>
        <v>0</v>
      </c>
      <c r="AF82" s="93" t="str">
        <f>IF(ISNA(VLOOKUP($A82,[1]MFY12!$AW$1:$AX$65536,2,FALSE)),"np",(VLOOKUP($A82,[1]MFY12!$AW$1:$AX$65536,2,FALSE)))</f>
        <v>np</v>
      </c>
      <c r="AG82" s="92">
        <f>IF(AF82&gt;[1]MFY12!$AX$1,0,(VLOOKUP(AF82,'[3]Point Tables'!$A$4:$I$263,[1]MFY12!$AX$2,FALSE)))</f>
        <v>0</v>
      </c>
      <c r="AH82" s="93" t="str">
        <f>IF(ISNA(VLOOKUP($A82,[1]MFY12!$BH$1:$BI$65536,2,FALSE)),"np",(VLOOKUP($A82,[1]MFY12!$BH$1:$BI$65536,2,FALSE)))</f>
        <v>np</v>
      </c>
      <c r="AI82" s="92">
        <f>IF(AH82&gt;[1]MFY12!$BI$1,0,(VLOOKUP(AH82,'[3]Point Tables'!$A$4:$I$263,[1]MFY12!$BI$2,FALSE)))</f>
        <v>0</v>
      </c>
      <c r="AJ82" s="93" t="str">
        <f>IF(ISNA(VLOOKUP($A82,[1]MFY12!$BS$1:$BT$65536,2,FALSE)),"np",(VLOOKUP($A82,[1]MFY12!$BS$1:$BT$65536,2,FALSE)))</f>
        <v>np</v>
      </c>
      <c r="AK82" s="92">
        <f>IF(AJ82&gt;[1]MFY12!$BT$1,0,(VLOOKUP(AJ82,'[3]Point Tables'!$A$4:$I$263,[1]MFY12!$BT$2,FALSE)))</f>
        <v>0</v>
      </c>
      <c r="AL82" s="93" t="str">
        <f>IF(ISNA(VLOOKUP($A82,[1]MFY12!$CD$1:$CE$65536,2,FALSE)),"np",(VLOOKUP($A82,[1]MFY12!$CD$1:$CE$65536,2,FALSE)))</f>
        <v>np</v>
      </c>
      <c r="AM82" s="92">
        <f>IF(AL82&gt;[1]MFY12!$CE$1,0,(VLOOKUP(AL82,'[3]Point Tables'!$A$4:$I$263,[1]MFY12!$CE$2,FALSE)))</f>
        <v>0</v>
      </c>
      <c r="AN82" s="93" t="str">
        <f>IF(ISNA(VLOOKUP($A82,[1]MFY12!$CO$1:$CP$65536,2,FALSE)),"np",(VLOOKUP($A82,[1]MFY12!$CO$1:$CP$65536,2,FALSE)))</f>
        <v>np</v>
      </c>
      <c r="AO82" s="92">
        <f>IF(AN82&gt;[1]MFY12!$CP$1,0,(VLOOKUP(AN82,'[3]Point Tables'!$A$4:$I$263,[1]MFY12!$CP$2,FALSE)))</f>
        <v>0</v>
      </c>
      <c r="AP82" s="93">
        <f>IF(ISNA(VLOOKUP($A82,[1]MFY12!$CZ$1:$DA$65536,2,FALSE)),"np",(VLOOKUP($A82,[1]MFY12!$CZ$1:$DA$65536,2,FALSE)))</f>
        <v>16</v>
      </c>
      <c r="AQ82" s="92">
        <f>IF(AP82&gt;[1]MFY12!$DA$1,0,(VLOOKUP(AP82,'[3]Point Tables'!$A$4:$I$263,[1]MFY12!$DA$2,FALSE)))</f>
        <v>50</v>
      </c>
      <c r="AR82" s="93" t="str">
        <f>IF(ISNA(VLOOKUP($A82,[1]MFY12!$DK$1:$DL$65536,2,FALSE)),"np",(VLOOKUP($A82,[1]MFY12!$DK$1:$DL$65536,2,FALSE)))</f>
        <v>np</v>
      </c>
      <c r="AS82" s="92">
        <f>IF(AR82&gt;[1]MFY12!$DL$1,0,(VLOOKUP(AR82,'[3]Point Tables'!$A$4:$I$263,[1]MFY12!$DL$2,FALSE)))</f>
        <v>0</v>
      </c>
      <c r="AT82" s="94" t="str">
        <f t="shared" si="55"/>
        <v>Boosalis, Andrew C.</v>
      </c>
      <c r="AU82" s="95" t="str">
        <f>IF(ISNA(VLOOKUP($A82,[1]MFY14!$AL$1:$AN$65536,2,FALSE)),"np",(VLOOKUP($A82,[1]MFY14!$AL$1:$AN$65536,2,FALSE)))</f>
        <v>np</v>
      </c>
      <c r="AV82" s="96">
        <f>IF(AU82&gt;[1]MFY14!$AN$1,0,(VLOOKUP(AU82,'[3]Point Tables'!$A$4:$I$263,[1]MFY14!$AN$2,FALSE)))</f>
        <v>0</v>
      </c>
      <c r="AW82" s="95" t="str">
        <f>IF(ISNA(VLOOKUP($A82,[1]MFY14!$AW$1:$AY$65536,2,FALSE)),"np",(VLOOKUP($A82,[1]MFY14!$AW$1:$AY$65536,2,FALSE)))</f>
        <v>np</v>
      </c>
      <c r="AX82" s="96">
        <f>IF(AW82&gt;[1]MFY14!$AY$1,0,(VLOOKUP(AW82,'[3]Point Tables'!$A$4:$I$263,[1]MFY14!$AY$2,FALSE)))</f>
        <v>0</v>
      </c>
      <c r="AY82" s="95" t="str">
        <f>IF(ISNA(VLOOKUP($A82,[1]MFY14!$BH$1:$BJ$65536,2,FALSE)),"np",(VLOOKUP($A82,[1]MFY14!$BH$1:$BJ$65536,2,FALSE)))</f>
        <v>np</v>
      </c>
      <c r="AZ82" s="96">
        <f>IF(AY82&gt;[1]MFY14!$BJ$1,0,(VLOOKUP(AY82,'[3]Point Tables'!$A$4:$I$263,[1]MFY14!$BJ$2,FALSE)))</f>
        <v>0</v>
      </c>
      <c r="BA82" s="95" t="str">
        <f>IF(ISNA(VLOOKUP($A82,[1]MFY14!$BS$1:$BT$65536,2,FALSE)),"np",(VLOOKUP($A82,[1]MFY14!$BS$1:$BT$65536,2,FALSE)))</f>
        <v>np</v>
      </c>
      <c r="BB82" s="96">
        <f>IF(BA82&gt;[1]MFY14!$BU$1,0,(VLOOKUP(BA82,'[3]Point Tables'!$A$4:$I$263,[1]MFY14!$BU$2,FALSE)))</f>
        <v>0</v>
      </c>
      <c r="BC82" s="95" t="str">
        <f>IF(ISNA(VLOOKUP($A82,[1]MFY14!$CD$1:$CE$65536,2,FALSE)),"np",(VLOOKUP($A82,[1]MFY14!$CD$1:$CE$65536,2,FALSE)))</f>
        <v>np</v>
      </c>
      <c r="BD82" s="96">
        <f>IF(BC82&gt;[1]MFY14!$CF$1,0,(VLOOKUP(BC82,'[3]Point Tables'!$A$4:$I$263,[1]MFY14!$CF$2,FALSE)))</f>
        <v>0</v>
      </c>
      <c r="BE82" s="95" t="str">
        <f>IF(ISNA(VLOOKUP($A82,[1]MFY14!$CO$1:$CP$65536,2,FALSE)),"np",(VLOOKUP($A82,[1]MFY14!$CO$1:$CP$65536,2,FALSE)))</f>
        <v>np</v>
      </c>
      <c r="BF82" s="96">
        <f>IF(BE82&gt;[1]MFY14!$CQ$1,0,(VLOOKUP(BE82,'[3]Point Tables'!$A$4:$I$263,[1]MFY14!$CQ$2,FALSE)))</f>
        <v>0</v>
      </c>
      <c r="BG82" s="95" t="str">
        <f>IF(ISNA(VLOOKUP($A82,[1]MFY14!$CZ$1:$DA$65536,2,FALSE)),"np",(VLOOKUP($A82,[1]MFY14!$CZ$1:$DA$65536,2,FALSE)))</f>
        <v>np</v>
      </c>
      <c r="BH82" s="96">
        <f>IF(BG82&gt;[1]MFY14!$DB$1,0,(VLOOKUP(BG82,'[3]Point Tables'!$A$4:$I$263,[1]MFY14!$DB$2,FALSE)))</f>
        <v>0</v>
      </c>
      <c r="BI82" s="95">
        <f>IF(ISNA(VLOOKUP($A82,[1]MFY14!$DK$1:$DL$65536,2,FALSE)),"np",(VLOOKUP($A82,[1]MFY14!$DK$1:$DL$65536,2,FALSE)))</f>
        <v>52</v>
      </c>
      <c r="BJ82" s="96">
        <f>IF(BI82&gt;[1]MFY14!$DM$1,0,(VLOOKUP(BI82,'[3]Point Tables'!$A$4:$I$263,[1]MFY14!$DM$2,FALSE)))</f>
        <v>0</v>
      </c>
      <c r="BK82" s="95" t="str">
        <f>IF(ISNA(VLOOKUP($A82,[1]MFY14!$DV$1:$DW$65536,2,FALSE)),"np",(VLOOKUP($A82,[1]MFY14!$DV$1:$DW$65536,2,FALSE)))</f>
        <v>np</v>
      </c>
      <c r="BL82" s="96">
        <f>IF(BK82&gt;[1]MFY14!$DX$1,0,(VLOOKUP(BK82,'[3]Point Tables'!$A$4:$I$263,[1]MFY14!$DX$2,FALSE)))</f>
        <v>0</v>
      </c>
      <c r="BY82">
        <f t="shared" si="56"/>
        <v>0</v>
      </c>
      <c r="BZ82">
        <f t="shared" si="57"/>
        <v>0</v>
      </c>
      <c r="CA82">
        <f t="shared" si="58"/>
        <v>0</v>
      </c>
      <c r="CB82">
        <f t="shared" si="59"/>
        <v>0</v>
      </c>
      <c r="CC82">
        <f t="shared" si="60"/>
        <v>0</v>
      </c>
      <c r="CD82">
        <f t="shared" si="61"/>
        <v>0</v>
      </c>
      <c r="CE82">
        <f t="shared" si="62"/>
        <v>0</v>
      </c>
      <c r="CF82">
        <f t="shared" si="63"/>
        <v>50</v>
      </c>
      <c r="CG82" s="122">
        <f t="shared" si="64"/>
        <v>0</v>
      </c>
      <c r="CH82">
        <f t="shared" si="65"/>
        <v>0</v>
      </c>
      <c r="CI82">
        <f t="shared" si="66"/>
        <v>0</v>
      </c>
      <c r="CJ82">
        <f t="shared" si="67"/>
        <v>0</v>
      </c>
      <c r="CK82">
        <f t="shared" si="68"/>
        <v>0</v>
      </c>
      <c r="CL82">
        <f t="shared" si="69"/>
        <v>0</v>
      </c>
      <c r="CM82">
        <f t="shared" si="70"/>
        <v>0</v>
      </c>
      <c r="CN82">
        <f t="shared" si="71"/>
        <v>0</v>
      </c>
      <c r="CO82">
        <f t="shared" si="72"/>
        <v>0</v>
      </c>
      <c r="CP82">
        <f t="shared" si="73"/>
        <v>0</v>
      </c>
      <c r="CR82">
        <f t="shared" si="74"/>
        <v>50</v>
      </c>
      <c r="CS82">
        <f t="shared" si="75"/>
        <v>0</v>
      </c>
      <c r="CT82">
        <f t="shared" si="76"/>
        <v>0</v>
      </c>
      <c r="CU82">
        <f t="shared" si="77"/>
        <v>0</v>
      </c>
      <c r="CV82">
        <f t="shared" si="78"/>
        <v>0</v>
      </c>
      <c r="CW82">
        <f t="shared" si="79"/>
        <v>0</v>
      </c>
      <c r="CX82">
        <f t="shared" si="80"/>
        <v>0</v>
      </c>
      <c r="CZ82">
        <f t="shared" si="81"/>
        <v>50</v>
      </c>
      <c r="DA82">
        <f t="shared" si="87"/>
        <v>0</v>
      </c>
      <c r="DB82">
        <f t="shared" si="88"/>
        <v>0</v>
      </c>
      <c r="DC82">
        <f t="shared" si="89"/>
        <v>0</v>
      </c>
      <c r="DE82" s="97">
        <f t="shared" si="90"/>
        <v>50</v>
      </c>
      <c r="DJ82">
        <f t="shared" si="82"/>
        <v>0</v>
      </c>
      <c r="DK82">
        <f t="shared" si="83"/>
        <v>0</v>
      </c>
      <c r="DM82">
        <f t="shared" si="84"/>
        <v>0</v>
      </c>
      <c r="DN82">
        <f t="shared" si="85"/>
        <v>0</v>
      </c>
      <c r="DP82">
        <f t="shared" si="86"/>
        <v>0</v>
      </c>
    </row>
    <row r="83" spans="1:120">
      <c r="A83" s="102">
        <v>100096205</v>
      </c>
      <c r="B83">
        <f t="shared" si="46"/>
        <v>50</v>
      </c>
      <c r="C83">
        <f t="shared" si="47"/>
        <v>0</v>
      </c>
      <c r="D83" s="84" t="str">
        <f t="shared" si="48"/>
        <v>79T</v>
      </c>
      <c r="E83" s="85" t="str">
        <f>IF(AND(ISNUMBER(G83),G83&gt;='[3]Point Tables'!$S$7),"#"," ")</f>
        <v>#</v>
      </c>
      <c r="F83" s="14" t="s">
        <v>1464</v>
      </c>
      <c r="G83" s="23">
        <v>2000</v>
      </c>
      <c r="H83" s="14" t="s">
        <v>2124</v>
      </c>
      <c r="I83" s="87">
        <f t="shared" si="49"/>
        <v>50</v>
      </c>
      <c r="J83" s="88">
        <f t="shared" si="50"/>
        <v>0</v>
      </c>
      <c r="K83" s="89">
        <f t="shared" si="51"/>
        <v>50</v>
      </c>
      <c r="L83" s="89">
        <f t="shared" si="51"/>
        <v>0</v>
      </c>
      <c r="M83" s="89">
        <f t="shared" si="51"/>
        <v>0</v>
      </c>
      <c r="N83" s="89">
        <f t="shared" si="51"/>
        <v>0</v>
      </c>
      <c r="O83" s="90" t="str">
        <f t="shared" si="52"/>
        <v>Cheng, Julian</v>
      </c>
      <c r="P83" s="93" t="str">
        <f>IF(ISNA(VLOOKUP($A83,[1]MFY12!$E$1:$F$65536,2,FALSE)),"np",(VLOOKUP($A83,[1]MFY12!$E$1:$F$65536,2,FALSE)))</f>
        <v>np</v>
      </c>
      <c r="Q83" s="92">
        <f>IF(P83&gt;[1]MFY12!$F$1,0,(VLOOKUP(P83,'[3]Point Tables'!$A$4:$I$263,[1]MFY12!$F$2,FALSE)))</f>
        <v>0</v>
      </c>
      <c r="R83" s="93">
        <f>IF(ISNA(VLOOKUP($A83,[1]MFY12!$P$1:$Q$65536,2,FALSE)),"np",(VLOOKUP($A83,[1]MFY12!$P$1:$Q$65536,2,FALSE)))</f>
        <v>45</v>
      </c>
      <c r="S83" s="92">
        <f>IF(R83&gt;[1]MFY12!$Q$1,0,(VLOOKUP(R83,'[3]Point Tables'!$A$4:$I$263,[1]MFY12!$Q$2,FALSE)))</f>
        <v>0</v>
      </c>
      <c r="T83" s="94" t="str">
        <f t="shared" si="53"/>
        <v>Cheng, Julian</v>
      </c>
      <c r="U83" s="93" t="str">
        <f>IF(ISNA(VLOOKUP(A83,[1]MFY14!$AA$1:$AB$65536,2,FALSE)),"np",(VLOOKUP(A83,[1]MFY14!$AA$1:$AB$65536,2,FALSE)))</f>
        <v>np</v>
      </c>
      <c r="V83" s="92">
        <f>IF(U83&gt;[1]MFY14!$AB$1,0,(VLOOKUP(U83,'[3]Point Tables'!$A$4:$I$263,[1]MFY14!$AB$2,FALSE)))</f>
        <v>0</v>
      </c>
      <c r="W83" s="93" t="str">
        <f>IF(ISNA(VLOOKUP($A83,[1]MFY14!$E$1:$F$65536,2,FALSE)),"np",(VLOOKUP($A83,[1]MFY14!$E$1:$F$65536,2,FALSE)))</f>
        <v>np</v>
      </c>
      <c r="X83" s="92">
        <f>IF(W83&gt;[1]MFY14!$F$1,0,(VLOOKUP(W83,'[3]Point Tables'!$A$4:$I$263,[1]MFY14!$F$2,FALSE)))</f>
        <v>0</v>
      </c>
      <c r="Y83" s="93" t="str">
        <f>IF(ISNA(VLOOKUP($A83,[1]MFY14!$P$1:$Q$65536,2,FALSE)),"np",(VLOOKUP($A83,[1]MFY14!$P$1:$Q$65536,2,FALSE)))</f>
        <v>np</v>
      </c>
      <c r="Z83" s="92">
        <f>IF(Y83&gt;[1]MFY14!$Q$1,0,(VLOOKUP(Y83,'[3]Point Tables'!$A$4:$I$263,[1]MFY14!$Q$2,FALSE)))</f>
        <v>0</v>
      </c>
      <c r="AA83" s="94" t="str">
        <f t="shared" si="54"/>
        <v>Cheng, Julian</v>
      </c>
      <c r="AB83" s="93" t="str">
        <f>IF(ISNA(VLOOKUP($A83,[1]MFY12!$AA$1:$AB$65536,2,FALSE)),"np",(VLOOKUP($A83,[1]MFY12!$AA$1:$AB$65536,2,FALSE)))</f>
        <v>np</v>
      </c>
      <c r="AC83" s="92">
        <f>IF(AB83&gt;[1]MFY12!$AB$1,0,(VLOOKUP(AB83,'[3]Point Tables'!$A$4:$I$263,[1]MFY12!$AB$2,FALSE)))</f>
        <v>0</v>
      </c>
      <c r="AD83" s="93" t="str">
        <f>IF(ISNA(VLOOKUP($A83,[1]MFY12!$AL$1:$AM$65536,2,FALSE)),"np",(VLOOKUP($A83,[1]MFY12!$AL$1:$AM$65536,2,FALSE)))</f>
        <v>np</v>
      </c>
      <c r="AE83" s="92">
        <f>IF(AD83&gt;[1]MFY12!$AM$1,0,(VLOOKUP(AD83,'[3]Point Tables'!$A$4:$I$263,[1]MFY12!$AM$2,FALSE)))</f>
        <v>0</v>
      </c>
      <c r="AF83" s="93">
        <f>IF(ISNA(VLOOKUP($A83,[1]MFY12!$AW$1:$AX$65536,2,FALSE)),"np",(VLOOKUP($A83,[1]MFY12!$AW$1:$AX$65536,2,FALSE)))</f>
        <v>27</v>
      </c>
      <c r="AG83" s="92">
        <f>IF(AF83&gt;[1]MFY12!$AX$1,0,(VLOOKUP(AF83,'[3]Point Tables'!$A$4:$I$263,[1]MFY12!$AX$2,FALSE)))</f>
        <v>30</v>
      </c>
      <c r="AH83" s="93">
        <f>IF(ISNA(VLOOKUP($A83,[1]MFY12!$BH$1:$BI$65536,2,FALSE)),"np",(VLOOKUP($A83,[1]MFY12!$BH$1:$BI$65536,2,FALSE)))</f>
        <v>21</v>
      </c>
      <c r="AI83" s="92">
        <f>IF(AH83&gt;[1]MFY12!$BI$1,0,(VLOOKUP(AH83,'[3]Point Tables'!$A$4:$I$263,[1]MFY12!$BI$2,FALSE)))</f>
        <v>0</v>
      </c>
      <c r="AJ83" s="93" t="str">
        <f>IF(ISNA(VLOOKUP($A83,[1]MFY12!$BS$1:$BT$65536,2,FALSE)),"np",(VLOOKUP($A83,[1]MFY12!$BS$1:$BT$65536,2,FALSE)))</f>
        <v>np</v>
      </c>
      <c r="AK83" s="92">
        <f>IF(AJ83&gt;[1]MFY12!$BT$1,0,(VLOOKUP(AJ83,'[3]Point Tables'!$A$4:$I$263,[1]MFY12!$BT$2,FALSE)))</f>
        <v>0</v>
      </c>
      <c r="AL83" s="93" t="str">
        <f>IF(ISNA(VLOOKUP($A83,[1]MFY12!$CD$1:$CE$65536,2,FALSE)),"np",(VLOOKUP($A83,[1]MFY12!$CD$1:$CE$65536,2,FALSE)))</f>
        <v>np</v>
      </c>
      <c r="AM83" s="92">
        <f>IF(AL83&gt;[1]MFY12!$CE$1,0,(VLOOKUP(AL83,'[3]Point Tables'!$A$4:$I$263,[1]MFY12!$CE$2,FALSE)))</f>
        <v>0</v>
      </c>
      <c r="AN83" s="93">
        <f>IF(ISNA(VLOOKUP($A83,[1]MFY12!$CO$1:$CP$65536,2,FALSE)),"np",(VLOOKUP($A83,[1]MFY12!$CO$1:$CP$65536,2,FALSE)))</f>
        <v>16</v>
      </c>
      <c r="AO83" s="92">
        <f>IF(AN83&gt;[1]MFY12!$CP$1,0,(VLOOKUP(AN83,'[3]Point Tables'!$A$4:$I$263,[1]MFY12!$CP$2,FALSE)))</f>
        <v>50</v>
      </c>
      <c r="AP83" s="93" t="str">
        <f>IF(ISNA(VLOOKUP($A83,[1]MFY12!$CZ$1:$DA$65536,2,FALSE)),"np",(VLOOKUP($A83,[1]MFY12!$CZ$1:$DA$65536,2,FALSE)))</f>
        <v>np</v>
      </c>
      <c r="AQ83" s="92">
        <f>IF(AP83&gt;[1]MFY12!$DA$1,0,(VLOOKUP(AP83,'[3]Point Tables'!$A$4:$I$263,[1]MFY12!$DA$2,FALSE)))</f>
        <v>0</v>
      </c>
      <c r="AR83" s="93" t="str">
        <f>IF(ISNA(VLOOKUP($A83,[1]MFY12!$DK$1:$DL$65536,2,FALSE)),"np",(VLOOKUP($A83,[1]MFY12!$DK$1:$DL$65536,2,FALSE)))</f>
        <v>np</v>
      </c>
      <c r="AS83" s="92">
        <f>IF(AR83&gt;[1]MFY12!$DL$1,0,(VLOOKUP(AR83,'[3]Point Tables'!$A$4:$I$263,[1]MFY12!$DL$2,FALSE)))</f>
        <v>0</v>
      </c>
      <c r="AT83" s="94" t="str">
        <f t="shared" si="55"/>
        <v>Cheng, Julian</v>
      </c>
      <c r="AU83" s="95" t="str">
        <f>IF(ISNA(VLOOKUP($A83,[1]MFY14!$AL$1:$AN$65536,2,FALSE)),"np",(VLOOKUP($A83,[1]MFY14!$AL$1:$AN$65536,2,FALSE)))</f>
        <v>np</v>
      </c>
      <c r="AV83" s="96">
        <f>IF(AU83&gt;[1]MFY14!$AN$1,0,(VLOOKUP(AU83,'[3]Point Tables'!$A$4:$I$263,[1]MFY14!$AN$2,FALSE)))</f>
        <v>0</v>
      </c>
      <c r="AW83" s="95" t="str">
        <f>IF(ISNA(VLOOKUP($A83,[1]MFY14!$AW$1:$AY$65536,2,FALSE)),"np",(VLOOKUP($A83,[1]MFY14!$AW$1:$AY$65536,2,FALSE)))</f>
        <v>np</v>
      </c>
      <c r="AX83" s="96">
        <f>IF(AW83&gt;[1]MFY14!$AY$1,0,(VLOOKUP(AW83,'[3]Point Tables'!$A$4:$I$263,[1]MFY14!$AY$2,FALSE)))</f>
        <v>0</v>
      </c>
      <c r="AY83" s="95" t="str">
        <f>IF(ISNA(VLOOKUP($A83,[1]MFY14!$BH$1:$BJ$65536,2,FALSE)),"np",(VLOOKUP($A83,[1]MFY14!$BH$1:$BJ$65536,2,FALSE)))</f>
        <v>np</v>
      </c>
      <c r="AZ83" s="96">
        <f>IF(AY83&gt;[1]MFY14!$BJ$1,0,(VLOOKUP(AY83,'[3]Point Tables'!$A$4:$I$263,[1]MFY14!$BJ$2,FALSE)))</f>
        <v>0</v>
      </c>
      <c r="BA83" s="95" t="str">
        <f>IF(ISNA(VLOOKUP($A83,[1]MFY14!$BS$1:$BT$65536,2,FALSE)),"np",(VLOOKUP($A83,[1]MFY14!$BS$1:$BT$65536,2,FALSE)))</f>
        <v>np</v>
      </c>
      <c r="BB83" s="96">
        <f>IF(BA83&gt;[1]MFY14!$BU$1,0,(VLOOKUP(BA83,'[3]Point Tables'!$A$4:$I$263,[1]MFY14!$BU$2,FALSE)))</f>
        <v>0</v>
      </c>
      <c r="BC83" s="95" t="str">
        <f>IF(ISNA(VLOOKUP($A83,[1]MFY14!$CD$1:$CE$65536,2,FALSE)),"np",(VLOOKUP($A83,[1]MFY14!$CD$1:$CE$65536,2,FALSE)))</f>
        <v>np</v>
      </c>
      <c r="BD83" s="96">
        <f>IF(BC83&gt;[1]MFY14!$CF$1,0,(VLOOKUP(BC83,'[3]Point Tables'!$A$4:$I$263,[1]MFY14!$CF$2,FALSE)))</f>
        <v>0</v>
      </c>
      <c r="BE83" s="95" t="str">
        <f>IF(ISNA(VLOOKUP($A83,[1]MFY14!$CO$1:$CP$65536,2,FALSE)),"np",(VLOOKUP($A83,[1]MFY14!$CO$1:$CP$65536,2,FALSE)))</f>
        <v>np</v>
      </c>
      <c r="BF83" s="96">
        <f>IF(BE83&gt;[1]MFY14!$CQ$1,0,(VLOOKUP(BE83,'[3]Point Tables'!$A$4:$I$263,[1]MFY14!$CQ$2,FALSE)))</f>
        <v>0</v>
      </c>
      <c r="BG83" s="95" t="str">
        <f>IF(ISNA(VLOOKUP($A83,[1]MFY14!$CZ$1:$DA$65536,2,FALSE)),"np",(VLOOKUP($A83,[1]MFY14!$CZ$1:$DA$65536,2,FALSE)))</f>
        <v>np</v>
      </c>
      <c r="BH83" s="96">
        <f>IF(BG83&gt;[1]MFY14!$DB$1,0,(VLOOKUP(BG83,'[3]Point Tables'!$A$4:$I$263,[1]MFY14!$DB$2,FALSE)))</f>
        <v>0</v>
      </c>
      <c r="BI83" s="95" t="str">
        <f>IF(ISNA(VLOOKUP($A83,[1]MFY14!$DK$1:$DL$65536,2,FALSE)),"np",(VLOOKUP($A83,[1]MFY14!$DK$1:$DL$65536,2,FALSE)))</f>
        <v>np</v>
      </c>
      <c r="BJ83" s="96">
        <f>IF(BI83&gt;[1]MFY14!$DM$1,0,(VLOOKUP(BI83,'[3]Point Tables'!$A$4:$I$263,[1]MFY14!$DM$2,FALSE)))</f>
        <v>0</v>
      </c>
      <c r="BK83" s="95" t="str">
        <f>IF(ISNA(VLOOKUP($A83,[1]MFY14!$DV$1:$DW$65536,2,FALSE)),"np",(VLOOKUP($A83,[1]MFY14!$DV$1:$DW$65536,2,FALSE)))</f>
        <v>np</v>
      </c>
      <c r="BL83" s="96">
        <f>IF(BK83&gt;[1]MFY14!$DX$1,0,(VLOOKUP(BK83,'[3]Point Tables'!$A$4:$I$263,[1]MFY14!$DX$2,FALSE)))</f>
        <v>0</v>
      </c>
      <c r="BY83">
        <f t="shared" si="56"/>
        <v>0</v>
      </c>
      <c r="BZ83">
        <f t="shared" si="57"/>
        <v>0</v>
      </c>
      <c r="CA83">
        <f t="shared" si="58"/>
        <v>30</v>
      </c>
      <c r="CB83">
        <f t="shared" si="59"/>
        <v>0</v>
      </c>
      <c r="CC83">
        <f t="shared" si="60"/>
        <v>0</v>
      </c>
      <c r="CD83">
        <f t="shared" si="61"/>
        <v>0</v>
      </c>
      <c r="CE83">
        <f t="shared" si="62"/>
        <v>50</v>
      </c>
      <c r="CF83">
        <f t="shared" si="63"/>
        <v>0</v>
      </c>
      <c r="CG83" s="122">
        <f t="shared" si="64"/>
        <v>0</v>
      </c>
      <c r="CH83">
        <f t="shared" si="65"/>
        <v>0</v>
      </c>
      <c r="CI83">
        <f t="shared" si="66"/>
        <v>0</v>
      </c>
      <c r="CJ83">
        <f t="shared" si="67"/>
        <v>0</v>
      </c>
      <c r="CK83">
        <f t="shared" si="68"/>
        <v>0</v>
      </c>
      <c r="CL83">
        <f t="shared" si="69"/>
        <v>0</v>
      </c>
      <c r="CM83">
        <f t="shared" si="70"/>
        <v>0</v>
      </c>
      <c r="CN83">
        <f t="shared" si="71"/>
        <v>0</v>
      </c>
      <c r="CO83">
        <f t="shared" si="72"/>
        <v>0</v>
      </c>
      <c r="CP83">
        <f t="shared" si="73"/>
        <v>0</v>
      </c>
      <c r="CR83">
        <f t="shared" si="74"/>
        <v>50</v>
      </c>
      <c r="CS83">
        <f t="shared" si="75"/>
        <v>0</v>
      </c>
      <c r="CT83">
        <f t="shared" si="76"/>
        <v>0</v>
      </c>
      <c r="CU83">
        <f t="shared" si="77"/>
        <v>0</v>
      </c>
      <c r="CV83">
        <f t="shared" si="78"/>
        <v>0</v>
      </c>
      <c r="CW83">
        <f t="shared" si="79"/>
        <v>0</v>
      </c>
      <c r="CX83">
        <f t="shared" si="80"/>
        <v>0</v>
      </c>
      <c r="CZ83">
        <f t="shared" si="81"/>
        <v>50</v>
      </c>
      <c r="DA83">
        <f t="shared" si="87"/>
        <v>0</v>
      </c>
      <c r="DB83">
        <f t="shared" si="88"/>
        <v>0</v>
      </c>
      <c r="DC83">
        <f t="shared" si="89"/>
        <v>0</v>
      </c>
      <c r="DE83" s="97">
        <f t="shared" si="90"/>
        <v>50</v>
      </c>
      <c r="DJ83">
        <f t="shared" si="82"/>
        <v>0</v>
      </c>
      <c r="DK83">
        <f t="shared" si="83"/>
        <v>0</v>
      </c>
      <c r="DM83">
        <f t="shared" si="84"/>
        <v>0</v>
      </c>
      <c r="DN83">
        <f t="shared" si="85"/>
        <v>0</v>
      </c>
      <c r="DP83">
        <f t="shared" si="86"/>
        <v>0</v>
      </c>
    </row>
    <row r="84" spans="1:120">
      <c r="A84" s="26">
        <v>100097340</v>
      </c>
      <c r="B84">
        <f t="shared" si="46"/>
        <v>50</v>
      </c>
      <c r="C84">
        <f t="shared" si="47"/>
        <v>0</v>
      </c>
      <c r="D84" s="84" t="str">
        <f t="shared" si="48"/>
        <v>79T</v>
      </c>
      <c r="E84" s="85" t="str">
        <f>IF(AND(ISNUMBER(G84),G84&gt;='[3]Point Tables'!$S$7),"#"," ")</f>
        <v>#</v>
      </c>
      <c r="F84" s="5" t="s">
        <v>1460</v>
      </c>
      <c r="G84" s="99">
        <v>2000</v>
      </c>
      <c r="H84" s="5" t="s">
        <v>79</v>
      </c>
      <c r="I84" s="87">
        <f t="shared" si="49"/>
        <v>50</v>
      </c>
      <c r="J84" s="88">
        <f t="shared" si="50"/>
        <v>0</v>
      </c>
      <c r="K84" s="89">
        <f t="shared" si="51"/>
        <v>50</v>
      </c>
      <c r="L84" s="89">
        <f t="shared" si="51"/>
        <v>0</v>
      </c>
      <c r="M84" s="89">
        <f t="shared" si="51"/>
        <v>0</v>
      </c>
      <c r="N84" s="89">
        <f t="shared" si="51"/>
        <v>0</v>
      </c>
      <c r="O84" s="90" t="str">
        <f t="shared" si="52"/>
        <v>Etchell, Thomas</v>
      </c>
      <c r="P84" s="93" t="str">
        <f>IF(ISNA(VLOOKUP($A84,[1]MFY12!$E$1:$F$65536,2,FALSE)),"np",(VLOOKUP($A84,[1]MFY12!$E$1:$F$65536,2,FALSE)))</f>
        <v>np</v>
      </c>
      <c r="Q84" s="92">
        <f>IF(P84&gt;[1]MFY12!$F$1,0,(VLOOKUP(P84,'[3]Point Tables'!$A$4:$I$263,[1]MFY12!$F$2,FALSE)))</f>
        <v>0</v>
      </c>
      <c r="R84" s="93" t="str">
        <f>IF(ISNA(VLOOKUP($A84,[1]MFY12!$P$1:$Q$65536,2,FALSE)),"np",(VLOOKUP($A84,[1]MFY12!$P$1:$Q$65536,2,FALSE)))</f>
        <v>np</v>
      </c>
      <c r="S84" s="92">
        <f>IF(R84&gt;[1]MFY12!$Q$1,0,(VLOOKUP(R84,'[3]Point Tables'!$A$4:$I$263,[1]MFY12!$Q$2,FALSE)))</f>
        <v>0</v>
      </c>
      <c r="T84" s="94" t="str">
        <f t="shared" si="53"/>
        <v>Etchell, Thomas</v>
      </c>
      <c r="U84" s="93" t="str">
        <f>IF(ISNA(VLOOKUP(A84,[1]MFY14!$AA$1:$AB$65536,2,FALSE)),"np",(VLOOKUP(A84,[1]MFY14!$AA$1:$AB$65536,2,FALSE)))</f>
        <v>np</v>
      </c>
      <c r="V84" s="92">
        <f>IF(U84&gt;[1]MFY14!$AB$1,0,(VLOOKUP(U84,'[3]Point Tables'!$A$4:$I$263,[1]MFY14!$AB$2,FALSE)))</f>
        <v>0</v>
      </c>
      <c r="W84" s="93" t="str">
        <f>IF(ISNA(VLOOKUP($A84,[1]MFY14!$E$1:$F$65536,2,FALSE)),"np",(VLOOKUP($A84,[1]MFY14!$E$1:$F$65536,2,FALSE)))</f>
        <v>np</v>
      </c>
      <c r="X84" s="92">
        <f>IF(W84&gt;[1]MFY14!$F$1,0,(VLOOKUP(W84,'[3]Point Tables'!$A$4:$I$263,[1]MFY14!$F$2,FALSE)))</f>
        <v>0</v>
      </c>
      <c r="Y84" s="93" t="str">
        <f>IF(ISNA(VLOOKUP($A84,[1]MFY14!$P$1:$Q$65536,2,FALSE)),"np",(VLOOKUP($A84,[1]MFY14!$P$1:$Q$65536,2,FALSE)))</f>
        <v>np</v>
      </c>
      <c r="Z84" s="92">
        <f>IF(Y84&gt;[1]MFY14!$Q$1,0,(VLOOKUP(Y84,'[3]Point Tables'!$A$4:$I$263,[1]MFY14!$Q$2,FALSE)))</f>
        <v>0</v>
      </c>
      <c r="AA84" s="94" t="str">
        <f t="shared" si="54"/>
        <v>Etchell, Thomas</v>
      </c>
      <c r="AB84" s="93">
        <f>IF(ISNA(VLOOKUP($A84,[1]MFY12!$AA$1:$AB$65536,2,FALSE)),"np",(VLOOKUP($A84,[1]MFY12!$AA$1:$AB$65536,2,FALSE)))</f>
        <v>16</v>
      </c>
      <c r="AC84" s="92">
        <f>IF(AB84&gt;[1]MFY12!$AB$1,0,(VLOOKUP(AB84,'[3]Point Tables'!$A$4:$I$263,[1]MFY12!$AB$2,FALSE)))</f>
        <v>50</v>
      </c>
      <c r="AD84" s="93">
        <f>IF(ISNA(VLOOKUP($A84,[1]MFY12!$AL$1:$AM$65536,2,FALSE)),"np",(VLOOKUP($A84,[1]MFY12!$AL$1:$AM$65536,2,FALSE)))</f>
        <v>37</v>
      </c>
      <c r="AE84" s="92">
        <f>IF(AD84&gt;[1]MFY12!$AM$1,0,(VLOOKUP(AD84,'[3]Point Tables'!$A$4:$I$263,[1]MFY12!$AM$2,FALSE)))</f>
        <v>0</v>
      </c>
      <c r="AF84" s="93" t="str">
        <f>IF(ISNA(VLOOKUP($A84,[1]MFY12!$AW$1:$AX$65536,2,FALSE)),"np",(VLOOKUP($A84,[1]MFY12!$AW$1:$AX$65536,2,FALSE)))</f>
        <v>np</v>
      </c>
      <c r="AG84" s="92">
        <f>IF(AF84&gt;[1]MFY12!$AX$1,0,(VLOOKUP(AF84,'[3]Point Tables'!$A$4:$I$263,[1]MFY12!$AX$2,FALSE)))</f>
        <v>0</v>
      </c>
      <c r="AH84" s="93" t="str">
        <f>IF(ISNA(VLOOKUP($A84,[1]MFY12!$BH$1:$BI$65536,2,FALSE)),"np",(VLOOKUP($A84,[1]MFY12!$BH$1:$BI$65536,2,FALSE)))</f>
        <v>np</v>
      </c>
      <c r="AI84" s="92">
        <f>IF(AH84&gt;[1]MFY12!$BI$1,0,(VLOOKUP(AH84,'[3]Point Tables'!$A$4:$I$263,[1]MFY12!$BI$2,FALSE)))</f>
        <v>0</v>
      </c>
      <c r="AJ84" s="93" t="str">
        <f>IF(ISNA(VLOOKUP($A84,[1]MFY12!$BS$1:$BT$65536,2,FALSE)),"np",(VLOOKUP($A84,[1]MFY12!$BS$1:$BT$65536,2,FALSE)))</f>
        <v>np</v>
      </c>
      <c r="AK84" s="92">
        <f>IF(AJ84&gt;[1]MFY12!$BT$1,0,(VLOOKUP(AJ84,'[3]Point Tables'!$A$4:$I$263,[1]MFY12!$BT$2,FALSE)))</f>
        <v>0</v>
      </c>
      <c r="AL84" s="93" t="str">
        <f>IF(ISNA(VLOOKUP($A84,[1]MFY12!$CD$1:$CE$65536,2,FALSE)),"np",(VLOOKUP($A84,[1]MFY12!$CD$1:$CE$65536,2,FALSE)))</f>
        <v>np</v>
      </c>
      <c r="AM84" s="92">
        <f>IF(AL84&gt;[1]MFY12!$CE$1,0,(VLOOKUP(AL84,'[3]Point Tables'!$A$4:$I$263,[1]MFY12!$CE$2,FALSE)))</f>
        <v>0</v>
      </c>
      <c r="AN84" s="93" t="str">
        <f>IF(ISNA(VLOOKUP($A84,[1]MFY12!$CO$1:$CP$65536,2,FALSE)),"np",(VLOOKUP($A84,[1]MFY12!$CO$1:$CP$65536,2,FALSE)))</f>
        <v>np</v>
      </c>
      <c r="AO84" s="92">
        <f>IF(AN84&gt;[1]MFY12!$CP$1,0,(VLOOKUP(AN84,'[3]Point Tables'!$A$4:$I$263,[1]MFY12!$CP$2,FALSE)))</f>
        <v>0</v>
      </c>
      <c r="AP84" s="93" t="str">
        <f>IF(ISNA(VLOOKUP($A84,[1]MFY12!$CZ$1:$DA$65536,2,FALSE)),"np",(VLOOKUP($A84,[1]MFY12!$CZ$1:$DA$65536,2,FALSE)))</f>
        <v>np</v>
      </c>
      <c r="AQ84" s="92">
        <f>IF(AP84&gt;[1]MFY12!$DA$1,0,(VLOOKUP(AP84,'[3]Point Tables'!$A$4:$I$263,[1]MFY12!$DA$2,FALSE)))</f>
        <v>0</v>
      </c>
      <c r="AR84" s="93" t="str">
        <f>IF(ISNA(VLOOKUP($A84,[1]MFY12!$DK$1:$DL$65536,2,FALSE)),"np",(VLOOKUP($A84,[1]MFY12!$DK$1:$DL$65536,2,FALSE)))</f>
        <v>np</v>
      </c>
      <c r="AS84" s="92">
        <f>IF(AR84&gt;[1]MFY12!$DL$1,0,(VLOOKUP(AR84,'[3]Point Tables'!$A$4:$I$263,[1]MFY12!$DL$2,FALSE)))</f>
        <v>0</v>
      </c>
      <c r="AT84" s="94" t="str">
        <f t="shared" si="55"/>
        <v>Etchell, Thomas</v>
      </c>
      <c r="AU84" s="95" t="str">
        <f>IF(ISNA(VLOOKUP($A84,[1]MFY14!$AL$1:$AN$65536,2,FALSE)),"np",(VLOOKUP($A84,[1]MFY14!$AL$1:$AN$65536,2,FALSE)))</f>
        <v>np</v>
      </c>
      <c r="AV84" s="96">
        <f>IF(AU84&gt;[1]MFY14!$AN$1,0,(VLOOKUP(AU84,'[3]Point Tables'!$A$4:$I$263,[1]MFY14!$AN$2,FALSE)))</f>
        <v>0</v>
      </c>
      <c r="AW84" s="95" t="str">
        <f>IF(ISNA(VLOOKUP($A84,[1]MFY14!$AW$1:$AY$65536,2,FALSE)),"np",(VLOOKUP($A84,[1]MFY14!$AW$1:$AY$65536,2,FALSE)))</f>
        <v>np</v>
      </c>
      <c r="AX84" s="96">
        <f>IF(AW84&gt;[1]MFY14!$AY$1,0,(VLOOKUP(AW84,'[3]Point Tables'!$A$4:$I$263,[1]MFY14!$AY$2,FALSE)))</f>
        <v>0</v>
      </c>
      <c r="AY84" s="95" t="str">
        <f>IF(ISNA(VLOOKUP($A84,[1]MFY14!$BH$1:$BJ$65536,2,FALSE)),"np",(VLOOKUP($A84,[1]MFY14!$BH$1:$BJ$65536,2,FALSE)))</f>
        <v>np</v>
      </c>
      <c r="AZ84" s="96">
        <f>IF(AY84&gt;[1]MFY14!$BJ$1,0,(VLOOKUP(AY84,'[3]Point Tables'!$A$4:$I$263,[1]MFY14!$BJ$2,FALSE)))</f>
        <v>0</v>
      </c>
      <c r="BA84" s="95" t="str">
        <f>IF(ISNA(VLOOKUP($A84,[1]MFY14!$BS$1:$BT$65536,2,FALSE)),"np",(VLOOKUP($A84,[1]MFY14!$BS$1:$BT$65536,2,FALSE)))</f>
        <v>np</v>
      </c>
      <c r="BB84" s="96">
        <f>IF(BA84&gt;[1]MFY14!$BU$1,0,(VLOOKUP(BA84,'[3]Point Tables'!$A$4:$I$263,[1]MFY14!$BU$2,FALSE)))</f>
        <v>0</v>
      </c>
      <c r="BC84" s="95" t="str">
        <f>IF(ISNA(VLOOKUP($A84,[1]MFY14!$CD$1:$CE$65536,2,FALSE)),"np",(VLOOKUP($A84,[1]MFY14!$CD$1:$CE$65536,2,FALSE)))</f>
        <v>np</v>
      </c>
      <c r="BD84" s="96">
        <f>IF(BC84&gt;[1]MFY14!$CF$1,0,(VLOOKUP(BC84,'[3]Point Tables'!$A$4:$I$263,[1]MFY14!$CF$2,FALSE)))</f>
        <v>0</v>
      </c>
      <c r="BE84" s="95" t="str">
        <f>IF(ISNA(VLOOKUP($A84,[1]MFY14!$CO$1:$CP$65536,2,FALSE)),"np",(VLOOKUP($A84,[1]MFY14!$CO$1:$CP$65536,2,FALSE)))</f>
        <v>np</v>
      </c>
      <c r="BF84" s="96">
        <f>IF(BE84&gt;[1]MFY14!$CQ$1,0,(VLOOKUP(BE84,'[3]Point Tables'!$A$4:$I$263,[1]MFY14!$CQ$2,FALSE)))</f>
        <v>0</v>
      </c>
      <c r="BG84" s="95" t="str">
        <f>IF(ISNA(VLOOKUP($A84,[1]MFY14!$CZ$1:$DA$65536,2,FALSE)),"np",(VLOOKUP($A84,[1]MFY14!$CZ$1:$DA$65536,2,FALSE)))</f>
        <v>np</v>
      </c>
      <c r="BH84" s="96">
        <f>IF(BG84&gt;[1]MFY14!$DB$1,0,(VLOOKUP(BG84,'[3]Point Tables'!$A$4:$I$263,[1]MFY14!$DB$2,FALSE)))</f>
        <v>0</v>
      </c>
      <c r="BI84" s="95" t="str">
        <f>IF(ISNA(VLOOKUP($A84,[1]MFY14!$DK$1:$DL$65536,2,FALSE)),"np",(VLOOKUP($A84,[1]MFY14!$DK$1:$DL$65536,2,FALSE)))</f>
        <v>np</v>
      </c>
      <c r="BJ84" s="96">
        <f>IF(BI84&gt;[1]MFY14!$DM$1,0,(VLOOKUP(BI84,'[3]Point Tables'!$A$4:$I$263,[1]MFY14!$DM$2,FALSE)))</f>
        <v>0</v>
      </c>
      <c r="BK84" s="95" t="str">
        <f>IF(ISNA(VLOOKUP($A84,[1]MFY14!$DV$1:$DW$65536,2,FALSE)),"np",(VLOOKUP($A84,[1]MFY14!$DV$1:$DW$65536,2,FALSE)))</f>
        <v>np</v>
      </c>
      <c r="BL84" s="96">
        <f>IF(BK84&gt;[1]MFY14!$DX$1,0,(VLOOKUP(BK84,'[3]Point Tables'!$A$4:$I$263,[1]MFY14!$DX$2,FALSE)))</f>
        <v>0</v>
      </c>
      <c r="BY84">
        <f t="shared" si="56"/>
        <v>50</v>
      </c>
      <c r="BZ84">
        <f t="shared" si="57"/>
        <v>0</v>
      </c>
      <c r="CA84">
        <f t="shared" si="58"/>
        <v>0</v>
      </c>
      <c r="CB84">
        <f t="shared" si="59"/>
        <v>0</v>
      </c>
      <c r="CC84">
        <f t="shared" si="60"/>
        <v>0</v>
      </c>
      <c r="CD84">
        <f t="shared" si="61"/>
        <v>0</v>
      </c>
      <c r="CE84">
        <f t="shared" si="62"/>
        <v>0</v>
      </c>
      <c r="CF84">
        <f t="shared" si="63"/>
        <v>0</v>
      </c>
      <c r="CG84" s="122">
        <f t="shared" si="64"/>
        <v>0</v>
      </c>
      <c r="CH84">
        <f t="shared" si="65"/>
        <v>0</v>
      </c>
      <c r="CI84">
        <f t="shared" si="66"/>
        <v>0</v>
      </c>
      <c r="CJ84">
        <f t="shared" si="67"/>
        <v>0</v>
      </c>
      <c r="CK84">
        <f t="shared" si="68"/>
        <v>0</v>
      </c>
      <c r="CL84">
        <f t="shared" si="69"/>
        <v>0</v>
      </c>
      <c r="CM84">
        <f t="shared" si="70"/>
        <v>0</v>
      </c>
      <c r="CN84">
        <f t="shared" si="71"/>
        <v>0</v>
      </c>
      <c r="CO84">
        <f t="shared" si="72"/>
        <v>0</v>
      </c>
      <c r="CP84">
        <f t="shared" si="73"/>
        <v>0</v>
      </c>
      <c r="CR84">
        <f t="shared" si="74"/>
        <v>50</v>
      </c>
      <c r="CS84">
        <f t="shared" si="75"/>
        <v>0</v>
      </c>
      <c r="CT84">
        <f t="shared" si="76"/>
        <v>0</v>
      </c>
      <c r="CU84">
        <f t="shared" si="77"/>
        <v>0</v>
      </c>
      <c r="CV84">
        <f t="shared" si="78"/>
        <v>0</v>
      </c>
      <c r="CW84">
        <f t="shared" si="79"/>
        <v>0</v>
      </c>
      <c r="CX84">
        <f t="shared" si="80"/>
        <v>0</v>
      </c>
      <c r="CZ84">
        <f t="shared" si="81"/>
        <v>50</v>
      </c>
      <c r="DA84">
        <f t="shared" si="87"/>
        <v>0</v>
      </c>
      <c r="DB84">
        <f t="shared" si="88"/>
        <v>0</v>
      </c>
      <c r="DC84">
        <f t="shared" si="89"/>
        <v>0</v>
      </c>
      <c r="DE84" s="97">
        <f t="shared" si="90"/>
        <v>50</v>
      </c>
      <c r="DJ84">
        <f t="shared" si="82"/>
        <v>0</v>
      </c>
      <c r="DK84">
        <f t="shared" si="83"/>
        <v>0</v>
      </c>
      <c r="DM84">
        <f t="shared" si="84"/>
        <v>0</v>
      </c>
      <c r="DN84">
        <f t="shared" si="85"/>
        <v>0</v>
      </c>
      <c r="DP84">
        <f t="shared" si="86"/>
        <v>0</v>
      </c>
    </row>
    <row r="85" spans="1:120">
      <c r="A85" s="16">
        <v>100101441</v>
      </c>
      <c r="B85">
        <f t="shared" si="46"/>
        <v>50</v>
      </c>
      <c r="C85">
        <f t="shared" si="47"/>
        <v>0</v>
      </c>
      <c r="D85" s="84" t="str">
        <f t="shared" si="48"/>
        <v>79T</v>
      </c>
      <c r="E85" s="85"/>
      <c r="F85" s="5" t="s">
        <v>1462</v>
      </c>
      <c r="G85" s="99">
        <v>1998</v>
      </c>
      <c r="H85" s="5" t="s">
        <v>2191</v>
      </c>
      <c r="I85" s="87">
        <f t="shared" si="49"/>
        <v>50</v>
      </c>
      <c r="J85" s="88">
        <f t="shared" si="50"/>
        <v>0</v>
      </c>
      <c r="K85" s="89">
        <f t="shared" si="51"/>
        <v>50</v>
      </c>
      <c r="L85" s="89">
        <f t="shared" si="51"/>
        <v>0</v>
      </c>
      <c r="M85" s="89">
        <f t="shared" si="51"/>
        <v>0</v>
      </c>
      <c r="N85" s="89">
        <f t="shared" si="51"/>
        <v>0</v>
      </c>
      <c r="O85" s="90" t="str">
        <f t="shared" si="52"/>
        <v>Galbraith, Oliver</v>
      </c>
      <c r="P85" s="93" t="str">
        <f>IF(ISNA(VLOOKUP($A85,[1]MFY12!$E$1:$F$65536,2,FALSE)),"np",(VLOOKUP($A85,[1]MFY12!$E$1:$F$65536,2,FALSE)))</f>
        <v>np</v>
      </c>
      <c r="Q85" s="92">
        <f>IF(P85&gt;[1]MFY12!$F$1,0,(VLOOKUP(P85,'[3]Point Tables'!$A$4:$I$263,[1]MFY12!$F$2,FALSE)))</f>
        <v>0</v>
      </c>
      <c r="R85" s="93">
        <f>IF(ISNA(VLOOKUP($A85,[1]MFY12!$P$1:$Q$65536,2,FALSE)),"np",(VLOOKUP($A85,[1]MFY12!$P$1:$Q$65536,2,FALSE)))</f>
        <v>99.5</v>
      </c>
      <c r="S85" s="92">
        <f>IF(R85&gt;[1]MFY12!$Q$1,0,(VLOOKUP(R85,'[3]Point Tables'!$A$4:$I$263,[1]MFY12!$Q$2,FALSE)))</f>
        <v>0</v>
      </c>
      <c r="T85" s="94" t="str">
        <f t="shared" si="53"/>
        <v>Galbraith, Oliver</v>
      </c>
      <c r="U85" s="93" t="str">
        <f>IF(ISNA(VLOOKUP(A85,[1]MFY14!$AA$1:$AB$65536,2,FALSE)),"np",(VLOOKUP(A85,[1]MFY14!$AA$1:$AB$65536,2,FALSE)))</f>
        <v>np</v>
      </c>
      <c r="V85" s="92">
        <f>IF(U85&gt;[1]MFY14!$AB$1,0,(VLOOKUP(U85,'[3]Point Tables'!$A$4:$I$263,[1]MFY14!$AB$2,FALSE)))</f>
        <v>0</v>
      </c>
      <c r="W85" s="93" t="str">
        <f>IF(ISNA(VLOOKUP($A85,[1]MFY14!$E$1:$F$65536,2,FALSE)),"np",(VLOOKUP($A85,[1]MFY14!$E$1:$F$65536,2,FALSE)))</f>
        <v>np</v>
      </c>
      <c r="X85" s="92">
        <f>IF(W85&gt;[1]MFY14!$F$1,0,(VLOOKUP(W85,'[3]Point Tables'!$A$4:$I$263,[1]MFY14!$F$2,FALSE)))</f>
        <v>0</v>
      </c>
      <c r="Y85" s="93" t="str">
        <f>IF(ISNA(VLOOKUP($A85,[1]MFY14!$P$1:$Q$65536,2,FALSE)),"np",(VLOOKUP($A85,[1]MFY14!$P$1:$Q$65536,2,FALSE)))</f>
        <v>np</v>
      </c>
      <c r="Z85" s="92">
        <f>IF(Y85&gt;[1]MFY14!$Q$1,0,(VLOOKUP(Y85,'[3]Point Tables'!$A$4:$I$263,[1]MFY14!$Q$2,FALSE)))</f>
        <v>0</v>
      </c>
      <c r="AA85" s="94" t="str">
        <f t="shared" si="54"/>
        <v>Galbraith, Oliver</v>
      </c>
      <c r="AB85" s="93" t="str">
        <f>IF(ISNA(VLOOKUP($A85,[1]MFY12!$AA$1:$AB$65536,2,FALSE)),"np",(VLOOKUP($A85,[1]MFY12!$AA$1:$AB$65536,2,FALSE)))</f>
        <v>np</v>
      </c>
      <c r="AC85" s="92">
        <f>IF(AB85&gt;[1]MFY12!$AB$1,0,(VLOOKUP(AB85,'[3]Point Tables'!$A$4:$I$263,[1]MFY12!$AB$2,FALSE)))</f>
        <v>0</v>
      </c>
      <c r="AD85" s="93" t="str">
        <f>IF(ISNA(VLOOKUP($A85,[1]MFY12!$AL$1:$AM$65536,2,FALSE)),"np",(VLOOKUP($A85,[1]MFY12!$AL$1:$AM$65536,2,FALSE)))</f>
        <v>np</v>
      </c>
      <c r="AE85" s="92">
        <f>IF(AD85&gt;[1]MFY12!$AM$1,0,(VLOOKUP(AD85,'[3]Point Tables'!$A$4:$I$263,[1]MFY12!$AM$2,FALSE)))</f>
        <v>0</v>
      </c>
      <c r="AF85" s="93" t="str">
        <f>IF(ISNA(VLOOKUP($A85,[1]MFY12!$AW$1:$AX$65536,2,FALSE)),"np",(VLOOKUP($A85,[1]MFY12!$AW$1:$AX$65536,2,FALSE)))</f>
        <v>np</v>
      </c>
      <c r="AG85" s="92">
        <f>IF(AF85&gt;[1]MFY12!$AX$1,0,(VLOOKUP(AF85,'[3]Point Tables'!$A$4:$I$263,[1]MFY12!$AX$2,FALSE)))</f>
        <v>0</v>
      </c>
      <c r="AH85" s="93" t="str">
        <f>IF(ISNA(VLOOKUP($A85,[1]MFY12!$BH$1:$BI$65536,2,FALSE)),"np",(VLOOKUP($A85,[1]MFY12!$BH$1:$BI$65536,2,FALSE)))</f>
        <v>np</v>
      </c>
      <c r="AI85" s="92">
        <f>IF(AH85&gt;[1]MFY12!$BI$1,0,(VLOOKUP(AH85,'[3]Point Tables'!$A$4:$I$263,[1]MFY12!$BI$2,FALSE)))</f>
        <v>0</v>
      </c>
      <c r="AJ85" s="93">
        <f>IF(ISNA(VLOOKUP($A85,[1]MFY12!$BS$1:$BT$65536,2,FALSE)),"np",(VLOOKUP($A85,[1]MFY12!$BS$1:$BT$65536,2,FALSE)))</f>
        <v>16</v>
      </c>
      <c r="AK85" s="92">
        <f>IF(AJ85&gt;[1]MFY12!$BT$1,0,(VLOOKUP(AJ85,'[3]Point Tables'!$A$4:$I$263,[1]MFY12!$BT$2,FALSE)))</f>
        <v>50</v>
      </c>
      <c r="AL85" s="93" t="str">
        <f>IF(ISNA(VLOOKUP($A85,[1]MFY12!$CD$1:$CE$65536,2,FALSE)),"np",(VLOOKUP($A85,[1]MFY12!$CD$1:$CE$65536,2,FALSE)))</f>
        <v>np</v>
      </c>
      <c r="AM85" s="92">
        <f>IF(AL85&gt;[1]MFY12!$CE$1,0,(VLOOKUP(AL85,'[3]Point Tables'!$A$4:$I$263,[1]MFY12!$CE$2,FALSE)))</f>
        <v>0</v>
      </c>
      <c r="AN85" s="93" t="str">
        <f>IF(ISNA(VLOOKUP($A85,[1]MFY12!$CO$1:$CP$65536,2,FALSE)),"np",(VLOOKUP($A85,[1]MFY12!$CO$1:$CP$65536,2,FALSE)))</f>
        <v>np</v>
      </c>
      <c r="AO85" s="92">
        <f>IF(AN85&gt;[1]MFY12!$CP$1,0,(VLOOKUP(AN85,'[3]Point Tables'!$A$4:$I$263,[1]MFY12!$CP$2,FALSE)))</f>
        <v>0</v>
      </c>
      <c r="AP85" s="93" t="str">
        <f>IF(ISNA(VLOOKUP($A85,[1]MFY12!$CZ$1:$DA$65536,2,FALSE)),"np",(VLOOKUP($A85,[1]MFY12!$CZ$1:$DA$65536,2,FALSE)))</f>
        <v>np</v>
      </c>
      <c r="AQ85" s="92">
        <f>IF(AP85&gt;[1]MFY12!$DA$1,0,(VLOOKUP(AP85,'[3]Point Tables'!$A$4:$I$263,[1]MFY12!$DA$2,FALSE)))</f>
        <v>0</v>
      </c>
      <c r="AR85" s="93" t="str">
        <f>IF(ISNA(VLOOKUP($A85,[1]MFY12!$DK$1:$DL$65536,2,FALSE)),"np",(VLOOKUP($A85,[1]MFY12!$DK$1:$DL$65536,2,FALSE)))</f>
        <v>np</v>
      </c>
      <c r="AS85" s="92">
        <f>IF(AR85&gt;[1]MFY12!$DL$1,0,(VLOOKUP(AR85,'[3]Point Tables'!$A$4:$I$263,[1]MFY12!$DL$2,FALSE)))</f>
        <v>0</v>
      </c>
      <c r="AT85" s="94" t="str">
        <f t="shared" si="55"/>
        <v>Galbraith, Oliver</v>
      </c>
      <c r="AU85" s="95" t="str">
        <f>IF(ISNA(VLOOKUP($A85,[1]MFY14!$AL$1:$AN$65536,2,FALSE)),"np",(VLOOKUP($A85,[1]MFY14!$AL$1:$AN$65536,2,FALSE)))</f>
        <v>np</v>
      </c>
      <c r="AV85" s="96">
        <f>IF(AU85&gt;[1]MFY14!$AN$1,0,(VLOOKUP(AU85,'[3]Point Tables'!$A$4:$I$263,[1]MFY14!$AN$2,FALSE)))</f>
        <v>0</v>
      </c>
      <c r="AW85" s="95" t="str">
        <f>IF(ISNA(VLOOKUP($A85,[1]MFY14!$AW$1:$AY$65536,2,FALSE)),"np",(VLOOKUP($A85,[1]MFY14!$AW$1:$AY$65536,2,FALSE)))</f>
        <v>np</v>
      </c>
      <c r="AX85" s="96">
        <f>IF(AW85&gt;[1]MFY14!$AY$1,0,(VLOOKUP(AW85,'[3]Point Tables'!$A$4:$I$263,[1]MFY14!$AY$2,FALSE)))</f>
        <v>0</v>
      </c>
      <c r="AY85" s="95" t="str">
        <f>IF(ISNA(VLOOKUP($A85,[1]MFY14!$BH$1:$BJ$65536,2,FALSE)),"np",(VLOOKUP($A85,[1]MFY14!$BH$1:$BJ$65536,2,FALSE)))</f>
        <v>np</v>
      </c>
      <c r="AZ85" s="96">
        <f>IF(AY85&gt;[1]MFY14!$BJ$1,0,(VLOOKUP(AY85,'[3]Point Tables'!$A$4:$I$263,[1]MFY14!$BJ$2,FALSE)))</f>
        <v>0</v>
      </c>
      <c r="BA85" s="95" t="str">
        <f>IF(ISNA(VLOOKUP($A85,[1]MFY14!$BS$1:$BT$65536,2,FALSE)),"np",(VLOOKUP($A85,[1]MFY14!$BS$1:$BT$65536,2,FALSE)))</f>
        <v>np</v>
      </c>
      <c r="BB85" s="96">
        <f>IF(BA85&gt;[1]MFY14!$BU$1,0,(VLOOKUP(BA85,'[3]Point Tables'!$A$4:$I$263,[1]MFY14!$BU$2,FALSE)))</f>
        <v>0</v>
      </c>
      <c r="BC85" s="95" t="str">
        <f>IF(ISNA(VLOOKUP($A85,[1]MFY14!$CD$1:$CE$65536,2,FALSE)),"np",(VLOOKUP($A85,[1]MFY14!$CD$1:$CE$65536,2,FALSE)))</f>
        <v>np</v>
      </c>
      <c r="BD85" s="96">
        <f>IF(BC85&gt;[1]MFY14!$CF$1,0,(VLOOKUP(BC85,'[3]Point Tables'!$A$4:$I$263,[1]MFY14!$CF$2,FALSE)))</f>
        <v>0</v>
      </c>
      <c r="BE85" s="95" t="str">
        <f>IF(ISNA(VLOOKUP($A85,[1]MFY14!$CO$1:$CP$65536,2,FALSE)),"np",(VLOOKUP($A85,[1]MFY14!$CO$1:$CP$65536,2,FALSE)))</f>
        <v>np</v>
      </c>
      <c r="BF85" s="96">
        <f>IF(BE85&gt;[1]MFY14!$CQ$1,0,(VLOOKUP(BE85,'[3]Point Tables'!$A$4:$I$263,[1]MFY14!$CQ$2,FALSE)))</f>
        <v>0</v>
      </c>
      <c r="BG85" s="95" t="str">
        <f>IF(ISNA(VLOOKUP($A85,[1]MFY14!$CZ$1:$DA$65536,2,FALSE)),"np",(VLOOKUP($A85,[1]MFY14!$CZ$1:$DA$65536,2,FALSE)))</f>
        <v>np</v>
      </c>
      <c r="BH85" s="96">
        <f>IF(BG85&gt;[1]MFY14!$DB$1,0,(VLOOKUP(BG85,'[3]Point Tables'!$A$4:$I$263,[1]MFY14!$DB$2,FALSE)))</f>
        <v>0</v>
      </c>
      <c r="BI85" s="95" t="str">
        <f>IF(ISNA(VLOOKUP($A85,[1]MFY14!$DK$1:$DL$65536,2,FALSE)),"np",(VLOOKUP($A85,[1]MFY14!$DK$1:$DL$65536,2,FALSE)))</f>
        <v>np</v>
      </c>
      <c r="BJ85" s="96">
        <f>IF(BI85&gt;[1]MFY14!$DM$1,0,(VLOOKUP(BI85,'[3]Point Tables'!$A$4:$I$263,[1]MFY14!$DM$2,FALSE)))</f>
        <v>0</v>
      </c>
      <c r="BK85" s="95" t="str">
        <f>IF(ISNA(VLOOKUP($A85,[1]MFY14!$DV$1:$DW$65536,2,FALSE)),"np",(VLOOKUP($A85,[1]MFY14!$DV$1:$DW$65536,2,FALSE)))</f>
        <v>np</v>
      </c>
      <c r="BL85" s="96">
        <f>IF(BK85&gt;[1]MFY14!$DX$1,0,(VLOOKUP(BK85,'[3]Point Tables'!$A$4:$I$263,[1]MFY14!$DX$2,FALSE)))</f>
        <v>0</v>
      </c>
      <c r="BY85">
        <f t="shared" si="56"/>
        <v>0</v>
      </c>
      <c r="BZ85">
        <f t="shared" si="57"/>
        <v>0</v>
      </c>
      <c r="CA85">
        <f t="shared" si="58"/>
        <v>0</v>
      </c>
      <c r="CB85">
        <f t="shared" si="59"/>
        <v>0</v>
      </c>
      <c r="CC85">
        <f t="shared" si="60"/>
        <v>50</v>
      </c>
      <c r="CD85">
        <f t="shared" si="61"/>
        <v>0</v>
      </c>
      <c r="CE85">
        <f t="shared" si="62"/>
        <v>0</v>
      </c>
      <c r="CF85">
        <f t="shared" si="63"/>
        <v>0</v>
      </c>
      <c r="CG85" s="122">
        <f t="shared" si="64"/>
        <v>0</v>
      </c>
      <c r="CH85">
        <f t="shared" si="65"/>
        <v>0</v>
      </c>
      <c r="CI85">
        <f t="shared" si="66"/>
        <v>0</v>
      </c>
      <c r="CJ85">
        <f t="shared" si="67"/>
        <v>0</v>
      </c>
      <c r="CK85">
        <f t="shared" si="68"/>
        <v>0</v>
      </c>
      <c r="CL85">
        <f t="shared" si="69"/>
        <v>0</v>
      </c>
      <c r="CM85">
        <f t="shared" si="70"/>
        <v>0</v>
      </c>
      <c r="CN85">
        <f t="shared" si="71"/>
        <v>0</v>
      </c>
      <c r="CO85">
        <f t="shared" si="72"/>
        <v>0</v>
      </c>
      <c r="CP85">
        <f t="shared" si="73"/>
        <v>0</v>
      </c>
      <c r="CR85">
        <f t="shared" si="74"/>
        <v>50</v>
      </c>
      <c r="CS85">
        <f t="shared" si="75"/>
        <v>0</v>
      </c>
      <c r="CT85">
        <f t="shared" si="76"/>
        <v>0</v>
      </c>
      <c r="CU85">
        <f t="shared" si="77"/>
        <v>0</v>
      </c>
      <c r="CV85">
        <f t="shared" si="78"/>
        <v>0</v>
      </c>
      <c r="CW85">
        <f t="shared" si="79"/>
        <v>0</v>
      </c>
      <c r="CX85">
        <f t="shared" si="80"/>
        <v>0</v>
      </c>
      <c r="CZ85">
        <f t="shared" si="81"/>
        <v>50</v>
      </c>
      <c r="DA85">
        <f t="shared" si="87"/>
        <v>0</v>
      </c>
      <c r="DB85">
        <f t="shared" si="88"/>
        <v>0</v>
      </c>
      <c r="DC85">
        <f t="shared" si="89"/>
        <v>0</v>
      </c>
      <c r="DE85" s="97">
        <f t="shared" si="90"/>
        <v>50</v>
      </c>
      <c r="DJ85">
        <f t="shared" si="82"/>
        <v>0</v>
      </c>
      <c r="DK85">
        <f t="shared" si="83"/>
        <v>0</v>
      </c>
      <c r="DM85">
        <f t="shared" si="84"/>
        <v>0</v>
      </c>
      <c r="DN85">
        <f t="shared" si="85"/>
        <v>0</v>
      </c>
      <c r="DP85">
        <f t="shared" si="86"/>
        <v>0</v>
      </c>
    </row>
    <row r="86" spans="1:120">
      <c r="A86" s="102">
        <v>100116557</v>
      </c>
      <c r="B86">
        <f t="shared" si="46"/>
        <v>83.5</v>
      </c>
      <c r="C86">
        <f t="shared" si="47"/>
        <v>33.5</v>
      </c>
      <c r="D86" s="84" t="str">
        <f t="shared" si="48"/>
        <v>83</v>
      </c>
      <c r="E86" s="85"/>
      <c r="F86" s="14" t="s">
        <v>1155</v>
      </c>
      <c r="G86" s="23">
        <v>1999</v>
      </c>
      <c r="H86" s="14" t="s">
        <v>37</v>
      </c>
      <c r="I86" s="87">
        <f t="shared" si="49"/>
        <v>83.5</v>
      </c>
      <c r="J86" s="88">
        <f t="shared" si="50"/>
        <v>33.5</v>
      </c>
      <c r="K86" s="89">
        <f t="shared" si="51"/>
        <v>50</v>
      </c>
      <c r="L86" s="89">
        <f t="shared" si="51"/>
        <v>33.5</v>
      </c>
      <c r="M86" s="89">
        <f t="shared" si="51"/>
        <v>0</v>
      </c>
      <c r="N86" s="89">
        <f t="shared" si="51"/>
        <v>0</v>
      </c>
      <c r="O86" s="90" t="str">
        <f t="shared" si="52"/>
        <v>Lewicki, Max</v>
      </c>
      <c r="P86" s="93">
        <f>IF(ISNA(VLOOKUP($A86,[1]MFY12!$E$1:$F$65536,2,FALSE)),"np",(VLOOKUP($A86,[1]MFY12!$E$1:$F$65536,2,FALSE)))</f>
        <v>67</v>
      </c>
      <c r="Q86" s="92">
        <f>IF(P86&gt;[1]MFY12!$F$1,0,(VLOOKUP(P86,'[3]Point Tables'!$A$4:$I$263,[1]MFY12!$F$2,FALSE)))</f>
        <v>0</v>
      </c>
      <c r="R86" s="93">
        <f>IF(ISNA(VLOOKUP($A86,[1]MFY12!$P$1:$Q$65536,2,FALSE)),"np",(VLOOKUP($A86,[1]MFY12!$P$1:$Q$65536,2,FALSE)))</f>
        <v>20</v>
      </c>
      <c r="S86" s="92">
        <f>IF(R86&gt;[1]MFY12!$Q$1,0,(VLOOKUP(R86,'[3]Point Tables'!$A$4:$I$263,[1]MFY12!$Q$2,FALSE)))</f>
        <v>33.5</v>
      </c>
      <c r="T86" s="94" t="str">
        <f t="shared" si="53"/>
        <v>Lewicki, Max</v>
      </c>
      <c r="U86" s="93">
        <f>IF(ISNA(VLOOKUP(A86,[1]MFY14!$AA$1:$AB$65536,2,FALSE)),"np",(VLOOKUP(A86,[1]MFY14!$AA$1:$AB$65536,2,FALSE)))</f>
        <v>116</v>
      </c>
      <c r="V86" s="92">
        <f>IF(U86&gt;[1]MFY14!$AB$1,0,(VLOOKUP(U86,'[3]Point Tables'!$A$4:$I$263,[1]MFY14!$AB$2,FALSE)))</f>
        <v>0</v>
      </c>
      <c r="W86" s="93" t="str">
        <f>IF(ISNA(VLOOKUP($A86,[1]MFY14!$E$1:$F$65536,2,FALSE)),"np",(VLOOKUP($A86,[1]MFY14!$E$1:$F$65536,2,FALSE)))</f>
        <v>np</v>
      </c>
      <c r="X86" s="92">
        <f>IF(W86&gt;[1]MFY14!$F$1,0,(VLOOKUP(W86,'[3]Point Tables'!$A$4:$I$263,[1]MFY14!$F$2,FALSE)))</f>
        <v>0</v>
      </c>
      <c r="Y86" s="93">
        <f>IF(ISNA(VLOOKUP($A86,[1]MFY14!$P$1:$Q$65536,2,FALSE)),"np",(VLOOKUP($A86,[1]MFY14!$P$1:$Q$65536,2,FALSE)))</f>
        <v>87</v>
      </c>
      <c r="Z86" s="92">
        <f>IF(Y86&gt;[1]MFY14!$Q$1,0,(VLOOKUP(Y86,'[3]Point Tables'!$A$4:$I$263,[1]MFY14!$Q$2,FALSE)))</f>
        <v>0</v>
      </c>
      <c r="AA86" s="94" t="str">
        <f t="shared" si="54"/>
        <v>Lewicki, Max</v>
      </c>
      <c r="AB86" s="93" t="str">
        <f>IF(ISNA(VLOOKUP($A86,[1]MFY12!$AA$1:$AB$65536,2,FALSE)),"np",(VLOOKUP($A86,[1]MFY12!$AA$1:$AB$65536,2,FALSE)))</f>
        <v>np</v>
      </c>
      <c r="AC86" s="92">
        <f>IF(AB86&gt;[1]MFY12!$AB$1,0,(VLOOKUP(AB86,'[3]Point Tables'!$A$4:$I$263,[1]MFY12!$AB$2,FALSE)))</f>
        <v>0</v>
      </c>
      <c r="AD86" s="93" t="str">
        <f>IF(ISNA(VLOOKUP($A86,[1]MFY12!$AL$1:$AM$65536,2,FALSE)),"np",(VLOOKUP($A86,[1]MFY12!$AL$1:$AM$65536,2,FALSE)))</f>
        <v>np</v>
      </c>
      <c r="AE86" s="92">
        <f>IF(AD86&gt;[1]MFY12!$AM$1,0,(VLOOKUP(AD86,'[3]Point Tables'!$A$4:$I$263,[1]MFY12!$AM$2,FALSE)))</f>
        <v>0</v>
      </c>
      <c r="AF86" s="93">
        <f>IF(ISNA(VLOOKUP($A86,[1]MFY12!$AW$1:$AX$65536,2,FALSE)),"np",(VLOOKUP($A86,[1]MFY12!$AW$1:$AX$65536,2,FALSE)))</f>
        <v>25</v>
      </c>
      <c r="AG86" s="92">
        <f>IF(AF86&gt;[1]MFY12!$AX$1,0,(VLOOKUP(AF86,'[3]Point Tables'!$A$4:$I$263,[1]MFY12!$AX$2,FALSE)))</f>
        <v>31</v>
      </c>
      <c r="AH86" s="93">
        <f>IF(ISNA(VLOOKUP($A86,[1]MFY12!$BH$1:$BI$65536,2,FALSE)),"np",(VLOOKUP($A86,[1]MFY12!$BH$1:$BI$65536,2,FALSE)))</f>
        <v>16</v>
      </c>
      <c r="AI86" s="92">
        <f>IF(AH86&gt;[1]MFY12!$BI$1,0,(VLOOKUP(AH86,'[3]Point Tables'!$A$4:$I$263,[1]MFY12!$BI$2,FALSE)))</f>
        <v>50</v>
      </c>
      <c r="AJ86" s="93">
        <f>IF(ISNA(VLOOKUP($A86,[1]MFY12!$BS$1:$BT$65536,2,FALSE)),"np",(VLOOKUP($A86,[1]MFY12!$BS$1:$BT$65536,2,FALSE)))</f>
        <v>20</v>
      </c>
      <c r="AK86" s="92">
        <f>IF(AJ86&gt;[1]MFY12!$BT$1,0,(VLOOKUP(AJ86,'[3]Point Tables'!$A$4:$I$263,[1]MFY12!$BT$2,FALSE)))</f>
        <v>0</v>
      </c>
      <c r="AL86" s="93">
        <f>IF(ISNA(VLOOKUP($A86,[1]MFY12!$CD$1:$CE$65536,2,FALSE)),"np",(VLOOKUP($A86,[1]MFY12!$CD$1:$CE$65536,2,FALSE)))</f>
        <v>23</v>
      </c>
      <c r="AM86" s="92">
        <f>IF(AL86&gt;[1]MFY12!$CE$1,0,(VLOOKUP(AL86,'[3]Point Tables'!$A$4:$I$263,[1]MFY12!$CE$2,FALSE)))</f>
        <v>32</v>
      </c>
      <c r="AN86" s="93">
        <f>IF(ISNA(VLOOKUP($A86,[1]MFY12!$CO$1:$CP$65536,2,FALSE)),"np",(VLOOKUP($A86,[1]MFY12!$CO$1:$CP$65536,2,FALSE)))</f>
        <v>30</v>
      </c>
      <c r="AO86" s="92">
        <f>IF(AN86&gt;[1]MFY12!$CP$1,0,(VLOOKUP(AN86,'[3]Point Tables'!$A$4:$I$263,[1]MFY12!$CP$2,FALSE)))</f>
        <v>28.5</v>
      </c>
      <c r="AP86" s="93" t="str">
        <f>IF(ISNA(VLOOKUP($A86,[1]MFY12!$CZ$1:$DA$65536,2,FALSE)),"np",(VLOOKUP($A86,[1]MFY12!$CZ$1:$DA$65536,2,FALSE)))</f>
        <v>np</v>
      </c>
      <c r="AQ86" s="92">
        <f>IF(AP86&gt;[1]MFY12!$DA$1,0,(VLOOKUP(AP86,'[3]Point Tables'!$A$4:$I$263,[1]MFY12!$DA$2,FALSE)))</f>
        <v>0</v>
      </c>
      <c r="AR86" s="93" t="str">
        <f>IF(ISNA(VLOOKUP($A86,[1]MFY12!$DK$1:$DL$65536,2,FALSE)),"np",(VLOOKUP($A86,[1]MFY12!$DK$1:$DL$65536,2,FALSE)))</f>
        <v>np</v>
      </c>
      <c r="AS86" s="92">
        <f>IF(AR86&gt;[1]MFY12!$DL$1,0,(VLOOKUP(AR86,'[3]Point Tables'!$A$4:$I$263,[1]MFY12!$DL$2,FALSE)))</f>
        <v>0</v>
      </c>
      <c r="AT86" s="94" t="str">
        <f t="shared" si="55"/>
        <v>Lewicki, Max</v>
      </c>
      <c r="AU86" s="95" t="str">
        <f>IF(ISNA(VLOOKUP($A86,[1]MFY14!$AL$1:$AN$65536,2,FALSE)),"np",(VLOOKUP($A86,[1]MFY14!$AL$1:$AN$65536,2,FALSE)))</f>
        <v>np</v>
      </c>
      <c r="AV86" s="96">
        <f>IF(AU86&gt;[1]MFY14!$AN$1,0,(VLOOKUP(AU86,'[3]Point Tables'!$A$4:$I$263,[1]MFY14!$AN$2,FALSE)))</f>
        <v>0</v>
      </c>
      <c r="AW86" s="95" t="str">
        <f>IF(ISNA(VLOOKUP($A86,[1]MFY14!$AW$1:$AY$65536,2,FALSE)),"np",(VLOOKUP($A86,[1]MFY14!$AW$1:$AY$65536,2,FALSE)))</f>
        <v>np</v>
      </c>
      <c r="AX86" s="96">
        <f>IF(AW86&gt;[1]MFY14!$AY$1,0,(VLOOKUP(AW86,'[3]Point Tables'!$A$4:$I$263,[1]MFY14!$AY$2,FALSE)))</f>
        <v>0</v>
      </c>
      <c r="AY86" s="95">
        <f>IF(ISNA(VLOOKUP($A86,[1]MFY14!$BH$1:$BJ$65536,2,FALSE)),"np",(VLOOKUP($A86,[1]MFY14!$BH$1:$BJ$65536,2,FALSE)))</f>
        <v>40</v>
      </c>
      <c r="AZ86" s="96">
        <f>IF(AY86&gt;[1]MFY14!$BJ$1,0,(VLOOKUP(AY86,'[3]Point Tables'!$A$4:$I$263,[1]MFY14!$BJ$2,FALSE)))</f>
        <v>0</v>
      </c>
      <c r="BA86" s="95" t="str">
        <f>IF(ISNA(VLOOKUP($A86,[1]MFY14!$BS$1:$BT$65536,2,FALSE)),"np",(VLOOKUP($A86,[1]MFY14!$BS$1:$BT$65536,2,FALSE)))</f>
        <v>np</v>
      </c>
      <c r="BB86" s="96">
        <f>IF(BA86&gt;[1]MFY14!$BU$1,0,(VLOOKUP(BA86,'[3]Point Tables'!$A$4:$I$263,[1]MFY14!$BU$2,FALSE)))</f>
        <v>0</v>
      </c>
      <c r="BC86" s="95" t="str">
        <f>IF(ISNA(VLOOKUP($A86,[1]MFY14!$CD$1:$CE$65536,2,FALSE)),"np",(VLOOKUP($A86,[1]MFY14!$CD$1:$CE$65536,2,FALSE)))</f>
        <v>np</v>
      </c>
      <c r="BD86" s="96">
        <f>IF(BC86&gt;[1]MFY14!$CF$1,0,(VLOOKUP(BC86,'[3]Point Tables'!$A$4:$I$263,[1]MFY14!$CF$2,FALSE)))</f>
        <v>0</v>
      </c>
      <c r="BE86" s="95">
        <f>IF(ISNA(VLOOKUP($A86,[1]MFY14!$CO$1:$CP$65536,2,FALSE)),"np",(VLOOKUP($A86,[1]MFY14!$CO$1:$CP$65536,2,FALSE)))</f>
        <v>50</v>
      </c>
      <c r="BF86" s="96">
        <f>IF(BE86&gt;[1]MFY14!$CQ$1,0,(VLOOKUP(BE86,'[3]Point Tables'!$A$4:$I$263,[1]MFY14!$CQ$2,FALSE)))</f>
        <v>0</v>
      </c>
      <c r="BG86" s="95" t="str">
        <f>IF(ISNA(VLOOKUP($A86,[1]MFY14!$CZ$1:$DA$65536,2,FALSE)),"np",(VLOOKUP($A86,[1]MFY14!$CZ$1:$DA$65536,2,FALSE)))</f>
        <v>np</v>
      </c>
      <c r="BH86" s="96">
        <f>IF(BG86&gt;[1]MFY14!$DB$1,0,(VLOOKUP(BG86,'[3]Point Tables'!$A$4:$I$263,[1]MFY14!$DB$2,FALSE)))</f>
        <v>0</v>
      </c>
      <c r="BI86" s="95" t="str">
        <f>IF(ISNA(VLOOKUP($A86,[1]MFY14!$DK$1:$DL$65536,2,FALSE)),"np",(VLOOKUP($A86,[1]MFY14!$DK$1:$DL$65536,2,FALSE)))</f>
        <v>np</v>
      </c>
      <c r="BJ86" s="96">
        <f>IF(BI86&gt;[1]MFY14!$DM$1,0,(VLOOKUP(BI86,'[3]Point Tables'!$A$4:$I$263,[1]MFY14!$DM$2,FALSE)))</f>
        <v>0</v>
      </c>
      <c r="BK86" s="95" t="str">
        <f>IF(ISNA(VLOOKUP($A86,[1]MFY14!$DV$1:$DW$65536,2,FALSE)),"np",(VLOOKUP($A86,[1]MFY14!$DV$1:$DW$65536,2,FALSE)))</f>
        <v>np</v>
      </c>
      <c r="BL86" s="96">
        <f>IF(BK86&gt;[1]MFY14!$DX$1,0,(VLOOKUP(BK86,'[3]Point Tables'!$A$4:$I$263,[1]MFY14!$DX$2,FALSE)))</f>
        <v>0</v>
      </c>
      <c r="BY86">
        <f t="shared" si="56"/>
        <v>0</v>
      </c>
      <c r="BZ86">
        <f t="shared" si="57"/>
        <v>0</v>
      </c>
      <c r="CA86">
        <f t="shared" si="58"/>
        <v>31</v>
      </c>
      <c r="CB86">
        <f t="shared" si="59"/>
        <v>50</v>
      </c>
      <c r="CC86">
        <f t="shared" si="60"/>
        <v>0</v>
      </c>
      <c r="CD86">
        <f t="shared" si="61"/>
        <v>32</v>
      </c>
      <c r="CE86">
        <f t="shared" si="62"/>
        <v>28.5</v>
      </c>
      <c r="CF86">
        <f t="shared" si="63"/>
        <v>0</v>
      </c>
      <c r="CG86" s="122">
        <f t="shared" si="64"/>
        <v>0</v>
      </c>
      <c r="CH86">
        <f t="shared" si="65"/>
        <v>0</v>
      </c>
      <c r="CI86">
        <f t="shared" si="66"/>
        <v>0</v>
      </c>
      <c r="CJ86">
        <f t="shared" si="67"/>
        <v>0</v>
      </c>
      <c r="CK86">
        <f t="shared" si="68"/>
        <v>0</v>
      </c>
      <c r="CL86">
        <f t="shared" si="69"/>
        <v>0</v>
      </c>
      <c r="CM86">
        <f t="shared" si="70"/>
        <v>0</v>
      </c>
      <c r="CN86">
        <f t="shared" si="71"/>
        <v>0</v>
      </c>
      <c r="CO86">
        <f t="shared" si="72"/>
        <v>0</v>
      </c>
      <c r="CP86">
        <f t="shared" si="73"/>
        <v>0</v>
      </c>
      <c r="CR86">
        <f t="shared" si="74"/>
        <v>50</v>
      </c>
      <c r="CS86">
        <f t="shared" si="75"/>
        <v>0</v>
      </c>
      <c r="CT86">
        <f t="shared" si="76"/>
        <v>0</v>
      </c>
      <c r="CU86">
        <f t="shared" si="77"/>
        <v>0</v>
      </c>
      <c r="CV86">
        <f t="shared" si="78"/>
        <v>0</v>
      </c>
      <c r="CW86">
        <f t="shared" si="79"/>
        <v>0</v>
      </c>
      <c r="CX86">
        <f t="shared" si="80"/>
        <v>33.5</v>
      </c>
      <c r="CZ86">
        <f t="shared" si="81"/>
        <v>50</v>
      </c>
      <c r="DA86">
        <f t="shared" si="87"/>
        <v>33.5</v>
      </c>
      <c r="DB86">
        <f t="shared" si="88"/>
        <v>0</v>
      </c>
      <c r="DC86">
        <f t="shared" si="89"/>
        <v>0</v>
      </c>
      <c r="DE86" s="97">
        <f t="shared" si="90"/>
        <v>83.5</v>
      </c>
      <c r="DJ86">
        <f t="shared" si="82"/>
        <v>33.5</v>
      </c>
      <c r="DK86">
        <f t="shared" si="83"/>
        <v>0</v>
      </c>
      <c r="DM86">
        <f t="shared" si="84"/>
        <v>33.5</v>
      </c>
      <c r="DN86">
        <f t="shared" si="85"/>
        <v>0</v>
      </c>
      <c r="DP86">
        <f t="shared" si="86"/>
        <v>33.5</v>
      </c>
    </row>
    <row r="87" spans="1:120">
      <c r="A87" s="16">
        <v>100126787</v>
      </c>
      <c r="B87">
        <f t="shared" si="46"/>
        <v>34.5</v>
      </c>
      <c r="C87">
        <f t="shared" si="47"/>
        <v>0</v>
      </c>
      <c r="D87" s="84" t="str">
        <f t="shared" si="48"/>
        <v>84T</v>
      </c>
      <c r="E87" s="85"/>
      <c r="F87" s="5" t="s">
        <v>1022</v>
      </c>
      <c r="G87" s="99">
        <v>1998</v>
      </c>
      <c r="H87" s="5" t="s">
        <v>2148</v>
      </c>
      <c r="I87" s="87">
        <f t="shared" si="49"/>
        <v>34.5</v>
      </c>
      <c r="J87" s="88">
        <f t="shared" si="50"/>
        <v>0</v>
      </c>
      <c r="K87" s="89">
        <f t="shared" si="51"/>
        <v>34.5</v>
      </c>
      <c r="L87" s="89">
        <f t="shared" si="51"/>
        <v>0</v>
      </c>
      <c r="M87" s="89">
        <f t="shared" si="51"/>
        <v>0</v>
      </c>
      <c r="N87" s="89">
        <f t="shared" si="51"/>
        <v>0</v>
      </c>
      <c r="O87" s="90" t="str">
        <f t="shared" si="52"/>
        <v>Meade, Gavin</v>
      </c>
      <c r="P87" s="93" t="str">
        <f>IF(ISNA(VLOOKUP($A87,[1]MFY12!$E$1:$F$65536,2,FALSE)),"np",(VLOOKUP($A87,[1]MFY12!$E$1:$F$65536,2,FALSE)))</f>
        <v>np</v>
      </c>
      <c r="Q87" s="92">
        <f>IF(P87&gt;[1]MFY12!$F$1,0,(VLOOKUP(P87,'[3]Point Tables'!$A$4:$I$263,[1]MFY12!$F$2,FALSE)))</f>
        <v>0</v>
      </c>
      <c r="R87" s="93">
        <f>IF(ISNA(VLOOKUP($A87,[1]MFY12!$P$1:$Q$65536,2,FALSE)),"np",(VLOOKUP($A87,[1]MFY12!$P$1:$Q$65536,2,FALSE)))</f>
        <v>58</v>
      </c>
      <c r="S87" s="92">
        <f>IF(R87&gt;[1]MFY12!$Q$1,0,(VLOOKUP(R87,'[3]Point Tables'!$A$4:$I$263,[1]MFY12!$Q$2,FALSE)))</f>
        <v>0</v>
      </c>
      <c r="T87" s="94" t="str">
        <f t="shared" si="53"/>
        <v>Meade, Gavin</v>
      </c>
      <c r="U87" s="93" t="str">
        <f>IF(ISNA(VLOOKUP(A87,[1]MFY14!$AA$1:$AB$65536,2,FALSE)),"np",(VLOOKUP(A87,[1]MFY14!$AA$1:$AB$65536,2,FALSE)))</f>
        <v>np</v>
      </c>
      <c r="V87" s="92">
        <f>IF(U87&gt;[1]MFY14!$AB$1,0,(VLOOKUP(U87,'[3]Point Tables'!$A$4:$I$263,[1]MFY14!$AB$2,FALSE)))</f>
        <v>0</v>
      </c>
      <c r="W87" s="93" t="str">
        <f>IF(ISNA(VLOOKUP($A87,[1]MFY14!$E$1:$F$65536,2,FALSE)),"np",(VLOOKUP($A87,[1]MFY14!$E$1:$F$65536,2,FALSE)))</f>
        <v>np</v>
      </c>
      <c r="X87" s="92">
        <f>IF(W87&gt;[1]MFY14!$F$1,0,(VLOOKUP(W87,'[3]Point Tables'!$A$4:$I$263,[1]MFY14!$F$2,FALSE)))</f>
        <v>0</v>
      </c>
      <c r="Y87" s="93" t="str">
        <f>IF(ISNA(VLOOKUP($A87,[1]MFY14!$P$1:$Q$65536,2,FALSE)),"np",(VLOOKUP($A87,[1]MFY14!$P$1:$Q$65536,2,FALSE)))</f>
        <v>np</v>
      </c>
      <c r="Z87" s="92">
        <f>IF(Y87&gt;[1]MFY14!$Q$1,0,(VLOOKUP(Y87,'[3]Point Tables'!$A$4:$I$263,[1]MFY14!$Q$2,FALSE)))</f>
        <v>0</v>
      </c>
      <c r="AA87" s="94" t="str">
        <f t="shared" si="54"/>
        <v>Meade, Gavin</v>
      </c>
      <c r="AB87" s="93" t="str">
        <f>IF(ISNA(VLOOKUP($A87,[1]MFY12!$AA$1:$AB$65536,2,FALSE)),"np",(VLOOKUP($A87,[1]MFY12!$AA$1:$AB$65536,2,FALSE)))</f>
        <v>np</v>
      </c>
      <c r="AC87" s="92">
        <f>IF(AB87&gt;[1]MFY12!$AB$1,0,(VLOOKUP(AB87,'[3]Point Tables'!$A$4:$I$263,[1]MFY12!$AB$2,FALSE)))</f>
        <v>0</v>
      </c>
      <c r="AD87" s="93" t="str">
        <f>IF(ISNA(VLOOKUP($A87,[1]MFY12!$AL$1:$AM$65536,2,FALSE)),"np",(VLOOKUP($A87,[1]MFY12!$AL$1:$AM$65536,2,FALSE)))</f>
        <v>np</v>
      </c>
      <c r="AE87" s="92">
        <f>IF(AD87&gt;[1]MFY12!$AM$1,0,(VLOOKUP(AD87,'[3]Point Tables'!$A$4:$I$263,[1]MFY12!$AM$2,FALSE)))</f>
        <v>0</v>
      </c>
      <c r="AF87" s="93" t="str">
        <f>IF(ISNA(VLOOKUP($A87,[1]MFY12!$AW$1:$AX$65536,2,FALSE)),"np",(VLOOKUP($A87,[1]MFY12!$AW$1:$AX$65536,2,FALSE)))</f>
        <v>np</v>
      </c>
      <c r="AG87" s="92">
        <f>IF(AF87&gt;[1]MFY12!$AX$1,0,(VLOOKUP(AF87,'[3]Point Tables'!$A$4:$I$263,[1]MFY12!$AX$2,FALSE)))</f>
        <v>0</v>
      </c>
      <c r="AH87" s="93" t="str">
        <f>IF(ISNA(VLOOKUP($A87,[1]MFY12!$BH$1:$BI$65536,2,FALSE)),"np",(VLOOKUP($A87,[1]MFY12!$BH$1:$BI$65536,2,FALSE)))</f>
        <v>np</v>
      </c>
      <c r="AI87" s="92">
        <f>IF(AH87&gt;[1]MFY12!$BI$1,0,(VLOOKUP(AH87,'[3]Point Tables'!$A$4:$I$263,[1]MFY12!$BI$2,FALSE)))</f>
        <v>0</v>
      </c>
      <c r="AJ87" s="93">
        <f>IF(ISNA(VLOOKUP($A87,[1]MFY12!$BS$1:$BT$65536,2,FALSE)),"np",(VLOOKUP($A87,[1]MFY12!$BS$1:$BT$65536,2,FALSE)))</f>
        <v>18</v>
      </c>
      <c r="AK87" s="92">
        <f>IF(AJ87&gt;[1]MFY12!$BT$1,0,(VLOOKUP(AJ87,'[3]Point Tables'!$A$4:$I$263,[1]MFY12!$BT$2,FALSE)))</f>
        <v>34.5</v>
      </c>
      <c r="AL87" s="93">
        <f>IF(ISNA(VLOOKUP($A87,[1]MFY12!$CD$1:$CE$65536,2,FALSE)),"np",(VLOOKUP($A87,[1]MFY12!$CD$1:$CE$65536,2,FALSE)))</f>
        <v>28</v>
      </c>
      <c r="AM87" s="92">
        <f>IF(AL87&gt;[1]MFY12!$CE$1,0,(VLOOKUP(AL87,'[3]Point Tables'!$A$4:$I$263,[1]MFY12!$CE$2,FALSE)))</f>
        <v>0</v>
      </c>
      <c r="AN87" s="93" t="str">
        <f>IF(ISNA(VLOOKUP($A87,[1]MFY12!$CO$1:$CP$65536,2,FALSE)),"np",(VLOOKUP($A87,[1]MFY12!$CO$1:$CP$65536,2,FALSE)))</f>
        <v>np</v>
      </c>
      <c r="AO87" s="92">
        <f>IF(AN87&gt;[1]MFY12!$CP$1,0,(VLOOKUP(AN87,'[3]Point Tables'!$A$4:$I$263,[1]MFY12!$CP$2,FALSE)))</f>
        <v>0</v>
      </c>
      <c r="AP87" s="93" t="str">
        <f>IF(ISNA(VLOOKUP($A87,[1]MFY12!$CZ$1:$DA$65536,2,FALSE)),"np",(VLOOKUP($A87,[1]MFY12!$CZ$1:$DA$65536,2,FALSE)))</f>
        <v>np</v>
      </c>
      <c r="AQ87" s="92">
        <f>IF(AP87&gt;[1]MFY12!$DA$1,0,(VLOOKUP(AP87,'[3]Point Tables'!$A$4:$I$263,[1]MFY12!$DA$2,FALSE)))</f>
        <v>0</v>
      </c>
      <c r="AR87" s="93" t="str">
        <f>IF(ISNA(VLOOKUP($A87,[1]MFY12!$DK$1:$DL$65536,2,FALSE)),"np",(VLOOKUP($A87,[1]MFY12!$DK$1:$DL$65536,2,FALSE)))</f>
        <v>np</v>
      </c>
      <c r="AS87" s="92">
        <f>IF(AR87&gt;[1]MFY12!$DL$1,0,(VLOOKUP(AR87,'[3]Point Tables'!$A$4:$I$263,[1]MFY12!$DL$2,FALSE)))</f>
        <v>0</v>
      </c>
      <c r="AT87" s="94" t="str">
        <f t="shared" si="55"/>
        <v>Meade, Gavin</v>
      </c>
      <c r="AU87" s="95" t="str">
        <f>IF(ISNA(VLOOKUP($A87,[1]MFY14!$AL$1:$AN$65536,2,FALSE)),"np",(VLOOKUP($A87,[1]MFY14!$AL$1:$AN$65536,2,FALSE)))</f>
        <v>np</v>
      </c>
      <c r="AV87" s="96">
        <f>IF(AU87&gt;[1]MFY14!$AN$1,0,(VLOOKUP(AU87,'[3]Point Tables'!$A$4:$I$263,[1]MFY14!$AN$2,FALSE)))</f>
        <v>0</v>
      </c>
      <c r="AW87" s="95" t="str">
        <f>IF(ISNA(VLOOKUP($A87,[1]MFY14!$AW$1:$AY$65536,2,FALSE)),"np",(VLOOKUP($A87,[1]MFY14!$AW$1:$AY$65536,2,FALSE)))</f>
        <v>np</v>
      </c>
      <c r="AX87" s="96">
        <f>IF(AW87&gt;[1]MFY14!$AY$1,0,(VLOOKUP(AW87,'[3]Point Tables'!$A$4:$I$263,[1]MFY14!$AY$2,FALSE)))</f>
        <v>0</v>
      </c>
      <c r="AY87" s="95" t="str">
        <f>IF(ISNA(VLOOKUP($A87,[1]MFY14!$BH$1:$BJ$65536,2,FALSE)),"np",(VLOOKUP($A87,[1]MFY14!$BH$1:$BJ$65536,2,FALSE)))</f>
        <v>np</v>
      </c>
      <c r="AZ87" s="96">
        <f>IF(AY87&gt;[1]MFY14!$BJ$1,0,(VLOOKUP(AY87,'[3]Point Tables'!$A$4:$I$263,[1]MFY14!$BJ$2,FALSE)))</f>
        <v>0</v>
      </c>
      <c r="BA87" s="95" t="str">
        <f>IF(ISNA(VLOOKUP($A87,[1]MFY14!$BS$1:$BT$65536,2,FALSE)),"np",(VLOOKUP($A87,[1]MFY14!$BS$1:$BT$65536,2,FALSE)))</f>
        <v>np</v>
      </c>
      <c r="BB87" s="96">
        <f>IF(BA87&gt;[1]MFY14!$BU$1,0,(VLOOKUP(BA87,'[3]Point Tables'!$A$4:$I$263,[1]MFY14!$BU$2,FALSE)))</f>
        <v>0</v>
      </c>
      <c r="BC87" s="95">
        <f>IF(ISNA(VLOOKUP($A87,[1]MFY14!$CD$1:$CE$65536,2,FALSE)),"np",(VLOOKUP($A87,[1]MFY14!$CD$1:$CE$65536,2,FALSE)))</f>
        <v>20</v>
      </c>
      <c r="BD87" s="96">
        <f>IF(BC87&gt;[1]MFY14!$CF$1,0,(VLOOKUP(BC87,'[3]Point Tables'!$A$4:$I$263,[1]MFY14!$CF$2,FALSE)))</f>
        <v>0</v>
      </c>
      <c r="BE87" s="95">
        <f>IF(ISNA(VLOOKUP($A87,[1]MFY14!$CO$1:$CP$65536,2,FALSE)),"np",(VLOOKUP($A87,[1]MFY14!$CO$1:$CP$65536,2,FALSE)))</f>
        <v>37</v>
      </c>
      <c r="BF87" s="96">
        <f>IF(BE87&gt;[1]MFY14!$CQ$1,0,(VLOOKUP(BE87,'[3]Point Tables'!$A$4:$I$263,[1]MFY14!$CQ$2,FALSE)))</f>
        <v>0</v>
      </c>
      <c r="BG87" s="95" t="str">
        <f>IF(ISNA(VLOOKUP($A87,[1]MFY14!$CZ$1:$DA$65536,2,FALSE)),"np",(VLOOKUP($A87,[1]MFY14!$CZ$1:$DA$65536,2,FALSE)))</f>
        <v>np</v>
      </c>
      <c r="BH87" s="96">
        <f>IF(BG87&gt;[1]MFY14!$DB$1,0,(VLOOKUP(BG87,'[3]Point Tables'!$A$4:$I$263,[1]MFY14!$DB$2,FALSE)))</f>
        <v>0</v>
      </c>
      <c r="BI87" s="95" t="str">
        <f>IF(ISNA(VLOOKUP($A87,[1]MFY14!$DK$1:$DL$65536,2,FALSE)),"np",(VLOOKUP($A87,[1]MFY14!$DK$1:$DL$65536,2,FALSE)))</f>
        <v>np</v>
      </c>
      <c r="BJ87" s="96">
        <f>IF(BI87&gt;[1]MFY14!$DM$1,0,(VLOOKUP(BI87,'[3]Point Tables'!$A$4:$I$263,[1]MFY14!$DM$2,FALSE)))</f>
        <v>0</v>
      </c>
      <c r="BK87" s="95" t="str">
        <f>IF(ISNA(VLOOKUP($A87,[1]MFY14!$DV$1:$DW$65536,2,FALSE)),"np",(VLOOKUP($A87,[1]MFY14!$DV$1:$DW$65536,2,FALSE)))</f>
        <v>np</v>
      </c>
      <c r="BL87" s="96">
        <f>IF(BK87&gt;[1]MFY14!$DX$1,0,(VLOOKUP(BK87,'[3]Point Tables'!$A$4:$I$263,[1]MFY14!$DX$2,FALSE)))</f>
        <v>0</v>
      </c>
      <c r="BY87">
        <f t="shared" si="56"/>
        <v>0</v>
      </c>
      <c r="BZ87">
        <f t="shared" si="57"/>
        <v>0</v>
      </c>
      <c r="CA87">
        <f t="shared" si="58"/>
        <v>0</v>
      </c>
      <c r="CB87">
        <f t="shared" si="59"/>
        <v>0</v>
      </c>
      <c r="CC87">
        <f t="shared" si="60"/>
        <v>34.5</v>
      </c>
      <c r="CD87">
        <f t="shared" si="61"/>
        <v>0</v>
      </c>
      <c r="CE87">
        <f t="shared" si="62"/>
        <v>0</v>
      </c>
      <c r="CF87">
        <f t="shared" si="63"/>
        <v>0</v>
      </c>
      <c r="CG87" s="122">
        <f t="shared" si="64"/>
        <v>0</v>
      </c>
      <c r="CH87">
        <f t="shared" si="65"/>
        <v>0</v>
      </c>
      <c r="CI87">
        <f t="shared" si="66"/>
        <v>0</v>
      </c>
      <c r="CJ87">
        <f t="shared" si="67"/>
        <v>0</v>
      </c>
      <c r="CK87">
        <f t="shared" si="68"/>
        <v>0</v>
      </c>
      <c r="CL87">
        <f t="shared" si="69"/>
        <v>0</v>
      </c>
      <c r="CM87">
        <f t="shared" si="70"/>
        <v>0</v>
      </c>
      <c r="CN87">
        <f t="shared" si="71"/>
        <v>0</v>
      </c>
      <c r="CO87">
        <f t="shared" si="72"/>
        <v>0</v>
      </c>
      <c r="CP87">
        <f t="shared" si="73"/>
        <v>0</v>
      </c>
      <c r="CR87">
        <f t="shared" si="74"/>
        <v>34.5</v>
      </c>
      <c r="CS87">
        <f t="shared" si="75"/>
        <v>0</v>
      </c>
      <c r="CT87">
        <f t="shared" si="76"/>
        <v>0</v>
      </c>
      <c r="CU87">
        <f t="shared" si="77"/>
        <v>0</v>
      </c>
      <c r="CV87">
        <f t="shared" si="78"/>
        <v>0</v>
      </c>
      <c r="CW87">
        <f t="shared" si="79"/>
        <v>0</v>
      </c>
      <c r="CX87">
        <f t="shared" si="80"/>
        <v>0</v>
      </c>
      <c r="CZ87">
        <f t="shared" si="81"/>
        <v>34.5</v>
      </c>
      <c r="DA87">
        <f t="shared" si="87"/>
        <v>0</v>
      </c>
      <c r="DB87">
        <f t="shared" si="88"/>
        <v>0</v>
      </c>
      <c r="DC87">
        <f t="shared" si="89"/>
        <v>0</v>
      </c>
      <c r="DE87" s="97">
        <f t="shared" si="90"/>
        <v>34.5</v>
      </c>
      <c r="DJ87">
        <f t="shared" si="82"/>
        <v>0</v>
      </c>
      <c r="DK87">
        <f t="shared" si="83"/>
        <v>0</v>
      </c>
      <c r="DM87">
        <f t="shared" si="84"/>
        <v>0</v>
      </c>
      <c r="DN87">
        <f t="shared" si="85"/>
        <v>0</v>
      </c>
      <c r="DP87">
        <f t="shared" si="86"/>
        <v>0</v>
      </c>
    </row>
    <row r="88" spans="1:120">
      <c r="A88" s="9">
        <v>100091035</v>
      </c>
      <c r="B88">
        <f t="shared" si="46"/>
        <v>34.5</v>
      </c>
      <c r="C88">
        <f t="shared" si="47"/>
        <v>0</v>
      </c>
      <c r="D88" s="84" t="str">
        <f t="shared" si="48"/>
        <v>84T</v>
      </c>
      <c r="E88" s="85"/>
      <c r="F88" s="5" t="s">
        <v>1239</v>
      </c>
      <c r="G88" s="99">
        <v>1999</v>
      </c>
      <c r="H88" s="5" t="s">
        <v>2117</v>
      </c>
      <c r="I88" s="87">
        <f t="shared" si="49"/>
        <v>34.5</v>
      </c>
      <c r="J88" s="88">
        <f t="shared" si="50"/>
        <v>0</v>
      </c>
      <c r="K88" s="89">
        <f t="shared" si="51"/>
        <v>34.5</v>
      </c>
      <c r="L88" s="89">
        <f t="shared" si="51"/>
        <v>0</v>
      </c>
      <c r="M88" s="89">
        <f t="shared" si="51"/>
        <v>0</v>
      </c>
      <c r="N88" s="89">
        <f t="shared" si="51"/>
        <v>0</v>
      </c>
      <c r="O88" s="90" t="str">
        <f t="shared" si="52"/>
        <v>Sugarman, Jared</v>
      </c>
      <c r="P88" s="93" t="str">
        <f>IF(ISNA(VLOOKUP($A88,[1]MFY12!$E$1:$F$65536,2,FALSE)),"np",(VLOOKUP($A88,[1]MFY12!$E$1:$F$65536,2,FALSE)))</f>
        <v>np</v>
      </c>
      <c r="Q88" s="92">
        <f>IF(P88&gt;[1]MFY12!$F$1,0,(VLOOKUP(P88,'[3]Point Tables'!$A$4:$I$263,[1]MFY12!$F$2,FALSE)))</f>
        <v>0</v>
      </c>
      <c r="R88" s="93">
        <f>IF(ISNA(VLOOKUP($A88,[1]MFY12!$P$1:$Q$65536,2,FALSE)),"np",(VLOOKUP($A88,[1]MFY12!$P$1:$Q$65536,2,FALSE)))</f>
        <v>105</v>
      </c>
      <c r="S88" s="92">
        <f>IF(R88&gt;[1]MFY12!$Q$1,0,(VLOOKUP(R88,'[3]Point Tables'!$A$4:$I$263,[1]MFY12!$Q$2,FALSE)))</f>
        <v>0</v>
      </c>
      <c r="T88" s="94" t="str">
        <f t="shared" si="53"/>
        <v>Sugarman, Jared</v>
      </c>
      <c r="U88" s="93" t="str">
        <f>IF(ISNA(VLOOKUP(A88,[1]MFY14!$AA$1:$AB$65536,2,FALSE)),"np",(VLOOKUP(A88,[1]MFY14!$AA$1:$AB$65536,2,FALSE)))</f>
        <v>np</v>
      </c>
      <c r="V88" s="92">
        <f>IF(U88&gt;[1]MFY14!$AB$1,0,(VLOOKUP(U88,'[3]Point Tables'!$A$4:$I$263,[1]MFY14!$AB$2,FALSE)))</f>
        <v>0</v>
      </c>
      <c r="W88" s="93" t="str">
        <f>IF(ISNA(VLOOKUP($A88,[1]MFY14!$E$1:$F$65536,2,FALSE)),"np",(VLOOKUP($A88,[1]MFY14!$E$1:$F$65536,2,FALSE)))</f>
        <v>np</v>
      </c>
      <c r="X88" s="92">
        <f>IF(W88&gt;[1]MFY14!$F$1,0,(VLOOKUP(W88,'[3]Point Tables'!$A$4:$I$263,[1]MFY14!$F$2,FALSE)))</f>
        <v>0</v>
      </c>
      <c r="Y88" s="93" t="str">
        <f>IF(ISNA(VLOOKUP($A88,[1]MFY14!$P$1:$Q$65536,2,FALSE)),"np",(VLOOKUP($A88,[1]MFY14!$P$1:$Q$65536,2,FALSE)))</f>
        <v>np</v>
      </c>
      <c r="Z88" s="92">
        <f>IF(Y88&gt;[1]MFY14!$Q$1,0,(VLOOKUP(Y88,'[3]Point Tables'!$A$4:$I$263,[1]MFY14!$Q$2,FALSE)))</f>
        <v>0</v>
      </c>
      <c r="AA88" s="94" t="str">
        <f t="shared" si="54"/>
        <v>Sugarman, Jared</v>
      </c>
      <c r="AB88" s="93" t="str">
        <f>IF(ISNA(VLOOKUP($A88,[1]MFY12!$AA$1:$AB$65536,2,FALSE)),"np",(VLOOKUP($A88,[1]MFY12!$AA$1:$AB$65536,2,FALSE)))</f>
        <v>np</v>
      </c>
      <c r="AC88" s="92">
        <f>IF(AB88&gt;[1]MFY12!$AB$1,0,(VLOOKUP(AB88,'[3]Point Tables'!$A$4:$I$263,[1]MFY12!$AB$2,FALSE)))</f>
        <v>0</v>
      </c>
      <c r="AD88" s="93" t="str">
        <f>IF(ISNA(VLOOKUP($A88,[1]MFY12!$AL$1:$AM$65536,2,FALSE)),"np",(VLOOKUP($A88,[1]MFY12!$AL$1:$AM$65536,2,FALSE)))</f>
        <v>np</v>
      </c>
      <c r="AE88" s="92">
        <f>IF(AD88&gt;[1]MFY12!$AM$1,0,(VLOOKUP(AD88,'[3]Point Tables'!$A$4:$I$263,[1]MFY12!$AM$2,FALSE)))</f>
        <v>0</v>
      </c>
      <c r="AF88" s="93">
        <f>IF(ISNA(VLOOKUP($A88,[1]MFY12!$AW$1:$AX$65536,2,FALSE)),"np",(VLOOKUP($A88,[1]MFY12!$AW$1:$AX$65536,2,FALSE)))</f>
        <v>37</v>
      </c>
      <c r="AG88" s="92">
        <f>IF(AF88&gt;[1]MFY12!$AX$1,0,(VLOOKUP(AF88,'[3]Point Tables'!$A$4:$I$263,[1]MFY12!$AX$2,FALSE)))</f>
        <v>0</v>
      </c>
      <c r="AH88" s="93">
        <f>IF(ISNA(VLOOKUP($A88,[1]MFY12!$BH$1:$BI$65536,2,FALSE)),"np",(VLOOKUP($A88,[1]MFY12!$BH$1:$BI$65536,2,FALSE)))</f>
        <v>18</v>
      </c>
      <c r="AI88" s="92">
        <f>IF(AH88&gt;[1]MFY12!$BI$1,0,(VLOOKUP(AH88,'[3]Point Tables'!$A$4:$I$263,[1]MFY12!$BI$2,FALSE)))</f>
        <v>34.5</v>
      </c>
      <c r="AJ88" s="93" t="str">
        <f>IF(ISNA(VLOOKUP($A88,[1]MFY12!$BS$1:$BT$65536,2,FALSE)),"np",(VLOOKUP($A88,[1]MFY12!$BS$1:$BT$65536,2,FALSE)))</f>
        <v>np</v>
      </c>
      <c r="AK88" s="92">
        <f>IF(AJ88&gt;[1]MFY12!$BT$1,0,(VLOOKUP(AJ88,'[3]Point Tables'!$A$4:$I$263,[1]MFY12!$BT$2,FALSE)))</f>
        <v>0</v>
      </c>
      <c r="AL88" s="93">
        <f>IF(ISNA(VLOOKUP($A88,[1]MFY12!$CD$1:$CE$65536,2,FALSE)),"np",(VLOOKUP($A88,[1]MFY12!$CD$1:$CE$65536,2,FALSE)))</f>
        <v>31</v>
      </c>
      <c r="AM88" s="92">
        <f>IF(AL88&gt;[1]MFY12!$CE$1,0,(VLOOKUP(AL88,'[3]Point Tables'!$A$4:$I$263,[1]MFY12!$CE$2,FALSE)))</f>
        <v>0</v>
      </c>
      <c r="AN88" s="93">
        <f>IF(ISNA(VLOOKUP($A88,[1]MFY12!$CO$1:$CP$65536,2,FALSE)),"np",(VLOOKUP($A88,[1]MFY12!$CO$1:$CP$65536,2,FALSE)))</f>
        <v>37</v>
      </c>
      <c r="AO88" s="92">
        <f>IF(AN88&gt;[1]MFY12!$CP$1,0,(VLOOKUP(AN88,'[3]Point Tables'!$A$4:$I$263,[1]MFY12!$CP$2,FALSE)))</f>
        <v>0</v>
      </c>
      <c r="AP88" s="93" t="str">
        <f>IF(ISNA(VLOOKUP($A88,[1]MFY12!$CZ$1:$DA$65536,2,FALSE)),"np",(VLOOKUP($A88,[1]MFY12!$CZ$1:$DA$65536,2,FALSE)))</f>
        <v>np</v>
      </c>
      <c r="AQ88" s="92">
        <f>IF(AP88&gt;[1]MFY12!$DA$1,0,(VLOOKUP(AP88,'[3]Point Tables'!$A$4:$I$263,[1]MFY12!$DA$2,FALSE)))</f>
        <v>0</v>
      </c>
      <c r="AR88" s="93" t="str">
        <f>IF(ISNA(VLOOKUP($A88,[1]MFY12!$DK$1:$DL$65536,2,FALSE)),"np",(VLOOKUP($A88,[1]MFY12!$DK$1:$DL$65536,2,FALSE)))</f>
        <v>np</v>
      </c>
      <c r="AS88" s="92">
        <f>IF(AR88&gt;[1]MFY12!$DL$1,0,(VLOOKUP(AR88,'[3]Point Tables'!$A$4:$I$263,[1]MFY12!$DL$2,FALSE)))</f>
        <v>0</v>
      </c>
      <c r="AT88" s="94" t="str">
        <f t="shared" si="55"/>
        <v>Sugarman, Jared</v>
      </c>
      <c r="AU88" s="95" t="str">
        <f>IF(ISNA(VLOOKUP($A88,[1]MFY14!$AL$1:$AN$65536,2,FALSE)),"np",(VLOOKUP($A88,[1]MFY14!$AL$1:$AN$65536,2,FALSE)))</f>
        <v>np</v>
      </c>
      <c r="AV88" s="96">
        <f>IF(AU88&gt;[1]MFY14!$AN$1,0,(VLOOKUP(AU88,'[3]Point Tables'!$A$4:$I$263,[1]MFY14!$AN$2,FALSE)))</f>
        <v>0</v>
      </c>
      <c r="AW88" s="95" t="str">
        <f>IF(ISNA(VLOOKUP($A88,[1]MFY14!$AW$1:$AY$65536,2,FALSE)),"np",(VLOOKUP($A88,[1]MFY14!$AW$1:$AY$65536,2,FALSE)))</f>
        <v>np</v>
      </c>
      <c r="AX88" s="96">
        <f>IF(AW88&gt;[1]MFY14!$AY$1,0,(VLOOKUP(AW88,'[3]Point Tables'!$A$4:$I$263,[1]MFY14!$AY$2,FALSE)))</f>
        <v>0</v>
      </c>
      <c r="AY88" s="95" t="str">
        <f>IF(ISNA(VLOOKUP($A88,[1]MFY14!$BH$1:$BJ$65536,2,FALSE)),"np",(VLOOKUP($A88,[1]MFY14!$BH$1:$BJ$65536,2,FALSE)))</f>
        <v>np</v>
      </c>
      <c r="AZ88" s="96">
        <f>IF(AY88&gt;[1]MFY14!$BJ$1,0,(VLOOKUP(AY88,'[3]Point Tables'!$A$4:$I$263,[1]MFY14!$BJ$2,FALSE)))</f>
        <v>0</v>
      </c>
      <c r="BA88" s="95" t="str">
        <f>IF(ISNA(VLOOKUP($A88,[1]MFY14!$BS$1:$BT$65536,2,FALSE)),"np",(VLOOKUP($A88,[1]MFY14!$BS$1:$BT$65536,2,FALSE)))</f>
        <v>np</v>
      </c>
      <c r="BB88" s="96">
        <f>IF(BA88&gt;[1]MFY14!$BU$1,0,(VLOOKUP(BA88,'[3]Point Tables'!$A$4:$I$263,[1]MFY14!$BU$2,FALSE)))</f>
        <v>0</v>
      </c>
      <c r="BC88" s="95" t="str">
        <f>IF(ISNA(VLOOKUP($A88,[1]MFY14!$CD$1:$CE$65536,2,FALSE)),"np",(VLOOKUP($A88,[1]MFY14!$CD$1:$CE$65536,2,FALSE)))</f>
        <v>np</v>
      </c>
      <c r="BD88" s="96">
        <f>IF(BC88&gt;[1]MFY14!$CF$1,0,(VLOOKUP(BC88,'[3]Point Tables'!$A$4:$I$263,[1]MFY14!$CF$2,FALSE)))</f>
        <v>0</v>
      </c>
      <c r="BE88" s="95" t="str">
        <f>IF(ISNA(VLOOKUP($A88,[1]MFY14!$CO$1:$CP$65536,2,FALSE)),"np",(VLOOKUP($A88,[1]MFY14!$CO$1:$CP$65536,2,FALSE)))</f>
        <v>np</v>
      </c>
      <c r="BF88" s="96">
        <f>IF(BE88&gt;[1]MFY14!$CQ$1,0,(VLOOKUP(BE88,'[3]Point Tables'!$A$4:$I$263,[1]MFY14!$CQ$2,FALSE)))</f>
        <v>0</v>
      </c>
      <c r="BG88" s="95">
        <f>IF(ISNA(VLOOKUP($A88,[1]MFY14!$CZ$1:$DA$65536,2,FALSE)),"np",(VLOOKUP($A88,[1]MFY14!$CZ$1:$DA$65536,2,FALSE)))</f>
        <v>54</v>
      </c>
      <c r="BH88" s="96">
        <f>IF(BG88&gt;[1]MFY14!$DB$1,0,(VLOOKUP(BG88,'[3]Point Tables'!$A$4:$I$263,[1]MFY14!$DB$2,FALSE)))</f>
        <v>0</v>
      </c>
      <c r="BI88" s="95" t="str">
        <f>IF(ISNA(VLOOKUP($A88,[1]MFY14!$DK$1:$DL$65536,2,FALSE)),"np",(VLOOKUP($A88,[1]MFY14!$DK$1:$DL$65536,2,FALSE)))</f>
        <v>np</v>
      </c>
      <c r="BJ88" s="96">
        <f>IF(BI88&gt;[1]MFY14!$DM$1,0,(VLOOKUP(BI88,'[3]Point Tables'!$A$4:$I$263,[1]MFY14!$DM$2,FALSE)))</f>
        <v>0</v>
      </c>
      <c r="BK88" s="95" t="str">
        <f>IF(ISNA(VLOOKUP($A88,[1]MFY14!$DV$1:$DW$65536,2,FALSE)),"np",(VLOOKUP($A88,[1]MFY14!$DV$1:$DW$65536,2,FALSE)))</f>
        <v>np</v>
      </c>
      <c r="BL88" s="96">
        <f>IF(BK88&gt;[1]MFY14!$DX$1,0,(VLOOKUP(BK88,'[3]Point Tables'!$A$4:$I$263,[1]MFY14!$DX$2,FALSE)))</f>
        <v>0</v>
      </c>
      <c r="BY88">
        <f t="shared" si="56"/>
        <v>0</v>
      </c>
      <c r="BZ88">
        <f t="shared" si="57"/>
        <v>0</v>
      </c>
      <c r="CA88">
        <f t="shared" si="58"/>
        <v>0</v>
      </c>
      <c r="CB88">
        <f t="shared" si="59"/>
        <v>34.5</v>
      </c>
      <c r="CC88">
        <f t="shared" si="60"/>
        <v>0</v>
      </c>
      <c r="CD88">
        <f t="shared" si="61"/>
        <v>0</v>
      </c>
      <c r="CE88">
        <f t="shared" si="62"/>
        <v>0</v>
      </c>
      <c r="CF88">
        <f t="shared" si="63"/>
        <v>0</v>
      </c>
      <c r="CG88" s="122">
        <f t="shared" si="64"/>
        <v>0</v>
      </c>
      <c r="CH88">
        <f t="shared" si="65"/>
        <v>0</v>
      </c>
      <c r="CI88">
        <f t="shared" si="66"/>
        <v>0</v>
      </c>
      <c r="CJ88">
        <f t="shared" si="67"/>
        <v>0</v>
      </c>
      <c r="CK88">
        <f t="shared" si="68"/>
        <v>0</v>
      </c>
      <c r="CL88">
        <f t="shared" si="69"/>
        <v>0</v>
      </c>
      <c r="CM88">
        <f t="shared" si="70"/>
        <v>0</v>
      </c>
      <c r="CN88">
        <f t="shared" si="71"/>
        <v>0</v>
      </c>
      <c r="CO88">
        <f t="shared" si="72"/>
        <v>0</v>
      </c>
      <c r="CP88">
        <f t="shared" si="73"/>
        <v>0</v>
      </c>
      <c r="CR88">
        <f t="shared" si="74"/>
        <v>34.5</v>
      </c>
      <c r="CS88">
        <f t="shared" si="75"/>
        <v>0</v>
      </c>
      <c r="CT88">
        <f t="shared" si="76"/>
        <v>0</v>
      </c>
      <c r="CU88">
        <f t="shared" si="77"/>
        <v>0</v>
      </c>
      <c r="CV88">
        <f t="shared" si="78"/>
        <v>0</v>
      </c>
      <c r="CW88">
        <f t="shared" si="79"/>
        <v>0</v>
      </c>
      <c r="CX88">
        <f t="shared" si="80"/>
        <v>0</v>
      </c>
      <c r="CZ88">
        <f t="shared" si="81"/>
        <v>34.5</v>
      </c>
      <c r="DA88">
        <f t="shared" si="87"/>
        <v>0</v>
      </c>
      <c r="DB88">
        <f t="shared" si="88"/>
        <v>0</v>
      </c>
      <c r="DC88">
        <f t="shared" si="89"/>
        <v>0</v>
      </c>
      <c r="DE88" s="97">
        <f t="shared" si="90"/>
        <v>34.5</v>
      </c>
      <c r="DJ88">
        <f t="shared" si="82"/>
        <v>0</v>
      </c>
      <c r="DK88">
        <f t="shared" si="83"/>
        <v>0</v>
      </c>
      <c r="DM88">
        <f t="shared" si="84"/>
        <v>0</v>
      </c>
      <c r="DN88">
        <f t="shared" si="85"/>
        <v>0</v>
      </c>
      <c r="DP88">
        <f t="shared" si="86"/>
        <v>0</v>
      </c>
    </row>
    <row r="89" spans="1:120">
      <c r="A89" s="18">
        <v>100125496</v>
      </c>
      <c r="B89">
        <f t="shared" si="46"/>
        <v>62</v>
      </c>
      <c r="C89">
        <f t="shared" si="47"/>
        <v>27.5</v>
      </c>
      <c r="D89" s="84" t="str">
        <f t="shared" si="48"/>
        <v>86</v>
      </c>
      <c r="E89" s="85" t="str">
        <f>IF(AND(ISNUMBER(G89),G89&gt;='[3]Point Tables'!$S$7),"#"," ")</f>
        <v>#</v>
      </c>
      <c r="F89" s="5" t="s">
        <v>1470</v>
      </c>
      <c r="G89" s="99">
        <v>2001</v>
      </c>
      <c r="H89" s="5" t="s">
        <v>37</v>
      </c>
      <c r="I89" s="87">
        <f t="shared" si="49"/>
        <v>62</v>
      </c>
      <c r="J89" s="88">
        <f t="shared" si="50"/>
        <v>27.5</v>
      </c>
      <c r="K89" s="89">
        <f t="shared" si="51"/>
        <v>34.5</v>
      </c>
      <c r="L89" s="89">
        <f t="shared" si="51"/>
        <v>27.5</v>
      </c>
      <c r="M89" s="89">
        <f t="shared" si="51"/>
        <v>0</v>
      </c>
      <c r="N89" s="89">
        <f t="shared" si="51"/>
        <v>0</v>
      </c>
      <c r="O89" s="90" t="str">
        <f t="shared" si="52"/>
        <v>Woods, Jack H.</v>
      </c>
      <c r="P89" s="93" t="str">
        <f>IF(ISNA(VLOOKUP($A89,[1]MFY12!$E$1:$F$65536,2,FALSE)),"np",(VLOOKUP($A89,[1]MFY12!$E$1:$F$65536,2,FALSE)))</f>
        <v>np</v>
      </c>
      <c r="Q89" s="92">
        <f>IF(P89&gt;[1]MFY12!$F$1,0,(VLOOKUP(P89,'[3]Point Tables'!$A$4:$I$263,[1]MFY12!$F$2,FALSE)))</f>
        <v>0</v>
      </c>
      <c r="R89" s="93">
        <f>IF(ISNA(VLOOKUP($A89,[1]MFY12!$P$1:$Q$65536,2,FALSE)),"np",(VLOOKUP($A89,[1]MFY12!$P$1:$Q$65536,2,FALSE)))</f>
        <v>32</v>
      </c>
      <c r="S89" s="92">
        <f>IF(R89&gt;[1]MFY12!$Q$1,0,(VLOOKUP(R89,'[3]Point Tables'!$A$4:$I$263,[1]MFY12!$Q$2,FALSE)))</f>
        <v>27.5</v>
      </c>
      <c r="T89" s="94" t="str">
        <f t="shared" si="53"/>
        <v>Woods, Jack H.</v>
      </c>
      <c r="U89" s="93" t="str">
        <f>IF(ISNA(VLOOKUP(A89,[1]MFY14!$AA$1:$AB$65536,2,FALSE)),"np",(VLOOKUP(A89,[1]MFY14!$AA$1:$AB$65536,2,FALSE)))</f>
        <v>np</v>
      </c>
      <c r="V89" s="92">
        <f>IF(U89&gt;[1]MFY14!$AB$1,0,(VLOOKUP(U89,'[3]Point Tables'!$A$4:$I$263,[1]MFY14!$AB$2,FALSE)))</f>
        <v>0</v>
      </c>
      <c r="W89" s="93" t="str">
        <f>IF(ISNA(VLOOKUP($A89,[1]MFY14!$E$1:$F$65536,2,FALSE)),"np",(VLOOKUP($A89,[1]MFY14!$E$1:$F$65536,2,FALSE)))</f>
        <v>np</v>
      </c>
      <c r="X89" s="92">
        <f>IF(W89&gt;[1]MFY14!$F$1,0,(VLOOKUP(W89,'[3]Point Tables'!$A$4:$I$263,[1]MFY14!$F$2,FALSE)))</f>
        <v>0</v>
      </c>
      <c r="Y89" s="93" t="str">
        <f>IF(ISNA(VLOOKUP($A89,[1]MFY14!$P$1:$Q$65536,2,FALSE)),"np",(VLOOKUP($A89,[1]MFY14!$P$1:$Q$65536,2,FALSE)))</f>
        <v>np</v>
      </c>
      <c r="Z89" s="92">
        <f>IF(Y89&gt;[1]MFY14!$Q$1,0,(VLOOKUP(Y89,'[3]Point Tables'!$A$4:$I$263,[1]MFY14!$Q$2,FALSE)))</f>
        <v>0</v>
      </c>
      <c r="AA89" s="94" t="str">
        <f t="shared" si="54"/>
        <v>Woods, Jack H.</v>
      </c>
      <c r="AB89" s="93" t="str">
        <f>IF(ISNA(VLOOKUP($A89,[1]MFY12!$AA$1:$AB$65536,2,FALSE)),"np",(VLOOKUP($A89,[1]MFY12!$AA$1:$AB$65536,2,FALSE)))</f>
        <v>np</v>
      </c>
      <c r="AC89" s="92">
        <f>IF(AB89&gt;[1]MFY12!$AB$1,0,(VLOOKUP(AB89,'[3]Point Tables'!$A$4:$I$263,[1]MFY12!$AB$2,FALSE)))</f>
        <v>0</v>
      </c>
      <c r="AD89" s="93" t="str">
        <f>IF(ISNA(VLOOKUP($A89,[1]MFY12!$AL$1:$AM$65536,2,FALSE)),"np",(VLOOKUP($A89,[1]MFY12!$AL$1:$AM$65536,2,FALSE)))</f>
        <v>np</v>
      </c>
      <c r="AE89" s="92">
        <f>IF(AD89&gt;[1]MFY12!$AM$1,0,(VLOOKUP(AD89,'[3]Point Tables'!$A$4:$I$263,[1]MFY12!$AM$2,FALSE)))</f>
        <v>0</v>
      </c>
      <c r="AF89" s="93" t="str">
        <f>IF(ISNA(VLOOKUP($A89,[1]MFY12!$AW$1:$AX$65536,2,FALSE)),"np",(VLOOKUP($A89,[1]MFY12!$AW$1:$AX$65536,2,FALSE)))</f>
        <v>np</v>
      </c>
      <c r="AG89" s="92">
        <f>IF(AF89&gt;[1]MFY12!$AX$1,0,(VLOOKUP(AF89,'[3]Point Tables'!$A$4:$I$263,[1]MFY12!$AX$2,FALSE)))</f>
        <v>0</v>
      </c>
      <c r="AH89" s="93" t="str">
        <f>IF(ISNA(VLOOKUP($A89,[1]MFY12!$BH$1:$BI$65536,2,FALSE)),"np",(VLOOKUP($A89,[1]MFY12!$BH$1:$BI$65536,2,FALSE)))</f>
        <v>np</v>
      </c>
      <c r="AI89" s="92">
        <f>IF(AH89&gt;[1]MFY12!$BI$1,0,(VLOOKUP(AH89,'[3]Point Tables'!$A$4:$I$263,[1]MFY12!$BI$2,FALSE)))</f>
        <v>0</v>
      </c>
      <c r="AJ89" s="93" t="str">
        <f>IF(ISNA(VLOOKUP($A89,[1]MFY12!$BS$1:$BT$65536,2,FALSE)),"np",(VLOOKUP($A89,[1]MFY12!$BS$1:$BT$65536,2,FALSE)))</f>
        <v>np</v>
      </c>
      <c r="AK89" s="92">
        <f>IF(AJ89&gt;[1]MFY12!$BT$1,0,(VLOOKUP(AJ89,'[3]Point Tables'!$A$4:$I$263,[1]MFY12!$BT$2,FALSE)))</f>
        <v>0</v>
      </c>
      <c r="AL89" s="93" t="str">
        <f>IF(ISNA(VLOOKUP($A89,[1]MFY12!$CD$1:$CE$65536,2,FALSE)),"np",(VLOOKUP($A89,[1]MFY12!$CD$1:$CE$65536,2,FALSE)))</f>
        <v>np</v>
      </c>
      <c r="AM89" s="92">
        <f>IF(AL89&gt;[1]MFY12!$CE$1,0,(VLOOKUP(AL89,'[3]Point Tables'!$A$4:$I$263,[1]MFY12!$CE$2,FALSE)))</f>
        <v>0</v>
      </c>
      <c r="AN89" s="93">
        <f>IF(ISNA(VLOOKUP($A89,[1]MFY12!$CO$1:$CP$65536,2,FALSE)),"np",(VLOOKUP($A89,[1]MFY12!$CO$1:$CP$65536,2,FALSE)))</f>
        <v>18</v>
      </c>
      <c r="AO89" s="92">
        <f>IF(AN89&gt;[1]MFY12!$CP$1,0,(VLOOKUP(AN89,'[3]Point Tables'!$A$4:$I$263,[1]MFY12!$CP$2,FALSE)))</f>
        <v>34.5</v>
      </c>
      <c r="AP89" s="93" t="str">
        <f>IF(ISNA(VLOOKUP($A89,[1]MFY12!$CZ$1:$DA$65536,2,FALSE)),"np",(VLOOKUP($A89,[1]MFY12!$CZ$1:$DA$65536,2,FALSE)))</f>
        <v>np</v>
      </c>
      <c r="AQ89" s="92">
        <f>IF(AP89&gt;[1]MFY12!$DA$1,0,(VLOOKUP(AP89,'[3]Point Tables'!$A$4:$I$263,[1]MFY12!$DA$2,FALSE)))</f>
        <v>0</v>
      </c>
      <c r="AR89" s="93" t="str">
        <f>IF(ISNA(VLOOKUP($A89,[1]MFY12!$DK$1:$DL$65536,2,FALSE)),"np",(VLOOKUP($A89,[1]MFY12!$DK$1:$DL$65536,2,FALSE)))</f>
        <v>np</v>
      </c>
      <c r="AS89" s="92">
        <f>IF(AR89&gt;[1]MFY12!$DL$1,0,(VLOOKUP(AR89,'[3]Point Tables'!$A$4:$I$263,[1]MFY12!$DL$2,FALSE)))</f>
        <v>0</v>
      </c>
      <c r="AT89" s="94" t="str">
        <f t="shared" si="55"/>
        <v>Woods, Jack H.</v>
      </c>
      <c r="AU89" s="95" t="str">
        <f>IF(ISNA(VLOOKUP($A89,[1]MFY14!$AL$1:$AN$65536,2,FALSE)),"np",(VLOOKUP($A89,[1]MFY14!$AL$1:$AN$65536,2,FALSE)))</f>
        <v>np</v>
      </c>
      <c r="AV89" s="96">
        <f>IF(AU89&gt;[1]MFY14!$AN$1,0,(VLOOKUP(AU89,'[3]Point Tables'!$A$4:$I$263,[1]MFY14!$AN$2,FALSE)))</f>
        <v>0</v>
      </c>
      <c r="AW89" s="95" t="str">
        <f>IF(ISNA(VLOOKUP($A89,[1]MFY14!$AW$1:$AY$65536,2,FALSE)),"np",(VLOOKUP($A89,[1]MFY14!$AW$1:$AY$65536,2,FALSE)))</f>
        <v>np</v>
      </c>
      <c r="AX89" s="96">
        <f>IF(AW89&gt;[1]MFY14!$AY$1,0,(VLOOKUP(AW89,'[3]Point Tables'!$A$4:$I$263,[1]MFY14!$AY$2,FALSE)))</f>
        <v>0</v>
      </c>
      <c r="AY89" s="95" t="str">
        <f>IF(ISNA(VLOOKUP($A89,[1]MFY14!$BH$1:$BJ$65536,2,FALSE)),"np",(VLOOKUP($A89,[1]MFY14!$BH$1:$BJ$65536,2,FALSE)))</f>
        <v>np</v>
      </c>
      <c r="AZ89" s="96">
        <f>IF(AY89&gt;[1]MFY14!$BJ$1,0,(VLOOKUP(AY89,'[3]Point Tables'!$A$4:$I$263,[1]MFY14!$BJ$2,FALSE)))</f>
        <v>0</v>
      </c>
      <c r="BA89" s="95" t="str">
        <f>IF(ISNA(VLOOKUP($A89,[1]MFY14!$BS$1:$BT$65536,2,FALSE)),"np",(VLOOKUP($A89,[1]MFY14!$BS$1:$BT$65536,2,FALSE)))</f>
        <v>np</v>
      </c>
      <c r="BB89" s="96">
        <f>IF(BA89&gt;[1]MFY14!$BU$1,0,(VLOOKUP(BA89,'[3]Point Tables'!$A$4:$I$263,[1]MFY14!$BU$2,FALSE)))</f>
        <v>0</v>
      </c>
      <c r="BC89" s="95" t="str">
        <f>IF(ISNA(VLOOKUP($A89,[1]MFY14!$CD$1:$CE$65536,2,FALSE)),"np",(VLOOKUP($A89,[1]MFY14!$CD$1:$CE$65536,2,FALSE)))</f>
        <v>np</v>
      </c>
      <c r="BD89" s="96">
        <f>IF(BC89&gt;[1]MFY14!$CF$1,0,(VLOOKUP(BC89,'[3]Point Tables'!$A$4:$I$263,[1]MFY14!$CF$2,FALSE)))</f>
        <v>0</v>
      </c>
      <c r="BE89" s="95" t="str">
        <f>IF(ISNA(VLOOKUP($A89,[1]MFY14!$CO$1:$CP$65536,2,FALSE)),"np",(VLOOKUP($A89,[1]MFY14!$CO$1:$CP$65536,2,FALSE)))</f>
        <v>np</v>
      </c>
      <c r="BF89" s="96">
        <f>IF(BE89&gt;[1]MFY14!$CQ$1,0,(VLOOKUP(BE89,'[3]Point Tables'!$A$4:$I$263,[1]MFY14!$CQ$2,FALSE)))</f>
        <v>0</v>
      </c>
      <c r="BG89" s="95" t="str">
        <f>IF(ISNA(VLOOKUP($A89,[1]MFY14!$CZ$1:$DA$65536,2,FALSE)),"np",(VLOOKUP($A89,[1]MFY14!$CZ$1:$DA$65536,2,FALSE)))</f>
        <v>np</v>
      </c>
      <c r="BH89" s="96">
        <f>IF(BG89&gt;[1]MFY14!$DB$1,0,(VLOOKUP(BG89,'[3]Point Tables'!$A$4:$I$263,[1]MFY14!$DB$2,FALSE)))</f>
        <v>0</v>
      </c>
      <c r="BI89" s="95" t="str">
        <f>IF(ISNA(VLOOKUP($A89,[1]MFY14!$DK$1:$DL$65536,2,FALSE)),"np",(VLOOKUP($A89,[1]MFY14!$DK$1:$DL$65536,2,FALSE)))</f>
        <v>np</v>
      </c>
      <c r="BJ89" s="96">
        <f>IF(BI89&gt;[1]MFY14!$DM$1,0,(VLOOKUP(BI89,'[3]Point Tables'!$A$4:$I$263,[1]MFY14!$DM$2,FALSE)))</f>
        <v>0</v>
      </c>
      <c r="BK89" s="95" t="str">
        <f>IF(ISNA(VLOOKUP($A89,[1]MFY14!$DV$1:$DW$65536,2,FALSE)),"np",(VLOOKUP($A89,[1]MFY14!$DV$1:$DW$65536,2,FALSE)))</f>
        <v>np</v>
      </c>
      <c r="BL89" s="96">
        <f>IF(BK89&gt;[1]MFY14!$DX$1,0,(VLOOKUP(BK89,'[3]Point Tables'!$A$4:$I$263,[1]MFY14!$DX$2,FALSE)))</f>
        <v>0</v>
      </c>
      <c r="BY89">
        <f t="shared" si="56"/>
        <v>0</v>
      </c>
      <c r="BZ89">
        <f t="shared" si="57"/>
        <v>0</v>
      </c>
      <c r="CA89">
        <f t="shared" si="58"/>
        <v>0</v>
      </c>
      <c r="CB89">
        <f t="shared" si="59"/>
        <v>0</v>
      </c>
      <c r="CC89">
        <f t="shared" si="60"/>
        <v>0</v>
      </c>
      <c r="CD89">
        <f t="shared" si="61"/>
        <v>0</v>
      </c>
      <c r="CE89">
        <f t="shared" si="62"/>
        <v>34.5</v>
      </c>
      <c r="CF89">
        <f t="shared" si="63"/>
        <v>0</v>
      </c>
      <c r="CG89" s="122">
        <f t="shared" si="64"/>
        <v>0</v>
      </c>
      <c r="CH89">
        <f t="shared" si="65"/>
        <v>0</v>
      </c>
      <c r="CI89">
        <f t="shared" si="66"/>
        <v>0</v>
      </c>
      <c r="CJ89">
        <f t="shared" si="67"/>
        <v>0</v>
      </c>
      <c r="CK89">
        <f t="shared" si="68"/>
        <v>0</v>
      </c>
      <c r="CL89">
        <f t="shared" si="69"/>
        <v>0</v>
      </c>
      <c r="CM89">
        <f t="shared" si="70"/>
        <v>0</v>
      </c>
      <c r="CN89">
        <f t="shared" si="71"/>
        <v>0</v>
      </c>
      <c r="CO89">
        <f t="shared" si="72"/>
        <v>0</v>
      </c>
      <c r="CP89">
        <f t="shared" si="73"/>
        <v>0</v>
      </c>
      <c r="CR89">
        <f t="shared" si="74"/>
        <v>34.5</v>
      </c>
      <c r="CS89">
        <f t="shared" si="75"/>
        <v>0</v>
      </c>
      <c r="CT89">
        <f t="shared" si="76"/>
        <v>0</v>
      </c>
      <c r="CU89">
        <f t="shared" si="77"/>
        <v>0</v>
      </c>
      <c r="CV89">
        <f t="shared" si="78"/>
        <v>0</v>
      </c>
      <c r="CW89">
        <f t="shared" si="79"/>
        <v>0</v>
      </c>
      <c r="CX89">
        <f t="shared" si="80"/>
        <v>27.5</v>
      </c>
      <c r="CZ89">
        <f t="shared" si="81"/>
        <v>34.5</v>
      </c>
      <c r="DA89">
        <f t="shared" si="87"/>
        <v>27.5</v>
      </c>
      <c r="DB89">
        <f t="shared" si="88"/>
        <v>0</v>
      </c>
      <c r="DC89">
        <f t="shared" si="89"/>
        <v>0</v>
      </c>
      <c r="DE89" s="97">
        <f t="shared" si="90"/>
        <v>62</v>
      </c>
      <c r="DJ89">
        <f t="shared" si="82"/>
        <v>27.5</v>
      </c>
      <c r="DK89">
        <f t="shared" si="83"/>
        <v>0</v>
      </c>
      <c r="DM89">
        <f t="shared" si="84"/>
        <v>27.5</v>
      </c>
      <c r="DN89">
        <f t="shared" si="85"/>
        <v>0</v>
      </c>
      <c r="DP89">
        <f t="shared" si="86"/>
        <v>27.5</v>
      </c>
    </row>
    <row r="90" spans="1:120">
      <c r="A90" s="26">
        <v>100087660</v>
      </c>
      <c r="B90">
        <f t="shared" si="46"/>
        <v>34</v>
      </c>
      <c r="C90">
        <f t="shared" si="47"/>
        <v>0</v>
      </c>
      <c r="D90" s="84" t="str">
        <f t="shared" si="48"/>
        <v>87</v>
      </c>
      <c r="E90" s="85"/>
      <c r="F90" s="5" t="s">
        <v>1179</v>
      </c>
      <c r="G90" s="99">
        <v>1999</v>
      </c>
      <c r="H90" s="5" t="s">
        <v>94</v>
      </c>
      <c r="I90" s="87">
        <f t="shared" si="49"/>
        <v>34</v>
      </c>
      <c r="J90" s="88">
        <f t="shared" si="50"/>
        <v>0</v>
      </c>
      <c r="K90" s="89">
        <f t="shared" si="51"/>
        <v>34</v>
      </c>
      <c r="L90" s="89">
        <f t="shared" si="51"/>
        <v>0</v>
      </c>
      <c r="M90" s="89">
        <f t="shared" si="51"/>
        <v>0</v>
      </c>
      <c r="N90" s="89">
        <f t="shared" si="51"/>
        <v>0</v>
      </c>
      <c r="O90" s="90" t="str">
        <f t="shared" si="52"/>
        <v xml:space="preserve">Bogert, Alexander </v>
      </c>
      <c r="P90" s="93" t="str">
        <f>IF(ISNA(VLOOKUP($A90,[1]MFY12!$E$1:$F$65536,2,FALSE)),"np",(VLOOKUP($A90,[1]MFY12!$E$1:$F$65536,2,FALSE)))</f>
        <v>np</v>
      </c>
      <c r="Q90" s="92">
        <f>IF(P90&gt;[1]MFY12!$F$1,0,(VLOOKUP(P90,'[3]Point Tables'!$A$4:$I$263,[1]MFY12!$F$2,FALSE)))</f>
        <v>0</v>
      </c>
      <c r="R90" s="93">
        <f>IF(ISNA(VLOOKUP($A90,[1]MFY12!$P$1:$Q$65536,2,FALSE)),"np",(VLOOKUP($A90,[1]MFY12!$P$1:$Q$65536,2,FALSE)))</f>
        <v>107</v>
      </c>
      <c r="S90" s="92">
        <f>IF(R90&gt;[1]MFY12!$Q$1,0,(VLOOKUP(R90,'[3]Point Tables'!$A$4:$I$263,[1]MFY12!$Q$2,FALSE)))</f>
        <v>0</v>
      </c>
      <c r="T90" s="94" t="str">
        <f t="shared" si="53"/>
        <v xml:space="preserve">Bogert, Alexander </v>
      </c>
      <c r="U90" s="93">
        <f>IF(ISNA(VLOOKUP(A90,[1]MFY14!$AA$1:$AB$65536,2,FALSE)),"np",(VLOOKUP(A90,[1]MFY14!$AA$1:$AB$65536,2,FALSE)))</f>
        <v>183</v>
      </c>
      <c r="V90" s="92">
        <f>IF(U90&gt;[1]MFY14!$AB$1,0,(VLOOKUP(U90,'[3]Point Tables'!$A$4:$I$263,[1]MFY14!$AB$2,FALSE)))</f>
        <v>0</v>
      </c>
      <c r="W90" s="93" t="str">
        <f>IF(ISNA(VLOOKUP($A90,[1]MFY14!$E$1:$F$65536,2,FALSE)),"np",(VLOOKUP($A90,[1]MFY14!$E$1:$F$65536,2,FALSE)))</f>
        <v>np</v>
      </c>
      <c r="X90" s="92">
        <f>IF(W90&gt;[1]MFY14!$F$1,0,(VLOOKUP(W90,'[3]Point Tables'!$A$4:$I$263,[1]MFY14!$F$2,FALSE)))</f>
        <v>0</v>
      </c>
      <c r="Y90" s="93" t="str">
        <f>IF(ISNA(VLOOKUP($A90,[1]MFY14!$P$1:$Q$65536,2,FALSE)),"np",(VLOOKUP($A90,[1]MFY14!$P$1:$Q$65536,2,FALSE)))</f>
        <v>np</v>
      </c>
      <c r="Z90" s="92">
        <f>IF(Y90&gt;[1]MFY14!$Q$1,0,(VLOOKUP(Y90,'[3]Point Tables'!$A$4:$I$263,[1]MFY14!$Q$2,FALSE)))</f>
        <v>0</v>
      </c>
      <c r="AA90" s="94" t="str">
        <f t="shared" si="54"/>
        <v xml:space="preserve">Bogert, Alexander </v>
      </c>
      <c r="AB90" s="93">
        <f>IF(ISNA(VLOOKUP($A90,[1]MFY12!$AA$1:$AB$65536,2,FALSE)),"np",(VLOOKUP($A90,[1]MFY12!$AA$1:$AB$65536,2,FALSE)))</f>
        <v>21</v>
      </c>
      <c r="AC90" s="92">
        <f>IF(AB90&gt;[1]MFY12!$AB$1,0,(VLOOKUP(AB90,'[3]Point Tables'!$A$4:$I$263,[1]MFY12!$AB$2,FALSE)))</f>
        <v>33</v>
      </c>
      <c r="AD90" s="93" t="str">
        <f>IF(ISNA(VLOOKUP($A90,[1]MFY12!$AL$1:$AM$65536,2,FALSE)),"np",(VLOOKUP($A90,[1]MFY12!$AL$1:$AM$65536,2,FALSE)))</f>
        <v>np</v>
      </c>
      <c r="AE90" s="92">
        <f>IF(AD90&gt;[1]MFY12!$AM$1,0,(VLOOKUP(AD90,'[3]Point Tables'!$A$4:$I$263,[1]MFY12!$AM$2,FALSE)))</f>
        <v>0</v>
      </c>
      <c r="AF90" s="93" t="str">
        <f>IF(ISNA(VLOOKUP($A90,[1]MFY12!$AW$1:$AX$65536,2,FALSE)),"np",(VLOOKUP($A90,[1]MFY12!$AW$1:$AX$65536,2,FALSE)))</f>
        <v>np</v>
      </c>
      <c r="AG90" s="92">
        <f>IF(AF90&gt;[1]MFY12!$AX$1,0,(VLOOKUP(AF90,'[3]Point Tables'!$A$4:$I$263,[1]MFY12!$AX$2,FALSE)))</f>
        <v>0</v>
      </c>
      <c r="AH90" s="93">
        <f>IF(ISNA(VLOOKUP($A90,[1]MFY12!$BH$1:$BI$65536,2,FALSE)),"np",(VLOOKUP($A90,[1]MFY12!$BH$1:$BI$65536,2,FALSE)))</f>
        <v>19</v>
      </c>
      <c r="AI90" s="92">
        <f>IF(AH90&gt;[1]MFY12!$BI$1,0,(VLOOKUP(AH90,'[3]Point Tables'!$A$4:$I$263,[1]MFY12!$BI$2,FALSE)))</f>
        <v>34</v>
      </c>
      <c r="AJ90" s="93" t="str">
        <f>IF(ISNA(VLOOKUP($A90,[1]MFY12!$BS$1:$BT$65536,2,FALSE)),"np",(VLOOKUP($A90,[1]MFY12!$BS$1:$BT$65536,2,FALSE)))</f>
        <v>np</v>
      </c>
      <c r="AK90" s="92">
        <f>IF(AJ90&gt;[1]MFY12!$BT$1,0,(VLOOKUP(AJ90,'[3]Point Tables'!$A$4:$I$263,[1]MFY12!$BT$2,FALSE)))</f>
        <v>0</v>
      </c>
      <c r="AL90" s="93" t="str">
        <f>IF(ISNA(VLOOKUP($A90,[1]MFY12!$CD$1:$CE$65536,2,FALSE)),"np",(VLOOKUP($A90,[1]MFY12!$CD$1:$CE$65536,2,FALSE)))</f>
        <v>np</v>
      </c>
      <c r="AM90" s="92">
        <f>IF(AL90&gt;[1]MFY12!$CE$1,0,(VLOOKUP(AL90,'[3]Point Tables'!$A$4:$I$263,[1]MFY12!$CE$2,FALSE)))</f>
        <v>0</v>
      </c>
      <c r="AN90" s="93" t="str">
        <f>IF(ISNA(VLOOKUP($A90,[1]MFY12!$CO$1:$CP$65536,2,FALSE)),"np",(VLOOKUP($A90,[1]MFY12!$CO$1:$CP$65536,2,FALSE)))</f>
        <v>np</v>
      </c>
      <c r="AO90" s="92">
        <f>IF(AN90&gt;[1]MFY12!$CP$1,0,(VLOOKUP(AN90,'[3]Point Tables'!$A$4:$I$263,[1]MFY12!$CP$2,FALSE)))</f>
        <v>0</v>
      </c>
      <c r="AP90" s="93" t="str">
        <f>IF(ISNA(VLOOKUP($A90,[1]MFY12!$CZ$1:$DA$65536,2,FALSE)),"np",(VLOOKUP($A90,[1]MFY12!$CZ$1:$DA$65536,2,FALSE)))</f>
        <v>np</v>
      </c>
      <c r="AQ90" s="92">
        <f>IF(AP90&gt;[1]MFY12!$DA$1,0,(VLOOKUP(AP90,'[3]Point Tables'!$A$4:$I$263,[1]MFY12!$DA$2,FALSE)))</f>
        <v>0</v>
      </c>
      <c r="AR90" s="93" t="str">
        <f>IF(ISNA(VLOOKUP($A90,[1]MFY12!$DK$1:$DL$65536,2,FALSE)),"np",(VLOOKUP($A90,[1]MFY12!$DK$1:$DL$65536,2,FALSE)))</f>
        <v>np</v>
      </c>
      <c r="AS90" s="92">
        <f>IF(AR90&gt;[1]MFY12!$DL$1,0,(VLOOKUP(AR90,'[3]Point Tables'!$A$4:$I$263,[1]MFY12!$DL$2,FALSE)))</f>
        <v>0</v>
      </c>
      <c r="AT90" s="94" t="str">
        <f t="shared" si="55"/>
        <v xml:space="preserve">Bogert, Alexander </v>
      </c>
      <c r="AU90" s="95">
        <f>IF(ISNA(VLOOKUP($A90,[1]MFY14!$AL$1:$AN$65536,2,FALSE)),"np",(VLOOKUP($A90,[1]MFY14!$AL$1:$AN$65536,2,FALSE)))</f>
        <v>43</v>
      </c>
      <c r="AV90" s="96">
        <f>IF(AU90&gt;[1]MFY14!$AN$1,0,(VLOOKUP(AU90,'[3]Point Tables'!$A$4:$I$263,[1]MFY14!$AN$2,FALSE)))</f>
        <v>0</v>
      </c>
      <c r="AW90" s="95" t="str">
        <f>IF(ISNA(VLOOKUP($A90,[1]MFY14!$AW$1:$AY$65536,2,FALSE)),"np",(VLOOKUP($A90,[1]MFY14!$AW$1:$AY$65536,2,FALSE)))</f>
        <v>np</v>
      </c>
      <c r="AX90" s="96">
        <f>IF(AW90&gt;[1]MFY14!$AY$1,0,(VLOOKUP(AW90,'[3]Point Tables'!$A$4:$I$263,[1]MFY14!$AY$2,FALSE)))</f>
        <v>0</v>
      </c>
      <c r="AY90" s="95" t="str">
        <f>IF(ISNA(VLOOKUP($A90,[1]MFY14!$BH$1:$BJ$65536,2,FALSE)),"np",(VLOOKUP($A90,[1]MFY14!$BH$1:$BJ$65536,2,FALSE)))</f>
        <v>np</v>
      </c>
      <c r="AZ90" s="96">
        <f>IF(AY90&gt;[1]MFY14!$BJ$1,0,(VLOOKUP(AY90,'[3]Point Tables'!$A$4:$I$263,[1]MFY14!$BJ$2,FALSE)))</f>
        <v>0</v>
      </c>
      <c r="BA90" s="95" t="str">
        <f>IF(ISNA(VLOOKUP($A90,[1]MFY14!$BS$1:$BT$65536,2,FALSE)),"np",(VLOOKUP($A90,[1]MFY14!$BS$1:$BT$65536,2,FALSE)))</f>
        <v>np</v>
      </c>
      <c r="BB90" s="96">
        <f>IF(BA90&gt;[1]MFY14!$BU$1,0,(VLOOKUP(BA90,'[3]Point Tables'!$A$4:$I$263,[1]MFY14!$BU$2,FALSE)))</f>
        <v>0</v>
      </c>
      <c r="BC90" s="95">
        <f>IF(ISNA(VLOOKUP($A90,[1]MFY14!$CD$1:$CE$65536,2,FALSE)),"np",(VLOOKUP($A90,[1]MFY14!$CD$1:$CE$65536,2,FALSE)))</f>
        <v>32</v>
      </c>
      <c r="BD90" s="96">
        <f>IF(BC90&gt;[1]MFY14!$CF$1,0,(VLOOKUP(BC90,'[3]Point Tables'!$A$4:$I$263,[1]MFY14!$CF$2,FALSE)))</f>
        <v>0</v>
      </c>
      <c r="BE90" s="95" t="str">
        <f>IF(ISNA(VLOOKUP($A90,[1]MFY14!$CO$1:$CP$65536,2,FALSE)),"np",(VLOOKUP($A90,[1]MFY14!$CO$1:$CP$65536,2,FALSE)))</f>
        <v>np</v>
      </c>
      <c r="BF90" s="96">
        <f>IF(BE90&gt;[1]MFY14!$CQ$1,0,(VLOOKUP(BE90,'[3]Point Tables'!$A$4:$I$263,[1]MFY14!$CQ$2,FALSE)))</f>
        <v>0</v>
      </c>
      <c r="BG90" s="95" t="str">
        <f>IF(ISNA(VLOOKUP($A90,[1]MFY14!$CZ$1:$DA$65536,2,FALSE)),"np",(VLOOKUP($A90,[1]MFY14!$CZ$1:$DA$65536,2,FALSE)))</f>
        <v>np</v>
      </c>
      <c r="BH90" s="96">
        <f>IF(BG90&gt;[1]MFY14!$DB$1,0,(VLOOKUP(BG90,'[3]Point Tables'!$A$4:$I$263,[1]MFY14!$DB$2,FALSE)))</f>
        <v>0</v>
      </c>
      <c r="BI90" s="95" t="str">
        <f>IF(ISNA(VLOOKUP($A90,[1]MFY14!$DK$1:$DL$65536,2,FALSE)),"np",(VLOOKUP($A90,[1]MFY14!$DK$1:$DL$65536,2,FALSE)))</f>
        <v>np</v>
      </c>
      <c r="BJ90" s="96">
        <f>IF(BI90&gt;[1]MFY14!$DM$1,0,(VLOOKUP(BI90,'[3]Point Tables'!$A$4:$I$263,[1]MFY14!$DM$2,FALSE)))</f>
        <v>0</v>
      </c>
      <c r="BK90" s="95" t="str">
        <f>IF(ISNA(VLOOKUP($A90,[1]MFY14!$DV$1:$DW$65536,2,FALSE)),"np",(VLOOKUP($A90,[1]MFY14!$DV$1:$DW$65536,2,FALSE)))</f>
        <v>np</v>
      </c>
      <c r="BL90" s="96">
        <f>IF(BK90&gt;[1]MFY14!$DX$1,0,(VLOOKUP(BK90,'[3]Point Tables'!$A$4:$I$263,[1]MFY14!$DX$2,FALSE)))</f>
        <v>0</v>
      </c>
      <c r="BY90">
        <f t="shared" si="56"/>
        <v>33</v>
      </c>
      <c r="BZ90">
        <f t="shared" si="57"/>
        <v>0</v>
      </c>
      <c r="CA90">
        <f t="shared" si="58"/>
        <v>0</v>
      </c>
      <c r="CB90">
        <f t="shared" si="59"/>
        <v>34</v>
      </c>
      <c r="CC90">
        <f t="shared" si="60"/>
        <v>0</v>
      </c>
      <c r="CD90">
        <f t="shared" si="61"/>
        <v>0</v>
      </c>
      <c r="CE90">
        <f t="shared" si="62"/>
        <v>0</v>
      </c>
      <c r="CF90">
        <f t="shared" si="63"/>
        <v>0</v>
      </c>
      <c r="CG90" s="122">
        <f t="shared" si="64"/>
        <v>0</v>
      </c>
      <c r="CH90">
        <f t="shared" si="65"/>
        <v>0</v>
      </c>
      <c r="CI90">
        <f t="shared" si="66"/>
        <v>0</v>
      </c>
      <c r="CJ90">
        <f t="shared" si="67"/>
        <v>0</v>
      </c>
      <c r="CK90">
        <f t="shared" si="68"/>
        <v>0</v>
      </c>
      <c r="CL90">
        <f t="shared" si="69"/>
        <v>0</v>
      </c>
      <c r="CM90">
        <f t="shared" si="70"/>
        <v>0</v>
      </c>
      <c r="CN90">
        <f t="shared" si="71"/>
        <v>0</v>
      </c>
      <c r="CO90">
        <f t="shared" si="72"/>
        <v>0</v>
      </c>
      <c r="CP90">
        <f t="shared" si="73"/>
        <v>0</v>
      </c>
      <c r="CR90">
        <f t="shared" si="74"/>
        <v>34</v>
      </c>
      <c r="CS90">
        <f t="shared" si="75"/>
        <v>0</v>
      </c>
      <c r="CT90">
        <f t="shared" si="76"/>
        <v>0</v>
      </c>
      <c r="CU90">
        <f t="shared" si="77"/>
        <v>0</v>
      </c>
      <c r="CV90">
        <f t="shared" si="78"/>
        <v>0</v>
      </c>
      <c r="CW90">
        <f t="shared" si="79"/>
        <v>0</v>
      </c>
      <c r="CX90">
        <f t="shared" si="80"/>
        <v>0</v>
      </c>
      <c r="CZ90">
        <f t="shared" si="81"/>
        <v>34</v>
      </c>
      <c r="DA90">
        <f t="shared" si="87"/>
        <v>0</v>
      </c>
      <c r="DB90">
        <f t="shared" si="88"/>
        <v>0</v>
      </c>
      <c r="DC90">
        <f t="shared" si="89"/>
        <v>0</v>
      </c>
      <c r="DE90" s="97">
        <f t="shared" si="90"/>
        <v>34</v>
      </c>
      <c r="DJ90">
        <f t="shared" si="82"/>
        <v>0</v>
      </c>
      <c r="DK90">
        <f t="shared" si="83"/>
        <v>0</v>
      </c>
      <c r="DM90">
        <f t="shared" si="84"/>
        <v>0</v>
      </c>
      <c r="DN90">
        <f t="shared" si="85"/>
        <v>0</v>
      </c>
      <c r="DP90">
        <f t="shared" si="86"/>
        <v>0</v>
      </c>
    </row>
    <row r="91" spans="1:120">
      <c r="A91" s="102">
        <v>100088319</v>
      </c>
      <c r="B91">
        <f t="shared" si="46"/>
        <v>33</v>
      </c>
      <c r="C91">
        <f t="shared" si="47"/>
        <v>0</v>
      </c>
      <c r="D91" s="84" t="str">
        <f t="shared" si="48"/>
        <v>88T</v>
      </c>
      <c r="E91" s="85"/>
      <c r="F91" s="14" t="s">
        <v>1216</v>
      </c>
      <c r="G91" s="23">
        <v>1999</v>
      </c>
      <c r="H91" s="14" t="s">
        <v>122</v>
      </c>
      <c r="I91" s="87">
        <f t="shared" si="49"/>
        <v>33</v>
      </c>
      <c r="J91" s="88">
        <f t="shared" si="50"/>
        <v>0</v>
      </c>
      <c r="K91" s="89">
        <f t="shared" si="51"/>
        <v>33</v>
      </c>
      <c r="L91" s="89">
        <f t="shared" si="51"/>
        <v>0</v>
      </c>
      <c r="M91" s="89">
        <f t="shared" si="51"/>
        <v>0</v>
      </c>
      <c r="N91" s="89">
        <f t="shared" si="51"/>
        <v>0</v>
      </c>
      <c r="O91" s="90" t="str">
        <f t="shared" si="52"/>
        <v>Broughton, Josiah</v>
      </c>
      <c r="P91" s="93" t="str">
        <f>IF(ISNA(VLOOKUP($A91,[1]MFY12!$E$1:$F$65536,2,FALSE)),"np",(VLOOKUP($A91,[1]MFY12!$E$1:$F$65536,2,FALSE)))</f>
        <v>np</v>
      </c>
      <c r="Q91" s="92">
        <f>IF(P91&gt;[1]MFY12!$F$1,0,(VLOOKUP(P91,'[3]Point Tables'!$A$4:$I$263,[1]MFY12!$F$2,FALSE)))</f>
        <v>0</v>
      </c>
      <c r="R91" s="93">
        <f>IF(ISNA(VLOOKUP($A91,[1]MFY12!$P$1:$Q$65536,2,FALSE)),"np",(VLOOKUP($A91,[1]MFY12!$P$1:$Q$65536,2,FALSE)))</f>
        <v>82</v>
      </c>
      <c r="S91" s="92">
        <f>IF(R91&gt;[1]MFY12!$Q$1,0,(VLOOKUP(R91,'[3]Point Tables'!$A$4:$I$263,[1]MFY12!$Q$2,FALSE)))</f>
        <v>0</v>
      </c>
      <c r="T91" s="94" t="str">
        <f t="shared" si="53"/>
        <v>Broughton, Josiah</v>
      </c>
      <c r="U91" s="93" t="str">
        <f>IF(ISNA(VLOOKUP(A91,[1]MFY14!$AA$1:$AB$65536,2,FALSE)),"np",(VLOOKUP(A91,[1]MFY14!$AA$1:$AB$65536,2,FALSE)))</f>
        <v>np</v>
      </c>
      <c r="V91" s="92">
        <f>IF(U91&gt;[1]MFY14!$AB$1,0,(VLOOKUP(U91,'[3]Point Tables'!$A$4:$I$263,[1]MFY14!$AB$2,FALSE)))</f>
        <v>0</v>
      </c>
      <c r="W91" s="93" t="str">
        <f>IF(ISNA(VLOOKUP($A91,[1]MFY14!$E$1:$F$65536,2,FALSE)),"np",(VLOOKUP($A91,[1]MFY14!$E$1:$F$65536,2,FALSE)))</f>
        <v>np</v>
      </c>
      <c r="X91" s="92">
        <f>IF(W91&gt;[1]MFY14!$F$1,0,(VLOOKUP(W91,'[3]Point Tables'!$A$4:$I$263,[1]MFY14!$F$2,FALSE)))</f>
        <v>0</v>
      </c>
      <c r="Y91" s="93" t="str">
        <f>IF(ISNA(VLOOKUP($A91,[1]MFY14!$P$1:$Q$65536,2,FALSE)),"np",(VLOOKUP($A91,[1]MFY14!$P$1:$Q$65536,2,FALSE)))</f>
        <v>np</v>
      </c>
      <c r="Z91" s="92">
        <f>IF(Y91&gt;[1]MFY14!$Q$1,0,(VLOOKUP(Y91,'[3]Point Tables'!$A$4:$I$263,[1]MFY14!$Q$2,FALSE)))</f>
        <v>0</v>
      </c>
      <c r="AA91" s="94" t="str">
        <f t="shared" si="54"/>
        <v>Broughton, Josiah</v>
      </c>
      <c r="AB91" s="93" t="str">
        <f>IF(ISNA(VLOOKUP($A91,[1]MFY12!$AA$1:$AB$65536,2,FALSE)),"np",(VLOOKUP($A91,[1]MFY12!$AA$1:$AB$65536,2,FALSE)))</f>
        <v>np</v>
      </c>
      <c r="AC91" s="92">
        <f>IF(AB91&gt;[1]MFY12!$AB$1,0,(VLOOKUP(AB91,'[3]Point Tables'!$A$4:$I$263,[1]MFY12!$AB$2,FALSE)))</f>
        <v>0</v>
      </c>
      <c r="AD91" s="93" t="str">
        <f>IF(ISNA(VLOOKUP($A91,[1]MFY12!$AL$1:$AM$65536,2,FALSE)),"np",(VLOOKUP($A91,[1]MFY12!$AL$1:$AM$65536,2,FALSE)))</f>
        <v>np</v>
      </c>
      <c r="AE91" s="92">
        <f>IF(AD91&gt;[1]MFY12!$AM$1,0,(VLOOKUP(AD91,'[3]Point Tables'!$A$4:$I$263,[1]MFY12!$AM$2,FALSE)))</f>
        <v>0</v>
      </c>
      <c r="AF91" s="93">
        <f>IF(ISNA(VLOOKUP($A91,[1]MFY12!$AW$1:$AX$65536,2,FALSE)),"np",(VLOOKUP($A91,[1]MFY12!$AW$1:$AX$65536,2,FALSE)))</f>
        <v>29</v>
      </c>
      <c r="AG91" s="92">
        <f>IF(AF91&gt;[1]MFY12!$AX$1,0,(VLOOKUP(AF91,'[3]Point Tables'!$A$4:$I$263,[1]MFY12!$AX$2,FALSE)))</f>
        <v>29</v>
      </c>
      <c r="AH91" s="93" t="str">
        <f>IF(ISNA(VLOOKUP($A91,[1]MFY12!$BH$1:$BI$65536,2,FALSE)),"np",(VLOOKUP($A91,[1]MFY12!$BH$1:$BI$65536,2,FALSE)))</f>
        <v>np</v>
      </c>
      <c r="AI91" s="92">
        <f>IF(AH91&gt;[1]MFY12!$BI$1,0,(VLOOKUP(AH91,'[3]Point Tables'!$A$4:$I$263,[1]MFY12!$BI$2,FALSE)))</f>
        <v>0</v>
      </c>
      <c r="AJ91" s="93" t="str">
        <f>IF(ISNA(VLOOKUP($A91,[1]MFY12!$BS$1:$BT$65536,2,FALSE)),"np",(VLOOKUP($A91,[1]MFY12!$BS$1:$BT$65536,2,FALSE)))</f>
        <v>np</v>
      </c>
      <c r="AK91" s="92">
        <f>IF(AJ91&gt;[1]MFY12!$BT$1,0,(VLOOKUP(AJ91,'[3]Point Tables'!$A$4:$I$263,[1]MFY12!$BT$2,FALSE)))</f>
        <v>0</v>
      </c>
      <c r="AL91" s="93">
        <f>IF(ISNA(VLOOKUP($A91,[1]MFY12!$CD$1:$CE$65536,2,FALSE)),"np",(VLOOKUP($A91,[1]MFY12!$CD$1:$CE$65536,2,FALSE)))</f>
        <v>21</v>
      </c>
      <c r="AM91" s="92">
        <f>IF(AL91&gt;[1]MFY12!$CE$1,0,(VLOOKUP(AL91,'[3]Point Tables'!$A$4:$I$263,[1]MFY12!$CE$2,FALSE)))</f>
        <v>33</v>
      </c>
      <c r="AN91" s="93">
        <f>IF(ISNA(VLOOKUP($A91,[1]MFY12!$CO$1:$CP$65536,2,FALSE)),"np",(VLOOKUP($A91,[1]MFY12!$CO$1:$CP$65536,2,FALSE)))</f>
        <v>41</v>
      </c>
      <c r="AO91" s="92">
        <f>IF(AN91&gt;[1]MFY12!$CP$1,0,(VLOOKUP(AN91,'[3]Point Tables'!$A$4:$I$263,[1]MFY12!$CP$2,FALSE)))</f>
        <v>0</v>
      </c>
      <c r="AP91" s="93" t="str">
        <f>IF(ISNA(VLOOKUP($A91,[1]MFY12!$CZ$1:$DA$65536,2,FALSE)),"np",(VLOOKUP($A91,[1]MFY12!$CZ$1:$DA$65536,2,FALSE)))</f>
        <v>np</v>
      </c>
      <c r="AQ91" s="92">
        <f>IF(AP91&gt;[1]MFY12!$DA$1,0,(VLOOKUP(AP91,'[3]Point Tables'!$A$4:$I$263,[1]MFY12!$DA$2,FALSE)))</f>
        <v>0</v>
      </c>
      <c r="AR91" s="93" t="str">
        <f>IF(ISNA(VLOOKUP($A91,[1]MFY12!$DK$1:$DL$65536,2,FALSE)),"np",(VLOOKUP($A91,[1]MFY12!$DK$1:$DL$65536,2,FALSE)))</f>
        <v>np</v>
      </c>
      <c r="AS91" s="92">
        <f>IF(AR91&gt;[1]MFY12!$DL$1,0,(VLOOKUP(AR91,'[3]Point Tables'!$A$4:$I$263,[1]MFY12!$DL$2,FALSE)))</f>
        <v>0</v>
      </c>
      <c r="AT91" s="94" t="str">
        <f t="shared" si="55"/>
        <v>Broughton, Josiah</v>
      </c>
      <c r="AU91" s="95" t="str">
        <f>IF(ISNA(VLOOKUP($A91,[1]MFY14!$AL$1:$AN$65536,2,FALSE)),"np",(VLOOKUP($A91,[1]MFY14!$AL$1:$AN$65536,2,FALSE)))</f>
        <v>np</v>
      </c>
      <c r="AV91" s="96">
        <f>IF(AU91&gt;[1]MFY14!$AN$1,0,(VLOOKUP(AU91,'[3]Point Tables'!$A$4:$I$263,[1]MFY14!$AN$2,FALSE)))</f>
        <v>0</v>
      </c>
      <c r="AW91" s="95" t="str">
        <f>IF(ISNA(VLOOKUP($A91,[1]MFY14!$AW$1:$AY$65536,2,FALSE)),"np",(VLOOKUP($A91,[1]MFY14!$AW$1:$AY$65536,2,FALSE)))</f>
        <v>np</v>
      </c>
      <c r="AX91" s="96">
        <f>IF(AW91&gt;[1]MFY14!$AY$1,0,(VLOOKUP(AW91,'[3]Point Tables'!$A$4:$I$263,[1]MFY14!$AY$2,FALSE)))</f>
        <v>0</v>
      </c>
      <c r="AY91" s="95">
        <f>IF(ISNA(VLOOKUP($A91,[1]MFY14!$BH$1:$BJ$65536,2,FALSE)),"np",(VLOOKUP($A91,[1]MFY14!$BH$1:$BJ$65536,2,FALSE)))</f>
        <v>52</v>
      </c>
      <c r="AZ91" s="96">
        <f>IF(AY91&gt;[1]MFY14!$BJ$1,0,(VLOOKUP(AY91,'[3]Point Tables'!$A$4:$I$263,[1]MFY14!$BJ$2,FALSE)))</f>
        <v>0</v>
      </c>
      <c r="BA91" s="95" t="str">
        <f>IF(ISNA(VLOOKUP($A91,[1]MFY14!$BS$1:$BT$65536,2,FALSE)),"np",(VLOOKUP($A91,[1]MFY14!$BS$1:$BT$65536,2,FALSE)))</f>
        <v>np</v>
      </c>
      <c r="BB91" s="96">
        <f>IF(BA91&gt;[1]MFY14!$BU$1,0,(VLOOKUP(BA91,'[3]Point Tables'!$A$4:$I$263,[1]MFY14!$BU$2,FALSE)))</f>
        <v>0</v>
      </c>
      <c r="BC91" s="95" t="str">
        <f>IF(ISNA(VLOOKUP($A91,[1]MFY14!$CD$1:$CE$65536,2,FALSE)),"np",(VLOOKUP($A91,[1]MFY14!$CD$1:$CE$65536,2,FALSE)))</f>
        <v>np</v>
      </c>
      <c r="BD91" s="96">
        <f>IF(BC91&gt;[1]MFY14!$CF$1,0,(VLOOKUP(BC91,'[3]Point Tables'!$A$4:$I$263,[1]MFY14!$CF$2,FALSE)))</f>
        <v>0</v>
      </c>
      <c r="BE91" s="95">
        <f>IF(ISNA(VLOOKUP($A91,[1]MFY14!$CO$1:$CP$65536,2,FALSE)),"np",(VLOOKUP($A91,[1]MFY14!$CO$1:$CP$65536,2,FALSE)))</f>
        <v>49</v>
      </c>
      <c r="BF91" s="96">
        <f>IF(BE91&gt;[1]MFY14!$CQ$1,0,(VLOOKUP(BE91,'[3]Point Tables'!$A$4:$I$263,[1]MFY14!$CQ$2,FALSE)))</f>
        <v>0</v>
      </c>
      <c r="BG91" s="95">
        <f>IF(ISNA(VLOOKUP($A91,[1]MFY14!$CZ$1:$DA$65536,2,FALSE)),"np",(VLOOKUP($A91,[1]MFY14!$CZ$1:$DA$65536,2,FALSE)))</f>
        <v>40.5</v>
      </c>
      <c r="BH91" s="96">
        <f>IF(BG91&gt;[1]MFY14!$DB$1,0,(VLOOKUP(BG91,'[3]Point Tables'!$A$4:$I$263,[1]MFY14!$DB$2,FALSE)))</f>
        <v>0</v>
      </c>
      <c r="BI91" s="95" t="str">
        <f>IF(ISNA(VLOOKUP($A91,[1]MFY14!$DK$1:$DL$65536,2,FALSE)),"np",(VLOOKUP($A91,[1]MFY14!$DK$1:$DL$65536,2,FALSE)))</f>
        <v>np</v>
      </c>
      <c r="BJ91" s="96">
        <f>IF(BI91&gt;[1]MFY14!$DM$1,0,(VLOOKUP(BI91,'[3]Point Tables'!$A$4:$I$263,[1]MFY14!$DM$2,FALSE)))</f>
        <v>0</v>
      </c>
      <c r="BK91" s="95" t="str">
        <f>IF(ISNA(VLOOKUP($A91,[1]MFY14!$DV$1:$DW$65536,2,FALSE)),"np",(VLOOKUP($A91,[1]MFY14!$DV$1:$DW$65536,2,FALSE)))</f>
        <v>np</v>
      </c>
      <c r="BL91" s="96">
        <f>IF(BK91&gt;[1]MFY14!$DX$1,0,(VLOOKUP(BK91,'[3]Point Tables'!$A$4:$I$263,[1]MFY14!$DX$2,FALSE)))</f>
        <v>0</v>
      </c>
      <c r="BY91">
        <f t="shared" si="56"/>
        <v>0</v>
      </c>
      <c r="BZ91">
        <f t="shared" si="57"/>
        <v>0</v>
      </c>
      <c r="CA91">
        <f t="shared" si="58"/>
        <v>29</v>
      </c>
      <c r="CB91">
        <f t="shared" si="59"/>
        <v>0</v>
      </c>
      <c r="CC91">
        <f t="shared" si="60"/>
        <v>0</v>
      </c>
      <c r="CD91">
        <f t="shared" si="61"/>
        <v>33</v>
      </c>
      <c r="CE91">
        <f t="shared" si="62"/>
        <v>0</v>
      </c>
      <c r="CF91">
        <f t="shared" si="63"/>
        <v>0</v>
      </c>
      <c r="CG91" s="122">
        <f t="shared" si="64"/>
        <v>0</v>
      </c>
      <c r="CH91">
        <f t="shared" si="65"/>
        <v>0</v>
      </c>
      <c r="CI91">
        <f t="shared" si="66"/>
        <v>0</v>
      </c>
      <c r="CJ91">
        <f t="shared" si="67"/>
        <v>0</v>
      </c>
      <c r="CK91">
        <f t="shared" si="68"/>
        <v>0</v>
      </c>
      <c r="CL91">
        <f t="shared" si="69"/>
        <v>0</v>
      </c>
      <c r="CM91">
        <f t="shared" si="70"/>
        <v>0</v>
      </c>
      <c r="CN91">
        <f t="shared" si="71"/>
        <v>0</v>
      </c>
      <c r="CO91">
        <f t="shared" si="72"/>
        <v>0</v>
      </c>
      <c r="CP91">
        <f t="shared" si="73"/>
        <v>0</v>
      </c>
      <c r="CR91">
        <f t="shared" si="74"/>
        <v>33</v>
      </c>
      <c r="CS91">
        <f t="shared" si="75"/>
        <v>0</v>
      </c>
      <c r="CT91">
        <f t="shared" si="76"/>
        <v>0</v>
      </c>
      <c r="CU91">
        <f t="shared" si="77"/>
        <v>0</v>
      </c>
      <c r="CV91">
        <f t="shared" si="78"/>
        <v>0</v>
      </c>
      <c r="CW91">
        <f t="shared" si="79"/>
        <v>0</v>
      </c>
      <c r="CX91">
        <f t="shared" si="80"/>
        <v>0</v>
      </c>
      <c r="CZ91">
        <f t="shared" si="81"/>
        <v>33</v>
      </c>
      <c r="DA91">
        <f t="shared" si="87"/>
        <v>0</v>
      </c>
      <c r="DB91">
        <f t="shared" si="88"/>
        <v>0</v>
      </c>
      <c r="DC91">
        <f t="shared" si="89"/>
        <v>0</v>
      </c>
      <c r="DE91" s="97">
        <f t="shared" si="90"/>
        <v>33</v>
      </c>
      <c r="DJ91">
        <f t="shared" si="82"/>
        <v>0</v>
      </c>
      <c r="DK91">
        <f t="shared" si="83"/>
        <v>0</v>
      </c>
      <c r="DM91">
        <f t="shared" si="84"/>
        <v>0</v>
      </c>
      <c r="DN91">
        <f t="shared" si="85"/>
        <v>0</v>
      </c>
      <c r="DP91">
        <f t="shared" si="86"/>
        <v>0</v>
      </c>
    </row>
    <row r="92" spans="1:120">
      <c r="A92" s="102">
        <v>100100917</v>
      </c>
      <c r="B92">
        <f t="shared" si="46"/>
        <v>33</v>
      </c>
      <c r="C92">
        <f t="shared" si="47"/>
        <v>0</v>
      </c>
      <c r="D92" s="84" t="str">
        <f t="shared" si="48"/>
        <v>88T</v>
      </c>
      <c r="E92" s="85"/>
      <c r="F92" s="14" t="s">
        <v>1095</v>
      </c>
      <c r="G92" s="23">
        <v>1998</v>
      </c>
      <c r="H92" s="14" t="s">
        <v>2124</v>
      </c>
      <c r="I92" s="87">
        <f t="shared" si="49"/>
        <v>33</v>
      </c>
      <c r="J92" s="88">
        <f t="shared" si="50"/>
        <v>0</v>
      </c>
      <c r="K92" s="89">
        <f t="shared" si="51"/>
        <v>33</v>
      </c>
      <c r="L92" s="89">
        <f t="shared" si="51"/>
        <v>0</v>
      </c>
      <c r="M92" s="89">
        <f t="shared" si="51"/>
        <v>0</v>
      </c>
      <c r="N92" s="89">
        <f t="shared" si="51"/>
        <v>0</v>
      </c>
      <c r="O92" s="90" t="str">
        <f t="shared" si="52"/>
        <v>Qiao, Noel</v>
      </c>
      <c r="P92" s="93" t="str">
        <f>IF(ISNA(VLOOKUP($A92,[1]MFY12!$E$1:$F$65536,2,FALSE)),"np",(VLOOKUP($A92,[1]MFY12!$E$1:$F$65536,2,FALSE)))</f>
        <v>np</v>
      </c>
      <c r="Q92" s="92">
        <f>IF(P92&gt;[1]MFY12!$F$1,0,(VLOOKUP(P92,'[3]Point Tables'!$A$4:$I$263,[1]MFY12!$F$2,FALSE)))</f>
        <v>0</v>
      </c>
      <c r="R92" s="93" t="str">
        <f>IF(ISNA(VLOOKUP($A92,[1]MFY12!$P$1:$Q$65536,2,FALSE)),"np",(VLOOKUP($A92,[1]MFY12!$P$1:$Q$65536,2,FALSE)))</f>
        <v>np</v>
      </c>
      <c r="S92" s="92">
        <f>IF(R92&gt;[1]MFY12!$Q$1,0,(VLOOKUP(R92,'[3]Point Tables'!$A$4:$I$263,[1]MFY12!$Q$2,FALSE)))</f>
        <v>0</v>
      </c>
      <c r="T92" s="94" t="str">
        <f t="shared" si="53"/>
        <v>Qiao, Noel</v>
      </c>
      <c r="U92" s="93" t="str">
        <f>IF(ISNA(VLOOKUP(A92,[1]MFY14!$AA$1:$AB$65536,2,FALSE)),"np",(VLOOKUP(A92,[1]MFY14!$AA$1:$AB$65536,2,FALSE)))</f>
        <v>np</v>
      </c>
      <c r="V92" s="92">
        <f>IF(U92&gt;[1]MFY14!$AB$1,0,(VLOOKUP(U92,'[3]Point Tables'!$A$4:$I$263,[1]MFY14!$AB$2,FALSE)))</f>
        <v>0</v>
      </c>
      <c r="W92" s="93" t="str">
        <f>IF(ISNA(VLOOKUP($A92,[1]MFY14!$E$1:$F$65536,2,FALSE)),"np",(VLOOKUP($A92,[1]MFY14!$E$1:$F$65536,2,FALSE)))</f>
        <v>np</v>
      </c>
      <c r="X92" s="92">
        <f>IF(W92&gt;[1]MFY14!$F$1,0,(VLOOKUP(W92,'[3]Point Tables'!$A$4:$I$263,[1]MFY14!$F$2,FALSE)))</f>
        <v>0</v>
      </c>
      <c r="Y92" s="93" t="str">
        <f>IF(ISNA(VLOOKUP($A92,[1]MFY14!$P$1:$Q$65536,2,FALSE)),"np",(VLOOKUP($A92,[1]MFY14!$P$1:$Q$65536,2,FALSE)))</f>
        <v>np</v>
      </c>
      <c r="Z92" s="92">
        <f>IF(Y92&gt;[1]MFY14!$Q$1,0,(VLOOKUP(Y92,'[3]Point Tables'!$A$4:$I$263,[1]MFY14!$Q$2,FALSE)))</f>
        <v>0</v>
      </c>
      <c r="AA92" s="94" t="str">
        <f t="shared" si="54"/>
        <v>Qiao, Noel</v>
      </c>
      <c r="AB92" s="93" t="str">
        <f>IF(ISNA(VLOOKUP($A92,[1]MFY12!$AA$1:$AB$65536,2,FALSE)),"np",(VLOOKUP($A92,[1]MFY12!$AA$1:$AB$65536,2,FALSE)))</f>
        <v>np</v>
      </c>
      <c r="AC92" s="92">
        <f>IF(AB92&gt;[1]MFY12!$AB$1,0,(VLOOKUP(AB92,'[3]Point Tables'!$A$4:$I$263,[1]MFY12!$AB$2,FALSE)))</f>
        <v>0</v>
      </c>
      <c r="AD92" s="93" t="str">
        <f>IF(ISNA(VLOOKUP($A92,[1]MFY12!$AL$1:$AM$65536,2,FALSE)),"np",(VLOOKUP($A92,[1]MFY12!$AL$1:$AM$65536,2,FALSE)))</f>
        <v>np</v>
      </c>
      <c r="AE92" s="92">
        <f>IF(AD92&gt;[1]MFY12!$AM$1,0,(VLOOKUP(AD92,'[3]Point Tables'!$A$4:$I$263,[1]MFY12!$AM$2,FALSE)))</f>
        <v>0</v>
      </c>
      <c r="AF92" s="93">
        <f>IF(ISNA(VLOOKUP($A92,[1]MFY12!$AW$1:$AX$65536,2,FALSE)),"np",(VLOOKUP($A92,[1]MFY12!$AW$1:$AX$65536,2,FALSE)))</f>
        <v>21</v>
      </c>
      <c r="AG92" s="92">
        <f>IF(AF92&gt;[1]MFY12!$AX$1,0,(VLOOKUP(AF92,'[3]Point Tables'!$A$4:$I$263,[1]MFY12!$AX$2,FALSE)))</f>
        <v>33</v>
      </c>
      <c r="AH92" s="93">
        <f>IF(ISNA(VLOOKUP($A92,[1]MFY12!$BH$1:$BI$65536,2,FALSE)),"np",(VLOOKUP($A92,[1]MFY12!$BH$1:$BI$65536,2,FALSE)))</f>
        <v>24</v>
      </c>
      <c r="AI92" s="92">
        <f>IF(AH92&gt;[1]MFY12!$BI$1,0,(VLOOKUP(AH92,'[3]Point Tables'!$A$4:$I$263,[1]MFY12!$BI$2,FALSE)))</f>
        <v>0</v>
      </c>
      <c r="AJ92" s="93" t="str">
        <f>IF(ISNA(VLOOKUP($A92,[1]MFY12!$BS$1:$BT$65536,2,FALSE)),"np",(VLOOKUP($A92,[1]MFY12!$BS$1:$BT$65536,2,FALSE)))</f>
        <v>np</v>
      </c>
      <c r="AK92" s="92">
        <f>IF(AJ92&gt;[1]MFY12!$BT$1,0,(VLOOKUP(AJ92,'[3]Point Tables'!$A$4:$I$263,[1]MFY12!$BT$2,FALSE)))</f>
        <v>0</v>
      </c>
      <c r="AL92" s="93" t="str">
        <f>IF(ISNA(VLOOKUP($A92,[1]MFY12!$CD$1:$CE$65536,2,FALSE)),"np",(VLOOKUP($A92,[1]MFY12!$CD$1:$CE$65536,2,FALSE)))</f>
        <v>np</v>
      </c>
      <c r="AM92" s="92">
        <f>IF(AL92&gt;[1]MFY12!$CE$1,0,(VLOOKUP(AL92,'[3]Point Tables'!$A$4:$I$263,[1]MFY12!$CE$2,FALSE)))</f>
        <v>0</v>
      </c>
      <c r="AN92" s="93">
        <f>IF(ISNA(VLOOKUP($A92,[1]MFY12!$CO$1:$CP$65536,2,FALSE)),"np",(VLOOKUP($A92,[1]MFY12!$CO$1:$CP$65536,2,FALSE)))</f>
        <v>24</v>
      </c>
      <c r="AO92" s="92">
        <f>IF(AN92&gt;[1]MFY12!$CP$1,0,(VLOOKUP(AN92,'[3]Point Tables'!$A$4:$I$263,[1]MFY12!$CP$2,FALSE)))</f>
        <v>31.5</v>
      </c>
      <c r="AP92" s="93" t="str">
        <f>IF(ISNA(VLOOKUP($A92,[1]MFY12!$CZ$1:$DA$65536,2,FALSE)),"np",(VLOOKUP($A92,[1]MFY12!$CZ$1:$DA$65536,2,FALSE)))</f>
        <v>np</v>
      </c>
      <c r="AQ92" s="92">
        <f>IF(AP92&gt;[1]MFY12!$DA$1,0,(VLOOKUP(AP92,'[3]Point Tables'!$A$4:$I$263,[1]MFY12!$DA$2,FALSE)))</f>
        <v>0</v>
      </c>
      <c r="AR92" s="93" t="str">
        <f>IF(ISNA(VLOOKUP($A92,[1]MFY12!$DK$1:$DL$65536,2,FALSE)),"np",(VLOOKUP($A92,[1]MFY12!$DK$1:$DL$65536,2,FALSE)))</f>
        <v>np</v>
      </c>
      <c r="AS92" s="92">
        <f>IF(AR92&gt;[1]MFY12!$DL$1,0,(VLOOKUP(AR92,'[3]Point Tables'!$A$4:$I$263,[1]MFY12!$DL$2,FALSE)))</f>
        <v>0</v>
      </c>
      <c r="AT92" s="94" t="str">
        <f t="shared" si="55"/>
        <v>Qiao, Noel</v>
      </c>
      <c r="AU92" s="95" t="str">
        <f>IF(ISNA(VLOOKUP($A92,[1]MFY14!$AL$1:$AN$65536,2,FALSE)),"np",(VLOOKUP($A92,[1]MFY14!$AL$1:$AN$65536,2,FALSE)))</f>
        <v>np</v>
      </c>
      <c r="AV92" s="96">
        <f>IF(AU92&gt;[1]MFY14!$AN$1,0,(VLOOKUP(AU92,'[3]Point Tables'!$A$4:$I$263,[1]MFY14!$AN$2,FALSE)))</f>
        <v>0</v>
      </c>
      <c r="AW92" s="95" t="str">
        <f>IF(ISNA(VLOOKUP($A92,[1]MFY14!$AW$1:$AY$65536,2,FALSE)),"np",(VLOOKUP($A92,[1]MFY14!$AW$1:$AY$65536,2,FALSE)))</f>
        <v>np</v>
      </c>
      <c r="AX92" s="96">
        <f>IF(AW92&gt;[1]MFY14!$AY$1,0,(VLOOKUP(AW92,'[3]Point Tables'!$A$4:$I$263,[1]MFY14!$AY$2,FALSE)))</f>
        <v>0</v>
      </c>
      <c r="AY92" s="95">
        <f>IF(ISNA(VLOOKUP($A92,[1]MFY14!$BH$1:$BJ$65536,2,FALSE)),"np",(VLOOKUP($A92,[1]MFY14!$BH$1:$BJ$65536,2,FALSE)))</f>
        <v>72</v>
      </c>
      <c r="AZ92" s="96">
        <f>IF(AY92&gt;[1]MFY14!$BJ$1,0,(VLOOKUP(AY92,'[3]Point Tables'!$A$4:$I$263,[1]MFY14!$BJ$2,FALSE)))</f>
        <v>0</v>
      </c>
      <c r="BA92" s="95">
        <f>IF(ISNA(VLOOKUP($A92,[1]MFY14!$BS$1:$BT$65536,2,FALSE)),"np",(VLOOKUP($A92,[1]MFY14!$BS$1:$BT$65536,2,FALSE)))</f>
        <v>31</v>
      </c>
      <c r="BB92" s="96">
        <f>IF(BA92&gt;[1]MFY14!$BU$1,0,(VLOOKUP(BA92,'[3]Point Tables'!$A$4:$I$263,[1]MFY14!$BU$2,FALSE)))</f>
        <v>0</v>
      </c>
      <c r="BC92" s="95" t="str">
        <f>IF(ISNA(VLOOKUP($A92,[1]MFY14!$CD$1:$CE$65536,2,FALSE)),"np",(VLOOKUP($A92,[1]MFY14!$CD$1:$CE$65536,2,FALSE)))</f>
        <v>np</v>
      </c>
      <c r="BD92" s="96">
        <f>IF(BC92&gt;[1]MFY14!$CF$1,0,(VLOOKUP(BC92,'[3]Point Tables'!$A$4:$I$263,[1]MFY14!$CF$2,FALSE)))</f>
        <v>0</v>
      </c>
      <c r="BE92" s="95" t="str">
        <f>IF(ISNA(VLOOKUP($A92,[1]MFY14!$CO$1:$CP$65536,2,FALSE)),"np",(VLOOKUP($A92,[1]MFY14!$CO$1:$CP$65536,2,FALSE)))</f>
        <v>np</v>
      </c>
      <c r="BF92" s="96">
        <f>IF(BE92&gt;[1]MFY14!$CQ$1,0,(VLOOKUP(BE92,'[3]Point Tables'!$A$4:$I$263,[1]MFY14!$CQ$2,FALSE)))</f>
        <v>0</v>
      </c>
      <c r="BG92" s="95">
        <f>IF(ISNA(VLOOKUP($A92,[1]MFY14!$CZ$1:$DA$65536,2,FALSE)),"np",(VLOOKUP($A92,[1]MFY14!$CZ$1:$DA$65536,2,FALSE)))</f>
        <v>67</v>
      </c>
      <c r="BH92" s="96">
        <f>IF(BG92&gt;[1]MFY14!$DB$1,0,(VLOOKUP(BG92,'[3]Point Tables'!$A$4:$I$263,[1]MFY14!$DB$2,FALSE)))</f>
        <v>0</v>
      </c>
      <c r="BI92" s="95" t="str">
        <f>IF(ISNA(VLOOKUP($A92,[1]MFY14!$DK$1:$DL$65536,2,FALSE)),"np",(VLOOKUP($A92,[1]MFY14!$DK$1:$DL$65536,2,FALSE)))</f>
        <v>np</v>
      </c>
      <c r="BJ92" s="96">
        <f>IF(BI92&gt;[1]MFY14!$DM$1,0,(VLOOKUP(BI92,'[3]Point Tables'!$A$4:$I$263,[1]MFY14!$DM$2,FALSE)))</f>
        <v>0</v>
      </c>
      <c r="BK92" s="95" t="str">
        <f>IF(ISNA(VLOOKUP($A92,[1]MFY14!$DV$1:$DW$65536,2,FALSE)),"np",(VLOOKUP($A92,[1]MFY14!$DV$1:$DW$65536,2,FALSE)))</f>
        <v>np</v>
      </c>
      <c r="BL92" s="96">
        <f>IF(BK92&gt;[1]MFY14!$DX$1,0,(VLOOKUP(BK92,'[3]Point Tables'!$A$4:$I$263,[1]MFY14!$DX$2,FALSE)))</f>
        <v>0</v>
      </c>
      <c r="BY92">
        <f t="shared" si="56"/>
        <v>0</v>
      </c>
      <c r="BZ92">
        <f t="shared" si="57"/>
        <v>0</v>
      </c>
      <c r="CA92">
        <f t="shared" si="58"/>
        <v>33</v>
      </c>
      <c r="CB92">
        <f t="shared" si="59"/>
        <v>0</v>
      </c>
      <c r="CC92">
        <f t="shared" si="60"/>
        <v>0</v>
      </c>
      <c r="CD92">
        <f t="shared" si="61"/>
        <v>0</v>
      </c>
      <c r="CE92">
        <f t="shared" si="62"/>
        <v>31.5</v>
      </c>
      <c r="CF92">
        <f t="shared" si="63"/>
        <v>0</v>
      </c>
      <c r="CG92" s="122">
        <f t="shared" si="64"/>
        <v>0</v>
      </c>
      <c r="CH92">
        <f t="shared" si="65"/>
        <v>0</v>
      </c>
      <c r="CI92">
        <f t="shared" si="66"/>
        <v>0</v>
      </c>
      <c r="CJ92">
        <f t="shared" si="67"/>
        <v>0</v>
      </c>
      <c r="CK92">
        <f t="shared" si="68"/>
        <v>0</v>
      </c>
      <c r="CL92">
        <f t="shared" si="69"/>
        <v>0</v>
      </c>
      <c r="CM92">
        <f t="shared" si="70"/>
        <v>0</v>
      </c>
      <c r="CN92">
        <f t="shared" si="71"/>
        <v>0</v>
      </c>
      <c r="CO92">
        <f t="shared" si="72"/>
        <v>0</v>
      </c>
      <c r="CP92">
        <f t="shared" si="73"/>
        <v>0</v>
      </c>
      <c r="CR92">
        <f t="shared" si="74"/>
        <v>33</v>
      </c>
      <c r="CS92">
        <f t="shared" si="75"/>
        <v>0</v>
      </c>
      <c r="CT92">
        <f t="shared" si="76"/>
        <v>0</v>
      </c>
      <c r="CU92">
        <f t="shared" si="77"/>
        <v>0</v>
      </c>
      <c r="CV92">
        <f t="shared" si="78"/>
        <v>0</v>
      </c>
      <c r="CW92">
        <f t="shared" si="79"/>
        <v>0</v>
      </c>
      <c r="CX92">
        <f t="shared" si="80"/>
        <v>0</v>
      </c>
      <c r="CZ92">
        <f t="shared" si="81"/>
        <v>33</v>
      </c>
      <c r="DA92">
        <f t="shared" si="87"/>
        <v>0</v>
      </c>
      <c r="DB92">
        <f t="shared" si="88"/>
        <v>0</v>
      </c>
      <c r="DC92">
        <f t="shared" si="89"/>
        <v>0</v>
      </c>
      <c r="DE92" s="97">
        <f t="shared" si="90"/>
        <v>33</v>
      </c>
      <c r="DJ92">
        <f t="shared" si="82"/>
        <v>0</v>
      </c>
      <c r="DK92">
        <f t="shared" si="83"/>
        <v>0</v>
      </c>
      <c r="DM92">
        <f t="shared" si="84"/>
        <v>0</v>
      </c>
      <c r="DN92">
        <f t="shared" si="85"/>
        <v>0</v>
      </c>
      <c r="DP92">
        <f t="shared" si="86"/>
        <v>0</v>
      </c>
    </row>
    <row r="93" spans="1:120">
      <c r="A93" s="18">
        <v>100100043</v>
      </c>
      <c r="B93">
        <f t="shared" si="46"/>
        <v>32.5</v>
      </c>
      <c r="C93">
        <f t="shared" si="47"/>
        <v>0</v>
      </c>
      <c r="D93" s="84" t="str">
        <f t="shared" si="48"/>
        <v>90</v>
      </c>
      <c r="E93" s="85"/>
      <c r="F93" s="5" t="s">
        <v>1482</v>
      </c>
      <c r="G93" s="99">
        <v>1998</v>
      </c>
      <c r="H93" s="5" t="s">
        <v>259</v>
      </c>
      <c r="I93" s="87">
        <f t="shared" si="49"/>
        <v>32.5</v>
      </c>
      <c r="J93" s="88">
        <f t="shared" si="50"/>
        <v>0</v>
      </c>
      <c r="K93" s="89">
        <f t="shared" si="51"/>
        <v>32.5</v>
      </c>
      <c r="L93" s="89">
        <f t="shared" si="51"/>
        <v>0</v>
      </c>
      <c r="M93" s="89">
        <f t="shared" si="51"/>
        <v>0</v>
      </c>
      <c r="N93" s="89">
        <f t="shared" si="51"/>
        <v>0</v>
      </c>
      <c r="O93" s="90" t="str">
        <f t="shared" si="52"/>
        <v>Wang, Kevin</v>
      </c>
      <c r="P93" s="93" t="str">
        <f>IF(ISNA(VLOOKUP($A93,[1]MFY12!$E$1:$F$65536,2,FALSE)),"np",(VLOOKUP($A93,[1]MFY12!$E$1:$F$65536,2,FALSE)))</f>
        <v>np</v>
      </c>
      <c r="Q93" s="92">
        <f>IF(P93&gt;[1]MFY12!$F$1,0,(VLOOKUP(P93,'[3]Point Tables'!$A$4:$I$263,[1]MFY12!$F$2,FALSE)))</f>
        <v>0</v>
      </c>
      <c r="R93" s="93" t="str">
        <f>IF(ISNA(VLOOKUP($A93,[1]MFY12!$P$1:$Q$65536,2,FALSE)),"np",(VLOOKUP($A93,[1]MFY12!$P$1:$Q$65536,2,FALSE)))</f>
        <v>np</v>
      </c>
      <c r="S93" s="92">
        <f>IF(R93&gt;[1]MFY12!$Q$1,0,(VLOOKUP(R93,'[3]Point Tables'!$A$4:$I$263,[1]MFY12!$Q$2,FALSE)))</f>
        <v>0</v>
      </c>
      <c r="T93" s="94" t="str">
        <f t="shared" si="53"/>
        <v>Wang, Kevin</v>
      </c>
      <c r="U93" s="93" t="str">
        <f>IF(ISNA(VLOOKUP(A93,[1]MFY14!$AA$1:$AB$65536,2,FALSE)),"np",(VLOOKUP(A93,[1]MFY14!$AA$1:$AB$65536,2,FALSE)))</f>
        <v>np</v>
      </c>
      <c r="V93" s="92">
        <f>IF(U93&gt;[1]MFY14!$AB$1,0,(VLOOKUP(U93,'[3]Point Tables'!$A$4:$I$263,[1]MFY14!$AB$2,FALSE)))</f>
        <v>0</v>
      </c>
      <c r="W93" s="93" t="str">
        <f>IF(ISNA(VLOOKUP($A93,[1]MFY14!$E$1:$F$65536,2,FALSE)),"np",(VLOOKUP($A93,[1]MFY14!$E$1:$F$65536,2,FALSE)))</f>
        <v>np</v>
      </c>
      <c r="X93" s="92">
        <f>IF(W93&gt;[1]MFY14!$F$1,0,(VLOOKUP(W93,'[3]Point Tables'!$A$4:$I$263,[1]MFY14!$F$2,FALSE)))</f>
        <v>0</v>
      </c>
      <c r="Y93" s="93" t="str">
        <f>IF(ISNA(VLOOKUP($A93,[1]MFY14!$P$1:$Q$65536,2,FALSE)),"np",(VLOOKUP($A93,[1]MFY14!$P$1:$Q$65536,2,FALSE)))</f>
        <v>np</v>
      </c>
      <c r="Z93" s="92">
        <f>IF(Y93&gt;[1]MFY14!$Q$1,0,(VLOOKUP(Y93,'[3]Point Tables'!$A$4:$I$263,[1]MFY14!$Q$2,FALSE)))</f>
        <v>0</v>
      </c>
      <c r="AA93" s="94" t="str">
        <f t="shared" si="54"/>
        <v>Wang, Kevin</v>
      </c>
      <c r="AB93" s="93" t="str">
        <f>IF(ISNA(VLOOKUP($A93,[1]MFY12!$AA$1:$AB$65536,2,FALSE)),"np",(VLOOKUP($A93,[1]MFY12!$AA$1:$AB$65536,2,FALSE)))</f>
        <v>np</v>
      </c>
      <c r="AC93" s="92">
        <f>IF(AB93&gt;[1]MFY12!$AB$1,0,(VLOOKUP(AB93,'[3]Point Tables'!$A$4:$I$263,[1]MFY12!$AB$2,FALSE)))</f>
        <v>0</v>
      </c>
      <c r="AD93" s="93" t="str">
        <f>IF(ISNA(VLOOKUP($A93,[1]MFY12!$AL$1:$AM$65536,2,FALSE)),"np",(VLOOKUP($A93,[1]MFY12!$AL$1:$AM$65536,2,FALSE)))</f>
        <v>np</v>
      </c>
      <c r="AE93" s="92">
        <f>IF(AD93&gt;[1]MFY12!$AM$1,0,(VLOOKUP(AD93,'[3]Point Tables'!$A$4:$I$263,[1]MFY12!$AM$2,FALSE)))</f>
        <v>0</v>
      </c>
      <c r="AF93" s="93" t="str">
        <f>IF(ISNA(VLOOKUP($A93,[1]MFY12!$AW$1:$AX$65536,2,FALSE)),"np",(VLOOKUP($A93,[1]MFY12!$AW$1:$AX$65536,2,FALSE)))</f>
        <v>np</v>
      </c>
      <c r="AG93" s="92">
        <f>IF(AF93&gt;[1]MFY12!$AX$1,0,(VLOOKUP(AF93,'[3]Point Tables'!$A$4:$I$263,[1]MFY12!$AX$2,FALSE)))</f>
        <v>0</v>
      </c>
      <c r="AH93" s="93" t="str">
        <f>IF(ISNA(VLOOKUP($A93,[1]MFY12!$BH$1:$BI$65536,2,FALSE)),"np",(VLOOKUP($A93,[1]MFY12!$BH$1:$BI$65536,2,FALSE)))</f>
        <v>np</v>
      </c>
      <c r="AI93" s="92">
        <f>IF(AH93&gt;[1]MFY12!$BI$1,0,(VLOOKUP(AH93,'[3]Point Tables'!$A$4:$I$263,[1]MFY12!$BI$2,FALSE)))</f>
        <v>0</v>
      </c>
      <c r="AJ93" s="93" t="str">
        <f>IF(ISNA(VLOOKUP($A93,[1]MFY12!$BS$1:$BT$65536,2,FALSE)),"np",(VLOOKUP($A93,[1]MFY12!$BS$1:$BT$65536,2,FALSE)))</f>
        <v>np</v>
      </c>
      <c r="AK93" s="92">
        <f>IF(AJ93&gt;[1]MFY12!$BT$1,0,(VLOOKUP(AJ93,'[3]Point Tables'!$A$4:$I$263,[1]MFY12!$BT$2,FALSE)))</f>
        <v>0</v>
      </c>
      <c r="AL93" s="93">
        <f>IF(ISNA(VLOOKUP($A93,[1]MFY12!$CD$1:$CE$65536,2,FALSE)),"np",(VLOOKUP($A93,[1]MFY12!$CD$1:$CE$65536,2,FALSE)))</f>
        <v>22</v>
      </c>
      <c r="AM93" s="92">
        <f>IF(AL93&gt;[1]MFY12!$CE$1,0,(VLOOKUP(AL93,'[3]Point Tables'!$A$4:$I$263,[1]MFY12!$CE$2,FALSE)))</f>
        <v>32.5</v>
      </c>
      <c r="AN93" s="93" t="str">
        <f>IF(ISNA(VLOOKUP($A93,[1]MFY12!$CO$1:$CP$65536,2,FALSE)),"np",(VLOOKUP($A93,[1]MFY12!$CO$1:$CP$65536,2,FALSE)))</f>
        <v>np</v>
      </c>
      <c r="AO93" s="92">
        <f>IF(AN93&gt;[1]MFY12!$CP$1,0,(VLOOKUP(AN93,'[3]Point Tables'!$A$4:$I$263,[1]MFY12!$CP$2,FALSE)))</f>
        <v>0</v>
      </c>
      <c r="AP93" s="93" t="str">
        <f>IF(ISNA(VLOOKUP($A93,[1]MFY12!$CZ$1:$DA$65536,2,FALSE)),"np",(VLOOKUP($A93,[1]MFY12!$CZ$1:$DA$65536,2,FALSE)))</f>
        <v>np</v>
      </c>
      <c r="AQ93" s="92">
        <f>IF(AP93&gt;[1]MFY12!$DA$1,0,(VLOOKUP(AP93,'[3]Point Tables'!$A$4:$I$263,[1]MFY12!$DA$2,FALSE)))</f>
        <v>0</v>
      </c>
      <c r="AR93" s="93" t="str">
        <f>IF(ISNA(VLOOKUP($A93,[1]MFY12!$DK$1:$DL$65536,2,FALSE)),"np",(VLOOKUP($A93,[1]MFY12!$DK$1:$DL$65536,2,FALSE)))</f>
        <v>np</v>
      </c>
      <c r="AS93" s="92">
        <f>IF(AR93&gt;[1]MFY12!$DL$1,0,(VLOOKUP(AR93,'[3]Point Tables'!$A$4:$I$263,[1]MFY12!$DL$2,FALSE)))</f>
        <v>0</v>
      </c>
      <c r="AT93" s="94" t="str">
        <f t="shared" si="55"/>
        <v>Wang, Kevin</v>
      </c>
      <c r="AU93" s="95" t="str">
        <f>IF(ISNA(VLOOKUP($A93,[1]MFY14!$AL$1:$AN$65536,2,FALSE)),"np",(VLOOKUP($A93,[1]MFY14!$AL$1:$AN$65536,2,FALSE)))</f>
        <v>np</v>
      </c>
      <c r="AV93" s="96">
        <f>IF(AU93&gt;[1]MFY14!$AN$1,0,(VLOOKUP(AU93,'[3]Point Tables'!$A$4:$I$263,[1]MFY14!$AN$2,FALSE)))</f>
        <v>0</v>
      </c>
      <c r="AW93" s="95" t="str">
        <f>IF(ISNA(VLOOKUP($A93,[1]MFY14!$AW$1:$AY$65536,2,FALSE)),"np",(VLOOKUP($A93,[1]MFY14!$AW$1:$AY$65536,2,FALSE)))</f>
        <v>np</v>
      </c>
      <c r="AX93" s="96">
        <f>IF(AW93&gt;[1]MFY14!$AY$1,0,(VLOOKUP(AW93,'[3]Point Tables'!$A$4:$I$263,[1]MFY14!$AY$2,FALSE)))</f>
        <v>0</v>
      </c>
      <c r="AY93" s="95" t="str">
        <f>IF(ISNA(VLOOKUP($A93,[1]MFY14!$BH$1:$BJ$65536,2,FALSE)),"np",(VLOOKUP($A93,[1]MFY14!$BH$1:$BJ$65536,2,FALSE)))</f>
        <v>np</v>
      </c>
      <c r="AZ93" s="96">
        <f>IF(AY93&gt;[1]MFY14!$BJ$1,0,(VLOOKUP(AY93,'[3]Point Tables'!$A$4:$I$263,[1]MFY14!$BJ$2,FALSE)))</f>
        <v>0</v>
      </c>
      <c r="BA93" s="95" t="str">
        <f>IF(ISNA(VLOOKUP($A93,[1]MFY14!$BS$1:$BT$65536,2,FALSE)),"np",(VLOOKUP($A93,[1]MFY14!$BS$1:$BT$65536,2,FALSE)))</f>
        <v>np</v>
      </c>
      <c r="BB93" s="96">
        <f>IF(BA93&gt;[1]MFY14!$BU$1,0,(VLOOKUP(BA93,'[3]Point Tables'!$A$4:$I$263,[1]MFY14!$BU$2,FALSE)))</f>
        <v>0</v>
      </c>
      <c r="BC93" s="95" t="str">
        <f>IF(ISNA(VLOOKUP($A93,[1]MFY14!$CD$1:$CE$65536,2,FALSE)),"np",(VLOOKUP($A93,[1]MFY14!$CD$1:$CE$65536,2,FALSE)))</f>
        <v>np</v>
      </c>
      <c r="BD93" s="96">
        <f>IF(BC93&gt;[1]MFY14!$CF$1,0,(VLOOKUP(BC93,'[3]Point Tables'!$A$4:$I$263,[1]MFY14!$CF$2,FALSE)))</f>
        <v>0</v>
      </c>
      <c r="BE93" s="95" t="str">
        <f>IF(ISNA(VLOOKUP($A93,[1]MFY14!$CO$1:$CP$65536,2,FALSE)),"np",(VLOOKUP($A93,[1]MFY14!$CO$1:$CP$65536,2,FALSE)))</f>
        <v>np</v>
      </c>
      <c r="BF93" s="96">
        <f>IF(BE93&gt;[1]MFY14!$CQ$1,0,(VLOOKUP(BE93,'[3]Point Tables'!$A$4:$I$263,[1]MFY14!$CQ$2,FALSE)))</f>
        <v>0</v>
      </c>
      <c r="BG93" s="95" t="str">
        <f>IF(ISNA(VLOOKUP($A93,[1]MFY14!$CZ$1:$DA$65536,2,FALSE)),"np",(VLOOKUP($A93,[1]MFY14!$CZ$1:$DA$65536,2,FALSE)))</f>
        <v>np</v>
      </c>
      <c r="BH93" s="96">
        <f>IF(BG93&gt;[1]MFY14!$DB$1,0,(VLOOKUP(BG93,'[3]Point Tables'!$A$4:$I$263,[1]MFY14!$DB$2,FALSE)))</f>
        <v>0</v>
      </c>
      <c r="BI93" s="95" t="str">
        <f>IF(ISNA(VLOOKUP($A93,[1]MFY14!$DK$1:$DL$65536,2,FALSE)),"np",(VLOOKUP($A93,[1]MFY14!$DK$1:$DL$65536,2,FALSE)))</f>
        <v>np</v>
      </c>
      <c r="BJ93" s="96">
        <f>IF(BI93&gt;[1]MFY14!$DM$1,0,(VLOOKUP(BI93,'[3]Point Tables'!$A$4:$I$263,[1]MFY14!$DM$2,FALSE)))</f>
        <v>0</v>
      </c>
      <c r="BK93" s="95" t="str">
        <f>IF(ISNA(VLOOKUP($A93,[1]MFY14!$DV$1:$DW$65536,2,FALSE)),"np",(VLOOKUP($A93,[1]MFY14!$DV$1:$DW$65536,2,FALSE)))</f>
        <v>np</v>
      </c>
      <c r="BL93" s="96">
        <f>IF(BK93&gt;[1]MFY14!$DX$1,0,(VLOOKUP(BK93,'[3]Point Tables'!$A$4:$I$263,[1]MFY14!$DX$2,FALSE)))</f>
        <v>0</v>
      </c>
      <c r="BY93">
        <f t="shared" si="56"/>
        <v>0</v>
      </c>
      <c r="BZ93">
        <f t="shared" si="57"/>
        <v>0</v>
      </c>
      <c r="CA93">
        <f t="shared" si="58"/>
        <v>0</v>
      </c>
      <c r="CB93">
        <f t="shared" si="59"/>
        <v>0</v>
      </c>
      <c r="CC93">
        <f t="shared" si="60"/>
        <v>0</v>
      </c>
      <c r="CD93">
        <f t="shared" si="61"/>
        <v>32.5</v>
      </c>
      <c r="CE93">
        <f t="shared" si="62"/>
        <v>0</v>
      </c>
      <c r="CF93">
        <f t="shared" si="63"/>
        <v>0</v>
      </c>
      <c r="CG93" s="122">
        <f t="shared" si="64"/>
        <v>0</v>
      </c>
      <c r="CH93">
        <f t="shared" si="65"/>
        <v>0</v>
      </c>
      <c r="CI93">
        <f t="shared" si="66"/>
        <v>0</v>
      </c>
      <c r="CJ93">
        <f t="shared" si="67"/>
        <v>0</v>
      </c>
      <c r="CK93">
        <f t="shared" si="68"/>
        <v>0</v>
      </c>
      <c r="CL93">
        <f t="shared" si="69"/>
        <v>0</v>
      </c>
      <c r="CM93">
        <f t="shared" si="70"/>
        <v>0</v>
      </c>
      <c r="CN93">
        <f t="shared" si="71"/>
        <v>0</v>
      </c>
      <c r="CO93">
        <f t="shared" si="72"/>
        <v>0</v>
      </c>
      <c r="CP93">
        <f t="shared" si="73"/>
        <v>0</v>
      </c>
      <c r="CR93">
        <f t="shared" si="74"/>
        <v>32.5</v>
      </c>
      <c r="CS93">
        <f t="shared" si="75"/>
        <v>0</v>
      </c>
      <c r="CT93">
        <f t="shared" si="76"/>
        <v>0</v>
      </c>
      <c r="CU93">
        <f t="shared" si="77"/>
        <v>0</v>
      </c>
      <c r="CV93">
        <f t="shared" si="78"/>
        <v>0</v>
      </c>
      <c r="CW93">
        <f t="shared" si="79"/>
        <v>0</v>
      </c>
      <c r="CX93">
        <f t="shared" si="80"/>
        <v>0</v>
      </c>
      <c r="CZ93">
        <f t="shared" si="81"/>
        <v>32.5</v>
      </c>
      <c r="DA93">
        <f t="shared" si="87"/>
        <v>0</v>
      </c>
      <c r="DB93">
        <f t="shared" si="88"/>
        <v>0</v>
      </c>
      <c r="DC93">
        <f t="shared" si="89"/>
        <v>0</v>
      </c>
      <c r="DE93" s="97">
        <f t="shared" si="90"/>
        <v>32.5</v>
      </c>
      <c r="DJ93">
        <f t="shared" si="82"/>
        <v>0</v>
      </c>
      <c r="DK93">
        <f t="shared" si="83"/>
        <v>0</v>
      </c>
      <c r="DM93">
        <f t="shared" si="84"/>
        <v>0</v>
      </c>
      <c r="DN93">
        <f t="shared" si="85"/>
        <v>0</v>
      </c>
      <c r="DP93">
        <f t="shared" si="86"/>
        <v>0</v>
      </c>
    </row>
    <row r="94" spans="1:120">
      <c r="A94" s="18">
        <v>100090802</v>
      </c>
      <c r="B94">
        <f t="shared" si="46"/>
        <v>32</v>
      </c>
      <c r="C94">
        <f t="shared" si="47"/>
        <v>0</v>
      </c>
      <c r="D94" s="84" t="str">
        <f t="shared" si="48"/>
        <v>91T</v>
      </c>
      <c r="E94" s="85"/>
      <c r="F94" s="5" t="s">
        <v>1484</v>
      </c>
      <c r="G94" s="99">
        <v>1999</v>
      </c>
      <c r="H94" s="5" t="s">
        <v>37</v>
      </c>
      <c r="I94" s="87">
        <f t="shared" si="49"/>
        <v>32</v>
      </c>
      <c r="J94" s="88">
        <f t="shared" si="50"/>
        <v>0</v>
      </c>
      <c r="K94" s="89">
        <f t="shared" si="51"/>
        <v>32</v>
      </c>
      <c r="L94" s="89">
        <f t="shared" si="51"/>
        <v>0</v>
      </c>
      <c r="M94" s="89">
        <f t="shared" si="51"/>
        <v>0</v>
      </c>
      <c r="N94" s="89">
        <f t="shared" si="51"/>
        <v>0</v>
      </c>
      <c r="O94" s="90" t="str">
        <f t="shared" si="52"/>
        <v>Hickman, Trevor M.</v>
      </c>
      <c r="P94" s="93" t="str">
        <f>IF(ISNA(VLOOKUP($A94,[1]MFY12!$E$1:$F$65536,2,FALSE)),"np",(VLOOKUP($A94,[1]MFY12!$E$1:$F$65536,2,FALSE)))</f>
        <v>np</v>
      </c>
      <c r="Q94" s="92">
        <f>IF(P94&gt;[1]MFY12!$F$1,0,(VLOOKUP(P94,'[3]Point Tables'!$A$4:$I$263,[1]MFY12!$F$2,FALSE)))</f>
        <v>0</v>
      </c>
      <c r="R94" s="93" t="str">
        <f>IF(ISNA(VLOOKUP($A94,[1]MFY12!$P$1:$Q$65536,2,FALSE)),"np",(VLOOKUP($A94,[1]MFY12!$P$1:$Q$65536,2,FALSE)))</f>
        <v>np</v>
      </c>
      <c r="S94" s="92">
        <f>IF(R94&gt;[1]MFY12!$Q$1,0,(VLOOKUP(R94,'[3]Point Tables'!$A$4:$I$263,[1]MFY12!$Q$2,FALSE)))</f>
        <v>0</v>
      </c>
      <c r="T94" s="94" t="str">
        <f t="shared" si="53"/>
        <v>Hickman, Trevor M.</v>
      </c>
      <c r="U94" s="93" t="str">
        <f>IF(ISNA(VLOOKUP(A94,[1]MFY14!$AA$1:$AB$65536,2,FALSE)),"np",(VLOOKUP(A94,[1]MFY14!$AA$1:$AB$65536,2,FALSE)))</f>
        <v>np</v>
      </c>
      <c r="V94" s="92">
        <f>IF(U94&gt;[1]MFY14!$AB$1,0,(VLOOKUP(U94,'[3]Point Tables'!$A$4:$I$263,[1]MFY14!$AB$2,FALSE)))</f>
        <v>0</v>
      </c>
      <c r="W94" s="93" t="str">
        <f>IF(ISNA(VLOOKUP($A94,[1]MFY14!$E$1:$F$65536,2,FALSE)),"np",(VLOOKUP($A94,[1]MFY14!$E$1:$F$65536,2,FALSE)))</f>
        <v>np</v>
      </c>
      <c r="X94" s="92">
        <f>IF(W94&gt;[1]MFY14!$F$1,0,(VLOOKUP(W94,'[3]Point Tables'!$A$4:$I$263,[1]MFY14!$F$2,FALSE)))</f>
        <v>0</v>
      </c>
      <c r="Y94" s="93" t="str">
        <f>IF(ISNA(VLOOKUP($A94,[1]MFY14!$P$1:$Q$65536,2,FALSE)),"np",(VLOOKUP($A94,[1]MFY14!$P$1:$Q$65536,2,FALSE)))</f>
        <v>np</v>
      </c>
      <c r="Z94" s="92">
        <f>IF(Y94&gt;[1]MFY14!$Q$1,0,(VLOOKUP(Y94,'[3]Point Tables'!$A$4:$I$263,[1]MFY14!$Q$2,FALSE)))</f>
        <v>0</v>
      </c>
      <c r="AA94" s="94" t="str">
        <f t="shared" si="54"/>
        <v>Hickman, Trevor M.</v>
      </c>
      <c r="AB94" s="93" t="str">
        <f>IF(ISNA(VLOOKUP($A94,[1]MFY12!$AA$1:$AB$65536,2,FALSE)),"np",(VLOOKUP($A94,[1]MFY12!$AA$1:$AB$65536,2,FALSE)))</f>
        <v>np</v>
      </c>
      <c r="AC94" s="92">
        <f>IF(AB94&gt;[1]MFY12!$AB$1,0,(VLOOKUP(AB94,'[3]Point Tables'!$A$4:$I$263,[1]MFY12!$AB$2,FALSE)))</f>
        <v>0</v>
      </c>
      <c r="AD94" s="93" t="str">
        <f>IF(ISNA(VLOOKUP($A94,[1]MFY12!$AL$1:$AM$65536,2,FALSE)),"np",(VLOOKUP($A94,[1]MFY12!$AL$1:$AM$65536,2,FALSE)))</f>
        <v>np</v>
      </c>
      <c r="AE94" s="92">
        <f>IF(AD94&gt;[1]MFY12!$AM$1,0,(VLOOKUP(AD94,'[3]Point Tables'!$A$4:$I$263,[1]MFY12!$AM$2,FALSE)))</f>
        <v>0</v>
      </c>
      <c r="AF94" s="93" t="str">
        <f>IF(ISNA(VLOOKUP($A94,[1]MFY12!$AW$1:$AX$65536,2,FALSE)),"np",(VLOOKUP($A94,[1]MFY12!$AW$1:$AX$65536,2,FALSE)))</f>
        <v>np</v>
      </c>
      <c r="AG94" s="92">
        <f>IF(AF94&gt;[1]MFY12!$AX$1,0,(VLOOKUP(AF94,'[3]Point Tables'!$A$4:$I$263,[1]MFY12!$AX$2,FALSE)))</f>
        <v>0</v>
      </c>
      <c r="AH94" s="93" t="str">
        <f>IF(ISNA(VLOOKUP($A94,[1]MFY12!$BH$1:$BI$65536,2,FALSE)),"np",(VLOOKUP($A94,[1]MFY12!$BH$1:$BI$65536,2,FALSE)))</f>
        <v>np</v>
      </c>
      <c r="AI94" s="92">
        <f>IF(AH94&gt;[1]MFY12!$BI$1,0,(VLOOKUP(AH94,'[3]Point Tables'!$A$4:$I$263,[1]MFY12!$BI$2,FALSE)))</f>
        <v>0</v>
      </c>
      <c r="AJ94" s="93" t="str">
        <f>IF(ISNA(VLOOKUP($A94,[1]MFY12!$BS$1:$BT$65536,2,FALSE)),"np",(VLOOKUP($A94,[1]MFY12!$BS$1:$BT$65536,2,FALSE)))</f>
        <v>np</v>
      </c>
      <c r="AK94" s="92">
        <f>IF(AJ94&gt;[1]MFY12!$BT$1,0,(VLOOKUP(AJ94,'[3]Point Tables'!$A$4:$I$263,[1]MFY12!$BT$2,FALSE)))</f>
        <v>0</v>
      </c>
      <c r="AL94" s="93" t="str">
        <f>IF(ISNA(VLOOKUP($A94,[1]MFY12!$CD$1:$CE$65536,2,FALSE)),"np",(VLOOKUP($A94,[1]MFY12!$CD$1:$CE$65536,2,FALSE)))</f>
        <v>np</v>
      </c>
      <c r="AM94" s="92">
        <f>IF(AL94&gt;[1]MFY12!$CE$1,0,(VLOOKUP(AL94,'[3]Point Tables'!$A$4:$I$263,[1]MFY12!$CE$2,FALSE)))</f>
        <v>0</v>
      </c>
      <c r="AN94" s="93">
        <f>IF(ISNA(VLOOKUP($A94,[1]MFY12!$CO$1:$CP$65536,2,FALSE)),"np",(VLOOKUP($A94,[1]MFY12!$CO$1:$CP$65536,2,FALSE)))</f>
        <v>23</v>
      </c>
      <c r="AO94" s="92">
        <f>IF(AN94&gt;[1]MFY12!$CP$1,0,(VLOOKUP(AN94,'[3]Point Tables'!$A$4:$I$263,[1]MFY12!$CP$2,FALSE)))</f>
        <v>32</v>
      </c>
      <c r="AP94" s="93" t="str">
        <f>IF(ISNA(VLOOKUP($A94,[1]MFY12!$CZ$1:$DA$65536,2,FALSE)),"np",(VLOOKUP($A94,[1]MFY12!$CZ$1:$DA$65536,2,FALSE)))</f>
        <v>np</v>
      </c>
      <c r="AQ94" s="92">
        <f>IF(AP94&gt;[1]MFY12!$DA$1,0,(VLOOKUP(AP94,'[3]Point Tables'!$A$4:$I$263,[1]MFY12!$DA$2,FALSE)))</f>
        <v>0</v>
      </c>
      <c r="AR94" s="93" t="str">
        <f>IF(ISNA(VLOOKUP($A94,[1]MFY12!$DK$1:$DL$65536,2,FALSE)),"np",(VLOOKUP($A94,[1]MFY12!$DK$1:$DL$65536,2,FALSE)))</f>
        <v>np</v>
      </c>
      <c r="AS94" s="92">
        <f>IF(AR94&gt;[1]MFY12!$DL$1,0,(VLOOKUP(AR94,'[3]Point Tables'!$A$4:$I$263,[1]MFY12!$DL$2,FALSE)))</f>
        <v>0</v>
      </c>
      <c r="AT94" s="94" t="str">
        <f t="shared" si="55"/>
        <v>Hickman, Trevor M.</v>
      </c>
      <c r="AU94" s="95" t="str">
        <f>IF(ISNA(VLOOKUP($A94,[1]MFY14!$AL$1:$AN$65536,2,FALSE)),"np",(VLOOKUP($A94,[1]MFY14!$AL$1:$AN$65536,2,FALSE)))</f>
        <v>np</v>
      </c>
      <c r="AV94" s="96">
        <f>IF(AU94&gt;[1]MFY14!$AN$1,0,(VLOOKUP(AU94,'[3]Point Tables'!$A$4:$I$263,[1]MFY14!$AN$2,FALSE)))</f>
        <v>0</v>
      </c>
      <c r="AW94" s="95" t="str">
        <f>IF(ISNA(VLOOKUP($A94,[1]MFY14!$AW$1:$AY$65536,2,FALSE)),"np",(VLOOKUP($A94,[1]MFY14!$AW$1:$AY$65536,2,FALSE)))</f>
        <v>np</v>
      </c>
      <c r="AX94" s="96">
        <f>IF(AW94&gt;[1]MFY14!$AY$1,0,(VLOOKUP(AW94,'[3]Point Tables'!$A$4:$I$263,[1]MFY14!$AY$2,FALSE)))</f>
        <v>0</v>
      </c>
      <c r="AY94" s="95" t="str">
        <f>IF(ISNA(VLOOKUP($A94,[1]MFY14!$BH$1:$BJ$65536,2,FALSE)),"np",(VLOOKUP($A94,[1]MFY14!$BH$1:$BJ$65536,2,FALSE)))</f>
        <v>np</v>
      </c>
      <c r="AZ94" s="96">
        <f>IF(AY94&gt;[1]MFY14!$BJ$1,0,(VLOOKUP(AY94,'[3]Point Tables'!$A$4:$I$263,[1]MFY14!$BJ$2,FALSE)))</f>
        <v>0</v>
      </c>
      <c r="BA94" s="95" t="str">
        <f>IF(ISNA(VLOOKUP($A94,[1]MFY14!$BS$1:$BT$65536,2,FALSE)),"np",(VLOOKUP($A94,[1]MFY14!$BS$1:$BT$65536,2,FALSE)))</f>
        <v>np</v>
      </c>
      <c r="BB94" s="96">
        <f>IF(BA94&gt;[1]MFY14!$BU$1,0,(VLOOKUP(BA94,'[3]Point Tables'!$A$4:$I$263,[1]MFY14!$BU$2,FALSE)))</f>
        <v>0</v>
      </c>
      <c r="BC94" s="95" t="str">
        <f>IF(ISNA(VLOOKUP($A94,[1]MFY14!$CD$1:$CE$65536,2,FALSE)),"np",(VLOOKUP($A94,[1]MFY14!$CD$1:$CE$65536,2,FALSE)))</f>
        <v>np</v>
      </c>
      <c r="BD94" s="96">
        <f>IF(BC94&gt;[1]MFY14!$CF$1,0,(VLOOKUP(BC94,'[3]Point Tables'!$A$4:$I$263,[1]MFY14!$CF$2,FALSE)))</f>
        <v>0</v>
      </c>
      <c r="BE94" s="95" t="str">
        <f>IF(ISNA(VLOOKUP($A94,[1]MFY14!$CO$1:$CP$65536,2,FALSE)),"np",(VLOOKUP($A94,[1]MFY14!$CO$1:$CP$65536,2,FALSE)))</f>
        <v>np</v>
      </c>
      <c r="BF94" s="96">
        <f>IF(BE94&gt;[1]MFY14!$CQ$1,0,(VLOOKUP(BE94,'[3]Point Tables'!$A$4:$I$263,[1]MFY14!$CQ$2,FALSE)))</f>
        <v>0</v>
      </c>
      <c r="BG94" s="95" t="str">
        <f>IF(ISNA(VLOOKUP($A94,[1]MFY14!$CZ$1:$DA$65536,2,FALSE)),"np",(VLOOKUP($A94,[1]MFY14!$CZ$1:$DA$65536,2,FALSE)))</f>
        <v>np</v>
      </c>
      <c r="BH94" s="96">
        <f>IF(BG94&gt;[1]MFY14!$DB$1,0,(VLOOKUP(BG94,'[3]Point Tables'!$A$4:$I$263,[1]MFY14!$DB$2,FALSE)))</f>
        <v>0</v>
      </c>
      <c r="BI94" s="95" t="str">
        <f>IF(ISNA(VLOOKUP($A94,[1]MFY14!$DK$1:$DL$65536,2,FALSE)),"np",(VLOOKUP($A94,[1]MFY14!$DK$1:$DL$65536,2,FALSE)))</f>
        <v>np</v>
      </c>
      <c r="BJ94" s="96">
        <f>IF(BI94&gt;[1]MFY14!$DM$1,0,(VLOOKUP(BI94,'[3]Point Tables'!$A$4:$I$263,[1]MFY14!$DM$2,FALSE)))</f>
        <v>0</v>
      </c>
      <c r="BK94" s="95" t="str">
        <f>IF(ISNA(VLOOKUP($A94,[1]MFY14!$DV$1:$DW$65536,2,FALSE)),"np",(VLOOKUP($A94,[1]MFY14!$DV$1:$DW$65536,2,FALSE)))</f>
        <v>np</v>
      </c>
      <c r="BL94" s="96">
        <f>IF(BK94&gt;[1]MFY14!$DX$1,0,(VLOOKUP(BK94,'[3]Point Tables'!$A$4:$I$263,[1]MFY14!$DX$2,FALSE)))</f>
        <v>0</v>
      </c>
      <c r="BY94">
        <f t="shared" si="56"/>
        <v>0</v>
      </c>
      <c r="BZ94">
        <f t="shared" si="57"/>
        <v>0</v>
      </c>
      <c r="CA94">
        <f t="shared" si="58"/>
        <v>0</v>
      </c>
      <c r="CB94">
        <f t="shared" si="59"/>
        <v>0</v>
      </c>
      <c r="CC94">
        <f t="shared" si="60"/>
        <v>0</v>
      </c>
      <c r="CD94">
        <f t="shared" si="61"/>
        <v>0</v>
      </c>
      <c r="CE94">
        <f t="shared" si="62"/>
        <v>32</v>
      </c>
      <c r="CF94">
        <f t="shared" si="63"/>
        <v>0</v>
      </c>
      <c r="CG94" s="122">
        <f t="shared" si="64"/>
        <v>0</v>
      </c>
      <c r="CH94">
        <f t="shared" si="65"/>
        <v>0</v>
      </c>
      <c r="CI94">
        <f t="shared" si="66"/>
        <v>0</v>
      </c>
      <c r="CJ94">
        <f t="shared" si="67"/>
        <v>0</v>
      </c>
      <c r="CK94">
        <f t="shared" si="68"/>
        <v>0</v>
      </c>
      <c r="CL94">
        <f t="shared" si="69"/>
        <v>0</v>
      </c>
      <c r="CM94">
        <f t="shared" si="70"/>
        <v>0</v>
      </c>
      <c r="CN94">
        <f t="shared" si="71"/>
        <v>0</v>
      </c>
      <c r="CO94">
        <f t="shared" si="72"/>
        <v>0</v>
      </c>
      <c r="CP94">
        <f t="shared" si="73"/>
        <v>0</v>
      </c>
      <c r="CR94">
        <f t="shared" si="74"/>
        <v>32</v>
      </c>
      <c r="CS94">
        <f t="shared" si="75"/>
        <v>0</v>
      </c>
      <c r="CT94">
        <f t="shared" si="76"/>
        <v>0</v>
      </c>
      <c r="CU94">
        <f t="shared" si="77"/>
        <v>0</v>
      </c>
      <c r="CV94">
        <f t="shared" si="78"/>
        <v>0</v>
      </c>
      <c r="CW94">
        <f t="shared" si="79"/>
        <v>0</v>
      </c>
      <c r="CX94">
        <f t="shared" si="80"/>
        <v>0</v>
      </c>
      <c r="CZ94">
        <f t="shared" si="81"/>
        <v>32</v>
      </c>
      <c r="DA94">
        <f t="shared" si="87"/>
        <v>0</v>
      </c>
      <c r="DB94">
        <f t="shared" si="88"/>
        <v>0</v>
      </c>
      <c r="DC94">
        <f t="shared" si="89"/>
        <v>0</v>
      </c>
      <c r="DE94" s="97">
        <f t="shared" si="90"/>
        <v>32</v>
      </c>
      <c r="DJ94">
        <f t="shared" si="82"/>
        <v>0</v>
      </c>
      <c r="DK94">
        <f t="shared" si="83"/>
        <v>0</v>
      </c>
      <c r="DM94">
        <f t="shared" si="84"/>
        <v>0</v>
      </c>
      <c r="DN94">
        <f t="shared" si="85"/>
        <v>0</v>
      </c>
      <c r="DP94">
        <f t="shared" si="86"/>
        <v>0</v>
      </c>
    </row>
    <row r="95" spans="1:120">
      <c r="A95" s="102">
        <v>100095839</v>
      </c>
      <c r="B95">
        <f t="shared" si="46"/>
        <v>32</v>
      </c>
      <c r="C95">
        <f t="shared" si="47"/>
        <v>0</v>
      </c>
      <c r="D95" s="84" t="str">
        <f t="shared" si="48"/>
        <v>91T</v>
      </c>
      <c r="E95" s="85"/>
      <c r="F95" s="14" t="s">
        <v>1207</v>
      </c>
      <c r="G95" s="23">
        <v>1998</v>
      </c>
      <c r="H95" s="14" t="s">
        <v>26</v>
      </c>
      <c r="I95" s="87">
        <f t="shared" si="49"/>
        <v>32</v>
      </c>
      <c r="J95" s="88">
        <f t="shared" si="50"/>
        <v>0</v>
      </c>
      <c r="K95" s="89">
        <f t="shared" si="51"/>
        <v>32</v>
      </c>
      <c r="L95" s="89">
        <f t="shared" si="51"/>
        <v>0</v>
      </c>
      <c r="M95" s="89">
        <f t="shared" si="51"/>
        <v>0</v>
      </c>
      <c r="N95" s="89">
        <f t="shared" si="51"/>
        <v>0</v>
      </c>
      <c r="O95" s="90" t="str">
        <f t="shared" si="52"/>
        <v>Valente, Sergio F.</v>
      </c>
      <c r="P95" s="93" t="str">
        <f>IF(ISNA(VLOOKUP($A95,[1]MFY12!$E$1:$F$65536,2,FALSE)),"np",(VLOOKUP($A95,[1]MFY12!$E$1:$F$65536,2,FALSE)))</f>
        <v>np</v>
      </c>
      <c r="Q95" s="92">
        <f>IF(P95&gt;[1]MFY12!$F$1,0,(VLOOKUP(P95,'[3]Point Tables'!$A$4:$I$263,[1]MFY12!$F$2,FALSE)))</f>
        <v>0</v>
      </c>
      <c r="R95" s="93" t="str">
        <f>IF(ISNA(VLOOKUP($A95,[1]MFY12!$P$1:$Q$65536,2,FALSE)),"np",(VLOOKUP($A95,[1]MFY12!$P$1:$Q$65536,2,FALSE)))</f>
        <v>np</v>
      </c>
      <c r="S95" s="92">
        <f>IF(R95&gt;[1]MFY12!$Q$1,0,(VLOOKUP(R95,'[3]Point Tables'!$A$4:$I$263,[1]MFY12!$Q$2,FALSE)))</f>
        <v>0</v>
      </c>
      <c r="T95" s="94" t="str">
        <f t="shared" si="53"/>
        <v>Valente, Sergio F.</v>
      </c>
      <c r="U95" s="93" t="str">
        <f>IF(ISNA(VLOOKUP(A95,[1]MFY14!$AA$1:$AB$65536,2,FALSE)),"np",(VLOOKUP(A95,[1]MFY14!$AA$1:$AB$65536,2,FALSE)))</f>
        <v>np</v>
      </c>
      <c r="V95" s="92">
        <f>IF(U95&gt;[1]MFY14!$AB$1,0,(VLOOKUP(U95,'[3]Point Tables'!$A$4:$I$263,[1]MFY14!$AB$2,FALSE)))</f>
        <v>0</v>
      </c>
      <c r="W95" s="93">
        <f>IF(ISNA(VLOOKUP($A95,[1]MFY14!$E$1:$F$65536,2,FALSE)),"np",(VLOOKUP($A95,[1]MFY14!$E$1:$F$65536,2,FALSE)))</f>
        <v>50</v>
      </c>
      <c r="X95" s="92">
        <f>IF(W95&gt;[1]MFY14!$F$1,0,(VLOOKUP(W95,'[3]Point Tables'!$A$4:$I$263,[1]MFY14!$F$2,FALSE)))</f>
        <v>0</v>
      </c>
      <c r="Y95" s="93" t="str">
        <f>IF(ISNA(VLOOKUP($A95,[1]MFY14!$P$1:$Q$65536,2,FALSE)),"np",(VLOOKUP($A95,[1]MFY14!$P$1:$Q$65536,2,FALSE)))</f>
        <v>np</v>
      </c>
      <c r="Z95" s="92">
        <f>IF(Y95&gt;[1]MFY14!$Q$1,0,(VLOOKUP(Y95,'[3]Point Tables'!$A$4:$I$263,[1]MFY14!$Q$2,FALSE)))</f>
        <v>0</v>
      </c>
      <c r="AA95" s="94" t="str">
        <f t="shared" si="54"/>
        <v>Valente, Sergio F.</v>
      </c>
      <c r="AB95" s="93" t="str">
        <f>IF(ISNA(VLOOKUP($A95,[1]MFY12!$AA$1:$AB$65536,2,FALSE)),"np",(VLOOKUP($A95,[1]MFY12!$AA$1:$AB$65536,2,FALSE)))</f>
        <v>np</v>
      </c>
      <c r="AC95" s="92">
        <f>IF(AB95&gt;[1]MFY12!$AB$1,0,(VLOOKUP(AB95,'[3]Point Tables'!$A$4:$I$263,[1]MFY12!$AB$2,FALSE)))</f>
        <v>0</v>
      </c>
      <c r="AD95" s="93">
        <f>IF(ISNA(VLOOKUP($A95,[1]MFY12!$AL$1:$AM$65536,2,FALSE)),"np",(VLOOKUP($A95,[1]MFY12!$AL$1:$AM$65536,2,FALSE)))</f>
        <v>28</v>
      </c>
      <c r="AE95" s="92">
        <f>IF(AD95&gt;[1]MFY12!$AM$1,0,(VLOOKUP(AD95,'[3]Point Tables'!$A$4:$I$263,[1]MFY12!$AM$2,FALSE)))</f>
        <v>0</v>
      </c>
      <c r="AF95" s="93" t="str">
        <f>IF(ISNA(VLOOKUP($A95,[1]MFY12!$AW$1:$AX$65536,2,FALSE)),"np",(VLOOKUP($A95,[1]MFY12!$AW$1:$AX$65536,2,FALSE)))</f>
        <v>np</v>
      </c>
      <c r="AG95" s="92">
        <f>IF(AF95&gt;[1]MFY12!$AX$1,0,(VLOOKUP(AF95,'[3]Point Tables'!$A$4:$I$263,[1]MFY12!$AX$2,FALSE)))</f>
        <v>0</v>
      </c>
      <c r="AH95" s="93" t="str">
        <f>IF(ISNA(VLOOKUP($A95,[1]MFY12!$BH$1:$BI$65536,2,FALSE)),"np",(VLOOKUP($A95,[1]MFY12!$BH$1:$BI$65536,2,FALSE)))</f>
        <v>np</v>
      </c>
      <c r="AI95" s="92">
        <f>IF(AH95&gt;[1]MFY12!$BI$1,0,(VLOOKUP(AH95,'[3]Point Tables'!$A$4:$I$263,[1]MFY12!$BI$2,FALSE)))</f>
        <v>0</v>
      </c>
      <c r="AJ95" s="93" t="str">
        <f>IF(ISNA(VLOOKUP($A95,[1]MFY12!$BS$1:$BT$65536,2,FALSE)),"np",(VLOOKUP($A95,[1]MFY12!$BS$1:$BT$65536,2,FALSE)))</f>
        <v>np</v>
      </c>
      <c r="AK95" s="92">
        <f>IF(AJ95&gt;[1]MFY12!$BT$1,0,(VLOOKUP(AJ95,'[3]Point Tables'!$A$4:$I$263,[1]MFY12!$BT$2,FALSE)))</f>
        <v>0</v>
      </c>
      <c r="AL95" s="93" t="str">
        <f>IF(ISNA(VLOOKUP($A95,[1]MFY12!$CD$1:$CE$65536,2,FALSE)),"np",(VLOOKUP($A95,[1]MFY12!$CD$1:$CE$65536,2,FALSE)))</f>
        <v>np</v>
      </c>
      <c r="AM95" s="92">
        <f>IF(AL95&gt;[1]MFY12!$CE$1,0,(VLOOKUP(AL95,'[3]Point Tables'!$A$4:$I$263,[1]MFY12!$CE$2,FALSE)))</f>
        <v>0</v>
      </c>
      <c r="AN95" s="93" t="str">
        <f>IF(ISNA(VLOOKUP($A95,[1]MFY12!$CO$1:$CP$65536,2,FALSE)),"np",(VLOOKUP($A95,[1]MFY12!$CO$1:$CP$65536,2,FALSE)))</f>
        <v>np</v>
      </c>
      <c r="AO95" s="92">
        <f>IF(AN95&gt;[1]MFY12!$CP$1,0,(VLOOKUP(AN95,'[3]Point Tables'!$A$4:$I$263,[1]MFY12!$CP$2,FALSE)))</f>
        <v>0</v>
      </c>
      <c r="AP95" s="93">
        <f>IF(ISNA(VLOOKUP($A95,[1]MFY12!$CZ$1:$DA$65536,2,FALSE)),"np",(VLOOKUP($A95,[1]MFY12!$CZ$1:$DA$65536,2,FALSE)))</f>
        <v>23</v>
      </c>
      <c r="AQ95" s="92">
        <f>IF(AP95&gt;[1]MFY12!$DA$1,0,(VLOOKUP(AP95,'[3]Point Tables'!$A$4:$I$263,[1]MFY12!$DA$2,FALSE)))</f>
        <v>32</v>
      </c>
      <c r="AR95" s="93" t="str">
        <f>IF(ISNA(VLOOKUP($A95,[1]MFY12!$DK$1:$DL$65536,2,FALSE)),"np",(VLOOKUP($A95,[1]MFY12!$DK$1:$DL$65536,2,FALSE)))</f>
        <v>np</v>
      </c>
      <c r="AS95" s="92">
        <f>IF(AR95&gt;[1]MFY12!$DL$1,0,(VLOOKUP(AR95,'[3]Point Tables'!$A$4:$I$263,[1]MFY12!$DL$2,FALSE)))</f>
        <v>0</v>
      </c>
      <c r="AT95" s="94" t="str">
        <f t="shared" si="55"/>
        <v>Valente, Sergio F.</v>
      </c>
      <c r="AU95" s="95" t="str">
        <f>IF(ISNA(VLOOKUP($A95,[1]MFY14!$AL$1:$AN$65536,2,FALSE)),"np",(VLOOKUP($A95,[1]MFY14!$AL$1:$AN$65536,2,FALSE)))</f>
        <v>np</v>
      </c>
      <c r="AV95" s="96">
        <f>IF(AU95&gt;[1]MFY14!$AN$1,0,(VLOOKUP(AU95,'[3]Point Tables'!$A$4:$I$263,[1]MFY14!$AN$2,FALSE)))</f>
        <v>0</v>
      </c>
      <c r="AW95" s="95">
        <f>IF(ISNA(VLOOKUP($A95,[1]MFY14!$AW$1:$AY$65536,2,FALSE)),"np",(VLOOKUP($A95,[1]MFY14!$AW$1:$AY$65536,2,FALSE)))</f>
        <v>37</v>
      </c>
      <c r="AX95" s="96">
        <f>IF(AW95&gt;[1]MFY14!$AY$1,0,(VLOOKUP(AW95,'[3]Point Tables'!$A$4:$I$263,[1]MFY14!$AY$2,FALSE)))</f>
        <v>0</v>
      </c>
      <c r="AY95" s="95" t="str">
        <f>IF(ISNA(VLOOKUP($A95,[1]MFY14!$BH$1:$BJ$65536,2,FALSE)),"np",(VLOOKUP($A95,[1]MFY14!$BH$1:$BJ$65536,2,FALSE)))</f>
        <v>np</v>
      </c>
      <c r="AZ95" s="96">
        <f>IF(AY95&gt;[1]MFY14!$BJ$1,0,(VLOOKUP(AY95,'[3]Point Tables'!$A$4:$I$263,[1]MFY14!$BJ$2,FALSE)))</f>
        <v>0</v>
      </c>
      <c r="BA95" s="95" t="str">
        <f>IF(ISNA(VLOOKUP($A95,[1]MFY14!$BS$1:$BT$65536,2,FALSE)),"np",(VLOOKUP($A95,[1]MFY14!$BS$1:$BT$65536,2,FALSE)))</f>
        <v>np</v>
      </c>
      <c r="BB95" s="96">
        <f>IF(BA95&gt;[1]MFY14!$BU$1,0,(VLOOKUP(BA95,'[3]Point Tables'!$A$4:$I$263,[1]MFY14!$BU$2,FALSE)))</f>
        <v>0</v>
      </c>
      <c r="BC95" s="95" t="str">
        <f>IF(ISNA(VLOOKUP($A95,[1]MFY14!$CD$1:$CE$65536,2,FALSE)),"np",(VLOOKUP($A95,[1]MFY14!$CD$1:$CE$65536,2,FALSE)))</f>
        <v>np</v>
      </c>
      <c r="BD95" s="96">
        <f>IF(BC95&gt;[1]MFY14!$CF$1,0,(VLOOKUP(BC95,'[3]Point Tables'!$A$4:$I$263,[1]MFY14!$CF$2,FALSE)))</f>
        <v>0</v>
      </c>
      <c r="BE95" s="95" t="str">
        <f>IF(ISNA(VLOOKUP($A95,[1]MFY14!$CO$1:$CP$65536,2,FALSE)),"np",(VLOOKUP($A95,[1]MFY14!$CO$1:$CP$65536,2,FALSE)))</f>
        <v>np</v>
      </c>
      <c r="BF95" s="96">
        <f>IF(BE95&gt;[1]MFY14!$CQ$1,0,(VLOOKUP(BE95,'[3]Point Tables'!$A$4:$I$263,[1]MFY14!$CQ$2,FALSE)))</f>
        <v>0</v>
      </c>
      <c r="BG95" s="95" t="str">
        <f>IF(ISNA(VLOOKUP($A95,[1]MFY14!$CZ$1:$DA$65536,2,FALSE)),"np",(VLOOKUP($A95,[1]MFY14!$CZ$1:$DA$65536,2,FALSE)))</f>
        <v>np</v>
      </c>
      <c r="BH95" s="96">
        <f>IF(BG95&gt;[1]MFY14!$DB$1,0,(VLOOKUP(BG95,'[3]Point Tables'!$A$4:$I$263,[1]MFY14!$DB$2,FALSE)))</f>
        <v>0</v>
      </c>
      <c r="BI95" s="95">
        <f>IF(ISNA(VLOOKUP($A95,[1]MFY14!$DK$1:$DL$65536,2,FALSE)),"np",(VLOOKUP($A95,[1]MFY14!$DK$1:$DL$65536,2,FALSE)))</f>
        <v>47</v>
      </c>
      <c r="BJ95" s="96">
        <f>IF(BI95&gt;[1]MFY14!$DM$1,0,(VLOOKUP(BI95,'[3]Point Tables'!$A$4:$I$263,[1]MFY14!$DM$2,FALSE)))</f>
        <v>0</v>
      </c>
      <c r="BK95" s="95" t="str">
        <f>IF(ISNA(VLOOKUP($A95,[1]MFY14!$DV$1:$DW$65536,2,FALSE)),"np",(VLOOKUP($A95,[1]MFY14!$DV$1:$DW$65536,2,FALSE)))</f>
        <v>np</v>
      </c>
      <c r="BL95" s="96">
        <f>IF(BK95&gt;[1]MFY14!$DX$1,0,(VLOOKUP(BK95,'[3]Point Tables'!$A$4:$I$263,[1]MFY14!$DX$2,FALSE)))</f>
        <v>0</v>
      </c>
      <c r="BY95">
        <f t="shared" si="56"/>
        <v>0</v>
      </c>
      <c r="BZ95">
        <f t="shared" si="57"/>
        <v>0</v>
      </c>
      <c r="CA95">
        <f t="shared" si="58"/>
        <v>0</v>
      </c>
      <c r="CB95">
        <f t="shared" si="59"/>
        <v>0</v>
      </c>
      <c r="CC95">
        <f t="shared" si="60"/>
        <v>0</v>
      </c>
      <c r="CD95">
        <f t="shared" si="61"/>
        <v>0</v>
      </c>
      <c r="CE95">
        <f t="shared" si="62"/>
        <v>0</v>
      </c>
      <c r="CF95">
        <f t="shared" si="63"/>
        <v>32</v>
      </c>
      <c r="CG95" s="122">
        <f t="shared" si="64"/>
        <v>0</v>
      </c>
      <c r="CH95">
        <f t="shared" si="65"/>
        <v>0</v>
      </c>
      <c r="CI95">
        <f t="shared" si="66"/>
        <v>0</v>
      </c>
      <c r="CJ95">
        <f t="shared" si="67"/>
        <v>0</v>
      </c>
      <c r="CK95">
        <f t="shared" si="68"/>
        <v>0</v>
      </c>
      <c r="CL95">
        <f t="shared" si="69"/>
        <v>0</v>
      </c>
      <c r="CM95">
        <f t="shared" si="70"/>
        <v>0</v>
      </c>
      <c r="CN95">
        <f t="shared" si="71"/>
        <v>0</v>
      </c>
      <c r="CO95">
        <f t="shared" si="72"/>
        <v>0</v>
      </c>
      <c r="CP95">
        <f t="shared" si="73"/>
        <v>0</v>
      </c>
      <c r="CR95">
        <f t="shared" si="74"/>
        <v>32</v>
      </c>
      <c r="CS95">
        <f t="shared" si="75"/>
        <v>0</v>
      </c>
      <c r="CT95">
        <f t="shared" si="76"/>
        <v>0</v>
      </c>
      <c r="CU95">
        <f t="shared" si="77"/>
        <v>0</v>
      </c>
      <c r="CV95">
        <f t="shared" si="78"/>
        <v>0</v>
      </c>
      <c r="CW95">
        <f t="shared" si="79"/>
        <v>0</v>
      </c>
      <c r="CX95">
        <f t="shared" si="80"/>
        <v>0</v>
      </c>
      <c r="CZ95">
        <f t="shared" si="81"/>
        <v>32</v>
      </c>
      <c r="DA95">
        <f t="shared" si="87"/>
        <v>0</v>
      </c>
      <c r="DB95">
        <f t="shared" si="88"/>
        <v>0</v>
      </c>
      <c r="DC95">
        <f t="shared" si="89"/>
        <v>0</v>
      </c>
      <c r="DE95" s="97">
        <f t="shared" si="90"/>
        <v>32</v>
      </c>
      <c r="DJ95">
        <f t="shared" si="82"/>
        <v>0</v>
      </c>
      <c r="DK95">
        <f t="shared" si="83"/>
        <v>0</v>
      </c>
      <c r="DM95">
        <f t="shared" si="84"/>
        <v>0</v>
      </c>
      <c r="DN95">
        <f t="shared" si="85"/>
        <v>0</v>
      </c>
      <c r="DP95">
        <f t="shared" si="86"/>
        <v>0</v>
      </c>
    </row>
    <row r="96" spans="1:120">
      <c r="A96" s="18">
        <v>100127955</v>
      </c>
      <c r="B96">
        <f t="shared" si="46"/>
        <v>82</v>
      </c>
      <c r="C96">
        <f t="shared" si="47"/>
        <v>51</v>
      </c>
      <c r="D96" s="84" t="str">
        <f t="shared" si="48"/>
        <v>93</v>
      </c>
      <c r="E96" s="85"/>
      <c r="F96" s="5" t="s">
        <v>1152</v>
      </c>
      <c r="G96" s="99">
        <v>1999</v>
      </c>
      <c r="H96" s="5" t="s">
        <v>37</v>
      </c>
      <c r="I96" s="87">
        <f t="shared" si="49"/>
        <v>82</v>
      </c>
      <c r="J96" s="88">
        <f t="shared" si="50"/>
        <v>51</v>
      </c>
      <c r="K96" s="89">
        <f t="shared" si="51"/>
        <v>51</v>
      </c>
      <c r="L96" s="89">
        <f t="shared" si="51"/>
        <v>31</v>
      </c>
      <c r="M96" s="89">
        <f t="shared" si="51"/>
        <v>0</v>
      </c>
      <c r="N96" s="89">
        <f t="shared" si="51"/>
        <v>0</v>
      </c>
      <c r="O96" s="90" t="str">
        <f t="shared" si="52"/>
        <v>Mannan, Zohaib</v>
      </c>
      <c r="P96" s="93" t="str">
        <f>IF(ISNA(VLOOKUP($A96,[1]MFY12!$E$1:$F$65536,2,FALSE)),"np",(VLOOKUP($A96,[1]MFY12!$E$1:$F$65536,2,FALSE)))</f>
        <v>np</v>
      </c>
      <c r="Q96" s="92">
        <f>IF(P96&gt;[1]MFY12!$F$1,0,(VLOOKUP(P96,'[3]Point Tables'!$A$4:$I$263,[1]MFY12!$F$2,FALSE)))</f>
        <v>0</v>
      </c>
      <c r="R96" s="93">
        <f>IF(ISNA(VLOOKUP($A96,[1]MFY12!$P$1:$Q$65536,2,FALSE)),"np",(VLOOKUP($A96,[1]MFY12!$P$1:$Q$65536,2,FALSE)))</f>
        <v>14</v>
      </c>
      <c r="S96" s="92">
        <f>IF(R96&gt;[1]MFY12!$Q$1,0,(VLOOKUP(R96,'[3]Point Tables'!$A$4:$I$263,[1]MFY12!$Q$2,FALSE)))</f>
        <v>51</v>
      </c>
      <c r="T96" s="94" t="str">
        <f t="shared" si="53"/>
        <v>Mannan, Zohaib</v>
      </c>
      <c r="U96" s="93">
        <f>IF(ISNA(VLOOKUP(A96,[1]MFY14!$AA$1:$AB$65536,2,FALSE)),"np",(VLOOKUP(A96,[1]MFY14!$AA$1:$AB$65536,2,FALSE)))</f>
        <v>167.33</v>
      </c>
      <c r="V96" s="92">
        <f>IF(U96&gt;[1]MFY14!$AB$1,0,(VLOOKUP(U96,'[3]Point Tables'!$A$4:$I$263,[1]MFY14!$AB$2,FALSE)))</f>
        <v>0</v>
      </c>
      <c r="W96" s="93" t="str">
        <f>IF(ISNA(VLOOKUP($A96,[1]MFY14!$E$1:$F$65536,2,FALSE)),"np",(VLOOKUP($A96,[1]MFY14!$E$1:$F$65536,2,FALSE)))</f>
        <v>np</v>
      </c>
      <c r="X96" s="92">
        <f>IF(W96&gt;[1]MFY14!$F$1,0,(VLOOKUP(W96,'[3]Point Tables'!$A$4:$I$263,[1]MFY14!$F$2,FALSE)))</f>
        <v>0</v>
      </c>
      <c r="Y96" s="93" t="str">
        <f>IF(ISNA(VLOOKUP($A96,[1]MFY14!$P$1:$Q$65536,2,FALSE)),"np",(VLOOKUP($A96,[1]MFY14!$P$1:$Q$65536,2,FALSE)))</f>
        <v>np</v>
      </c>
      <c r="Z96" s="92">
        <f>IF(Y96&gt;[1]MFY14!$Q$1,0,(VLOOKUP(Y96,'[3]Point Tables'!$A$4:$I$263,[1]MFY14!$Q$2,FALSE)))</f>
        <v>0</v>
      </c>
      <c r="AA96" s="94" t="str">
        <f t="shared" si="54"/>
        <v>Mannan, Zohaib</v>
      </c>
      <c r="AB96" s="93" t="str">
        <f>IF(ISNA(VLOOKUP($A96,[1]MFY12!$AA$1:$AB$65536,2,FALSE)),"np",(VLOOKUP($A96,[1]MFY12!$AA$1:$AB$65536,2,FALSE)))</f>
        <v>np</v>
      </c>
      <c r="AC96" s="92">
        <f>IF(AB96&gt;[1]MFY12!$AB$1,0,(VLOOKUP(AB96,'[3]Point Tables'!$A$4:$I$263,[1]MFY12!$AB$2,FALSE)))</f>
        <v>0</v>
      </c>
      <c r="AD96" s="93" t="str">
        <f>IF(ISNA(VLOOKUP($A96,[1]MFY12!$AL$1:$AM$65536,2,FALSE)),"np",(VLOOKUP($A96,[1]MFY12!$AL$1:$AM$65536,2,FALSE)))</f>
        <v>np</v>
      </c>
      <c r="AE96" s="92">
        <f>IF(AD96&gt;[1]MFY12!$AM$1,0,(VLOOKUP(AD96,'[3]Point Tables'!$A$4:$I$263,[1]MFY12!$AM$2,FALSE)))</f>
        <v>0</v>
      </c>
      <c r="AF96" s="93" t="str">
        <f>IF(ISNA(VLOOKUP($A96,[1]MFY12!$AW$1:$AX$65536,2,FALSE)),"np",(VLOOKUP($A96,[1]MFY12!$AW$1:$AX$65536,2,FALSE)))</f>
        <v>np</v>
      </c>
      <c r="AG96" s="92">
        <f>IF(AF96&gt;[1]MFY12!$AX$1,0,(VLOOKUP(AF96,'[3]Point Tables'!$A$4:$I$263,[1]MFY12!$AX$2,FALSE)))</f>
        <v>0</v>
      </c>
      <c r="AH96" s="93" t="str">
        <f>IF(ISNA(VLOOKUP($A96,[1]MFY12!$BH$1:$BI$65536,2,FALSE)),"np",(VLOOKUP($A96,[1]MFY12!$BH$1:$BI$65536,2,FALSE)))</f>
        <v>np</v>
      </c>
      <c r="AI96" s="92">
        <f>IF(AH96&gt;[1]MFY12!$BI$1,0,(VLOOKUP(AH96,'[3]Point Tables'!$A$4:$I$263,[1]MFY12!$BI$2,FALSE)))</f>
        <v>0</v>
      </c>
      <c r="AJ96" s="93" t="str">
        <f>IF(ISNA(VLOOKUP($A96,[1]MFY12!$BS$1:$BT$65536,2,FALSE)),"np",(VLOOKUP($A96,[1]MFY12!$BS$1:$BT$65536,2,FALSE)))</f>
        <v>np</v>
      </c>
      <c r="AK96" s="92">
        <f>IF(AJ96&gt;[1]MFY12!$BT$1,0,(VLOOKUP(AJ96,'[3]Point Tables'!$A$4:$I$263,[1]MFY12!$BT$2,FALSE)))</f>
        <v>0</v>
      </c>
      <c r="AL96" s="93">
        <f>IF(ISNA(VLOOKUP($A96,[1]MFY12!$CD$1:$CE$65536,2,FALSE)),"np",(VLOOKUP($A96,[1]MFY12!$CD$1:$CE$65536,2,FALSE)))</f>
        <v>34</v>
      </c>
      <c r="AM96" s="92">
        <f>IF(AL96&gt;[1]MFY12!$CE$1,0,(VLOOKUP(AL96,'[3]Point Tables'!$A$4:$I$263,[1]MFY12!$CE$2,FALSE)))</f>
        <v>0</v>
      </c>
      <c r="AN96" s="93">
        <f>IF(ISNA(VLOOKUP($A96,[1]MFY12!$CO$1:$CP$65536,2,FALSE)),"np",(VLOOKUP($A96,[1]MFY12!$CO$1:$CP$65536,2,FALSE)))</f>
        <v>25</v>
      </c>
      <c r="AO96" s="92">
        <f>IF(AN96&gt;[1]MFY12!$CP$1,0,(VLOOKUP(AN96,'[3]Point Tables'!$A$4:$I$263,[1]MFY12!$CP$2,FALSE)))</f>
        <v>31</v>
      </c>
      <c r="AP96" s="93" t="str">
        <f>IF(ISNA(VLOOKUP($A96,[1]MFY12!$CZ$1:$DA$65536,2,FALSE)),"np",(VLOOKUP($A96,[1]MFY12!$CZ$1:$DA$65536,2,FALSE)))</f>
        <v>np</v>
      </c>
      <c r="AQ96" s="92">
        <f>IF(AP96&gt;[1]MFY12!$DA$1,0,(VLOOKUP(AP96,'[3]Point Tables'!$A$4:$I$263,[1]MFY12!$DA$2,FALSE)))</f>
        <v>0</v>
      </c>
      <c r="AR96" s="93" t="str">
        <f>IF(ISNA(VLOOKUP($A96,[1]MFY12!$DK$1:$DL$65536,2,FALSE)),"np",(VLOOKUP($A96,[1]MFY12!$DK$1:$DL$65536,2,FALSE)))</f>
        <v>np</v>
      </c>
      <c r="AS96" s="92">
        <f>IF(AR96&gt;[1]MFY12!$DL$1,0,(VLOOKUP(AR96,'[3]Point Tables'!$A$4:$I$263,[1]MFY12!$DL$2,FALSE)))</f>
        <v>0</v>
      </c>
      <c r="AT96" s="94" t="str">
        <f t="shared" si="55"/>
        <v>Mannan, Zohaib</v>
      </c>
      <c r="AU96" s="95" t="str">
        <f>IF(ISNA(VLOOKUP($A96,[1]MFY14!$AL$1:$AN$65536,2,FALSE)),"np",(VLOOKUP($A96,[1]MFY14!$AL$1:$AN$65536,2,FALSE)))</f>
        <v>np</v>
      </c>
      <c r="AV96" s="96">
        <f>IF(AU96&gt;[1]MFY14!$AN$1,0,(VLOOKUP(AU96,'[3]Point Tables'!$A$4:$I$263,[1]MFY14!$AN$2,FALSE)))</f>
        <v>0</v>
      </c>
      <c r="AW96" s="95" t="str">
        <f>IF(ISNA(VLOOKUP($A96,[1]MFY14!$AW$1:$AY$65536,2,FALSE)),"np",(VLOOKUP($A96,[1]MFY14!$AW$1:$AY$65536,2,FALSE)))</f>
        <v>np</v>
      </c>
      <c r="AX96" s="96">
        <f>IF(AW96&gt;[1]MFY14!$AY$1,0,(VLOOKUP(AW96,'[3]Point Tables'!$A$4:$I$263,[1]MFY14!$AY$2,FALSE)))</f>
        <v>0</v>
      </c>
      <c r="AY96" s="95" t="str">
        <f>IF(ISNA(VLOOKUP($A96,[1]MFY14!$BH$1:$BJ$65536,2,FALSE)),"np",(VLOOKUP($A96,[1]MFY14!$BH$1:$BJ$65536,2,FALSE)))</f>
        <v>np</v>
      </c>
      <c r="AZ96" s="96">
        <f>IF(AY96&gt;[1]MFY14!$BJ$1,0,(VLOOKUP(AY96,'[3]Point Tables'!$A$4:$I$263,[1]MFY14!$BJ$2,FALSE)))</f>
        <v>0</v>
      </c>
      <c r="BA96" s="95" t="str">
        <f>IF(ISNA(VLOOKUP($A96,[1]MFY14!$BS$1:$BT$65536,2,FALSE)),"np",(VLOOKUP($A96,[1]MFY14!$BS$1:$BT$65536,2,FALSE)))</f>
        <v>np</v>
      </c>
      <c r="BB96" s="96">
        <f>IF(BA96&gt;[1]MFY14!$BU$1,0,(VLOOKUP(BA96,'[3]Point Tables'!$A$4:$I$263,[1]MFY14!$BU$2,FALSE)))</f>
        <v>0</v>
      </c>
      <c r="BC96" s="95" t="str">
        <f>IF(ISNA(VLOOKUP($A96,[1]MFY14!$CD$1:$CE$65536,2,FALSE)),"np",(VLOOKUP($A96,[1]MFY14!$CD$1:$CE$65536,2,FALSE)))</f>
        <v>np</v>
      </c>
      <c r="BD96" s="96">
        <f>IF(BC96&gt;[1]MFY14!$CF$1,0,(VLOOKUP(BC96,'[3]Point Tables'!$A$4:$I$263,[1]MFY14!$CF$2,FALSE)))</f>
        <v>0</v>
      </c>
      <c r="BE96" s="95">
        <f>IF(ISNA(VLOOKUP($A96,[1]MFY14!$CO$1:$CP$65536,2,FALSE)),"np",(VLOOKUP($A96,[1]MFY14!$CO$1:$CP$65536,2,FALSE)))</f>
        <v>39</v>
      </c>
      <c r="BF96" s="96">
        <f>IF(BE96&gt;[1]MFY14!$CQ$1,0,(VLOOKUP(BE96,'[3]Point Tables'!$A$4:$I$263,[1]MFY14!$CQ$2,FALSE)))</f>
        <v>0</v>
      </c>
      <c r="BG96" s="95">
        <f>IF(ISNA(VLOOKUP($A96,[1]MFY14!$CZ$1:$DA$65536,2,FALSE)),"np",(VLOOKUP($A96,[1]MFY14!$CZ$1:$DA$65536,2,FALSE)))</f>
        <v>48</v>
      </c>
      <c r="BH96" s="96">
        <f>IF(BG96&gt;[1]MFY14!$DB$1,0,(VLOOKUP(BG96,'[3]Point Tables'!$A$4:$I$263,[1]MFY14!$DB$2,FALSE)))</f>
        <v>0</v>
      </c>
      <c r="BI96" s="95" t="str">
        <f>IF(ISNA(VLOOKUP($A96,[1]MFY14!$DK$1:$DL$65536,2,FALSE)),"np",(VLOOKUP($A96,[1]MFY14!$DK$1:$DL$65536,2,FALSE)))</f>
        <v>np</v>
      </c>
      <c r="BJ96" s="96">
        <f>IF(BI96&gt;[1]MFY14!$DM$1,0,(VLOOKUP(BI96,'[3]Point Tables'!$A$4:$I$263,[1]MFY14!$DM$2,FALSE)))</f>
        <v>0</v>
      </c>
      <c r="BK96" s="95" t="str">
        <f>IF(ISNA(VLOOKUP($A96,[1]MFY14!$DV$1:$DW$65536,2,FALSE)),"np",(VLOOKUP($A96,[1]MFY14!$DV$1:$DW$65536,2,FALSE)))</f>
        <v>np</v>
      </c>
      <c r="BL96" s="96">
        <f>IF(BK96&gt;[1]MFY14!$DX$1,0,(VLOOKUP(BK96,'[3]Point Tables'!$A$4:$I$263,[1]MFY14!$DX$2,FALSE)))</f>
        <v>0</v>
      </c>
      <c r="BY96">
        <f t="shared" si="56"/>
        <v>0</v>
      </c>
      <c r="BZ96">
        <f t="shared" si="57"/>
        <v>0</v>
      </c>
      <c r="CA96">
        <f t="shared" si="58"/>
        <v>0</v>
      </c>
      <c r="CB96">
        <f t="shared" si="59"/>
        <v>0</v>
      </c>
      <c r="CC96">
        <f t="shared" si="60"/>
        <v>0</v>
      </c>
      <c r="CD96">
        <f t="shared" si="61"/>
        <v>0</v>
      </c>
      <c r="CE96">
        <f t="shared" si="62"/>
        <v>31</v>
      </c>
      <c r="CF96">
        <f t="shared" si="63"/>
        <v>0</v>
      </c>
      <c r="CG96" s="122">
        <f t="shared" si="64"/>
        <v>0</v>
      </c>
      <c r="CH96">
        <f t="shared" si="65"/>
        <v>0</v>
      </c>
      <c r="CI96">
        <f t="shared" si="66"/>
        <v>0</v>
      </c>
      <c r="CJ96">
        <f t="shared" si="67"/>
        <v>0</v>
      </c>
      <c r="CK96">
        <f t="shared" si="68"/>
        <v>0</v>
      </c>
      <c r="CL96">
        <f t="shared" si="69"/>
        <v>0</v>
      </c>
      <c r="CM96">
        <f t="shared" si="70"/>
        <v>0</v>
      </c>
      <c r="CN96">
        <f t="shared" si="71"/>
        <v>0</v>
      </c>
      <c r="CO96">
        <f t="shared" si="72"/>
        <v>0</v>
      </c>
      <c r="CP96">
        <f t="shared" si="73"/>
        <v>0</v>
      </c>
      <c r="CR96">
        <f t="shared" si="74"/>
        <v>31</v>
      </c>
      <c r="CS96">
        <f t="shared" si="75"/>
        <v>0</v>
      </c>
      <c r="CT96">
        <f t="shared" si="76"/>
        <v>0</v>
      </c>
      <c r="CU96">
        <f t="shared" si="77"/>
        <v>0</v>
      </c>
      <c r="CV96">
        <f t="shared" si="78"/>
        <v>0</v>
      </c>
      <c r="CW96">
        <f t="shared" si="79"/>
        <v>0</v>
      </c>
      <c r="CX96">
        <f t="shared" si="80"/>
        <v>51</v>
      </c>
      <c r="CZ96">
        <f t="shared" si="81"/>
        <v>51</v>
      </c>
      <c r="DA96">
        <f t="shared" si="87"/>
        <v>31</v>
      </c>
      <c r="DB96">
        <f t="shared" si="88"/>
        <v>0</v>
      </c>
      <c r="DC96">
        <f t="shared" si="89"/>
        <v>0</v>
      </c>
      <c r="DE96" s="97">
        <f t="shared" si="90"/>
        <v>82</v>
      </c>
      <c r="DJ96">
        <f t="shared" si="82"/>
        <v>51</v>
      </c>
      <c r="DK96">
        <f t="shared" si="83"/>
        <v>0</v>
      </c>
      <c r="DM96">
        <f t="shared" si="84"/>
        <v>51</v>
      </c>
      <c r="DN96">
        <f t="shared" si="85"/>
        <v>0</v>
      </c>
      <c r="DP96">
        <f t="shared" si="86"/>
        <v>51</v>
      </c>
    </row>
    <row r="97" spans="1:120">
      <c r="A97" s="18">
        <v>100102183</v>
      </c>
      <c r="B97">
        <f t="shared" si="46"/>
        <v>31</v>
      </c>
      <c r="C97">
        <f t="shared" si="47"/>
        <v>0</v>
      </c>
      <c r="D97" s="84" t="str">
        <f t="shared" si="48"/>
        <v>94</v>
      </c>
      <c r="E97" s="85"/>
      <c r="F97" s="5" t="s">
        <v>1140</v>
      </c>
      <c r="G97" s="99">
        <v>1999</v>
      </c>
      <c r="H97" s="5" t="s">
        <v>122</v>
      </c>
      <c r="I97" s="87">
        <f t="shared" si="49"/>
        <v>31</v>
      </c>
      <c r="J97" s="88">
        <f t="shared" si="50"/>
        <v>0</v>
      </c>
      <c r="K97" s="89">
        <f t="shared" si="51"/>
        <v>31</v>
      </c>
      <c r="L97" s="89">
        <f t="shared" si="51"/>
        <v>0</v>
      </c>
      <c r="M97" s="89">
        <f t="shared" si="51"/>
        <v>0</v>
      </c>
      <c r="N97" s="89">
        <f t="shared" si="51"/>
        <v>0</v>
      </c>
      <c r="O97" s="90" t="str">
        <f t="shared" si="52"/>
        <v>Neilson, Ian</v>
      </c>
      <c r="P97" s="93">
        <f>IF(ISNA(VLOOKUP($A97,[1]MFY12!$E$1:$F$65536,2,FALSE)),"np",(VLOOKUP($A97,[1]MFY12!$E$1:$F$65536,2,FALSE)))</f>
        <v>47</v>
      </c>
      <c r="Q97" s="92">
        <f>IF(P97&gt;[1]MFY12!$F$1,0,(VLOOKUP(P97,'[3]Point Tables'!$A$4:$I$263,[1]MFY12!$F$2,FALSE)))</f>
        <v>0</v>
      </c>
      <c r="R97" s="93" t="str">
        <f>IF(ISNA(VLOOKUP($A97,[1]MFY12!$P$1:$Q$65536,2,FALSE)),"np",(VLOOKUP($A97,[1]MFY12!$P$1:$Q$65536,2,FALSE)))</f>
        <v>np</v>
      </c>
      <c r="S97" s="92">
        <f>IF(R97&gt;[1]MFY12!$Q$1,0,(VLOOKUP(R97,'[3]Point Tables'!$A$4:$I$263,[1]MFY12!$Q$2,FALSE)))</f>
        <v>0</v>
      </c>
      <c r="T97" s="94" t="str">
        <f t="shared" si="53"/>
        <v>Neilson, Ian</v>
      </c>
      <c r="U97" s="93" t="str">
        <f>IF(ISNA(VLOOKUP(A97,[1]MFY14!$AA$1:$AB$65536,2,FALSE)),"np",(VLOOKUP(A97,[1]MFY14!$AA$1:$AB$65536,2,FALSE)))</f>
        <v>np</v>
      </c>
      <c r="V97" s="92">
        <f>IF(U97&gt;[1]MFY14!$AB$1,0,(VLOOKUP(U97,'[3]Point Tables'!$A$4:$I$263,[1]MFY14!$AB$2,FALSE)))</f>
        <v>0</v>
      </c>
      <c r="W97" s="93" t="str">
        <f>IF(ISNA(VLOOKUP($A97,[1]MFY14!$E$1:$F$65536,2,FALSE)),"np",(VLOOKUP($A97,[1]MFY14!$E$1:$F$65536,2,FALSE)))</f>
        <v>np</v>
      </c>
      <c r="X97" s="92">
        <f>IF(W97&gt;[1]MFY14!$F$1,0,(VLOOKUP(W97,'[3]Point Tables'!$A$4:$I$263,[1]MFY14!$F$2,FALSE)))</f>
        <v>0</v>
      </c>
      <c r="Y97" s="93">
        <f>IF(ISNA(VLOOKUP($A97,[1]MFY14!$P$1:$Q$65536,2,FALSE)),"np",(VLOOKUP($A97,[1]MFY14!$P$1:$Q$65536,2,FALSE)))</f>
        <v>100</v>
      </c>
      <c r="Z97" s="92">
        <f>IF(Y97&gt;[1]MFY14!$Q$1,0,(VLOOKUP(Y97,'[3]Point Tables'!$A$4:$I$263,[1]MFY14!$Q$2,FALSE)))</f>
        <v>0</v>
      </c>
      <c r="AA97" s="94" t="str">
        <f t="shared" si="54"/>
        <v>Neilson, Ian</v>
      </c>
      <c r="AB97" s="93" t="str">
        <f>IF(ISNA(VLOOKUP($A97,[1]MFY12!$AA$1:$AB$65536,2,FALSE)),"np",(VLOOKUP($A97,[1]MFY12!$AA$1:$AB$65536,2,FALSE)))</f>
        <v>np</v>
      </c>
      <c r="AC97" s="92">
        <f>IF(AB97&gt;[1]MFY12!$AB$1,0,(VLOOKUP(AB97,'[3]Point Tables'!$A$4:$I$263,[1]MFY12!$AB$2,FALSE)))</f>
        <v>0</v>
      </c>
      <c r="AD97" s="93" t="str">
        <f>IF(ISNA(VLOOKUP($A97,[1]MFY12!$AL$1:$AM$65536,2,FALSE)),"np",(VLOOKUP($A97,[1]MFY12!$AL$1:$AM$65536,2,FALSE)))</f>
        <v>np</v>
      </c>
      <c r="AE97" s="92">
        <f>IF(AD97&gt;[1]MFY12!$AM$1,0,(VLOOKUP(AD97,'[3]Point Tables'!$A$4:$I$263,[1]MFY12!$AM$2,FALSE)))</f>
        <v>0</v>
      </c>
      <c r="AF97" s="93" t="str">
        <f>IF(ISNA(VLOOKUP($A97,[1]MFY12!$AW$1:$AX$65536,2,FALSE)),"np",(VLOOKUP($A97,[1]MFY12!$AW$1:$AX$65536,2,FALSE)))</f>
        <v>np</v>
      </c>
      <c r="AG97" s="92">
        <f>IF(AF97&gt;[1]MFY12!$AX$1,0,(VLOOKUP(AF97,'[3]Point Tables'!$A$4:$I$263,[1]MFY12!$AX$2,FALSE)))</f>
        <v>0</v>
      </c>
      <c r="AH97" s="93" t="str">
        <f>IF(ISNA(VLOOKUP($A97,[1]MFY12!$BH$1:$BI$65536,2,FALSE)),"np",(VLOOKUP($A97,[1]MFY12!$BH$1:$BI$65536,2,FALSE)))</f>
        <v>np</v>
      </c>
      <c r="AI97" s="92">
        <f>IF(AH97&gt;[1]MFY12!$BI$1,0,(VLOOKUP(AH97,'[3]Point Tables'!$A$4:$I$263,[1]MFY12!$BI$2,FALSE)))</f>
        <v>0</v>
      </c>
      <c r="AJ97" s="93" t="str">
        <f>IF(ISNA(VLOOKUP($A97,[1]MFY12!$BS$1:$BT$65536,2,FALSE)),"np",(VLOOKUP($A97,[1]MFY12!$BS$1:$BT$65536,2,FALSE)))</f>
        <v>np</v>
      </c>
      <c r="AK97" s="92">
        <f>IF(AJ97&gt;[1]MFY12!$BT$1,0,(VLOOKUP(AJ97,'[3]Point Tables'!$A$4:$I$263,[1]MFY12!$BT$2,FALSE)))</f>
        <v>0</v>
      </c>
      <c r="AL97" s="93">
        <f>IF(ISNA(VLOOKUP($A97,[1]MFY12!$CD$1:$CE$65536,2,FALSE)),"np",(VLOOKUP($A97,[1]MFY12!$CD$1:$CE$65536,2,FALSE)))</f>
        <v>25</v>
      </c>
      <c r="AM97" s="92">
        <f>IF(AL97&gt;[1]MFY12!$CE$1,0,(VLOOKUP(AL97,'[3]Point Tables'!$A$4:$I$263,[1]MFY12!$CE$2,FALSE)))</f>
        <v>31</v>
      </c>
      <c r="AN97" s="93">
        <f>IF(ISNA(VLOOKUP($A97,[1]MFY12!$CO$1:$CP$65536,2,FALSE)),"np",(VLOOKUP($A97,[1]MFY12!$CO$1:$CP$65536,2,FALSE)))</f>
        <v>31</v>
      </c>
      <c r="AO97" s="92">
        <f>IF(AN97&gt;[1]MFY12!$CP$1,0,(VLOOKUP(AN97,'[3]Point Tables'!$A$4:$I$263,[1]MFY12!$CP$2,FALSE)))</f>
        <v>28</v>
      </c>
      <c r="AP97" s="93" t="str">
        <f>IF(ISNA(VLOOKUP($A97,[1]MFY12!$CZ$1:$DA$65536,2,FALSE)),"np",(VLOOKUP($A97,[1]MFY12!$CZ$1:$DA$65536,2,FALSE)))</f>
        <v>np</v>
      </c>
      <c r="AQ97" s="92">
        <f>IF(AP97&gt;[1]MFY12!$DA$1,0,(VLOOKUP(AP97,'[3]Point Tables'!$A$4:$I$263,[1]MFY12!$DA$2,FALSE)))</f>
        <v>0</v>
      </c>
      <c r="AR97" s="93" t="str">
        <f>IF(ISNA(VLOOKUP($A97,[1]MFY12!$DK$1:$DL$65536,2,FALSE)),"np",(VLOOKUP($A97,[1]MFY12!$DK$1:$DL$65536,2,FALSE)))</f>
        <v>np</v>
      </c>
      <c r="AS97" s="92">
        <f>IF(AR97&gt;[1]MFY12!$DL$1,0,(VLOOKUP(AR97,'[3]Point Tables'!$A$4:$I$263,[1]MFY12!$DL$2,FALSE)))</f>
        <v>0</v>
      </c>
      <c r="AT97" s="94" t="str">
        <f t="shared" si="55"/>
        <v>Neilson, Ian</v>
      </c>
      <c r="AU97" s="95" t="str">
        <f>IF(ISNA(VLOOKUP($A97,[1]MFY14!$AL$1:$AN$65536,2,FALSE)),"np",(VLOOKUP($A97,[1]MFY14!$AL$1:$AN$65536,2,FALSE)))</f>
        <v>np</v>
      </c>
      <c r="AV97" s="96">
        <f>IF(AU97&gt;[1]MFY14!$AN$1,0,(VLOOKUP(AU97,'[3]Point Tables'!$A$4:$I$263,[1]MFY14!$AN$2,FALSE)))</f>
        <v>0</v>
      </c>
      <c r="AW97" s="95" t="str">
        <f>IF(ISNA(VLOOKUP($A97,[1]MFY14!$AW$1:$AY$65536,2,FALSE)),"np",(VLOOKUP($A97,[1]MFY14!$AW$1:$AY$65536,2,FALSE)))</f>
        <v>np</v>
      </c>
      <c r="AX97" s="96">
        <f>IF(AW97&gt;[1]MFY14!$AY$1,0,(VLOOKUP(AW97,'[3]Point Tables'!$A$4:$I$263,[1]MFY14!$AY$2,FALSE)))</f>
        <v>0</v>
      </c>
      <c r="AY97" s="95" t="str">
        <f>IF(ISNA(VLOOKUP($A97,[1]MFY14!$BH$1:$BJ$65536,2,FALSE)),"np",(VLOOKUP($A97,[1]MFY14!$BH$1:$BJ$65536,2,FALSE)))</f>
        <v>np</v>
      </c>
      <c r="AZ97" s="96">
        <f>IF(AY97&gt;[1]MFY14!$BJ$1,0,(VLOOKUP(AY97,'[3]Point Tables'!$A$4:$I$263,[1]MFY14!$BJ$2,FALSE)))</f>
        <v>0</v>
      </c>
      <c r="BA97" s="95" t="str">
        <f>IF(ISNA(VLOOKUP($A97,[1]MFY14!$BS$1:$BT$65536,2,FALSE)),"np",(VLOOKUP($A97,[1]MFY14!$BS$1:$BT$65536,2,FALSE)))</f>
        <v>np</v>
      </c>
      <c r="BB97" s="96">
        <f>IF(BA97&gt;[1]MFY14!$BU$1,0,(VLOOKUP(BA97,'[3]Point Tables'!$A$4:$I$263,[1]MFY14!$BU$2,FALSE)))</f>
        <v>0</v>
      </c>
      <c r="BC97" s="95" t="str">
        <f>IF(ISNA(VLOOKUP($A97,[1]MFY14!$CD$1:$CE$65536,2,FALSE)),"np",(VLOOKUP($A97,[1]MFY14!$CD$1:$CE$65536,2,FALSE)))</f>
        <v>np</v>
      </c>
      <c r="BD97" s="96">
        <f>IF(BC97&gt;[1]MFY14!$CF$1,0,(VLOOKUP(BC97,'[3]Point Tables'!$A$4:$I$263,[1]MFY14!$CF$2,FALSE)))</f>
        <v>0</v>
      </c>
      <c r="BE97" s="95">
        <f>IF(ISNA(VLOOKUP($A97,[1]MFY14!$CO$1:$CP$65536,2,FALSE)),"np",(VLOOKUP($A97,[1]MFY14!$CO$1:$CP$65536,2,FALSE)))</f>
        <v>56</v>
      </c>
      <c r="BF97" s="96">
        <f>IF(BE97&gt;[1]MFY14!$CQ$1,0,(VLOOKUP(BE97,'[3]Point Tables'!$A$4:$I$263,[1]MFY14!$CQ$2,FALSE)))</f>
        <v>0</v>
      </c>
      <c r="BG97" s="95">
        <f>IF(ISNA(VLOOKUP($A97,[1]MFY14!$CZ$1:$DA$65536,2,FALSE)),"np",(VLOOKUP($A97,[1]MFY14!$CZ$1:$DA$65536,2,FALSE)))</f>
        <v>37</v>
      </c>
      <c r="BH97" s="96">
        <f>IF(BG97&gt;[1]MFY14!$DB$1,0,(VLOOKUP(BG97,'[3]Point Tables'!$A$4:$I$263,[1]MFY14!$DB$2,FALSE)))</f>
        <v>0</v>
      </c>
      <c r="BI97" s="95" t="str">
        <f>IF(ISNA(VLOOKUP($A97,[1]MFY14!$DK$1:$DL$65536,2,FALSE)),"np",(VLOOKUP($A97,[1]MFY14!$DK$1:$DL$65536,2,FALSE)))</f>
        <v>np</v>
      </c>
      <c r="BJ97" s="96">
        <f>IF(BI97&gt;[1]MFY14!$DM$1,0,(VLOOKUP(BI97,'[3]Point Tables'!$A$4:$I$263,[1]MFY14!$DM$2,FALSE)))</f>
        <v>0</v>
      </c>
      <c r="BK97" s="95" t="str">
        <f>IF(ISNA(VLOOKUP($A97,[1]MFY14!$DV$1:$DW$65536,2,FALSE)),"np",(VLOOKUP($A97,[1]MFY14!$DV$1:$DW$65536,2,FALSE)))</f>
        <v>np</v>
      </c>
      <c r="BL97" s="96">
        <f>IF(BK97&gt;[1]MFY14!$DX$1,0,(VLOOKUP(BK97,'[3]Point Tables'!$A$4:$I$263,[1]MFY14!$DX$2,FALSE)))</f>
        <v>0</v>
      </c>
      <c r="BY97">
        <f t="shared" si="56"/>
        <v>0</v>
      </c>
      <c r="BZ97">
        <f t="shared" si="57"/>
        <v>0</v>
      </c>
      <c r="CA97">
        <f t="shared" si="58"/>
        <v>0</v>
      </c>
      <c r="CB97">
        <f t="shared" si="59"/>
        <v>0</v>
      </c>
      <c r="CC97">
        <f t="shared" si="60"/>
        <v>0</v>
      </c>
      <c r="CD97">
        <f t="shared" si="61"/>
        <v>31</v>
      </c>
      <c r="CE97">
        <f t="shared" si="62"/>
        <v>28</v>
      </c>
      <c r="CF97">
        <f t="shared" si="63"/>
        <v>0</v>
      </c>
      <c r="CG97" s="122">
        <f t="shared" si="64"/>
        <v>0</v>
      </c>
      <c r="CH97">
        <f t="shared" si="65"/>
        <v>0</v>
      </c>
      <c r="CI97">
        <f t="shared" si="66"/>
        <v>0</v>
      </c>
      <c r="CJ97">
        <f t="shared" si="67"/>
        <v>0</v>
      </c>
      <c r="CK97">
        <f t="shared" si="68"/>
        <v>0</v>
      </c>
      <c r="CL97">
        <f t="shared" si="69"/>
        <v>0</v>
      </c>
      <c r="CM97">
        <f t="shared" si="70"/>
        <v>0</v>
      </c>
      <c r="CN97">
        <f t="shared" si="71"/>
        <v>0</v>
      </c>
      <c r="CO97">
        <f t="shared" si="72"/>
        <v>0</v>
      </c>
      <c r="CP97">
        <f t="shared" si="73"/>
        <v>0</v>
      </c>
      <c r="CR97">
        <f t="shared" si="74"/>
        <v>31</v>
      </c>
      <c r="CS97">
        <f t="shared" si="75"/>
        <v>0</v>
      </c>
      <c r="CT97">
        <f t="shared" si="76"/>
        <v>0</v>
      </c>
      <c r="CU97">
        <f t="shared" si="77"/>
        <v>0</v>
      </c>
      <c r="CV97">
        <f t="shared" si="78"/>
        <v>0</v>
      </c>
      <c r="CW97">
        <f t="shared" si="79"/>
        <v>0</v>
      </c>
      <c r="CX97">
        <f t="shared" si="80"/>
        <v>0</v>
      </c>
      <c r="CZ97">
        <f t="shared" si="81"/>
        <v>31</v>
      </c>
      <c r="DA97">
        <f t="shared" si="87"/>
        <v>0</v>
      </c>
      <c r="DB97">
        <f t="shared" si="88"/>
        <v>0</v>
      </c>
      <c r="DC97">
        <f t="shared" si="89"/>
        <v>0</v>
      </c>
      <c r="DE97" s="97">
        <f t="shared" si="90"/>
        <v>31</v>
      </c>
      <c r="DJ97">
        <f t="shared" si="82"/>
        <v>0</v>
      </c>
      <c r="DK97">
        <f t="shared" si="83"/>
        <v>0</v>
      </c>
      <c r="DM97">
        <f t="shared" si="84"/>
        <v>0</v>
      </c>
      <c r="DN97">
        <f t="shared" si="85"/>
        <v>0</v>
      </c>
      <c r="DP97">
        <f t="shared" si="86"/>
        <v>0</v>
      </c>
    </row>
    <row r="98" spans="1:120">
      <c r="A98" s="102">
        <v>100123734</v>
      </c>
      <c r="B98">
        <f t="shared" si="46"/>
        <v>58.5</v>
      </c>
      <c r="C98">
        <f t="shared" si="47"/>
        <v>28</v>
      </c>
      <c r="D98" s="84" t="str">
        <f t="shared" si="48"/>
        <v>95</v>
      </c>
      <c r="E98" s="85" t="str">
        <f>IF(AND(ISNUMBER(G98),G98&gt;='[3]Point Tables'!$S$7),"#"," ")</f>
        <v>#</v>
      </c>
      <c r="F98" s="14" t="s">
        <v>1493</v>
      </c>
      <c r="G98" s="23">
        <v>2001</v>
      </c>
      <c r="H98" s="14" t="s">
        <v>23</v>
      </c>
      <c r="I98" s="87">
        <f t="shared" si="49"/>
        <v>58.5</v>
      </c>
      <c r="J98" s="88">
        <f t="shared" si="50"/>
        <v>28</v>
      </c>
      <c r="K98" s="89">
        <f t="shared" si="51"/>
        <v>30.5</v>
      </c>
      <c r="L98" s="89">
        <f t="shared" si="51"/>
        <v>28</v>
      </c>
      <c r="M98" s="89">
        <f t="shared" si="51"/>
        <v>0</v>
      </c>
      <c r="N98" s="89">
        <f t="shared" si="51"/>
        <v>0</v>
      </c>
      <c r="O98" s="90" t="str">
        <f t="shared" si="52"/>
        <v>Bravo, Kenji U.</v>
      </c>
      <c r="P98" s="93">
        <f>IF(ISNA(VLOOKUP($A98,[1]MFY12!$E$1:$F$65536,2,FALSE)),"np",(VLOOKUP($A98,[1]MFY12!$E$1:$F$65536,2,FALSE)))</f>
        <v>34</v>
      </c>
      <c r="Q98" s="92">
        <f>IF(P98&gt;[1]MFY12!$F$1,0,(VLOOKUP(P98,'[3]Point Tables'!$A$4:$I$263,[1]MFY12!$F$2,FALSE)))</f>
        <v>0</v>
      </c>
      <c r="R98" s="93">
        <f>IF(ISNA(VLOOKUP($A98,[1]MFY12!$P$1:$Q$65536,2,FALSE)),"np",(VLOOKUP($A98,[1]MFY12!$P$1:$Q$65536,2,FALSE)))</f>
        <v>31</v>
      </c>
      <c r="S98" s="92">
        <f>IF(R98&gt;[1]MFY12!$Q$1,0,(VLOOKUP(R98,'[3]Point Tables'!$A$4:$I$263,[1]MFY12!$Q$2,FALSE)))</f>
        <v>28</v>
      </c>
      <c r="T98" s="94" t="str">
        <f t="shared" si="53"/>
        <v>Bravo, Kenji U.</v>
      </c>
      <c r="U98" s="93" t="str">
        <f>IF(ISNA(VLOOKUP(A98,[1]MFY14!$AA$1:$AB$65536,2,FALSE)),"np",(VLOOKUP(A98,[1]MFY14!$AA$1:$AB$65536,2,FALSE)))</f>
        <v>np</v>
      </c>
      <c r="V98" s="92">
        <f>IF(U98&gt;[1]MFY14!$AB$1,0,(VLOOKUP(U98,'[3]Point Tables'!$A$4:$I$263,[1]MFY14!$AB$2,FALSE)))</f>
        <v>0</v>
      </c>
      <c r="W98" s="93" t="str">
        <f>IF(ISNA(VLOOKUP($A98,[1]MFY14!$E$1:$F$65536,2,FALSE)),"np",(VLOOKUP($A98,[1]MFY14!$E$1:$F$65536,2,FALSE)))</f>
        <v>np</v>
      </c>
      <c r="X98" s="92">
        <f>IF(W98&gt;[1]MFY14!$F$1,0,(VLOOKUP(W98,'[3]Point Tables'!$A$4:$I$263,[1]MFY14!$F$2,FALSE)))</f>
        <v>0</v>
      </c>
      <c r="Y98" s="93" t="str">
        <f>IF(ISNA(VLOOKUP($A98,[1]MFY14!$P$1:$Q$65536,2,FALSE)),"np",(VLOOKUP($A98,[1]MFY14!$P$1:$Q$65536,2,FALSE)))</f>
        <v>np</v>
      </c>
      <c r="Z98" s="92">
        <f>IF(Y98&gt;[1]MFY14!$Q$1,0,(VLOOKUP(Y98,'[3]Point Tables'!$A$4:$I$263,[1]MFY14!$Q$2,FALSE)))</f>
        <v>0</v>
      </c>
      <c r="AA98" s="94" t="str">
        <f t="shared" si="54"/>
        <v>Bravo, Kenji U.</v>
      </c>
      <c r="AB98" s="93" t="str">
        <f>IF(ISNA(VLOOKUP($A98,[1]MFY12!$AA$1:$AB$65536,2,FALSE)),"np",(VLOOKUP($A98,[1]MFY12!$AA$1:$AB$65536,2,FALSE)))</f>
        <v>np</v>
      </c>
      <c r="AC98" s="92">
        <f>IF(AB98&gt;[1]MFY12!$AB$1,0,(VLOOKUP(AB98,'[3]Point Tables'!$A$4:$I$263,[1]MFY12!$AB$2,FALSE)))</f>
        <v>0</v>
      </c>
      <c r="AD98" s="93">
        <f>IF(ISNA(VLOOKUP($A98,[1]MFY12!$AL$1:$AM$65536,2,FALSE)),"np",(VLOOKUP($A98,[1]MFY12!$AL$1:$AM$65536,2,FALSE)))</f>
        <v>31</v>
      </c>
      <c r="AE98" s="92">
        <f>IF(AD98&gt;[1]MFY12!$AM$1,0,(VLOOKUP(AD98,'[3]Point Tables'!$A$4:$I$263,[1]MFY12!$AM$2,FALSE)))</f>
        <v>0</v>
      </c>
      <c r="AF98" s="93" t="str">
        <f>IF(ISNA(VLOOKUP($A98,[1]MFY12!$AW$1:$AX$65536,2,FALSE)),"np",(VLOOKUP($A98,[1]MFY12!$AW$1:$AX$65536,2,FALSE)))</f>
        <v>np</v>
      </c>
      <c r="AG98" s="92">
        <f>IF(AF98&gt;[1]MFY12!$AX$1,0,(VLOOKUP(AF98,'[3]Point Tables'!$A$4:$I$263,[1]MFY12!$AX$2,FALSE)))</f>
        <v>0</v>
      </c>
      <c r="AH98" s="93" t="str">
        <f>IF(ISNA(VLOOKUP($A98,[1]MFY12!$BH$1:$BI$65536,2,FALSE)),"np",(VLOOKUP($A98,[1]MFY12!$BH$1:$BI$65536,2,FALSE)))</f>
        <v>np</v>
      </c>
      <c r="AI98" s="92">
        <f>IF(AH98&gt;[1]MFY12!$BI$1,0,(VLOOKUP(AH98,'[3]Point Tables'!$A$4:$I$263,[1]MFY12!$BI$2,FALSE)))</f>
        <v>0</v>
      </c>
      <c r="AJ98" s="93" t="str">
        <f>IF(ISNA(VLOOKUP($A98,[1]MFY12!$BS$1:$BT$65536,2,FALSE)),"np",(VLOOKUP($A98,[1]MFY12!$BS$1:$BT$65536,2,FALSE)))</f>
        <v>np</v>
      </c>
      <c r="AK98" s="92">
        <f>IF(AJ98&gt;[1]MFY12!$BT$1,0,(VLOOKUP(AJ98,'[3]Point Tables'!$A$4:$I$263,[1]MFY12!$BT$2,FALSE)))</f>
        <v>0</v>
      </c>
      <c r="AL98" s="93" t="str">
        <f>IF(ISNA(VLOOKUP($A98,[1]MFY12!$CD$1:$CE$65536,2,FALSE)),"np",(VLOOKUP($A98,[1]MFY12!$CD$1:$CE$65536,2,FALSE)))</f>
        <v>np</v>
      </c>
      <c r="AM98" s="92">
        <f>IF(AL98&gt;[1]MFY12!$CE$1,0,(VLOOKUP(AL98,'[3]Point Tables'!$A$4:$I$263,[1]MFY12!$CE$2,FALSE)))</f>
        <v>0</v>
      </c>
      <c r="AN98" s="93" t="str">
        <f>IF(ISNA(VLOOKUP($A98,[1]MFY12!$CO$1:$CP$65536,2,FALSE)),"np",(VLOOKUP($A98,[1]MFY12!$CO$1:$CP$65536,2,FALSE)))</f>
        <v>np</v>
      </c>
      <c r="AO98" s="92">
        <f>IF(AN98&gt;[1]MFY12!$CP$1,0,(VLOOKUP(AN98,'[3]Point Tables'!$A$4:$I$263,[1]MFY12!$CP$2,FALSE)))</f>
        <v>0</v>
      </c>
      <c r="AP98" s="93">
        <f>IF(ISNA(VLOOKUP($A98,[1]MFY12!$CZ$1:$DA$65536,2,FALSE)),"np",(VLOOKUP($A98,[1]MFY12!$CZ$1:$DA$65536,2,FALSE)))</f>
        <v>26</v>
      </c>
      <c r="AQ98" s="92">
        <f>IF(AP98&gt;[1]MFY12!$DA$1,0,(VLOOKUP(AP98,'[3]Point Tables'!$A$4:$I$263,[1]MFY12!$DA$2,FALSE)))</f>
        <v>30.5</v>
      </c>
      <c r="AR98" s="93" t="str">
        <f>IF(ISNA(VLOOKUP($A98,[1]MFY12!$DK$1:$DL$65536,2,FALSE)),"np",(VLOOKUP($A98,[1]MFY12!$DK$1:$DL$65536,2,FALSE)))</f>
        <v>np</v>
      </c>
      <c r="AS98" s="92">
        <f>IF(AR98&gt;[1]MFY12!$DL$1,0,(VLOOKUP(AR98,'[3]Point Tables'!$A$4:$I$263,[1]MFY12!$DL$2,FALSE)))</f>
        <v>0</v>
      </c>
      <c r="AT98" s="94" t="str">
        <f t="shared" si="55"/>
        <v>Bravo, Kenji U.</v>
      </c>
      <c r="AU98" s="95" t="str">
        <f>IF(ISNA(VLOOKUP($A98,[1]MFY14!$AL$1:$AN$65536,2,FALSE)),"np",(VLOOKUP($A98,[1]MFY14!$AL$1:$AN$65536,2,FALSE)))</f>
        <v>np</v>
      </c>
      <c r="AV98" s="96">
        <f>IF(AU98&gt;[1]MFY14!$AN$1,0,(VLOOKUP(AU98,'[3]Point Tables'!$A$4:$I$263,[1]MFY14!$AN$2,FALSE)))</f>
        <v>0</v>
      </c>
      <c r="AW98" s="95" t="str">
        <f>IF(ISNA(VLOOKUP($A98,[1]MFY14!$AW$1:$AY$65536,2,FALSE)),"np",(VLOOKUP($A98,[1]MFY14!$AW$1:$AY$65536,2,FALSE)))</f>
        <v>np</v>
      </c>
      <c r="AX98" s="96">
        <f>IF(AW98&gt;[1]MFY14!$AY$1,0,(VLOOKUP(AW98,'[3]Point Tables'!$A$4:$I$263,[1]MFY14!$AY$2,FALSE)))</f>
        <v>0</v>
      </c>
      <c r="AY98" s="95" t="str">
        <f>IF(ISNA(VLOOKUP($A98,[1]MFY14!$BH$1:$BJ$65536,2,FALSE)),"np",(VLOOKUP($A98,[1]MFY14!$BH$1:$BJ$65536,2,FALSE)))</f>
        <v>np</v>
      </c>
      <c r="AZ98" s="96">
        <f>IF(AY98&gt;[1]MFY14!$BJ$1,0,(VLOOKUP(AY98,'[3]Point Tables'!$A$4:$I$263,[1]MFY14!$BJ$2,FALSE)))</f>
        <v>0</v>
      </c>
      <c r="BA98" s="95" t="str">
        <f>IF(ISNA(VLOOKUP($A98,[1]MFY14!$BS$1:$BT$65536,2,FALSE)),"np",(VLOOKUP($A98,[1]MFY14!$BS$1:$BT$65536,2,FALSE)))</f>
        <v>np</v>
      </c>
      <c r="BB98" s="96">
        <f>IF(BA98&gt;[1]MFY14!$BU$1,0,(VLOOKUP(BA98,'[3]Point Tables'!$A$4:$I$263,[1]MFY14!$BU$2,FALSE)))</f>
        <v>0</v>
      </c>
      <c r="BC98" s="95" t="str">
        <f>IF(ISNA(VLOOKUP($A98,[1]MFY14!$CD$1:$CE$65536,2,FALSE)),"np",(VLOOKUP($A98,[1]MFY14!$CD$1:$CE$65536,2,FALSE)))</f>
        <v>np</v>
      </c>
      <c r="BD98" s="96">
        <f>IF(BC98&gt;[1]MFY14!$CF$1,0,(VLOOKUP(BC98,'[3]Point Tables'!$A$4:$I$263,[1]MFY14!$CF$2,FALSE)))</f>
        <v>0</v>
      </c>
      <c r="BE98" s="95" t="str">
        <f>IF(ISNA(VLOOKUP($A98,[1]MFY14!$CO$1:$CP$65536,2,FALSE)),"np",(VLOOKUP($A98,[1]MFY14!$CO$1:$CP$65536,2,FALSE)))</f>
        <v>np</v>
      </c>
      <c r="BF98" s="96">
        <f>IF(BE98&gt;[1]MFY14!$CQ$1,0,(VLOOKUP(BE98,'[3]Point Tables'!$A$4:$I$263,[1]MFY14!$CQ$2,FALSE)))</f>
        <v>0</v>
      </c>
      <c r="BG98" s="95" t="str">
        <f>IF(ISNA(VLOOKUP($A98,[1]MFY14!$CZ$1:$DA$65536,2,FALSE)),"np",(VLOOKUP($A98,[1]MFY14!$CZ$1:$DA$65536,2,FALSE)))</f>
        <v>np</v>
      </c>
      <c r="BH98" s="96">
        <f>IF(BG98&gt;[1]MFY14!$DB$1,0,(VLOOKUP(BG98,'[3]Point Tables'!$A$4:$I$263,[1]MFY14!$DB$2,FALSE)))</f>
        <v>0</v>
      </c>
      <c r="BI98" s="95" t="str">
        <f>IF(ISNA(VLOOKUP($A98,[1]MFY14!$DK$1:$DL$65536,2,FALSE)),"np",(VLOOKUP($A98,[1]MFY14!$DK$1:$DL$65536,2,FALSE)))</f>
        <v>np</v>
      </c>
      <c r="BJ98" s="96">
        <f>IF(BI98&gt;[1]MFY14!$DM$1,0,(VLOOKUP(BI98,'[3]Point Tables'!$A$4:$I$263,[1]MFY14!$DM$2,FALSE)))</f>
        <v>0</v>
      </c>
      <c r="BK98" s="95" t="str">
        <f>IF(ISNA(VLOOKUP($A98,[1]MFY14!$DV$1:$DW$65536,2,FALSE)),"np",(VLOOKUP($A98,[1]MFY14!$DV$1:$DW$65536,2,FALSE)))</f>
        <v>np</v>
      </c>
      <c r="BL98" s="96">
        <f>IF(BK98&gt;[1]MFY14!$DX$1,0,(VLOOKUP(BK98,'[3]Point Tables'!$A$4:$I$263,[1]MFY14!$DX$2,FALSE)))</f>
        <v>0</v>
      </c>
      <c r="BY98">
        <f t="shared" si="56"/>
        <v>0</v>
      </c>
      <c r="BZ98">
        <f t="shared" si="57"/>
        <v>0</v>
      </c>
      <c r="CA98">
        <f t="shared" si="58"/>
        <v>0</v>
      </c>
      <c r="CB98">
        <f t="shared" si="59"/>
        <v>0</v>
      </c>
      <c r="CC98">
        <f t="shared" si="60"/>
        <v>0</v>
      </c>
      <c r="CD98">
        <f t="shared" si="61"/>
        <v>0</v>
      </c>
      <c r="CE98">
        <f t="shared" si="62"/>
        <v>0</v>
      </c>
      <c r="CF98">
        <f t="shared" si="63"/>
        <v>30.5</v>
      </c>
      <c r="CG98" s="122">
        <f t="shared" si="64"/>
        <v>0</v>
      </c>
      <c r="CH98">
        <f t="shared" si="65"/>
        <v>0</v>
      </c>
      <c r="CI98">
        <f t="shared" si="66"/>
        <v>0</v>
      </c>
      <c r="CJ98">
        <f t="shared" si="67"/>
        <v>0</v>
      </c>
      <c r="CK98">
        <f t="shared" si="68"/>
        <v>0</v>
      </c>
      <c r="CL98">
        <f t="shared" si="69"/>
        <v>0</v>
      </c>
      <c r="CM98">
        <f t="shared" si="70"/>
        <v>0</v>
      </c>
      <c r="CN98">
        <f t="shared" si="71"/>
        <v>0</v>
      </c>
      <c r="CO98">
        <f t="shared" si="72"/>
        <v>0</v>
      </c>
      <c r="CP98">
        <f t="shared" si="73"/>
        <v>0</v>
      </c>
      <c r="CR98">
        <f t="shared" si="74"/>
        <v>30.5</v>
      </c>
      <c r="CS98">
        <f t="shared" si="75"/>
        <v>0</v>
      </c>
      <c r="CT98">
        <f t="shared" si="76"/>
        <v>0</v>
      </c>
      <c r="CU98">
        <f t="shared" si="77"/>
        <v>0</v>
      </c>
      <c r="CV98">
        <f t="shared" si="78"/>
        <v>0</v>
      </c>
      <c r="CW98">
        <f t="shared" si="79"/>
        <v>0</v>
      </c>
      <c r="CX98">
        <f t="shared" si="80"/>
        <v>28</v>
      </c>
      <c r="CZ98">
        <f t="shared" si="81"/>
        <v>30.5</v>
      </c>
      <c r="DA98">
        <f t="shared" si="87"/>
        <v>28</v>
      </c>
      <c r="DB98">
        <f t="shared" si="88"/>
        <v>0</v>
      </c>
      <c r="DC98">
        <f t="shared" si="89"/>
        <v>0</v>
      </c>
      <c r="DE98" s="97">
        <f t="shared" si="90"/>
        <v>58.5</v>
      </c>
      <c r="DJ98">
        <f t="shared" si="82"/>
        <v>28</v>
      </c>
      <c r="DK98">
        <f t="shared" si="83"/>
        <v>0</v>
      </c>
      <c r="DM98">
        <f t="shared" si="84"/>
        <v>28</v>
      </c>
      <c r="DN98">
        <f t="shared" si="85"/>
        <v>0</v>
      </c>
      <c r="DP98">
        <f t="shared" si="86"/>
        <v>28</v>
      </c>
    </row>
    <row r="99" spans="1:120">
      <c r="A99" s="102">
        <v>100118930</v>
      </c>
      <c r="B99">
        <f t="shared" si="46"/>
        <v>30</v>
      </c>
      <c r="C99">
        <f t="shared" si="47"/>
        <v>0</v>
      </c>
      <c r="D99" s="84" t="str">
        <f t="shared" si="48"/>
        <v>96</v>
      </c>
      <c r="E99" s="85"/>
      <c r="F99" s="14" t="s">
        <v>1498</v>
      </c>
      <c r="G99" s="23">
        <v>1998</v>
      </c>
      <c r="H99" s="14" t="s">
        <v>2098</v>
      </c>
      <c r="I99" s="87">
        <f t="shared" si="49"/>
        <v>30</v>
      </c>
      <c r="J99" s="88">
        <f t="shared" si="50"/>
        <v>0</v>
      </c>
      <c r="K99" s="89">
        <f t="shared" si="51"/>
        <v>30</v>
      </c>
      <c r="L99" s="89">
        <f t="shared" si="51"/>
        <v>0</v>
      </c>
      <c r="M99" s="89">
        <f t="shared" si="51"/>
        <v>0</v>
      </c>
      <c r="N99" s="89">
        <f t="shared" si="51"/>
        <v>0</v>
      </c>
      <c r="O99" s="90" t="str">
        <f t="shared" si="52"/>
        <v>Williams, Parker</v>
      </c>
      <c r="P99" s="93" t="str">
        <f>IF(ISNA(VLOOKUP($A99,[1]MFY12!$E$1:$F$65536,2,FALSE)),"np",(VLOOKUP($A99,[1]MFY12!$E$1:$F$65536,2,FALSE)))</f>
        <v>np</v>
      </c>
      <c r="Q99" s="92">
        <f>IF(P99&gt;[1]MFY12!$F$1,0,(VLOOKUP(P99,'[3]Point Tables'!$A$4:$I$263,[1]MFY12!$F$2,FALSE)))</f>
        <v>0</v>
      </c>
      <c r="R99" s="93" t="str">
        <f>IF(ISNA(VLOOKUP($A99,[1]MFY12!$P$1:$Q$65536,2,FALSE)),"np",(VLOOKUP($A99,[1]MFY12!$P$1:$Q$65536,2,FALSE)))</f>
        <v>np</v>
      </c>
      <c r="S99" s="92">
        <f>IF(R99&gt;[1]MFY12!$Q$1,0,(VLOOKUP(R99,'[3]Point Tables'!$A$4:$I$263,[1]MFY12!$Q$2,FALSE)))</f>
        <v>0</v>
      </c>
      <c r="T99" s="94" t="str">
        <f t="shared" si="53"/>
        <v>Williams, Parker</v>
      </c>
      <c r="U99" s="93" t="str">
        <f>IF(ISNA(VLOOKUP(A99,[1]MFY14!$AA$1:$AB$65536,2,FALSE)),"np",(VLOOKUP(A99,[1]MFY14!$AA$1:$AB$65536,2,FALSE)))</f>
        <v>np</v>
      </c>
      <c r="V99" s="92">
        <f>IF(U99&gt;[1]MFY14!$AB$1,0,(VLOOKUP(U99,'[3]Point Tables'!$A$4:$I$263,[1]MFY14!$AB$2,FALSE)))</f>
        <v>0</v>
      </c>
      <c r="W99" s="93" t="str">
        <f>IF(ISNA(VLOOKUP($A99,[1]MFY14!$E$1:$F$65536,2,FALSE)),"np",(VLOOKUP($A99,[1]MFY14!$E$1:$F$65536,2,FALSE)))</f>
        <v>np</v>
      </c>
      <c r="X99" s="92">
        <f>IF(W99&gt;[1]MFY14!$F$1,0,(VLOOKUP(W99,'[3]Point Tables'!$A$4:$I$263,[1]MFY14!$F$2,FALSE)))</f>
        <v>0</v>
      </c>
      <c r="Y99" s="93" t="str">
        <f>IF(ISNA(VLOOKUP($A99,[1]MFY14!$P$1:$Q$65536,2,FALSE)),"np",(VLOOKUP($A99,[1]MFY14!$P$1:$Q$65536,2,FALSE)))</f>
        <v>np</v>
      </c>
      <c r="Z99" s="92">
        <f>IF(Y99&gt;[1]MFY14!$Q$1,0,(VLOOKUP(Y99,'[3]Point Tables'!$A$4:$I$263,[1]MFY14!$Q$2,FALSE)))</f>
        <v>0</v>
      </c>
      <c r="AA99" s="94" t="str">
        <f t="shared" si="54"/>
        <v>Williams, Parker</v>
      </c>
      <c r="AB99" s="93" t="str">
        <f>IF(ISNA(VLOOKUP($A99,[1]MFY12!$AA$1:$AB$65536,2,FALSE)),"np",(VLOOKUP($A99,[1]MFY12!$AA$1:$AB$65536,2,FALSE)))</f>
        <v>np</v>
      </c>
      <c r="AC99" s="92">
        <f>IF(AB99&gt;[1]MFY12!$AB$1,0,(VLOOKUP(AB99,'[3]Point Tables'!$A$4:$I$263,[1]MFY12!$AB$2,FALSE)))</f>
        <v>0</v>
      </c>
      <c r="AD99" s="93" t="str">
        <f>IF(ISNA(VLOOKUP($A99,[1]MFY12!$AL$1:$AM$65536,2,FALSE)),"np",(VLOOKUP($A99,[1]MFY12!$AL$1:$AM$65536,2,FALSE)))</f>
        <v>np</v>
      </c>
      <c r="AE99" s="92">
        <f>IF(AD99&gt;[1]MFY12!$AM$1,0,(VLOOKUP(AD99,'[3]Point Tables'!$A$4:$I$263,[1]MFY12!$AM$2,FALSE)))</f>
        <v>0</v>
      </c>
      <c r="AF99" s="93" t="str">
        <f>IF(ISNA(VLOOKUP($A99,[1]MFY12!$AW$1:$AX$65536,2,FALSE)),"np",(VLOOKUP($A99,[1]MFY12!$AW$1:$AX$65536,2,FALSE)))</f>
        <v>np</v>
      </c>
      <c r="AG99" s="92">
        <f>IF(AF99&gt;[1]MFY12!$AX$1,0,(VLOOKUP(AF99,'[3]Point Tables'!$A$4:$I$263,[1]MFY12!$AX$2,FALSE)))</f>
        <v>0</v>
      </c>
      <c r="AH99" s="93" t="str">
        <f>IF(ISNA(VLOOKUP($A99,[1]MFY12!$BH$1:$BI$65536,2,FALSE)),"np",(VLOOKUP($A99,[1]MFY12!$BH$1:$BI$65536,2,FALSE)))</f>
        <v>np</v>
      </c>
      <c r="AI99" s="92">
        <f>IF(AH99&gt;[1]MFY12!$BI$1,0,(VLOOKUP(AH99,'[3]Point Tables'!$A$4:$I$263,[1]MFY12!$BI$2,FALSE)))</f>
        <v>0</v>
      </c>
      <c r="AJ99" s="93" t="str">
        <f>IF(ISNA(VLOOKUP($A99,[1]MFY12!$BS$1:$BT$65536,2,FALSE)),"np",(VLOOKUP($A99,[1]MFY12!$BS$1:$BT$65536,2,FALSE)))</f>
        <v>np</v>
      </c>
      <c r="AK99" s="92">
        <f>IF(AJ99&gt;[1]MFY12!$BT$1,0,(VLOOKUP(AJ99,'[3]Point Tables'!$A$4:$I$263,[1]MFY12!$BT$2,FALSE)))</f>
        <v>0</v>
      </c>
      <c r="AL99" s="93" t="str">
        <f>IF(ISNA(VLOOKUP($A99,[1]MFY12!$CD$1:$CE$65536,2,FALSE)),"np",(VLOOKUP($A99,[1]MFY12!$CD$1:$CE$65536,2,FALSE)))</f>
        <v>np</v>
      </c>
      <c r="AM99" s="92">
        <f>IF(AL99&gt;[1]MFY12!$CE$1,0,(VLOOKUP(AL99,'[3]Point Tables'!$A$4:$I$263,[1]MFY12!$CE$2,FALSE)))</f>
        <v>0</v>
      </c>
      <c r="AN99" s="93" t="str">
        <f>IF(ISNA(VLOOKUP($A99,[1]MFY12!$CO$1:$CP$65536,2,FALSE)),"np",(VLOOKUP($A99,[1]MFY12!$CO$1:$CP$65536,2,FALSE)))</f>
        <v>np</v>
      </c>
      <c r="AO99" s="92">
        <f>IF(AN99&gt;[1]MFY12!$CP$1,0,(VLOOKUP(AN99,'[3]Point Tables'!$A$4:$I$263,[1]MFY12!$CP$2,FALSE)))</f>
        <v>0</v>
      </c>
      <c r="AP99" s="93">
        <f>IF(ISNA(VLOOKUP($A99,[1]MFY12!$CZ$1:$DA$65536,2,FALSE)),"np",(VLOOKUP($A99,[1]MFY12!$CZ$1:$DA$65536,2,FALSE)))</f>
        <v>27</v>
      </c>
      <c r="AQ99" s="92">
        <f>IF(AP99&gt;[1]MFY12!$DA$1,0,(VLOOKUP(AP99,'[3]Point Tables'!$A$4:$I$263,[1]MFY12!$DA$2,FALSE)))</f>
        <v>30</v>
      </c>
      <c r="AR99" s="93" t="str">
        <f>IF(ISNA(VLOOKUP($A99,[1]MFY12!$DK$1:$DL$65536,2,FALSE)),"np",(VLOOKUP($A99,[1]MFY12!$DK$1:$DL$65536,2,FALSE)))</f>
        <v>np</v>
      </c>
      <c r="AS99" s="92">
        <f>IF(AR99&gt;[1]MFY12!$DL$1,0,(VLOOKUP(AR99,'[3]Point Tables'!$A$4:$I$263,[1]MFY12!$DL$2,FALSE)))</f>
        <v>0</v>
      </c>
      <c r="AT99" s="94" t="str">
        <f t="shared" si="55"/>
        <v>Williams, Parker</v>
      </c>
      <c r="AU99" s="95" t="str">
        <f>IF(ISNA(VLOOKUP($A99,[1]MFY14!$AL$1:$AN$65536,2,FALSE)),"np",(VLOOKUP($A99,[1]MFY14!$AL$1:$AN$65536,2,FALSE)))</f>
        <v>np</v>
      </c>
      <c r="AV99" s="96">
        <f>IF(AU99&gt;[1]MFY14!$AN$1,0,(VLOOKUP(AU99,'[3]Point Tables'!$A$4:$I$263,[1]MFY14!$AN$2,FALSE)))</f>
        <v>0</v>
      </c>
      <c r="AW99" s="95" t="str">
        <f>IF(ISNA(VLOOKUP($A99,[1]MFY14!$AW$1:$AY$65536,2,FALSE)),"np",(VLOOKUP($A99,[1]MFY14!$AW$1:$AY$65536,2,FALSE)))</f>
        <v>np</v>
      </c>
      <c r="AX99" s="96">
        <f>IF(AW99&gt;[1]MFY14!$AY$1,0,(VLOOKUP(AW99,'[3]Point Tables'!$A$4:$I$263,[1]MFY14!$AY$2,FALSE)))</f>
        <v>0</v>
      </c>
      <c r="AY99" s="95" t="str">
        <f>IF(ISNA(VLOOKUP($A99,[1]MFY14!$BH$1:$BJ$65536,2,FALSE)),"np",(VLOOKUP($A99,[1]MFY14!$BH$1:$BJ$65536,2,FALSE)))</f>
        <v>np</v>
      </c>
      <c r="AZ99" s="96">
        <f>IF(AY99&gt;[1]MFY14!$BJ$1,0,(VLOOKUP(AY99,'[3]Point Tables'!$A$4:$I$263,[1]MFY14!$BJ$2,FALSE)))</f>
        <v>0</v>
      </c>
      <c r="BA99" s="95" t="str">
        <f>IF(ISNA(VLOOKUP($A99,[1]MFY14!$BS$1:$BT$65536,2,FALSE)),"np",(VLOOKUP($A99,[1]MFY14!$BS$1:$BT$65536,2,FALSE)))</f>
        <v>np</v>
      </c>
      <c r="BB99" s="96">
        <f>IF(BA99&gt;[1]MFY14!$BU$1,0,(VLOOKUP(BA99,'[3]Point Tables'!$A$4:$I$263,[1]MFY14!$BU$2,FALSE)))</f>
        <v>0</v>
      </c>
      <c r="BC99" s="95" t="str">
        <f>IF(ISNA(VLOOKUP($A99,[1]MFY14!$CD$1:$CE$65536,2,FALSE)),"np",(VLOOKUP($A99,[1]MFY14!$CD$1:$CE$65536,2,FALSE)))</f>
        <v>np</v>
      </c>
      <c r="BD99" s="96">
        <f>IF(BC99&gt;[1]MFY14!$CF$1,0,(VLOOKUP(BC99,'[3]Point Tables'!$A$4:$I$263,[1]MFY14!$CF$2,FALSE)))</f>
        <v>0</v>
      </c>
      <c r="BE99" s="95" t="str">
        <f>IF(ISNA(VLOOKUP($A99,[1]MFY14!$CO$1:$CP$65536,2,FALSE)),"np",(VLOOKUP($A99,[1]MFY14!$CO$1:$CP$65536,2,FALSE)))</f>
        <v>np</v>
      </c>
      <c r="BF99" s="96">
        <f>IF(BE99&gt;[1]MFY14!$CQ$1,0,(VLOOKUP(BE99,'[3]Point Tables'!$A$4:$I$263,[1]MFY14!$CQ$2,FALSE)))</f>
        <v>0</v>
      </c>
      <c r="BG99" s="95" t="str">
        <f>IF(ISNA(VLOOKUP($A99,[1]MFY14!$CZ$1:$DA$65536,2,FALSE)),"np",(VLOOKUP($A99,[1]MFY14!$CZ$1:$DA$65536,2,FALSE)))</f>
        <v>np</v>
      </c>
      <c r="BH99" s="96">
        <f>IF(BG99&gt;[1]MFY14!$DB$1,0,(VLOOKUP(BG99,'[3]Point Tables'!$A$4:$I$263,[1]MFY14!$DB$2,FALSE)))</f>
        <v>0</v>
      </c>
      <c r="BI99" s="95" t="str">
        <f>IF(ISNA(VLOOKUP($A99,[1]MFY14!$DK$1:$DL$65536,2,FALSE)),"np",(VLOOKUP($A99,[1]MFY14!$DK$1:$DL$65536,2,FALSE)))</f>
        <v>np</v>
      </c>
      <c r="BJ99" s="96">
        <f>IF(BI99&gt;[1]MFY14!$DM$1,0,(VLOOKUP(BI99,'[3]Point Tables'!$A$4:$I$263,[1]MFY14!$DM$2,FALSE)))</f>
        <v>0</v>
      </c>
      <c r="BK99" s="95" t="str">
        <f>IF(ISNA(VLOOKUP($A99,[1]MFY14!$DV$1:$DW$65536,2,FALSE)),"np",(VLOOKUP($A99,[1]MFY14!$DV$1:$DW$65536,2,FALSE)))</f>
        <v>np</v>
      </c>
      <c r="BL99" s="96">
        <f>IF(BK99&gt;[1]MFY14!$DX$1,0,(VLOOKUP(BK99,'[3]Point Tables'!$A$4:$I$263,[1]MFY14!$DX$2,FALSE)))</f>
        <v>0</v>
      </c>
      <c r="BY99">
        <f t="shared" si="56"/>
        <v>0</v>
      </c>
      <c r="BZ99">
        <f t="shared" si="57"/>
        <v>0</v>
      </c>
      <c r="CA99">
        <f t="shared" si="58"/>
        <v>0</v>
      </c>
      <c r="CB99">
        <f t="shared" si="59"/>
        <v>0</v>
      </c>
      <c r="CC99">
        <f t="shared" si="60"/>
        <v>0</v>
      </c>
      <c r="CD99">
        <f t="shared" si="61"/>
        <v>0</v>
      </c>
      <c r="CE99">
        <f t="shared" si="62"/>
        <v>0</v>
      </c>
      <c r="CF99">
        <f t="shared" si="63"/>
        <v>30</v>
      </c>
      <c r="CG99" s="122">
        <f t="shared" si="64"/>
        <v>0</v>
      </c>
      <c r="CH99">
        <f t="shared" si="65"/>
        <v>0</v>
      </c>
      <c r="CI99">
        <f t="shared" si="66"/>
        <v>0</v>
      </c>
      <c r="CJ99">
        <f t="shared" si="67"/>
        <v>0</v>
      </c>
      <c r="CK99">
        <f t="shared" si="68"/>
        <v>0</v>
      </c>
      <c r="CL99">
        <f t="shared" si="69"/>
        <v>0</v>
      </c>
      <c r="CM99">
        <f t="shared" si="70"/>
        <v>0</v>
      </c>
      <c r="CN99">
        <f t="shared" si="71"/>
        <v>0</v>
      </c>
      <c r="CO99">
        <f t="shared" si="72"/>
        <v>0</v>
      </c>
      <c r="CP99">
        <f t="shared" si="73"/>
        <v>0</v>
      </c>
      <c r="CR99">
        <f t="shared" si="74"/>
        <v>30</v>
      </c>
      <c r="CS99">
        <f t="shared" si="75"/>
        <v>0</v>
      </c>
      <c r="CT99">
        <f t="shared" si="76"/>
        <v>0</v>
      </c>
      <c r="CU99">
        <f t="shared" si="77"/>
        <v>0</v>
      </c>
      <c r="CV99">
        <f t="shared" si="78"/>
        <v>0</v>
      </c>
      <c r="CW99">
        <f t="shared" si="79"/>
        <v>0</v>
      </c>
      <c r="CX99">
        <f t="shared" si="80"/>
        <v>0</v>
      </c>
      <c r="CZ99">
        <f t="shared" si="81"/>
        <v>30</v>
      </c>
      <c r="DA99">
        <f t="shared" si="87"/>
        <v>0</v>
      </c>
      <c r="DB99">
        <f t="shared" si="88"/>
        <v>0</v>
      </c>
      <c r="DC99">
        <f t="shared" si="89"/>
        <v>0</v>
      </c>
      <c r="DE99" s="97">
        <f t="shared" si="90"/>
        <v>30</v>
      </c>
      <c r="DJ99">
        <f t="shared" si="82"/>
        <v>0</v>
      </c>
      <c r="DK99">
        <f t="shared" si="83"/>
        <v>0</v>
      </c>
      <c r="DM99">
        <f t="shared" si="84"/>
        <v>0</v>
      </c>
      <c r="DN99">
        <f t="shared" si="85"/>
        <v>0</v>
      </c>
      <c r="DP99">
        <f t="shared" si="86"/>
        <v>0</v>
      </c>
    </row>
    <row r="100" spans="1:120">
      <c r="A100">
        <v>100102792</v>
      </c>
      <c r="B100">
        <f t="shared" si="46"/>
        <v>29.5</v>
      </c>
      <c r="C100">
        <f t="shared" si="47"/>
        <v>29.5</v>
      </c>
      <c r="D100" s="84" t="str">
        <f t="shared" si="48"/>
        <v>97T</v>
      </c>
      <c r="E100" s="85"/>
      <c r="F100" t="s">
        <v>1483</v>
      </c>
      <c r="G100" s="4">
        <v>1999</v>
      </c>
      <c r="H100" s="86" t="s">
        <v>2186</v>
      </c>
      <c r="I100" s="87">
        <f t="shared" si="49"/>
        <v>29.5</v>
      </c>
      <c r="J100" s="88">
        <f t="shared" si="50"/>
        <v>29.5</v>
      </c>
      <c r="K100" s="89">
        <f t="shared" ref="K100:N105" si="91">CZ100</f>
        <v>29.5</v>
      </c>
      <c r="L100" s="89">
        <f t="shared" si="91"/>
        <v>0</v>
      </c>
      <c r="M100" s="89">
        <f t="shared" si="91"/>
        <v>0</v>
      </c>
      <c r="N100" s="89">
        <f t="shared" si="91"/>
        <v>0</v>
      </c>
      <c r="O100" s="90" t="str">
        <f t="shared" si="52"/>
        <v>Manley, Thomas S</v>
      </c>
      <c r="P100" s="93">
        <f>IF(ISNA(VLOOKUP($A100,[1]MFY12!$E$1:$F$65536,2,FALSE)),"np",(VLOOKUP($A100,[1]MFY12!$E$1:$F$65536,2,FALSE)))</f>
        <v>28</v>
      </c>
      <c r="Q100" s="92">
        <f>IF(P100&gt;[1]MFY12!$F$1,0,(VLOOKUP(P100,'[3]Point Tables'!$A$4:$I$263,[1]MFY12!$F$2,FALSE)))</f>
        <v>29.5</v>
      </c>
      <c r="R100" s="93">
        <f>IF(ISNA(VLOOKUP($A100,[1]MFY12!$P$1:$Q$65536,2,FALSE)),"np",(VLOOKUP($A100,[1]MFY12!$P$1:$Q$65536,2,FALSE)))</f>
        <v>125</v>
      </c>
      <c r="S100" s="92">
        <f>IF(R100&gt;[1]MFY12!$Q$1,0,(VLOOKUP(R100,'[3]Point Tables'!$A$4:$I$263,[1]MFY12!$Q$2,FALSE)))</f>
        <v>0</v>
      </c>
      <c r="T100" s="94" t="str">
        <f t="shared" si="53"/>
        <v>Manley, Thomas S</v>
      </c>
      <c r="U100" s="93" t="str">
        <f>IF(ISNA(VLOOKUP(A100,[1]MFY14!$AA$1:$AB$65536,2,FALSE)),"np",(VLOOKUP(A100,[1]MFY14!$AA$1:$AB$65536,2,FALSE)))</f>
        <v>np</v>
      </c>
      <c r="V100" s="92">
        <f>IF(U100&gt;[1]MFY14!$AB$1,0,(VLOOKUP(U100,'[3]Point Tables'!$A$4:$I$263,[1]MFY14!$AB$2,FALSE)))</f>
        <v>0</v>
      </c>
      <c r="W100" s="93" t="str">
        <f>IF(ISNA(VLOOKUP($A100,[1]MFY14!$E$1:$F$65536,2,FALSE)),"np",(VLOOKUP($A100,[1]MFY14!$E$1:$F$65536,2,FALSE)))</f>
        <v>np</v>
      </c>
      <c r="X100" s="92">
        <f>IF(W100&gt;[1]MFY14!$F$1,0,(VLOOKUP(W100,'[3]Point Tables'!$A$4:$I$263,[1]MFY14!$F$2,FALSE)))</f>
        <v>0</v>
      </c>
      <c r="Y100" s="93" t="str">
        <f>IF(ISNA(VLOOKUP($A100,[1]MFY14!$P$1:$Q$65536,2,FALSE)),"np",(VLOOKUP($A100,[1]MFY14!$P$1:$Q$65536,2,FALSE)))</f>
        <v>np</v>
      </c>
      <c r="Z100" s="92">
        <f>IF(Y100&gt;[1]MFY14!$Q$1,0,(VLOOKUP(Y100,'[3]Point Tables'!$A$4:$I$263,[1]MFY14!$Q$2,FALSE)))</f>
        <v>0</v>
      </c>
      <c r="AA100" s="94" t="str">
        <f t="shared" si="54"/>
        <v>Manley, Thomas S</v>
      </c>
      <c r="AB100" s="93" t="str">
        <f>IF(ISNA(VLOOKUP($A100,[1]MFY12!$AA$1:$AB$65536,2,FALSE)),"np",(VLOOKUP($A100,[1]MFY12!$AA$1:$AB$65536,2,FALSE)))</f>
        <v>np</v>
      </c>
      <c r="AC100" s="92">
        <f>IF(AB100&gt;[1]MFY12!$AB$1,0,(VLOOKUP(AB100,'[3]Point Tables'!$A$4:$I$263,[1]MFY12!$AB$2,FALSE)))</f>
        <v>0</v>
      </c>
      <c r="AD100" s="93" t="str">
        <f>IF(ISNA(VLOOKUP($A100,[1]MFY12!$AL$1:$AM$65536,2,FALSE)),"np",(VLOOKUP($A100,[1]MFY12!$AL$1:$AM$65536,2,FALSE)))</f>
        <v>np</v>
      </c>
      <c r="AE100" s="92">
        <f>IF(AD100&gt;[1]MFY12!$AM$1,0,(VLOOKUP(AD100,'[3]Point Tables'!$A$4:$I$263,[1]MFY12!$AM$2,FALSE)))</f>
        <v>0</v>
      </c>
      <c r="AF100" s="93" t="str">
        <f>IF(ISNA(VLOOKUP($A100,[1]MFY12!$AW$1:$AX$65536,2,FALSE)),"np",(VLOOKUP($A100,[1]MFY12!$AW$1:$AX$65536,2,FALSE)))</f>
        <v>np</v>
      </c>
      <c r="AG100" s="92">
        <f>IF(AF100&gt;[1]MFY12!$AX$1,0,(VLOOKUP(AF100,'[3]Point Tables'!$A$4:$I$263,[1]MFY12!$AX$2,FALSE)))</f>
        <v>0</v>
      </c>
      <c r="AH100" s="93" t="str">
        <f>IF(ISNA(VLOOKUP($A100,[1]MFY12!$BH$1:$BI$65536,2,FALSE)),"np",(VLOOKUP($A100,[1]MFY12!$BH$1:$BI$65536,2,FALSE)))</f>
        <v>np</v>
      </c>
      <c r="AI100" s="92">
        <f>IF(AH100&gt;[1]MFY12!$BI$1,0,(VLOOKUP(AH100,'[3]Point Tables'!$A$4:$I$263,[1]MFY12!$BI$2,FALSE)))</f>
        <v>0</v>
      </c>
      <c r="AJ100" s="93" t="str">
        <f>IF(ISNA(VLOOKUP($A100,[1]MFY12!$BS$1:$BT$65536,2,FALSE)),"np",(VLOOKUP($A100,[1]MFY12!$BS$1:$BT$65536,2,FALSE)))</f>
        <v>np</v>
      </c>
      <c r="AK100" s="92">
        <f>IF(AJ100&gt;[1]MFY12!$BT$1,0,(VLOOKUP(AJ100,'[3]Point Tables'!$A$4:$I$263,[1]MFY12!$BT$2,FALSE)))</f>
        <v>0</v>
      </c>
      <c r="AL100" s="93" t="str">
        <f>IF(ISNA(VLOOKUP($A100,[1]MFY12!$CD$1:$CE$65536,2,FALSE)),"np",(VLOOKUP($A100,[1]MFY12!$CD$1:$CE$65536,2,FALSE)))</f>
        <v>np</v>
      </c>
      <c r="AM100" s="92">
        <f>IF(AL100&gt;[1]MFY12!$CE$1,0,(VLOOKUP(AL100,'[3]Point Tables'!$A$4:$I$263,[1]MFY12!$CE$2,FALSE)))</f>
        <v>0</v>
      </c>
      <c r="AN100" s="93" t="str">
        <f>IF(ISNA(VLOOKUP($A100,[1]MFY12!$CO$1:$CP$65536,2,FALSE)),"np",(VLOOKUP($A100,[1]MFY12!$CO$1:$CP$65536,2,FALSE)))</f>
        <v>np</v>
      </c>
      <c r="AO100" s="92">
        <f>IF(AN100&gt;[1]MFY12!$CP$1,0,(VLOOKUP(AN100,'[3]Point Tables'!$A$4:$I$263,[1]MFY12!$CP$2,FALSE)))</f>
        <v>0</v>
      </c>
      <c r="AP100" s="93" t="str">
        <f>IF(ISNA(VLOOKUP($A100,[1]MFY12!$CZ$1:$DA$65536,2,FALSE)),"np",(VLOOKUP($A100,[1]MFY12!$CZ$1:$DA$65536,2,FALSE)))</f>
        <v>np</v>
      </c>
      <c r="AQ100" s="92">
        <f>IF(AP100&gt;[1]MFY12!$DA$1,0,(VLOOKUP(AP100,'[3]Point Tables'!$A$4:$I$263,[1]MFY12!$DA$2,FALSE)))</f>
        <v>0</v>
      </c>
      <c r="AR100" s="93">
        <f>IF(ISNA(VLOOKUP($A100,[1]MFY12!$DK$1:$DL$65536,2,FALSE)),"np",(VLOOKUP($A100,[1]MFY12!$DK$1:$DL$65536,2,FALSE)))</f>
        <v>22</v>
      </c>
      <c r="AS100" s="92">
        <f>IF(AR100&gt;[1]MFY12!$DL$1,0,(VLOOKUP(AR100,'[3]Point Tables'!$A$4:$I$263,[1]MFY12!$DL$2,FALSE)))</f>
        <v>0</v>
      </c>
      <c r="AT100" s="94" t="str">
        <f t="shared" si="55"/>
        <v>Manley, Thomas S</v>
      </c>
      <c r="AU100" s="95" t="str">
        <f>IF(ISNA(VLOOKUP($A100,[1]MFY14!$AL$1:$AN$65536,2,FALSE)),"np",(VLOOKUP($A100,[1]MFY14!$AL$1:$AN$65536,2,FALSE)))</f>
        <v>np</v>
      </c>
      <c r="AV100" s="96">
        <f>IF(AU100&gt;[1]MFY14!$AN$1,0,(VLOOKUP(AU100,'[3]Point Tables'!$A$4:$I$263,[1]MFY14!$AN$2,FALSE)))</f>
        <v>0</v>
      </c>
      <c r="AW100" s="95" t="str">
        <f>IF(ISNA(VLOOKUP($A100,[1]MFY14!$AW$1:$AY$65536,2,FALSE)),"np",(VLOOKUP($A100,[1]MFY14!$AW$1:$AY$65536,2,FALSE)))</f>
        <v>np</v>
      </c>
      <c r="AX100" s="96">
        <f>IF(AW100&gt;[1]MFY14!$AY$1,0,(VLOOKUP(AW100,'[3]Point Tables'!$A$4:$I$263,[1]MFY14!$AY$2,FALSE)))</f>
        <v>0</v>
      </c>
      <c r="AY100" s="95" t="str">
        <f>IF(ISNA(VLOOKUP($A100,[1]MFY14!$BH$1:$BJ$65536,2,FALSE)),"np",(VLOOKUP($A100,[1]MFY14!$BH$1:$BJ$65536,2,FALSE)))</f>
        <v>np</v>
      </c>
      <c r="AZ100" s="96">
        <f>IF(AY100&gt;[1]MFY14!$BJ$1,0,(VLOOKUP(AY100,'[3]Point Tables'!$A$4:$I$263,[1]MFY14!$BJ$2,FALSE)))</f>
        <v>0</v>
      </c>
      <c r="BA100" s="95" t="str">
        <f>IF(ISNA(VLOOKUP($A100,[1]MFY14!$BS$1:$BT$65536,2,FALSE)),"np",(VLOOKUP($A100,[1]MFY14!$BS$1:$BT$65536,2,FALSE)))</f>
        <v>np</v>
      </c>
      <c r="BB100" s="96">
        <f>IF(BA100&gt;[1]MFY14!$BU$1,0,(VLOOKUP(BA100,'[3]Point Tables'!$A$4:$I$263,[1]MFY14!$BU$2,FALSE)))</f>
        <v>0</v>
      </c>
      <c r="BC100" s="95" t="str">
        <f>IF(ISNA(VLOOKUP($A100,[1]MFY14!$CD$1:$CE$65536,2,FALSE)),"np",(VLOOKUP($A100,[1]MFY14!$CD$1:$CE$65536,2,FALSE)))</f>
        <v>np</v>
      </c>
      <c r="BD100" s="96">
        <f>IF(BC100&gt;[1]MFY14!$CF$1,0,(VLOOKUP(BC100,'[3]Point Tables'!$A$4:$I$263,[1]MFY14!$CF$2,FALSE)))</f>
        <v>0</v>
      </c>
      <c r="BE100" s="95" t="str">
        <f>IF(ISNA(VLOOKUP($A100,[1]MFY14!$CO$1:$CP$65536,2,FALSE)),"np",(VLOOKUP($A100,[1]MFY14!$CO$1:$CP$65536,2,FALSE)))</f>
        <v>np</v>
      </c>
      <c r="BF100" s="96">
        <f>IF(BE100&gt;[1]MFY14!$CQ$1,0,(VLOOKUP(BE100,'[3]Point Tables'!$A$4:$I$263,[1]MFY14!$CQ$2,FALSE)))</f>
        <v>0</v>
      </c>
      <c r="BG100" s="95" t="str">
        <f>IF(ISNA(VLOOKUP($A100,[1]MFY14!$CZ$1:$DA$65536,2,FALSE)),"np",(VLOOKUP($A100,[1]MFY14!$CZ$1:$DA$65536,2,FALSE)))</f>
        <v>np</v>
      </c>
      <c r="BH100" s="96">
        <f>IF(BG100&gt;[1]MFY14!$DB$1,0,(VLOOKUP(BG100,'[3]Point Tables'!$A$4:$I$263,[1]MFY14!$DB$2,FALSE)))</f>
        <v>0</v>
      </c>
      <c r="BI100" s="95" t="str">
        <f>IF(ISNA(VLOOKUP($A100,[1]MFY14!$DK$1:$DL$65536,2,FALSE)),"np",(VLOOKUP($A100,[1]MFY14!$DK$1:$DL$65536,2,FALSE)))</f>
        <v>np</v>
      </c>
      <c r="BJ100" s="96">
        <f>IF(BI100&gt;[1]MFY14!$DM$1,0,(VLOOKUP(BI100,'[3]Point Tables'!$A$4:$I$263,[1]MFY14!$DM$2,FALSE)))</f>
        <v>0</v>
      </c>
      <c r="BK100" s="95" t="str">
        <f>IF(ISNA(VLOOKUP($A100,[1]MFY14!$DV$1:$DW$65536,2,FALSE)),"np",(VLOOKUP($A100,[1]MFY14!$DV$1:$DW$65536,2,FALSE)))</f>
        <v>np</v>
      </c>
      <c r="BL100" s="96">
        <f>IF(BK100&gt;[1]MFY14!$DX$1,0,(VLOOKUP(BK100,'[3]Point Tables'!$A$4:$I$263,[1]MFY14!$DX$2,FALSE)))</f>
        <v>0</v>
      </c>
      <c r="BY100">
        <f t="shared" si="56"/>
        <v>0</v>
      </c>
      <c r="BZ100">
        <f t="shared" si="57"/>
        <v>0</v>
      </c>
      <c r="CA100">
        <f t="shared" si="58"/>
        <v>0</v>
      </c>
      <c r="CB100">
        <f t="shared" si="59"/>
        <v>0</v>
      </c>
      <c r="CC100">
        <f t="shared" si="60"/>
        <v>0</v>
      </c>
      <c r="CD100">
        <f t="shared" si="61"/>
        <v>0</v>
      </c>
      <c r="CE100">
        <f t="shared" si="62"/>
        <v>0</v>
      </c>
      <c r="CF100">
        <f t="shared" si="63"/>
        <v>0</v>
      </c>
      <c r="CG100" s="122">
        <f t="shared" si="64"/>
        <v>0</v>
      </c>
      <c r="CH100">
        <f t="shared" si="65"/>
        <v>0</v>
      </c>
      <c r="CI100">
        <f t="shared" si="66"/>
        <v>0</v>
      </c>
      <c r="CJ100">
        <f t="shared" si="67"/>
        <v>0</v>
      </c>
      <c r="CK100">
        <f t="shared" si="68"/>
        <v>0</v>
      </c>
      <c r="CL100">
        <f t="shared" si="69"/>
        <v>0</v>
      </c>
      <c r="CM100">
        <f t="shared" si="70"/>
        <v>0</v>
      </c>
      <c r="CN100">
        <f t="shared" si="71"/>
        <v>0</v>
      </c>
      <c r="CO100">
        <f t="shared" si="72"/>
        <v>0</v>
      </c>
      <c r="CP100">
        <f t="shared" si="73"/>
        <v>0</v>
      </c>
      <c r="CR100">
        <f t="shared" si="74"/>
        <v>0</v>
      </c>
      <c r="CS100">
        <f t="shared" si="75"/>
        <v>0</v>
      </c>
      <c r="CT100">
        <f t="shared" si="76"/>
        <v>0</v>
      </c>
      <c r="CU100">
        <f t="shared" si="77"/>
        <v>0</v>
      </c>
      <c r="CV100">
        <f t="shared" si="78"/>
        <v>0</v>
      </c>
      <c r="CW100">
        <f t="shared" si="79"/>
        <v>29.5</v>
      </c>
      <c r="CX100">
        <f t="shared" si="80"/>
        <v>0</v>
      </c>
      <c r="CZ100">
        <f t="shared" si="81"/>
        <v>29.5</v>
      </c>
      <c r="DA100">
        <f t="shared" si="87"/>
        <v>0</v>
      </c>
      <c r="DB100">
        <f t="shared" si="88"/>
        <v>0</v>
      </c>
      <c r="DC100">
        <f t="shared" si="89"/>
        <v>0</v>
      </c>
      <c r="DE100" s="97">
        <f t="shared" si="90"/>
        <v>29.5</v>
      </c>
      <c r="DJ100">
        <f t="shared" si="82"/>
        <v>0</v>
      </c>
      <c r="DK100">
        <f t="shared" si="83"/>
        <v>29.5</v>
      </c>
      <c r="DM100">
        <f t="shared" si="84"/>
        <v>29.5</v>
      </c>
      <c r="DN100">
        <f t="shared" si="85"/>
        <v>0</v>
      </c>
      <c r="DP100">
        <f t="shared" si="86"/>
        <v>29.5</v>
      </c>
    </row>
    <row r="101" spans="1:120">
      <c r="A101" s="18">
        <v>100096820</v>
      </c>
      <c r="B101">
        <f t="shared" si="46"/>
        <v>29.5</v>
      </c>
      <c r="C101">
        <f t="shared" si="47"/>
        <v>0</v>
      </c>
      <c r="D101" s="84" t="str">
        <f t="shared" si="48"/>
        <v>97T</v>
      </c>
      <c r="E101" s="85"/>
      <c r="F101" s="5" t="s">
        <v>1503</v>
      </c>
      <c r="G101" s="99">
        <v>1998</v>
      </c>
      <c r="H101" s="5" t="s">
        <v>37</v>
      </c>
      <c r="I101" s="87">
        <f t="shared" si="49"/>
        <v>29.5</v>
      </c>
      <c r="J101" s="88">
        <f t="shared" si="50"/>
        <v>0</v>
      </c>
      <c r="K101" s="89">
        <f t="shared" si="91"/>
        <v>29.5</v>
      </c>
      <c r="L101" s="89">
        <f t="shared" si="91"/>
        <v>0</v>
      </c>
      <c r="M101" s="89">
        <f t="shared" si="91"/>
        <v>0</v>
      </c>
      <c r="N101" s="89">
        <f t="shared" si="91"/>
        <v>0</v>
      </c>
      <c r="O101" s="90" t="str">
        <f t="shared" si="52"/>
        <v>Quin, Ian H.</v>
      </c>
      <c r="P101" s="93" t="str">
        <f>IF(ISNA(VLOOKUP($A101,[1]MFY12!$E$1:$F$65536,2,FALSE)),"np",(VLOOKUP($A101,[1]MFY12!$E$1:$F$65536,2,FALSE)))</f>
        <v>np</v>
      </c>
      <c r="Q101" s="92">
        <f>IF(P101&gt;[1]MFY12!$F$1,0,(VLOOKUP(P101,'[3]Point Tables'!$A$4:$I$263,[1]MFY12!$F$2,FALSE)))</f>
        <v>0</v>
      </c>
      <c r="R101" s="93">
        <f>IF(ISNA(VLOOKUP($A101,[1]MFY12!$P$1:$Q$65536,2,FALSE)),"np",(VLOOKUP($A101,[1]MFY12!$P$1:$Q$65536,2,FALSE)))</f>
        <v>56</v>
      </c>
      <c r="S101" s="92">
        <f>IF(R101&gt;[1]MFY12!$Q$1,0,(VLOOKUP(R101,'[3]Point Tables'!$A$4:$I$263,[1]MFY12!$Q$2,FALSE)))</f>
        <v>0</v>
      </c>
      <c r="T101" s="94" t="str">
        <f t="shared" si="53"/>
        <v>Quin, Ian H.</v>
      </c>
      <c r="U101" s="93" t="str">
        <f>IF(ISNA(VLOOKUP(A101,[1]MFY14!$AA$1:$AB$65536,2,FALSE)),"np",(VLOOKUP(A101,[1]MFY14!$AA$1:$AB$65536,2,FALSE)))</f>
        <v>np</v>
      </c>
      <c r="V101" s="92">
        <f>IF(U101&gt;[1]MFY14!$AB$1,0,(VLOOKUP(U101,'[3]Point Tables'!$A$4:$I$263,[1]MFY14!$AB$2,FALSE)))</f>
        <v>0</v>
      </c>
      <c r="W101" s="93" t="str">
        <f>IF(ISNA(VLOOKUP($A101,[1]MFY14!$E$1:$F$65536,2,FALSE)),"np",(VLOOKUP($A101,[1]MFY14!$E$1:$F$65536,2,FALSE)))</f>
        <v>np</v>
      </c>
      <c r="X101" s="92">
        <f>IF(W101&gt;[1]MFY14!$F$1,0,(VLOOKUP(W101,'[3]Point Tables'!$A$4:$I$263,[1]MFY14!$F$2,FALSE)))</f>
        <v>0</v>
      </c>
      <c r="Y101" s="93" t="str">
        <f>IF(ISNA(VLOOKUP($A101,[1]MFY14!$P$1:$Q$65536,2,FALSE)),"np",(VLOOKUP($A101,[1]MFY14!$P$1:$Q$65536,2,FALSE)))</f>
        <v>np</v>
      </c>
      <c r="Z101" s="92">
        <f>IF(Y101&gt;[1]MFY14!$Q$1,0,(VLOOKUP(Y101,'[3]Point Tables'!$A$4:$I$263,[1]MFY14!$Q$2,FALSE)))</f>
        <v>0</v>
      </c>
      <c r="AA101" s="94" t="str">
        <f t="shared" si="54"/>
        <v>Quin, Ian H.</v>
      </c>
      <c r="AB101" s="93" t="str">
        <f>IF(ISNA(VLOOKUP($A101,[1]MFY12!$AA$1:$AB$65536,2,FALSE)),"np",(VLOOKUP($A101,[1]MFY12!$AA$1:$AB$65536,2,FALSE)))</f>
        <v>np</v>
      </c>
      <c r="AC101" s="92">
        <f>IF(AB101&gt;[1]MFY12!$AB$1,0,(VLOOKUP(AB101,'[3]Point Tables'!$A$4:$I$263,[1]MFY12!$AB$2,FALSE)))</f>
        <v>0</v>
      </c>
      <c r="AD101" s="93" t="str">
        <f>IF(ISNA(VLOOKUP($A101,[1]MFY12!$AL$1:$AM$65536,2,FALSE)),"np",(VLOOKUP($A101,[1]MFY12!$AL$1:$AM$65536,2,FALSE)))</f>
        <v>np</v>
      </c>
      <c r="AE101" s="92">
        <f>IF(AD101&gt;[1]MFY12!$AM$1,0,(VLOOKUP(AD101,'[3]Point Tables'!$A$4:$I$263,[1]MFY12!$AM$2,FALSE)))</f>
        <v>0</v>
      </c>
      <c r="AF101" s="93">
        <f>IF(ISNA(VLOOKUP($A101,[1]MFY12!$AW$1:$AX$65536,2,FALSE)),"np",(VLOOKUP($A101,[1]MFY12!$AW$1:$AX$65536,2,FALSE)))</f>
        <v>61</v>
      </c>
      <c r="AG101" s="92">
        <f>IF(AF101&gt;[1]MFY12!$AX$1,0,(VLOOKUP(AF101,'[3]Point Tables'!$A$4:$I$263,[1]MFY12!$AX$2,FALSE)))</f>
        <v>0</v>
      </c>
      <c r="AH101" s="93" t="str">
        <f>IF(ISNA(VLOOKUP($A101,[1]MFY12!$BH$1:$BI$65536,2,FALSE)),"np",(VLOOKUP($A101,[1]MFY12!$BH$1:$BI$65536,2,FALSE)))</f>
        <v>np</v>
      </c>
      <c r="AI101" s="92">
        <f>IF(AH101&gt;[1]MFY12!$BI$1,0,(VLOOKUP(AH101,'[3]Point Tables'!$A$4:$I$263,[1]MFY12!$BI$2,FALSE)))</f>
        <v>0</v>
      </c>
      <c r="AJ101" s="93" t="str">
        <f>IF(ISNA(VLOOKUP($A101,[1]MFY12!$BS$1:$BT$65536,2,FALSE)),"np",(VLOOKUP($A101,[1]MFY12!$BS$1:$BT$65536,2,FALSE)))</f>
        <v>np</v>
      </c>
      <c r="AK101" s="92">
        <f>IF(AJ101&gt;[1]MFY12!$BT$1,0,(VLOOKUP(AJ101,'[3]Point Tables'!$A$4:$I$263,[1]MFY12!$BT$2,FALSE)))</f>
        <v>0</v>
      </c>
      <c r="AL101" s="93">
        <f>IF(ISNA(VLOOKUP($A101,[1]MFY12!$CD$1:$CE$65536,2,FALSE)),"np",(VLOOKUP($A101,[1]MFY12!$CD$1:$CE$65536,2,FALSE)))</f>
        <v>33</v>
      </c>
      <c r="AM101" s="92">
        <f>IF(AL101&gt;[1]MFY12!$CE$1,0,(VLOOKUP(AL101,'[3]Point Tables'!$A$4:$I$263,[1]MFY12!$CE$2,FALSE)))</f>
        <v>0</v>
      </c>
      <c r="AN101" s="93">
        <f>IF(ISNA(VLOOKUP($A101,[1]MFY12!$CO$1:$CP$65536,2,FALSE)),"np",(VLOOKUP($A101,[1]MFY12!$CO$1:$CP$65536,2,FALSE)))</f>
        <v>28</v>
      </c>
      <c r="AO101" s="92">
        <f>IF(AN101&gt;[1]MFY12!$CP$1,0,(VLOOKUP(AN101,'[3]Point Tables'!$A$4:$I$263,[1]MFY12!$CP$2,FALSE)))</f>
        <v>29.5</v>
      </c>
      <c r="AP101" s="93" t="str">
        <f>IF(ISNA(VLOOKUP($A101,[1]MFY12!$CZ$1:$DA$65536,2,FALSE)),"np",(VLOOKUP($A101,[1]MFY12!$CZ$1:$DA$65536,2,FALSE)))</f>
        <v>np</v>
      </c>
      <c r="AQ101" s="92">
        <f>IF(AP101&gt;[1]MFY12!$DA$1,0,(VLOOKUP(AP101,'[3]Point Tables'!$A$4:$I$263,[1]MFY12!$DA$2,FALSE)))</f>
        <v>0</v>
      </c>
      <c r="AR101" s="93" t="str">
        <f>IF(ISNA(VLOOKUP($A101,[1]MFY12!$DK$1:$DL$65536,2,FALSE)),"np",(VLOOKUP($A101,[1]MFY12!$DK$1:$DL$65536,2,FALSE)))</f>
        <v>np</v>
      </c>
      <c r="AS101" s="92">
        <f>IF(AR101&gt;[1]MFY12!$DL$1,0,(VLOOKUP(AR101,'[3]Point Tables'!$A$4:$I$263,[1]MFY12!$DL$2,FALSE)))</f>
        <v>0</v>
      </c>
      <c r="AT101" s="94" t="str">
        <f t="shared" si="55"/>
        <v>Quin, Ian H.</v>
      </c>
      <c r="AU101" s="95" t="str">
        <f>IF(ISNA(VLOOKUP($A101,[1]MFY14!$AL$1:$AN$65536,2,FALSE)),"np",(VLOOKUP($A101,[1]MFY14!$AL$1:$AN$65536,2,FALSE)))</f>
        <v>np</v>
      </c>
      <c r="AV101" s="96">
        <f>IF(AU101&gt;[1]MFY14!$AN$1,0,(VLOOKUP(AU101,'[3]Point Tables'!$A$4:$I$263,[1]MFY14!$AN$2,FALSE)))</f>
        <v>0</v>
      </c>
      <c r="AW101" s="95" t="str">
        <f>IF(ISNA(VLOOKUP($A101,[1]MFY14!$AW$1:$AY$65536,2,FALSE)),"np",(VLOOKUP($A101,[1]MFY14!$AW$1:$AY$65536,2,FALSE)))</f>
        <v>np</v>
      </c>
      <c r="AX101" s="96">
        <f>IF(AW101&gt;[1]MFY14!$AY$1,0,(VLOOKUP(AW101,'[3]Point Tables'!$A$4:$I$263,[1]MFY14!$AY$2,FALSE)))</f>
        <v>0</v>
      </c>
      <c r="AY101" s="95">
        <f>IF(ISNA(VLOOKUP($A101,[1]MFY14!$BH$1:$BJ$65536,2,FALSE)),"np",(VLOOKUP($A101,[1]MFY14!$BH$1:$BJ$65536,2,FALSE)))</f>
        <v>58</v>
      </c>
      <c r="AZ101" s="96">
        <f>IF(AY101&gt;[1]MFY14!$BJ$1,0,(VLOOKUP(AY101,'[3]Point Tables'!$A$4:$I$263,[1]MFY14!$BJ$2,FALSE)))</f>
        <v>0</v>
      </c>
      <c r="BA101" s="95" t="str">
        <f>IF(ISNA(VLOOKUP($A101,[1]MFY14!$BS$1:$BT$65536,2,FALSE)),"np",(VLOOKUP($A101,[1]MFY14!$BS$1:$BT$65536,2,FALSE)))</f>
        <v>np</v>
      </c>
      <c r="BB101" s="96">
        <f>IF(BA101&gt;[1]MFY14!$BU$1,0,(VLOOKUP(BA101,'[3]Point Tables'!$A$4:$I$263,[1]MFY14!$BU$2,FALSE)))</f>
        <v>0</v>
      </c>
      <c r="BC101" s="95" t="str">
        <f>IF(ISNA(VLOOKUP($A101,[1]MFY14!$CD$1:$CE$65536,2,FALSE)),"np",(VLOOKUP($A101,[1]MFY14!$CD$1:$CE$65536,2,FALSE)))</f>
        <v>np</v>
      </c>
      <c r="BD101" s="96">
        <f>IF(BC101&gt;[1]MFY14!$CF$1,0,(VLOOKUP(BC101,'[3]Point Tables'!$A$4:$I$263,[1]MFY14!$CF$2,FALSE)))</f>
        <v>0</v>
      </c>
      <c r="BE101" s="95">
        <f>IF(ISNA(VLOOKUP($A101,[1]MFY14!$CO$1:$CP$65536,2,FALSE)),"np",(VLOOKUP($A101,[1]MFY14!$CO$1:$CP$65536,2,FALSE)))</f>
        <v>42</v>
      </c>
      <c r="BF101" s="96">
        <f>IF(BE101&gt;[1]MFY14!$CQ$1,0,(VLOOKUP(BE101,'[3]Point Tables'!$A$4:$I$263,[1]MFY14!$CQ$2,FALSE)))</f>
        <v>0</v>
      </c>
      <c r="BG101" s="95" t="str">
        <f>IF(ISNA(VLOOKUP($A101,[1]MFY14!$CZ$1:$DA$65536,2,FALSE)),"np",(VLOOKUP($A101,[1]MFY14!$CZ$1:$DA$65536,2,FALSE)))</f>
        <v>np</v>
      </c>
      <c r="BH101" s="96">
        <f>IF(BG101&gt;[1]MFY14!$DB$1,0,(VLOOKUP(BG101,'[3]Point Tables'!$A$4:$I$263,[1]MFY14!$DB$2,FALSE)))</f>
        <v>0</v>
      </c>
      <c r="BI101" s="95" t="str">
        <f>IF(ISNA(VLOOKUP($A101,[1]MFY14!$DK$1:$DL$65536,2,FALSE)),"np",(VLOOKUP($A101,[1]MFY14!$DK$1:$DL$65536,2,FALSE)))</f>
        <v>np</v>
      </c>
      <c r="BJ101" s="96">
        <f>IF(BI101&gt;[1]MFY14!$DM$1,0,(VLOOKUP(BI101,'[3]Point Tables'!$A$4:$I$263,[1]MFY14!$DM$2,FALSE)))</f>
        <v>0</v>
      </c>
      <c r="BK101" s="95" t="str">
        <f>IF(ISNA(VLOOKUP($A101,[1]MFY14!$DV$1:$DW$65536,2,FALSE)),"np",(VLOOKUP($A101,[1]MFY14!$DV$1:$DW$65536,2,FALSE)))</f>
        <v>np</v>
      </c>
      <c r="BL101" s="96">
        <f>IF(BK101&gt;[1]MFY14!$DX$1,0,(VLOOKUP(BK101,'[3]Point Tables'!$A$4:$I$263,[1]MFY14!$DX$2,FALSE)))</f>
        <v>0</v>
      </c>
      <c r="BY101">
        <f t="shared" si="56"/>
        <v>0</v>
      </c>
      <c r="BZ101">
        <f t="shared" si="57"/>
        <v>0</v>
      </c>
      <c r="CA101">
        <f t="shared" si="58"/>
        <v>0</v>
      </c>
      <c r="CB101">
        <f t="shared" si="59"/>
        <v>0</v>
      </c>
      <c r="CC101">
        <f t="shared" si="60"/>
        <v>0</v>
      </c>
      <c r="CD101">
        <f t="shared" si="61"/>
        <v>0</v>
      </c>
      <c r="CE101">
        <f t="shared" si="62"/>
        <v>29.5</v>
      </c>
      <c r="CF101">
        <f t="shared" si="63"/>
        <v>0</v>
      </c>
      <c r="CG101" s="122">
        <f t="shared" si="64"/>
        <v>0</v>
      </c>
      <c r="CH101">
        <f t="shared" si="65"/>
        <v>0</v>
      </c>
      <c r="CI101">
        <f t="shared" si="66"/>
        <v>0</v>
      </c>
      <c r="CJ101">
        <f t="shared" si="67"/>
        <v>0</v>
      </c>
      <c r="CK101">
        <f t="shared" si="68"/>
        <v>0</v>
      </c>
      <c r="CL101">
        <f t="shared" si="69"/>
        <v>0</v>
      </c>
      <c r="CM101">
        <f t="shared" si="70"/>
        <v>0</v>
      </c>
      <c r="CN101">
        <f t="shared" si="71"/>
        <v>0</v>
      </c>
      <c r="CO101">
        <f t="shared" si="72"/>
        <v>0</v>
      </c>
      <c r="CP101">
        <f t="shared" si="73"/>
        <v>0</v>
      </c>
      <c r="CR101">
        <f t="shared" si="74"/>
        <v>29.5</v>
      </c>
      <c r="CS101">
        <f t="shared" si="75"/>
        <v>0</v>
      </c>
      <c r="CT101">
        <f t="shared" si="76"/>
        <v>0</v>
      </c>
      <c r="CU101">
        <f t="shared" si="77"/>
        <v>0</v>
      </c>
      <c r="CV101">
        <f t="shared" si="78"/>
        <v>0</v>
      </c>
      <c r="CW101">
        <f t="shared" si="79"/>
        <v>0</v>
      </c>
      <c r="CX101">
        <f t="shared" si="80"/>
        <v>0</v>
      </c>
      <c r="CZ101">
        <f t="shared" si="81"/>
        <v>29.5</v>
      </c>
      <c r="DA101">
        <f t="shared" si="87"/>
        <v>0</v>
      </c>
      <c r="DB101">
        <f t="shared" si="88"/>
        <v>0</v>
      </c>
      <c r="DC101">
        <f t="shared" si="89"/>
        <v>0</v>
      </c>
      <c r="DE101" s="97">
        <f t="shared" si="90"/>
        <v>29.5</v>
      </c>
      <c r="DJ101">
        <f t="shared" si="82"/>
        <v>0</v>
      </c>
      <c r="DK101">
        <f t="shared" si="83"/>
        <v>0</v>
      </c>
      <c r="DM101">
        <f t="shared" si="84"/>
        <v>0</v>
      </c>
      <c r="DN101">
        <f t="shared" si="85"/>
        <v>0</v>
      </c>
      <c r="DP101">
        <f t="shared" si="86"/>
        <v>0</v>
      </c>
    </row>
    <row r="102" spans="1:120">
      <c r="A102" s="18">
        <v>100117449</v>
      </c>
      <c r="B102">
        <f t="shared" si="46"/>
        <v>29</v>
      </c>
      <c r="C102">
        <f t="shared" si="47"/>
        <v>0</v>
      </c>
      <c r="D102" s="84" t="str">
        <f t="shared" si="48"/>
        <v>99</v>
      </c>
      <c r="E102" s="85"/>
      <c r="F102" s="5" t="s">
        <v>1256</v>
      </c>
      <c r="G102" s="99">
        <v>1998</v>
      </c>
      <c r="H102" s="5" t="s">
        <v>48</v>
      </c>
      <c r="I102" s="87">
        <f t="shared" si="49"/>
        <v>29</v>
      </c>
      <c r="J102" s="88">
        <f t="shared" si="50"/>
        <v>0</v>
      </c>
      <c r="K102" s="89">
        <f t="shared" si="91"/>
        <v>29</v>
      </c>
      <c r="L102" s="89">
        <f t="shared" si="91"/>
        <v>0</v>
      </c>
      <c r="M102" s="89">
        <f t="shared" si="91"/>
        <v>0</v>
      </c>
      <c r="N102" s="89">
        <f t="shared" si="91"/>
        <v>0</v>
      </c>
      <c r="O102" s="90" t="str">
        <f t="shared" si="52"/>
        <v>Meranda, Josh</v>
      </c>
      <c r="P102" s="93">
        <f>IF(ISNA(VLOOKUP($A102,[1]MFY12!$E$1:$F$65536,2,FALSE)),"np",(VLOOKUP($A102,[1]MFY12!$E$1:$F$65536,2,FALSE)))</f>
        <v>48.5</v>
      </c>
      <c r="Q102" s="92">
        <f>IF(P102&gt;[1]MFY12!$F$1,0,(VLOOKUP(P102,'[3]Point Tables'!$A$4:$I$263,[1]MFY12!$F$2,FALSE)))</f>
        <v>0</v>
      </c>
      <c r="R102" s="93">
        <f>IF(ISNA(VLOOKUP($A102,[1]MFY12!$P$1:$Q$65536,2,FALSE)),"np",(VLOOKUP($A102,[1]MFY12!$P$1:$Q$65536,2,FALSE)))</f>
        <v>47</v>
      </c>
      <c r="S102" s="92">
        <f>IF(R102&gt;[1]MFY12!$Q$1,0,(VLOOKUP(R102,'[3]Point Tables'!$A$4:$I$263,[1]MFY12!$Q$2,FALSE)))</f>
        <v>0</v>
      </c>
      <c r="T102" s="94" t="str">
        <f t="shared" si="53"/>
        <v>Meranda, Josh</v>
      </c>
      <c r="U102" s="93" t="str">
        <f>IF(ISNA(VLOOKUP(A102,[1]MFY14!$AA$1:$AB$65536,2,FALSE)),"np",(VLOOKUP(A102,[1]MFY14!$AA$1:$AB$65536,2,FALSE)))</f>
        <v>np</v>
      </c>
      <c r="V102" s="92">
        <f>IF(U102&gt;[1]MFY14!$AB$1,0,(VLOOKUP(U102,'[3]Point Tables'!$A$4:$I$263,[1]MFY14!$AB$2,FALSE)))</f>
        <v>0</v>
      </c>
      <c r="W102" s="93" t="str">
        <f>IF(ISNA(VLOOKUP($A102,[1]MFY14!$E$1:$F$65536,2,FALSE)),"np",(VLOOKUP($A102,[1]MFY14!$E$1:$F$65536,2,FALSE)))</f>
        <v>np</v>
      </c>
      <c r="X102" s="92">
        <f>IF(W102&gt;[1]MFY14!$F$1,0,(VLOOKUP(W102,'[3]Point Tables'!$A$4:$I$263,[1]MFY14!$F$2,FALSE)))</f>
        <v>0</v>
      </c>
      <c r="Y102" s="93">
        <f>IF(ISNA(VLOOKUP($A102,[1]MFY14!$P$1:$Q$65536,2,FALSE)),"np",(VLOOKUP($A102,[1]MFY14!$P$1:$Q$65536,2,FALSE)))</f>
        <v>116</v>
      </c>
      <c r="Z102" s="92">
        <f>IF(Y102&gt;[1]MFY14!$Q$1,0,(VLOOKUP(Y102,'[3]Point Tables'!$A$4:$I$263,[1]MFY14!$Q$2,FALSE)))</f>
        <v>0</v>
      </c>
      <c r="AA102" s="94" t="str">
        <f t="shared" si="54"/>
        <v>Meranda, Josh</v>
      </c>
      <c r="AB102" s="93" t="str">
        <f>IF(ISNA(VLOOKUP($A102,[1]MFY12!$AA$1:$AB$65536,2,FALSE)),"np",(VLOOKUP($A102,[1]MFY12!$AA$1:$AB$65536,2,FALSE)))</f>
        <v>np</v>
      </c>
      <c r="AC102" s="92">
        <f>IF(AB102&gt;[1]MFY12!$AB$1,0,(VLOOKUP(AB102,'[3]Point Tables'!$A$4:$I$263,[1]MFY12!$AB$2,FALSE)))</f>
        <v>0</v>
      </c>
      <c r="AD102" s="93" t="str">
        <f>IF(ISNA(VLOOKUP($A102,[1]MFY12!$AL$1:$AM$65536,2,FALSE)),"np",(VLOOKUP($A102,[1]MFY12!$AL$1:$AM$65536,2,FALSE)))</f>
        <v>np</v>
      </c>
      <c r="AE102" s="92">
        <f>IF(AD102&gt;[1]MFY12!$AM$1,0,(VLOOKUP(AD102,'[3]Point Tables'!$A$4:$I$263,[1]MFY12!$AM$2,FALSE)))</f>
        <v>0</v>
      </c>
      <c r="AF102" s="93" t="str">
        <f>IF(ISNA(VLOOKUP($A102,[1]MFY12!$AW$1:$AX$65536,2,FALSE)),"np",(VLOOKUP($A102,[1]MFY12!$AW$1:$AX$65536,2,FALSE)))</f>
        <v>np</v>
      </c>
      <c r="AG102" s="92">
        <f>IF(AF102&gt;[1]MFY12!$AX$1,0,(VLOOKUP(AF102,'[3]Point Tables'!$A$4:$I$263,[1]MFY12!$AX$2,FALSE)))</f>
        <v>0</v>
      </c>
      <c r="AH102" s="93" t="str">
        <f>IF(ISNA(VLOOKUP($A102,[1]MFY12!$BH$1:$BI$65536,2,FALSE)),"np",(VLOOKUP($A102,[1]MFY12!$BH$1:$BI$65536,2,FALSE)))</f>
        <v>np</v>
      </c>
      <c r="AI102" s="92">
        <f>IF(AH102&gt;[1]MFY12!$BI$1,0,(VLOOKUP(AH102,'[3]Point Tables'!$A$4:$I$263,[1]MFY12!$BI$2,FALSE)))</f>
        <v>0</v>
      </c>
      <c r="AJ102" s="93" t="str">
        <f>IF(ISNA(VLOOKUP($A102,[1]MFY12!$BS$1:$BT$65536,2,FALSE)),"np",(VLOOKUP($A102,[1]MFY12!$BS$1:$BT$65536,2,FALSE)))</f>
        <v>np</v>
      </c>
      <c r="AK102" s="92">
        <f>IF(AJ102&gt;[1]MFY12!$BT$1,0,(VLOOKUP(AJ102,'[3]Point Tables'!$A$4:$I$263,[1]MFY12!$BT$2,FALSE)))</f>
        <v>0</v>
      </c>
      <c r="AL102" s="93">
        <f>IF(ISNA(VLOOKUP($A102,[1]MFY12!$CD$1:$CE$65536,2,FALSE)),"np",(VLOOKUP($A102,[1]MFY12!$CD$1:$CE$65536,2,FALSE)))</f>
        <v>39</v>
      </c>
      <c r="AM102" s="92">
        <f>IF(AL102&gt;[1]MFY12!$CE$1,0,(VLOOKUP(AL102,'[3]Point Tables'!$A$4:$I$263,[1]MFY12!$CE$2,FALSE)))</f>
        <v>0</v>
      </c>
      <c r="AN102" s="93">
        <f>IF(ISNA(VLOOKUP($A102,[1]MFY12!$CO$1:$CP$65536,2,FALSE)),"np",(VLOOKUP($A102,[1]MFY12!$CO$1:$CP$65536,2,FALSE)))</f>
        <v>29</v>
      </c>
      <c r="AO102" s="92">
        <f>IF(AN102&gt;[1]MFY12!$CP$1,0,(VLOOKUP(AN102,'[3]Point Tables'!$A$4:$I$263,[1]MFY12!$CP$2,FALSE)))</f>
        <v>29</v>
      </c>
      <c r="AP102" s="93" t="str">
        <f>IF(ISNA(VLOOKUP($A102,[1]MFY12!$CZ$1:$DA$65536,2,FALSE)),"np",(VLOOKUP($A102,[1]MFY12!$CZ$1:$DA$65536,2,FALSE)))</f>
        <v>np</v>
      </c>
      <c r="AQ102" s="92">
        <f>IF(AP102&gt;[1]MFY12!$DA$1,0,(VLOOKUP(AP102,'[3]Point Tables'!$A$4:$I$263,[1]MFY12!$DA$2,FALSE)))</f>
        <v>0</v>
      </c>
      <c r="AR102" s="93" t="str">
        <f>IF(ISNA(VLOOKUP($A102,[1]MFY12!$DK$1:$DL$65536,2,FALSE)),"np",(VLOOKUP($A102,[1]MFY12!$DK$1:$DL$65536,2,FALSE)))</f>
        <v>np</v>
      </c>
      <c r="AS102" s="92">
        <f>IF(AR102&gt;[1]MFY12!$DL$1,0,(VLOOKUP(AR102,'[3]Point Tables'!$A$4:$I$263,[1]MFY12!$DL$2,FALSE)))</f>
        <v>0</v>
      </c>
      <c r="AT102" s="94" t="str">
        <f t="shared" si="55"/>
        <v>Meranda, Josh</v>
      </c>
      <c r="AU102" s="95" t="str">
        <f>IF(ISNA(VLOOKUP($A102,[1]MFY14!$AL$1:$AN$65536,2,FALSE)),"np",(VLOOKUP($A102,[1]MFY14!$AL$1:$AN$65536,2,FALSE)))</f>
        <v>np</v>
      </c>
      <c r="AV102" s="96">
        <f>IF(AU102&gt;[1]MFY14!$AN$1,0,(VLOOKUP(AU102,'[3]Point Tables'!$A$4:$I$263,[1]MFY14!$AN$2,FALSE)))</f>
        <v>0</v>
      </c>
      <c r="AW102" s="95" t="str">
        <f>IF(ISNA(VLOOKUP($A102,[1]MFY14!$AW$1:$AY$65536,2,FALSE)),"np",(VLOOKUP($A102,[1]MFY14!$AW$1:$AY$65536,2,FALSE)))</f>
        <v>np</v>
      </c>
      <c r="AX102" s="96">
        <f>IF(AW102&gt;[1]MFY14!$AY$1,0,(VLOOKUP(AW102,'[3]Point Tables'!$A$4:$I$263,[1]MFY14!$AY$2,FALSE)))</f>
        <v>0</v>
      </c>
      <c r="AY102" s="95" t="str">
        <f>IF(ISNA(VLOOKUP($A102,[1]MFY14!$BH$1:$BJ$65536,2,FALSE)),"np",(VLOOKUP($A102,[1]MFY14!$BH$1:$BJ$65536,2,FALSE)))</f>
        <v>np</v>
      </c>
      <c r="AZ102" s="96">
        <f>IF(AY102&gt;[1]MFY14!$BJ$1,0,(VLOOKUP(AY102,'[3]Point Tables'!$A$4:$I$263,[1]MFY14!$BJ$2,FALSE)))</f>
        <v>0</v>
      </c>
      <c r="BA102" s="95" t="str">
        <f>IF(ISNA(VLOOKUP($A102,[1]MFY14!$BS$1:$BT$65536,2,FALSE)),"np",(VLOOKUP($A102,[1]MFY14!$BS$1:$BT$65536,2,FALSE)))</f>
        <v>np</v>
      </c>
      <c r="BB102" s="96">
        <f>IF(BA102&gt;[1]MFY14!$BU$1,0,(VLOOKUP(BA102,'[3]Point Tables'!$A$4:$I$263,[1]MFY14!$BU$2,FALSE)))</f>
        <v>0</v>
      </c>
      <c r="BC102" s="95" t="str">
        <f>IF(ISNA(VLOOKUP($A102,[1]MFY14!$CD$1:$CE$65536,2,FALSE)),"np",(VLOOKUP($A102,[1]MFY14!$CD$1:$CE$65536,2,FALSE)))</f>
        <v>np</v>
      </c>
      <c r="BD102" s="96">
        <f>IF(BC102&gt;[1]MFY14!$CF$1,0,(VLOOKUP(BC102,'[3]Point Tables'!$A$4:$I$263,[1]MFY14!$CF$2,FALSE)))</f>
        <v>0</v>
      </c>
      <c r="BE102" s="95">
        <f>IF(ISNA(VLOOKUP($A102,[1]MFY14!$CO$1:$CP$65536,2,FALSE)),"np",(VLOOKUP($A102,[1]MFY14!$CO$1:$CP$65536,2,FALSE)))</f>
        <v>59</v>
      </c>
      <c r="BF102" s="96">
        <f>IF(BE102&gt;[1]MFY14!$CQ$1,0,(VLOOKUP(BE102,'[3]Point Tables'!$A$4:$I$263,[1]MFY14!$CQ$2,FALSE)))</f>
        <v>0</v>
      </c>
      <c r="BG102" s="95">
        <f>IF(ISNA(VLOOKUP($A102,[1]MFY14!$CZ$1:$DA$65536,2,FALSE)),"np",(VLOOKUP($A102,[1]MFY14!$CZ$1:$DA$65536,2,FALSE)))</f>
        <v>75</v>
      </c>
      <c r="BH102" s="96">
        <f>IF(BG102&gt;[1]MFY14!$DB$1,0,(VLOOKUP(BG102,'[3]Point Tables'!$A$4:$I$263,[1]MFY14!$DB$2,FALSE)))</f>
        <v>0</v>
      </c>
      <c r="BI102" s="95" t="str">
        <f>IF(ISNA(VLOOKUP($A102,[1]MFY14!$DK$1:$DL$65536,2,FALSE)),"np",(VLOOKUP($A102,[1]MFY14!$DK$1:$DL$65536,2,FALSE)))</f>
        <v>np</v>
      </c>
      <c r="BJ102" s="96">
        <f>IF(BI102&gt;[1]MFY14!$DM$1,0,(VLOOKUP(BI102,'[3]Point Tables'!$A$4:$I$263,[1]MFY14!$DM$2,FALSE)))</f>
        <v>0</v>
      </c>
      <c r="BK102" s="95" t="str">
        <f>IF(ISNA(VLOOKUP($A102,[1]MFY14!$DV$1:$DW$65536,2,FALSE)),"np",(VLOOKUP($A102,[1]MFY14!$DV$1:$DW$65536,2,FALSE)))</f>
        <v>np</v>
      </c>
      <c r="BL102" s="96">
        <f>IF(BK102&gt;[1]MFY14!$DX$1,0,(VLOOKUP(BK102,'[3]Point Tables'!$A$4:$I$263,[1]MFY14!$DX$2,FALSE)))</f>
        <v>0</v>
      </c>
      <c r="BY102">
        <f t="shared" si="56"/>
        <v>0</v>
      </c>
      <c r="BZ102">
        <f t="shared" si="57"/>
        <v>0</v>
      </c>
      <c r="CA102">
        <f t="shared" si="58"/>
        <v>0</v>
      </c>
      <c r="CB102">
        <f t="shared" si="59"/>
        <v>0</v>
      </c>
      <c r="CC102">
        <f t="shared" si="60"/>
        <v>0</v>
      </c>
      <c r="CD102">
        <f t="shared" si="61"/>
        <v>0</v>
      </c>
      <c r="CE102">
        <f t="shared" si="62"/>
        <v>29</v>
      </c>
      <c r="CF102">
        <f t="shared" si="63"/>
        <v>0</v>
      </c>
      <c r="CG102" s="122">
        <f t="shared" si="64"/>
        <v>0</v>
      </c>
      <c r="CH102">
        <f t="shared" si="65"/>
        <v>0</v>
      </c>
      <c r="CI102">
        <f t="shared" si="66"/>
        <v>0</v>
      </c>
      <c r="CJ102">
        <f t="shared" si="67"/>
        <v>0</v>
      </c>
      <c r="CK102">
        <f t="shared" si="68"/>
        <v>0</v>
      </c>
      <c r="CL102">
        <f t="shared" si="69"/>
        <v>0</v>
      </c>
      <c r="CM102">
        <f t="shared" si="70"/>
        <v>0</v>
      </c>
      <c r="CN102">
        <f t="shared" si="71"/>
        <v>0</v>
      </c>
      <c r="CO102">
        <f t="shared" si="72"/>
        <v>0</v>
      </c>
      <c r="CP102">
        <f t="shared" si="73"/>
        <v>0</v>
      </c>
      <c r="CR102">
        <f t="shared" si="74"/>
        <v>29</v>
      </c>
      <c r="CS102">
        <f t="shared" si="75"/>
        <v>0</v>
      </c>
      <c r="CT102">
        <f t="shared" si="76"/>
        <v>0</v>
      </c>
      <c r="CU102">
        <f t="shared" si="77"/>
        <v>0</v>
      </c>
      <c r="CV102">
        <f t="shared" si="78"/>
        <v>0</v>
      </c>
      <c r="CW102">
        <f t="shared" si="79"/>
        <v>0</v>
      </c>
      <c r="CX102">
        <f t="shared" si="80"/>
        <v>0</v>
      </c>
      <c r="CZ102">
        <f t="shared" si="81"/>
        <v>29</v>
      </c>
      <c r="DA102">
        <f t="shared" si="87"/>
        <v>0</v>
      </c>
      <c r="DB102">
        <f t="shared" si="88"/>
        <v>0</v>
      </c>
      <c r="DC102">
        <f t="shared" si="89"/>
        <v>0</v>
      </c>
      <c r="DE102" s="97">
        <f>SUM(CZ102:DC102)</f>
        <v>29</v>
      </c>
      <c r="DJ102">
        <f>S102</f>
        <v>0</v>
      </c>
      <c r="DK102">
        <f>Q102</f>
        <v>0</v>
      </c>
      <c r="DM102">
        <f t="shared" si="84"/>
        <v>0</v>
      </c>
      <c r="DN102">
        <f t="shared" si="85"/>
        <v>0</v>
      </c>
      <c r="DP102">
        <f>SUM(DM102:DN102)</f>
        <v>0</v>
      </c>
    </row>
    <row r="103" spans="1:120">
      <c r="A103" s="18">
        <v>100131664</v>
      </c>
      <c r="B103">
        <f t="shared" si="46"/>
        <v>27.5</v>
      </c>
      <c r="C103">
        <f t="shared" si="47"/>
        <v>0</v>
      </c>
      <c r="D103" s="84" t="str">
        <f t="shared" si="48"/>
        <v>100</v>
      </c>
      <c r="E103" s="85"/>
      <c r="F103" s="5" t="s">
        <v>1522</v>
      </c>
      <c r="G103" s="99">
        <v>1998</v>
      </c>
      <c r="H103" s="5" t="s">
        <v>122</v>
      </c>
      <c r="I103" s="87">
        <f t="shared" si="49"/>
        <v>27.5</v>
      </c>
      <c r="J103" s="88">
        <f t="shared" si="50"/>
        <v>0</v>
      </c>
      <c r="K103" s="89">
        <f t="shared" si="91"/>
        <v>27.5</v>
      </c>
      <c r="L103" s="89">
        <f t="shared" si="91"/>
        <v>0</v>
      </c>
      <c r="M103" s="89">
        <f t="shared" si="91"/>
        <v>0</v>
      </c>
      <c r="N103" s="89">
        <f t="shared" si="91"/>
        <v>0</v>
      </c>
      <c r="O103" s="90" t="str">
        <f t="shared" si="52"/>
        <v>Bestman, Willie</v>
      </c>
      <c r="P103" s="93" t="str">
        <f>IF(ISNA(VLOOKUP($A103,[1]MFY12!$E$1:$F$65536,2,FALSE)),"np",(VLOOKUP($A103,[1]MFY12!$E$1:$F$65536,2,FALSE)))</f>
        <v>np</v>
      </c>
      <c r="Q103" s="92">
        <f>IF(P103&gt;[1]MFY12!$F$1,0,(VLOOKUP(P103,'[3]Point Tables'!$A$4:$I$263,[1]MFY12!$F$2,FALSE)))</f>
        <v>0</v>
      </c>
      <c r="R103" s="93">
        <f>IF(ISNA(VLOOKUP($A103,[1]MFY12!$P$1:$Q$65536,2,FALSE)),"np",(VLOOKUP($A103,[1]MFY12!$P$1:$Q$65536,2,FALSE)))</f>
        <v>123</v>
      </c>
      <c r="S103" s="92">
        <f>IF(R103&gt;[1]MFY12!$Q$1,0,(VLOOKUP(R103,'[3]Point Tables'!$A$4:$I$263,[1]MFY12!$Q$2,FALSE)))</f>
        <v>0</v>
      </c>
      <c r="T103" s="94" t="str">
        <f t="shared" si="53"/>
        <v>Bestman, Willie</v>
      </c>
      <c r="U103" s="93" t="str">
        <f>IF(ISNA(VLOOKUP(A103,[1]MFY14!$AA$1:$AB$65536,2,FALSE)),"np",(VLOOKUP(A103,[1]MFY14!$AA$1:$AB$65536,2,FALSE)))</f>
        <v>np</v>
      </c>
      <c r="V103" s="92">
        <f>IF(U103&gt;[1]MFY14!$AB$1,0,(VLOOKUP(U103,'[3]Point Tables'!$A$4:$I$263,[1]MFY14!$AB$2,FALSE)))</f>
        <v>0</v>
      </c>
      <c r="W103" s="93" t="str">
        <f>IF(ISNA(VLOOKUP($A103,[1]MFY14!$E$1:$F$65536,2,FALSE)),"np",(VLOOKUP($A103,[1]MFY14!$E$1:$F$65536,2,FALSE)))</f>
        <v>np</v>
      </c>
      <c r="X103" s="92">
        <f>IF(W103&gt;[1]MFY14!$F$1,0,(VLOOKUP(W103,'[3]Point Tables'!$A$4:$I$263,[1]MFY14!$F$2,FALSE)))</f>
        <v>0</v>
      </c>
      <c r="Y103" s="93" t="str">
        <f>IF(ISNA(VLOOKUP($A103,[1]MFY14!$P$1:$Q$65536,2,FALSE)),"np",(VLOOKUP($A103,[1]MFY14!$P$1:$Q$65536,2,FALSE)))</f>
        <v>np</v>
      </c>
      <c r="Z103" s="92">
        <f>IF(Y103&gt;[1]MFY14!$Q$1,0,(VLOOKUP(Y103,'[3]Point Tables'!$A$4:$I$263,[1]MFY14!$Q$2,FALSE)))</f>
        <v>0</v>
      </c>
      <c r="AA103" s="94" t="str">
        <f t="shared" si="54"/>
        <v>Bestman, Willie</v>
      </c>
      <c r="AB103" s="93" t="str">
        <f>IF(ISNA(VLOOKUP($A103,[1]MFY12!$AA$1:$AB$65536,2,FALSE)),"np",(VLOOKUP($A103,[1]MFY12!$AA$1:$AB$65536,2,FALSE)))</f>
        <v>np</v>
      </c>
      <c r="AC103" s="92">
        <f>IF(AB103&gt;[1]MFY12!$AB$1,0,(VLOOKUP(AB103,'[3]Point Tables'!$A$4:$I$263,[1]MFY12!$AB$2,FALSE)))</f>
        <v>0</v>
      </c>
      <c r="AD103" s="93" t="str">
        <f>IF(ISNA(VLOOKUP($A103,[1]MFY12!$AL$1:$AM$65536,2,FALSE)),"np",(VLOOKUP($A103,[1]MFY12!$AL$1:$AM$65536,2,FALSE)))</f>
        <v>np</v>
      </c>
      <c r="AE103" s="92">
        <f>IF(AD103&gt;[1]MFY12!$AM$1,0,(VLOOKUP(AD103,'[3]Point Tables'!$A$4:$I$263,[1]MFY12!$AM$2,FALSE)))</f>
        <v>0</v>
      </c>
      <c r="AF103" s="93" t="str">
        <f>IF(ISNA(VLOOKUP($A103,[1]MFY12!$AW$1:$AX$65536,2,FALSE)),"np",(VLOOKUP($A103,[1]MFY12!$AW$1:$AX$65536,2,FALSE)))</f>
        <v>np</v>
      </c>
      <c r="AG103" s="92">
        <f>IF(AF103&gt;[1]MFY12!$AX$1,0,(VLOOKUP(AF103,'[3]Point Tables'!$A$4:$I$263,[1]MFY12!$AX$2,FALSE)))</f>
        <v>0</v>
      </c>
      <c r="AH103" s="93" t="str">
        <f>IF(ISNA(VLOOKUP($A103,[1]MFY12!$BH$1:$BI$65536,2,FALSE)),"np",(VLOOKUP($A103,[1]MFY12!$BH$1:$BI$65536,2,FALSE)))</f>
        <v>np</v>
      </c>
      <c r="AI103" s="92">
        <f>IF(AH103&gt;[1]MFY12!$BI$1,0,(VLOOKUP(AH103,'[3]Point Tables'!$A$4:$I$263,[1]MFY12!$BI$2,FALSE)))</f>
        <v>0</v>
      </c>
      <c r="AJ103" s="93" t="str">
        <f>IF(ISNA(VLOOKUP($A103,[1]MFY12!$BS$1:$BT$65536,2,FALSE)),"np",(VLOOKUP($A103,[1]MFY12!$BS$1:$BT$65536,2,FALSE)))</f>
        <v>np</v>
      </c>
      <c r="AK103" s="92">
        <f>IF(AJ103&gt;[1]MFY12!$BT$1,0,(VLOOKUP(AJ103,'[3]Point Tables'!$A$4:$I$263,[1]MFY12!$BT$2,FALSE)))</f>
        <v>0</v>
      </c>
      <c r="AL103" s="93" t="str">
        <f>IF(ISNA(VLOOKUP($A103,[1]MFY12!$CD$1:$CE$65536,2,FALSE)),"np",(VLOOKUP($A103,[1]MFY12!$CD$1:$CE$65536,2,FALSE)))</f>
        <v>np</v>
      </c>
      <c r="AM103" s="92">
        <f>IF(AL103&gt;[1]MFY12!$CE$1,0,(VLOOKUP(AL103,'[3]Point Tables'!$A$4:$I$263,[1]MFY12!$CE$2,FALSE)))</f>
        <v>0</v>
      </c>
      <c r="AN103" s="93">
        <f>IF(ISNA(VLOOKUP($A103,[1]MFY12!$CO$1:$CP$65536,2,FALSE)),"np",(VLOOKUP($A103,[1]MFY12!$CO$1:$CP$65536,2,FALSE)))</f>
        <v>32</v>
      </c>
      <c r="AO103" s="92">
        <f>IF(AN103&gt;[1]MFY12!$CP$1,0,(VLOOKUP(AN103,'[3]Point Tables'!$A$4:$I$263,[1]MFY12!$CP$2,FALSE)))</f>
        <v>27.5</v>
      </c>
      <c r="AP103" s="93" t="str">
        <f>IF(ISNA(VLOOKUP($A103,[1]MFY12!$CZ$1:$DA$65536,2,FALSE)),"np",(VLOOKUP($A103,[1]MFY12!$CZ$1:$DA$65536,2,FALSE)))</f>
        <v>np</v>
      </c>
      <c r="AQ103" s="92">
        <f>IF(AP103&gt;[1]MFY12!$DA$1,0,(VLOOKUP(AP103,'[3]Point Tables'!$A$4:$I$263,[1]MFY12!$DA$2,FALSE)))</f>
        <v>0</v>
      </c>
      <c r="AR103" s="93" t="str">
        <f>IF(ISNA(VLOOKUP($A103,[1]MFY12!$DK$1:$DL$65536,2,FALSE)),"np",(VLOOKUP($A103,[1]MFY12!$DK$1:$DL$65536,2,FALSE)))</f>
        <v>np</v>
      </c>
      <c r="AS103" s="92">
        <f>IF(AR103&gt;[1]MFY12!$DL$1,0,(VLOOKUP(AR103,'[3]Point Tables'!$A$4:$I$263,[1]MFY12!$DL$2,FALSE)))</f>
        <v>0</v>
      </c>
      <c r="AT103" s="94" t="str">
        <f t="shared" si="55"/>
        <v>Bestman, Willie</v>
      </c>
      <c r="AU103" s="95" t="str">
        <f>IF(ISNA(VLOOKUP($A103,[1]MFY14!$AL$1:$AN$65536,2,FALSE)),"np",(VLOOKUP($A103,[1]MFY14!$AL$1:$AN$65536,2,FALSE)))</f>
        <v>np</v>
      </c>
      <c r="AV103" s="96">
        <f>IF(AU103&gt;[1]MFY14!$AN$1,0,(VLOOKUP(AU103,'[3]Point Tables'!$A$4:$I$263,[1]MFY14!$AN$2,FALSE)))</f>
        <v>0</v>
      </c>
      <c r="AW103" s="95" t="str">
        <f>IF(ISNA(VLOOKUP($A103,[1]MFY14!$AW$1:$AY$65536,2,FALSE)),"np",(VLOOKUP($A103,[1]MFY14!$AW$1:$AY$65536,2,FALSE)))</f>
        <v>np</v>
      </c>
      <c r="AX103" s="96">
        <f>IF(AW103&gt;[1]MFY14!$AY$1,0,(VLOOKUP(AW103,'[3]Point Tables'!$A$4:$I$263,[1]MFY14!$AY$2,FALSE)))</f>
        <v>0</v>
      </c>
      <c r="AY103" s="95" t="str">
        <f>IF(ISNA(VLOOKUP($A103,[1]MFY14!$BH$1:$BJ$65536,2,FALSE)),"np",(VLOOKUP($A103,[1]MFY14!$BH$1:$BJ$65536,2,FALSE)))</f>
        <v>np</v>
      </c>
      <c r="AZ103" s="96">
        <f>IF(AY103&gt;[1]MFY14!$BJ$1,0,(VLOOKUP(AY103,'[3]Point Tables'!$A$4:$I$263,[1]MFY14!$BJ$2,FALSE)))</f>
        <v>0</v>
      </c>
      <c r="BA103" s="95" t="str">
        <f>IF(ISNA(VLOOKUP($A103,[1]MFY14!$BS$1:$BT$65536,2,FALSE)),"np",(VLOOKUP($A103,[1]MFY14!$BS$1:$BT$65536,2,FALSE)))</f>
        <v>np</v>
      </c>
      <c r="BB103" s="96">
        <f>IF(BA103&gt;[1]MFY14!$BU$1,0,(VLOOKUP(BA103,'[3]Point Tables'!$A$4:$I$263,[1]MFY14!$BU$2,FALSE)))</f>
        <v>0</v>
      </c>
      <c r="BC103" s="95" t="str">
        <f>IF(ISNA(VLOOKUP($A103,[1]MFY14!$CD$1:$CE$65536,2,FALSE)),"np",(VLOOKUP($A103,[1]MFY14!$CD$1:$CE$65536,2,FALSE)))</f>
        <v>np</v>
      </c>
      <c r="BD103" s="96">
        <f>IF(BC103&gt;[1]MFY14!$CF$1,0,(VLOOKUP(BC103,'[3]Point Tables'!$A$4:$I$263,[1]MFY14!$CF$2,FALSE)))</f>
        <v>0</v>
      </c>
      <c r="BE103" s="95" t="str">
        <f>IF(ISNA(VLOOKUP($A103,[1]MFY14!$CO$1:$CP$65536,2,FALSE)),"np",(VLOOKUP($A103,[1]MFY14!$CO$1:$CP$65536,2,FALSE)))</f>
        <v>np</v>
      </c>
      <c r="BF103" s="96">
        <f>IF(BE103&gt;[1]MFY14!$CQ$1,0,(VLOOKUP(BE103,'[3]Point Tables'!$A$4:$I$263,[1]MFY14!$CQ$2,FALSE)))</f>
        <v>0</v>
      </c>
      <c r="BG103" s="95" t="str">
        <f>IF(ISNA(VLOOKUP($A103,[1]MFY14!$CZ$1:$DA$65536,2,FALSE)),"np",(VLOOKUP($A103,[1]MFY14!$CZ$1:$DA$65536,2,FALSE)))</f>
        <v>np</v>
      </c>
      <c r="BH103" s="96">
        <f>IF(BG103&gt;[1]MFY14!$DB$1,0,(VLOOKUP(BG103,'[3]Point Tables'!$A$4:$I$263,[1]MFY14!$DB$2,FALSE)))</f>
        <v>0</v>
      </c>
      <c r="BI103" s="95" t="str">
        <f>IF(ISNA(VLOOKUP($A103,[1]MFY14!$DK$1:$DL$65536,2,FALSE)),"np",(VLOOKUP($A103,[1]MFY14!$DK$1:$DL$65536,2,FALSE)))</f>
        <v>np</v>
      </c>
      <c r="BJ103" s="96">
        <f>IF(BI103&gt;[1]MFY14!$DM$1,0,(VLOOKUP(BI103,'[3]Point Tables'!$A$4:$I$263,[1]MFY14!$DM$2,FALSE)))</f>
        <v>0</v>
      </c>
      <c r="BK103" s="95" t="str">
        <f>IF(ISNA(VLOOKUP($A103,[1]MFY14!$DV$1:$DW$65536,2,FALSE)),"np",(VLOOKUP($A103,[1]MFY14!$DV$1:$DW$65536,2,FALSE)))</f>
        <v>np</v>
      </c>
      <c r="BL103" s="96">
        <f>IF(BK103&gt;[1]MFY14!$DX$1,0,(VLOOKUP(BK103,'[3]Point Tables'!$A$4:$I$263,[1]MFY14!$DX$2,FALSE)))</f>
        <v>0</v>
      </c>
      <c r="BY103">
        <f t="shared" si="56"/>
        <v>0</v>
      </c>
      <c r="BZ103">
        <f t="shared" si="57"/>
        <v>0</v>
      </c>
      <c r="CA103">
        <f t="shared" si="58"/>
        <v>0</v>
      </c>
      <c r="CB103">
        <f t="shared" si="59"/>
        <v>0</v>
      </c>
      <c r="CC103">
        <f t="shared" si="60"/>
        <v>0</v>
      </c>
      <c r="CD103">
        <f t="shared" si="61"/>
        <v>0</v>
      </c>
      <c r="CE103">
        <f t="shared" si="62"/>
        <v>27.5</v>
      </c>
      <c r="CF103">
        <f t="shared" si="63"/>
        <v>0</v>
      </c>
      <c r="CG103" s="122">
        <f t="shared" si="64"/>
        <v>0</v>
      </c>
      <c r="CH103">
        <f t="shared" si="65"/>
        <v>0</v>
      </c>
      <c r="CI103">
        <f t="shared" si="66"/>
        <v>0</v>
      </c>
      <c r="CJ103">
        <f t="shared" si="67"/>
        <v>0</v>
      </c>
      <c r="CK103">
        <f t="shared" si="68"/>
        <v>0</v>
      </c>
      <c r="CL103">
        <f t="shared" si="69"/>
        <v>0</v>
      </c>
      <c r="CM103">
        <f t="shared" si="70"/>
        <v>0</v>
      </c>
      <c r="CN103">
        <f t="shared" si="71"/>
        <v>0</v>
      </c>
      <c r="CO103">
        <f t="shared" si="72"/>
        <v>0</v>
      </c>
      <c r="CP103">
        <f t="shared" si="73"/>
        <v>0</v>
      </c>
      <c r="CR103">
        <f t="shared" si="74"/>
        <v>27.5</v>
      </c>
      <c r="CS103">
        <f t="shared" si="75"/>
        <v>0</v>
      </c>
      <c r="CT103">
        <f t="shared" si="76"/>
        <v>0</v>
      </c>
      <c r="CU103">
        <f t="shared" si="77"/>
        <v>0</v>
      </c>
      <c r="CV103">
        <f t="shared" si="78"/>
        <v>0</v>
      </c>
      <c r="CW103">
        <f t="shared" si="79"/>
        <v>0</v>
      </c>
      <c r="CX103">
        <f t="shared" si="80"/>
        <v>0</v>
      </c>
      <c r="CZ103">
        <f t="shared" si="81"/>
        <v>27.5</v>
      </c>
      <c r="DA103">
        <f t="shared" si="87"/>
        <v>0</v>
      </c>
      <c r="DB103">
        <f t="shared" si="88"/>
        <v>0</v>
      </c>
      <c r="DC103">
        <f t="shared" si="89"/>
        <v>0</v>
      </c>
      <c r="DE103" s="97">
        <f>SUM(CZ103:DC103)</f>
        <v>27.5</v>
      </c>
      <c r="DJ103">
        <f>S103</f>
        <v>0</v>
      </c>
      <c r="DK103">
        <f>Q103</f>
        <v>0</v>
      </c>
      <c r="DM103">
        <f t="shared" si="84"/>
        <v>0</v>
      </c>
      <c r="DN103">
        <f t="shared" si="85"/>
        <v>0</v>
      </c>
      <c r="DP103">
        <f>SUM(DM103:DN103)</f>
        <v>0</v>
      </c>
    </row>
    <row r="104" spans="1:120">
      <c r="A104" s="26">
        <v>100127790</v>
      </c>
      <c r="B104">
        <f t="shared" si="46"/>
        <v>12.25</v>
      </c>
      <c r="C104">
        <f t="shared" si="47"/>
        <v>0</v>
      </c>
      <c r="D104" s="84" t="str">
        <f t="shared" si="48"/>
        <v>101</v>
      </c>
      <c r="E104" s="85"/>
      <c r="F104" s="5" t="s">
        <v>1269</v>
      </c>
      <c r="G104" s="99">
        <v>1998</v>
      </c>
      <c r="H104" s="5" t="s">
        <v>37</v>
      </c>
      <c r="I104" s="87">
        <f t="shared" si="49"/>
        <v>12.25</v>
      </c>
      <c r="J104" s="88">
        <f t="shared" si="50"/>
        <v>0</v>
      </c>
      <c r="K104" s="89">
        <f t="shared" si="91"/>
        <v>12.25</v>
      </c>
      <c r="L104" s="89">
        <f t="shared" si="91"/>
        <v>0</v>
      </c>
      <c r="M104" s="89">
        <f t="shared" si="91"/>
        <v>0</v>
      </c>
      <c r="N104" s="89">
        <f t="shared" si="91"/>
        <v>0</v>
      </c>
      <c r="O104" s="90" t="str">
        <f t="shared" si="52"/>
        <v>Russo, Roy R.</v>
      </c>
      <c r="P104" s="93" t="str">
        <f>IF(ISNA(VLOOKUP($A104,[1]MFY12!$E$1:$F$65536,2,FALSE)),"np",(VLOOKUP($A104,[1]MFY12!$E$1:$F$65536,2,FALSE)))</f>
        <v>np</v>
      </c>
      <c r="Q104" s="92">
        <f>IF(P104&gt;[1]MFY12!$F$1,0,(VLOOKUP(P104,'[3]Point Tables'!$A$4:$I$263,[1]MFY12!$F$2,FALSE)))</f>
        <v>0</v>
      </c>
      <c r="R104" s="93">
        <f>IF(ISNA(VLOOKUP($A104,[1]MFY12!$P$1:$Q$65536,2,FALSE)),"np",(VLOOKUP($A104,[1]MFY12!$P$1:$Q$65536,2,FALSE)))</f>
        <v>103</v>
      </c>
      <c r="S104" s="92">
        <f>IF(R104&gt;[1]MFY12!$Q$1,0,(VLOOKUP(R104,'[3]Point Tables'!$A$4:$I$263,[1]MFY12!$Q$2,FALSE)))</f>
        <v>0</v>
      </c>
      <c r="T104" s="94" t="str">
        <f t="shared" si="53"/>
        <v>Russo, Roy R.</v>
      </c>
      <c r="U104" s="93">
        <f>IF(ISNA(VLOOKUP(A104,[1]MFY14!$AA$1:$AB$65536,2,FALSE)),"np",(VLOOKUP(A104,[1]MFY14!$AA$1:$AB$65536,2,FALSE)))</f>
        <v>187</v>
      </c>
      <c r="V104" s="92">
        <f>IF(U104&gt;[1]MFY14!$AB$1,0,(VLOOKUP(U104,'[3]Point Tables'!$A$4:$I$263,[1]MFY14!$AB$2,FALSE)))</f>
        <v>0</v>
      </c>
      <c r="W104" s="93" t="str">
        <f>IF(ISNA(VLOOKUP($A104,[1]MFY14!$E$1:$F$65536,2,FALSE)),"np",(VLOOKUP($A104,[1]MFY14!$E$1:$F$65536,2,FALSE)))</f>
        <v>np</v>
      </c>
      <c r="X104" s="92">
        <f>IF(W104&gt;[1]MFY14!$F$1,0,(VLOOKUP(W104,'[3]Point Tables'!$A$4:$I$263,[1]MFY14!$F$2,FALSE)))</f>
        <v>0</v>
      </c>
      <c r="Y104" s="93" t="str">
        <f>IF(ISNA(VLOOKUP($A104,[1]MFY14!$P$1:$Q$65536,2,FALSE)),"np",(VLOOKUP($A104,[1]MFY14!$P$1:$Q$65536,2,FALSE)))</f>
        <v>np</v>
      </c>
      <c r="Z104" s="92">
        <f>IF(Y104&gt;[1]MFY14!$Q$1,0,(VLOOKUP(Y104,'[3]Point Tables'!$A$4:$I$263,[1]MFY14!$Q$2,FALSE)))</f>
        <v>0</v>
      </c>
      <c r="AA104" s="94" t="str">
        <f t="shared" si="54"/>
        <v>Russo, Roy R.</v>
      </c>
      <c r="AB104" s="93" t="str">
        <f>IF(ISNA(VLOOKUP($A104,[1]MFY12!$AA$1:$AB$65536,2,FALSE)),"np",(VLOOKUP($A104,[1]MFY12!$AA$1:$AB$65536,2,FALSE)))</f>
        <v>np</v>
      </c>
      <c r="AC104" s="92">
        <f>IF(AB104&gt;[1]MFY12!$AB$1,0,(VLOOKUP(AB104,'[3]Point Tables'!$A$4:$I$263,[1]MFY12!$AB$2,FALSE)))</f>
        <v>0</v>
      </c>
      <c r="AD104" s="93" t="str">
        <f>IF(ISNA(VLOOKUP($A104,[1]MFY12!$AL$1:$AM$65536,2,FALSE)),"np",(VLOOKUP($A104,[1]MFY12!$AL$1:$AM$65536,2,FALSE)))</f>
        <v>np</v>
      </c>
      <c r="AE104" s="92">
        <f>IF(AD104&gt;[1]MFY12!$AM$1,0,(VLOOKUP(AD104,'[3]Point Tables'!$A$4:$I$263,[1]MFY12!$AM$2,FALSE)))</f>
        <v>0</v>
      </c>
      <c r="AF104" s="93">
        <f>IF(ISNA(VLOOKUP($A104,[1]MFY12!$AW$1:$AX$65536,2,FALSE)),"np",(VLOOKUP($A104,[1]MFY12!$AW$1:$AX$65536,2,FALSE)))</f>
        <v>49</v>
      </c>
      <c r="AG104" s="92">
        <f>IF(AF104&gt;[1]MFY12!$AX$1,0,(VLOOKUP(AF104,'[3]Point Tables'!$A$4:$I$263,[1]MFY12!$AX$2,FALSE)))</f>
        <v>0</v>
      </c>
      <c r="AH104" s="93" t="str">
        <f>IF(ISNA(VLOOKUP($A104,[1]MFY12!$BH$1:$BI$65536,2,FALSE)),"np",(VLOOKUP($A104,[1]MFY12!$BH$1:$BI$65536,2,FALSE)))</f>
        <v>np</v>
      </c>
      <c r="AI104" s="92">
        <f>IF(AH104&gt;[1]MFY12!$BI$1,0,(VLOOKUP(AH104,'[3]Point Tables'!$A$4:$I$263,[1]MFY12!$BI$2,FALSE)))</f>
        <v>0</v>
      </c>
      <c r="AJ104" s="93" t="str">
        <f>IF(ISNA(VLOOKUP($A104,[1]MFY12!$BS$1:$BT$65536,2,FALSE)),"np",(VLOOKUP($A104,[1]MFY12!$BS$1:$BT$65536,2,FALSE)))</f>
        <v>np</v>
      </c>
      <c r="AK104" s="92">
        <f>IF(AJ104&gt;[1]MFY12!$BT$1,0,(VLOOKUP(AJ104,'[3]Point Tables'!$A$4:$I$263,[1]MFY12!$BT$2,FALSE)))</f>
        <v>0</v>
      </c>
      <c r="AL104" s="93">
        <f>IF(ISNA(VLOOKUP($A104,[1]MFY12!$CD$1:$CE$65536,2,FALSE)),"np",(VLOOKUP($A104,[1]MFY12!$CD$1:$CE$65536,2,FALSE)))</f>
        <v>47</v>
      </c>
      <c r="AM104" s="92">
        <f>IF(AL104&gt;[1]MFY12!$CE$1,0,(VLOOKUP(AL104,'[3]Point Tables'!$A$4:$I$263,[1]MFY12!$CE$2,FALSE)))</f>
        <v>0</v>
      </c>
      <c r="AN104" s="93">
        <f>IF(ISNA(VLOOKUP($A104,[1]MFY12!$CO$1:$CP$65536,2,FALSE)),"np",(VLOOKUP($A104,[1]MFY12!$CO$1:$CP$65536,2,FALSE)))</f>
        <v>34</v>
      </c>
      <c r="AO104" s="92">
        <f>IF(AN104&gt;[1]MFY12!$CP$1,0,(VLOOKUP(AN104,'[3]Point Tables'!$A$4:$I$263,[1]MFY12!$CP$2,FALSE)))</f>
        <v>12.25</v>
      </c>
      <c r="AP104" s="93" t="str">
        <f>IF(ISNA(VLOOKUP($A104,[1]MFY12!$CZ$1:$DA$65536,2,FALSE)),"np",(VLOOKUP($A104,[1]MFY12!$CZ$1:$DA$65536,2,FALSE)))</f>
        <v>np</v>
      </c>
      <c r="AQ104" s="92">
        <f>IF(AP104&gt;[1]MFY12!$DA$1,0,(VLOOKUP(AP104,'[3]Point Tables'!$A$4:$I$263,[1]MFY12!$DA$2,FALSE)))</f>
        <v>0</v>
      </c>
      <c r="AR104" s="93" t="str">
        <f>IF(ISNA(VLOOKUP($A104,[1]MFY12!$DK$1:$DL$65536,2,FALSE)),"np",(VLOOKUP($A104,[1]MFY12!$DK$1:$DL$65536,2,FALSE)))</f>
        <v>np</v>
      </c>
      <c r="AS104" s="92">
        <f>IF(AR104&gt;[1]MFY12!$DL$1,0,(VLOOKUP(AR104,'[3]Point Tables'!$A$4:$I$263,[1]MFY12!$DL$2,FALSE)))</f>
        <v>0</v>
      </c>
      <c r="AT104" s="94" t="str">
        <f t="shared" si="55"/>
        <v>Russo, Roy R.</v>
      </c>
      <c r="AU104" s="95" t="str">
        <f>IF(ISNA(VLOOKUP($A104,[1]MFY14!$AL$1:$AN$65536,2,FALSE)),"np",(VLOOKUP($A104,[1]MFY14!$AL$1:$AN$65536,2,FALSE)))</f>
        <v>np</v>
      </c>
      <c r="AV104" s="96">
        <f>IF(AU104&gt;[1]MFY14!$AN$1,0,(VLOOKUP(AU104,'[3]Point Tables'!$A$4:$I$263,[1]MFY14!$AN$2,FALSE)))</f>
        <v>0</v>
      </c>
      <c r="AW104" s="95" t="str">
        <f>IF(ISNA(VLOOKUP($A104,[1]MFY14!$AW$1:$AY$65536,2,FALSE)),"np",(VLOOKUP($A104,[1]MFY14!$AW$1:$AY$65536,2,FALSE)))</f>
        <v>np</v>
      </c>
      <c r="AX104" s="96">
        <f>IF(AW104&gt;[1]MFY14!$AY$1,0,(VLOOKUP(AW104,'[3]Point Tables'!$A$4:$I$263,[1]MFY14!$AY$2,FALSE)))</f>
        <v>0</v>
      </c>
      <c r="AY104" s="95">
        <f>IF(ISNA(VLOOKUP($A104,[1]MFY14!$BH$1:$BJ$65536,2,FALSE)),"np",(VLOOKUP($A104,[1]MFY14!$BH$1:$BJ$65536,2,FALSE)))</f>
        <v>71</v>
      </c>
      <c r="AZ104" s="96">
        <f>IF(AY104&gt;[1]MFY14!$BJ$1,0,(VLOOKUP(AY104,'[3]Point Tables'!$A$4:$I$263,[1]MFY14!$BJ$2,FALSE)))</f>
        <v>0</v>
      </c>
      <c r="BA104" s="95" t="str">
        <f>IF(ISNA(VLOOKUP($A104,[1]MFY14!$BS$1:$BT$65536,2,FALSE)),"np",(VLOOKUP($A104,[1]MFY14!$BS$1:$BT$65536,2,FALSE)))</f>
        <v>np</v>
      </c>
      <c r="BB104" s="96">
        <f>IF(BA104&gt;[1]MFY14!$BU$1,0,(VLOOKUP(BA104,'[3]Point Tables'!$A$4:$I$263,[1]MFY14!$BU$2,FALSE)))</f>
        <v>0</v>
      </c>
      <c r="BC104" s="95" t="str">
        <f>IF(ISNA(VLOOKUP($A104,[1]MFY14!$CD$1:$CE$65536,2,FALSE)),"np",(VLOOKUP($A104,[1]MFY14!$CD$1:$CE$65536,2,FALSE)))</f>
        <v>np</v>
      </c>
      <c r="BD104" s="96">
        <f>IF(BC104&gt;[1]MFY14!$CF$1,0,(VLOOKUP(BC104,'[3]Point Tables'!$A$4:$I$263,[1]MFY14!$CF$2,FALSE)))</f>
        <v>0</v>
      </c>
      <c r="BE104" s="95">
        <f>IF(ISNA(VLOOKUP($A104,[1]MFY14!$CO$1:$CP$65536,2,FALSE)),"np",(VLOOKUP($A104,[1]MFY14!$CO$1:$CP$65536,2,FALSE)))</f>
        <v>66</v>
      </c>
      <c r="BF104" s="96">
        <f>IF(BE104&gt;[1]MFY14!$CQ$1,0,(VLOOKUP(BE104,'[3]Point Tables'!$A$4:$I$263,[1]MFY14!$CQ$2,FALSE)))</f>
        <v>0</v>
      </c>
      <c r="BG104" s="95">
        <f>IF(ISNA(VLOOKUP($A104,[1]MFY14!$CZ$1:$DA$65536,2,FALSE)),"np",(VLOOKUP($A104,[1]MFY14!$CZ$1:$DA$65536,2,FALSE)))</f>
        <v>61</v>
      </c>
      <c r="BH104" s="96">
        <f>IF(BG104&gt;[1]MFY14!$DB$1,0,(VLOOKUP(BG104,'[3]Point Tables'!$A$4:$I$263,[1]MFY14!$DB$2,FALSE)))</f>
        <v>0</v>
      </c>
      <c r="BI104" s="95" t="str">
        <f>IF(ISNA(VLOOKUP($A104,[1]MFY14!$DK$1:$DL$65536,2,FALSE)),"np",(VLOOKUP($A104,[1]MFY14!$DK$1:$DL$65536,2,FALSE)))</f>
        <v>np</v>
      </c>
      <c r="BJ104" s="96">
        <f>IF(BI104&gt;[1]MFY14!$DM$1,0,(VLOOKUP(BI104,'[3]Point Tables'!$A$4:$I$263,[1]MFY14!$DM$2,FALSE)))</f>
        <v>0</v>
      </c>
      <c r="BK104" s="95" t="str">
        <f>IF(ISNA(VLOOKUP($A104,[1]MFY14!$DV$1:$DW$65536,2,FALSE)),"np",(VLOOKUP($A104,[1]MFY14!$DV$1:$DW$65536,2,FALSE)))</f>
        <v>np</v>
      </c>
      <c r="BL104" s="96">
        <f>IF(BK104&gt;[1]MFY14!$DX$1,0,(VLOOKUP(BK104,'[3]Point Tables'!$A$4:$I$263,[1]MFY14!$DX$2,FALSE)))</f>
        <v>0</v>
      </c>
      <c r="BY104">
        <f t="shared" si="56"/>
        <v>0</v>
      </c>
      <c r="BZ104">
        <f t="shared" si="57"/>
        <v>0</v>
      </c>
      <c r="CA104">
        <f t="shared" si="58"/>
        <v>0</v>
      </c>
      <c r="CB104">
        <f t="shared" si="59"/>
        <v>0</v>
      </c>
      <c r="CC104">
        <f t="shared" si="60"/>
        <v>0</v>
      </c>
      <c r="CD104">
        <f t="shared" si="61"/>
        <v>0</v>
      </c>
      <c r="CE104">
        <f t="shared" si="62"/>
        <v>12.25</v>
      </c>
      <c r="CF104">
        <f t="shared" si="63"/>
        <v>0</v>
      </c>
      <c r="CG104" s="122">
        <f t="shared" si="64"/>
        <v>0</v>
      </c>
      <c r="CH104">
        <f t="shared" si="65"/>
        <v>0</v>
      </c>
      <c r="CI104">
        <f t="shared" si="66"/>
        <v>0</v>
      </c>
      <c r="CJ104">
        <f t="shared" si="67"/>
        <v>0</v>
      </c>
      <c r="CK104">
        <f t="shared" si="68"/>
        <v>0</v>
      </c>
      <c r="CL104">
        <f t="shared" si="69"/>
        <v>0</v>
      </c>
      <c r="CM104">
        <f t="shared" si="70"/>
        <v>0</v>
      </c>
      <c r="CN104">
        <f t="shared" si="71"/>
        <v>0</v>
      </c>
      <c r="CO104">
        <f t="shared" si="72"/>
        <v>0</v>
      </c>
      <c r="CP104">
        <f t="shared" si="73"/>
        <v>0</v>
      </c>
      <c r="CR104">
        <f t="shared" si="74"/>
        <v>12.25</v>
      </c>
      <c r="CS104">
        <f t="shared" si="75"/>
        <v>0</v>
      </c>
      <c r="CT104">
        <f t="shared" si="76"/>
        <v>0</v>
      </c>
      <c r="CU104">
        <f t="shared" si="77"/>
        <v>0</v>
      </c>
      <c r="CV104">
        <f t="shared" si="78"/>
        <v>0</v>
      </c>
      <c r="CW104">
        <f t="shared" si="79"/>
        <v>0</v>
      </c>
      <c r="CX104">
        <f t="shared" si="80"/>
        <v>0</v>
      </c>
      <c r="CZ104">
        <f t="shared" si="81"/>
        <v>12.25</v>
      </c>
      <c r="DA104">
        <f t="shared" si="87"/>
        <v>0</v>
      </c>
      <c r="DB104">
        <f t="shared" si="88"/>
        <v>0</v>
      </c>
      <c r="DC104">
        <f t="shared" si="89"/>
        <v>0</v>
      </c>
      <c r="DE104" s="97">
        <f>SUM(CZ104:DC104)</f>
        <v>12.25</v>
      </c>
      <c r="DJ104">
        <f>S104</f>
        <v>0</v>
      </c>
      <c r="DK104">
        <f>Q104</f>
        <v>0</v>
      </c>
      <c r="DM104">
        <f t="shared" si="84"/>
        <v>0</v>
      </c>
      <c r="DN104">
        <f t="shared" si="85"/>
        <v>0</v>
      </c>
      <c r="DP104">
        <f>SUM(DM104:DN104)</f>
        <v>0</v>
      </c>
    </row>
    <row r="105" spans="1:120">
      <c r="A105" s="26">
        <v>100091744</v>
      </c>
      <c r="B105">
        <f t="shared" si="46"/>
        <v>11.75</v>
      </c>
      <c r="C105">
        <f t="shared" si="47"/>
        <v>0</v>
      </c>
      <c r="D105" s="84" t="str">
        <f t="shared" si="48"/>
        <v>102</v>
      </c>
      <c r="E105" s="85"/>
      <c r="F105" s="5" t="s">
        <v>1544</v>
      </c>
      <c r="G105" s="99">
        <v>1998</v>
      </c>
      <c r="H105" s="5" t="s">
        <v>29</v>
      </c>
      <c r="I105" s="87">
        <f t="shared" si="49"/>
        <v>11.75</v>
      </c>
      <c r="J105" s="88">
        <f t="shared" si="50"/>
        <v>0</v>
      </c>
      <c r="K105" s="89">
        <f t="shared" si="91"/>
        <v>11.75</v>
      </c>
      <c r="L105" s="89">
        <f t="shared" si="91"/>
        <v>0</v>
      </c>
      <c r="M105" s="89">
        <f t="shared" si="91"/>
        <v>0</v>
      </c>
      <c r="N105" s="89">
        <f t="shared" si="91"/>
        <v>0</v>
      </c>
      <c r="O105" s="90" t="str">
        <f t="shared" si="52"/>
        <v>Gronningsater, Eoin P.</v>
      </c>
      <c r="P105" s="93">
        <f>IF(ISNA(VLOOKUP($A105,[1]MFY12!$E$1:$F$65536,2,FALSE)),"np",(VLOOKUP($A105,[1]MFY12!$E$1:$F$65536,2,FALSE)))</f>
        <v>56</v>
      </c>
      <c r="Q105" s="92">
        <f>IF(P105&gt;[1]MFY12!$F$1,0,(VLOOKUP(P105,'[3]Point Tables'!$A$4:$I$263,[1]MFY12!$F$2,FALSE)))</f>
        <v>0</v>
      </c>
      <c r="R105" s="93" t="str">
        <f>IF(ISNA(VLOOKUP($A105,[1]MFY12!$P$1:$Q$65536,2,FALSE)),"np",(VLOOKUP($A105,[1]MFY12!$P$1:$Q$65536,2,FALSE)))</f>
        <v>np</v>
      </c>
      <c r="S105" s="92">
        <f>IF(R105&gt;[1]MFY12!$Q$1,0,(VLOOKUP(R105,'[3]Point Tables'!$A$4:$I$263,[1]MFY12!$Q$2,FALSE)))</f>
        <v>0</v>
      </c>
      <c r="T105" s="94" t="str">
        <f t="shared" si="53"/>
        <v>Gronningsater, Eoin P.</v>
      </c>
      <c r="U105" s="93" t="str">
        <f>IF(ISNA(VLOOKUP(A105,[1]MFY14!$AA$1:$AB$65536,2,FALSE)),"np",(VLOOKUP(A105,[1]MFY14!$AA$1:$AB$65536,2,FALSE)))</f>
        <v>np</v>
      </c>
      <c r="V105" s="92">
        <f>IF(U105&gt;[1]MFY14!$AB$1,0,(VLOOKUP(U105,'[3]Point Tables'!$A$4:$I$263,[1]MFY14!$AB$2,FALSE)))</f>
        <v>0</v>
      </c>
      <c r="W105" s="93" t="str">
        <f>IF(ISNA(VLOOKUP($A105,[1]MFY14!$E$1:$F$65536,2,FALSE)),"np",(VLOOKUP($A105,[1]MFY14!$E$1:$F$65536,2,FALSE)))</f>
        <v>np</v>
      </c>
      <c r="X105" s="92">
        <f>IF(W105&gt;[1]MFY14!$F$1,0,(VLOOKUP(W105,'[3]Point Tables'!$A$4:$I$263,[1]MFY14!$F$2,FALSE)))</f>
        <v>0</v>
      </c>
      <c r="Y105" s="93" t="str">
        <f>IF(ISNA(VLOOKUP($A105,[1]MFY14!$P$1:$Q$65536,2,FALSE)),"np",(VLOOKUP($A105,[1]MFY14!$P$1:$Q$65536,2,FALSE)))</f>
        <v>np</v>
      </c>
      <c r="Z105" s="92">
        <f>IF(Y105&gt;[1]MFY14!$Q$1,0,(VLOOKUP(Y105,'[3]Point Tables'!$A$4:$I$263,[1]MFY14!$Q$2,FALSE)))</f>
        <v>0</v>
      </c>
      <c r="AA105" s="94" t="str">
        <f t="shared" si="54"/>
        <v>Gronningsater, Eoin P.</v>
      </c>
      <c r="AB105" s="93" t="str">
        <f>IF(ISNA(VLOOKUP($A105,[1]MFY12!$AA$1:$AB$65536,2,FALSE)),"np",(VLOOKUP($A105,[1]MFY12!$AA$1:$AB$65536,2,FALSE)))</f>
        <v>np</v>
      </c>
      <c r="AC105" s="92">
        <f>IF(AB105&gt;[1]MFY12!$AB$1,0,(VLOOKUP(AB105,'[3]Point Tables'!$A$4:$I$263,[1]MFY12!$AB$2,FALSE)))</f>
        <v>0</v>
      </c>
      <c r="AD105" s="93" t="str">
        <f>IF(ISNA(VLOOKUP($A105,[1]MFY12!$AL$1:$AM$65536,2,FALSE)),"np",(VLOOKUP($A105,[1]MFY12!$AL$1:$AM$65536,2,FALSE)))</f>
        <v>np</v>
      </c>
      <c r="AE105" s="92">
        <f>IF(AD105&gt;[1]MFY12!$AM$1,0,(VLOOKUP(AD105,'[3]Point Tables'!$A$4:$I$263,[1]MFY12!$AM$2,FALSE)))</f>
        <v>0</v>
      </c>
      <c r="AF105" s="93" t="str">
        <f>IF(ISNA(VLOOKUP($A105,[1]MFY12!$AW$1:$AX$65536,2,FALSE)),"np",(VLOOKUP($A105,[1]MFY12!$AW$1:$AX$65536,2,FALSE)))</f>
        <v>np</v>
      </c>
      <c r="AG105" s="92">
        <f>IF(AF105&gt;[1]MFY12!$AX$1,0,(VLOOKUP(AF105,'[3]Point Tables'!$A$4:$I$263,[1]MFY12!$AX$2,FALSE)))</f>
        <v>0</v>
      </c>
      <c r="AH105" s="93" t="str">
        <f>IF(ISNA(VLOOKUP($A105,[1]MFY12!$BH$1:$BI$65536,2,FALSE)),"np",(VLOOKUP($A105,[1]MFY12!$BH$1:$BI$65536,2,FALSE)))</f>
        <v>np</v>
      </c>
      <c r="AI105" s="92">
        <f>IF(AH105&gt;[1]MFY12!$BI$1,0,(VLOOKUP(AH105,'[3]Point Tables'!$A$4:$I$263,[1]MFY12!$BI$2,FALSE)))</f>
        <v>0</v>
      </c>
      <c r="AJ105" s="93" t="str">
        <f>IF(ISNA(VLOOKUP($A105,[1]MFY12!$BS$1:$BT$65536,2,FALSE)),"np",(VLOOKUP($A105,[1]MFY12!$BS$1:$BT$65536,2,FALSE)))</f>
        <v>np</v>
      </c>
      <c r="AK105" s="92">
        <f>IF(AJ105&gt;[1]MFY12!$BT$1,0,(VLOOKUP(AJ105,'[3]Point Tables'!$A$4:$I$263,[1]MFY12!$BT$2,FALSE)))</f>
        <v>0</v>
      </c>
      <c r="AL105" s="93" t="str">
        <f>IF(ISNA(VLOOKUP($A105,[1]MFY12!$CD$1:$CE$65536,2,FALSE)),"np",(VLOOKUP($A105,[1]MFY12!$CD$1:$CE$65536,2,FALSE)))</f>
        <v>np</v>
      </c>
      <c r="AM105" s="92">
        <f>IF(AL105&gt;[1]MFY12!$CE$1,0,(VLOOKUP(AL105,'[3]Point Tables'!$A$4:$I$263,[1]MFY12!$CE$2,FALSE)))</f>
        <v>0</v>
      </c>
      <c r="AN105" s="93">
        <f>IF(ISNA(VLOOKUP($A105,[1]MFY12!$CO$1:$CP$65536,2,FALSE)),"np",(VLOOKUP($A105,[1]MFY12!$CO$1:$CP$65536,2,FALSE)))</f>
        <v>36</v>
      </c>
      <c r="AO105" s="92">
        <f>IF(AN105&gt;[1]MFY12!$CP$1,0,(VLOOKUP(AN105,'[3]Point Tables'!$A$4:$I$263,[1]MFY12!$CP$2,FALSE)))</f>
        <v>11.75</v>
      </c>
      <c r="AP105" s="93" t="str">
        <f>IF(ISNA(VLOOKUP($A105,[1]MFY12!$CZ$1:$DA$65536,2,FALSE)),"np",(VLOOKUP($A105,[1]MFY12!$CZ$1:$DA$65536,2,FALSE)))</f>
        <v>np</v>
      </c>
      <c r="AQ105" s="92">
        <f>IF(AP105&gt;[1]MFY12!$DA$1,0,(VLOOKUP(AP105,'[3]Point Tables'!$A$4:$I$263,[1]MFY12!$DA$2,FALSE)))</f>
        <v>0</v>
      </c>
      <c r="AR105" s="93" t="str">
        <f>IF(ISNA(VLOOKUP($A105,[1]MFY12!$DK$1:$DL$65536,2,FALSE)),"np",(VLOOKUP($A105,[1]MFY12!$DK$1:$DL$65536,2,FALSE)))</f>
        <v>np</v>
      </c>
      <c r="AS105" s="92">
        <f>IF(AR105&gt;[1]MFY12!$DL$1,0,(VLOOKUP(AR105,'[3]Point Tables'!$A$4:$I$263,[1]MFY12!$DL$2,FALSE)))</f>
        <v>0</v>
      </c>
      <c r="AT105" s="94" t="str">
        <f t="shared" si="55"/>
        <v>Gronningsater, Eoin P.</v>
      </c>
      <c r="AU105" s="95" t="str">
        <f>IF(ISNA(VLOOKUP($A105,[1]MFY14!$AL$1:$AN$65536,2,FALSE)),"np",(VLOOKUP($A105,[1]MFY14!$AL$1:$AN$65536,2,FALSE)))</f>
        <v>np</v>
      </c>
      <c r="AV105" s="96">
        <f>IF(AU105&gt;[1]MFY14!$AN$1,0,(VLOOKUP(AU105,'[3]Point Tables'!$A$4:$I$263,[1]MFY14!$AN$2,FALSE)))</f>
        <v>0</v>
      </c>
      <c r="AW105" s="95" t="str">
        <f>IF(ISNA(VLOOKUP($A105,[1]MFY14!$AW$1:$AY$65536,2,FALSE)),"np",(VLOOKUP($A105,[1]MFY14!$AW$1:$AY$65536,2,FALSE)))</f>
        <v>np</v>
      </c>
      <c r="AX105" s="96">
        <f>IF(AW105&gt;[1]MFY14!$AY$1,0,(VLOOKUP(AW105,'[3]Point Tables'!$A$4:$I$263,[1]MFY14!$AY$2,FALSE)))</f>
        <v>0</v>
      </c>
      <c r="AY105" s="95" t="str">
        <f>IF(ISNA(VLOOKUP($A105,[1]MFY14!$BH$1:$BJ$65536,2,FALSE)),"np",(VLOOKUP($A105,[1]MFY14!$BH$1:$BJ$65536,2,FALSE)))</f>
        <v>np</v>
      </c>
      <c r="AZ105" s="96">
        <f>IF(AY105&gt;[1]MFY14!$BJ$1,0,(VLOOKUP(AY105,'[3]Point Tables'!$A$4:$I$263,[1]MFY14!$BJ$2,FALSE)))</f>
        <v>0</v>
      </c>
      <c r="BA105" s="95" t="str">
        <f>IF(ISNA(VLOOKUP($A105,[1]MFY14!$BS$1:$BT$65536,2,FALSE)),"np",(VLOOKUP($A105,[1]MFY14!$BS$1:$BT$65536,2,FALSE)))</f>
        <v>np</v>
      </c>
      <c r="BB105" s="96">
        <f>IF(BA105&gt;[1]MFY14!$BU$1,0,(VLOOKUP(BA105,'[3]Point Tables'!$A$4:$I$263,[1]MFY14!$BU$2,FALSE)))</f>
        <v>0</v>
      </c>
      <c r="BC105" s="95" t="str">
        <f>IF(ISNA(VLOOKUP($A105,[1]MFY14!$CD$1:$CE$65536,2,FALSE)),"np",(VLOOKUP($A105,[1]MFY14!$CD$1:$CE$65536,2,FALSE)))</f>
        <v>np</v>
      </c>
      <c r="BD105" s="96">
        <f>IF(BC105&gt;[1]MFY14!$CF$1,0,(VLOOKUP(BC105,'[3]Point Tables'!$A$4:$I$263,[1]MFY14!$CF$2,FALSE)))</f>
        <v>0</v>
      </c>
      <c r="BE105" s="95" t="str">
        <f>IF(ISNA(VLOOKUP($A105,[1]MFY14!$CO$1:$CP$65536,2,FALSE)),"np",(VLOOKUP($A105,[1]MFY14!$CO$1:$CP$65536,2,FALSE)))</f>
        <v>np</v>
      </c>
      <c r="BF105" s="96">
        <f>IF(BE105&gt;[1]MFY14!$CQ$1,0,(VLOOKUP(BE105,'[3]Point Tables'!$A$4:$I$263,[1]MFY14!$CQ$2,FALSE)))</f>
        <v>0</v>
      </c>
      <c r="BG105" s="95" t="str">
        <f>IF(ISNA(VLOOKUP($A105,[1]MFY14!$CZ$1:$DA$65536,2,FALSE)),"np",(VLOOKUP($A105,[1]MFY14!$CZ$1:$DA$65536,2,FALSE)))</f>
        <v>np</v>
      </c>
      <c r="BH105" s="96">
        <f>IF(BG105&gt;[1]MFY14!$DB$1,0,(VLOOKUP(BG105,'[3]Point Tables'!$A$4:$I$263,[1]MFY14!$DB$2,FALSE)))</f>
        <v>0</v>
      </c>
      <c r="BI105" s="95" t="str">
        <f>IF(ISNA(VLOOKUP($A105,[1]MFY14!$DK$1:$DL$65536,2,FALSE)),"np",(VLOOKUP($A105,[1]MFY14!$DK$1:$DL$65536,2,FALSE)))</f>
        <v>np</v>
      </c>
      <c r="BJ105" s="96">
        <f>IF(BI105&gt;[1]MFY14!$DM$1,0,(VLOOKUP(BI105,'[3]Point Tables'!$A$4:$I$263,[1]MFY14!$DM$2,FALSE)))</f>
        <v>0</v>
      </c>
      <c r="BK105" s="95" t="str">
        <f>IF(ISNA(VLOOKUP($A105,[1]MFY14!$DV$1:$DW$65536,2,FALSE)),"np",(VLOOKUP($A105,[1]MFY14!$DV$1:$DW$65536,2,FALSE)))</f>
        <v>np</v>
      </c>
      <c r="BL105" s="96">
        <f>IF(BK105&gt;[1]MFY14!$DX$1,0,(VLOOKUP(BK105,'[3]Point Tables'!$A$4:$I$263,[1]MFY14!$DX$2,FALSE)))</f>
        <v>0</v>
      </c>
      <c r="BY105">
        <f t="shared" si="56"/>
        <v>0</v>
      </c>
      <c r="BZ105">
        <f t="shared" si="57"/>
        <v>0</v>
      </c>
      <c r="CA105">
        <f t="shared" si="58"/>
        <v>0</v>
      </c>
      <c r="CB105">
        <f t="shared" si="59"/>
        <v>0</v>
      </c>
      <c r="CC105">
        <f t="shared" si="60"/>
        <v>0</v>
      </c>
      <c r="CD105">
        <f t="shared" si="61"/>
        <v>0</v>
      </c>
      <c r="CE105">
        <f t="shared" si="62"/>
        <v>11.75</v>
      </c>
      <c r="CF105">
        <f t="shared" si="63"/>
        <v>0</v>
      </c>
      <c r="CG105" s="122">
        <f t="shared" si="64"/>
        <v>0</v>
      </c>
      <c r="CH105">
        <f t="shared" si="65"/>
        <v>0</v>
      </c>
      <c r="CI105">
        <f t="shared" si="66"/>
        <v>0</v>
      </c>
      <c r="CJ105">
        <f t="shared" si="67"/>
        <v>0</v>
      </c>
      <c r="CK105">
        <f t="shared" si="68"/>
        <v>0</v>
      </c>
      <c r="CL105">
        <f t="shared" si="69"/>
        <v>0</v>
      </c>
      <c r="CM105">
        <f t="shared" si="70"/>
        <v>0</v>
      </c>
      <c r="CN105">
        <f t="shared" si="71"/>
        <v>0</v>
      </c>
      <c r="CO105">
        <f t="shared" si="72"/>
        <v>0</v>
      </c>
      <c r="CP105">
        <f t="shared" si="73"/>
        <v>0</v>
      </c>
      <c r="CR105">
        <f t="shared" si="74"/>
        <v>11.75</v>
      </c>
      <c r="CS105">
        <f t="shared" si="75"/>
        <v>0</v>
      </c>
      <c r="CT105">
        <f t="shared" si="76"/>
        <v>0</v>
      </c>
      <c r="CU105">
        <f t="shared" si="77"/>
        <v>0</v>
      </c>
      <c r="CV105">
        <f t="shared" si="78"/>
        <v>0</v>
      </c>
      <c r="CW105">
        <f t="shared" si="79"/>
        <v>0</v>
      </c>
      <c r="CX105">
        <f t="shared" si="80"/>
        <v>0</v>
      </c>
      <c r="CZ105">
        <f t="shared" si="81"/>
        <v>11.75</v>
      </c>
      <c r="DA105">
        <f t="shared" si="87"/>
        <v>0</v>
      </c>
      <c r="DB105">
        <f t="shared" si="88"/>
        <v>0</v>
      </c>
      <c r="DC105">
        <f t="shared" si="89"/>
        <v>0</v>
      </c>
      <c r="DE105" s="97">
        <f>SUM(CZ105:DC105)</f>
        <v>11.75</v>
      </c>
      <c r="DJ105">
        <f>S105</f>
        <v>0</v>
      </c>
      <c r="DK105">
        <f>Q105</f>
        <v>0</v>
      </c>
      <c r="DM105">
        <f t="shared" si="84"/>
        <v>0</v>
      </c>
      <c r="DN105">
        <f t="shared" si="85"/>
        <v>0</v>
      </c>
      <c r="DP105">
        <f>SUM(DM105:DN105)</f>
        <v>0</v>
      </c>
    </row>
    <row r="106" spans="1:120">
      <c r="D106" s="84"/>
      <c r="E106" s="85"/>
      <c r="I106" s="87"/>
      <c r="J106" s="88"/>
      <c r="K106" s="89"/>
      <c r="L106" s="89"/>
      <c r="M106" s="89"/>
      <c r="N106" s="89"/>
      <c r="O106" s="90"/>
      <c r="P106" s="93"/>
      <c r="Q106" s="92"/>
      <c r="R106" s="93"/>
      <c r="S106" s="92"/>
      <c r="T106" s="94"/>
      <c r="U106" s="93"/>
      <c r="V106" s="92"/>
      <c r="W106" s="93"/>
      <c r="X106" s="92"/>
      <c r="Y106" s="93"/>
      <c r="Z106" s="92"/>
      <c r="AA106" s="94"/>
      <c r="AB106" s="93"/>
      <c r="AC106" s="92"/>
      <c r="AD106" s="93"/>
      <c r="AE106" s="92"/>
      <c r="AF106" s="93"/>
      <c r="AG106" s="92"/>
      <c r="AH106" s="93"/>
      <c r="AI106" s="92"/>
      <c r="AJ106" s="93"/>
      <c r="AK106" s="92"/>
      <c r="AL106" s="93"/>
      <c r="AM106" s="92"/>
      <c r="AN106" s="93"/>
      <c r="AO106" s="92"/>
      <c r="AP106" s="93"/>
      <c r="AQ106" s="92"/>
      <c r="AR106" s="93"/>
      <c r="AS106" s="92"/>
      <c r="AT106" s="94"/>
      <c r="AU106" s="95"/>
      <c r="AV106" s="96"/>
      <c r="AW106" s="95"/>
      <c r="AX106" s="96"/>
      <c r="AY106" s="95"/>
      <c r="AZ106" s="96"/>
      <c r="BA106" s="95"/>
      <c r="BB106" s="96"/>
      <c r="BC106" s="95"/>
      <c r="BD106" s="96"/>
      <c r="BE106" s="95"/>
      <c r="BF106" s="96"/>
      <c r="BG106" s="95"/>
      <c r="BH106" s="96"/>
      <c r="BI106" s="95"/>
      <c r="BJ106" s="96"/>
      <c r="BK106" s="95"/>
      <c r="BL106" s="96"/>
    </row>
    <row r="107" spans="1:120">
      <c r="D107" s="84"/>
      <c r="E107" s="85"/>
      <c r="I107" s="87"/>
      <c r="J107" s="88"/>
      <c r="K107" s="89"/>
      <c r="L107" s="89"/>
      <c r="M107" s="89"/>
      <c r="N107" s="89"/>
      <c r="O107" s="90"/>
      <c r="P107" s="93"/>
      <c r="Q107" s="92"/>
      <c r="R107" s="93"/>
      <c r="S107" s="92"/>
      <c r="T107" s="94"/>
      <c r="U107" s="93"/>
      <c r="V107" s="92"/>
      <c r="W107" s="93"/>
      <c r="X107" s="92"/>
      <c r="Y107" s="93"/>
      <c r="Z107" s="92"/>
      <c r="AA107" s="94"/>
      <c r="AB107" s="93"/>
      <c r="AC107" s="92"/>
      <c r="AD107" s="93"/>
      <c r="AE107" s="92"/>
      <c r="AF107" s="93"/>
      <c r="AG107" s="92"/>
      <c r="AH107" s="93"/>
      <c r="AI107" s="92"/>
      <c r="AJ107" s="93"/>
      <c r="AK107" s="92"/>
      <c r="AL107" s="93"/>
      <c r="AM107" s="92"/>
      <c r="AN107" s="93"/>
      <c r="AO107" s="92"/>
      <c r="AP107" s="93"/>
      <c r="AQ107" s="92"/>
      <c r="AR107" s="93"/>
      <c r="AS107" s="92"/>
      <c r="AT107" s="94"/>
      <c r="AU107" s="95"/>
      <c r="AV107" s="96"/>
      <c r="AW107" s="95"/>
      <c r="AX107" s="96"/>
      <c r="AY107" s="95"/>
      <c r="AZ107" s="96"/>
      <c r="BA107" s="95"/>
      <c r="BB107" s="96"/>
      <c r="BC107" s="95"/>
      <c r="BD107" s="96"/>
      <c r="BE107" s="95"/>
      <c r="BF107" s="96"/>
      <c r="BG107" s="95"/>
      <c r="BH107" s="96"/>
      <c r="BI107" s="95"/>
      <c r="BJ107" s="96"/>
      <c r="BK107" s="95"/>
      <c r="BL107" s="96"/>
    </row>
    <row r="108" spans="1:120">
      <c r="D108" s="84"/>
      <c r="E108" s="85"/>
      <c r="I108" s="87"/>
      <c r="J108" s="88"/>
      <c r="K108" s="89"/>
      <c r="L108" s="89"/>
      <c r="M108" s="89"/>
      <c r="N108" s="89"/>
      <c r="O108" s="90"/>
      <c r="P108" s="93"/>
      <c r="Q108" s="92"/>
      <c r="R108" s="93"/>
      <c r="S108" s="92"/>
      <c r="T108" s="94"/>
      <c r="U108" s="93"/>
      <c r="V108" s="92"/>
      <c r="W108" s="93"/>
      <c r="X108" s="92"/>
      <c r="Y108" s="93"/>
      <c r="Z108" s="92"/>
      <c r="AA108" s="94"/>
      <c r="AB108" s="93"/>
      <c r="AC108" s="92"/>
      <c r="AD108" s="93"/>
      <c r="AE108" s="92"/>
      <c r="AF108" s="93"/>
      <c r="AG108" s="92"/>
      <c r="AH108" s="93"/>
      <c r="AI108" s="92"/>
      <c r="AJ108" s="93"/>
      <c r="AK108" s="92"/>
      <c r="AL108" s="93"/>
      <c r="AM108" s="92"/>
      <c r="AN108" s="93"/>
      <c r="AO108" s="92"/>
      <c r="AP108" s="93"/>
      <c r="AQ108" s="92"/>
      <c r="AR108" s="93"/>
      <c r="AS108" s="92"/>
      <c r="AT108" s="94"/>
      <c r="AU108" s="95"/>
      <c r="AV108" s="96"/>
      <c r="AW108" s="95"/>
      <c r="AX108" s="96"/>
      <c r="AY108" s="95"/>
      <c r="AZ108" s="96"/>
      <c r="BA108" s="95"/>
      <c r="BB108" s="96"/>
      <c r="BC108" s="95"/>
      <c r="BD108" s="96"/>
      <c r="BE108" s="95"/>
      <c r="BF108" s="96"/>
      <c r="BG108" s="95"/>
      <c r="BH108" s="96"/>
      <c r="BI108" s="95"/>
      <c r="BJ108" s="96"/>
      <c r="BK108" s="95"/>
      <c r="BL108" s="96"/>
    </row>
    <row r="109" spans="1:120">
      <c r="D109" s="84"/>
      <c r="E109" s="85"/>
      <c r="I109" s="87"/>
      <c r="J109" s="88"/>
      <c r="K109" s="89"/>
      <c r="L109" s="89"/>
      <c r="M109" s="89"/>
      <c r="N109" s="89"/>
      <c r="O109" s="90"/>
      <c r="P109" s="93"/>
      <c r="Q109" s="92"/>
      <c r="R109" s="93"/>
      <c r="S109" s="92"/>
      <c r="T109" s="94"/>
      <c r="U109" s="93"/>
      <c r="V109" s="92"/>
      <c r="W109" s="93"/>
      <c r="X109" s="92"/>
      <c r="Y109" s="93"/>
      <c r="Z109" s="92"/>
      <c r="AA109" s="94"/>
      <c r="AB109" s="93"/>
      <c r="AC109" s="92"/>
      <c r="AD109" s="93"/>
      <c r="AE109" s="92"/>
      <c r="AF109" s="93"/>
      <c r="AG109" s="92"/>
      <c r="AH109" s="93"/>
      <c r="AI109" s="92"/>
      <c r="AJ109" s="93"/>
      <c r="AK109" s="92"/>
      <c r="AL109" s="93"/>
      <c r="AM109" s="92"/>
      <c r="AN109" s="93"/>
      <c r="AO109" s="92"/>
      <c r="AP109" s="93"/>
      <c r="AQ109" s="92"/>
      <c r="AR109" s="93"/>
      <c r="AS109" s="92"/>
      <c r="AT109" s="94"/>
      <c r="AU109" s="95"/>
      <c r="AV109" s="96"/>
      <c r="AW109" s="95"/>
      <c r="AX109" s="96"/>
      <c r="AY109" s="95"/>
      <c r="AZ109" s="96"/>
      <c r="BA109" s="95"/>
      <c r="BB109" s="96"/>
      <c r="BC109" s="95"/>
      <c r="BD109" s="96"/>
      <c r="BE109" s="95"/>
      <c r="BF109" s="96"/>
      <c r="BG109" s="95"/>
      <c r="BH109" s="96"/>
      <c r="BI109" s="95"/>
      <c r="BJ109" s="96"/>
      <c r="BK109" s="95"/>
      <c r="BL109" s="96"/>
    </row>
    <row r="110" spans="1:120">
      <c r="D110" s="84"/>
      <c r="E110" s="85"/>
      <c r="I110" s="87"/>
      <c r="J110" s="88"/>
      <c r="K110" s="89"/>
      <c r="L110" s="89"/>
      <c r="M110" s="89"/>
      <c r="N110" s="89"/>
      <c r="O110" s="90"/>
      <c r="P110" s="93"/>
      <c r="Q110" s="92"/>
      <c r="R110" s="93"/>
      <c r="S110" s="92"/>
      <c r="T110" s="94"/>
      <c r="U110" s="93"/>
      <c r="V110" s="92"/>
      <c r="W110" s="93"/>
      <c r="X110" s="92"/>
      <c r="Y110" s="93"/>
      <c r="Z110" s="92"/>
      <c r="AA110" s="94"/>
      <c r="AB110" s="93"/>
      <c r="AC110" s="92"/>
      <c r="AD110" s="93"/>
      <c r="AE110" s="92"/>
      <c r="AF110" s="93"/>
      <c r="AG110" s="92"/>
      <c r="AH110" s="93"/>
      <c r="AI110" s="92"/>
      <c r="AJ110" s="93"/>
      <c r="AK110" s="92"/>
      <c r="AL110" s="93"/>
      <c r="AM110" s="92"/>
      <c r="AN110" s="93"/>
      <c r="AO110" s="92"/>
      <c r="AP110" s="93"/>
      <c r="AQ110" s="92"/>
      <c r="AR110" s="93"/>
      <c r="AS110" s="92"/>
      <c r="AT110" s="94"/>
      <c r="AU110" s="95"/>
      <c r="AV110" s="96"/>
      <c r="AW110" s="95"/>
      <c r="AX110" s="96"/>
      <c r="AY110" s="95"/>
      <c r="AZ110" s="96"/>
      <c r="BA110" s="95"/>
      <c r="BB110" s="96"/>
      <c r="BC110" s="95"/>
      <c r="BD110" s="96"/>
      <c r="BE110" s="95"/>
      <c r="BF110" s="96"/>
      <c r="BG110" s="95"/>
      <c r="BH110" s="96"/>
      <c r="BI110" s="95"/>
      <c r="BJ110" s="96"/>
      <c r="BK110" s="95"/>
      <c r="BL110" s="96"/>
    </row>
    <row r="111" spans="1:120">
      <c r="D111" s="84"/>
      <c r="E111" s="85"/>
      <c r="I111" s="87"/>
      <c r="J111" s="88"/>
      <c r="K111" s="89"/>
      <c r="L111" s="89"/>
      <c r="M111" s="89"/>
      <c r="N111" s="89"/>
      <c r="O111" s="90"/>
      <c r="P111" s="93"/>
      <c r="Q111" s="92"/>
      <c r="R111" s="93"/>
      <c r="S111" s="92"/>
      <c r="T111" s="94"/>
      <c r="U111" s="93"/>
      <c r="V111" s="92"/>
      <c r="W111" s="93"/>
      <c r="X111" s="92"/>
      <c r="Y111" s="93"/>
      <c r="Z111" s="92"/>
      <c r="AA111" s="94"/>
      <c r="AB111" s="93"/>
      <c r="AC111" s="92"/>
      <c r="AD111" s="93"/>
      <c r="AE111" s="92"/>
      <c r="AF111" s="93"/>
      <c r="AG111" s="92"/>
      <c r="AH111" s="93"/>
      <c r="AI111" s="92"/>
      <c r="AJ111" s="93"/>
      <c r="AK111" s="92"/>
      <c r="AL111" s="93"/>
      <c r="AM111" s="92"/>
      <c r="AN111" s="93"/>
      <c r="AO111" s="92"/>
      <c r="AP111" s="93"/>
      <c r="AQ111" s="92"/>
      <c r="AR111" s="93"/>
      <c r="AS111" s="92"/>
      <c r="AT111" s="94"/>
      <c r="AU111" s="95"/>
      <c r="AV111" s="96"/>
      <c r="AW111" s="95"/>
      <c r="AX111" s="96"/>
      <c r="AY111" s="95"/>
      <c r="AZ111" s="96"/>
      <c r="BA111" s="95"/>
      <c r="BB111" s="96"/>
      <c r="BC111" s="95"/>
      <c r="BD111" s="96"/>
      <c r="BE111" s="95"/>
      <c r="BF111" s="96"/>
      <c r="BG111" s="95"/>
      <c r="BH111" s="96"/>
      <c r="BI111" s="95"/>
      <c r="BJ111" s="96"/>
      <c r="BK111" s="95"/>
      <c r="BL111" s="96"/>
    </row>
    <row r="112" spans="1:120">
      <c r="D112" s="84"/>
      <c r="E112" s="85"/>
      <c r="I112" s="87"/>
      <c r="J112" s="88"/>
      <c r="K112" s="89"/>
      <c r="L112" s="89"/>
      <c r="M112" s="89"/>
      <c r="N112" s="89"/>
      <c r="O112" s="90"/>
      <c r="P112" s="93"/>
      <c r="Q112" s="92"/>
      <c r="R112" s="93"/>
      <c r="S112" s="92"/>
      <c r="T112" s="94"/>
      <c r="U112" s="93"/>
      <c r="V112" s="92"/>
      <c r="W112" s="93"/>
      <c r="X112" s="92"/>
      <c r="Y112" s="93"/>
      <c r="Z112" s="92"/>
      <c r="AA112" s="94"/>
      <c r="AB112" s="93"/>
      <c r="AC112" s="92"/>
      <c r="AD112" s="93"/>
      <c r="AE112" s="92"/>
      <c r="AF112" s="93"/>
      <c r="AG112" s="92"/>
      <c r="AH112" s="93"/>
      <c r="AI112" s="92"/>
      <c r="AJ112" s="93"/>
      <c r="AK112" s="92"/>
      <c r="AL112" s="93"/>
      <c r="AM112" s="92"/>
      <c r="AN112" s="93"/>
      <c r="AO112" s="92"/>
      <c r="AP112" s="93"/>
      <c r="AQ112" s="92"/>
      <c r="AR112" s="93"/>
      <c r="AS112" s="92"/>
      <c r="AT112" s="94"/>
      <c r="AU112" s="95"/>
      <c r="AV112" s="96"/>
      <c r="AW112" s="95"/>
      <c r="AX112" s="96"/>
      <c r="AY112" s="95"/>
      <c r="AZ112" s="96"/>
      <c r="BA112" s="95"/>
      <c r="BB112" s="96"/>
      <c r="BC112" s="95"/>
      <c r="BD112" s="96"/>
      <c r="BE112" s="95"/>
      <c r="BF112" s="96"/>
      <c r="BG112" s="95"/>
      <c r="BH112" s="96"/>
      <c r="BI112" s="95"/>
      <c r="BJ112" s="96"/>
      <c r="BK112" s="95"/>
      <c r="BL112" s="96"/>
    </row>
    <row r="113" spans="4:64">
      <c r="D113" s="84"/>
      <c r="E113" s="85"/>
      <c r="I113" s="87"/>
      <c r="J113" s="88"/>
      <c r="K113" s="89"/>
      <c r="L113" s="89"/>
      <c r="M113" s="89"/>
      <c r="N113" s="89"/>
      <c r="O113" s="90"/>
      <c r="P113" s="93"/>
      <c r="Q113" s="92"/>
      <c r="R113" s="93"/>
      <c r="S113" s="92"/>
      <c r="T113" s="94"/>
      <c r="U113" s="93"/>
      <c r="V113" s="92"/>
      <c r="W113" s="93"/>
      <c r="X113" s="92"/>
      <c r="Y113" s="93"/>
      <c r="Z113" s="92"/>
      <c r="AA113" s="94"/>
      <c r="AB113" s="93"/>
      <c r="AC113" s="92"/>
      <c r="AD113" s="93"/>
      <c r="AE113" s="92"/>
      <c r="AF113" s="93"/>
      <c r="AG113" s="92"/>
      <c r="AH113" s="93"/>
      <c r="AI113" s="92"/>
      <c r="AJ113" s="93"/>
      <c r="AK113" s="92"/>
      <c r="AL113" s="93"/>
      <c r="AM113" s="92"/>
      <c r="AN113" s="93"/>
      <c r="AO113" s="92"/>
      <c r="AP113" s="93"/>
      <c r="AQ113" s="92"/>
      <c r="AR113" s="93"/>
      <c r="AS113" s="92"/>
      <c r="AT113" s="94"/>
      <c r="AU113" s="95"/>
      <c r="AV113" s="96"/>
      <c r="AW113" s="95"/>
      <c r="AX113" s="96"/>
      <c r="AY113" s="95"/>
      <c r="AZ113" s="96"/>
      <c r="BA113" s="95"/>
      <c r="BB113" s="96"/>
      <c r="BC113" s="95"/>
      <c r="BD113" s="96"/>
      <c r="BE113" s="95"/>
      <c r="BF113" s="96"/>
      <c r="BG113" s="95"/>
      <c r="BH113" s="96"/>
      <c r="BI113" s="95"/>
      <c r="BJ113" s="96"/>
      <c r="BK113" s="95"/>
      <c r="BL113" s="96"/>
    </row>
    <row r="114" spans="4:64">
      <c r="D114" s="84"/>
      <c r="E114" s="85"/>
      <c r="I114" s="87"/>
      <c r="J114" s="88"/>
      <c r="K114" s="89"/>
      <c r="L114" s="89"/>
      <c r="M114" s="89"/>
      <c r="N114" s="89"/>
      <c r="O114" s="90"/>
      <c r="P114" s="93"/>
      <c r="Q114" s="92"/>
      <c r="R114" s="93"/>
      <c r="S114" s="92"/>
      <c r="T114" s="94"/>
      <c r="U114" s="93"/>
      <c r="V114" s="92"/>
      <c r="W114" s="93"/>
      <c r="X114" s="92"/>
      <c r="Y114" s="93"/>
      <c r="Z114" s="92"/>
      <c r="AA114" s="94"/>
      <c r="AB114" s="93"/>
      <c r="AC114" s="92"/>
      <c r="AD114" s="93"/>
      <c r="AE114" s="92"/>
      <c r="AF114" s="93"/>
      <c r="AG114" s="92"/>
      <c r="AH114" s="93"/>
      <c r="AI114" s="92"/>
      <c r="AJ114" s="93"/>
      <c r="AK114" s="92"/>
      <c r="AL114" s="93"/>
      <c r="AM114" s="92"/>
      <c r="AN114" s="93"/>
      <c r="AO114" s="92"/>
      <c r="AP114" s="93"/>
      <c r="AQ114" s="92"/>
      <c r="AR114" s="93"/>
      <c r="AS114" s="92"/>
      <c r="AT114" s="94"/>
      <c r="AU114" s="95"/>
      <c r="AV114" s="96"/>
      <c r="AW114" s="95"/>
      <c r="AX114" s="96"/>
      <c r="AY114" s="95"/>
      <c r="AZ114" s="96"/>
      <c r="BA114" s="95"/>
      <c r="BB114" s="96"/>
      <c r="BC114" s="95"/>
      <c r="BD114" s="96"/>
      <c r="BE114" s="95"/>
      <c r="BF114" s="96"/>
      <c r="BG114" s="95"/>
      <c r="BH114" s="96"/>
      <c r="BI114" s="95"/>
      <c r="BJ114" s="96"/>
      <c r="BK114" s="95"/>
      <c r="BL114" s="96"/>
    </row>
    <row r="115" spans="4:64">
      <c r="D115" s="84"/>
      <c r="E115" s="85"/>
      <c r="I115" s="87"/>
      <c r="J115" s="88"/>
      <c r="K115" s="89"/>
      <c r="L115" s="89"/>
      <c r="M115" s="89"/>
      <c r="N115" s="89"/>
      <c r="O115" s="90"/>
      <c r="P115" s="93"/>
      <c r="Q115" s="92"/>
      <c r="R115" s="93"/>
      <c r="S115" s="92"/>
      <c r="T115" s="94"/>
      <c r="U115" s="93"/>
      <c r="V115" s="92"/>
      <c r="W115" s="93"/>
      <c r="X115" s="92"/>
      <c r="Y115" s="93"/>
      <c r="Z115" s="92"/>
      <c r="AA115" s="94"/>
      <c r="AB115" s="93"/>
      <c r="AC115" s="92"/>
      <c r="AD115" s="93"/>
      <c r="AE115" s="92"/>
      <c r="AF115" s="93"/>
      <c r="AG115" s="92"/>
      <c r="AH115" s="93"/>
      <c r="AI115" s="92"/>
      <c r="AJ115" s="93"/>
      <c r="AK115" s="92"/>
      <c r="AL115" s="93"/>
      <c r="AM115" s="92"/>
      <c r="AN115" s="93"/>
      <c r="AO115" s="92"/>
      <c r="AP115" s="93"/>
      <c r="AQ115" s="92"/>
      <c r="AR115" s="93"/>
      <c r="AS115" s="92"/>
      <c r="AT115" s="94"/>
      <c r="AU115" s="95"/>
      <c r="AV115" s="96"/>
      <c r="AW115" s="95"/>
      <c r="AX115" s="96"/>
      <c r="AY115" s="95"/>
      <c r="AZ115" s="96"/>
      <c r="BA115" s="95"/>
      <c r="BB115" s="96"/>
      <c r="BC115" s="95"/>
      <c r="BD115" s="96"/>
      <c r="BE115" s="95"/>
      <c r="BF115" s="96"/>
      <c r="BG115" s="95"/>
      <c r="BH115" s="96"/>
      <c r="BI115" s="95"/>
      <c r="BJ115" s="96"/>
      <c r="BK115" s="95"/>
      <c r="BL115" s="96"/>
    </row>
    <row r="116" spans="4:64">
      <c r="D116" s="84"/>
      <c r="E116" s="85"/>
      <c r="I116" s="87"/>
      <c r="J116" s="88"/>
      <c r="K116" s="89"/>
      <c r="L116" s="89"/>
      <c r="M116" s="89"/>
      <c r="N116" s="89"/>
      <c r="O116" s="90"/>
      <c r="P116" s="93"/>
      <c r="Q116" s="92"/>
      <c r="R116" s="93"/>
      <c r="S116" s="92"/>
      <c r="T116" s="94"/>
      <c r="U116" s="93"/>
      <c r="V116" s="92"/>
      <c r="W116" s="93"/>
      <c r="X116" s="92"/>
      <c r="Y116" s="93"/>
      <c r="Z116" s="92"/>
      <c r="AA116" s="94"/>
      <c r="AB116" s="93"/>
      <c r="AC116" s="92"/>
      <c r="AD116" s="93"/>
      <c r="AE116" s="92"/>
      <c r="AF116" s="93"/>
      <c r="AG116" s="92"/>
      <c r="AH116" s="93"/>
      <c r="AI116" s="92"/>
      <c r="AJ116" s="93"/>
      <c r="AK116" s="92"/>
      <c r="AL116" s="93"/>
      <c r="AM116" s="92"/>
      <c r="AN116" s="93"/>
      <c r="AO116" s="92"/>
      <c r="AP116" s="93"/>
      <c r="AQ116" s="92"/>
      <c r="AR116" s="93"/>
      <c r="AS116" s="92"/>
      <c r="AT116" s="94"/>
      <c r="AU116" s="95"/>
      <c r="AV116" s="96"/>
      <c r="AW116" s="95"/>
      <c r="AX116" s="96"/>
      <c r="AY116" s="95"/>
      <c r="AZ116" s="96"/>
      <c r="BA116" s="95"/>
      <c r="BB116" s="96"/>
      <c r="BC116" s="95"/>
      <c r="BD116" s="96"/>
      <c r="BE116" s="95"/>
      <c r="BF116" s="96"/>
      <c r="BG116" s="95"/>
      <c r="BH116" s="96"/>
      <c r="BI116" s="95"/>
      <c r="BJ116" s="96"/>
      <c r="BK116" s="95"/>
      <c r="BL116" s="96"/>
    </row>
    <row r="117" spans="4:64">
      <c r="D117" s="84"/>
      <c r="E117" s="85"/>
      <c r="I117" s="87"/>
      <c r="J117" s="88"/>
      <c r="K117" s="89"/>
      <c r="L117" s="89"/>
      <c r="M117" s="89"/>
      <c r="N117" s="89"/>
      <c r="O117" s="90"/>
      <c r="P117" s="93"/>
      <c r="Q117" s="92"/>
      <c r="R117" s="93"/>
      <c r="S117" s="92"/>
      <c r="T117" s="94"/>
      <c r="U117" s="93"/>
      <c r="V117" s="92"/>
      <c r="W117" s="93"/>
      <c r="X117" s="92"/>
      <c r="Y117" s="93"/>
      <c r="Z117" s="92"/>
      <c r="AA117" s="94"/>
      <c r="AB117" s="93"/>
      <c r="AC117" s="92"/>
      <c r="AD117" s="93"/>
      <c r="AE117" s="92"/>
      <c r="AF117" s="93"/>
      <c r="AG117" s="92"/>
      <c r="AH117" s="93"/>
      <c r="AI117" s="92"/>
      <c r="AJ117" s="93"/>
      <c r="AK117" s="92"/>
      <c r="AL117" s="93"/>
      <c r="AM117" s="92"/>
      <c r="AN117" s="93"/>
      <c r="AO117" s="92"/>
      <c r="AP117" s="93"/>
      <c r="AQ117" s="92"/>
      <c r="AR117" s="93"/>
      <c r="AS117" s="92"/>
      <c r="AT117" s="94"/>
      <c r="AU117" s="95"/>
      <c r="AV117" s="96"/>
      <c r="AW117" s="95"/>
      <c r="AX117" s="96"/>
      <c r="AY117" s="95"/>
      <c r="AZ117" s="96"/>
      <c r="BA117" s="95"/>
      <c r="BB117" s="96"/>
      <c r="BC117" s="95"/>
      <c r="BD117" s="96"/>
      <c r="BE117" s="95"/>
      <c r="BF117" s="96"/>
      <c r="BG117" s="95"/>
      <c r="BH117" s="96"/>
      <c r="BI117" s="95"/>
      <c r="BJ117" s="96"/>
      <c r="BK117" s="95"/>
      <c r="BL117" s="96"/>
    </row>
    <row r="118" spans="4:64">
      <c r="D118" s="84"/>
      <c r="E118" s="85"/>
      <c r="I118" s="87"/>
      <c r="J118" s="88"/>
      <c r="K118" s="89"/>
      <c r="L118" s="89"/>
      <c r="M118" s="89"/>
      <c r="N118" s="89"/>
      <c r="O118" s="90"/>
      <c r="P118" s="93"/>
      <c r="Q118" s="92"/>
      <c r="R118" s="93"/>
      <c r="S118" s="92"/>
      <c r="T118" s="94"/>
      <c r="U118" s="93"/>
      <c r="V118" s="92"/>
      <c r="W118" s="93"/>
      <c r="X118" s="92"/>
      <c r="Y118" s="93"/>
      <c r="Z118" s="92"/>
      <c r="AA118" s="94"/>
      <c r="AB118" s="93"/>
      <c r="AC118" s="92"/>
      <c r="AD118" s="93"/>
      <c r="AE118" s="92"/>
      <c r="AF118" s="93"/>
      <c r="AG118" s="92"/>
      <c r="AH118" s="93"/>
      <c r="AI118" s="92"/>
      <c r="AJ118" s="93"/>
      <c r="AK118" s="92"/>
      <c r="AL118" s="93"/>
      <c r="AM118" s="92"/>
      <c r="AN118" s="93"/>
      <c r="AO118" s="92"/>
      <c r="AP118" s="93"/>
      <c r="AQ118" s="92"/>
      <c r="AR118" s="93"/>
      <c r="AS118" s="92"/>
      <c r="AT118" s="94"/>
      <c r="AU118" s="95"/>
      <c r="AV118" s="96"/>
      <c r="AW118" s="95"/>
      <c r="AX118" s="96"/>
      <c r="AY118" s="95"/>
      <c r="AZ118" s="96"/>
      <c r="BA118" s="95"/>
      <c r="BB118" s="96"/>
      <c r="BC118" s="95"/>
      <c r="BD118" s="96"/>
      <c r="BE118" s="95"/>
      <c r="BF118" s="96"/>
      <c r="BG118" s="95"/>
      <c r="BH118" s="96"/>
      <c r="BI118" s="95"/>
      <c r="BJ118" s="96"/>
      <c r="BK118" s="95"/>
      <c r="BL118" s="96"/>
    </row>
    <row r="119" spans="4:64">
      <c r="D119" s="84"/>
      <c r="E119" s="85"/>
      <c r="I119" s="87"/>
      <c r="J119" s="88"/>
      <c r="K119" s="89"/>
      <c r="L119" s="89"/>
      <c r="M119" s="89"/>
      <c r="N119" s="89"/>
      <c r="O119" s="90"/>
      <c r="P119" s="93"/>
      <c r="Q119" s="92"/>
      <c r="R119" s="93"/>
      <c r="S119" s="92"/>
      <c r="T119" s="94"/>
      <c r="U119" s="93"/>
      <c r="V119" s="92"/>
      <c r="W119" s="93"/>
      <c r="X119" s="92"/>
      <c r="Y119" s="93"/>
      <c r="Z119" s="92"/>
      <c r="AA119" s="94"/>
      <c r="AB119" s="93"/>
      <c r="AC119" s="92"/>
      <c r="AD119" s="93"/>
      <c r="AE119" s="92"/>
      <c r="AF119" s="93"/>
      <c r="AG119" s="92"/>
      <c r="AH119" s="93"/>
      <c r="AI119" s="92"/>
      <c r="AJ119" s="93"/>
      <c r="AK119" s="92"/>
      <c r="AL119" s="93"/>
      <c r="AM119" s="92"/>
      <c r="AN119" s="93"/>
      <c r="AO119" s="92"/>
      <c r="AP119" s="93"/>
      <c r="AQ119" s="92"/>
      <c r="AR119" s="93"/>
      <c r="AS119" s="92"/>
      <c r="AT119" s="94"/>
      <c r="AU119" s="95"/>
      <c r="AV119" s="96"/>
      <c r="AW119" s="95"/>
      <c r="AX119" s="96"/>
      <c r="AY119" s="95"/>
      <c r="AZ119" s="96"/>
      <c r="BA119" s="95"/>
      <c r="BB119" s="96"/>
      <c r="BC119" s="95"/>
      <c r="BD119" s="96"/>
      <c r="BE119" s="95"/>
      <c r="BF119" s="96"/>
      <c r="BG119" s="95"/>
      <c r="BH119" s="96"/>
      <c r="BI119" s="95"/>
      <c r="BJ119" s="96"/>
      <c r="BK119" s="95"/>
      <c r="BL119" s="96"/>
    </row>
    <row r="120" spans="4:64">
      <c r="D120" s="84"/>
      <c r="E120" s="85"/>
      <c r="I120" s="87"/>
      <c r="J120" s="88"/>
      <c r="K120" s="89"/>
      <c r="L120" s="89"/>
      <c r="M120" s="89"/>
      <c r="N120" s="89"/>
      <c r="O120" s="90"/>
      <c r="P120" s="93"/>
      <c r="Q120" s="92"/>
      <c r="R120" s="93"/>
      <c r="S120" s="92"/>
      <c r="T120" s="94"/>
      <c r="U120" s="93"/>
      <c r="V120" s="92"/>
      <c r="W120" s="93"/>
      <c r="X120" s="92"/>
      <c r="Y120" s="93"/>
      <c r="Z120" s="92"/>
      <c r="AA120" s="94"/>
      <c r="AB120" s="93"/>
      <c r="AC120" s="92"/>
      <c r="AD120" s="93"/>
      <c r="AE120" s="92"/>
      <c r="AF120" s="93"/>
      <c r="AG120" s="92"/>
      <c r="AH120" s="93"/>
      <c r="AI120" s="92"/>
      <c r="AJ120" s="93"/>
      <c r="AK120" s="92"/>
      <c r="AL120" s="93"/>
      <c r="AM120" s="92"/>
      <c r="AN120" s="93"/>
      <c r="AO120" s="92"/>
      <c r="AP120" s="93"/>
      <c r="AQ120" s="92"/>
      <c r="AR120" s="93"/>
      <c r="AS120" s="92"/>
      <c r="AT120" s="94"/>
      <c r="AU120" s="95"/>
      <c r="AV120" s="96"/>
      <c r="AW120" s="95"/>
      <c r="AX120" s="96"/>
      <c r="AY120" s="95"/>
      <c r="AZ120" s="96"/>
      <c r="BA120" s="95"/>
      <c r="BB120" s="96"/>
      <c r="BC120" s="95"/>
      <c r="BD120" s="96"/>
      <c r="BE120" s="95"/>
      <c r="BF120" s="96"/>
      <c r="BG120" s="95"/>
      <c r="BH120" s="96"/>
      <c r="BI120" s="95"/>
      <c r="BJ120" s="96"/>
      <c r="BK120" s="95"/>
      <c r="BL120" s="96"/>
    </row>
    <row r="121" spans="4:64">
      <c r="D121" s="84"/>
      <c r="E121" s="85"/>
      <c r="I121" s="87"/>
      <c r="J121" s="88"/>
      <c r="K121" s="89"/>
      <c r="L121" s="89"/>
      <c r="M121" s="89"/>
      <c r="N121" s="89"/>
      <c r="O121" s="90"/>
      <c r="P121" s="93"/>
      <c r="Q121" s="92"/>
      <c r="R121" s="93"/>
      <c r="S121" s="92"/>
      <c r="T121" s="94"/>
      <c r="U121" s="93"/>
      <c r="V121" s="92"/>
      <c r="W121" s="93"/>
      <c r="X121" s="92"/>
      <c r="Y121" s="93"/>
      <c r="Z121" s="92"/>
      <c r="AA121" s="94"/>
      <c r="AB121" s="93"/>
      <c r="AC121" s="92"/>
      <c r="AD121" s="93"/>
      <c r="AE121" s="92"/>
      <c r="AF121" s="93"/>
      <c r="AG121" s="92"/>
      <c r="AH121" s="93"/>
      <c r="AI121" s="92"/>
      <c r="AJ121" s="93"/>
      <c r="AK121" s="92"/>
      <c r="AL121" s="93"/>
      <c r="AM121" s="92"/>
      <c r="AN121" s="93"/>
      <c r="AO121" s="92"/>
      <c r="AP121" s="93"/>
      <c r="AQ121" s="92"/>
      <c r="AR121" s="93"/>
      <c r="AS121" s="92"/>
      <c r="AT121" s="94"/>
      <c r="AU121" s="95"/>
      <c r="AV121" s="96"/>
      <c r="AW121" s="95"/>
      <c r="AX121" s="96"/>
      <c r="AY121" s="95"/>
      <c r="AZ121" s="96"/>
      <c r="BA121" s="95"/>
      <c r="BB121" s="96"/>
      <c r="BC121" s="95"/>
      <c r="BD121" s="96"/>
      <c r="BE121" s="95"/>
      <c r="BF121" s="96"/>
      <c r="BG121" s="95"/>
      <c r="BH121" s="96"/>
      <c r="BI121" s="95"/>
      <c r="BJ121" s="96"/>
      <c r="BK121" s="95"/>
      <c r="BL121" s="96"/>
    </row>
    <row r="122" spans="4:64">
      <c r="D122" s="84"/>
      <c r="E122" s="85"/>
      <c r="I122" s="87"/>
      <c r="J122" s="88"/>
      <c r="K122" s="89"/>
      <c r="L122" s="89"/>
      <c r="M122" s="89"/>
      <c r="N122" s="89"/>
      <c r="O122" s="90"/>
      <c r="P122" s="93"/>
      <c r="Q122" s="92"/>
      <c r="R122" s="93"/>
      <c r="S122" s="92"/>
      <c r="T122" s="94"/>
      <c r="U122" s="93"/>
      <c r="V122" s="92"/>
      <c r="W122" s="93"/>
      <c r="X122" s="92"/>
      <c r="Y122" s="93"/>
      <c r="Z122" s="92"/>
      <c r="AA122" s="94"/>
      <c r="AB122" s="93"/>
      <c r="AC122" s="92"/>
      <c r="AD122" s="93"/>
      <c r="AE122" s="92"/>
      <c r="AF122" s="93"/>
      <c r="AG122" s="92"/>
      <c r="AH122" s="93"/>
      <c r="AI122" s="92"/>
      <c r="AJ122" s="93"/>
      <c r="AK122" s="92"/>
      <c r="AL122" s="93"/>
      <c r="AM122" s="92"/>
      <c r="AN122" s="93"/>
      <c r="AO122" s="92"/>
      <c r="AP122" s="93"/>
      <c r="AQ122" s="92"/>
      <c r="AR122" s="93"/>
      <c r="AS122" s="92"/>
      <c r="AT122" s="94"/>
      <c r="AU122" s="95"/>
      <c r="AV122" s="96"/>
      <c r="AW122" s="95"/>
      <c r="AX122" s="96"/>
      <c r="AY122" s="95"/>
      <c r="AZ122" s="96"/>
      <c r="BA122" s="95"/>
      <c r="BB122" s="96"/>
      <c r="BC122" s="95"/>
      <c r="BD122" s="96"/>
      <c r="BE122" s="95"/>
      <c r="BF122" s="96"/>
      <c r="BG122" s="95"/>
      <c r="BH122" s="96"/>
      <c r="BI122" s="95"/>
      <c r="BJ122" s="96"/>
      <c r="BK122" s="95"/>
      <c r="BL122" s="96"/>
    </row>
    <row r="123" spans="4:64">
      <c r="D123" s="84"/>
      <c r="E123" s="85"/>
      <c r="I123" s="87"/>
      <c r="J123" s="88"/>
      <c r="K123" s="89"/>
      <c r="L123" s="89"/>
      <c r="M123" s="89"/>
      <c r="N123" s="89"/>
      <c r="O123" s="90"/>
      <c r="P123" s="93"/>
      <c r="Q123" s="92"/>
      <c r="R123" s="93"/>
      <c r="S123" s="92"/>
      <c r="T123" s="94"/>
      <c r="U123" s="93"/>
      <c r="V123" s="92"/>
      <c r="W123" s="93"/>
      <c r="X123" s="92"/>
      <c r="Y123" s="93"/>
      <c r="Z123" s="92"/>
      <c r="AA123" s="94"/>
      <c r="AB123" s="93"/>
      <c r="AC123" s="92"/>
      <c r="AD123" s="93"/>
      <c r="AE123" s="92"/>
      <c r="AF123" s="93"/>
      <c r="AG123" s="92"/>
      <c r="AH123" s="93"/>
      <c r="AI123" s="92"/>
      <c r="AJ123" s="93"/>
      <c r="AK123" s="92"/>
      <c r="AL123" s="93"/>
      <c r="AM123" s="92"/>
      <c r="AN123" s="93"/>
      <c r="AO123" s="92"/>
      <c r="AP123" s="93"/>
      <c r="AQ123" s="92"/>
      <c r="AR123" s="93"/>
      <c r="AS123" s="92"/>
      <c r="AT123" s="94"/>
      <c r="AU123" s="95"/>
      <c r="AV123" s="96"/>
      <c r="AW123" s="95"/>
      <c r="AX123" s="96"/>
      <c r="AY123" s="95"/>
      <c r="AZ123" s="96"/>
      <c r="BA123" s="95"/>
      <c r="BB123" s="96"/>
      <c r="BC123" s="95"/>
      <c r="BD123" s="96"/>
      <c r="BE123" s="95"/>
      <c r="BF123" s="96"/>
      <c r="BG123" s="95"/>
      <c r="BH123" s="96"/>
      <c r="BI123" s="95"/>
      <c r="BJ123" s="96"/>
      <c r="BK123" s="95"/>
      <c r="BL123" s="96"/>
    </row>
    <row r="124" spans="4:64">
      <c r="D124" s="84"/>
      <c r="E124" s="85"/>
      <c r="I124" s="87"/>
      <c r="J124" s="88"/>
      <c r="K124" s="89"/>
      <c r="L124" s="89"/>
      <c r="M124" s="89"/>
      <c r="N124" s="89"/>
      <c r="O124" s="90"/>
      <c r="P124" s="93"/>
      <c r="Q124" s="92"/>
      <c r="R124" s="93"/>
      <c r="S124" s="92"/>
      <c r="T124" s="94"/>
      <c r="U124" s="93"/>
      <c r="V124" s="92"/>
      <c r="W124" s="93"/>
      <c r="X124" s="92"/>
      <c r="Y124" s="93"/>
      <c r="Z124" s="92"/>
      <c r="AA124" s="94"/>
      <c r="AB124" s="93"/>
      <c r="AC124" s="92"/>
      <c r="AD124" s="93"/>
      <c r="AE124" s="92"/>
      <c r="AF124" s="93"/>
      <c r="AG124" s="92"/>
      <c r="AH124" s="93"/>
      <c r="AI124" s="92"/>
      <c r="AJ124" s="93"/>
      <c r="AK124" s="92"/>
      <c r="AL124" s="93"/>
      <c r="AM124" s="92"/>
      <c r="AN124" s="93"/>
      <c r="AO124" s="92"/>
      <c r="AP124" s="93"/>
      <c r="AQ124" s="92"/>
      <c r="AR124" s="93"/>
      <c r="AS124" s="92"/>
      <c r="AT124" s="94"/>
      <c r="AU124" s="95"/>
      <c r="AV124" s="96"/>
      <c r="AW124" s="95"/>
      <c r="AX124" s="96"/>
      <c r="AY124" s="95"/>
      <c r="AZ124" s="96"/>
      <c r="BA124" s="95"/>
      <c r="BB124" s="96"/>
      <c r="BC124" s="95"/>
      <c r="BD124" s="96"/>
      <c r="BE124" s="95"/>
      <c r="BF124" s="96"/>
      <c r="BG124" s="95"/>
      <c r="BH124" s="96"/>
      <c r="BI124" s="95"/>
      <c r="BJ124" s="96"/>
      <c r="BK124" s="95"/>
      <c r="BL124" s="96"/>
    </row>
    <row r="125" spans="4:64">
      <c r="D125" s="84"/>
      <c r="E125" s="85"/>
      <c r="I125" s="87"/>
      <c r="J125" s="88"/>
      <c r="K125" s="89"/>
      <c r="L125" s="89"/>
      <c r="M125" s="89"/>
      <c r="N125" s="89"/>
      <c r="O125" s="90"/>
      <c r="P125" s="93"/>
      <c r="Q125" s="92"/>
      <c r="R125" s="93"/>
      <c r="S125" s="92"/>
      <c r="T125" s="94"/>
      <c r="U125" s="93"/>
      <c r="V125" s="92"/>
      <c r="W125" s="93"/>
      <c r="X125" s="92"/>
      <c r="Y125" s="93"/>
      <c r="Z125" s="92"/>
      <c r="AA125" s="94"/>
      <c r="AB125" s="93"/>
      <c r="AC125" s="92"/>
      <c r="AD125" s="93"/>
      <c r="AE125" s="92"/>
      <c r="AF125" s="93"/>
      <c r="AG125" s="92"/>
      <c r="AH125" s="93"/>
      <c r="AI125" s="92"/>
      <c r="AJ125" s="93"/>
      <c r="AK125" s="92"/>
      <c r="AL125" s="93"/>
      <c r="AM125" s="92"/>
      <c r="AN125" s="93"/>
      <c r="AO125" s="92"/>
      <c r="AP125" s="93"/>
      <c r="AQ125" s="92"/>
      <c r="AR125" s="93"/>
      <c r="AS125" s="92"/>
      <c r="AT125" s="94"/>
      <c r="AU125" s="95"/>
      <c r="AV125" s="96"/>
      <c r="AW125" s="95"/>
      <c r="AX125" s="96"/>
      <c r="AY125" s="95"/>
      <c r="AZ125" s="96"/>
      <c r="BA125" s="95"/>
      <c r="BB125" s="96"/>
      <c r="BC125" s="95"/>
      <c r="BD125" s="96"/>
      <c r="BE125" s="95"/>
      <c r="BF125" s="96"/>
      <c r="BG125" s="95"/>
      <c r="BH125" s="96"/>
      <c r="BI125" s="95"/>
      <c r="BJ125" s="96"/>
      <c r="BK125" s="95"/>
      <c r="BL125" s="96"/>
    </row>
    <row r="126" spans="4:64">
      <c r="D126" s="84"/>
      <c r="E126" s="85"/>
      <c r="I126" s="87"/>
      <c r="J126" s="88"/>
      <c r="K126" s="89"/>
      <c r="L126" s="89"/>
      <c r="M126" s="89"/>
      <c r="N126" s="89"/>
      <c r="O126" s="90"/>
      <c r="P126" s="93"/>
      <c r="Q126" s="92"/>
      <c r="R126" s="93"/>
      <c r="S126" s="92"/>
      <c r="T126" s="94"/>
      <c r="U126" s="93"/>
      <c r="V126" s="92"/>
      <c r="W126" s="93"/>
      <c r="X126" s="92"/>
      <c r="Y126" s="93"/>
      <c r="Z126" s="92"/>
      <c r="AA126" s="94"/>
      <c r="AB126" s="93"/>
      <c r="AC126" s="92"/>
      <c r="AD126" s="93"/>
      <c r="AE126" s="92"/>
      <c r="AF126" s="93"/>
      <c r="AG126" s="92"/>
      <c r="AH126" s="93"/>
      <c r="AI126" s="92"/>
      <c r="AJ126" s="93"/>
      <c r="AK126" s="92"/>
      <c r="AL126" s="93"/>
      <c r="AM126" s="92"/>
      <c r="AN126" s="93"/>
      <c r="AO126" s="92"/>
      <c r="AP126" s="93"/>
      <c r="AQ126" s="92"/>
      <c r="AR126" s="93"/>
      <c r="AS126" s="92"/>
      <c r="AT126" s="94"/>
      <c r="AU126" s="95"/>
      <c r="AV126" s="96"/>
      <c r="AW126" s="95"/>
      <c r="AX126" s="96"/>
      <c r="AY126" s="95"/>
      <c r="AZ126" s="96"/>
      <c r="BA126" s="95"/>
      <c r="BB126" s="96"/>
      <c r="BC126" s="95"/>
      <c r="BD126" s="96"/>
      <c r="BE126" s="95"/>
      <c r="BF126" s="96"/>
      <c r="BG126" s="95"/>
      <c r="BH126" s="96"/>
      <c r="BI126" s="95"/>
      <c r="BJ126" s="96"/>
      <c r="BK126" s="95"/>
      <c r="BL126" s="96"/>
    </row>
    <row r="127" spans="4:64">
      <c r="D127" s="84"/>
      <c r="E127" s="85"/>
      <c r="I127" s="87"/>
      <c r="J127" s="88"/>
      <c r="K127" s="89"/>
      <c r="L127" s="89"/>
      <c r="M127" s="89"/>
      <c r="N127" s="89"/>
      <c r="O127" s="90"/>
      <c r="P127" s="93"/>
      <c r="Q127" s="92"/>
      <c r="R127" s="93"/>
      <c r="S127" s="92"/>
      <c r="T127" s="94"/>
      <c r="U127" s="93"/>
      <c r="V127" s="92"/>
      <c r="W127" s="93"/>
      <c r="X127" s="92"/>
      <c r="Y127" s="93"/>
      <c r="Z127" s="92"/>
      <c r="AA127" s="94"/>
      <c r="AB127" s="93"/>
      <c r="AC127" s="92"/>
      <c r="AD127" s="93"/>
      <c r="AE127" s="92"/>
      <c r="AF127" s="93"/>
      <c r="AG127" s="92"/>
      <c r="AH127" s="93"/>
      <c r="AI127" s="92"/>
      <c r="AJ127" s="93"/>
      <c r="AK127" s="92"/>
      <c r="AL127" s="93"/>
      <c r="AM127" s="92"/>
      <c r="AN127" s="93"/>
      <c r="AO127" s="92"/>
      <c r="AP127" s="93"/>
      <c r="AQ127" s="92"/>
      <c r="AR127" s="93"/>
      <c r="AS127" s="92"/>
      <c r="AT127" s="94"/>
      <c r="AU127" s="95"/>
      <c r="AV127" s="96"/>
      <c r="AW127" s="95"/>
      <c r="AX127" s="96"/>
      <c r="AY127" s="95"/>
      <c r="AZ127" s="96"/>
      <c r="BA127" s="95"/>
      <c r="BB127" s="96"/>
      <c r="BC127" s="95"/>
      <c r="BD127" s="96"/>
      <c r="BE127" s="95"/>
      <c r="BF127" s="96"/>
      <c r="BG127" s="95"/>
      <c r="BH127" s="96"/>
      <c r="BI127" s="95"/>
      <c r="BJ127" s="96"/>
      <c r="BK127" s="95"/>
      <c r="BL127" s="96"/>
    </row>
    <row r="128" spans="4:64">
      <c r="D128" s="84"/>
      <c r="E128" s="85"/>
      <c r="I128" s="87"/>
      <c r="J128" s="88"/>
      <c r="K128" s="89"/>
      <c r="L128" s="89"/>
      <c r="M128" s="89"/>
      <c r="N128" s="89"/>
      <c r="O128" s="90"/>
      <c r="P128" s="93"/>
      <c r="Q128" s="92"/>
      <c r="R128" s="93"/>
      <c r="S128" s="92"/>
      <c r="T128" s="94"/>
      <c r="U128" s="93"/>
      <c r="V128" s="92"/>
      <c r="W128" s="93"/>
      <c r="X128" s="92"/>
      <c r="Y128" s="93"/>
      <c r="Z128" s="92"/>
      <c r="AA128" s="94"/>
      <c r="AB128" s="93"/>
      <c r="AC128" s="92"/>
      <c r="AD128" s="93"/>
      <c r="AE128" s="92"/>
      <c r="AF128" s="93"/>
      <c r="AG128" s="92"/>
      <c r="AH128" s="93"/>
      <c r="AI128" s="92"/>
      <c r="AJ128" s="93"/>
      <c r="AK128" s="92"/>
      <c r="AL128" s="93"/>
      <c r="AM128" s="92"/>
      <c r="AN128" s="93"/>
      <c r="AO128" s="92"/>
      <c r="AP128" s="93"/>
      <c r="AQ128" s="92"/>
      <c r="AR128" s="93"/>
      <c r="AS128" s="92"/>
      <c r="AT128" s="94"/>
      <c r="AU128" s="95"/>
      <c r="AV128" s="96"/>
      <c r="AW128" s="95"/>
      <c r="AX128" s="96"/>
      <c r="AY128" s="95"/>
      <c r="AZ128" s="96"/>
      <c r="BA128" s="95"/>
      <c r="BB128" s="96"/>
      <c r="BC128" s="95"/>
      <c r="BD128" s="96"/>
      <c r="BE128" s="95"/>
      <c r="BF128" s="96"/>
      <c r="BG128" s="95"/>
      <c r="BH128" s="96"/>
      <c r="BI128" s="95"/>
      <c r="BJ128" s="96"/>
      <c r="BK128" s="95"/>
      <c r="BL128" s="96"/>
    </row>
    <row r="129" spans="4:64">
      <c r="D129" s="84"/>
      <c r="E129" s="85"/>
      <c r="I129" s="87"/>
      <c r="J129" s="88"/>
      <c r="K129" s="89"/>
      <c r="L129" s="89"/>
      <c r="M129" s="89"/>
      <c r="N129" s="89"/>
      <c r="O129" s="90"/>
      <c r="P129" s="93"/>
      <c r="Q129" s="92"/>
      <c r="R129" s="93"/>
      <c r="S129" s="92"/>
      <c r="T129" s="94"/>
      <c r="U129" s="93"/>
      <c r="V129" s="92"/>
      <c r="W129" s="93"/>
      <c r="X129" s="92"/>
      <c r="Y129" s="93"/>
      <c r="Z129" s="92"/>
      <c r="AA129" s="94"/>
      <c r="AB129" s="93"/>
      <c r="AC129" s="92"/>
      <c r="AD129" s="93"/>
      <c r="AE129" s="92"/>
      <c r="AF129" s="93"/>
      <c r="AG129" s="92"/>
      <c r="AH129" s="93"/>
      <c r="AI129" s="92"/>
      <c r="AJ129" s="93"/>
      <c r="AK129" s="92"/>
      <c r="AL129" s="93"/>
      <c r="AM129" s="92"/>
      <c r="AN129" s="93"/>
      <c r="AO129" s="92"/>
      <c r="AP129" s="93"/>
      <c r="AQ129" s="92"/>
      <c r="AR129" s="93"/>
      <c r="AS129" s="92"/>
      <c r="AT129" s="94"/>
      <c r="AU129" s="95"/>
      <c r="AV129" s="96"/>
      <c r="AW129" s="95"/>
      <c r="AX129" s="96"/>
      <c r="AY129" s="95"/>
      <c r="AZ129" s="96"/>
      <c r="BA129" s="95"/>
      <c r="BB129" s="96"/>
      <c r="BC129" s="95"/>
      <c r="BD129" s="96"/>
      <c r="BE129" s="95"/>
      <c r="BF129" s="96"/>
      <c r="BG129" s="95"/>
      <c r="BH129" s="96"/>
      <c r="BI129" s="95"/>
      <c r="BJ129" s="96"/>
      <c r="BK129" s="95"/>
      <c r="BL129" s="96"/>
    </row>
    <row r="130" spans="4:64">
      <c r="D130" s="84"/>
      <c r="E130" s="85"/>
      <c r="I130" s="87"/>
      <c r="J130" s="88"/>
      <c r="K130" s="89"/>
      <c r="L130" s="89"/>
      <c r="M130" s="89"/>
      <c r="N130" s="89"/>
      <c r="O130" s="90"/>
      <c r="P130" s="93"/>
      <c r="Q130" s="92"/>
      <c r="R130" s="93"/>
      <c r="S130" s="92"/>
      <c r="T130" s="94"/>
      <c r="U130" s="93"/>
      <c r="V130" s="92"/>
      <c r="W130" s="93"/>
      <c r="X130" s="92"/>
      <c r="Y130" s="93"/>
      <c r="Z130" s="92"/>
      <c r="AA130" s="94"/>
      <c r="AB130" s="93"/>
      <c r="AC130" s="92"/>
      <c r="AD130" s="93"/>
      <c r="AE130" s="92"/>
      <c r="AF130" s="93"/>
      <c r="AG130" s="92"/>
      <c r="AH130" s="93"/>
      <c r="AI130" s="92"/>
      <c r="AJ130" s="93"/>
      <c r="AK130" s="92"/>
      <c r="AL130" s="93"/>
      <c r="AM130" s="92"/>
      <c r="AN130" s="93"/>
      <c r="AO130" s="92"/>
      <c r="AP130" s="93"/>
      <c r="AQ130" s="92"/>
      <c r="AR130" s="93"/>
      <c r="AS130" s="92"/>
      <c r="AT130" s="94"/>
      <c r="AU130" s="95"/>
      <c r="AV130" s="96"/>
      <c r="AW130" s="95"/>
      <c r="AX130" s="96"/>
      <c r="AY130" s="95"/>
      <c r="AZ130" s="96"/>
      <c r="BA130" s="95"/>
      <c r="BB130" s="96"/>
      <c r="BC130" s="95"/>
      <c r="BD130" s="96"/>
      <c r="BE130" s="95"/>
      <c r="BF130" s="96"/>
      <c r="BG130" s="95"/>
      <c r="BH130" s="96"/>
      <c r="BI130" s="95"/>
      <c r="BJ130" s="96"/>
      <c r="BK130" s="95"/>
      <c r="BL130" s="96"/>
    </row>
    <row r="131" spans="4:64">
      <c r="D131" s="84"/>
      <c r="E131" s="85"/>
      <c r="I131" s="87"/>
      <c r="J131" s="88"/>
      <c r="K131" s="89"/>
      <c r="L131" s="89"/>
      <c r="M131" s="89"/>
      <c r="N131" s="89"/>
      <c r="O131" s="90"/>
      <c r="P131" s="93"/>
      <c r="Q131" s="92"/>
      <c r="R131" s="93"/>
      <c r="S131" s="92"/>
      <c r="T131" s="94"/>
      <c r="U131" s="93"/>
      <c r="V131" s="92"/>
      <c r="W131" s="93"/>
      <c r="X131" s="92"/>
      <c r="Y131" s="93"/>
      <c r="Z131" s="92"/>
      <c r="AA131" s="94"/>
      <c r="AB131" s="93"/>
      <c r="AC131" s="92"/>
      <c r="AD131" s="93"/>
      <c r="AE131" s="92"/>
      <c r="AF131" s="93"/>
      <c r="AG131" s="92"/>
      <c r="AH131" s="93"/>
      <c r="AI131" s="92"/>
      <c r="AJ131" s="93"/>
      <c r="AK131" s="92"/>
      <c r="AL131" s="93"/>
      <c r="AM131" s="92"/>
      <c r="AN131" s="93"/>
      <c r="AO131" s="92"/>
      <c r="AP131" s="93"/>
      <c r="AQ131" s="92"/>
      <c r="AR131" s="93"/>
      <c r="AS131" s="92"/>
      <c r="AT131" s="94"/>
      <c r="AU131" s="95"/>
      <c r="AV131" s="96"/>
      <c r="AW131" s="95"/>
      <c r="AX131" s="96"/>
      <c r="AY131" s="95"/>
      <c r="AZ131" s="96"/>
      <c r="BA131" s="95"/>
      <c r="BB131" s="96"/>
      <c r="BC131" s="95"/>
      <c r="BD131" s="96"/>
      <c r="BE131" s="95"/>
      <c r="BF131" s="96"/>
      <c r="BG131" s="95"/>
      <c r="BH131" s="96"/>
      <c r="BI131" s="95"/>
      <c r="BJ131" s="96"/>
      <c r="BK131" s="95"/>
      <c r="BL131" s="96"/>
    </row>
    <row r="132" spans="4:64">
      <c r="D132" s="84"/>
      <c r="E132" s="85"/>
      <c r="I132" s="87"/>
      <c r="J132" s="88"/>
      <c r="K132" s="89"/>
      <c r="L132" s="89"/>
      <c r="M132" s="89"/>
      <c r="N132" s="89"/>
      <c r="O132" s="90"/>
      <c r="P132" s="93"/>
      <c r="Q132" s="92"/>
      <c r="R132" s="93"/>
      <c r="S132" s="92"/>
      <c r="T132" s="94"/>
      <c r="U132" s="93"/>
      <c r="V132" s="92"/>
      <c r="W132" s="93"/>
      <c r="X132" s="92"/>
      <c r="Y132" s="93"/>
      <c r="Z132" s="92"/>
      <c r="AA132" s="94"/>
      <c r="AB132" s="93"/>
      <c r="AC132" s="92"/>
      <c r="AD132" s="93"/>
      <c r="AE132" s="92"/>
      <c r="AF132" s="93"/>
      <c r="AG132" s="92"/>
      <c r="AH132" s="93"/>
      <c r="AI132" s="92"/>
      <c r="AJ132" s="93"/>
      <c r="AK132" s="92"/>
      <c r="AL132" s="93"/>
      <c r="AM132" s="92"/>
      <c r="AN132" s="93"/>
      <c r="AO132" s="92"/>
      <c r="AP132" s="93"/>
      <c r="AQ132" s="92"/>
      <c r="AR132" s="93"/>
      <c r="AS132" s="92"/>
      <c r="AT132" s="94"/>
      <c r="AU132" s="95"/>
      <c r="AV132" s="96"/>
      <c r="AW132" s="95"/>
      <c r="AX132" s="96"/>
      <c r="AY132" s="95"/>
      <c r="AZ132" s="96"/>
      <c r="BA132" s="95"/>
      <c r="BB132" s="96"/>
      <c r="BC132" s="95"/>
      <c r="BD132" s="96"/>
      <c r="BE132" s="95"/>
      <c r="BF132" s="96"/>
      <c r="BG132" s="95"/>
      <c r="BH132" s="96"/>
      <c r="BI132" s="95"/>
      <c r="BJ132" s="96"/>
      <c r="BK132" s="95"/>
      <c r="BL132" s="96"/>
    </row>
    <row r="133" spans="4:64">
      <c r="D133" s="84"/>
      <c r="E133" s="85"/>
      <c r="I133" s="87"/>
      <c r="J133" s="88"/>
      <c r="K133" s="89"/>
      <c r="L133" s="89"/>
      <c r="M133" s="89"/>
      <c r="N133" s="89"/>
      <c r="O133" s="90"/>
      <c r="P133" s="93"/>
      <c r="Q133" s="92"/>
      <c r="R133" s="93"/>
      <c r="S133" s="92"/>
      <c r="T133" s="94"/>
      <c r="U133" s="93"/>
      <c r="V133" s="92"/>
      <c r="W133" s="93"/>
      <c r="X133" s="92"/>
      <c r="Y133" s="93"/>
      <c r="Z133" s="92"/>
      <c r="AA133" s="94"/>
      <c r="AB133" s="93"/>
      <c r="AC133" s="92"/>
      <c r="AD133" s="93"/>
      <c r="AE133" s="92"/>
      <c r="AF133" s="93"/>
      <c r="AG133" s="92"/>
      <c r="AH133" s="93"/>
      <c r="AI133" s="92"/>
      <c r="AJ133" s="93"/>
      <c r="AK133" s="92"/>
      <c r="AL133" s="93"/>
      <c r="AM133" s="92"/>
      <c r="AN133" s="93"/>
      <c r="AO133" s="92"/>
      <c r="AP133" s="93"/>
      <c r="AQ133" s="92"/>
      <c r="AR133" s="93"/>
      <c r="AS133" s="92"/>
      <c r="AT133" s="94"/>
      <c r="AU133" s="95"/>
      <c r="AV133" s="96"/>
      <c r="AW133" s="95"/>
      <c r="AX133" s="96"/>
      <c r="AY133" s="95"/>
      <c r="AZ133" s="96"/>
      <c r="BA133" s="95"/>
      <c r="BB133" s="96"/>
      <c r="BC133" s="95"/>
      <c r="BD133" s="96"/>
      <c r="BE133" s="95"/>
      <c r="BF133" s="96"/>
      <c r="BG133" s="95"/>
      <c r="BH133" s="96"/>
      <c r="BI133" s="95"/>
      <c r="BJ133" s="96"/>
      <c r="BK133" s="95"/>
      <c r="BL133" s="96"/>
    </row>
    <row r="134" spans="4:64">
      <c r="D134" s="84"/>
      <c r="E134" s="85"/>
      <c r="I134" s="87"/>
      <c r="J134" s="88"/>
      <c r="K134" s="89"/>
      <c r="L134" s="89"/>
      <c r="M134" s="89"/>
      <c r="N134" s="89"/>
      <c r="O134" s="90"/>
      <c r="P134" s="93"/>
      <c r="Q134" s="92"/>
      <c r="R134" s="93"/>
      <c r="S134" s="92"/>
      <c r="T134" s="94"/>
      <c r="U134" s="93"/>
      <c r="V134" s="92"/>
      <c r="W134" s="93"/>
      <c r="X134" s="92"/>
      <c r="Y134" s="93"/>
      <c r="Z134" s="92"/>
      <c r="AA134" s="94"/>
      <c r="AB134" s="93"/>
      <c r="AC134" s="92"/>
      <c r="AD134" s="93"/>
      <c r="AE134" s="92"/>
      <c r="AF134" s="93"/>
      <c r="AG134" s="92"/>
      <c r="AH134" s="93"/>
      <c r="AI134" s="92"/>
      <c r="AJ134" s="93"/>
      <c r="AK134" s="92"/>
      <c r="AL134" s="93"/>
      <c r="AM134" s="92"/>
      <c r="AN134" s="93"/>
      <c r="AO134" s="92"/>
      <c r="AP134" s="93"/>
      <c r="AQ134" s="92"/>
      <c r="AR134" s="93"/>
      <c r="AS134" s="92"/>
      <c r="AT134" s="94"/>
      <c r="AU134" s="95"/>
      <c r="AV134" s="96"/>
      <c r="AW134" s="95"/>
      <c r="AX134" s="96"/>
      <c r="AY134" s="95"/>
      <c r="AZ134" s="96"/>
      <c r="BA134" s="95"/>
      <c r="BB134" s="96"/>
      <c r="BC134" s="95"/>
      <c r="BD134" s="96"/>
      <c r="BE134" s="95"/>
      <c r="BF134" s="96"/>
      <c r="BG134" s="95"/>
      <c r="BH134" s="96"/>
      <c r="BI134" s="95"/>
      <c r="BJ134" s="96"/>
      <c r="BK134" s="95"/>
      <c r="BL134" s="96"/>
    </row>
    <row r="135" spans="4:64">
      <c r="D135" s="84"/>
      <c r="E135" s="85"/>
      <c r="I135" s="87"/>
      <c r="J135" s="88"/>
      <c r="K135" s="89"/>
      <c r="L135" s="89"/>
      <c r="M135" s="89"/>
      <c r="N135" s="89"/>
      <c r="O135" s="90"/>
      <c r="P135" s="93"/>
      <c r="Q135" s="92"/>
      <c r="R135" s="93"/>
      <c r="S135" s="92"/>
      <c r="T135" s="94"/>
      <c r="U135" s="93"/>
      <c r="V135" s="92"/>
      <c r="W135" s="93"/>
      <c r="X135" s="92"/>
      <c r="Y135" s="93"/>
      <c r="Z135" s="92"/>
      <c r="AA135" s="94"/>
      <c r="AB135" s="93"/>
      <c r="AC135" s="92"/>
      <c r="AD135" s="93"/>
      <c r="AE135" s="92"/>
      <c r="AF135" s="93"/>
      <c r="AG135" s="92"/>
      <c r="AH135" s="93"/>
      <c r="AI135" s="92"/>
      <c r="AJ135" s="93"/>
      <c r="AK135" s="92"/>
      <c r="AL135" s="93"/>
      <c r="AM135" s="92"/>
      <c r="AN135" s="93"/>
      <c r="AO135" s="92"/>
      <c r="AP135" s="93"/>
      <c r="AQ135" s="92"/>
      <c r="AR135" s="93"/>
      <c r="AS135" s="92"/>
      <c r="AT135" s="94"/>
      <c r="AU135" s="95"/>
      <c r="AV135" s="96"/>
      <c r="AW135" s="95"/>
      <c r="AX135" s="96"/>
      <c r="AY135" s="95"/>
      <c r="AZ135" s="96"/>
      <c r="BA135" s="95"/>
      <c r="BB135" s="96"/>
      <c r="BC135" s="95"/>
      <c r="BD135" s="96"/>
      <c r="BE135" s="95"/>
      <c r="BF135" s="96"/>
      <c r="BG135" s="95"/>
      <c r="BH135" s="96"/>
      <c r="BI135" s="95"/>
      <c r="BJ135" s="96"/>
      <c r="BK135" s="95"/>
      <c r="BL135" s="96"/>
    </row>
    <row r="136" spans="4:64">
      <c r="D136" s="84"/>
      <c r="E136" s="85"/>
      <c r="I136" s="87"/>
      <c r="J136" s="88"/>
      <c r="K136" s="89"/>
      <c r="L136" s="89"/>
      <c r="M136" s="89"/>
      <c r="N136" s="89"/>
      <c r="O136" s="90"/>
      <c r="P136" s="93"/>
      <c r="Q136" s="92"/>
      <c r="R136" s="93"/>
      <c r="S136" s="92"/>
      <c r="T136" s="94"/>
      <c r="U136" s="93"/>
      <c r="V136" s="92"/>
      <c r="W136" s="93"/>
      <c r="X136" s="92"/>
      <c r="Y136" s="93"/>
      <c r="Z136" s="92"/>
      <c r="AA136" s="94"/>
      <c r="AB136" s="93"/>
      <c r="AC136" s="92"/>
      <c r="AD136" s="93"/>
      <c r="AE136" s="92"/>
      <c r="AF136" s="93"/>
      <c r="AG136" s="92"/>
      <c r="AH136" s="93"/>
      <c r="AI136" s="92"/>
      <c r="AJ136" s="93"/>
      <c r="AK136" s="92"/>
      <c r="AL136" s="93"/>
      <c r="AM136" s="92"/>
      <c r="AN136" s="93"/>
      <c r="AO136" s="92"/>
      <c r="AP136" s="93"/>
      <c r="AQ136" s="92"/>
      <c r="AR136" s="93"/>
      <c r="AS136" s="92"/>
      <c r="AT136" s="94"/>
      <c r="AU136" s="95"/>
      <c r="AV136" s="96"/>
      <c r="AW136" s="95"/>
      <c r="AX136" s="96"/>
      <c r="AY136" s="95"/>
      <c r="AZ136" s="96"/>
      <c r="BA136" s="95"/>
      <c r="BB136" s="96"/>
      <c r="BC136" s="95"/>
      <c r="BD136" s="96"/>
      <c r="BE136" s="95"/>
      <c r="BF136" s="96"/>
      <c r="BG136" s="95"/>
      <c r="BH136" s="96"/>
      <c r="BI136" s="95"/>
      <c r="BJ136" s="96"/>
      <c r="BK136" s="95"/>
      <c r="BL136" s="96"/>
    </row>
    <row r="137" spans="4:64">
      <c r="D137" s="84"/>
      <c r="E137" s="85"/>
      <c r="I137" s="87"/>
      <c r="J137" s="88"/>
      <c r="K137" s="89"/>
      <c r="L137" s="89"/>
      <c r="M137" s="89"/>
      <c r="N137" s="89"/>
      <c r="O137" s="90"/>
      <c r="P137" s="93"/>
      <c r="Q137" s="92"/>
      <c r="R137" s="93"/>
      <c r="S137" s="92"/>
      <c r="T137" s="94"/>
      <c r="U137" s="93"/>
      <c r="V137" s="92"/>
      <c r="W137" s="93"/>
      <c r="X137" s="92"/>
      <c r="Y137" s="93"/>
      <c r="Z137" s="92"/>
      <c r="AA137" s="94"/>
      <c r="AB137" s="93"/>
      <c r="AC137" s="92"/>
      <c r="AD137" s="93"/>
      <c r="AE137" s="92"/>
      <c r="AF137" s="93"/>
      <c r="AG137" s="92"/>
      <c r="AH137" s="93"/>
      <c r="AI137" s="92"/>
      <c r="AJ137" s="93"/>
      <c r="AK137" s="92"/>
      <c r="AL137" s="93"/>
      <c r="AM137" s="92"/>
      <c r="AN137" s="93"/>
      <c r="AO137" s="92"/>
      <c r="AP137" s="93"/>
      <c r="AQ137" s="92"/>
      <c r="AR137" s="93"/>
      <c r="AS137" s="92"/>
      <c r="AT137" s="94"/>
      <c r="AU137" s="95"/>
      <c r="AV137" s="96"/>
      <c r="AW137" s="95"/>
      <c r="AX137" s="96"/>
      <c r="AY137" s="95"/>
      <c r="AZ137" s="96"/>
      <c r="BA137" s="95"/>
      <c r="BB137" s="96"/>
      <c r="BC137" s="95"/>
      <c r="BD137" s="96"/>
      <c r="BE137" s="95"/>
      <c r="BF137" s="96"/>
      <c r="BG137" s="95"/>
      <c r="BH137" s="96"/>
      <c r="BI137" s="95"/>
      <c r="BJ137" s="96"/>
      <c r="BK137" s="95"/>
      <c r="BL137" s="96"/>
    </row>
    <row r="138" spans="4:64">
      <c r="D138" s="84"/>
      <c r="E138" s="85"/>
      <c r="I138" s="87"/>
      <c r="J138" s="88"/>
      <c r="K138" s="89"/>
      <c r="L138" s="89"/>
      <c r="M138" s="89"/>
      <c r="N138" s="89"/>
      <c r="O138" s="90"/>
      <c r="P138" s="93"/>
      <c r="Q138" s="92"/>
      <c r="R138" s="93"/>
      <c r="S138" s="92"/>
      <c r="T138" s="94"/>
      <c r="U138" s="93"/>
      <c r="V138" s="92"/>
      <c r="W138" s="93"/>
      <c r="X138" s="92"/>
      <c r="Y138" s="93"/>
      <c r="Z138" s="92"/>
      <c r="AA138" s="94"/>
      <c r="AB138" s="93"/>
      <c r="AC138" s="92"/>
      <c r="AD138" s="93"/>
      <c r="AE138" s="92"/>
      <c r="AF138" s="93"/>
      <c r="AG138" s="92"/>
      <c r="AH138" s="93"/>
      <c r="AI138" s="92"/>
      <c r="AJ138" s="93"/>
      <c r="AK138" s="92"/>
      <c r="AL138" s="93"/>
      <c r="AM138" s="92"/>
      <c r="AN138" s="93"/>
      <c r="AO138" s="92"/>
      <c r="AP138" s="93"/>
      <c r="AQ138" s="92"/>
      <c r="AR138" s="93"/>
      <c r="AS138" s="92"/>
      <c r="AT138" s="94"/>
      <c r="AU138" s="95"/>
      <c r="AV138" s="96"/>
      <c r="AW138" s="95"/>
      <c r="AX138" s="96"/>
      <c r="AY138" s="95"/>
      <c r="AZ138" s="96"/>
      <c r="BA138" s="95"/>
      <c r="BB138" s="96"/>
      <c r="BC138" s="95"/>
      <c r="BD138" s="96"/>
      <c r="BE138" s="95"/>
      <c r="BF138" s="96"/>
      <c r="BG138" s="95"/>
      <c r="BH138" s="96"/>
      <c r="BI138" s="95"/>
      <c r="BJ138" s="96"/>
      <c r="BK138" s="95"/>
      <c r="BL138" s="96"/>
    </row>
    <row r="139" spans="4:64">
      <c r="D139" s="84"/>
      <c r="E139" s="85"/>
      <c r="I139" s="87"/>
      <c r="J139" s="88"/>
      <c r="K139" s="89"/>
      <c r="L139" s="89"/>
      <c r="M139" s="89"/>
      <c r="N139" s="89"/>
      <c r="O139" s="90"/>
      <c r="P139" s="93"/>
      <c r="Q139" s="92"/>
      <c r="R139" s="93"/>
      <c r="S139" s="92"/>
      <c r="T139" s="94"/>
      <c r="U139" s="93"/>
      <c r="V139" s="92"/>
      <c r="W139" s="93"/>
      <c r="X139" s="92"/>
      <c r="Y139" s="93"/>
      <c r="Z139" s="92"/>
      <c r="AA139" s="94"/>
      <c r="AB139" s="93"/>
      <c r="AC139" s="92"/>
      <c r="AD139" s="93"/>
      <c r="AE139" s="92"/>
      <c r="AF139" s="93"/>
      <c r="AG139" s="92"/>
      <c r="AH139" s="93"/>
      <c r="AI139" s="92"/>
      <c r="AJ139" s="93"/>
      <c r="AK139" s="92"/>
      <c r="AL139" s="93"/>
      <c r="AM139" s="92"/>
      <c r="AN139" s="93"/>
      <c r="AO139" s="92"/>
      <c r="AP139" s="93"/>
      <c r="AQ139" s="92"/>
      <c r="AR139" s="93"/>
      <c r="AS139" s="92"/>
      <c r="AT139" s="94"/>
      <c r="AU139" s="95"/>
      <c r="AV139" s="96"/>
      <c r="AW139" s="95"/>
      <c r="AX139" s="96"/>
      <c r="AY139" s="95"/>
      <c r="AZ139" s="96"/>
      <c r="BA139" s="95"/>
      <c r="BB139" s="96"/>
      <c r="BC139" s="95"/>
      <c r="BD139" s="96"/>
      <c r="BE139" s="95"/>
      <c r="BF139" s="96"/>
      <c r="BG139" s="95"/>
      <c r="BH139" s="96"/>
      <c r="BI139" s="95"/>
      <c r="BJ139" s="96"/>
      <c r="BK139" s="95"/>
      <c r="BL139" s="96"/>
    </row>
    <row r="140" spans="4:64">
      <c r="D140" s="84"/>
      <c r="E140" s="85"/>
      <c r="I140" s="87"/>
      <c r="J140" s="88"/>
      <c r="K140" s="89"/>
      <c r="L140" s="89"/>
      <c r="M140" s="89"/>
      <c r="N140" s="89"/>
      <c r="O140" s="90"/>
      <c r="P140" s="93"/>
      <c r="Q140" s="92"/>
      <c r="R140" s="93"/>
      <c r="S140" s="92"/>
      <c r="T140" s="94"/>
      <c r="U140" s="93"/>
      <c r="V140" s="92"/>
      <c r="W140" s="93"/>
      <c r="X140" s="92"/>
      <c r="Y140" s="93"/>
      <c r="Z140" s="92"/>
      <c r="AA140" s="94"/>
      <c r="AB140" s="93"/>
      <c r="AC140" s="92"/>
      <c r="AD140" s="93"/>
      <c r="AE140" s="92"/>
      <c r="AF140" s="93"/>
      <c r="AG140" s="92"/>
      <c r="AH140" s="93"/>
      <c r="AI140" s="92"/>
      <c r="AJ140" s="93"/>
      <c r="AK140" s="92"/>
      <c r="AL140" s="93"/>
      <c r="AM140" s="92"/>
      <c r="AN140" s="93"/>
      <c r="AO140" s="92"/>
      <c r="AP140" s="93"/>
      <c r="AQ140" s="92"/>
      <c r="AR140" s="93"/>
      <c r="AS140" s="92"/>
      <c r="AT140" s="94"/>
      <c r="AU140" s="95"/>
      <c r="AV140" s="96"/>
      <c r="AW140" s="95"/>
      <c r="AX140" s="96"/>
      <c r="AY140" s="95"/>
      <c r="AZ140" s="96"/>
      <c r="BA140" s="95"/>
      <c r="BB140" s="96"/>
      <c r="BC140" s="95"/>
      <c r="BD140" s="96"/>
      <c r="BE140" s="95"/>
      <c r="BF140" s="96"/>
      <c r="BG140" s="95"/>
      <c r="BH140" s="96"/>
      <c r="BI140" s="95"/>
      <c r="BJ140" s="96"/>
      <c r="BK140" s="95"/>
      <c r="BL140" s="96"/>
    </row>
    <row r="141" spans="4:64">
      <c r="D141" s="84"/>
      <c r="E141" s="85"/>
      <c r="I141" s="87"/>
      <c r="J141" s="88"/>
      <c r="K141" s="89"/>
      <c r="L141" s="89"/>
      <c r="M141" s="89"/>
      <c r="N141" s="89"/>
      <c r="O141" s="90"/>
      <c r="P141" s="93"/>
      <c r="Q141" s="92"/>
      <c r="R141" s="93"/>
      <c r="S141" s="92"/>
      <c r="T141" s="94"/>
      <c r="U141" s="93"/>
      <c r="V141" s="92"/>
      <c r="W141" s="93"/>
      <c r="X141" s="92"/>
      <c r="Y141" s="93"/>
      <c r="Z141" s="92"/>
      <c r="AA141" s="94"/>
      <c r="AB141" s="93"/>
      <c r="AC141" s="92"/>
      <c r="AD141" s="93"/>
      <c r="AE141" s="92"/>
      <c r="AF141" s="93"/>
      <c r="AG141" s="92"/>
      <c r="AH141" s="93"/>
      <c r="AI141" s="92"/>
      <c r="AJ141" s="93"/>
      <c r="AK141" s="92"/>
      <c r="AL141" s="93"/>
      <c r="AM141" s="92"/>
      <c r="AN141" s="93"/>
      <c r="AO141" s="92"/>
      <c r="AP141" s="93"/>
      <c r="AQ141" s="92"/>
      <c r="AR141" s="93"/>
      <c r="AS141" s="92"/>
      <c r="AT141" s="94"/>
      <c r="AU141" s="95"/>
      <c r="AV141" s="96"/>
      <c r="AW141" s="95"/>
      <c r="AX141" s="96"/>
      <c r="AY141" s="95"/>
      <c r="AZ141" s="96"/>
      <c r="BA141" s="95"/>
      <c r="BB141" s="96"/>
      <c r="BC141" s="95"/>
      <c r="BD141" s="96"/>
      <c r="BE141" s="95"/>
      <c r="BF141" s="96"/>
      <c r="BG141" s="95"/>
      <c r="BH141" s="96"/>
      <c r="BI141" s="95"/>
      <c r="BJ141" s="96"/>
      <c r="BK141" s="95"/>
      <c r="BL141" s="96"/>
    </row>
    <row r="142" spans="4:64">
      <c r="D142" s="84"/>
      <c r="E142" s="85"/>
      <c r="I142" s="87"/>
      <c r="J142" s="88"/>
      <c r="K142" s="89"/>
      <c r="L142" s="89"/>
      <c r="M142" s="89"/>
      <c r="N142" s="89"/>
      <c r="O142" s="90"/>
      <c r="P142" s="93"/>
      <c r="Q142" s="92"/>
      <c r="R142" s="93"/>
      <c r="S142" s="92"/>
      <c r="T142" s="94"/>
      <c r="U142" s="93"/>
      <c r="V142" s="92"/>
      <c r="W142" s="93"/>
      <c r="X142" s="92"/>
      <c r="Y142" s="93"/>
      <c r="Z142" s="92"/>
      <c r="AA142" s="94"/>
      <c r="AB142" s="93"/>
      <c r="AC142" s="92"/>
      <c r="AD142" s="93"/>
      <c r="AE142" s="92"/>
      <c r="AF142" s="93"/>
      <c r="AG142" s="92"/>
      <c r="AH142" s="93"/>
      <c r="AI142" s="92"/>
      <c r="AJ142" s="93"/>
      <c r="AK142" s="92"/>
      <c r="AL142" s="93"/>
      <c r="AM142" s="92"/>
      <c r="AN142" s="93"/>
      <c r="AO142" s="92"/>
      <c r="AP142" s="93"/>
      <c r="AQ142" s="92"/>
      <c r="AR142" s="93"/>
      <c r="AS142" s="92"/>
      <c r="AT142" s="94"/>
      <c r="AU142" s="95"/>
      <c r="AV142" s="96"/>
      <c r="AW142" s="95"/>
      <c r="AX142" s="96"/>
      <c r="AY142" s="95"/>
      <c r="AZ142" s="96"/>
      <c r="BA142" s="95"/>
      <c r="BB142" s="96"/>
      <c r="BC142" s="95"/>
      <c r="BD142" s="96"/>
      <c r="BE142" s="95"/>
      <c r="BF142" s="96"/>
      <c r="BG142" s="95"/>
      <c r="BH142" s="96"/>
      <c r="BI142" s="95"/>
      <c r="BJ142" s="96"/>
      <c r="BK142" s="95"/>
      <c r="BL142" s="96"/>
    </row>
    <row r="143" spans="4:64">
      <c r="D143" s="84"/>
      <c r="E143" s="85"/>
      <c r="I143" s="87"/>
      <c r="J143" s="88"/>
      <c r="K143" s="89"/>
      <c r="L143" s="89"/>
      <c r="M143" s="89"/>
      <c r="N143" s="89"/>
      <c r="O143" s="90"/>
      <c r="P143" s="93"/>
      <c r="Q143" s="92"/>
      <c r="R143" s="93"/>
      <c r="S143" s="92"/>
      <c r="T143" s="94"/>
      <c r="U143" s="93"/>
      <c r="V143" s="92"/>
      <c r="W143" s="93"/>
      <c r="X143" s="92"/>
      <c r="Y143" s="93"/>
      <c r="Z143" s="92"/>
      <c r="AA143" s="94"/>
      <c r="AB143" s="93"/>
      <c r="AC143" s="92"/>
      <c r="AD143" s="93"/>
      <c r="AE143" s="92"/>
      <c r="AF143" s="93"/>
      <c r="AG143" s="92"/>
      <c r="AH143" s="93"/>
      <c r="AI143" s="92"/>
      <c r="AJ143" s="93"/>
      <c r="AK143" s="92"/>
      <c r="AL143" s="93"/>
      <c r="AM143" s="92"/>
      <c r="AN143" s="93"/>
      <c r="AO143" s="92"/>
      <c r="AP143" s="93"/>
      <c r="AQ143" s="92"/>
      <c r="AR143" s="93"/>
      <c r="AS143" s="92"/>
      <c r="AT143" s="94"/>
      <c r="AU143" s="95"/>
      <c r="AV143" s="96"/>
      <c r="AW143" s="95"/>
      <c r="AX143" s="96"/>
      <c r="AY143" s="95"/>
      <c r="AZ143" s="96"/>
      <c r="BA143" s="95"/>
      <c r="BB143" s="96"/>
      <c r="BC143" s="95"/>
      <c r="BD143" s="96"/>
      <c r="BE143" s="95"/>
      <c r="BF143" s="96"/>
      <c r="BG143" s="95"/>
      <c r="BH143" s="96"/>
      <c r="BI143" s="95"/>
      <c r="BJ143" s="96"/>
      <c r="BK143" s="95"/>
      <c r="BL143" s="96"/>
    </row>
    <row r="144" spans="4:64">
      <c r="D144" s="84"/>
      <c r="E144" s="85"/>
      <c r="I144" s="87"/>
      <c r="J144" s="88"/>
      <c r="K144" s="89"/>
      <c r="L144" s="89"/>
      <c r="M144" s="89"/>
      <c r="N144" s="89"/>
      <c r="O144" s="90"/>
      <c r="P144" s="93"/>
      <c r="Q144" s="92"/>
      <c r="R144" s="93"/>
      <c r="S144" s="92"/>
      <c r="T144" s="94"/>
      <c r="U144" s="93"/>
      <c r="V144" s="92"/>
      <c r="W144" s="93"/>
      <c r="X144" s="92"/>
      <c r="Y144" s="93"/>
      <c r="Z144" s="92"/>
      <c r="AA144" s="94"/>
      <c r="AB144" s="93"/>
      <c r="AC144" s="92"/>
      <c r="AD144" s="93"/>
      <c r="AE144" s="92"/>
      <c r="AF144" s="93"/>
      <c r="AG144" s="92"/>
      <c r="AH144" s="93"/>
      <c r="AI144" s="92"/>
      <c r="AJ144" s="93"/>
      <c r="AK144" s="92"/>
      <c r="AL144" s="93"/>
      <c r="AM144" s="92"/>
      <c r="AN144" s="93"/>
      <c r="AO144" s="92"/>
      <c r="AP144" s="93"/>
      <c r="AQ144" s="92"/>
      <c r="AR144" s="93"/>
      <c r="AS144" s="92"/>
      <c r="AT144" s="94"/>
      <c r="AU144" s="95"/>
      <c r="AV144" s="96"/>
      <c r="AW144" s="95"/>
      <c r="AX144" s="96"/>
      <c r="AY144" s="95"/>
      <c r="AZ144" s="96"/>
      <c r="BA144" s="95"/>
      <c r="BB144" s="96"/>
      <c r="BC144" s="95"/>
      <c r="BD144" s="96"/>
      <c r="BE144" s="95"/>
      <c r="BF144" s="96"/>
      <c r="BG144" s="95"/>
      <c r="BH144" s="96"/>
      <c r="BI144" s="95"/>
      <c r="BJ144" s="96"/>
      <c r="BK144" s="95"/>
      <c r="BL144" s="96"/>
    </row>
    <row r="145" spans="4:64">
      <c r="D145" s="84"/>
      <c r="E145" s="85"/>
      <c r="I145" s="87"/>
      <c r="J145" s="88"/>
      <c r="K145" s="89"/>
      <c r="L145" s="89"/>
      <c r="M145" s="89"/>
      <c r="N145" s="89"/>
      <c r="O145" s="90"/>
      <c r="P145" s="93"/>
      <c r="Q145" s="92"/>
      <c r="R145" s="93"/>
      <c r="S145" s="92"/>
      <c r="T145" s="94"/>
      <c r="U145" s="93"/>
      <c r="V145" s="92"/>
      <c r="W145" s="93"/>
      <c r="X145" s="92"/>
      <c r="Y145" s="93"/>
      <c r="Z145" s="92"/>
      <c r="AA145" s="94"/>
      <c r="AB145" s="93"/>
      <c r="AC145" s="92"/>
      <c r="AD145" s="93"/>
      <c r="AE145" s="92"/>
      <c r="AF145" s="93"/>
      <c r="AG145" s="92"/>
      <c r="AH145" s="93"/>
      <c r="AI145" s="92"/>
      <c r="AJ145" s="93"/>
      <c r="AK145" s="92"/>
      <c r="AL145" s="93"/>
      <c r="AM145" s="92"/>
      <c r="AN145" s="93"/>
      <c r="AO145" s="92"/>
      <c r="AP145" s="93"/>
      <c r="AQ145" s="92"/>
      <c r="AR145" s="93"/>
      <c r="AS145" s="92"/>
      <c r="AT145" s="94"/>
      <c r="AU145" s="95"/>
      <c r="AV145" s="96"/>
      <c r="AW145" s="95"/>
      <c r="AX145" s="96"/>
      <c r="AY145" s="95"/>
      <c r="AZ145" s="96"/>
      <c r="BA145" s="95"/>
      <c r="BB145" s="96"/>
      <c r="BC145" s="95"/>
      <c r="BD145" s="96"/>
      <c r="BE145" s="95"/>
      <c r="BF145" s="96"/>
      <c r="BG145" s="95"/>
      <c r="BH145" s="96"/>
      <c r="BI145" s="95"/>
      <c r="BJ145" s="96"/>
      <c r="BK145" s="95"/>
      <c r="BL145" s="96"/>
    </row>
    <row r="146" spans="4:64">
      <c r="D146" s="84"/>
      <c r="E146" s="85"/>
      <c r="I146" s="87"/>
      <c r="J146" s="88"/>
      <c r="K146" s="89"/>
      <c r="L146" s="89"/>
      <c r="M146" s="89"/>
      <c r="N146" s="89"/>
      <c r="O146" s="90"/>
      <c r="P146" s="93"/>
      <c r="Q146" s="92"/>
      <c r="R146" s="93"/>
      <c r="S146" s="92"/>
      <c r="T146" s="94"/>
      <c r="U146" s="93"/>
      <c r="V146" s="92"/>
      <c r="W146" s="93"/>
      <c r="X146" s="92"/>
      <c r="Y146" s="93"/>
      <c r="Z146" s="92"/>
      <c r="AA146" s="94"/>
      <c r="AB146" s="93"/>
      <c r="AC146" s="92"/>
      <c r="AD146" s="93"/>
      <c r="AE146" s="92"/>
      <c r="AF146" s="93"/>
      <c r="AG146" s="92"/>
      <c r="AH146" s="93"/>
      <c r="AI146" s="92"/>
      <c r="AJ146" s="93"/>
      <c r="AK146" s="92"/>
      <c r="AL146" s="93"/>
      <c r="AM146" s="92"/>
      <c r="AN146" s="93"/>
      <c r="AO146" s="92"/>
      <c r="AP146" s="93"/>
      <c r="AQ146" s="92"/>
      <c r="AR146" s="93"/>
      <c r="AS146" s="92"/>
      <c r="AT146" s="94"/>
      <c r="AU146" s="95"/>
      <c r="AV146" s="96"/>
      <c r="AW146" s="95"/>
      <c r="AX146" s="96"/>
      <c r="AY146" s="95"/>
      <c r="AZ146" s="96"/>
      <c r="BA146" s="95"/>
      <c r="BB146" s="96"/>
      <c r="BC146" s="95"/>
      <c r="BD146" s="96"/>
      <c r="BE146" s="95"/>
      <c r="BF146" s="96"/>
      <c r="BG146" s="95"/>
      <c r="BH146" s="96"/>
      <c r="BI146" s="95"/>
      <c r="BJ146" s="96"/>
      <c r="BK146" s="95"/>
      <c r="BL146" s="96"/>
    </row>
    <row r="147" spans="4:64">
      <c r="D147" s="84"/>
      <c r="E147" s="85"/>
      <c r="I147" s="87"/>
      <c r="J147" s="88"/>
      <c r="K147" s="89"/>
      <c r="L147" s="89"/>
      <c r="M147" s="89"/>
      <c r="N147" s="89"/>
      <c r="O147" s="90"/>
      <c r="P147" s="93"/>
      <c r="Q147" s="92"/>
      <c r="R147" s="93"/>
      <c r="S147" s="92"/>
      <c r="T147" s="94"/>
      <c r="U147" s="93"/>
      <c r="V147" s="92"/>
      <c r="W147" s="93"/>
      <c r="X147" s="92"/>
      <c r="Y147" s="93"/>
      <c r="Z147" s="92"/>
      <c r="AA147" s="94"/>
      <c r="AB147" s="93"/>
      <c r="AC147" s="92"/>
      <c r="AD147" s="93"/>
      <c r="AE147" s="92"/>
      <c r="AF147" s="93"/>
      <c r="AG147" s="92"/>
      <c r="AH147" s="93"/>
      <c r="AI147" s="92"/>
      <c r="AJ147" s="93"/>
      <c r="AK147" s="92"/>
      <c r="AL147" s="93"/>
      <c r="AM147" s="92"/>
      <c r="AN147" s="93"/>
      <c r="AO147" s="92"/>
      <c r="AP147" s="93"/>
      <c r="AQ147" s="92"/>
      <c r="AR147" s="93"/>
      <c r="AS147" s="92"/>
      <c r="AT147" s="94"/>
      <c r="AU147" s="95"/>
      <c r="AV147" s="96"/>
      <c r="AW147" s="95"/>
      <c r="AX147" s="96"/>
      <c r="AY147" s="95"/>
      <c r="AZ147" s="96"/>
      <c r="BA147" s="95"/>
      <c r="BB147" s="96"/>
      <c r="BC147" s="95"/>
      <c r="BD147" s="96"/>
      <c r="BE147" s="95"/>
      <c r="BF147" s="96"/>
      <c r="BG147" s="95"/>
      <c r="BH147" s="96"/>
      <c r="BI147" s="95"/>
      <c r="BJ147" s="96"/>
      <c r="BK147" s="95"/>
      <c r="BL147" s="96"/>
    </row>
    <row r="148" spans="4:64">
      <c r="D148" s="84"/>
      <c r="E148" s="85"/>
      <c r="I148" s="87"/>
      <c r="J148" s="88"/>
      <c r="K148" s="89"/>
      <c r="L148" s="89"/>
      <c r="M148" s="89"/>
      <c r="N148" s="89"/>
      <c r="O148" s="90"/>
      <c r="P148" s="93"/>
      <c r="Q148" s="92"/>
      <c r="R148" s="93"/>
      <c r="S148" s="92"/>
      <c r="T148" s="94"/>
      <c r="U148" s="93"/>
      <c r="V148" s="92"/>
      <c r="W148" s="93"/>
      <c r="X148" s="92"/>
      <c r="Y148" s="93"/>
      <c r="Z148" s="92"/>
      <c r="AA148" s="94"/>
      <c r="AB148" s="93"/>
      <c r="AC148" s="92"/>
      <c r="AD148" s="93"/>
      <c r="AE148" s="92"/>
      <c r="AF148" s="93"/>
      <c r="AG148" s="92"/>
      <c r="AH148" s="93"/>
      <c r="AI148" s="92"/>
      <c r="AJ148" s="93"/>
      <c r="AK148" s="92"/>
      <c r="AL148" s="93"/>
      <c r="AM148" s="92"/>
      <c r="AN148" s="93"/>
      <c r="AO148" s="92"/>
      <c r="AP148" s="93"/>
      <c r="AQ148" s="92"/>
      <c r="AR148" s="93"/>
      <c r="AS148" s="92"/>
      <c r="AT148" s="94"/>
      <c r="AU148" s="95"/>
      <c r="AV148" s="96"/>
      <c r="AW148" s="95"/>
      <c r="AX148" s="96"/>
      <c r="AY148" s="95"/>
      <c r="AZ148" s="96"/>
      <c r="BA148" s="95"/>
      <c r="BB148" s="96"/>
      <c r="BC148" s="95"/>
      <c r="BD148" s="96"/>
      <c r="BE148" s="95"/>
      <c r="BF148" s="96"/>
      <c r="BG148" s="95"/>
      <c r="BH148" s="96"/>
      <c r="BI148" s="95"/>
      <c r="BJ148" s="96"/>
      <c r="BK148" s="95"/>
      <c r="BL148" s="96"/>
    </row>
    <row r="149" spans="4:64">
      <c r="D149" s="84"/>
      <c r="E149" s="85"/>
      <c r="I149" s="87"/>
      <c r="J149" s="88"/>
      <c r="K149" s="89"/>
      <c r="L149" s="89"/>
      <c r="M149" s="89"/>
      <c r="N149" s="89"/>
      <c r="O149" s="90"/>
      <c r="P149" s="93"/>
      <c r="Q149" s="92"/>
      <c r="R149" s="93"/>
      <c r="S149" s="92"/>
      <c r="T149" s="94"/>
      <c r="U149" s="93"/>
      <c r="V149" s="92"/>
      <c r="W149" s="93"/>
      <c r="X149" s="92"/>
      <c r="Y149" s="93"/>
      <c r="Z149" s="92"/>
      <c r="AA149" s="94"/>
      <c r="AB149" s="93"/>
      <c r="AC149" s="92"/>
      <c r="AD149" s="93"/>
      <c r="AE149" s="92"/>
      <c r="AF149" s="93"/>
      <c r="AG149" s="92"/>
      <c r="AH149" s="93"/>
      <c r="AI149" s="92"/>
      <c r="AJ149" s="93"/>
      <c r="AK149" s="92"/>
      <c r="AL149" s="93"/>
      <c r="AM149" s="92"/>
      <c r="AN149" s="93"/>
      <c r="AO149" s="92"/>
      <c r="AP149" s="93"/>
      <c r="AQ149" s="92"/>
      <c r="AR149" s="93"/>
      <c r="AS149" s="92"/>
      <c r="AT149" s="94"/>
      <c r="AU149" s="95"/>
      <c r="AV149" s="96"/>
      <c r="AW149" s="95"/>
      <c r="AX149" s="96"/>
      <c r="AY149" s="95"/>
      <c r="AZ149" s="96"/>
      <c r="BA149" s="95"/>
      <c r="BB149" s="96"/>
      <c r="BC149" s="95"/>
      <c r="BD149" s="96"/>
      <c r="BE149" s="95"/>
      <c r="BF149" s="96"/>
      <c r="BG149" s="95"/>
      <c r="BH149" s="96"/>
      <c r="BI149" s="95"/>
      <c r="BJ149" s="96"/>
      <c r="BK149" s="95"/>
      <c r="BL149" s="96"/>
    </row>
    <row r="150" spans="4:64">
      <c r="D150" s="84"/>
      <c r="E150" s="85"/>
      <c r="I150" s="87"/>
      <c r="J150" s="88"/>
      <c r="K150" s="89"/>
      <c r="L150" s="89"/>
      <c r="M150" s="89"/>
      <c r="N150" s="89"/>
      <c r="O150" s="90"/>
      <c r="P150" s="93"/>
      <c r="Q150" s="92"/>
      <c r="R150" s="93"/>
      <c r="S150" s="92"/>
      <c r="T150" s="94"/>
      <c r="U150" s="93"/>
      <c r="V150" s="92"/>
      <c r="W150" s="93"/>
      <c r="X150" s="92"/>
      <c r="Y150" s="93"/>
      <c r="Z150" s="92"/>
      <c r="AA150" s="94"/>
      <c r="AB150" s="93"/>
      <c r="AC150" s="92"/>
      <c r="AD150" s="93"/>
      <c r="AE150" s="92"/>
      <c r="AF150" s="93"/>
      <c r="AG150" s="92"/>
      <c r="AH150" s="93"/>
      <c r="AI150" s="92"/>
      <c r="AJ150" s="93"/>
      <c r="AK150" s="92"/>
      <c r="AL150" s="93"/>
      <c r="AM150" s="92"/>
      <c r="AN150" s="93"/>
      <c r="AO150" s="92"/>
      <c r="AP150" s="93"/>
      <c r="AQ150" s="92"/>
      <c r="AR150" s="93"/>
      <c r="AS150" s="92"/>
      <c r="AT150" s="94"/>
      <c r="AU150" s="95"/>
      <c r="AV150" s="96"/>
      <c r="AW150" s="95"/>
      <c r="AX150" s="96"/>
      <c r="AY150" s="95"/>
      <c r="AZ150" s="96"/>
      <c r="BA150" s="95"/>
      <c r="BB150" s="96"/>
      <c r="BC150" s="95"/>
      <c r="BD150" s="96"/>
      <c r="BE150" s="95"/>
      <c r="BF150" s="96"/>
      <c r="BG150" s="95"/>
      <c r="BH150" s="96"/>
      <c r="BI150" s="95"/>
      <c r="BJ150" s="96"/>
      <c r="BK150" s="95"/>
      <c r="BL150" s="96"/>
    </row>
    <row r="151" spans="4:64">
      <c r="D151" s="84"/>
      <c r="E151" s="85"/>
      <c r="I151" s="87"/>
      <c r="J151" s="88"/>
      <c r="K151" s="89"/>
      <c r="L151" s="89"/>
      <c r="M151" s="89"/>
      <c r="N151" s="89"/>
      <c r="O151" s="90"/>
      <c r="P151" s="93"/>
      <c r="Q151" s="92"/>
      <c r="R151" s="93"/>
      <c r="S151" s="92"/>
      <c r="T151" s="94"/>
      <c r="U151" s="93"/>
      <c r="V151" s="92"/>
      <c r="W151" s="93"/>
      <c r="X151" s="92"/>
      <c r="Y151" s="93"/>
      <c r="Z151" s="92"/>
      <c r="AA151" s="94"/>
      <c r="AB151" s="93"/>
      <c r="AC151" s="92"/>
      <c r="AD151" s="93"/>
      <c r="AE151" s="92"/>
      <c r="AF151" s="93"/>
      <c r="AG151" s="92"/>
      <c r="AH151" s="93"/>
      <c r="AI151" s="92"/>
      <c r="AJ151" s="93"/>
      <c r="AK151" s="92"/>
      <c r="AL151" s="93"/>
      <c r="AM151" s="92"/>
      <c r="AN151" s="93"/>
      <c r="AO151" s="92"/>
      <c r="AP151" s="93"/>
      <c r="AQ151" s="92"/>
      <c r="AR151" s="93"/>
      <c r="AS151" s="92"/>
      <c r="AT151" s="94"/>
      <c r="AU151" s="95"/>
      <c r="AV151" s="96"/>
      <c r="AW151" s="95"/>
      <c r="AX151" s="96"/>
      <c r="AY151" s="95"/>
      <c r="AZ151" s="96"/>
      <c r="BA151" s="95"/>
      <c r="BB151" s="96"/>
      <c r="BC151" s="95"/>
      <c r="BD151" s="96"/>
      <c r="BE151" s="95"/>
      <c r="BF151" s="96"/>
      <c r="BG151" s="95"/>
      <c r="BH151" s="96"/>
      <c r="BI151" s="95"/>
      <c r="BJ151" s="96"/>
      <c r="BK151" s="95"/>
      <c r="BL151" s="96"/>
    </row>
    <row r="152" spans="4:64">
      <c r="D152" s="84"/>
      <c r="E152" s="85"/>
      <c r="I152" s="87"/>
      <c r="J152" s="88"/>
      <c r="K152" s="89"/>
      <c r="L152" s="89"/>
      <c r="M152" s="89"/>
      <c r="N152" s="89"/>
      <c r="O152" s="90"/>
      <c r="P152" s="93"/>
      <c r="Q152" s="92"/>
      <c r="R152" s="93"/>
      <c r="S152" s="92"/>
      <c r="T152" s="94"/>
      <c r="U152" s="93"/>
      <c r="V152" s="92"/>
      <c r="W152" s="93"/>
      <c r="X152" s="92"/>
      <c r="Y152" s="93"/>
      <c r="Z152" s="92"/>
      <c r="AA152" s="94"/>
      <c r="AB152" s="93"/>
      <c r="AC152" s="92"/>
      <c r="AD152" s="93"/>
      <c r="AE152" s="92"/>
      <c r="AF152" s="93"/>
      <c r="AG152" s="92"/>
      <c r="AH152" s="93"/>
      <c r="AI152" s="92"/>
      <c r="AJ152" s="93"/>
      <c r="AK152" s="92"/>
      <c r="AL152" s="93"/>
      <c r="AM152" s="92"/>
      <c r="AN152" s="93"/>
      <c r="AO152" s="92"/>
      <c r="AP152" s="93"/>
      <c r="AQ152" s="92"/>
      <c r="AR152" s="93"/>
      <c r="AS152" s="92"/>
      <c r="AT152" s="94"/>
      <c r="AU152" s="95"/>
      <c r="AV152" s="96"/>
      <c r="AW152" s="95"/>
      <c r="AX152" s="96"/>
      <c r="AY152" s="95"/>
      <c r="AZ152" s="96"/>
      <c r="BA152" s="95"/>
      <c r="BB152" s="96"/>
      <c r="BC152" s="95"/>
      <c r="BD152" s="96"/>
      <c r="BE152" s="95"/>
      <c r="BF152" s="96"/>
      <c r="BG152" s="95"/>
      <c r="BH152" s="96"/>
      <c r="BI152" s="95"/>
      <c r="BJ152" s="96"/>
      <c r="BK152" s="95"/>
      <c r="BL152" s="96"/>
    </row>
    <row r="153" spans="4:64">
      <c r="D153" s="84"/>
      <c r="E153" s="85"/>
      <c r="I153" s="87"/>
      <c r="J153" s="88"/>
      <c r="K153" s="89"/>
      <c r="L153" s="89"/>
      <c r="M153" s="89"/>
      <c r="N153" s="89"/>
      <c r="O153" s="90"/>
      <c r="P153" s="93"/>
      <c r="Q153" s="92"/>
      <c r="R153" s="93"/>
      <c r="S153" s="92"/>
      <c r="T153" s="94"/>
      <c r="U153" s="93"/>
      <c r="V153" s="92"/>
      <c r="W153" s="93"/>
      <c r="X153" s="92"/>
      <c r="Y153" s="93"/>
      <c r="Z153" s="92"/>
      <c r="AA153" s="94"/>
      <c r="AB153" s="93"/>
      <c r="AC153" s="92"/>
      <c r="AD153" s="93"/>
      <c r="AE153" s="92"/>
      <c r="AF153" s="93"/>
      <c r="AG153" s="92"/>
      <c r="AH153" s="93"/>
      <c r="AI153" s="92"/>
      <c r="AJ153" s="93"/>
      <c r="AK153" s="92"/>
      <c r="AL153" s="93"/>
      <c r="AM153" s="92"/>
      <c r="AN153" s="93"/>
      <c r="AO153" s="92"/>
      <c r="AP153" s="93"/>
      <c r="AQ153" s="92"/>
      <c r="AR153" s="93"/>
      <c r="AS153" s="92"/>
      <c r="AT153" s="94"/>
      <c r="AU153" s="95"/>
      <c r="AV153" s="96"/>
      <c r="AW153" s="95"/>
      <c r="AX153" s="96"/>
      <c r="AY153" s="95"/>
      <c r="AZ153" s="96"/>
      <c r="BA153" s="95"/>
      <c r="BB153" s="96"/>
      <c r="BC153" s="95"/>
      <c r="BD153" s="96"/>
      <c r="BE153" s="95"/>
      <c r="BF153" s="96"/>
      <c r="BG153" s="95"/>
      <c r="BH153" s="96"/>
      <c r="BI153" s="95"/>
      <c r="BJ153" s="96"/>
      <c r="BK153" s="95"/>
      <c r="BL153" s="96"/>
    </row>
    <row r="154" spans="4:64">
      <c r="D154" s="84"/>
      <c r="E154" s="85"/>
      <c r="I154" s="87"/>
      <c r="J154" s="88"/>
      <c r="K154" s="89"/>
      <c r="L154" s="89"/>
      <c r="M154" s="89"/>
      <c r="N154" s="89"/>
      <c r="O154" s="90"/>
      <c r="P154" s="93"/>
      <c r="Q154" s="92"/>
      <c r="R154" s="93"/>
      <c r="S154" s="92"/>
      <c r="T154" s="94"/>
      <c r="U154" s="93"/>
      <c r="V154" s="92"/>
      <c r="W154" s="93"/>
      <c r="X154" s="92"/>
      <c r="Y154" s="93"/>
      <c r="Z154" s="92"/>
      <c r="AA154" s="94"/>
      <c r="AB154" s="93"/>
      <c r="AC154" s="92"/>
      <c r="AD154" s="93"/>
      <c r="AE154" s="92"/>
      <c r="AF154" s="93"/>
      <c r="AG154" s="92"/>
      <c r="AH154" s="93"/>
      <c r="AI154" s="92"/>
      <c r="AJ154" s="93"/>
      <c r="AK154" s="92"/>
      <c r="AL154" s="93"/>
      <c r="AM154" s="92"/>
      <c r="AN154" s="93"/>
      <c r="AO154" s="92"/>
      <c r="AP154" s="93"/>
      <c r="AQ154" s="92"/>
      <c r="AR154" s="93"/>
      <c r="AS154" s="92"/>
      <c r="AT154" s="94"/>
      <c r="AU154" s="95"/>
      <c r="AV154" s="96"/>
      <c r="AW154" s="95"/>
      <c r="AX154" s="96"/>
      <c r="AY154" s="95"/>
      <c r="AZ154" s="96"/>
      <c r="BA154" s="95"/>
      <c r="BB154" s="96"/>
      <c r="BC154" s="95"/>
      <c r="BD154" s="96"/>
      <c r="BE154" s="95"/>
      <c r="BF154" s="96"/>
      <c r="BG154" s="95"/>
      <c r="BH154" s="96"/>
      <c r="BI154" s="95"/>
      <c r="BJ154" s="96"/>
      <c r="BK154" s="95"/>
      <c r="BL154" s="96"/>
    </row>
    <row r="155" spans="4:64">
      <c r="D155" s="84"/>
      <c r="E155" s="85"/>
      <c r="I155" s="87"/>
      <c r="J155" s="88"/>
      <c r="K155" s="89"/>
      <c r="L155" s="89"/>
      <c r="M155" s="89"/>
      <c r="N155" s="89"/>
      <c r="O155" s="90"/>
      <c r="P155" s="93"/>
      <c r="Q155" s="92"/>
      <c r="R155" s="93"/>
      <c r="S155" s="92"/>
      <c r="T155" s="94"/>
      <c r="U155" s="93"/>
      <c r="V155" s="92"/>
      <c r="W155" s="93"/>
      <c r="X155" s="92"/>
      <c r="Y155" s="93"/>
      <c r="Z155" s="92"/>
      <c r="AA155" s="94"/>
      <c r="AB155" s="93"/>
      <c r="AC155" s="92"/>
      <c r="AD155" s="93"/>
      <c r="AE155" s="92"/>
      <c r="AF155" s="93"/>
      <c r="AG155" s="92"/>
      <c r="AH155" s="93"/>
      <c r="AI155" s="92"/>
      <c r="AJ155" s="93"/>
      <c r="AK155" s="92"/>
      <c r="AL155" s="93"/>
      <c r="AM155" s="92"/>
      <c r="AN155" s="93"/>
      <c r="AO155" s="92"/>
      <c r="AP155" s="93"/>
      <c r="AQ155" s="92"/>
      <c r="AR155" s="93"/>
      <c r="AS155" s="92"/>
      <c r="AT155" s="94"/>
      <c r="AU155" s="95"/>
      <c r="AV155" s="96"/>
      <c r="AW155" s="95"/>
      <c r="AX155" s="96"/>
      <c r="AY155" s="95"/>
      <c r="AZ155" s="96"/>
      <c r="BA155" s="95"/>
      <c r="BB155" s="96"/>
      <c r="BC155" s="95"/>
      <c r="BD155" s="96"/>
      <c r="BE155" s="95"/>
      <c r="BF155" s="96"/>
      <c r="BG155" s="95"/>
      <c r="BH155" s="96"/>
      <c r="BI155" s="95"/>
      <c r="BJ155" s="96"/>
      <c r="BK155" s="95"/>
      <c r="BL155" s="96"/>
    </row>
    <row r="156" spans="4:64">
      <c r="D156" s="84"/>
      <c r="E156" s="85"/>
      <c r="I156" s="87"/>
      <c r="J156" s="88"/>
      <c r="K156" s="89"/>
      <c r="L156" s="89"/>
      <c r="M156" s="89"/>
      <c r="N156" s="89"/>
      <c r="O156" s="90"/>
      <c r="P156" s="93"/>
      <c r="Q156" s="92"/>
      <c r="R156" s="93"/>
      <c r="S156" s="92"/>
      <c r="T156" s="94"/>
      <c r="U156" s="93"/>
      <c r="V156" s="92"/>
      <c r="W156" s="93"/>
      <c r="X156" s="92"/>
      <c r="Y156" s="93"/>
      <c r="Z156" s="92"/>
      <c r="AA156" s="94"/>
      <c r="AB156" s="93"/>
      <c r="AC156" s="92"/>
      <c r="AD156" s="93"/>
      <c r="AE156" s="92"/>
      <c r="AF156" s="93"/>
      <c r="AG156" s="92"/>
      <c r="AH156" s="93"/>
      <c r="AI156" s="92"/>
      <c r="AJ156" s="93"/>
      <c r="AK156" s="92"/>
      <c r="AL156" s="93"/>
      <c r="AM156" s="92"/>
      <c r="AN156" s="93"/>
      <c r="AO156" s="92"/>
      <c r="AP156" s="93"/>
      <c r="AQ156" s="92"/>
      <c r="AR156" s="93"/>
      <c r="AS156" s="92"/>
      <c r="AT156" s="94"/>
      <c r="AU156" s="95"/>
      <c r="AV156" s="96"/>
      <c r="AW156" s="95"/>
      <c r="AX156" s="96"/>
      <c r="AY156" s="95"/>
      <c r="AZ156" s="96"/>
      <c r="BA156" s="95"/>
      <c r="BB156" s="96"/>
      <c r="BC156" s="95"/>
      <c r="BD156" s="96"/>
      <c r="BE156" s="95"/>
      <c r="BF156" s="96"/>
      <c r="BG156" s="95"/>
      <c r="BH156" s="96"/>
      <c r="BI156" s="95"/>
      <c r="BJ156" s="96"/>
      <c r="BK156" s="95"/>
      <c r="BL156" s="96"/>
    </row>
    <row r="157" spans="4:64">
      <c r="D157" s="84"/>
      <c r="E157" s="85"/>
      <c r="I157" s="87"/>
      <c r="J157" s="88"/>
      <c r="K157" s="89"/>
      <c r="L157" s="89"/>
      <c r="M157" s="89"/>
      <c r="N157" s="89"/>
      <c r="O157" s="90"/>
      <c r="P157" s="93"/>
      <c r="Q157" s="92"/>
      <c r="R157" s="93"/>
      <c r="S157" s="92"/>
      <c r="T157" s="94"/>
      <c r="U157" s="93"/>
      <c r="V157" s="92"/>
      <c r="W157" s="93"/>
      <c r="X157" s="92"/>
      <c r="Y157" s="93"/>
      <c r="Z157" s="92"/>
      <c r="AA157" s="94"/>
      <c r="AB157" s="93"/>
      <c r="AC157" s="92"/>
      <c r="AD157" s="93"/>
      <c r="AE157" s="92"/>
      <c r="AF157" s="93"/>
      <c r="AG157" s="92"/>
      <c r="AH157" s="93"/>
      <c r="AI157" s="92"/>
      <c r="AJ157" s="93"/>
      <c r="AK157" s="92"/>
      <c r="AL157" s="93"/>
      <c r="AM157" s="92"/>
      <c r="AN157" s="93"/>
      <c r="AO157" s="92"/>
      <c r="AP157" s="93"/>
      <c r="AQ157" s="92"/>
      <c r="AR157" s="93"/>
      <c r="AS157" s="92"/>
      <c r="AT157" s="94"/>
      <c r="AU157" s="95"/>
      <c r="AV157" s="96"/>
      <c r="AW157" s="95"/>
      <c r="AX157" s="96"/>
      <c r="AY157" s="95"/>
      <c r="AZ157" s="96"/>
      <c r="BA157" s="95"/>
      <c r="BB157" s="96"/>
      <c r="BC157" s="95"/>
      <c r="BD157" s="96"/>
      <c r="BE157" s="95"/>
      <c r="BF157" s="96"/>
      <c r="BG157" s="95"/>
      <c r="BH157" s="96"/>
      <c r="BI157" s="95"/>
      <c r="BJ157" s="96"/>
      <c r="BK157" s="95"/>
      <c r="BL157" s="96"/>
    </row>
    <row r="158" spans="4:64">
      <c r="D158" s="84"/>
      <c r="E158" s="85"/>
      <c r="I158" s="87"/>
      <c r="J158" s="88"/>
      <c r="K158" s="89"/>
      <c r="L158" s="89"/>
      <c r="M158" s="89"/>
      <c r="N158" s="89"/>
      <c r="O158" s="90"/>
      <c r="P158" s="93"/>
      <c r="Q158" s="92"/>
      <c r="R158" s="93"/>
      <c r="S158" s="92"/>
      <c r="T158" s="94"/>
      <c r="U158" s="93"/>
      <c r="V158" s="92"/>
      <c r="W158" s="93"/>
      <c r="X158" s="92"/>
      <c r="Y158" s="93"/>
      <c r="Z158" s="92"/>
      <c r="AA158" s="94"/>
      <c r="AB158" s="93"/>
      <c r="AC158" s="92"/>
      <c r="AD158" s="93"/>
      <c r="AE158" s="92"/>
      <c r="AF158" s="93"/>
      <c r="AG158" s="92"/>
      <c r="AH158" s="93"/>
      <c r="AI158" s="92"/>
      <c r="AJ158" s="93"/>
      <c r="AK158" s="92"/>
      <c r="AL158" s="93"/>
      <c r="AM158" s="92"/>
      <c r="AN158" s="93"/>
      <c r="AO158" s="92"/>
      <c r="AP158" s="93"/>
      <c r="AQ158" s="92"/>
      <c r="AR158" s="93"/>
      <c r="AS158" s="92"/>
      <c r="AT158" s="94"/>
      <c r="AU158" s="95"/>
      <c r="AV158" s="96"/>
      <c r="AW158" s="95"/>
      <c r="AX158" s="96"/>
      <c r="AY158" s="95"/>
      <c r="AZ158" s="96"/>
      <c r="BA158" s="95"/>
      <c r="BB158" s="96"/>
      <c r="BC158" s="95"/>
      <c r="BD158" s="96"/>
      <c r="BE158" s="95"/>
      <c r="BF158" s="96"/>
      <c r="BG158" s="95"/>
      <c r="BH158" s="96"/>
      <c r="BI158" s="95"/>
      <c r="BJ158" s="96"/>
      <c r="BK158" s="95"/>
      <c r="BL158" s="96"/>
    </row>
    <row r="159" spans="4:64">
      <c r="D159" s="84"/>
      <c r="E159" s="85"/>
      <c r="I159" s="87"/>
      <c r="J159" s="88"/>
      <c r="K159" s="89"/>
      <c r="L159" s="89"/>
      <c r="M159" s="89"/>
      <c r="N159" s="89"/>
      <c r="O159" s="90"/>
      <c r="P159" s="93"/>
      <c r="Q159" s="92"/>
      <c r="R159" s="93"/>
      <c r="S159" s="92"/>
      <c r="T159" s="94"/>
      <c r="U159" s="93"/>
      <c r="V159" s="92"/>
      <c r="W159" s="93"/>
      <c r="X159" s="92"/>
      <c r="Y159" s="93"/>
      <c r="Z159" s="92"/>
      <c r="AA159" s="94"/>
      <c r="AB159" s="93"/>
      <c r="AC159" s="92"/>
      <c r="AD159" s="93"/>
      <c r="AE159" s="92"/>
      <c r="AF159" s="93"/>
      <c r="AG159" s="92"/>
      <c r="AH159" s="93"/>
      <c r="AI159" s="92"/>
      <c r="AJ159" s="93"/>
      <c r="AK159" s="92"/>
      <c r="AL159" s="93"/>
      <c r="AM159" s="92"/>
      <c r="AN159" s="93"/>
      <c r="AO159" s="92"/>
      <c r="AP159" s="93"/>
      <c r="AQ159" s="92"/>
      <c r="AR159" s="93"/>
      <c r="AS159" s="92"/>
      <c r="AT159" s="94"/>
      <c r="AU159" s="95"/>
      <c r="AV159" s="96"/>
      <c r="AW159" s="95"/>
      <c r="AX159" s="96"/>
      <c r="AY159" s="95"/>
      <c r="AZ159" s="96"/>
      <c r="BA159" s="95"/>
      <c r="BB159" s="96"/>
      <c r="BC159" s="95"/>
      <c r="BD159" s="96"/>
      <c r="BE159" s="95"/>
      <c r="BF159" s="96"/>
      <c r="BG159" s="95"/>
      <c r="BH159" s="96"/>
      <c r="BI159" s="95"/>
      <c r="BJ159" s="96"/>
      <c r="BK159" s="95"/>
      <c r="BL159" s="96"/>
    </row>
    <row r="160" spans="4:64">
      <c r="D160" s="84"/>
      <c r="E160" s="85"/>
      <c r="I160" s="87"/>
      <c r="J160" s="88"/>
      <c r="K160" s="89"/>
      <c r="L160" s="89"/>
      <c r="M160" s="89"/>
      <c r="N160" s="89"/>
      <c r="O160" s="90"/>
      <c r="P160" s="93"/>
      <c r="Q160" s="92"/>
      <c r="R160" s="93"/>
      <c r="S160" s="92"/>
      <c r="T160" s="94"/>
      <c r="U160" s="93"/>
      <c r="V160" s="92"/>
      <c r="W160" s="93"/>
      <c r="X160" s="92"/>
      <c r="Y160" s="93"/>
      <c r="Z160" s="92"/>
      <c r="AA160" s="94"/>
      <c r="AB160" s="93"/>
      <c r="AC160" s="92"/>
      <c r="AD160" s="93"/>
      <c r="AE160" s="92"/>
      <c r="AF160" s="93"/>
      <c r="AG160" s="92"/>
      <c r="AH160" s="93"/>
      <c r="AI160" s="92"/>
      <c r="AJ160" s="93"/>
      <c r="AK160" s="92"/>
      <c r="AL160" s="93"/>
      <c r="AM160" s="92"/>
      <c r="AN160" s="93"/>
      <c r="AO160" s="92"/>
      <c r="AP160" s="93"/>
      <c r="AQ160" s="92"/>
      <c r="AR160" s="93"/>
      <c r="AS160" s="92"/>
      <c r="AT160" s="94"/>
      <c r="AU160" s="95"/>
      <c r="AV160" s="96"/>
      <c r="AW160" s="95"/>
      <c r="AX160" s="96"/>
      <c r="AY160" s="95"/>
      <c r="AZ160" s="96"/>
      <c r="BA160" s="95"/>
      <c r="BB160" s="96"/>
      <c r="BC160" s="95"/>
      <c r="BD160" s="96"/>
      <c r="BE160" s="95"/>
      <c r="BF160" s="96"/>
      <c r="BG160" s="95"/>
      <c r="BH160" s="96"/>
      <c r="BI160" s="95"/>
      <c r="BJ160" s="96"/>
      <c r="BK160" s="95"/>
      <c r="BL160" s="96"/>
    </row>
    <row r="161" spans="4:64">
      <c r="D161" s="84"/>
      <c r="E161" s="85"/>
      <c r="I161" s="87"/>
      <c r="J161" s="88"/>
      <c r="K161" s="89"/>
      <c r="L161" s="89"/>
      <c r="M161" s="89"/>
      <c r="N161" s="89"/>
      <c r="O161" s="90"/>
      <c r="P161" s="93"/>
      <c r="Q161" s="92"/>
      <c r="R161" s="93"/>
      <c r="S161" s="92"/>
      <c r="T161" s="94"/>
      <c r="U161" s="93"/>
      <c r="V161" s="92"/>
      <c r="W161" s="93"/>
      <c r="X161" s="92"/>
      <c r="Y161" s="93"/>
      <c r="Z161" s="92"/>
      <c r="AA161" s="94"/>
      <c r="AB161" s="93"/>
      <c r="AC161" s="92"/>
      <c r="AD161" s="93"/>
      <c r="AE161" s="92"/>
      <c r="AF161" s="93"/>
      <c r="AG161" s="92"/>
      <c r="AH161" s="93"/>
      <c r="AI161" s="92"/>
      <c r="AJ161" s="93"/>
      <c r="AK161" s="92"/>
      <c r="AL161" s="93"/>
      <c r="AM161" s="92"/>
      <c r="AN161" s="93"/>
      <c r="AO161" s="92"/>
      <c r="AP161" s="93"/>
      <c r="AQ161" s="92"/>
      <c r="AR161" s="93"/>
      <c r="AS161" s="92"/>
      <c r="AT161" s="94"/>
      <c r="AU161" s="95"/>
      <c r="AV161" s="96"/>
      <c r="AW161" s="95"/>
      <c r="AX161" s="96"/>
      <c r="AY161" s="95"/>
      <c r="AZ161" s="96"/>
      <c r="BA161" s="95"/>
      <c r="BB161" s="96"/>
      <c r="BC161" s="95"/>
      <c r="BD161" s="96"/>
      <c r="BE161" s="95"/>
      <c r="BF161" s="96"/>
      <c r="BG161" s="95"/>
      <c r="BH161" s="96"/>
      <c r="BI161" s="95"/>
      <c r="BJ161" s="96"/>
      <c r="BK161" s="95"/>
      <c r="BL161" s="96"/>
    </row>
    <row r="162" spans="4:64">
      <c r="D162" s="84"/>
      <c r="E162" s="85"/>
      <c r="I162" s="87"/>
      <c r="J162" s="88"/>
      <c r="K162" s="89"/>
      <c r="L162" s="89"/>
      <c r="M162" s="89"/>
      <c r="N162" s="89"/>
      <c r="O162" s="90"/>
      <c r="P162" s="93"/>
      <c r="Q162" s="92"/>
      <c r="R162" s="93"/>
      <c r="S162" s="92"/>
      <c r="T162" s="94"/>
      <c r="U162" s="93"/>
      <c r="V162" s="92"/>
      <c r="W162" s="93"/>
      <c r="X162" s="92"/>
      <c r="Y162" s="93"/>
      <c r="Z162" s="92"/>
      <c r="AA162" s="94"/>
      <c r="AB162" s="93"/>
      <c r="AC162" s="92"/>
      <c r="AD162" s="93"/>
      <c r="AE162" s="92"/>
      <c r="AF162" s="93"/>
      <c r="AG162" s="92"/>
      <c r="AH162" s="93"/>
      <c r="AI162" s="92"/>
      <c r="AJ162" s="93"/>
      <c r="AK162" s="92"/>
      <c r="AL162" s="93"/>
      <c r="AM162" s="92"/>
      <c r="AN162" s="93"/>
      <c r="AO162" s="92"/>
      <c r="AP162" s="93"/>
      <c r="AQ162" s="92"/>
      <c r="AR162" s="93"/>
      <c r="AS162" s="92"/>
      <c r="AT162" s="94"/>
      <c r="AU162" s="95"/>
      <c r="AV162" s="96"/>
      <c r="AW162" s="95"/>
      <c r="AX162" s="96"/>
      <c r="AY162" s="95"/>
      <c r="AZ162" s="96"/>
      <c r="BA162" s="95"/>
      <c r="BB162" s="96"/>
      <c r="BC162" s="95"/>
      <c r="BD162" s="96"/>
      <c r="BE162" s="95"/>
      <c r="BF162" s="96"/>
      <c r="BG162" s="95"/>
      <c r="BH162" s="96"/>
      <c r="BI162" s="95"/>
      <c r="BJ162" s="96"/>
      <c r="BK162" s="95"/>
      <c r="BL162" s="96"/>
    </row>
    <row r="163" spans="4:64">
      <c r="D163" s="84"/>
      <c r="E163" s="85"/>
      <c r="I163" s="87"/>
      <c r="J163" s="88"/>
      <c r="K163" s="89"/>
      <c r="L163" s="89"/>
      <c r="M163" s="89"/>
      <c r="N163" s="89"/>
      <c r="O163" s="90"/>
      <c r="P163" s="93"/>
      <c r="Q163" s="92"/>
      <c r="R163" s="93"/>
      <c r="S163" s="92"/>
      <c r="T163" s="94"/>
      <c r="U163" s="93"/>
      <c r="V163" s="92"/>
      <c r="W163" s="93"/>
      <c r="X163" s="92"/>
      <c r="Y163" s="93"/>
      <c r="Z163" s="92"/>
      <c r="AA163" s="94"/>
      <c r="AB163" s="93"/>
      <c r="AC163" s="92"/>
      <c r="AD163" s="93"/>
      <c r="AE163" s="92"/>
      <c r="AF163" s="93"/>
      <c r="AG163" s="92"/>
      <c r="AH163" s="93"/>
      <c r="AI163" s="92"/>
      <c r="AJ163" s="93"/>
      <c r="AK163" s="92"/>
      <c r="AL163" s="93"/>
      <c r="AM163" s="92"/>
      <c r="AN163" s="93"/>
      <c r="AO163" s="92"/>
      <c r="AP163" s="93"/>
      <c r="AQ163" s="92"/>
      <c r="AR163" s="93"/>
      <c r="AS163" s="92"/>
      <c r="AT163" s="94"/>
      <c r="AU163" s="95"/>
      <c r="AV163" s="96"/>
      <c r="AW163" s="95"/>
      <c r="AX163" s="96"/>
      <c r="AY163" s="95"/>
      <c r="AZ163" s="96"/>
      <c r="BA163" s="95"/>
      <c r="BB163" s="96"/>
      <c r="BC163" s="95"/>
      <c r="BD163" s="96"/>
      <c r="BE163" s="95"/>
      <c r="BF163" s="96"/>
      <c r="BG163" s="95"/>
      <c r="BH163" s="96"/>
      <c r="BI163" s="95"/>
      <c r="BJ163" s="96"/>
      <c r="BK163" s="95"/>
      <c r="BL163" s="96"/>
    </row>
    <row r="164" spans="4:64">
      <c r="D164" s="84"/>
      <c r="E164" s="85"/>
      <c r="I164" s="87"/>
      <c r="J164" s="88"/>
      <c r="K164" s="89"/>
      <c r="L164" s="89"/>
      <c r="M164" s="89"/>
      <c r="N164" s="89"/>
      <c r="O164" s="90"/>
      <c r="P164" s="93"/>
      <c r="Q164" s="92"/>
      <c r="R164" s="93"/>
      <c r="S164" s="92"/>
      <c r="T164" s="94"/>
      <c r="U164" s="93"/>
      <c r="V164" s="92"/>
      <c r="W164" s="93"/>
      <c r="X164" s="92"/>
      <c r="Y164" s="93"/>
      <c r="Z164" s="92"/>
      <c r="AA164" s="94"/>
      <c r="AB164" s="93"/>
      <c r="AC164" s="92"/>
      <c r="AD164" s="93"/>
      <c r="AE164" s="92"/>
      <c r="AF164" s="93"/>
      <c r="AG164" s="92"/>
      <c r="AH164" s="93"/>
      <c r="AI164" s="92"/>
      <c r="AJ164" s="93"/>
      <c r="AK164" s="92"/>
      <c r="AL164" s="93"/>
      <c r="AM164" s="92"/>
      <c r="AN164" s="93"/>
      <c r="AO164" s="92"/>
      <c r="AP164" s="93"/>
      <c r="AQ164" s="92"/>
      <c r="AR164" s="93"/>
      <c r="AS164" s="92"/>
      <c r="AT164" s="94"/>
      <c r="AU164" s="95"/>
      <c r="AV164" s="96"/>
      <c r="AW164" s="95"/>
      <c r="AX164" s="96"/>
      <c r="AY164" s="95"/>
      <c r="AZ164" s="96"/>
      <c r="BA164" s="95"/>
      <c r="BB164" s="96"/>
      <c r="BC164" s="95"/>
      <c r="BD164" s="96"/>
      <c r="BE164" s="95"/>
      <c r="BF164" s="96"/>
      <c r="BG164" s="95"/>
      <c r="BH164" s="96"/>
      <c r="BI164" s="95"/>
      <c r="BJ164" s="96"/>
      <c r="BK164" s="95"/>
      <c r="BL164" s="96"/>
    </row>
    <row r="165" spans="4:64">
      <c r="D165" s="84"/>
      <c r="E165" s="85"/>
      <c r="I165" s="87"/>
      <c r="J165" s="88"/>
      <c r="K165" s="89"/>
      <c r="L165" s="89"/>
      <c r="M165" s="89"/>
      <c r="N165" s="89"/>
      <c r="O165" s="90"/>
      <c r="P165" s="93"/>
      <c r="Q165" s="92"/>
      <c r="R165" s="93"/>
      <c r="S165" s="92"/>
      <c r="T165" s="94"/>
      <c r="U165" s="93"/>
      <c r="V165" s="92"/>
      <c r="W165" s="93"/>
      <c r="X165" s="92"/>
      <c r="Y165" s="93"/>
      <c r="Z165" s="92"/>
      <c r="AA165" s="94"/>
      <c r="AB165" s="93"/>
      <c r="AC165" s="92"/>
      <c r="AD165" s="93"/>
      <c r="AE165" s="92"/>
      <c r="AF165" s="93"/>
      <c r="AG165" s="92"/>
      <c r="AH165" s="93"/>
      <c r="AI165" s="92"/>
      <c r="AJ165" s="93"/>
      <c r="AK165" s="92"/>
      <c r="AL165" s="93"/>
      <c r="AM165" s="92"/>
      <c r="AN165" s="93"/>
      <c r="AO165" s="92"/>
      <c r="AP165" s="93"/>
      <c r="AQ165" s="92"/>
      <c r="AR165" s="93"/>
      <c r="AS165" s="92"/>
      <c r="AT165" s="94"/>
      <c r="AU165" s="95"/>
      <c r="AV165" s="96"/>
      <c r="AW165" s="95"/>
      <c r="AX165" s="96"/>
      <c r="AY165" s="95"/>
      <c r="AZ165" s="96"/>
      <c r="BA165" s="95"/>
      <c r="BB165" s="96"/>
      <c r="BC165" s="95"/>
      <c r="BD165" s="96"/>
      <c r="BE165" s="95"/>
      <c r="BF165" s="96"/>
      <c r="BG165" s="95"/>
      <c r="BH165" s="96"/>
      <c r="BI165" s="95"/>
      <c r="BJ165" s="96"/>
      <c r="BK165" s="95"/>
      <c r="BL165" s="96"/>
    </row>
    <row r="166" spans="4:64">
      <c r="D166" s="84"/>
      <c r="E166" s="85"/>
      <c r="I166" s="87"/>
      <c r="J166" s="88"/>
      <c r="K166" s="89"/>
      <c r="L166" s="89"/>
      <c r="M166" s="89"/>
      <c r="N166" s="89"/>
      <c r="O166" s="90"/>
      <c r="P166" s="93"/>
      <c r="Q166" s="92"/>
      <c r="R166" s="93"/>
      <c r="S166" s="92"/>
      <c r="T166" s="94"/>
      <c r="U166" s="93"/>
      <c r="V166" s="92"/>
      <c r="W166" s="93"/>
      <c r="X166" s="92"/>
      <c r="Y166" s="93"/>
      <c r="Z166" s="92"/>
      <c r="AA166" s="94"/>
      <c r="AB166" s="93"/>
      <c r="AC166" s="92"/>
      <c r="AD166" s="93"/>
      <c r="AE166" s="92"/>
      <c r="AF166" s="93"/>
      <c r="AG166" s="92"/>
      <c r="AH166" s="93"/>
      <c r="AI166" s="92"/>
      <c r="AJ166" s="93"/>
      <c r="AK166" s="92"/>
      <c r="AL166" s="93"/>
      <c r="AM166" s="92"/>
      <c r="AN166" s="93"/>
      <c r="AO166" s="92"/>
      <c r="AP166" s="93"/>
      <c r="AQ166" s="92"/>
      <c r="AR166" s="93"/>
      <c r="AS166" s="92"/>
      <c r="AT166" s="94"/>
      <c r="AU166" s="95"/>
      <c r="AV166" s="96"/>
      <c r="AW166" s="95"/>
      <c r="AX166" s="96"/>
      <c r="AY166" s="95"/>
      <c r="AZ166" s="96"/>
      <c r="BA166" s="95"/>
      <c r="BB166" s="96"/>
      <c r="BC166" s="95"/>
      <c r="BD166" s="96"/>
      <c r="BE166" s="95"/>
      <c r="BF166" s="96"/>
      <c r="BG166" s="95"/>
      <c r="BH166" s="96"/>
      <c r="BI166" s="95"/>
      <c r="BJ166" s="96"/>
      <c r="BK166" s="95"/>
      <c r="BL166" s="96"/>
    </row>
    <row r="167" spans="4:64">
      <c r="D167" s="84"/>
      <c r="E167" s="85"/>
      <c r="I167" s="87"/>
      <c r="J167" s="88"/>
      <c r="K167" s="89"/>
      <c r="L167" s="89"/>
      <c r="M167" s="89"/>
      <c r="N167" s="89"/>
      <c r="O167" s="90"/>
      <c r="P167" s="93"/>
      <c r="Q167" s="92"/>
      <c r="R167" s="93"/>
      <c r="S167" s="92"/>
      <c r="T167" s="94"/>
      <c r="U167" s="93"/>
      <c r="V167" s="92"/>
      <c r="W167" s="93"/>
      <c r="X167" s="92"/>
      <c r="Y167" s="93"/>
      <c r="Z167" s="92"/>
      <c r="AA167" s="94"/>
      <c r="AB167" s="93"/>
      <c r="AC167" s="92"/>
      <c r="AD167" s="93"/>
      <c r="AE167" s="92"/>
      <c r="AF167" s="93"/>
      <c r="AG167" s="92"/>
      <c r="AH167" s="93"/>
      <c r="AI167" s="92"/>
      <c r="AJ167" s="93"/>
      <c r="AK167" s="92"/>
      <c r="AL167" s="93"/>
      <c r="AM167" s="92"/>
      <c r="AN167" s="93"/>
      <c r="AO167" s="92"/>
      <c r="AP167" s="93"/>
      <c r="AQ167" s="92"/>
      <c r="AR167" s="93"/>
      <c r="AS167" s="92"/>
      <c r="AT167" s="94"/>
      <c r="AU167" s="95"/>
      <c r="AV167" s="96"/>
      <c r="AW167" s="95"/>
      <c r="AX167" s="96"/>
      <c r="AY167" s="95"/>
      <c r="AZ167" s="96"/>
      <c r="BA167" s="95"/>
      <c r="BB167" s="96"/>
      <c r="BC167" s="95"/>
      <c r="BD167" s="96"/>
      <c r="BE167" s="95"/>
      <c r="BF167" s="96"/>
      <c r="BG167" s="95"/>
      <c r="BH167" s="96"/>
      <c r="BI167" s="95"/>
      <c r="BJ167" s="96"/>
      <c r="BK167" s="95"/>
      <c r="BL167" s="96"/>
    </row>
    <row r="168" spans="4:64">
      <c r="D168" s="84"/>
      <c r="E168" s="85"/>
      <c r="I168" s="87"/>
      <c r="J168" s="88"/>
      <c r="K168" s="89"/>
      <c r="L168" s="89"/>
      <c r="M168" s="89"/>
      <c r="N168" s="89"/>
      <c r="O168" s="90"/>
      <c r="P168" s="93"/>
      <c r="Q168" s="92"/>
      <c r="R168" s="93"/>
      <c r="S168" s="92"/>
      <c r="T168" s="94"/>
      <c r="U168" s="93"/>
      <c r="V168" s="92"/>
      <c r="W168" s="93"/>
      <c r="X168" s="92"/>
      <c r="Y168" s="93"/>
      <c r="Z168" s="92"/>
      <c r="AA168" s="94"/>
      <c r="AB168" s="93"/>
      <c r="AC168" s="92"/>
      <c r="AD168" s="93"/>
      <c r="AE168" s="92"/>
      <c r="AF168" s="93"/>
      <c r="AG168" s="92"/>
      <c r="AH168" s="93"/>
      <c r="AI168" s="92"/>
      <c r="AJ168" s="93"/>
      <c r="AK168" s="92"/>
      <c r="AL168" s="93"/>
      <c r="AM168" s="92"/>
      <c r="AN168" s="93"/>
      <c r="AO168" s="92"/>
      <c r="AP168" s="93"/>
      <c r="AQ168" s="92"/>
      <c r="AR168" s="93"/>
      <c r="AS168" s="92"/>
      <c r="AT168" s="94"/>
      <c r="AU168" s="95"/>
      <c r="AV168" s="96"/>
      <c r="AW168" s="95"/>
      <c r="AX168" s="96"/>
      <c r="AY168" s="95"/>
      <c r="AZ168" s="96"/>
      <c r="BA168" s="95"/>
      <c r="BB168" s="96"/>
      <c r="BC168" s="95"/>
      <c r="BD168" s="96"/>
      <c r="BE168" s="95"/>
      <c r="BF168" s="96"/>
      <c r="BG168" s="95"/>
      <c r="BH168" s="96"/>
      <c r="BI168" s="95"/>
      <c r="BJ168" s="96"/>
      <c r="BK168" s="95"/>
      <c r="BL168" s="96"/>
    </row>
    <row r="169" spans="4:64">
      <c r="D169" s="84"/>
      <c r="E169" s="85"/>
      <c r="I169" s="87"/>
      <c r="J169" s="88"/>
      <c r="K169" s="89"/>
      <c r="L169" s="89"/>
      <c r="M169" s="89"/>
      <c r="N169" s="89"/>
      <c r="O169" s="90"/>
      <c r="P169" s="93"/>
      <c r="Q169" s="92"/>
      <c r="R169" s="93"/>
      <c r="S169" s="92"/>
      <c r="T169" s="94"/>
      <c r="U169" s="93"/>
      <c r="V169" s="92"/>
      <c r="W169" s="93"/>
      <c r="X169" s="92"/>
      <c r="Y169" s="93"/>
      <c r="Z169" s="92"/>
      <c r="AA169" s="94"/>
      <c r="AB169" s="93"/>
      <c r="AC169" s="92"/>
      <c r="AD169" s="93"/>
      <c r="AE169" s="92"/>
      <c r="AF169" s="93"/>
      <c r="AG169" s="92"/>
      <c r="AH169" s="93"/>
      <c r="AI169" s="92"/>
      <c r="AJ169" s="93"/>
      <c r="AK169" s="92"/>
      <c r="AL169" s="93"/>
      <c r="AM169" s="92"/>
      <c r="AN169" s="93"/>
      <c r="AO169" s="92"/>
      <c r="AP169" s="93"/>
      <c r="AQ169" s="92"/>
      <c r="AR169" s="93"/>
      <c r="AS169" s="92"/>
      <c r="AT169" s="94"/>
      <c r="AU169" s="95"/>
      <c r="AV169" s="96"/>
      <c r="AW169" s="95"/>
      <c r="AX169" s="96"/>
      <c r="AY169" s="95"/>
      <c r="AZ169" s="96"/>
      <c r="BA169" s="95"/>
      <c r="BB169" s="96"/>
      <c r="BC169" s="95"/>
      <c r="BD169" s="96"/>
      <c r="BE169" s="95"/>
      <c r="BF169" s="96"/>
      <c r="BG169" s="95"/>
      <c r="BH169" s="96"/>
      <c r="BI169" s="95"/>
      <c r="BJ169" s="96"/>
      <c r="BK169" s="95"/>
      <c r="BL169" s="96"/>
    </row>
    <row r="170" spans="4:64">
      <c r="D170" s="84"/>
      <c r="E170" s="85"/>
      <c r="I170" s="87"/>
      <c r="J170" s="88"/>
      <c r="K170" s="89"/>
      <c r="L170" s="89"/>
      <c r="M170" s="89"/>
      <c r="N170" s="89"/>
      <c r="O170" s="90"/>
      <c r="P170" s="93"/>
      <c r="Q170" s="92"/>
      <c r="R170" s="93"/>
      <c r="S170" s="92"/>
      <c r="T170" s="94"/>
      <c r="U170" s="93"/>
      <c r="V170" s="92"/>
      <c r="W170" s="93"/>
      <c r="X170" s="92"/>
      <c r="Y170" s="93"/>
      <c r="Z170" s="92"/>
      <c r="AA170" s="94"/>
      <c r="AB170" s="93"/>
      <c r="AC170" s="92"/>
      <c r="AD170" s="93"/>
      <c r="AE170" s="92"/>
      <c r="AF170" s="93"/>
      <c r="AG170" s="92"/>
      <c r="AH170" s="93"/>
      <c r="AI170" s="92"/>
      <c r="AJ170" s="93"/>
      <c r="AK170" s="92"/>
      <c r="AL170" s="93"/>
      <c r="AM170" s="92"/>
      <c r="AN170" s="93"/>
      <c r="AO170" s="92"/>
      <c r="AP170" s="93"/>
      <c r="AQ170" s="92"/>
      <c r="AR170" s="93"/>
      <c r="AS170" s="92"/>
      <c r="AT170" s="94"/>
      <c r="AU170" s="95"/>
      <c r="AV170" s="96"/>
      <c r="AW170" s="95"/>
      <c r="AX170" s="96"/>
      <c r="AY170" s="95"/>
      <c r="AZ170" s="96"/>
      <c r="BA170" s="95"/>
      <c r="BB170" s="96"/>
      <c r="BC170" s="95"/>
      <c r="BD170" s="96"/>
      <c r="BE170" s="95"/>
      <c r="BF170" s="96"/>
      <c r="BG170" s="95"/>
      <c r="BH170" s="96"/>
      <c r="BI170" s="95"/>
      <c r="BJ170" s="96"/>
      <c r="BK170" s="95"/>
      <c r="BL170" s="96"/>
    </row>
    <row r="171" spans="4:64">
      <c r="D171" s="84"/>
      <c r="E171" s="85"/>
      <c r="I171" s="87"/>
      <c r="J171" s="88"/>
      <c r="K171" s="89"/>
      <c r="L171" s="89"/>
      <c r="M171" s="89"/>
      <c r="N171" s="89"/>
      <c r="O171" s="90"/>
      <c r="P171" s="93"/>
      <c r="Q171" s="92"/>
      <c r="R171" s="93"/>
      <c r="S171" s="92"/>
      <c r="T171" s="94"/>
      <c r="U171" s="93"/>
      <c r="V171" s="92"/>
      <c r="W171" s="93"/>
      <c r="X171" s="92"/>
      <c r="Y171" s="93"/>
      <c r="Z171" s="92"/>
      <c r="AA171" s="94"/>
      <c r="AB171" s="93"/>
      <c r="AC171" s="92"/>
      <c r="AD171" s="93"/>
      <c r="AE171" s="92"/>
      <c r="AF171" s="93"/>
      <c r="AG171" s="92"/>
      <c r="AH171" s="93"/>
      <c r="AI171" s="92"/>
      <c r="AJ171" s="93"/>
      <c r="AK171" s="92"/>
      <c r="AL171" s="93"/>
      <c r="AM171" s="92"/>
      <c r="AN171" s="93"/>
      <c r="AO171" s="92"/>
      <c r="AP171" s="93"/>
      <c r="AQ171" s="92"/>
      <c r="AR171" s="93"/>
      <c r="AS171" s="92"/>
      <c r="AT171" s="94"/>
      <c r="AU171" s="95"/>
      <c r="AV171" s="96"/>
      <c r="AW171" s="95"/>
      <c r="AX171" s="96"/>
      <c r="AY171" s="95"/>
      <c r="AZ171" s="96"/>
      <c r="BA171" s="95"/>
      <c r="BB171" s="96"/>
      <c r="BC171" s="95"/>
      <c r="BD171" s="96"/>
      <c r="BE171" s="95"/>
      <c r="BF171" s="96"/>
      <c r="BG171" s="95"/>
      <c r="BH171" s="96"/>
      <c r="BI171" s="95"/>
      <c r="BJ171" s="96"/>
      <c r="BK171" s="95"/>
      <c r="BL171" s="96"/>
    </row>
    <row r="172" spans="4:64">
      <c r="D172" s="84"/>
      <c r="E172" s="85"/>
      <c r="I172" s="87"/>
      <c r="J172" s="88"/>
      <c r="K172" s="89"/>
      <c r="L172" s="89"/>
      <c r="M172" s="89"/>
      <c r="N172" s="89"/>
      <c r="O172" s="90"/>
      <c r="P172" s="93"/>
      <c r="Q172" s="92"/>
      <c r="R172" s="93"/>
      <c r="S172" s="92"/>
      <c r="T172" s="94"/>
      <c r="U172" s="93"/>
      <c r="V172" s="92"/>
      <c r="W172" s="93"/>
      <c r="X172" s="92"/>
      <c r="Y172" s="93"/>
      <c r="Z172" s="92"/>
      <c r="AA172" s="94"/>
      <c r="AB172" s="93"/>
      <c r="AC172" s="92"/>
      <c r="AD172" s="93"/>
      <c r="AE172" s="92"/>
      <c r="AF172" s="93"/>
      <c r="AG172" s="92"/>
      <c r="AH172" s="93"/>
      <c r="AI172" s="92"/>
      <c r="AJ172" s="93"/>
      <c r="AK172" s="92"/>
      <c r="AL172" s="93"/>
      <c r="AM172" s="92"/>
      <c r="AN172" s="93"/>
      <c r="AO172" s="92"/>
      <c r="AP172" s="93"/>
      <c r="AQ172" s="92"/>
      <c r="AR172" s="93"/>
      <c r="AS172" s="92"/>
      <c r="AT172" s="94"/>
      <c r="AU172" s="95"/>
      <c r="AV172" s="96"/>
      <c r="AW172" s="95"/>
      <c r="AX172" s="96"/>
      <c r="AY172" s="95"/>
      <c r="AZ172" s="96"/>
      <c r="BA172" s="95"/>
      <c r="BB172" s="96"/>
      <c r="BC172" s="95"/>
      <c r="BD172" s="96"/>
      <c r="BE172" s="95"/>
      <c r="BF172" s="96"/>
      <c r="BG172" s="95"/>
      <c r="BH172" s="96"/>
      <c r="BI172" s="95"/>
      <c r="BJ172" s="96"/>
      <c r="BK172" s="95"/>
      <c r="BL172" s="96"/>
    </row>
    <row r="173" spans="4:64">
      <c r="D173" s="84"/>
      <c r="E173" s="85"/>
      <c r="I173" s="87"/>
      <c r="J173" s="88"/>
      <c r="K173" s="89"/>
      <c r="L173" s="89"/>
      <c r="M173" s="89"/>
      <c r="N173" s="89"/>
      <c r="O173" s="90"/>
      <c r="P173" s="93"/>
      <c r="Q173" s="92"/>
      <c r="R173" s="93"/>
      <c r="S173" s="92"/>
      <c r="T173" s="94"/>
      <c r="U173" s="93"/>
      <c r="V173" s="92"/>
      <c r="W173" s="93"/>
      <c r="X173" s="92"/>
      <c r="Y173" s="93"/>
      <c r="Z173" s="92"/>
      <c r="AA173" s="94"/>
      <c r="AB173" s="93"/>
      <c r="AC173" s="92"/>
      <c r="AD173" s="93"/>
      <c r="AE173" s="92"/>
      <c r="AF173" s="93"/>
      <c r="AG173" s="92"/>
      <c r="AH173" s="93"/>
      <c r="AI173" s="92"/>
      <c r="AJ173" s="93"/>
      <c r="AK173" s="92"/>
      <c r="AL173" s="93"/>
      <c r="AM173" s="92"/>
      <c r="AN173" s="93"/>
      <c r="AO173" s="92"/>
      <c r="AP173" s="93"/>
      <c r="AQ173" s="92"/>
      <c r="AR173" s="93"/>
      <c r="AS173" s="92"/>
      <c r="AT173" s="94"/>
      <c r="AU173" s="95"/>
      <c r="AV173" s="96"/>
      <c r="AW173" s="95"/>
      <c r="AX173" s="96"/>
      <c r="AY173" s="95"/>
      <c r="AZ173" s="96"/>
      <c r="BA173" s="95"/>
      <c r="BB173" s="96"/>
      <c r="BC173" s="95"/>
      <c r="BD173" s="96"/>
      <c r="BE173" s="95"/>
      <c r="BF173" s="96"/>
      <c r="BG173" s="95"/>
      <c r="BH173" s="96"/>
      <c r="BI173" s="95"/>
      <c r="BJ173" s="96"/>
      <c r="BK173" s="95"/>
      <c r="BL173" s="96"/>
    </row>
    <row r="174" spans="4:64">
      <c r="D174" s="84"/>
      <c r="E174" s="85"/>
      <c r="I174" s="87"/>
      <c r="J174" s="88"/>
      <c r="K174" s="89"/>
      <c r="L174" s="89"/>
      <c r="M174" s="89"/>
      <c r="N174" s="89"/>
      <c r="O174" s="90"/>
      <c r="P174" s="93"/>
      <c r="Q174" s="92"/>
      <c r="R174" s="93"/>
      <c r="S174" s="92"/>
      <c r="T174" s="94"/>
      <c r="U174" s="93"/>
      <c r="V174" s="92"/>
      <c r="W174" s="93"/>
      <c r="X174" s="92"/>
      <c r="Y174" s="93"/>
      <c r="Z174" s="92"/>
      <c r="AA174" s="94"/>
      <c r="AB174" s="93"/>
      <c r="AC174" s="92"/>
      <c r="AD174" s="93"/>
      <c r="AE174" s="92"/>
      <c r="AF174" s="93"/>
      <c r="AG174" s="92"/>
      <c r="AH174" s="93"/>
      <c r="AI174" s="92"/>
      <c r="AJ174" s="93"/>
      <c r="AK174" s="92"/>
      <c r="AL174" s="93"/>
      <c r="AM174" s="92"/>
      <c r="AN174" s="93"/>
      <c r="AO174" s="92"/>
      <c r="AP174" s="93"/>
      <c r="AQ174" s="92"/>
      <c r="AR174" s="93"/>
      <c r="AS174" s="92"/>
      <c r="AT174" s="94"/>
      <c r="AU174" s="95"/>
      <c r="AV174" s="96"/>
      <c r="AW174" s="95"/>
      <c r="AX174" s="96"/>
      <c r="AY174" s="95"/>
      <c r="AZ174" s="96"/>
      <c r="BA174" s="95"/>
      <c r="BB174" s="96"/>
      <c r="BC174" s="95"/>
      <c r="BD174" s="96"/>
      <c r="BE174" s="95"/>
      <c r="BF174" s="96"/>
      <c r="BG174" s="95"/>
      <c r="BH174" s="96"/>
      <c r="BI174" s="95"/>
      <c r="BJ174" s="96"/>
      <c r="BK174" s="95"/>
      <c r="BL174" s="96"/>
    </row>
    <row r="175" spans="4:64">
      <c r="D175" s="84"/>
      <c r="E175" s="85"/>
      <c r="I175" s="87"/>
      <c r="J175" s="88"/>
      <c r="K175" s="89"/>
      <c r="L175" s="89"/>
      <c r="M175" s="89"/>
      <c r="N175" s="89"/>
      <c r="O175" s="90"/>
      <c r="P175" s="93"/>
      <c r="Q175" s="92"/>
      <c r="R175" s="93"/>
      <c r="S175" s="92"/>
      <c r="T175" s="94"/>
      <c r="U175" s="93"/>
      <c r="V175" s="92"/>
      <c r="W175" s="93"/>
      <c r="X175" s="92"/>
      <c r="Y175" s="93"/>
      <c r="Z175" s="92"/>
      <c r="AA175" s="94"/>
      <c r="AB175" s="93"/>
      <c r="AC175" s="92"/>
      <c r="AD175" s="93"/>
      <c r="AE175" s="92"/>
      <c r="AF175" s="93"/>
      <c r="AG175" s="92"/>
      <c r="AH175" s="93"/>
      <c r="AI175" s="92"/>
      <c r="AJ175" s="93"/>
      <c r="AK175" s="92"/>
      <c r="AL175" s="93"/>
      <c r="AM175" s="92"/>
      <c r="AN175" s="93"/>
      <c r="AO175" s="92"/>
      <c r="AP175" s="93"/>
      <c r="AQ175" s="92"/>
      <c r="AR175" s="93"/>
      <c r="AS175" s="92"/>
      <c r="AT175" s="94"/>
      <c r="AU175" s="95"/>
      <c r="AV175" s="96"/>
      <c r="AW175" s="95"/>
      <c r="AX175" s="96"/>
      <c r="AY175" s="95"/>
      <c r="AZ175" s="96"/>
      <c r="BA175" s="95"/>
      <c r="BB175" s="96"/>
      <c r="BC175" s="95"/>
      <c r="BD175" s="96"/>
      <c r="BE175" s="95"/>
      <c r="BF175" s="96"/>
      <c r="BG175" s="95"/>
      <c r="BH175" s="96"/>
      <c r="BI175" s="95"/>
      <c r="BJ175" s="96"/>
      <c r="BK175" s="95"/>
      <c r="BL175" s="96"/>
    </row>
    <row r="176" spans="4:64">
      <c r="D176" s="84"/>
      <c r="E176" s="85"/>
      <c r="I176" s="87"/>
      <c r="J176" s="88"/>
      <c r="K176" s="89"/>
      <c r="L176" s="89"/>
      <c r="M176" s="89"/>
      <c r="N176" s="89"/>
      <c r="O176" s="90"/>
      <c r="P176" s="93"/>
      <c r="Q176" s="92"/>
      <c r="R176" s="93"/>
      <c r="S176" s="92"/>
      <c r="T176" s="94"/>
      <c r="U176" s="93"/>
      <c r="V176" s="92"/>
      <c r="W176" s="93"/>
      <c r="X176" s="92"/>
      <c r="Y176" s="93"/>
      <c r="Z176" s="92"/>
      <c r="AA176" s="94"/>
      <c r="AB176" s="93"/>
      <c r="AC176" s="92"/>
      <c r="AD176" s="93"/>
      <c r="AE176" s="92"/>
      <c r="AF176" s="93"/>
      <c r="AG176" s="92"/>
      <c r="AH176" s="93"/>
      <c r="AI176" s="92"/>
      <c r="AJ176" s="93"/>
      <c r="AK176" s="92"/>
      <c r="AL176" s="93"/>
      <c r="AM176" s="92"/>
      <c r="AN176" s="93"/>
      <c r="AO176" s="92"/>
      <c r="AP176" s="93"/>
      <c r="AQ176" s="92"/>
      <c r="AR176" s="93"/>
      <c r="AS176" s="92"/>
      <c r="AT176" s="94"/>
      <c r="AU176" s="95"/>
      <c r="AV176" s="96"/>
      <c r="AW176" s="95"/>
      <c r="AX176" s="96"/>
      <c r="AY176" s="95"/>
      <c r="AZ176" s="96"/>
      <c r="BA176" s="95"/>
      <c r="BB176" s="96"/>
      <c r="BC176" s="95"/>
      <c r="BD176" s="96"/>
      <c r="BE176" s="95"/>
      <c r="BF176" s="96"/>
      <c r="BG176" s="95"/>
      <c r="BH176" s="96"/>
      <c r="BI176" s="95"/>
      <c r="BJ176" s="96"/>
      <c r="BK176" s="95"/>
      <c r="BL176" s="96"/>
    </row>
    <row r="177" spans="4:64">
      <c r="D177" s="84"/>
      <c r="E177" s="85"/>
      <c r="I177" s="87"/>
      <c r="J177" s="88"/>
      <c r="K177" s="89"/>
      <c r="L177" s="89"/>
      <c r="M177" s="89"/>
      <c r="N177" s="89"/>
      <c r="O177" s="90"/>
      <c r="P177" s="93"/>
      <c r="Q177" s="92"/>
      <c r="R177" s="93"/>
      <c r="S177" s="92"/>
      <c r="T177" s="94"/>
      <c r="U177" s="93"/>
      <c r="V177" s="92"/>
      <c r="W177" s="93"/>
      <c r="X177" s="92"/>
      <c r="Y177" s="93"/>
      <c r="Z177" s="92"/>
      <c r="AA177" s="94"/>
      <c r="AB177" s="93"/>
      <c r="AC177" s="92"/>
      <c r="AD177" s="93"/>
      <c r="AE177" s="92"/>
      <c r="AF177" s="93"/>
      <c r="AG177" s="92"/>
      <c r="AH177" s="93"/>
      <c r="AI177" s="92"/>
      <c r="AJ177" s="93"/>
      <c r="AK177" s="92"/>
      <c r="AL177" s="93"/>
      <c r="AM177" s="92"/>
      <c r="AN177" s="93"/>
      <c r="AO177" s="92"/>
      <c r="AP177" s="93"/>
      <c r="AQ177" s="92"/>
      <c r="AR177" s="93"/>
      <c r="AS177" s="92"/>
      <c r="AT177" s="94"/>
      <c r="AU177" s="95"/>
      <c r="AV177" s="96"/>
      <c r="AW177" s="95"/>
      <c r="AX177" s="96"/>
      <c r="AY177" s="95"/>
      <c r="AZ177" s="96"/>
      <c r="BA177" s="95"/>
      <c r="BB177" s="96"/>
      <c r="BC177" s="95"/>
      <c r="BD177" s="96"/>
      <c r="BE177" s="95"/>
      <c r="BF177" s="96"/>
      <c r="BG177" s="95"/>
      <c r="BH177" s="96"/>
      <c r="BI177" s="95"/>
      <c r="BJ177" s="96"/>
      <c r="BK177" s="95"/>
      <c r="BL177" s="96"/>
    </row>
    <row r="178" spans="4:64">
      <c r="D178" s="84"/>
      <c r="E178" s="85"/>
      <c r="I178" s="87"/>
      <c r="J178" s="88"/>
      <c r="K178" s="89"/>
      <c r="L178" s="89"/>
      <c r="M178" s="89"/>
      <c r="N178" s="89"/>
      <c r="O178" s="90"/>
      <c r="P178" s="93"/>
      <c r="Q178" s="92"/>
      <c r="R178" s="93"/>
      <c r="S178" s="92"/>
      <c r="T178" s="94"/>
      <c r="U178" s="93"/>
      <c r="V178" s="92"/>
      <c r="W178" s="93"/>
      <c r="X178" s="92"/>
      <c r="Y178" s="93"/>
      <c r="Z178" s="92"/>
      <c r="AA178" s="94"/>
      <c r="AB178" s="93"/>
      <c r="AC178" s="92"/>
      <c r="AD178" s="93"/>
      <c r="AE178" s="92"/>
      <c r="AF178" s="93"/>
      <c r="AG178" s="92"/>
      <c r="AH178" s="93"/>
      <c r="AI178" s="92"/>
      <c r="AJ178" s="93"/>
      <c r="AK178" s="92"/>
      <c r="AL178" s="93"/>
      <c r="AM178" s="92"/>
      <c r="AN178" s="93"/>
      <c r="AO178" s="92"/>
      <c r="AP178" s="93"/>
      <c r="AQ178" s="92"/>
      <c r="AR178" s="93"/>
      <c r="AS178" s="92"/>
      <c r="AT178" s="94"/>
      <c r="AU178" s="95"/>
      <c r="AV178" s="96"/>
      <c r="AW178" s="95"/>
      <c r="AX178" s="96"/>
      <c r="AY178" s="95"/>
      <c r="AZ178" s="96"/>
      <c r="BA178" s="95"/>
      <c r="BB178" s="96"/>
      <c r="BC178" s="95"/>
      <c r="BD178" s="96"/>
      <c r="BE178" s="95"/>
      <c r="BF178" s="96"/>
      <c r="BG178" s="95"/>
      <c r="BH178" s="96"/>
      <c r="BI178" s="95"/>
      <c r="BJ178" s="96"/>
      <c r="BK178" s="95"/>
      <c r="BL178" s="96"/>
    </row>
    <row r="179" spans="4:64">
      <c r="D179" s="84"/>
      <c r="E179" s="85"/>
      <c r="I179" s="87"/>
      <c r="J179" s="88"/>
      <c r="K179" s="89"/>
      <c r="L179" s="89"/>
      <c r="M179" s="89"/>
      <c r="N179" s="89"/>
      <c r="O179" s="90"/>
      <c r="P179" s="93"/>
      <c r="Q179" s="92"/>
      <c r="R179" s="93"/>
      <c r="S179" s="92"/>
      <c r="T179" s="94"/>
      <c r="U179" s="93"/>
      <c r="V179" s="92"/>
      <c r="W179" s="93"/>
      <c r="X179" s="92"/>
      <c r="Y179" s="93"/>
      <c r="Z179" s="92"/>
      <c r="AA179" s="94"/>
      <c r="AB179" s="93"/>
      <c r="AC179" s="92"/>
      <c r="AD179" s="93"/>
      <c r="AE179" s="92"/>
      <c r="AF179" s="93"/>
      <c r="AG179" s="92"/>
      <c r="AH179" s="93"/>
      <c r="AI179" s="92"/>
      <c r="AJ179" s="93"/>
      <c r="AK179" s="92"/>
      <c r="AL179" s="93"/>
      <c r="AM179" s="92"/>
      <c r="AN179" s="93"/>
      <c r="AO179" s="92"/>
      <c r="AP179" s="93"/>
      <c r="AQ179" s="92"/>
      <c r="AR179" s="93"/>
      <c r="AS179" s="92"/>
      <c r="AT179" s="94"/>
      <c r="AU179" s="95"/>
      <c r="AV179" s="96"/>
      <c r="AW179" s="95"/>
      <c r="AX179" s="96"/>
      <c r="AY179" s="95"/>
      <c r="AZ179" s="96"/>
      <c r="BA179" s="95"/>
      <c r="BB179" s="96"/>
      <c r="BC179" s="95"/>
      <c r="BD179" s="96"/>
      <c r="BE179" s="95"/>
      <c r="BF179" s="96"/>
      <c r="BG179" s="95"/>
      <c r="BH179" s="96"/>
      <c r="BI179" s="95"/>
      <c r="BJ179" s="96"/>
      <c r="BK179" s="95"/>
      <c r="BL179" s="96"/>
    </row>
    <row r="180" spans="4:64">
      <c r="D180" s="84"/>
      <c r="E180" s="85"/>
      <c r="I180" s="87"/>
      <c r="J180" s="88"/>
      <c r="K180" s="89"/>
      <c r="L180" s="89"/>
      <c r="M180" s="89"/>
      <c r="N180" s="89"/>
      <c r="O180" s="90"/>
      <c r="P180" s="93"/>
      <c r="Q180" s="92"/>
      <c r="R180" s="93"/>
      <c r="S180" s="92"/>
      <c r="T180" s="94"/>
      <c r="U180" s="93"/>
      <c r="V180" s="92"/>
      <c r="W180" s="93"/>
      <c r="X180" s="92"/>
      <c r="Y180" s="93"/>
      <c r="Z180" s="92"/>
      <c r="AA180" s="94"/>
      <c r="AB180" s="93"/>
      <c r="AC180" s="92"/>
      <c r="AD180" s="93"/>
      <c r="AE180" s="92"/>
      <c r="AF180" s="93"/>
      <c r="AG180" s="92"/>
      <c r="AH180" s="93"/>
      <c r="AI180" s="92"/>
      <c r="AJ180" s="93"/>
      <c r="AK180" s="92"/>
      <c r="AL180" s="93"/>
      <c r="AM180" s="92"/>
      <c r="AN180" s="93"/>
      <c r="AO180" s="92"/>
      <c r="AP180" s="93"/>
      <c r="AQ180" s="92"/>
      <c r="AR180" s="93"/>
      <c r="AS180" s="92"/>
      <c r="AT180" s="94"/>
      <c r="AU180" s="95"/>
      <c r="AV180" s="96"/>
      <c r="AW180" s="95"/>
      <c r="AX180" s="96"/>
      <c r="AY180" s="95"/>
      <c r="AZ180" s="96"/>
      <c r="BA180" s="95"/>
      <c r="BB180" s="96"/>
      <c r="BC180" s="95"/>
      <c r="BD180" s="96"/>
      <c r="BE180" s="95"/>
      <c r="BF180" s="96"/>
      <c r="BG180" s="95"/>
      <c r="BH180" s="96"/>
      <c r="BI180" s="95"/>
      <c r="BJ180" s="96"/>
      <c r="BK180" s="95"/>
      <c r="BL180" s="96"/>
    </row>
    <row r="181" spans="4:64">
      <c r="D181" s="84"/>
      <c r="E181" s="85"/>
      <c r="I181" s="87"/>
      <c r="J181" s="88"/>
      <c r="K181" s="89"/>
      <c r="L181" s="89"/>
      <c r="M181" s="89"/>
      <c r="N181" s="89"/>
      <c r="O181" s="90"/>
      <c r="P181" s="93"/>
      <c r="Q181" s="92"/>
      <c r="R181" s="93"/>
      <c r="S181" s="92"/>
      <c r="T181" s="94"/>
      <c r="U181" s="93"/>
      <c r="V181" s="92"/>
      <c r="W181" s="93"/>
      <c r="X181" s="92"/>
      <c r="Y181" s="93"/>
      <c r="Z181" s="92"/>
      <c r="AA181" s="94"/>
      <c r="AB181" s="93"/>
      <c r="AC181" s="92"/>
      <c r="AD181" s="93"/>
      <c r="AE181" s="92"/>
      <c r="AF181" s="93"/>
      <c r="AG181" s="92"/>
      <c r="AH181" s="93"/>
      <c r="AI181" s="92"/>
      <c r="AJ181" s="93"/>
      <c r="AK181" s="92"/>
      <c r="AL181" s="93"/>
      <c r="AM181" s="92"/>
      <c r="AN181" s="93"/>
      <c r="AO181" s="92"/>
      <c r="AP181" s="93"/>
      <c r="AQ181" s="92"/>
      <c r="AR181" s="93"/>
      <c r="AS181" s="92"/>
      <c r="AT181" s="94"/>
      <c r="AU181" s="95"/>
      <c r="AV181" s="96"/>
      <c r="AW181" s="95"/>
      <c r="AX181" s="96"/>
      <c r="AY181" s="95"/>
      <c r="AZ181" s="96"/>
      <c r="BA181" s="95"/>
      <c r="BB181" s="96"/>
      <c r="BC181" s="95"/>
      <c r="BD181" s="96"/>
      <c r="BE181" s="95"/>
      <c r="BF181" s="96"/>
      <c r="BG181" s="95"/>
      <c r="BH181" s="96"/>
      <c r="BI181" s="95"/>
      <c r="BJ181" s="96"/>
      <c r="BK181" s="95"/>
      <c r="BL181" s="96"/>
    </row>
    <row r="182" spans="4:64">
      <c r="D182" s="84"/>
      <c r="E182" s="85"/>
      <c r="I182" s="87"/>
      <c r="J182" s="88"/>
      <c r="K182" s="89"/>
      <c r="L182" s="89"/>
      <c r="M182" s="89"/>
      <c r="N182" s="89"/>
      <c r="O182" s="90"/>
      <c r="P182" s="93"/>
      <c r="Q182" s="92"/>
      <c r="R182" s="93"/>
      <c r="S182" s="92"/>
      <c r="T182" s="94"/>
      <c r="U182" s="93"/>
      <c r="V182" s="92"/>
      <c r="W182" s="93"/>
      <c r="X182" s="92"/>
      <c r="Y182" s="93"/>
      <c r="Z182" s="92"/>
      <c r="AA182" s="94"/>
      <c r="AB182" s="93"/>
      <c r="AC182" s="92"/>
      <c r="AD182" s="93"/>
      <c r="AE182" s="92"/>
      <c r="AF182" s="93"/>
      <c r="AG182" s="92"/>
      <c r="AH182" s="93"/>
      <c r="AI182" s="92"/>
      <c r="AJ182" s="93"/>
      <c r="AK182" s="92"/>
      <c r="AL182" s="93"/>
      <c r="AM182" s="92"/>
      <c r="AN182" s="93"/>
      <c r="AO182" s="92"/>
      <c r="AP182" s="93"/>
      <c r="AQ182" s="92"/>
      <c r="AR182" s="93"/>
      <c r="AS182" s="92"/>
      <c r="AT182" s="94"/>
      <c r="AU182" s="95"/>
      <c r="AV182" s="96"/>
      <c r="AW182" s="95"/>
      <c r="AX182" s="96"/>
      <c r="AY182" s="95"/>
      <c r="AZ182" s="96"/>
      <c r="BA182" s="95"/>
      <c r="BB182" s="96"/>
      <c r="BC182" s="95"/>
      <c r="BD182" s="96"/>
      <c r="BE182" s="95"/>
      <c r="BF182" s="96"/>
      <c r="BG182" s="95"/>
      <c r="BH182" s="96"/>
      <c r="BI182" s="95"/>
      <c r="BJ182" s="96"/>
      <c r="BK182" s="95"/>
      <c r="BL182" s="96"/>
    </row>
    <row r="183" spans="4:64">
      <c r="D183" s="84"/>
      <c r="E183" s="85"/>
      <c r="I183" s="87"/>
      <c r="J183" s="88"/>
      <c r="K183" s="89"/>
      <c r="L183" s="89"/>
      <c r="M183" s="89"/>
      <c r="N183" s="89"/>
      <c r="O183" s="90"/>
      <c r="P183" s="93"/>
      <c r="Q183" s="92"/>
      <c r="R183" s="93"/>
      <c r="S183" s="92"/>
      <c r="T183" s="94"/>
      <c r="U183" s="93"/>
      <c r="V183" s="92"/>
      <c r="W183" s="93"/>
      <c r="X183" s="92"/>
      <c r="Y183" s="93"/>
      <c r="Z183" s="92"/>
      <c r="AA183" s="94"/>
      <c r="AB183" s="93"/>
      <c r="AC183" s="92"/>
      <c r="AD183" s="93"/>
      <c r="AE183" s="92"/>
      <c r="AF183" s="93"/>
      <c r="AG183" s="92"/>
      <c r="AH183" s="93"/>
      <c r="AI183" s="92"/>
      <c r="AJ183" s="93"/>
      <c r="AK183" s="92"/>
      <c r="AL183" s="93"/>
      <c r="AM183" s="92"/>
      <c r="AN183" s="93"/>
      <c r="AO183" s="92"/>
      <c r="AP183" s="93"/>
      <c r="AQ183" s="92"/>
      <c r="AR183" s="93"/>
      <c r="AS183" s="92"/>
      <c r="AT183" s="94"/>
      <c r="AU183" s="95"/>
      <c r="AV183" s="96"/>
      <c r="AW183" s="95"/>
      <c r="AX183" s="96"/>
      <c r="AY183" s="95"/>
      <c r="AZ183" s="96"/>
      <c r="BA183" s="95"/>
      <c r="BB183" s="96"/>
      <c r="BC183" s="95"/>
      <c r="BD183" s="96"/>
      <c r="BE183" s="95"/>
      <c r="BF183" s="96"/>
      <c r="BG183" s="95"/>
      <c r="BH183" s="96"/>
      <c r="BI183" s="95"/>
      <c r="BJ183" s="96"/>
      <c r="BK183" s="95"/>
      <c r="BL183" s="96"/>
    </row>
    <row r="184" spans="4:64">
      <c r="D184" s="84"/>
      <c r="E184" s="85"/>
      <c r="I184" s="87"/>
      <c r="J184" s="88"/>
      <c r="K184" s="89"/>
      <c r="L184" s="89"/>
      <c r="M184" s="89"/>
      <c r="N184" s="89"/>
      <c r="O184" s="90"/>
      <c r="P184" s="93"/>
      <c r="Q184" s="92"/>
      <c r="R184" s="93"/>
      <c r="S184" s="92"/>
      <c r="T184" s="94"/>
      <c r="U184" s="93"/>
      <c r="V184" s="92"/>
      <c r="W184" s="93"/>
      <c r="X184" s="92"/>
      <c r="Y184" s="93"/>
      <c r="Z184" s="92"/>
      <c r="AA184" s="94"/>
      <c r="AB184" s="93"/>
      <c r="AC184" s="92"/>
      <c r="AD184" s="93"/>
      <c r="AE184" s="92"/>
      <c r="AF184" s="93"/>
      <c r="AG184" s="92"/>
      <c r="AH184" s="93"/>
      <c r="AI184" s="92"/>
      <c r="AJ184" s="93"/>
      <c r="AK184" s="92"/>
      <c r="AL184" s="93"/>
      <c r="AM184" s="92"/>
      <c r="AN184" s="93"/>
      <c r="AO184" s="92"/>
      <c r="AP184" s="93"/>
      <c r="AQ184" s="92"/>
      <c r="AR184" s="93"/>
      <c r="AS184" s="92"/>
      <c r="AT184" s="94"/>
      <c r="AU184" s="95"/>
      <c r="AV184" s="96"/>
      <c r="AW184" s="95"/>
      <c r="AX184" s="96"/>
      <c r="AY184" s="95"/>
      <c r="AZ184" s="96"/>
      <c r="BA184" s="95"/>
      <c r="BB184" s="96"/>
      <c r="BC184" s="95"/>
      <c r="BD184" s="96"/>
      <c r="BE184" s="95"/>
      <c r="BF184" s="96"/>
      <c r="BG184" s="95"/>
      <c r="BH184" s="96"/>
      <c r="BI184" s="95"/>
      <c r="BJ184" s="96"/>
      <c r="BK184" s="95"/>
      <c r="BL184" s="96"/>
    </row>
    <row r="185" spans="4:64">
      <c r="D185" s="84"/>
      <c r="E185" s="85"/>
      <c r="I185" s="87"/>
      <c r="J185" s="88"/>
      <c r="K185" s="89"/>
      <c r="L185" s="89"/>
      <c r="M185" s="89"/>
      <c r="N185" s="89"/>
      <c r="O185" s="90"/>
      <c r="P185" s="93"/>
      <c r="Q185" s="92"/>
      <c r="R185" s="93"/>
      <c r="S185" s="92"/>
      <c r="T185" s="94"/>
      <c r="U185" s="93"/>
      <c r="V185" s="92"/>
      <c r="W185" s="93"/>
      <c r="X185" s="92"/>
      <c r="Y185" s="93"/>
      <c r="Z185" s="92"/>
      <c r="AA185" s="94"/>
      <c r="AB185" s="93"/>
      <c r="AC185" s="92"/>
      <c r="AD185" s="93"/>
      <c r="AE185" s="92"/>
      <c r="AF185" s="93"/>
      <c r="AG185" s="92"/>
      <c r="AH185" s="93"/>
      <c r="AI185" s="92"/>
      <c r="AJ185" s="93"/>
      <c r="AK185" s="92"/>
      <c r="AL185" s="93"/>
      <c r="AM185" s="92"/>
      <c r="AN185" s="93"/>
      <c r="AO185" s="92"/>
      <c r="AP185" s="93"/>
      <c r="AQ185" s="92"/>
      <c r="AR185" s="93"/>
      <c r="AS185" s="92"/>
      <c r="AT185" s="94"/>
      <c r="AU185" s="95"/>
      <c r="AV185" s="96"/>
      <c r="AW185" s="95"/>
      <c r="AX185" s="96"/>
      <c r="AY185" s="95"/>
      <c r="AZ185" s="96"/>
      <c r="BA185" s="95"/>
      <c r="BB185" s="96"/>
      <c r="BC185" s="95"/>
      <c r="BD185" s="96"/>
      <c r="BE185" s="95"/>
      <c r="BF185" s="96"/>
      <c r="BG185" s="95"/>
      <c r="BH185" s="96"/>
      <c r="BI185" s="95"/>
      <c r="BJ185" s="96"/>
      <c r="BK185" s="95"/>
      <c r="BL185" s="96"/>
    </row>
    <row r="186" spans="4:64">
      <c r="D186" s="84"/>
      <c r="E186" s="85"/>
      <c r="I186" s="87"/>
      <c r="J186" s="88"/>
      <c r="K186" s="89"/>
      <c r="L186" s="89"/>
      <c r="M186" s="89"/>
      <c r="N186" s="89"/>
      <c r="O186" s="90"/>
      <c r="P186" s="93"/>
      <c r="Q186" s="92"/>
      <c r="R186" s="93"/>
      <c r="S186" s="92"/>
      <c r="T186" s="94"/>
      <c r="U186" s="93"/>
      <c r="V186" s="92"/>
      <c r="W186" s="93"/>
      <c r="X186" s="92"/>
      <c r="Y186" s="93"/>
      <c r="Z186" s="92"/>
      <c r="AA186" s="94"/>
      <c r="AB186" s="93"/>
      <c r="AC186" s="92"/>
      <c r="AD186" s="93"/>
      <c r="AE186" s="92"/>
      <c r="AF186" s="93"/>
      <c r="AG186" s="92"/>
      <c r="AH186" s="93"/>
      <c r="AI186" s="92"/>
      <c r="AJ186" s="93"/>
      <c r="AK186" s="92"/>
      <c r="AL186" s="93"/>
      <c r="AM186" s="92"/>
      <c r="AN186" s="93"/>
      <c r="AO186" s="92"/>
      <c r="AP186" s="93"/>
      <c r="AQ186" s="92"/>
      <c r="AR186" s="93"/>
      <c r="AS186" s="92"/>
      <c r="AT186" s="94"/>
      <c r="AU186" s="95"/>
      <c r="AV186" s="96"/>
      <c r="AW186" s="95"/>
      <c r="AX186" s="96"/>
      <c r="AY186" s="95"/>
      <c r="AZ186" s="96"/>
      <c r="BA186" s="95"/>
      <c r="BB186" s="96"/>
      <c r="BC186" s="95"/>
      <c r="BD186" s="96"/>
      <c r="BE186" s="95"/>
      <c r="BF186" s="96"/>
      <c r="BG186" s="95"/>
      <c r="BH186" s="96"/>
      <c r="BI186" s="95"/>
      <c r="BJ186" s="96"/>
      <c r="BK186" s="95"/>
      <c r="BL186" s="96"/>
    </row>
    <row r="187" spans="4:64">
      <c r="D187" s="84"/>
      <c r="E187" s="85"/>
      <c r="I187" s="87"/>
      <c r="J187" s="88"/>
      <c r="K187" s="89"/>
      <c r="L187" s="89"/>
      <c r="M187" s="89"/>
      <c r="N187" s="89"/>
      <c r="O187" s="90"/>
      <c r="P187" s="93"/>
      <c r="Q187" s="92"/>
      <c r="R187" s="93"/>
      <c r="S187" s="92"/>
      <c r="T187" s="94"/>
      <c r="U187" s="93"/>
      <c r="V187" s="92"/>
      <c r="W187" s="93"/>
      <c r="X187" s="92"/>
      <c r="Y187" s="93"/>
      <c r="Z187" s="92"/>
      <c r="AA187" s="94"/>
      <c r="AB187" s="93"/>
      <c r="AC187" s="92"/>
      <c r="AD187" s="93"/>
      <c r="AE187" s="92"/>
      <c r="AF187" s="93"/>
      <c r="AG187" s="92"/>
      <c r="AH187" s="93"/>
      <c r="AI187" s="92"/>
      <c r="AJ187" s="93"/>
      <c r="AK187" s="92"/>
      <c r="AL187" s="93"/>
      <c r="AM187" s="92"/>
      <c r="AN187" s="93"/>
      <c r="AO187" s="92"/>
      <c r="AP187" s="93"/>
      <c r="AQ187" s="92"/>
      <c r="AR187" s="93"/>
      <c r="AS187" s="92"/>
      <c r="AT187" s="94"/>
      <c r="AU187" s="95"/>
      <c r="AV187" s="96"/>
      <c r="AW187" s="95"/>
      <c r="AX187" s="96"/>
      <c r="AY187" s="95"/>
      <c r="AZ187" s="96"/>
      <c r="BA187" s="95"/>
      <c r="BB187" s="96"/>
      <c r="BC187" s="95"/>
      <c r="BD187" s="96"/>
      <c r="BE187" s="95"/>
      <c r="BF187" s="96"/>
      <c r="BG187" s="95"/>
      <c r="BH187" s="96"/>
      <c r="BI187" s="95"/>
      <c r="BJ187" s="96"/>
      <c r="BK187" s="95"/>
      <c r="BL187" s="96"/>
    </row>
    <row r="188" spans="4:64">
      <c r="D188" s="84"/>
      <c r="E188" s="85"/>
      <c r="I188" s="87"/>
      <c r="J188" s="88"/>
      <c r="K188" s="89"/>
      <c r="L188" s="89"/>
      <c r="M188" s="89"/>
      <c r="N188" s="89"/>
      <c r="O188" s="90"/>
      <c r="P188" s="93"/>
      <c r="Q188" s="92"/>
      <c r="R188" s="93"/>
      <c r="S188" s="92"/>
      <c r="T188" s="94"/>
      <c r="U188" s="93"/>
      <c r="V188" s="92"/>
      <c r="W188" s="93"/>
      <c r="X188" s="92"/>
      <c r="Y188" s="93"/>
      <c r="Z188" s="92"/>
      <c r="AA188" s="94"/>
      <c r="AB188" s="93"/>
      <c r="AC188" s="92"/>
      <c r="AD188" s="93"/>
      <c r="AE188" s="92"/>
      <c r="AF188" s="93"/>
      <c r="AG188" s="92"/>
      <c r="AH188" s="93"/>
      <c r="AI188" s="92"/>
      <c r="AJ188" s="93"/>
      <c r="AK188" s="92"/>
      <c r="AL188" s="93"/>
      <c r="AM188" s="92"/>
      <c r="AN188" s="93"/>
      <c r="AO188" s="92"/>
      <c r="AP188" s="93"/>
      <c r="AQ188" s="92"/>
      <c r="AR188" s="93"/>
      <c r="AS188" s="92"/>
      <c r="AT188" s="94"/>
      <c r="AU188" s="95"/>
      <c r="AV188" s="96"/>
      <c r="AW188" s="95"/>
      <c r="AX188" s="96"/>
      <c r="AY188" s="95"/>
      <c r="AZ188" s="96"/>
      <c r="BA188" s="95"/>
      <c r="BB188" s="96"/>
      <c r="BC188" s="95"/>
      <c r="BD188" s="96"/>
      <c r="BE188" s="95"/>
      <c r="BF188" s="96"/>
      <c r="BG188" s="95"/>
      <c r="BH188" s="96"/>
      <c r="BI188" s="95"/>
      <c r="BJ188" s="96"/>
      <c r="BK188" s="95"/>
      <c r="BL188" s="96"/>
    </row>
    <row r="189" spans="4:64">
      <c r="D189" s="84"/>
      <c r="E189" s="85"/>
      <c r="I189" s="87"/>
      <c r="J189" s="88"/>
      <c r="K189" s="89"/>
      <c r="L189" s="89"/>
      <c r="M189" s="89"/>
      <c r="N189" s="89"/>
      <c r="O189" s="90"/>
      <c r="P189" s="93"/>
      <c r="Q189" s="92"/>
      <c r="R189" s="93"/>
      <c r="S189" s="92"/>
      <c r="T189" s="94"/>
      <c r="U189" s="93"/>
      <c r="V189" s="92"/>
      <c r="W189" s="93"/>
      <c r="X189" s="92"/>
      <c r="Y189" s="93"/>
      <c r="Z189" s="92"/>
      <c r="AA189" s="94"/>
      <c r="AB189" s="93"/>
      <c r="AC189" s="92"/>
      <c r="AD189" s="93"/>
      <c r="AE189" s="92"/>
      <c r="AF189" s="93"/>
      <c r="AG189" s="92"/>
      <c r="AH189" s="93"/>
      <c r="AI189" s="92"/>
      <c r="AJ189" s="93"/>
      <c r="AK189" s="92"/>
      <c r="AL189" s="93"/>
      <c r="AM189" s="92"/>
      <c r="AN189" s="93"/>
      <c r="AO189" s="92"/>
      <c r="AP189" s="93"/>
      <c r="AQ189" s="92"/>
      <c r="AR189" s="93"/>
      <c r="AS189" s="92"/>
      <c r="AT189" s="94"/>
      <c r="AU189" s="95"/>
      <c r="AV189" s="96"/>
      <c r="AW189" s="95"/>
      <c r="AX189" s="96"/>
      <c r="AY189" s="95"/>
      <c r="AZ189" s="96"/>
      <c r="BA189" s="95"/>
      <c r="BB189" s="96"/>
      <c r="BC189" s="95"/>
      <c r="BD189" s="96"/>
      <c r="BE189" s="95"/>
      <c r="BF189" s="96"/>
      <c r="BG189" s="95"/>
      <c r="BH189" s="96"/>
      <c r="BI189" s="95"/>
      <c r="BJ189" s="96"/>
      <c r="BK189" s="95"/>
      <c r="BL189" s="96"/>
    </row>
    <row r="190" spans="4:64">
      <c r="D190" s="84"/>
      <c r="E190" s="85"/>
      <c r="I190" s="87"/>
      <c r="J190" s="88"/>
      <c r="K190" s="89"/>
      <c r="L190" s="89"/>
      <c r="M190" s="89"/>
      <c r="N190" s="89"/>
      <c r="O190" s="90"/>
      <c r="P190" s="93"/>
      <c r="Q190" s="92"/>
      <c r="R190" s="93"/>
      <c r="S190" s="92"/>
      <c r="T190" s="94"/>
      <c r="U190" s="93"/>
      <c r="V190" s="92"/>
      <c r="W190" s="93"/>
      <c r="X190" s="92"/>
      <c r="Y190" s="93"/>
      <c r="Z190" s="92"/>
      <c r="AA190" s="94"/>
      <c r="AB190" s="93"/>
      <c r="AC190" s="92"/>
      <c r="AD190" s="93"/>
      <c r="AE190" s="92"/>
      <c r="AF190" s="93"/>
      <c r="AG190" s="92"/>
      <c r="AH190" s="93"/>
      <c r="AI190" s="92"/>
      <c r="AJ190" s="93"/>
      <c r="AK190" s="92"/>
      <c r="AL190" s="93"/>
      <c r="AM190" s="92"/>
      <c r="AN190" s="93"/>
      <c r="AO190" s="92"/>
      <c r="AP190" s="93"/>
      <c r="AQ190" s="92"/>
      <c r="AR190" s="93"/>
      <c r="AS190" s="92"/>
      <c r="AT190" s="94"/>
      <c r="AU190" s="95"/>
      <c r="AV190" s="96"/>
      <c r="AW190" s="95"/>
      <c r="AX190" s="96"/>
      <c r="AY190" s="95"/>
      <c r="AZ190" s="96"/>
      <c r="BA190" s="95"/>
      <c r="BB190" s="96"/>
      <c r="BC190" s="95"/>
      <c r="BD190" s="96"/>
      <c r="BE190" s="95"/>
      <c r="BF190" s="96"/>
      <c r="BG190" s="95"/>
      <c r="BH190" s="96"/>
      <c r="BI190" s="95"/>
      <c r="BJ190" s="96"/>
      <c r="BK190" s="95"/>
      <c r="BL190" s="96"/>
    </row>
    <row r="191" spans="4:64">
      <c r="D191" s="84"/>
      <c r="E191" s="85"/>
      <c r="I191" s="87"/>
      <c r="J191" s="88"/>
      <c r="K191" s="89"/>
      <c r="L191" s="89"/>
      <c r="M191" s="89"/>
      <c r="N191" s="89"/>
      <c r="O191" s="90"/>
      <c r="P191" s="93"/>
      <c r="Q191" s="92"/>
      <c r="R191" s="93"/>
      <c r="S191" s="92"/>
      <c r="T191" s="94"/>
      <c r="U191" s="93"/>
      <c r="V191" s="92"/>
      <c r="W191" s="93"/>
      <c r="X191" s="92"/>
      <c r="Y191" s="93"/>
      <c r="Z191" s="92"/>
      <c r="AA191" s="94"/>
      <c r="AB191" s="93"/>
      <c r="AC191" s="92"/>
      <c r="AD191" s="93"/>
      <c r="AE191" s="92"/>
      <c r="AF191" s="93"/>
      <c r="AG191" s="92"/>
      <c r="AH191" s="93"/>
      <c r="AI191" s="92"/>
      <c r="AJ191" s="93"/>
      <c r="AK191" s="92"/>
      <c r="AL191" s="93"/>
      <c r="AM191" s="92"/>
      <c r="AN191" s="93"/>
      <c r="AO191" s="92"/>
      <c r="AP191" s="93"/>
      <c r="AQ191" s="92"/>
      <c r="AR191" s="93"/>
      <c r="AS191" s="92"/>
      <c r="AT191" s="94"/>
      <c r="AU191" s="95"/>
      <c r="AV191" s="96"/>
      <c r="AW191" s="95"/>
      <c r="AX191" s="96"/>
      <c r="AY191" s="95"/>
      <c r="AZ191" s="96"/>
      <c r="BA191" s="95"/>
      <c r="BB191" s="96"/>
      <c r="BC191" s="95"/>
      <c r="BD191" s="96"/>
      <c r="BE191" s="95"/>
      <c r="BF191" s="96"/>
      <c r="BG191" s="95"/>
      <c r="BH191" s="96"/>
      <c r="BI191" s="95"/>
      <c r="BJ191" s="96"/>
      <c r="BK191" s="95"/>
      <c r="BL191" s="96"/>
    </row>
    <row r="192" spans="4:64">
      <c r="D192" s="84"/>
      <c r="E192" s="85"/>
      <c r="I192" s="87"/>
      <c r="J192" s="88"/>
      <c r="K192" s="89"/>
      <c r="L192" s="89"/>
      <c r="M192" s="89"/>
      <c r="N192" s="89"/>
      <c r="O192" s="90"/>
      <c r="P192" s="93"/>
      <c r="Q192" s="92"/>
      <c r="R192" s="93"/>
      <c r="S192" s="92"/>
      <c r="T192" s="94"/>
      <c r="U192" s="93"/>
      <c r="V192" s="92"/>
      <c r="W192" s="93"/>
      <c r="X192" s="92"/>
      <c r="Y192" s="93"/>
      <c r="Z192" s="92"/>
      <c r="AA192" s="94"/>
      <c r="AB192" s="93"/>
      <c r="AC192" s="92"/>
      <c r="AD192" s="93"/>
      <c r="AE192" s="92"/>
      <c r="AF192" s="93"/>
      <c r="AG192" s="92"/>
      <c r="AH192" s="93"/>
      <c r="AI192" s="92"/>
      <c r="AJ192" s="93"/>
      <c r="AK192" s="92"/>
      <c r="AL192" s="93"/>
      <c r="AM192" s="92"/>
      <c r="AN192" s="93"/>
      <c r="AO192" s="92"/>
      <c r="AP192" s="93"/>
      <c r="AQ192" s="92"/>
      <c r="AR192" s="93"/>
      <c r="AS192" s="92"/>
      <c r="AT192" s="94"/>
      <c r="AU192" s="95"/>
      <c r="AV192" s="96"/>
      <c r="AW192" s="95"/>
      <c r="AX192" s="96"/>
      <c r="AY192" s="95"/>
      <c r="AZ192" s="96"/>
      <c r="BA192" s="95"/>
      <c r="BB192" s="96"/>
      <c r="BC192" s="95"/>
      <c r="BD192" s="96"/>
      <c r="BE192" s="95"/>
      <c r="BF192" s="96"/>
      <c r="BG192" s="95"/>
      <c r="BH192" s="96"/>
      <c r="BI192" s="95"/>
      <c r="BJ192" s="96"/>
      <c r="BK192" s="95"/>
      <c r="BL192" s="96"/>
    </row>
    <row r="193" spans="4:64">
      <c r="D193" s="84"/>
      <c r="E193" s="85"/>
      <c r="I193" s="87"/>
      <c r="J193" s="88"/>
      <c r="K193" s="89"/>
      <c r="L193" s="89"/>
      <c r="M193" s="89"/>
      <c r="N193" s="89"/>
      <c r="O193" s="90"/>
      <c r="P193" s="93"/>
      <c r="Q193" s="92"/>
      <c r="R193" s="93"/>
      <c r="S193" s="92"/>
      <c r="T193" s="94"/>
      <c r="U193" s="93"/>
      <c r="V193" s="92"/>
      <c r="W193" s="93"/>
      <c r="X193" s="92"/>
      <c r="Y193" s="93"/>
      <c r="Z193" s="92"/>
      <c r="AA193" s="94"/>
      <c r="AB193" s="93"/>
      <c r="AC193" s="92"/>
      <c r="AD193" s="93"/>
      <c r="AE193" s="92"/>
      <c r="AF193" s="93"/>
      <c r="AG193" s="92"/>
      <c r="AH193" s="93"/>
      <c r="AI193" s="92"/>
      <c r="AJ193" s="93"/>
      <c r="AK193" s="92"/>
      <c r="AL193" s="93"/>
      <c r="AM193" s="92"/>
      <c r="AN193" s="93"/>
      <c r="AO193" s="92"/>
      <c r="AP193" s="93"/>
      <c r="AQ193" s="92"/>
      <c r="AR193" s="93"/>
      <c r="AS193" s="92"/>
      <c r="AT193" s="94"/>
      <c r="AU193" s="95"/>
      <c r="AV193" s="96"/>
      <c r="AW193" s="95"/>
      <c r="AX193" s="96"/>
      <c r="AY193" s="95"/>
      <c r="AZ193" s="96"/>
      <c r="BA193" s="95"/>
      <c r="BB193" s="96"/>
      <c r="BC193" s="95"/>
      <c r="BD193" s="96"/>
      <c r="BE193" s="95"/>
      <c r="BF193" s="96"/>
      <c r="BG193" s="95"/>
      <c r="BH193" s="96"/>
      <c r="BI193" s="95"/>
      <c r="BJ193" s="96"/>
      <c r="BK193" s="95"/>
      <c r="BL193" s="96"/>
    </row>
    <row r="194" spans="4:64">
      <c r="D194" s="84"/>
      <c r="E194" s="85"/>
      <c r="I194" s="87"/>
      <c r="J194" s="88"/>
      <c r="K194" s="89"/>
      <c r="L194" s="89"/>
      <c r="M194" s="89"/>
      <c r="N194" s="89"/>
      <c r="O194" s="90"/>
      <c r="P194" s="93"/>
      <c r="Q194" s="92"/>
      <c r="R194" s="93"/>
      <c r="S194" s="92"/>
      <c r="T194" s="94"/>
      <c r="U194" s="93"/>
      <c r="V194" s="92"/>
      <c r="W194" s="93"/>
      <c r="X194" s="92"/>
      <c r="Y194" s="93"/>
      <c r="Z194" s="92"/>
      <c r="AA194" s="94"/>
      <c r="AB194" s="93"/>
      <c r="AC194" s="92"/>
      <c r="AD194" s="93"/>
      <c r="AE194" s="92"/>
      <c r="AF194" s="93"/>
      <c r="AG194" s="92"/>
      <c r="AH194" s="93"/>
      <c r="AI194" s="92"/>
      <c r="AJ194" s="93"/>
      <c r="AK194" s="92"/>
      <c r="AL194" s="93"/>
      <c r="AM194" s="92"/>
      <c r="AN194" s="93"/>
      <c r="AO194" s="92"/>
      <c r="AP194" s="93"/>
      <c r="AQ194" s="92"/>
      <c r="AR194" s="93"/>
      <c r="AS194" s="92"/>
      <c r="AT194" s="94"/>
      <c r="AU194" s="95"/>
      <c r="AV194" s="96"/>
      <c r="AW194" s="95"/>
      <c r="AX194" s="96"/>
      <c r="AY194" s="95"/>
      <c r="AZ194" s="96"/>
      <c r="BA194" s="95"/>
      <c r="BB194" s="96"/>
      <c r="BC194" s="95"/>
      <c r="BD194" s="96"/>
      <c r="BE194" s="95"/>
      <c r="BF194" s="96"/>
      <c r="BG194" s="95"/>
      <c r="BH194" s="96"/>
      <c r="BI194" s="95"/>
      <c r="BJ194" s="96"/>
      <c r="BK194" s="95"/>
      <c r="BL194" s="96"/>
    </row>
    <row r="195" spans="4:64">
      <c r="D195" s="84"/>
      <c r="E195" s="85"/>
      <c r="I195" s="87"/>
      <c r="J195" s="88"/>
      <c r="K195" s="89"/>
      <c r="L195" s="89"/>
      <c r="M195" s="89"/>
      <c r="N195" s="89"/>
      <c r="O195" s="90"/>
      <c r="P195" s="93"/>
      <c r="Q195" s="92"/>
      <c r="R195" s="93"/>
      <c r="S195" s="92"/>
      <c r="T195" s="94"/>
      <c r="U195" s="93"/>
      <c r="V195" s="92"/>
      <c r="W195" s="93"/>
      <c r="X195" s="92"/>
      <c r="Y195" s="93"/>
      <c r="Z195" s="92"/>
      <c r="AA195" s="94"/>
      <c r="AB195" s="93"/>
      <c r="AC195" s="92"/>
      <c r="AD195" s="93"/>
      <c r="AE195" s="92"/>
      <c r="AF195" s="93"/>
      <c r="AG195" s="92"/>
      <c r="AH195" s="93"/>
      <c r="AI195" s="92"/>
      <c r="AJ195" s="93"/>
      <c r="AK195" s="92"/>
      <c r="AL195" s="93"/>
      <c r="AM195" s="92"/>
      <c r="AN195" s="93"/>
      <c r="AO195" s="92"/>
      <c r="AP195" s="93"/>
      <c r="AQ195" s="92"/>
      <c r="AR195" s="93"/>
      <c r="AS195" s="92"/>
      <c r="AT195" s="94"/>
      <c r="AU195" s="95"/>
      <c r="AV195" s="96"/>
      <c r="AW195" s="95"/>
      <c r="AX195" s="96"/>
      <c r="AY195" s="95"/>
      <c r="AZ195" s="96"/>
      <c r="BA195" s="95"/>
      <c r="BB195" s="96"/>
      <c r="BC195" s="95"/>
      <c r="BD195" s="96"/>
      <c r="BE195" s="95"/>
      <c r="BF195" s="96"/>
      <c r="BG195" s="95"/>
      <c r="BH195" s="96"/>
      <c r="BI195" s="95"/>
      <c r="BJ195" s="96"/>
      <c r="BK195" s="95"/>
      <c r="BL195" s="96"/>
    </row>
    <row r="196" spans="4:64">
      <c r="D196" s="84"/>
      <c r="E196" s="85"/>
      <c r="I196" s="87"/>
      <c r="J196" s="88"/>
      <c r="K196" s="89"/>
      <c r="L196" s="89"/>
      <c r="M196" s="89"/>
      <c r="N196" s="89"/>
      <c r="O196" s="90"/>
      <c r="P196" s="93"/>
      <c r="Q196" s="92"/>
      <c r="R196" s="93"/>
      <c r="S196" s="92"/>
      <c r="T196" s="94"/>
      <c r="U196" s="93"/>
      <c r="V196" s="92"/>
      <c r="W196" s="93"/>
      <c r="X196" s="92"/>
      <c r="Y196" s="93"/>
      <c r="Z196" s="92"/>
      <c r="AA196" s="94"/>
      <c r="AB196" s="93"/>
      <c r="AC196" s="92"/>
      <c r="AD196" s="93"/>
      <c r="AE196" s="92"/>
      <c r="AF196" s="93"/>
      <c r="AG196" s="92"/>
      <c r="AH196" s="93"/>
      <c r="AI196" s="92"/>
      <c r="AJ196" s="93"/>
      <c r="AK196" s="92"/>
      <c r="AL196" s="93"/>
      <c r="AM196" s="92"/>
      <c r="AN196" s="93"/>
      <c r="AO196" s="92"/>
      <c r="AP196" s="93"/>
      <c r="AQ196" s="92"/>
      <c r="AR196" s="93"/>
      <c r="AS196" s="92"/>
      <c r="AT196" s="94"/>
      <c r="AU196" s="95"/>
      <c r="AV196" s="96"/>
      <c r="AW196" s="95"/>
      <c r="AX196" s="96"/>
      <c r="AY196" s="95"/>
      <c r="AZ196" s="96"/>
      <c r="BA196" s="95"/>
      <c r="BB196" s="96"/>
      <c r="BC196" s="95"/>
      <c r="BD196" s="96"/>
      <c r="BE196" s="95"/>
      <c r="BF196" s="96"/>
      <c r="BG196" s="95"/>
      <c r="BH196" s="96"/>
      <c r="BI196" s="95"/>
      <c r="BJ196" s="96"/>
      <c r="BK196" s="95"/>
      <c r="BL196" s="96"/>
    </row>
    <row r="197" spans="4:64">
      <c r="D197" s="84"/>
      <c r="E197" s="85"/>
      <c r="I197" s="87"/>
      <c r="J197" s="88"/>
      <c r="K197" s="89"/>
      <c r="L197" s="89"/>
      <c r="M197" s="89"/>
      <c r="N197" s="89"/>
      <c r="O197" s="90"/>
      <c r="P197" s="93"/>
      <c r="Q197" s="92"/>
      <c r="R197" s="93"/>
      <c r="S197" s="92"/>
      <c r="T197" s="94"/>
      <c r="U197" s="93"/>
      <c r="V197" s="92"/>
      <c r="W197" s="93"/>
      <c r="X197" s="92"/>
      <c r="Y197" s="93"/>
      <c r="Z197" s="92"/>
      <c r="AA197" s="94"/>
      <c r="AB197" s="93"/>
      <c r="AC197" s="92"/>
      <c r="AD197" s="93"/>
      <c r="AE197" s="92"/>
      <c r="AF197" s="93"/>
      <c r="AG197" s="92"/>
      <c r="AH197" s="93"/>
      <c r="AI197" s="92"/>
      <c r="AJ197" s="93"/>
      <c r="AK197" s="92"/>
      <c r="AL197" s="93"/>
      <c r="AM197" s="92"/>
      <c r="AN197" s="93"/>
      <c r="AO197" s="92"/>
      <c r="AP197" s="93"/>
      <c r="AQ197" s="92"/>
      <c r="AR197" s="93"/>
      <c r="AS197" s="92"/>
      <c r="AT197" s="94"/>
      <c r="AU197" s="95"/>
      <c r="AV197" s="96"/>
      <c r="AW197" s="95"/>
      <c r="AX197" s="96"/>
      <c r="AY197" s="95"/>
      <c r="AZ197" s="96"/>
      <c r="BA197" s="95"/>
      <c r="BB197" s="96"/>
      <c r="BC197" s="95"/>
      <c r="BD197" s="96"/>
      <c r="BE197" s="95"/>
      <c r="BF197" s="96"/>
      <c r="BG197" s="95"/>
      <c r="BH197" s="96"/>
      <c r="BI197" s="95"/>
      <c r="BJ197" s="96"/>
      <c r="BK197" s="95"/>
      <c r="BL197" s="96"/>
    </row>
    <row r="198" spans="4:64">
      <c r="D198" s="84"/>
      <c r="E198" s="85"/>
      <c r="I198" s="87"/>
      <c r="J198" s="88"/>
      <c r="K198" s="89"/>
      <c r="L198" s="89"/>
      <c r="M198" s="89"/>
      <c r="N198" s="89"/>
      <c r="O198" s="90"/>
      <c r="P198" s="93"/>
      <c r="Q198" s="92"/>
      <c r="R198" s="93"/>
      <c r="S198" s="92"/>
      <c r="T198" s="94"/>
      <c r="U198" s="93"/>
      <c r="V198" s="92"/>
      <c r="W198" s="93"/>
      <c r="X198" s="92"/>
      <c r="Y198" s="93"/>
      <c r="Z198" s="92"/>
      <c r="AA198" s="94"/>
      <c r="AB198" s="93"/>
      <c r="AC198" s="92"/>
      <c r="AD198" s="93"/>
      <c r="AE198" s="92"/>
      <c r="AF198" s="93"/>
      <c r="AG198" s="92"/>
      <c r="AH198" s="93"/>
      <c r="AI198" s="92"/>
      <c r="AJ198" s="93"/>
      <c r="AK198" s="92"/>
      <c r="AL198" s="93"/>
      <c r="AM198" s="92"/>
      <c r="AN198" s="93"/>
      <c r="AO198" s="92"/>
      <c r="AP198" s="93"/>
      <c r="AQ198" s="92"/>
      <c r="AR198" s="93"/>
      <c r="AS198" s="92"/>
      <c r="AT198" s="94"/>
      <c r="AU198" s="95"/>
      <c r="AV198" s="96"/>
      <c r="AW198" s="95"/>
      <c r="AX198" s="96"/>
      <c r="AY198" s="95"/>
      <c r="AZ198" s="96"/>
      <c r="BA198" s="95"/>
      <c r="BB198" s="96"/>
      <c r="BC198" s="95"/>
      <c r="BD198" s="96"/>
      <c r="BE198" s="95"/>
      <c r="BF198" s="96"/>
      <c r="BG198" s="95"/>
      <c r="BH198" s="96"/>
      <c r="BI198" s="95"/>
      <c r="BJ198" s="96"/>
      <c r="BK198" s="95"/>
      <c r="BL198" s="96"/>
    </row>
    <row r="199" spans="4:64">
      <c r="D199" s="84"/>
      <c r="E199" s="85"/>
      <c r="I199" s="87"/>
      <c r="J199" s="88"/>
      <c r="K199" s="89"/>
      <c r="L199" s="89"/>
      <c r="M199" s="89"/>
      <c r="N199" s="89"/>
      <c r="O199" s="90"/>
      <c r="P199" s="93"/>
      <c r="Q199" s="92"/>
      <c r="R199" s="93"/>
      <c r="S199" s="92"/>
      <c r="T199" s="94"/>
      <c r="U199" s="93"/>
      <c r="V199" s="92"/>
      <c r="W199" s="93"/>
      <c r="X199" s="92"/>
      <c r="Y199" s="93"/>
      <c r="Z199" s="92"/>
      <c r="AA199" s="94"/>
      <c r="AB199" s="93"/>
      <c r="AC199" s="92"/>
      <c r="AD199" s="93"/>
      <c r="AE199" s="92"/>
      <c r="AF199" s="93"/>
      <c r="AG199" s="92"/>
      <c r="AH199" s="93"/>
      <c r="AI199" s="92"/>
      <c r="AJ199" s="93"/>
      <c r="AK199" s="92"/>
      <c r="AL199" s="93"/>
      <c r="AM199" s="92"/>
      <c r="AN199" s="93"/>
      <c r="AO199" s="92"/>
      <c r="AP199" s="93"/>
      <c r="AQ199" s="92"/>
      <c r="AR199" s="93"/>
      <c r="AS199" s="92"/>
      <c r="AT199" s="94"/>
      <c r="AU199" s="95"/>
      <c r="AV199" s="96"/>
      <c r="AW199" s="95"/>
      <c r="AX199" s="96"/>
      <c r="AY199" s="95"/>
      <c r="AZ199" s="96"/>
      <c r="BA199" s="95"/>
      <c r="BB199" s="96"/>
      <c r="BC199" s="95"/>
      <c r="BD199" s="96"/>
      <c r="BE199" s="95"/>
      <c r="BF199" s="96"/>
      <c r="BG199" s="95"/>
      <c r="BH199" s="96"/>
      <c r="BI199" s="95"/>
      <c r="BJ199" s="96"/>
      <c r="BK199" s="95"/>
      <c r="BL199" s="96"/>
    </row>
    <row r="200" spans="4:64">
      <c r="D200" s="84"/>
      <c r="E200" s="85"/>
      <c r="I200" s="87"/>
      <c r="J200" s="88"/>
      <c r="K200" s="89"/>
      <c r="L200" s="89"/>
      <c r="M200" s="89"/>
      <c r="N200" s="89"/>
      <c r="O200" s="90"/>
      <c r="P200" s="93"/>
      <c r="Q200" s="92"/>
      <c r="R200" s="93"/>
      <c r="S200" s="92"/>
      <c r="T200" s="94"/>
      <c r="U200" s="93"/>
      <c r="V200" s="92"/>
      <c r="W200" s="93"/>
      <c r="X200" s="92"/>
      <c r="Y200" s="93"/>
      <c r="Z200" s="92"/>
      <c r="AA200" s="94"/>
      <c r="AB200" s="93"/>
      <c r="AC200" s="92"/>
      <c r="AD200" s="93"/>
      <c r="AE200" s="92"/>
      <c r="AF200" s="93"/>
      <c r="AG200" s="92"/>
      <c r="AH200" s="93"/>
      <c r="AI200" s="92"/>
      <c r="AJ200" s="93"/>
      <c r="AK200" s="92"/>
      <c r="AL200" s="93"/>
      <c r="AM200" s="92"/>
      <c r="AN200" s="93"/>
      <c r="AO200" s="92"/>
      <c r="AP200" s="93"/>
      <c r="AQ200" s="92"/>
      <c r="AR200" s="93"/>
      <c r="AS200" s="92"/>
      <c r="AT200" s="94"/>
      <c r="AU200" s="95"/>
      <c r="AV200" s="96"/>
      <c r="AW200" s="95"/>
      <c r="AX200" s="96"/>
      <c r="AY200" s="95"/>
      <c r="AZ200" s="96"/>
      <c r="BA200" s="95"/>
      <c r="BB200" s="96"/>
      <c r="BC200" s="95"/>
      <c r="BD200" s="96"/>
      <c r="BE200" s="95"/>
      <c r="BF200" s="96"/>
      <c r="BG200" s="95"/>
      <c r="BH200" s="96"/>
      <c r="BI200" s="95"/>
      <c r="BJ200" s="96"/>
      <c r="BK200" s="95"/>
      <c r="BL200" s="96"/>
    </row>
    <row r="201" spans="4:64">
      <c r="D201" s="84"/>
      <c r="E201" s="85"/>
      <c r="I201" s="87"/>
      <c r="J201" s="88"/>
      <c r="K201" s="89"/>
      <c r="L201" s="89"/>
      <c r="M201" s="89"/>
      <c r="N201" s="89"/>
      <c r="O201" s="90"/>
      <c r="P201" s="93"/>
      <c r="Q201" s="92"/>
      <c r="R201" s="93"/>
      <c r="S201" s="92"/>
      <c r="T201" s="94"/>
      <c r="U201" s="93"/>
      <c r="V201" s="92"/>
      <c r="W201" s="93"/>
      <c r="X201" s="92"/>
      <c r="Y201" s="93"/>
      <c r="Z201" s="92"/>
      <c r="AA201" s="94"/>
      <c r="AB201" s="93"/>
      <c r="AC201" s="92"/>
      <c r="AD201" s="93"/>
      <c r="AE201" s="92"/>
      <c r="AF201" s="93"/>
      <c r="AG201" s="92"/>
      <c r="AH201" s="93"/>
      <c r="AI201" s="92"/>
      <c r="AJ201" s="93"/>
      <c r="AK201" s="92"/>
      <c r="AL201" s="93"/>
      <c r="AM201" s="92"/>
      <c r="AN201" s="93"/>
      <c r="AO201" s="92"/>
      <c r="AP201" s="93"/>
      <c r="AQ201" s="92"/>
      <c r="AR201" s="93"/>
      <c r="AS201" s="92"/>
      <c r="AT201" s="94"/>
      <c r="AU201" s="95"/>
      <c r="AV201" s="96"/>
      <c r="AW201" s="95"/>
      <c r="AX201" s="96"/>
      <c r="AY201" s="95"/>
      <c r="AZ201" s="96"/>
      <c r="BA201" s="95"/>
      <c r="BB201" s="96"/>
      <c r="BC201" s="95"/>
      <c r="BD201" s="96"/>
      <c r="BE201" s="95"/>
      <c r="BF201" s="96"/>
      <c r="BG201" s="95"/>
      <c r="BH201" s="96"/>
      <c r="BI201" s="95"/>
      <c r="BJ201" s="96"/>
      <c r="BK201" s="95"/>
      <c r="BL201" s="96"/>
    </row>
    <row r="202" spans="4:64">
      <c r="D202" s="84"/>
      <c r="E202" s="85"/>
      <c r="I202" s="87"/>
      <c r="J202" s="88"/>
      <c r="K202" s="89"/>
      <c r="L202" s="89"/>
      <c r="M202" s="89"/>
      <c r="N202" s="89"/>
      <c r="O202" s="90"/>
      <c r="P202" s="93"/>
      <c r="Q202" s="92"/>
      <c r="R202" s="93"/>
      <c r="S202" s="92"/>
      <c r="T202" s="94"/>
      <c r="U202" s="93"/>
      <c r="V202" s="92"/>
      <c r="W202" s="93"/>
      <c r="X202" s="92"/>
      <c r="Y202" s="93"/>
      <c r="Z202" s="92"/>
      <c r="AA202" s="94"/>
      <c r="AB202" s="93"/>
      <c r="AC202" s="92"/>
      <c r="AD202" s="93"/>
      <c r="AE202" s="92"/>
      <c r="AF202" s="93"/>
      <c r="AG202" s="92"/>
      <c r="AH202" s="93"/>
      <c r="AI202" s="92"/>
      <c r="AJ202" s="93"/>
      <c r="AK202" s="92"/>
      <c r="AL202" s="93"/>
      <c r="AM202" s="92"/>
      <c r="AN202" s="93"/>
      <c r="AO202" s="92"/>
      <c r="AP202" s="93"/>
      <c r="AQ202" s="92"/>
      <c r="AR202" s="93"/>
      <c r="AS202" s="92"/>
      <c r="AT202" s="94"/>
      <c r="AU202" s="95"/>
      <c r="AV202" s="96"/>
      <c r="AW202" s="95"/>
      <c r="AX202" s="96"/>
      <c r="AY202" s="95"/>
      <c r="AZ202" s="96"/>
      <c r="BA202" s="95"/>
      <c r="BB202" s="96"/>
      <c r="BC202" s="95"/>
      <c r="BD202" s="96"/>
      <c r="BE202" s="95"/>
      <c r="BF202" s="96"/>
      <c r="BG202" s="95"/>
      <c r="BH202" s="96"/>
      <c r="BI202" s="95"/>
      <c r="BJ202" s="96"/>
      <c r="BK202" s="95"/>
      <c r="BL202" s="96"/>
    </row>
    <row r="203" spans="4:64">
      <c r="D203" s="84"/>
      <c r="E203" s="85"/>
      <c r="I203" s="87"/>
      <c r="J203" s="88"/>
      <c r="K203" s="89"/>
      <c r="L203" s="89"/>
      <c r="M203" s="89"/>
      <c r="N203" s="89"/>
      <c r="O203" s="90"/>
      <c r="P203" s="93"/>
      <c r="Q203" s="92"/>
      <c r="R203" s="93"/>
      <c r="S203" s="92"/>
      <c r="T203" s="94"/>
      <c r="U203" s="93"/>
      <c r="V203" s="92"/>
      <c r="W203" s="93"/>
      <c r="X203" s="92"/>
      <c r="Y203" s="93"/>
      <c r="Z203" s="92"/>
      <c r="AA203" s="94"/>
      <c r="AB203" s="93"/>
      <c r="AC203" s="92"/>
      <c r="AD203" s="93"/>
      <c r="AE203" s="92"/>
      <c r="AF203" s="93"/>
      <c r="AG203" s="92"/>
      <c r="AH203" s="93"/>
      <c r="AI203" s="92"/>
      <c r="AJ203" s="93"/>
      <c r="AK203" s="92"/>
      <c r="AL203" s="93"/>
      <c r="AM203" s="92"/>
      <c r="AN203" s="93"/>
      <c r="AO203" s="92"/>
      <c r="AP203" s="93"/>
      <c r="AQ203" s="92"/>
      <c r="AR203" s="93"/>
      <c r="AS203" s="92"/>
      <c r="AT203" s="94"/>
      <c r="AU203" s="95"/>
      <c r="AV203" s="96"/>
      <c r="AW203" s="95"/>
      <c r="AX203" s="96"/>
      <c r="AY203" s="95"/>
      <c r="AZ203" s="96"/>
      <c r="BA203" s="95"/>
      <c r="BB203" s="96"/>
      <c r="BC203" s="95"/>
      <c r="BD203" s="96"/>
      <c r="BE203" s="95"/>
      <c r="BF203" s="96"/>
      <c r="BG203" s="95"/>
      <c r="BH203" s="96"/>
      <c r="BI203" s="95"/>
      <c r="BJ203" s="96"/>
      <c r="BK203" s="95"/>
      <c r="BL203" s="96"/>
    </row>
    <row r="204" spans="4:64">
      <c r="D204" s="84"/>
      <c r="E204" s="85"/>
      <c r="I204" s="87"/>
      <c r="J204" s="88"/>
      <c r="K204" s="89"/>
      <c r="L204" s="89"/>
      <c r="M204" s="89"/>
      <c r="N204" s="89"/>
      <c r="O204" s="90"/>
      <c r="P204" s="93"/>
      <c r="Q204" s="92"/>
      <c r="R204" s="93"/>
      <c r="S204" s="92"/>
      <c r="T204" s="94"/>
      <c r="U204" s="93"/>
      <c r="V204" s="92"/>
      <c r="W204" s="93"/>
      <c r="X204" s="92"/>
      <c r="Y204" s="93"/>
      <c r="Z204" s="92"/>
      <c r="AA204" s="94"/>
      <c r="AB204" s="93"/>
      <c r="AC204" s="92"/>
      <c r="AD204" s="93"/>
      <c r="AE204" s="92"/>
      <c r="AF204" s="93"/>
      <c r="AG204" s="92"/>
      <c r="AH204" s="93"/>
      <c r="AI204" s="92"/>
      <c r="AJ204" s="93"/>
      <c r="AK204" s="92"/>
      <c r="AL204" s="93"/>
      <c r="AM204" s="92"/>
      <c r="AN204" s="93"/>
      <c r="AO204" s="92"/>
      <c r="AP204" s="93"/>
      <c r="AQ204" s="92"/>
      <c r="AR204" s="93"/>
      <c r="AS204" s="92"/>
      <c r="AT204" s="94"/>
      <c r="AU204" s="95"/>
      <c r="AV204" s="96"/>
      <c r="AW204" s="95"/>
      <c r="AX204" s="96"/>
      <c r="AY204" s="95"/>
      <c r="AZ204" s="96"/>
      <c r="BA204" s="95"/>
      <c r="BB204" s="96"/>
      <c r="BC204" s="95"/>
      <c r="BD204" s="96"/>
      <c r="BE204" s="95"/>
      <c r="BF204" s="96"/>
      <c r="BG204" s="95"/>
      <c r="BH204" s="96"/>
      <c r="BI204" s="95"/>
      <c r="BJ204" s="96"/>
      <c r="BK204" s="95"/>
      <c r="BL204" s="96"/>
    </row>
    <row r="205" spans="4:64">
      <c r="D205" s="84"/>
      <c r="E205" s="85"/>
      <c r="I205" s="87"/>
      <c r="J205" s="88"/>
      <c r="K205" s="89"/>
      <c r="L205" s="89"/>
      <c r="M205" s="89"/>
      <c r="N205" s="89"/>
      <c r="O205" s="90"/>
      <c r="P205" s="93"/>
      <c r="Q205" s="92"/>
      <c r="R205" s="93"/>
      <c r="S205" s="92"/>
      <c r="T205" s="94"/>
      <c r="U205" s="93"/>
      <c r="V205" s="92"/>
      <c r="W205" s="93"/>
      <c r="X205" s="92"/>
      <c r="Y205" s="93"/>
      <c r="Z205" s="92"/>
      <c r="AA205" s="94"/>
      <c r="AB205" s="93"/>
      <c r="AC205" s="92"/>
      <c r="AD205" s="93"/>
      <c r="AE205" s="92"/>
      <c r="AF205" s="93"/>
      <c r="AG205" s="92"/>
      <c r="AH205" s="93"/>
      <c r="AI205" s="92"/>
      <c r="AJ205" s="93"/>
      <c r="AK205" s="92"/>
      <c r="AL205" s="93"/>
      <c r="AM205" s="92"/>
      <c r="AN205" s="93"/>
      <c r="AO205" s="92"/>
      <c r="AP205" s="93"/>
      <c r="AQ205" s="92"/>
      <c r="AR205" s="93"/>
      <c r="AS205" s="92"/>
      <c r="AT205" s="94"/>
      <c r="AU205" s="95"/>
      <c r="AV205" s="96"/>
      <c r="AW205" s="95"/>
      <c r="AX205" s="96"/>
      <c r="AY205" s="95"/>
      <c r="AZ205" s="96"/>
      <c r="BA205" s="95"/>
      <c r="BB205" s="96"/>
      <c r="BC205" s="95"/>
      <c r="BD205" s="96"/>
      <c r="BE205" s="95"/>
      <c r="BF205" s="96"/>
      <c r="BG205" s="95"/>
      <c r="BH205" s="96"/>
      <c r="BI205" s="95"/>
      <c r="BJ205" s="96"/>
      <c r="BK205" s="95"/>
      <c r="BL205" s="96"/>
    </row>
    <row r="206" spans="4:64">
      <c r="D206" s="84"/>
      <c r="E206" s="85"/>
      <c r="I206" s="87"/>
      <c r="J206" s="88"/>
      <c r="K206" s="89"/>
      <c r="L206" s="89"/>
      <c r="M206" s="89"/>
      <c r="N206" s="89"/>
      <c r="O206" s="90"/>
      <c r="P206" s="93"/>
      <c r="Q206" s="92"/>
      <c r="R206" s="93"/>
      <c r="S206" s="92"/>
      <c r="T206" s="94"/>
      <c r="U206" s="93"/>
      <c r="V206" s="92"/>
      <c r="W206" s="93"/>
      <c r="X206" s="92"/>
      <c r="Y206" s="93"/>
      <c r="Z206" s="92"/>
      <c r="AA206" s="94"/>
      <c r="AB206" s="93"/>
      <c r="AC206" s="92"/>
      <c r="AD206" s="93"/>
      <c r="AE206" s="92"/>
      <c r="AF206" s="93"/>
      <c r="AG206" s="92"/>
      <c r="AH206" s="93"/>
      <c r="AI206" s="92"/>
      <c r="AJ206" s="93"/>
      <c r="AK206" s="92"/>
      <c r="AL206" s="93"/>
      <c r="AM206" s="92"/>
      <c r="AN206" s="93"/>
      <c r="AO206" s="92"/>
      <c r="AP206" s="93"/>
      <c r="AQ206" s="92"/>
      <c r="AR206" s="93"/>
      <c r="AS206" s="92"/>
      <c r="AT206" s="94"/>
      <c r="AU206" s="95"/>
      <c r="AV206" s="96"/>
      <c r="AW206" s="95"/>
      <c r="AX206" s="96"/>
      <c r="AY206" s="95"/>
      <c r="AZ206" s="96"/>
      <c r="BA206" s="95"/>
      <c r="BB206" s="96"/>
      <c r="BC206" s="95"/>
      <c r="BD206" s="96"/>
      <c r="BE206" s="95"/>
      <c r="BF206" s="96"/>
      <c r="BG206" s="95"/>
      <c r="BH206" s="96"/>
      <c r="BI206" s="95"/>
      <c r="BJ206" s="96"/>
      <c r="BK206" s="95"/>
      <c r="BL206" s="96"/>
    </row>
    <row r="207" spans="4:64">
      <c r="D207" s="84"/>
      <c r="E207" s="85"/>
      <c r="I207" s="87"/>
      <c r="J207" s="88"/>
      <c r="K207" s="89"/>
      <c r="L207" s="89"/>
      <c r="M207" s="89"/>
      <c r="N207" s="89"/>
      <c r="O207" s="90"/>
      <c r="P207" s="93"/>
      <c r="Q207" s="92"/>
      <c r="R207" s="93"/>
      <c r="S207" s="92"/>
      <c r="T207" s="94"/>
      <c r="U207" s="93"/>
      <c r="V207" s="92"/>
      <c r="W207" s="93"/>
      <c r="X207" s="92"/>
      <c r="Y207" s="93"/>
      <c r="Z207" s="92"/>
      <c r="AA207" s="94"/>
      <c r="AB207" s="93"/>
      <c r="AC207" s="92"/>
      <c r="AD207" s="93"/>
      <c r="AE207" s="92"/>
      <c r="AF207" s="93"/>
      <c r="AG207" s="92"/>
      <c r="AH207" s="93"/>
      <c r="AI207" s="92"/>
      <c r="AJ207" s="93"/>
      <c r="AK207" s="92"/>
      <c r="AL207" s="93"/>
      <c r="AM207" s="92"/>
      <c r="AN207" s="93"/>
      <c r="AO207" s="92"/>
      <c r="AP207" s="93"/>
      <c r="AQ207" s="92"/>
      <c r="AR207" s="93"/>
      <c r="AS207" s="92"/>
      <c r="AT207" s="94"/>
      <c r="AU207" s="95"/>
      <c r="AV207" s="96"/>
      <c r="AW207" s="95"/>
      <c r="AX207" s="96"/>
      <c r="AY207" s="95"/>
      <c r="AZ207" s="96"/>
      <c r="BA207" s="95"/>
      <c r="BB207" s="96"/>
      <c r="BC207" s="95"/>
      <c r="BD207" s="96"/>
      <c r="BE207" s="95"/>
      <c r="BF207" s="96"/>
      <c r="BG207" s="95"/>
      <c r="BH207" s="96"/>
      <c r="BI207" s="95"/>
      <c r="BJ207" s="96"/>
      <c r="BK207" s="95"/>
      <c r="BL207" s="96"/>
    </row>
    <row r="208" spans="4:64">
      <c r="D208" s="84"/>
      <c r="E208" s="85"/>
      <c r="I208" s="87"/>
      <c r="J208" s="88"/>
      <c r="K208" s="89"/>
      <c r="L208" s="89"/>
      <c r="M208" s="89"/>
      <c r="N208" s="89"/>
      <c r="O208" s="90"/>
      <c r="P208" s="93"/>
      <c r="Q208" s="92"/>
      <c r="R208" s="93"/>
      <c r="S208" s="92"/>
      <c r="T208" s="94"/>
      <c r="U208" s="93"/>
      <c r="V208" s="92"/>
      <c r="W208" s="93"/>
      <c r="X208" s="92"/>
      <c r="Y208" s="93"/>
      <c r="Z208" s="92"/>
      <c r="AA208" s="94"/>
      <c r="AB208" s="93"/>
      <c r="AC208" s="92"/>
      <c r="AD208" s="93"/>
      <c r="AE208" s="92"/>
      <c r="AF208" s="93"/>
      <c r="AG208" s="92"/>
      <c r="AH208" s="93"/>
      <c r="AI208" s="92"/>
      <c r="AJ208" s="93"/>
      <c r="AK208" s="92"/>
      <c r="AL208" s="93"/>
      <c r="AM208" s="92"/>
      <c r="AN208" s="93"/>
      <c r="AO208" s="92"/>
      <c r="AP208" s="93"/>
      <c r="AQ208" s="92"/>
      <c r="AR208" s="93"/>
      <c r="AS208" s="92"/>
      <c r="AT208" s="94"/>
      <c r="AU208" s="95"/>
      <c r="AV208" s="96"/>
      <c r="AW208" s="95"/>
      <c r="AX208" s="96"/>
      <c r="AY208" s="95"/>
      <c r="AZ208" s="96"/>
      <c r="BA208" s="95"/>
      <c r="BB208" s="96"/>
      <c r="BC208" s="95"/>
      <c r="BD208" s="96"/>
      <c r="BE208" s="95"/>
      <c r="BF208" s="96"/>
      <c r="BG208" s="95"/>
      <c r="BH208" s="96"/>
      <c r="BI208" s="95"/>
      <c r="BJ208" s="96"/>
      <c r="BK208" s="95"/>
      <c r="BL208" s="96"/>
    </row>
    <row r="209" spans="4:64">
      <c r="D209" s="84"/>
      <c r="E209" s="85"/>
      <c r="I209" s="87"/>
      <c r="J209" s="88"/>
      <c r="K209" s="89"/>
      <c r="L209" s="89"/>
      <c r="M209" s="89"/>
      <c r="N209" s="89"/>
      <c r="O209" s="90"/>
      <c r="P209" s="93"/>
      <c r="Q209" s="92"/>
      <c r="R209" s="93"/>
      <c r="S209" s="92"/>
      <c r="T209" s="94"/>
      <c r="U209" s="93"/>
      <c r="V209" s="92"/>
      <c r="W209" s="93"/>
      <c r="X209" s="92"/>
      <c r="Y209" s="93"/>
      <c r="Z209" s="92"/>
      <c r="AA209" s="94"/>
      <c r="AB209" s="93"/>
      <c r="AC209" s="92"/>
      <c r="AD209" s="93"/>
      <c r="AE209" s="92"/>
      <c r="AF209" s="93"/>
      <c r="AG209" s="92"/>
      <c r="AH209" s="93"/>
      <c r="AI209" s="92"/>
      <c r="AJ209" s="93"/>
      <c r="AK209" s="92"/>
      <c r="AL209" s="93"/>
      <c r="AM209" s="92"/>
      <c r="AN209" s="93"/>
      <c r="AO209" s="92"/>
      <c r="AP209" s="93"/>
      <c r="AQ209" s="92"/>
      <c r="AR209" s="93"/>
      <c r="AS209" s="92"/>
      <c r="AT209" s="94"/>
      <c r="AU209" s="95"/>
      <c r="AV209" s="96"/>
      <c r="AW209" s="95"/>
      <c r="AX209" s="96"/>
      <c r="AY209" s="95"/>
      <c r="AZ209" s="96"/>
      <c r="BA209" s="95"/>
      <c r="BB209" s="96"/>
      <c r="BC209" s="95"/>
      <c r="BD209" s="96"/>
      <c r="BE209" s="95"/>
      <c r="BF209" s="96"/>
      <c r="BG209" s="95"/>
      <c r="BH209" s="96"/>
      <c r="BI209" s="95"/>
      <c r="BJ209" s="96"/>
      <c r="BK209" s="95"/>
      <c r="BL209" s="96"/>
    </row>
    <row r="210" spans="4:64">
      <c r="D210" s="84"/>
      <c r="E210" s="85"/>
      <c r="I210" s="87"/>
      <c r="J210" s="88"/>
      <c r="K210" s="89"/>
      <c r="L210" s="89"/>
      <c r="M210" s="89"/>
      <c r="N210" s="89"/>
      <c r="O210" s="90"/>
      <c r="P210" s="93"/>
      <c r="Q210" s="92"/>
      <c r="R210" s="93"/>
      <c r="S210" s="92"/>
      <c r="T210" s="94"/>
      <c r="U210" s="93"/>
      <c r="V210" s="92"/>
      <c r="W210" s="93"/>
      <c r="X210" s="92"/>
      <c r="Y210" s="93"/>
      <c r="Z210" s="92"/>
      <c r="AA210" s="94"/>
      <c r="AB210" s="93"/>
      <c r="AC210" s="92"/>
      <c r="AD210" s="93"/>
      <c r="AE210" s="92"/>
      <c r="AF210" s="93"/>
      <c r="AG210" s="92"/>
      <c r="AH210" s="93"/>
      <c r="AI210" s="92"/>
      <c r="AJ210" s="93"/>
      <c r="AK210" s="92"/>
      <c r="AL210" s="93"/>
      <c r="AM210" s="92"/>
      <c r="AN210" s="93"/>
      <c r="AO210" s="92"/>
      <c r="AP210" s="93"/>
      <c r="AQ210" s="92"/>
      <c r="AR210" s="93"/>
      <c r="AS210" s="92"/>
      <c r="AT210" s="94"/>
      <c r="AU210" s="95"/>
      <c r="AV210" s="96"/>
      <c r="AW210" s="95"/>
      <c r="AX210" s="96"/>
      <c r="AY210" s="95"/>
      <c r="AZ210" s="96"/>
      <c r="BA210" s="95"/>
      <c r="BB210" s="96"/>
      <c r="BC210" s="95"/>
      <c r="BD210" s="96"/>
      <c r="BE210" s="95"/>
      <c r="BF210" s="96"/>
      <c r="BG210" s="95"/>
      <c r="BH210" s="96"/>
      <c r="BI210" s="95"/>
      <c r="BJ210" s="96"/>
      <c r="BK210" s="95"/>
      <c r="BL210" s="96"/>
    </row>
    <row r="211" spans="4:64">
      <c r="D211" s="84"/>
      <c r="E211" s="85"/>
      <c r="I211" s="87"/>
      <c r="J211" s="88"/>
      <c r="K211" s="89"/>
      <c r="L211" s="89"/>
      <c r="M211" s="89"/>
      <c r="N211" s="89"/>
      <c r="O211" s="90"/>
      <c r="P211" s="93"/>
      <c r="Q211" s="92"/>
      <c r="R211" s="93"/>
      <c r="S211" s="92"/>
      <c r="T211" s="94"/>
      <c r="U211" s="93"/>
      <c r="V211" s="92"/>
      <c r="W211" s="93"/>
      <c r="X211" s="92"/>
      <c r="Y211" s="93"/>
      <c r="Z211" s="92"/>
      <c r="AA211" s="94"/>
      <c r="AB211" s="93"/>
      <c r="AC211" s="92"/>
      <c r="AD211" s="93"/>
      <c r="AE211" s="92"/>
      <c r="AF211" s="93"/>
      <c r="AG211" s="92"/>
      <c r="AH211" s="93"/>
      <c r="AI211" s="92"/>
      <c r="AJ211" s="93"/>
      <c r="AK211" s="92"/>
      <c r="AL211" s="93"/>
      <c r="AM211" s="92"/>
      <c r="AN211" s="93"/>
      <c r="AO211" s="92"/>
      <c r="AP211" s="93"/>
      <c r="AQ211" s="92"/>
      <c r="AR211" s="93"/>
      <c r="AS211" s="92"/>
      <c r="AT211" s="94"/>
      <c r="AU211" s="95"/>
      <c r="AV211" s="96"/>
      <c r="AW211" s="95"/>
      <c r="AX211" s="96"/>
      <c r="AY211" s="95"/>
      <c r="AZ211" s="96"/>
      <c r="BA211" s="95"/>
      <c r="BB211" s="96"/>
      <c r="BC211" s="95"/>
      <c r="BD211" s="96"/>
      <c r="BE211" s="95"/>
      <c r="BF211" s="96"/>
      <c r="BG211" s="95"/>
      <c r="BH211" s="96"/>
      <c r="BI211" s="95"/>
      <c r="BJ211" s="96"/>
      <c r="BK211" s="95"/>
      <c r="BL211" s="96"/>
    </row>
    <row r="212" spans="4:64">
      <c r="D212" s="84"/>
      <c r="E212" s="85"/>
      <c r="I212" s="87"/>
      <c r="J212" s="88"/>
      <c r="K212" s="89"/>
      <c r="L212" s="89"/>
      <c r="M212" s="89"/>
      <c r="N212" s="89"/>
      <c r="O212" s="90"/>
      <c r="P212" s="93"/>
      <c r="Q212" s="92"/>
      <c r="R212" s="93"/>
      <c r="S212" s="92"/>
      <c r="T212" s="94"/>
      <c r="U212" s="93"/>
      <c r="V212" s="92"/>
      <c r="W212" s="93"/>
      <c r="X212" s="92"/>
      <c r="Y212" s="93"/>
      <c r="Z212" s="92"/>
      <c r="AA212" s="94"/>
      <c r="AB212" s="93"/>
      <c r="AC212" s="92"/>
      <c r="AD212" s="93"/>
      <c r="AE212" s="92"/>
      <c r="AF212" s="93"/>
      <c r="AG212" s="92"/>
      <c r="AH212" s="93"/>
      <c r="AI212" s="92"/>
      <c r="AJ212" s="93"/>
      <c r="AK212" s="92"/>
      <c r="AL212" s="93"/>
      <c r="AM212" s="92"/>
      <c r="AN212" s="93"/>
      <c r="AO212" s="92"/>
      <c r="AP212" s="93"/>
      <c r="AQ212" s="92"/>
      <c r="AR212" s="93"/>
      <c r="AS212" s="92"/>
      <c r="AT212" s="94"/>
      <c r="AU212" s="95"/>
      <c r="AV212" s="96"/>
      <c r="AW212" s="95"/>
      <c r="AX212" s="96"/>
      <c r="AY212" s="95"/>
      <c r="AZ212" s="96"/>
      <c r="BA212" s="95"/>
      <c r="BB212" s="96"/>
      <c r="BC212" s="95"/>
      <c r="BD212" s="96"/>
      <c r="BE212" s="95"/>
      <c r="BF212" s="96"/>
      <c r="BG212" s="95"/>
      <c r="BH212" s="96"/>
      <c r="BI212" s="95"/>
      <c r="BJ212" s="96"/>
      <c r="BK212" s="95"/>
      <c r="BL212" s="96"/>
    </row>
    <row r="213" spans="4:64">
      <c r="D213" s="84"/>
      <c r="E213" s="85"/>
      <c r="I213" s="87"/>
      <c r="J213" s="88"/>
      <c r="K213" s="89"/>
      <c r="L213" s="89"/>
      <c r="M213" s="89"/>
      <c r="N213" s="89"/>
      <c r="O213" s="90"/>
      <c r="P213" s="93"/>
      <c r="Q213" s="92"/>
      <c r="R213" s="93"/>
      <c r="S213" s="92"/>
      <c r="T213" s="94"/>
      <c r="U213" s="93"/>
      <c r="V213" s="92"/>
      <c r="W213" s="93"/>
      <c r="X213" s="92"/>
      <c r="Y213" s="93"/>
      <c r="Z213" s="92"/>
      <c r="AA213" s="94"/>
      <c r="AB213" s="93"/>
      <c r="AC213" s="92"/>
      <c r="AD213" s="93"/>
      <c r="AE213" s="92"/>
      <c r="AF213" s="93"/>
      <c r="AG213" s="92"/>
      <c r="AH213" s="93"/>
      <c r="AI213" s="92"/>
      <c r="AJ213" s="93"/>
      <c r="AK213" s="92"/>
      <c r="AL213" s="93"/>
      <c r="AM213" s="92"/>
      <c r="AN213" s="93"/>
      <c r="AO213" s="92"/>
      <c r="AP213" s="93"/>
      <c r="AQ213" s="92"/>
      <c r="AR213" s="93"/>
      <c r="AS213" s="92"/>
      <c r="AT213" s="94"/>
      <c r="AU213" s="95"/>
      <c r="AV213" s="96"/>
      <c r="AW213" s="95"/>
      <c r="AX213" s="96"/>
      <c r="AY213" s="95"/>
      <c r="AZ213" s="96"/>
      <c r="BA213" s="95"/>
      <c r="BB213" s="96"/>
      <c r="BC213" s="95"/>
      <c r="BD213" s="96"/>
      <c r="BE213" s="95"/>
      <c r="BF213" s="96"/>
      <c r="BG213" s="95"/>
      <c r="BH213" s="96"/>
      <c r="BI213" s="95"/>
      <c r="BJ213" s="96"/>
      <c r="BK213" s="95"/>
      <c r="BL213" s="96"/>
    </row>
    <row r="214" spans="4:64">
      <c r="D214" s="84"/>
      <c r="E214" s="85"/>
      <c r="I214" s="87"/>
      <c r="J214" s="88"/>
      <c r="K214" s="89"/>
      <c r="L214" s="89"/>
      <c r="M214" s="89"/>
      <c r="N214" s="89"/>
      <c r="O214" s="90"/>
      <c r="P214" s="93"/>
      <c r="Q214" s="92"/>
      <c r="R214" s="93"/>
      <c r="S214" s="92"/>
      <c r="T214" s="94"/>
      <c r="U214" s="93"/>
      <c r="V214" s="92"/>
      <c r="W214" s="93"/>
      <c r="X214" s="92"/>
      <c r="Y214" s="93"/>
      <c r="Z214" s="92"/>
      <c r="AA214" s="94"/>
      <c r="AB214" s="93"/>
      <c r="AC214" s="92"/>
      <c r="AD214" s="93"/>
      <c r="AE214" s="92"/>
      <c r="AF214" s="93"/>
      <c r="AG214" s="92"/>
      <c r="AH214" s="93"/>
      <c r="AI214" s="92"/>
      <c r="AJ214" s="93"/>
      <c r="AK214" s="92"/>
      <c r="AL214" s="93"/>
      <c r="AM214" s="92"/>
      <c r="AN214" s="93"/>
      <c r="AO214" s="92"/>
      <c r="AP214" s="93"/>
      <c r="AQ214" s="92"/>
      <c r="AR214" s="93"/>
      <c r="AS214" s="92"/>
      <c r="AT214" s="94"/>
      <c r="AU214" s="95"/>
      <c r="AV214" s="96"/>
      <c r="AW214" s="95"/>
      <c r="AX214" s="96"/>
      <c r="AY214" s="95"/>
      <c r="AZ214" s="96"/>
      <c r="BA214" s="95"/>
      <c r="BB214" s="96"/>
      <c r="BC214" s="95"/>
      <c r="BD214" s="96"/>
      <c r="BE214" s="95"/>
      <c r="BF214" s="96"/>
      <c r="BG214" s="95"/>
      <c r="BH214" s="96"/>
      <c r="BI214" s="95"/>
      <c r="BJ214" s="96"/>
      <c r="BK214" s="95"/>
      <c r="BL214" s="96"/>
    </row>
    <row r="215" spans="4:64">
      <c r="D215" s="84"/>
      <c r="E215" s="85"/>
      <c r="I215" s="87"/>
      <c r="J215" s="88"/>
      <c r="K215" s="89"/>
      <c r="L215" s="89"/>
      <c r="M215" s="89"/>
      <c r="N215" s="89"/>
      <c r="O215" s="90"/>
      <c r="P215" s="93"/>
      <c r="Q215" s="92"/>
      <c r="R215" s="93"/>
      <c r="S215" s="92"/>
      <c r="T215" s="94"/>
      <c r="U215" s="93"/>
      <c r="V215" s="92"/>
      <c r="W215" s="93"/>
      <c r="X215" s="92"/>
      <c r="Y215" s="93"/>
      <c r="Z215" s="92"/>
      <c r="AA215" s="94"/>
      <c r="AB215" s="93"/>
      <c r="AC215" s="92"/>
      <c r="AD215" s="93"/>
      <c r="AE215" s="92"/>
      <c r="AF215" s="93"/>
      <c r="AG215" s="92"/>
      <c r="AH215" s="93"/>
      <c r="AI215" s="92"/>
      <c r="AJ215" s="93"/>
      <c r="AK215" s="92"/>
      <c r="AL215" s="93"/>
      <c r="AM215" s="92"/>
      <c r="AN215" s="93"/>
      <c r="AO215" s="92"/>
      <c r="AP215" s="93"/>
      <c r="AQ215" s="92"/>
      <c r="AR215" s="93"/>
      <c r="AS215" s="92"/>
      <c r="AT215" s="94"/>
      <c r="AU215" s="95"/>
      <c r="AV215" s="96"/>
      <c r="AW215" s="95"/>
      <c r="AX215" s="96"/>
      <c r="AY215" s="95"/>
      <c r="AZ215" s="96"/>
      <c r="BA215" s="95"/>
      <c r="BB215" s="96"/>
      <c r="BC215" s="95"/>
      <c r="BD215" s="96"/>
      <c r="BE215" s="95"/>
      <c r="BF215" s="96"/>
      <c r="BG215" s="95"/>
      <c r="BH215" s="96"/>
      <c r="BI215" s="95"/>
      <c r="BJ215" s="96"/>
      <c r="BK215" s="95"/>
      <c r="BL215" s="96"/>
    </row>
    <row r="216" spans="4:64">
      <c r="D216" s="84"/>
      <c r="E216" s="85"/>
      <c r="I216" s="87"/>
      <c r="J216" s="88"/>
      <c r="K216" s="89"/>
      <c r="L216" s="89"/>
      <c r="M216" s="89"/>
      <c r="N216" s="89"/>
      <c r="O216" s="90"/>
      <c r="P216" s="93"/>
      <c r="Q216" s="92"/>
      <c r="R216" s="93"/>
      <c r="S216" s="92"/>
      <c r="T216" s="94"/>
      <c r="U216" s="93"/>
      <c r="V216" s="92"/>
      <c r="W216" s="93"/>
      <c r="X216" s="92"/>
      <c r="Y216" s="93"/>
      <c r="Z216" s="92"/>
      <c r="AA216" s="94"/>
      <c r="AB216" s="93"/>
      <c r="AC216" s="92"/>
      <c r="AD216" s="93"/>
      <c r="AE216" s="92"/>
      <c r="AF216" s="93"/>
      <c r="AG216" s="92"/>
      <c r="AH216" s="93"/>
      <c r="AI216" s="92"/>
      <c r="AJ216" s="93"/>
      <c r="AK216" s="92"/>
      <c r="AL216" s="93"/>
      <c r="AM216" s="92"/>
      <c r="AN216" s="93"/>
      <c r="AO216" s="92"/>
      <c r="AP216" s="93"/>
      <c r="AQ216" s="92"/>
      <c r="AR216" s="93"/>
      <c r="AS216" s="92"/>
      <c r="AT216" s="94"/>
      <c r="AU216" s="95"/>
      <c r="AV216" s="96"/>
      <c r="AW216" s="95"/>
      <c r="AX216" s="96"/>
      <c r="AY216" s="95"/>
      <c r="AZ216" s="96"/>
      <c r="BA216" s="95"/>
      <c r="BB216" s="96"/>
      <c r="BC216" s="95"/>
      <c r="BD216" s="96"/>
      <c r="BE216" s="95"/>
      <c r="BF216" s="96"/>
      <c r="BG216" s="95"/>
      <c r="BH216" s="96"/>
      <c r="BI216" s="95"/>
      <c r="BJ216" s="96"/>
      <c r="BK216" s="95"/>
      <c r="BL216" s="96"/>
    </row>
    <row r="217" spans="4:64">
      <c r="D217" s="84"/>
      <c r="E217" s="85"/>
      <c r="I217" s="87"/>
      <c r="J217" s="88"/>
      <c r="K217" s="89"/>
      <c r="L217" s="89"/>
      <c r="M217" s="89"/>
      <c r="N217" s="89"/>
      <c r="O217" s="90"/>
      <c r="P217" s="93"/>
      <c r="Q217" s="92"/>
      <c r="R217" s="93"/>
      <c r="S217" s="92"/>
      <c r="T217" s="94"/>
      <c r="U217" s="93"/>
      <c r="V217" s="92"/>
      <c r="W217" s="93"/>
      <c r="X217" s="92"/>
      <c r="Y217" s="93"/>
      <c r="Z217" s="92"/>
      <c r="AA217" s="94"/>
      <c r="AB217" s="93"/>
      <c r="AC217" s="92"/>
      <c r="AD217" s="93"/>
      <c r="AE217" s="92"/>
      <c r="AF217" s="93"/>
      <c r="AG217" s="92"/>
      <c r="AH217" s="93"/>
      <c r="AI217" s="92"/>
      <c r="AJ217" s="93"/>
      <c r="AK217" s="92"/>
      <c r="AL217" s="93"/>
      <c r="AM217" s="92"/>
      <c r="AN217" s="93"/>
      <c r="AO217" s="92"/>
      <c r="AP217" s="93"/>
      <c r="AQ217" s="92"/>
      <c r="AR217" s="93"/>
      <c r="AS217" s="92"/>
      <c r="AT217" s="94"/>
      <c r="AU217" s="95"/>
      <c r="AV217" s="96"/>
      <c r="AW217" s="95"/>
      <c r="AX217" s="96"/>
      <c r="AY217" s="95"/>
      <c r="AZ217" s="96"/>
      <c r="BA217" s="95"/>
      <c r="BB217" s="96"/>
      <c r="BC217" s="95"/>
      <c r="BD217" s="96"/>
      <c r="BE217" s="95"/>
      <c r="BF217" s="96"/>
      <c r="BG217" s="95"/>
      <c r="BH217" s="96"/>
      <c r="BI217" s="95"/>
      <c r="BJ217" s="96"/>
      <c r="BK217" s="95"/>
      <c r="BL217" s="96"/>
    </row>
    <row r="218" spans="4:64">
      <c r="D218" s="84"/>
      <c r="E218" s="85"/>
      <c r="I218" s="87"/>
      <c r="J218" s="88"/>
      <c r="K218" s="89"/>
      <c r="L218" s="89"/>
      <c r="M218" s="89"/>
      <c r="N218" s="89"/>
      <c r="O218" s="90"/>
      <c r="P218" s="93"/>
      <c r="Q218" s="92"/>
      <c r="R218" s="93"/>
      <c r="S218" s="92"/>
      <c r="T218" s="94"/>
      <c r="U218" s="93"/>
      <c r="V218" s="92"/>
      <c r="W218" s="93"/>
      <c r="X218" s="92"/>
      <c r="Y218" s="93"/>
      <c r="Z218" s="92"/>
      <c r="AA218" s="94"/>
      <c r="AB218" s="93"/>
      <c r="AC218" s="92"/>
      <c r="AD218" s="93"/>
      <c r="AE218" s="92"/>
      <c r="AF218" s="93"/>
      <c r="AG218" s="92"/>
      <c r="AH218" s="93"/>
      <c r="AI218" s="92"/>
      <c r="AJ218" s="93"/>
      <c r="AK218" s="92"/>
      <c r="AL218" s="93"/>
      <c r="AM218" s="92"/>
      <c r="AN218" s="93"/>
      <c r="AO218" s="92"/>
      <c r="AP218" s="93"/>
      <c r="AQ218" s="92"/>
      <c r="AR218" s="93"/>
      <c r="AS218" s="92"/>
      <c r="AT218" s="94"/>
      <c r="AU218" s="95"/>
      <c r="AV218" s="96"/>
      <c r="AW218" s="95"/>
      <c r="AX218" s="96"/>
      <c r="AY218" s="95"/>
      <c r="AZ218" s="96"/>
      <c r="BA218" s="95"/>
      <c r="BB218" s="96"/>
      <c r="BC218" s="95"/>
      <c r="BD218" s="96"/>
      <c r="BE218" s="95"/>
      <c r="BF218" s="96"/>
      <c r="BG218" s="95"/>
      <c r="BH218" s="96"/>
      <c r="BI218" s="95"/>
      <c r="BJ218" s="96"/>
      <c r="BK218" s="95"/>
      <c r="BL218" s="96"/>
    </row>
    <row r="219" spans="4:64">
      <c r="D219" s="84"/>
      <c r="E219" s="85"/>
      <c r="I219" s="87"/>
      <c r="J219" s="88"/>
      <c r="K219" s="89"/>
      <c r="L219" s="89"/>
      <c r="M219" s="89"/>
      <c r="N219" s="89"/>
      <c r="O219" s="90"/>
      <c r="P219" s="93"/>
      <c r="Q219" s="92"/>
      <c r="R219" s="93"/>
      <c r="S219" s="92"/>
      <c r="T219" s="94"/>
      <c r="U219" s="93"/>
      <c r="V219" s="92"/>
      <c r="W219" s="93"/>
      <c r="X219" s="92"/>
      <c r="Y219" s="93"/>
      <c r="Z219" s="92"/>
      <c r="AA219" s="94"/>
      <c r="AB219" s="93"/>
      <c r="AC219" s="92"/>
      <c r="AD219" s="93"/>
      <c r="AE219" s="92"/>
      <c r="AF219" s="93"/>
      <c r="AG219" s="92"/>
      <c r="AH219" s="93"/>
      <c r="AI219" s="92"/>
      <c r="AJ219" s="93"/>
      <c r="AK219" s="92"/>
      <c r="AL219" s="93"/>
      <c r="AM219" s="92"/>
      <c r="AN219" s="93"/>
      <c r="AO219" s="92"/>
      <c r="AP219" s="93"/>
      <c r="AQ219" s="92"/>
      <c r="AR219" s="93"/>
      <c r="AS219" s="92"/>
      <c r="AT219" s="94"/>
      <c r="AU219" s="95"/>
      <c r="AV219" s="96"/>
      <c r="AW219" s="95"/>
      <c r="AX219" s="96"/>
      <c r="AY219" s="95"/>
      <c r="AZ219" s="96"/>
      <c r="BA219" s="95"/>
      <c r="BB219" s="96"/>
      <c r="BC219" s="95"/>
      <c r="BD219" s="96"/>
      <c r="BE219" s="95"/>
      <c r="BF219" s="96"/>
      <c r="BG219" s="95"/>
      <c r="BH219" s="96"/>
      <c r="BI219" s="95"/>
      <c r="BJ219" s="96"/>
      <c r="BK219" s="95"/>
      <c r="BL219" s="96"/>
    </row>
    <row r="220" spans="4:64">
      <c r="D220" s="84"/>
      <c r="E220" s="85"/>
      <c r="I220" s="87"/>
      <c r="J220" s="88"/>
      <c r="K220" s="89"/>
      <c r="L220" s="89"/>
      <c r="M220" s="89"/>
      <c r="N220" s="89"/>
      <c r="O220" s="90"/>
      <c r="P220" s="93"/>
      <c r="Q220" s="92"/>
      <c r="R220" s="93"/>
      <c r="S220" s="92"/>
      <c r="T220" s="94"/>
      <c r="U220" s="93"/>
      <c r="V220" s="92"/>
      <c r="W220" s="93"/>
      <c r="X220" s="92"/>
      <c r="Y220" s="93"/>
      <c r="Z220" s="92"/>
      <c r="AA220" s="94"/>
      <c r="AB220" s="93"/>
      <c r="AC220" s="92"/>
      <c r="AD220" s="93"/>
      <c r="AE220" s="92"/>
      <c r="AF220" s="93"/>
      <c r="AG220" s="92"/>
      <c r="AH220" s="93"/>
      <c r="AI220" s="92"/>
      <c r="AJ220" s="93"/>
      <c r="AK220" s="92"/>
      <c r="AL220" s="93"/>
      <c r="AM220" s="92"/>
      <c r="AN220" s="93"/>
      <c r="AO220" s="92"/>
      <c r="AP220" s="93"/>
      <c r="AQ220" s="92"/>
      <c r="AR220" s="93"/>
      <c r="AS220" s="92"/>
      <c r="AT220" s="94"/>
      <c r="AU220" s="95"/>
      <c r="AV220" s="96"/>
      <c r="AW220" s="95"/>
      <c r="AX220" s="96"/>
      <c r="AY220" s="95"/>
      <c r="AZ220" s="96"/>
      <c r="BA220" s="95"/>
      <c r="BB220" s="96"/>
      <c r="BC220" s="95"/>
      <c r="BD220" s="96"/>
      <c r="BE220" s="95"/>
      <c r="BF220" s="96"/>
      <c r="BG220" s="95"/>
      <c r="BH220" s="96"/>
      <c r="BI220" s="95"/>
      <c r="BJ220" s="96"/>
      <c r="BK220" s="95"/>
      <c r="BL220" s="96"/>
    </row>
    <row r="221" spans="4:64">
      <c r="D221" s="84"/>
      <c r="E221" s="85"/>
      <c r="I221" s="87"/>
      <c r="J221" s="88"/>
      <c r="K221" s="89"/>
      <c r="L221" s="89"/>
      <c r="M221" s="89"/>
      <c r="N221" s="89"/>
      <c r="O221" s="90"/>
      <c r="P221" s="93"/>
      <c r="Q221" s="92"/>
      <c r="R221" s="93"/>
      <c r="S221" s="92"/>
      <c r="T221" s="94"/>
      <c r="U221" s="93"/>
      <c r="V221" s="92"/>
      <c r="W221" s="93"/>
      <c r="X221" s="92"/>
      <c r="Y221" s="93"/>
      <c r="Z221" s="92"/>
      <c r="AA221" s="94"/>
      <c r="AB221" s="93"/>
      <c r="AC221" s="92"/>
      <c r="AD221" s="93"/>
      <c r="AE221" s="92"/>
      <c r="AF221" s="93"/>
      <c r="AG221" s="92"/>
      <c r="AH221" s="93"/>
      <c r="AI221" s="92"/>
      <c r="AJ221" s="93"/>
      <c r="AK221" s="92"/>
      <c r="AL221" s="93"/>
      <c r="AM221" s="92"/>
      <c r="AN221" s="93"/>
      <c r="AO221" s="92"/>
      <c r="AP221" s="93"/>
      <c r="AQ221" s="92"/>
      <c r="AR221" s="93"/>
      <c r="AS221" s="92"/>
      <c r="AT221" s="94"/>
      <c r="AU221" s="95"/>
      <c r="AV221" s="96"/>
      <c r="AW221" s="95"/>
      <c r="AX221" s="96"/>
      <c r="AY221" s="95"/>
      <c r="AZ221" s="96"/>
      <c r="BA221" s="95"/>
      <c r="BB221" s="96"/>
      <c r="BC221" s="95"/>
      <c r="BD221" s="96"/>
      <c r="BE221" s="95"/>
      <c r="BF221" s="96"/>
      <c r="BG221" s="95"/>
      <c r="BH221" s="96"/>
      <c r="BI221" s="95"/>
      <c r="BJ221" s="96"/>
      <c r="BK221" s="95"/>
      <c r="BL221" s="96"/>
    </row>
    <row r="222" spans="4:64">
      <c r="D222" s="84"/>
      <c r="E222" s="85"/>
      <c r="I222" s="87"/>
      <c r="J222" s="88"/>
      <c r="K222" s="89"/>
      <c r="L222" s="89"/>
      <c r="M222" s="89"/>
      <c r="N222" s="89"/>
      <c r="O222" s="90"/>
      <c r="P222" s="93"/>
      <c r="Q222" s="92"/>
      <c r="R222" s="93"/>
      <c r="S222" s="92"/>
      <c r="T222" s="94"/>
      <c r="U222" s="93"/>
      <c r="V222" s="92"/>
      <c r="W222" s="93"/>
      <c r="X222" s="92"/>
      <c r="Y222" s="93"/>
      <c r="Z222" s="92"/>
      <c r="AA222" s="94"/>
      <c r="AB222" s="93"/>
      <c r="AC222" s="92"/>
      <c r="AD222" s="93"/>
      <c r="AE222" s="92"/>
      <c r="AF222" s="93"/>
      <c r="AG222" s="92"/>
      <c r="AH222" s="93"/>
      <c r="AI222" s="92"/>
      <c r="AJ222" s="93"/>
      <c r="AK222" s="92"/>
      <c r="AL222" s="93"/>
      <c r="AM222" s="92"/>
      <c r="AN222" s="93"/>
      <c r="AO222" s="92"/>
      <c r="AP222" s="93"/>
      <c r="AQ222" s="92"/>
      <c r="AR222" s="93"/>
      <c r="AS222" s="92"/>
      <c r="AT222" s="94"/>
      <c r="AU222" s="95"/>
      <c r="AV222" s="96"/>
      <c r="AW222" s="95"/>
      <c r="AX222" s="96"/>
      <c r="AY222" s="95"/>
      <c r="AZ222" s="96"/>
      <c r="BA222" s="95"/>
      <c r="BB222" s="96"/>
      <c r="BC222" s="95"/>
      <c r="BD222" s="96"/>
      <c r="BE222" s="95"/>
      <c r="BF222" s="96"/>
      <c r="BG222" s="95"/>
      <c r="BH222" s="96"/>
      <c r="BI222" s="95"/>
      <c r="BJ222" s="96"/>
      <c r="BK222" s="95"/>
      <c r="BL222" s="96"/>
    </row>
    <row r="223" spans="4:64">
      <c r="D223" s="84"/>
      <c r="E223" s="85"/>
      <c r="I223" s="87"/>
      <c r="J223" s="88"/>
      <c r="K223" s="89"/>
      <c r="L223" s="89"/>
      <c r="M223" s="89"/>
      <c r="N223" s="89"/>
      <c r="O223" s="90"/>
      <c r="P223" s="93"/>
      <c r="Q223" s="92"/>
      <c r="R223" s="93"/>
      <c r="S223" s="92"/>
      <c r="T223" s="94"/>
      <c r="U223" s="93"/>
      <c r="V223" s="92"/>
      <c r="W223" s="93"/>
      <c r="X223" s="92"/>
      <c r="Y223" s="93"/>
      <c r="Z223" s="92"/>
      <c r="AA223" s="94"/>
      <c r="AB223" s="93"/>
      <c r="AC223" s="92"/>
      <c r="AD223" s="93"/>
      <c r="AE223" s="92"/>
      <c r="AF223" s="93"/>
      <c r="AG223" s="92"/>
      <c r="AH223" s="93"/>
      <c r="AI223" s="92"/>
      <c r="AJ223" s="93"/>
      <c r="AK223" s="92"/>
      <c r="AL223" s="93"/>
      <c r="AM223" s="92"/>
      <c r="AN223" s="93"/>
      <c r="AO223" s="92"/>
      <c r="AP223" s="93"/>
      <c r="AQ223" s="92"/>
      <c r="AR223" s="93"/>
      <c r="AS223" s="92"/>
      <c r="AT223" s="94"/>
      <c r="AU223" s="95"/>
      <c r="AV223" s="96"/>
      <c r="AW223" s="95"/>
      <c r="AX223" s="96"/>
      <c r="AY223" s="95"/>
      <c r="AZ223" s="96"/>
      <c r="BA223" s="95"/>
      <c r="BB223" s="96"/>
      <c r="BC223" s="95"/>
      <c r="BD223" s="96"/>
      <c r="BE223" s="95"/>
      <c r="BF223" s="96"/>
      <c r="BG223" s="95"/>
      <c r="BH223" s="96"/>
      <c r="BI223" s="95"/>
      <c r="BJ223" s="96"/>
      <c r="BK223" s="95"/>
      <c r="BL223" s="96"/>
    </row>
    <row r="224" spans="4:64">
      <c r="D224" s="84"/>
      <c r="E224" s="85"/>
      <c r="I224" s="87"/>
      <c r="J224" s="88"/>
      <c r="K224" s="89"/>
      <c r="L224" s="89"/>
      <c r="M224" s="89"/>
      <c r="N224" s="89"/>
      <c r="O224" s="90"/>
      <c r="P224" s="93"/>
      <c r="Q224" s="92"/>
      <c r="R224" s="93"/>
      <c r="S224" s="92"/>
      <c r="T224" s="94"/>
      <c r="U224" s="93"/>
      <c r="V224" s="92"/>
      <c r="W224" s="93"/>
      <c r="X224" s="92"/>
      <c r="Y224" s="93"/>
      <c r="Z224" s="92"/>
      <c r="AA224" s="94"/>
      <c r="AB224" s="93"/>
      <c r="AC224" s="92"/>
      <c r="AD224" s="93"/>
      <c r="AE224" s="92"/>
      <c r="AF224" s="93"/>
      <c r="AG224" s="92"/>
      <c r="AH224" s="93"/>
      <c r="AI224" s="92"/>
      <c r="AJ224" s="93"/>
      <c r="AK224" s="92"/>
      <c r="AL224" s="93"/>
      <c r="AM224" s="92"/>
      <c r="AN224" s="93"/>
      <c r="AO224" s="92"/>
      <c r="AP224" s="93"/>
      <c r="AQ224" s="92"/>
      <c r="AR224" s="93"/>
      <c r="AS224" s="92"/>
      <c r="AT224" s="94"/>
      <c r="AU224" s="95"/>
      <c r="AV224" s="96"/>
      <c r="AW224" s="95"/>
      <c r="AX224" s="96"/>
      <c r="AY224" s="95"/>
      <c r="AZ224" s="96"/>
      <c r="BA224" s="95"/>
      <c r="BB224" s="96"/>
      <c r="BC224" s="95"/>
      <c r="BD224" s="96"/>
      <c r="BE224" s="95"/>
      <c r="BF224" s="96"/>
      <c r="BG224" s="95"/>
      <c r="BH224" s="96"/>
      <c r="BI224" s="95"/>
      <c r="BJ224" s="96"/>
      <c r="BK224" s="95"/>
      <c r="BL224" s="96"/>
    </row>
    <row r="225" spans="4:64">
      <c r="D225" s="84"/>
      <c r="E225" s="85"/>
      <c r="I225" s="87"/>
      <c r="J225" s="88"/>
      <c r="K225" s="89"/>
      <c r="L225" s="89"/>
      <c r="M225" s="89"/>
      <c r="N225" s="89"/>
      <c r="O225" s="90"/>
      <c r="P225" s="93"/>
      <c r="Q225" s="92"/>
      <c r="R225" s="93"/>
      <c r="S225" s="92"/>
      <c r="T225" s="94"/>
      <c r="U225" s="93"/>
      <c r="V225" s="92"/>
      <c r="W225" s="93"/>
      <c r="X225" s="92"/>
      <c r="Y225" s="93"/>
      <c r="Z225" s="92"/>
      <c r="AA225" s="94"/>
      <c r="AB225" s="93"/>
      <c r="AC225" s="92"/>
      <c r="AD225" s="93"/>
      <c r="AE225" s="92"/>
      <c r="AF225" s="93"/>
      <c r="AG225" s="92"/>
      <c r="AH225" s="93"/>
      <c r="AI225" s="92"/>
      <c r="AJ225" s="93"/>
      <c r="AK225" s="92"/>
      <c r="AL225" s="93"/>
      <c r="AM225" s="92"/>
      <c r="AN225" s="93"/>
      <c r="AO225" s="92"/>
      <c r="AP225" s="93"/>
      <c r="AQ225" s="92"/>
      <c r="AR225" s="93"/>
      <c r="AS225" s="92"/>
      <c r="AT225" s="94"/>
      <c r="AU225" s="95"/>
      <c r="AV225" s="96"/>
      <c r="AW225" s="95"/>
      <c r="AX225" s="96"/>
      <c r="AY225" s="95"/>
      <c r="AZ225" s="96"/>
      <c r="BA225" s="95"/>
      <c r="BB225" s="96"/>
      <c r="BC225" s="95"/>
      <c r="BD225" s="96"/>
      <c r="BE225" s="95"/>
      <c r="BF225" s="96"/>
      <c r="BG225" s="95"/>
      <c r="BH225" s="96"/>
      <c r="BI225" s="95"/>
      <c r="BJ225" s="96"/>
      <c r="BK225" s="95"/>
      <c r="BL225" s="96"/>
    </row>
    <row r="226" spans="4:64">
      <c r="D226" s="84"/>
      <c r="E226" s="85"/>
      <c r="I226" s="87"/>
      <c r="J226" s="88"/>
      <c r="K226" s="89"/>
      <c r="L226" s="89"/>
      <c r="M226" s="89"/>
      <c r="N226" s="89"/>
      <c r="O226" s="90"/>
      <c r="P226" s="93"/>
      <c r="Q226" s="92"/>
      <c r="R226" s="93"/>
      <c r="S226" s="92"/>
      <c r="T226" s="94"/>
      <c r="U226" s="93"/>
      <c r="V226" s="92"/>
      <c r="W226" s="93"/>
      <c r="X226" s="92"/>
      <c r="Y226" s="93"/>
      <c r="Z226" s="92"/>
      <c r="AA226" s="94"/>
      <c r="AB226" s="93"/>
      <c r="AC226" s="92"/>
      <c r="AD226" s="93"/>
      <c r="AE226" s="92"/>
      <c r="AF226" s="93"/>
      <c r="AG226" s="92"/>
      <c r="AH226" s="93"/>
      <c r="AI226" s="92"/>
      <c r="AJ226" s="93"/>
      <c r="AK226" s="92"/>
      <c r="AL226" s="93"/>
      <c r="AM226" s="92"/>
      <c r="AN226" s="93"/>
      <c r="AO226" s="92"/>
      <c r="AP226" s="93"/>
      <c r="AQ226" s="92"/>
      <c r="AR226" s="93"/>
      <c r="AS226" s="92"/>
      <c r="AT226" s="94"/>
      <c r="AU226" s="95"/>
      <c r="AV226" s="96"/>
      <c r="AW226" s="95"/>
      <c r="AX226" s="96"/>
      <c r="AY226" s="95"/>
      <c r="AZ226" s="96"/>
      <c r="BA226" s="95"/>
      <c r="BB226" s="96"/>
      <c r="BC226" s="95"/>
      <c r="BD226" s="96"/>
      <c r="BE226" s="95"/>
      <c r="BF226" s="96"/>
      <c r="BG226" s="95"/>
      <c r="BH226" s="96"/>
      <c r="BI226" s="95"/>
      <c r="BJ226" s="96"/>
      <c r="BK226" s="95"/>
      <c r="BL226" s="96"/>
    </row>
    <row r="227" spans="4:64">
      <c r="D227" s="84"/>
      <c r="E227" s="85"/>
      <c r="I227" s="87"/>
      <c r="J227" s="88"/>
      <c r="K227" s="89"/>
      <c r="L227" s="89"/>
      <c r="M227" s="89"/>
      <c r="N227" s="89"/>
      <c r="O227" s="90"/>
      <c r="P227" s="93"/>
      <c r="Q227" s="92"/>
      <c r="R227" s="93"/>
      <c r="S227" s="92"/>
      <c r="T227" s="94"/>
      <c r="U227" s="93"/>
      <c r="V227" s="92"/>
      <c r="W227" s="93"/>
      <c r="X227" s="92"/>
      <c r="Y227" s="93"/>
      <c r="Z227" s="92"/>
      <c r="AA227" s="94"/>
      <c r="AB227" s="93"/>
      <c r="AC227" s="92"/>
      <c r="AD227" s="93"/>
      <c r="AE227" s="92"/>
      <c r="AF227" s="93"/>
      <c r="AG227" s="92"/>
      <c r="AH227" s="93"/>
      <c r="AI227" s="92"/>
      <c r="AJ227" s="93"/>
      <c r="AK227" s="92"/>
      <c r="AL227" s="93"/>
      <c r="AM227" s="92"/>
      <c r="AN227" s="93"/>
      <c r="AO227" s="92"/>
      <c r="AP227" s="93"/>
      <c r="AQ227" s="92"/>
      <c r="AR227" s="93"/>
      <c r="AS227" s="92"/>
      <c r="AT227" s="94"/>
      <c r="AU227" s="95"/>
      <c r="AV227" s="96"/>
      <c r="AW227" s="95"/>
      <c r="AX227" s="96"/>
      <c r="AY227" s="95"/>
      <c r="AZ227" s="96"/>
      <c r="BA227" s="95"/>
      <c r="BB227" s="96"/>
      <c r="BC227" s="95"/>
      <c r="BD227" s="96"/>
      <c r="BE227" s="95"/>
      <c r="BF227" s="96"/>
      <c r="BG227" s="95"/>
      <c r="BH227" s="96"/>
      <c r="BI227" s="95"/>
      <c r="BJ227" s="96"/>
      <c r="BK227" s="95"/>
      <c r="BL227" s="96"/>
    </row>
    <row r="228" spans="4:64">
      <c r="D228" s="84"/>
      <c r="E228" s="85"/>
      <c r="I228" s="87"/>
      <c r="J228" s="88"/>
      <c r="K228" s="89"/>
      <c r="L228" s="89"/>
      <c r="M228" s="89"/>
      <c r="N228" s="89"/>
      <c r="O228" s="90"/>
      <c r="P228" s="93"/>
      <c r="Q228" s="92"/>
      <c r="R228" s="93"/>
      <c r="S228" s="92"/>
      <c r="T228" s="94"/>
      <c r="U228" s="93"/>
      <c r="V228" s="92"/>
      <c r="W228" s="93"/>
      <c r="X228" s="92"/>
      <c r="Y228" s="93"/>
      <c r="Z228" s="92"/>
      <c r="AA228" s="94"/>
      <c r="AB228" s="93"/>
      <c r="AC228" s="92"/>
      <c r="AD228" s="93"/>
      <c r="AE228" s="92"/>
      <c r="AF228" s="93"/>
      <c r="AG228" s="92"/>
      <c r="AH228" s="93"/>
      <c r="AI228" s="92"/>
      <c r="AJ228" s="93"/>
      <c r="AK228" s="92"/>
      <c r="AL228" s="93"/>
      <c r="AM228" s="92"/>
      <c r="AN228" s="93"/>
      <c r="AO228" s="92"/>
      <c r="AP228" s="93"/>
      <c r="AQ228" s="92"/>
      <c r="AR228" s="93"/>
      <c r="AS228" s="92"/>
      <c r="AT228" s="94"/>
      <c r="AU228" s="95"/>
      <c r="AV228" s="96"/>
      <c r="AW228" s="95"/>
      <c r="AX228" s="96"/>
      <c r="AY228" s="95"/>
      <c r="AZ228" s="96"/>
      <c r="BA228" s="95"/>
      <c r="BB228" s="96"/>
      <c r="BC228" s="95"/>
      <c r="BD228" s="96"/>
      <c r="BE228" s="95"/>
      <c r="BF228" s="96"/>
      <c r="BG228" s="95"/>
      <c r="BH228" s="96"/>
      <c r="BI228" s="95"/>
      <c r="BJ228" s="96"/>
      <c r="BK228" s="95"/>
      <c r="BL228" s="96"/>
    </row>
    <row r="229" spans="4:64">
      <c r="D229" s="84"/>
      <c r="E229" s="85"/>
      <c r="I229" s="87"/>
      <c r="J229" s="88"/>
      <c r="K229" s="89"/>
      <c r="L229" s="89"/>
      <c r="M229" s="89"/>
      <c r="N229" s="89"/>
      <c r="O229" s="90"/>
      <c r="P229" s="93"/>
      <c r="Q229" s="92"/>
      <c r="R229" s="93"/>
      <c r="S229" s="92"/>
      <c r="T229" s="94"/>
      <c r="U229" s="93"/>
      <c r="V229" s="92"/>
      <c r="W229" s="93"/>
      <c r="X229" s="92"/>
      <c r="Y229" s="93"/>
      <c r="Z229" s="92"/>
      <c r="AA229" s="94"/>
      <c r="AB229" s="93"/>
      <c r="AC229" s="92"/>
      <c r="AD229" s="93"/>
      <c r="AE229" s="92"/>
      <c r="AF229" s="93"/>
      <c r="AG229" s="92"/>
      <c r="AH229" s="93"/>
      <c r="AI229" s="92"/>
      <c r="AJ229" s="93"/>
      <c r="AK229" s="92"/>
      <c r="AL229" s="93"/>
      <c r="AM229" s="92"/>
      <c r="AN229" s="93"/>
      <c r="AO229" s="92"/>
      <c r="AP229" s="93"/>
      <c r="AQ229" s="92"/>
      <c r="AR229" s="93"/>
      <c r="AS229" s="92"/>
      <c r="AT229" s="94"/>
      <c r="AU229" s="95"/>
      <c r="AV229" s="96"/>
      <c r="AW229" s="95"/>
      <c r="AX229" s="96"/>
      <c r="AY229" s="95"/>
      <c r="AZ229" s="96"/>
      <c r="BA229" s="95"/>
      <c r="BB229" s="96"/>
      <c r="BC229" s="95"/>
      <c r="BD229" s="96"/>
      <c r="BE229" s="95"/>
      <c r="BF229" s="96"/>
      <c r="BG229" s="95"/>
      <c r="BH229" s="96"/>
      <c r="BI229" s="95"/>
      <c r="BJ229" s="96"/>
      <c r="BK229" s="95"/>
      <c r="BL229" s="96"/>
    </row>
    <row r="230" spans="4:64">
      <c r="D230" s="84"/>
      <c r="E230" s="85"/>
      <c r="I230" s="87"/>
      <c r="J230" s="88"/>
      <c r="K230" s="89"/>
      <c r="L230" s="89"/>
      <c r="M230" s="89"/>
      <c r="N230" s="89"/>
      <c r="O230" s="90"/>
      <c r="P230" s="93"/>
      <c r="Q230" s="92"/>
      <c r="R230" s="93"/>
      <c r="S230" s="92"/>
      <c r="T230" s="94"/>
      <c r="U230" s="93"/>
      <c r="V230" s="92"/>
      <c r="W230" s="93"/>
      <c r="X230" s="92"/>
      <c r="Y230" s="93"/>
      <c r="Z230" s="92"/>
      <c r="AA230" s="94"/>
      <c r="AB230" s="93"/>
      <c r="AC230" s="92"/>
      <c r="AD230" s="93"/>
      <c r="AE230" s="92"/>
      <c r="AF230" s="93"/>
      <c r="AG230" s="92"/>
      <c r="AH230" s="93"/>
      <c r="AI230" s="92"/>
      <c r="AJ230" s="93"/>
      <c r="AK230" s="92"/>
      <c r="AL230" s="93"/>
      <c r="AM230" s="92"/>
      <c r="AN230" s="93"/>
      <c r="AO230" s="92"/>
      <c r="AP230" s="93"/>
      <c r="AQ230" s="92"/>
      <c r="AR230" s="93"/>
      <c r="AS230" s="92"/>
      <c r="AT230" s="94"/>
      <c r="AU230" s="95"/>
      <c r="AV230" s="96"/>
      <c r="AW230" s="95"/>
      <c r="AX230" s="96"/>
      <c r="AY230" s="95"/>
      <c r="AZ230" s="96"/>
      <c r="BA230" s="95"/>
      <c r="BB230" s="96"/>
      <c r="BC230" s="95"/>
      <c r="BD230" s="96"/>
      <c r="BE230" s="95"/>
      <c r="BF230" s="96"/>
      <c r="BG230" s="95"/>
      <c r="BH230" s="96"/>
      <c r="BI230" s="95"/>
      <c r="BJ230" s="96"/>
      <c r="BK230" s="95"/>
      <c r="BL230" s="96"/>
    </row>
    <row r="231" spans="4:64">
      <c r="D231" s="84"/>
      <c r="E231" s="85"/>
      <c r="I231" s="87"/>
      <c r="J231" s="88"/>
      <c r="K231" s="89"/>
      <c r="L231" s="89"/>
      <c r="M231" s="89"/>
      <c r="N231" s="89"/>
      <c r="O231" s="90"/>
      <c r="P231" s="93"/>
      <c r="Q231" s="92"/>
      <c r="R231" s="93"/>
      <c r="S231" s="92"/>
      <c r="T231" s="94"/>
      <c r="U231" s="93"/>
      <c r="V231" s="92"/>
      <c r="W231" s="93"/>
      <c r="X231" s="92"/>
      <c r="Y231" s="93"/>
      <c r="Z231" s="92"/>
      <c r="AA231" s="94"/>
      <c r="AB231" s="93"/>
      <c r="AC231" s="92"/>
      <c r="AD231" s="93"/>
      <c r="AE231" s="92"/>
      <c r="AF231" s="93"/>
      <c r="AG231" s="92"/>
      <c r="AH231" s="93"/>
      <c r="AI231" s="92"/>
      <c r="AJ231" s="93"/>
      <c r="AK231" s="92"/>
      <c r="AL231" s="93"/>
      <c r="AM231" s="92"/>
      <c r="AN231" s="93"/>
      <c r="AO231" s="92"/>
      <c r="AP231" s="93"/>
      <c r="AQ231" s="92"/>
      <c r="AR231" s="93"/>
      <c r="AS231" s="92"/>
      <c r="AT231" s="94"/>
      <c r="AU231" s="95"/>
      <c r="AV231" s="96"/>
      <c r="AW231" s="95"/>
      <c r="AX231" s="96"/>
      <c r="AY231" s="95"/>
      <c r="AZ231" s="96"/>
      <c r="BA231" s="95"/>
      <c r="BB231" s="96"/>
      <c r="BC231" s="95"/>
      <c r="BD231" s="96"/>
      <c r="BE231" s="95"/>
      <c r="BF231" s="96"/>
      <c r="BG231" s="95"/>
      <c r="BH231" s="96"/>
      <c r="BI231" s="95"/>
      <c r="BJ231" s="96"/>
      <c r="BK231" s="95"/>
      <c r="BL231" s="96"/>
    </row>
    <row r="232" spans="4:64">
      <c r="D232" s="84"/>
      <c r="E232" s="85"/>
      <c r="I232" s="87"/>
      <c r="J232" s="88"/>
      <c r="K232" s="89"/>
      <c r="L232" s="89"/>
      <c r="M232" s="89"/>
      <c r="N232" s="89"/>
      <c r="O232" s="90"/>
      <c r="P232" s="93"/>
      <c r="Q232" s="92"/>
      <c r="R232" s="93"/>
      <c r="S232" s="92"/>
      <c r="T232" s="94"/>
      <c r="U232" s="93"/>
      <c r="V232" s="92"/>
      <c r="W232" s="93"/>
      <c r="X232" s="92"/>
      <c r="Y232" s="93"/>
      <c r="Z232" s="92"/>
      <c r="AA232" s="94"/>
      <c r="AB232" s="93"/>
      <c r="AC232" s="92"/>
      <c r="AD232" s="93"/>
      <c r="AE232" s="92"/>
      <c r="AF232" s="93"/>
      <c r="AG232" s="92"/>
      <c r="AH232" s="93"/>
      <c r="AI232" s="92"/>
      <c r="AJ232" s="93"/>
      <c r="AK232" s="92"/>
      <c r="AL232" s="93"/>
      <c r="AM232" s="92"/>
      <c r="AN232" s="93"/>
      <c r="AO232" s="92"/>
      <c r="AP232" s="93"/>
      <c r="AQ232" s="92"/>
      <c r="AR232" s="93"/>
      <c r="AS232" s="92"/>
      <c r="AT232" s="94"/>
      <c r="AU232" s="95"/>
      <c r="AV232" s="96"/>
      <c r="AW232" s="95"/>
      <c r="AX232" s="96"/>
      <c r="AY232" s="95"/>
      <c r="AZ232" s="96"/>
      <c r="BA232" s="95"/>
      <c r="BB232" s="96"/>
      <c r="BC232" s="95"/>
      <c r="BD232" s="96"/>
      <c r="BE232" s="95"/>
      <c r="BF232" s="96"/>
      <c r="BG232" s="95"/>
      <c r="BH232" s="96"/>
      <c r="BI232" s="95"/>
      <c r="BJ232" s="96"/>
      <c r="BK232" s="95"/>
      <c r="BL232" s="96"/>
    </row>
    <row r="233" spans="4:64">
      <c r="D233" s="84"/>
      <c r="E233" s="85"/>
      <c r="I233" s="87"/>
      <c r="J233" s="88"/>
      <c r="K233" s="89"/>
      <c r="L233" s="89"/>
      <c r="M233" s="89"/>
      <c r="N233" s="89"/>
      <c r="O233" s="90"/>
      <c r="P233" s="93"/>
      <c r="Q233" s="92"/>
      <c r="R233" s="93"/>
      <c r="S233" s="92"/>
      <c r="T233" s="94"/>
      <c r="U233" s="93"/>
      <c r="V233" s="92"/>
      <c r="W233" s="93"/>
      <c r="X233" s="92"/>
      <c r="Y233" s="93"/>
      <c r="Z233" s="92"/>
      <c r="AA233" s="94"/>
      <c r="AB233" s="93"/>
      <c r="AC233" s="92"/>
      <c r="AD233" s="93"/>
      <c r="AE233" s="92"/>
      <c r="AF233" s="93"/>
      <c r="AG233" s="92"/>
      <c r="AH233" s="93"/>
      <c r="AI233" s="92"/>
      <c r="AJ233" s="93"/>
      <c r="AK233" s="92"/>
      <c r="AL233" s="93"/>
      <c r="AM233" s="92"/>
      <c r="AN233" s="93"/>
      <c r="AO233" s="92"/>
      <c r="AP233" s="93"/>
      <c r="AQ233" s="92"/>
      <c r="AR233" s="93"/>
      <c r="AS233" s="92"/>
      <c r="AT233" s="94"/>
      <c r="AU233" s="95"/>
      <c r="AV233" s="96"/>
      <c r="AW233" s="95"/>
      <c r="AX233" s="96"/>
      <c r="AY233" s="95"/>
      <c r="AZ233" s="96"/>
      <c r="BA233" s="95"/>
      <c r="BB233" s="96"/>
      <c r="BC233" s="95"/>
      <c r="BD233" s="96"/>
      <c r="BE233" s="95"/>
      <c r="BF233" s="96"/>
      <c r="BG233" s="95"/>
      <c r="BH233" s="96"/>
      <c r="BI233" s="95"/>
      <c r="BJ233" s="96"/>
      <c r="BK233" s="95"/>
      <c r="BL233" s="96"/>
    </row>
    <row r="234" spans="4:64">
      <c r="D234" s="84"/>
      <c r="E234" s="85"/>
      <c r="I234" s="87"/>
      <c r="J234" s="88"/>
      <c r="K234" s="89"/>
      <c r="L234" s="89"/>
      <c r="M234" s="89"/>
      <c r="N234" s="89"/>
      <c r="O234" s="90"/>
      <c r="P234" s="93"/>
      <c r="Q234" s="92"/>
      <c r="R234" s="93"/>
      <c r="S234" s="92"/>
      <c r="T234" s="94"/>
      <c r="U234" s="93"/>
      <c r="V234" s="92"/>
      <c r="W234" s="93"/>
      <c r="X234" s="92"/>
      <c r="Y234" s="93"/>
      <c r="Z234" s="92"/>
      <c r="AA234" s="94"/>
      <c r="AB234" s="93"/>
      <c r="AC234" s="92"/>
      <c r="AD234" s="93"/>
      <c r="AE234" s="92"/>
      <c r="AF234" s="93"/>
      <c r="AG234" s="92"/>
      <c r="AH234" s="93"/>
      <c r="AI234" s="92"/>
      <c r="AJ234" s="93"/>
      <c r="AK234" s="92"/>
      <c r="AL234" s="93"/>
      <c r="AM234" s="92"/>
      <c r="AN234" s="93"/>
      <c r="AO234" s="92"/>
      <c r="AP234" s="93"/>
      <c r="AQ234" s="92"/>
      <c r="AR234" s="93"/>
      <c r="AS234" s="92"/>
      <c r="AT234" s="94"/>
      <c r="AU234" s="95"/>
      <c r="AV234" s="96"/>
      <c r="AW234" s="95"/>
      <c r="AX234" s="96"/>
      <c r="AY234" s="95"/>
      <c r="AZ234" s="96"/>
      <c r="BA234" s="95"/>
      <c r="BB234" s="96"/>
      <c r="BC234" s="95"/>
      <c r="BD234" s="96"/>
      <c r="BE234" s="95"/>
      <c r="BF234" s="96"/>
      <c r="BG234" s="95"/>
      <c r="BH234" s="96"/>
      <c r="BI234" s="95"/>
      <c r="BJ234" s="96"/>
      <c r="BK234" s="95"/>
      <c r="BL234" s="96"/>
    </row>
    <row r="235" spans="4:64">
      <c r="D235" s="84"/>
      <c r="E235" s="85"/>
      <c r="I235" s="87"/>
      <c r="J235" s="88"/>
      <c r="K235" s="89"/>
      <c r="L235" s="89"/>
      <c r="M235" s="89"/>
      <c r="N235" s="89"/>
      <c r="O235" s="90"/>
      <c r="P235" s="93"/>
      <c r="Q235" s="92"/>
      <c r="R235" s="93"/>
      <c r="S235" s="92"/>
      <c r="T235" s="94"/>
      <c r="U235" s="93"/>
      <c r="V235" s="92"/>
      <c r="W235" s="93"/>
      <c r="X235" s="92"/>
      <c r="Y235" s="93"/>
      <c r="Z235" s="92"/>
      <c r="AA235" s="94"/>
      <c r="AB235" s="93"/>
      <c r="AC235" s="92"/>
      <c r="AD235" s="93"/>
      <c r="AE235" s="92"/>
      <c r="AF235" s="93"/>
      <c r="AG235" s="92"/>
      <c r="AH235" s="93"/>
      <c r="AI235" s="92"/>
      <c r="AJ235" s="93"/>
      <c r="AK235" s="92"/>
      <c r="AL235" s="93"/>
      <c r="AM235" s="92"/>
      <c r="AN235" s="93"/>
      <c r="AO235" s="92"/>
      <c r="AP235" s="93"/>
      <c r="AQ235" s="92"/>
      <c r="AR235" s="93"/>
      <c r="AS235" s="92"/>
      <c r="AT235" s="94"/>
      <c r="AU235" s="95"/>
      <c r="AV235" s="96"/>
      <c r="AW235" s="95"/>
      <c r="AX235" s="96"/>
      <c r="AY235" s="95"/>
      <c r="AZ235" s="96"/>
      <c r="BA235" s="95"/>
      <c r="BB235" s="96"/>
      <c r="BC235" s="95"/>
      <c r="BD235" s="96"/>
      <c r="BE235" s="95"/>
      <c r="BF235" s="96"/>
      <c r="BG235" s="95"/>
      <c r="BH235" s="96"/>
      <c r="BI235" s="95"/>
      <c r="BJ235" s="96"/>
      <c r="BK235" s="95"/>
      <c r="BL235" s="96"/>
    </row>
    <row r="236" spans="4:64">
      <c r="D236" s="84"/>
      <c r="E236" s="85"/>
      <c r="I236" s="87"/>
      <c r="J236" s="88"/>
      <c r="K236" s="89"/>
      <c r="L236" s="89"/>
      <c r="M236" s="89"/>
      <c r="N236" s="89"/>
      <c r="O236" s="90"/>
      <c r="P236" s="93"/>
      <c r="Q236" s="92"/>
      <c r="R236" s="93"/>
      <c r="S236" s="92"/>
      <c r="T236" s="94"/>
      <c r="U236" s="93"/>
      <c r="V236" s="92"/>
      <c r="W236" s="93"/>
      <c r="X236" s="92"/>
      <c r="Y236" s="93"/>
      <c r="Z236" s="92"/>
      <c r="AA236" s="94"/>
      <c r="AB236" s="93"/>
      <c r="AC236" s="92"/>
      <c r="AD236" s="93"/>
      <c r="AE236" s="92"/>
      <c r="AF236" s="93"/>
      <c r="AG236" s="92"/>
      <c r="AH236" s="93"/>
      <c r="AI236" s="92"/>
      <c r="AJ236" s="93"/>
      <c r="AK236" s="92"/>
      <c r="AL236" s="93"/>
      <c r="AM236" s="92"/>
      <c r="AN236" s="93"/>
      <c r="AO236" s="92"/>
      <c r="AP236" s="93"/>
      <c r="AQ236" s="92"/>
      <c r="AR236" s="93"/>
      <c r="AS236" s="92"/>
      <c r="AT236" s="94"/>
      <c r="AU236" s="95"/>
      <c r="AV236" s="96"/>
      <c r="AW236" s="95"/>
      <c r="AX236" s="96"/>
      <c r="AY236" s="95"/>
      <c r="AZ236" s="96"/>
      <c r="BA236" s="95"/>
      <c r="BB236" s="96"/>
      <c r="BC236" s="95"/>
      <c r="BD236" s="96"/>
      <c r="BE236" s="95"/>
      <c r="BF236" s="96"/>
      <c r="BG236" s="95"/>
      <c r="BH236" s="96"/>
      <c r="BI236" s="95"/>
      <c r="BJ236" s="96"/>
      <c r="BK236" s="95"/>
      <c r="BL236" s="96"/>
    </row>
    <row r="237" spans="4:64">
      <c r="D237" s="84"/>
      <c r="E237" s="85"/>
      <c r="I237" s="87"/>
      <c r="J237" s="88"/>
      <c r="K237" s="89"/>
      <c r="L237" s="89"/>
      <c r="M237" s="89"/>
      <c r="N237" s="89"/>
      <c r="O237" s="90"/>
      <c r="P237" s="93"/>
      <c r="Q237" s="92"/>
      <c r="R237" s="93"/>
      <c r="S237" s="92"/>
      <c r="T237" s="94"/>
      <c r="U237" s="93"/>
      <c r="V237" s="92"/>
      <c r="W237" s="93"/>
      <c r="X237" s="92"/>
      <c r="Y237" s="93"/>
      <c r="Z237" s="92"/>
      <c r="AA237" s="94"/>
      <c r="AB237" s="93"/>
      <c r="AC237" s="92"/>
      <c r="AD237" s="93"/>
      <c r="AE237" s="92"/>
      <c r="AF237" s="93"/>
      <c r="AG237" s="92"/>
      <c r="AH237" s="93"/>
      <c r="AI237" s="92"/>
      <c r="AJ237" s="93"/>
      <c r="AK237" s="92"/>
      <c r="AL237" s="93"/>
      <c r="AM237" s="92"/>
      <c r="AN237" s="93"/>
      <c r="AO237" s="92"/>
      <c r="AP237" s="93"/>
      <c r="AQ237" s="92"/>
      <c r="AR237" s="93"/>
      <c r="AS237" s="92"/>
      <c r="AT237" s="94"/>
      <c r="AU237" s="95"/>
      <c r="AV237" s="96"/>
      <c r="AW237" s="95"/>
      <c r="AX237" s="96"/>
      <c r="AY237" s="95"/>
      <c r="AZ237" s="96"/>
      <c r="BA237" s="95"/>
      <c r="BB237" s="96"/>
      <c r="BC237" s="95"/>
      <c r="BD237" s="96"/>
      <c r="BE237" s="95"/>
      <c r="BF237" s="96"/>
      <c r="BG237" s="95"/>
      <c r="BH237" s="96"/>
      <c r="BI237" s="95"/>
      <c r="BJ237" s="96"/>
      <c r="BK237" s="95"/>
      <c r="BL237" s="96"/>
    </row>
    <row r="238" spans="4:64">
      <c r="D238" s="84"/>
      <c r="E238" s="85"/>
      <c r="I238" s="87"/>
      <c r="J238" s="88"/>
      <c r="K238" s="89"/>
      <c r="L238" s="89"/>
      <c r="M238" s="89"/>
      <c r="N238" s="89"/>
      <c r="O238" s="90"/>
      <c r="P238" s="93"/>
      <c r="Q238" s="92"/>
      <c r="R238" s="93"/>
      <c r="S238" s="92"/>
      <c r="T238" s="94"/>
      <c r="U238" s="93"/>
      <c r="V238" s="92"/>
      <c r="W238" s="93"/>
      <c r="X238" s="92"/>
      <c r="Y238" s="93"/>
      <c r="Z238" s="92"/>
      <c r="AA238" s="94"/>
      <c r="AB238" s="93"/>
      <c r="AC238" s="92"/>
      <c r="AD238" s="93"/>
      <c r="AE238" s="92"/>
      <c r="AF238" s="93"/>
      <c r="AG238" s="92"/>
      <c r="AH238" s="93"/>
      <c r="AI238" s="92"/>
      <c r="AJ238" s="93"/>
      <c r="AK238" s="92"/>
      <c r="AL238" s="93"/>
      <c r="AM238" s="92"/>
      <c r="AN238" s="93"/>
      <c r="AO238" s="92"/>
      <c r="AP238" s="93"/>
      <c r="AQ238" s="92"/>
      <c r="AR238" s="93"/>
      <c r="AS238" s="92"/>
      <c r="AT238" s="94"/>
      <c r="AU238" s="95"/>
      <c r="AV238" s="96"/>
      <c r="AW238" s="95"/>
      <c r="AX238" s="96"/>
      <c r="AY238" s="95"/>
      <c r="AZ238" s="96"/>
      <c r="BA238" s="95"/>
      <c r="BB238" s="96"/>
      <c r="BC238" s="95"/>
      <c r="BD238" s="96"/>
      <c r="BE238" s="95"/>
      <c r="BF238" s="96"/>
      <c r="BG238" s="95"/>
      <c r="BH238" s="96"/>
      <c r="BI238" s="95"/>
      <c r="BJ238" s="96"/>
      <c r="BK238" s="95"/>
      <c r="BL238" s="96"/>
    </row>
    <row r="239" spans="4:64">
      <c r="D239" s="84"/>
      <c r="E239" s="85"/>
      <c r="I239" s="87"/>
      <c r="J239" s="88"/>
      <c r="K239" s="89"/>
      <c r="L239" s="89"/>
      <c r="M239" s="89"/>
      <c r="N239" s="89"/>
      <c r="O239" s="90"/>
      <c r="P239" s="93"/>
      <c r="Q239" s="92"/>
      <c r="R239" s="93"/>
      <c r="S239" s="92"/>
      <c r="T239" s="94"/>
      <c r="U239" s="93"/>
      <c r="V239" s="92"/>
      <c r="W239" s="93"/>
      <c r="X239" s="92"/>
      <c r="Y239" s="93"/>
      <c r="Z239" s="92"/>
      <c r="AA239" s="94"/>
      <c r="AB239" s="93"/>
      <c r="AC239" s="92"/>
      <c r="AD239" s="93"/>
      <c r="AE239" s="92"/>
      <c r="AF239" s="93"/>
      <c r="AG239" s="92"/>
      <c r="AH239" s="93"/>
      <c r="AI239" s="92"/>
      <c r="AJ239" s="93"/>
      <c r="AK239" s="92"/>
      <c r="AL239" s="93"/>
      <c r="AM239" s="92"/>
      <c r="AN239" s="93"/>
      <c r="AO239" s="92"/>
      <c r="AP239" s="93"/>
      <c r="AQ239" s="92"/>
      <c r="AR239" s="93"/>
      <c r="AS239" s="92"/>
      <c r="AT239" s="94"/>
      <c r="AU239" s="95"/>
      <c r="AV239" s="96"/>
      <c r="AW239" s="95"/>
      <c r="AX239" s="96"/>
      <c r="AY239" s="95"/>
      <c r="AZ239" s="96"/>
      <c r="BA239" s="95"/>
      <c r="BB239" s="96"/>
      <c r="BC239" s="95"/>
      <c r="BD239" s="96"/>
      <c r="BE239" s="95"/>
      <c r="BF239" s="96"/>
      <c r="BG239" s="95"/>
      <c r="BH239" s="96"/>
      <c r="BI239" s="95"/>
      <c r="BJ239" s="96"/>
      <c r="BK239" s="95"/>
      <c r="BL239" s="96"/>
    </row>
    <row r="240" spans="4:64">
      <c r="D240" s="84"/>
      <c r="E240" s="85"/>
      <c r="I240" s="87"/>
      <c r="J240" s="88"/>
      <c r="K240" s="89"/>
      <c r="L240" s="89"/>
      <c r="M240" s="89"/>
      <c r="N240" s="89"/>
      <c r="O240" s="90"/>
      <c r="P240" s="93"/>
      <c r="Q240" s="92"/>
      <c r="R240" s="93"/>
      <c r="S240" s="92"/>
      <c r="T240" s="94"/>
      <c r="U240" s="93"/>
      <c r="V240" s="92"/>
      <c r="W240" s="93"/>
      <c r="X240" s="92"/>
      <c r="Y240" s="93"/>
      <c r="Z240" s="92"/>
      <c r="AA240" s="94"/>
      <c r="AB240" s="93"/>
      <c r="AC240" s="92"/>
      <c r="AD240" s="93"/>
      <c r="AE240" s="92"/>
      <c r="AF240" s="93"/>
      <c r="AG240" s="92"/>
      <c r="AH240" s="93"/>
      <c r="AI240" s="92"/>
      <c r="AJ240" s="93"/>
      <c r="AK240" s="92"/>
      <c r="AL240" s="93"/>
      <c r="AM240" s="92"/>
      <c r="AN240" s="93"/>
      <c r="AO240" s="92"/>
      <c r="AP240" s="93"/>
      <c r="AQ240" s="92"/>
      <c r="AR240" s="93"/>
      <c r="AS240" s="92"/>
      <c r="AT240" s="94"/>
      <c r="AU240" s="95"/>
      <c r="AV240" s="96"/>
      <c r="AW240" s="95"/>
      <c r="AX240" s="96"/>
      <c r="AY240" s="95"/>
      <c r="AZ240" s="96"/>
      <c r="BA240" s="95"/>
      <c r="BB240" s="96"/>
      <c r="BC240" s="95"/>
      <c r="BD240" s="96"/>
      <c r="BE240" s="95"/>
      <c r="BF240" s="96"/>
      <c r="BG240" s="95"/>
      <c r="BH240" s="96"/>
      <c r="BI240" s="95"/>
      <c r="BJ240" s="96"/>
      <c r="BK240" s="95"/>
      <c r="BL240" s="96"/>
    </row>
    <row r="241" spans="4:64">
      <c r="D241" s="84"/>
      <c r="E241" s="85"/>
      <c r="I241" s="87"/>
      <c r="J241" s="88"/>
      <c r="K241" s="89"/>
      <c r="L241" s="89"/>
      <c r="M241" s="89"/>
      <c r="N241" s="89"/>
      <c r="O241" s="90"/>
      <c r="P241" s="93"/>
      <c r="Q241" s="92"/>
      <c r="R241" s="93"/>
      <c r="S241" s="92"/>
      <c r="T241" s="94"/>
      <c r="U241" s="93"/>
      <c r="V241" s="92"/>
      <c r="W241" s="93"/>
      <c r="X241" s="92"/>
      <c r="Y241" s="93"/>
      <c r="Z241" s="92"/>
      <c r="AA241" s="94"/>
      <c r="AB241" s="93"/>
      <c r="AC241" s="92"/>
      <c r="AD241" s="93"/>
      <c r="AE241" s="92"/>
      <c r="AF241" s="93"/>
      <c r="AG241" s="92"/>
      <c r="AH241" s="93"/>
      <c r="AI241" s="92"/>
      <c r="AJ241" s="93"/>
      <c r="AK241" s="92"/>
      <c r="AL241" s="93"/>
      <c r="AM241" s="92"/>
      <c r="AN241" s="93"/>
      <c r="AO241" s="92"/>
      <c r="AP241" s="93"/>
      <c r="AQ241" s="92"/>
      <c r="AR241" s="93"/>
      <c r="AS241" s="92"/>
      <c r="AT241" s="94"/>
      <c r="AU241" s="95"/>
      <c r="AV241" s="96"/>
      <c r="AW241" s="95"/>
      <c r="AX241" s="96"/>
      <c r="AY241" s="95"/>
      <c r="AZ241" s="96"/>
      <c r="BA241" s="95"/>
      <c r="BB241" s="96"/>
      <c r="BC241" s="95"/>
      <c r="BD241" s="96"/>
      <c r="BE241" s="95"/>
      <c r="BF241" s="96"/>
      <c r="BG241" s="95"/>
      <c r="BH241" s="96"/>
      <c r="BI241" s="95"/>
      <c r="BJ241" s="96"/>
      <c r="BK241" s="95"/>
      <c r="BL241" s="96"/>
    </row>
    <row r="242" spans="4:64">
      <c r="D242" s="84"/>
      <c r="E242" s="85"/>
      <c r="I242" s="87"/>
      <c r="J242" s="88"/>
      <c r="K242" s="89"/>
      <c r="L242" s="89"/>
      <c r="M242" s="89"/>
      <c r="N242" s="89"/>
      <c r="O242" s="90"/>
      <c r="P242" s="93"/>
      <c r="Q242" s="92"/>
      <c r="R242" s="93"/>
      <c r="S242" s="92"/>
      <c r="T242" s="94"/>
      <c r="U242" s="93"/>
      <c r="V242" s="92"/>
      <c r="W242" s="93"/>
      <c r="X242" s="92"/>
      <c r="Y242" s="93"/>
      <c r="Z242" s="92"/>
      <c r="AA242" s="94"/>
      <c r="AB242" s="93"/>
      <c r="AC242" s="92"/>
      <c r="AD242" s="93"/>
      <c r="AE242" s="92"/>
      <c r="AF242" s="93"/>
      <c r="AG242" s="92"/>
      <c r="AH242" s="93"/>
      <c r="AI242" s="92"/>
      <c r="AJ242" s="93"/>
      <c r="AK242" s="92"/>
      <c r="AL242" s="93"/>
      <c r="AM242" s="92"/>
      <c r="AN242" s="93"/>
      <c r="AO242" s="92"/>
      <c r="AP242" s="93"/>
      <c r="AQ242" s="92"/>
      <c r="AR242" s="93"/>
      <c r="AS242" s="92"/>
      <c r="AT242" s="94"/>
      <c r="AU242" s="95"/>
      <c r="AV242" s="96"/>
      <c r="AW242" s="95"/>
      <c r="AX242" s="96"/>
      <c r="AY242" s="95"/>
      <c r="AZ242" s="96"/>
      <c r="BA242" s="95"/>
      <c r="BB242" s="96"/>
      <c r="BC242" s="95"/>
      <c r="BD242" s="96"/>
      <c r="BE242" s="95"/>
      <c r="BF242" s="96"/>
      <c r="BG242" s="95"/>
      <c r="BH242" s="96"/>
      <c r="BI242" s="95"/>
      <c r="BJ242" s="96"/>
      <c r="BK242" s="95"/>
      <c r="BL242" s="96"/>
    </row>
    <row r="243" spans="4:64">
      <c r="D243" s="84"/>
      <c r="E243" s="85"/>
      <c r="I243" s="87"/>
      <c r="J243" s="88"/>
      <c r="K243" s="89"/>
      <c r="L243" s="89"/>
      <c r="M243" s="89"/>
      <c r="N243" s="89"/>
      <c r="O243" s="90"/>
      <c r="P243" s="93"/>
      <c r="Q243" s="92"/>
      <c r="R243" s="93"/>
      <c r="S243" s="92"/>
      <c r="T243" s="94"/>
      <c r="U243" s="93"/>
      <c r="V243" s="92"/>
      <c r="W243" s="93"/>
      <c r="X243" s="92"/>
      <c r="Y243" s="93"/>
      <c r="Z243" s="92"/>
      <c r="AA243" s="94"/>
      <c r="AB243" s="93"/>
      <c r="AC243" s="92"/>
      <c r="AD243" s="93"/>
      <c r="AE243" s="92"/>
      <c r="AF243" s="93"/>
      <c r="AG243" s="92"/>
      <c r="AH243" s="93"/>
      <c r="AI243" s="92"/>
      <c r="AJ243" s="93"/>
      <c r="AK243" s="92"/>
      <c r="AL243" s="93"/>
      <c r="AM243" s="92"/>
      <c r="AN243" s="93"/>
      <c r="AO243" s="92"/>
      <c r="AP243" s="93"/>
      <c r="AQ243" s="92"/>
      <c r="AR243" s="93"/>
      <c r="AS243" s="92"/>
      <c r="AT243" s="94"/>
      <c r="AU243" s="95"/>
      <c r="AV243" s="96"/>
      <c r="AW243" s="95"/>
      <c r="AX243" s="96"/>
      <c r="AY243" s="95"/>
      <c r="AZ243" s="96"/>
      <c r="BA243" s="95"/>
      <c r="BB243" s="96"/>
      <c r="BC243" s="95"/>
      <c r="BD243" s="96"/>
      <c r="BE243" s="95"/>
      <c r="BF243" s="96"/>
      <c r="BG243" s="95"/>
      <c r="BH243" s="96"/>
      <c r="BI243" s="95"/>
      <c r="BJ243" s="96"/>
      <c r="BK243" s="95"/>
      <c r="BL243" s="96"/>
    </row>
    <row r="244" spans="4:64">
      <c r="D244" s="84"/>
      <c r="E244" s="85"/>
      <c r="I244" s="87"/>
      <c r="J244" s="88"/>
      <c r="K244" s="89"/>
      <c r="L244" s="89"/>
      <c r="M244" s="89"/>
      <c r="N244" s="89"/>
      <c r="O244" s="90"/>
      <c r="P244" s="93"/>
      <c r="Q244" s="92"/>
      <c r="R244" s="93"/>
      <c r="S244" s="92"/>
      <c r="T244" s="94"/>
      <c r="U244" s="93"/>
      <c r="V244" s="92"/>
      <c r="W244" s="93"/>
      <c r="X244" s="92"/>
      <c r="Y244" s="93"/>
      <c r="Z244" s="92"/>
      <c r="AA244" s="94"/>
      <c r="AB244" s="93"/>
      <c r="AC244" s="92"/>
      <c r="AD244" s="93"/>
      <c r="AE244" s="92"/>
      <c r="AF244" s="93"/>
      <c r="AG244" s="92"/>
      <c r="AH244" s="93"/>
      <c r="AI244" s="92"/>
      <c r="AJ244" s="93"/>
      <c r="AK244" s="92"/>
      <c r="AL244" s="93"/>
      <c r="AM244" s="92"/>
      <c r="AN244" s="93"/>
      <c r="AO244" s="92"/>
      <c r="AP244" s="93"/>
      <c r="AQ244" s="92"/>
      <c r="AR244" s="93"/>
      <c r="AS244" s="92"/>
      <c r="AT244" s="94"/>
      <c r="AU244" s="95"/>
      <c r="AV244" s="96"/>
      <c r="AW244" s="95"/>
      <c r="AX244" s="96"/>
      <c r="AY244" s="95"/>
      <c r="AZ244" s="96"/>
      <c r="BA244" s="95"/>
      <c r="BB244" s="96"/>
      <c r="BC244" s="95"/>
      <c r="BD244" s="96"/>
      <c r="BE244" s="95"/>
      <c r="BF244" s="96"/>
      <c r="BG244" s="95"/>
      <c r="BH244" s="96"/>
      <c r="BI244" s="95"/>
      <c r="BJ244" s="96"/>
      <c r="BK244" s="95"/>
      <c r="BL244" s="96"/>
    </row>
    <row r="245" spans="4:64">
      <c r="D245" s="84"/>
      <c r="E245" s="85"/>
      <c r="I245" s="87"/>
      <c r="J245" s="88"/>
      <c r="K245" s="89"/>
      <c r="L245" s="89"/>
      <c r="M245" s="89"/>
      <c r="N245" s="89"/>
      <c r="O245" s="90"/>
      <c r="P245" s="93"/>
      <c r="Q245" s="92"/>
      <c r="R245" s="93"/>
      <c r="S245" s="92"/>
      <c r="T245" s="94"/>
      <c r="U245" s="93"/>
      <c r="V245" s="92"/>
      <c r="W245" s="93"/>
      <c r="X245" s="92"/>
      <c r="Y245" s="93"/>
      <c r="Z245" s="92"/>
      <c r="AA245" s="94"/>
      <c r="AB245" s="93"/>
      <c r="AC245" s="92"/>
      <c r="AD245" s="93"/>
      <c r="AE245" s="92"/>
      <c r="AF245" s="93"/>
      <c r="AG245" s="92"/>
      <c r="AH245" s="93"/>
      <c r="AI245" s="92"/>
      <c r="AJ245" s="93"/>
      <c r="AK245" s="92"/>
      <c r="AL245" s="93"/>
      <c r="AM245" s="92"/>
      <c r="AN245" s="93"/>
      <c r="AO245" s="92"/>
      <c r="AP245" s="93"/>
      <c r="AQ245" s="92"/>
      <c r="AR245" s="93"/>
      <c r="AS245" s="92"/>
      <c r="AT245" s="94"/>
      <c r="AU245" s="95"/>
      <c r="AV245" s="96"/>
      <c r="AW245" s="95"/>
      <c r="AX245" s="96"/>
      <c r="AY245" s="95"/>
      <c r="AZ245" s="96"/>
      <c r="BA245" s="95"/>
      <c r="BB245" s="96"/>
      <c r="BC245" s="95"/>
      <c r="BD245" s="96"/>
      <c r="BE245" s="95"/>
      <c r="BF245" s="96"/>
      <c r="BG245" s="95"/>
      <c r="BH245" s="96"/>
      <c r="BI245" s="95"/>
      <c r="BJ245" s="96"/>
      <c r="BK245" s="95"/>
      <c r="BL245" s="96"/>
    </row>
    <row r="246" spans="4:64">
      <c r="D246" s="84"/>
      <c r="E246" s="85"/>
      <c r="I246" s="87"/>
      <c r="J246" s="88"/>
      <c r="K246" s="89"/>
      <c r="L246" s="89"/>
      <c r="M246" s="89"/>
      <c r="N246" s="89"/>
      <c r="O246" s="90"/>
      <c r="P246" s="93"/>
      <c r="Q246" s="92"/>
      <c r="R246" s="93"/>
      <c r="S246" s="92"/>
      <c r="T246" s="94"/>
      <c r="U246" s="93"/>
      <c r="V246" s="92"/>
      <c r="W246" s="93"/>
      <c r="X246" s="92"/>
      <c r="Y246" s="93"/>
      <c r="Z246" s="92"/>
      <c r="AA246" s="94"/>
      <c r="AB246" s="93"/>
      <c r="AC246" s="92"/>
      <c r="AD246" s="93"/>
      <c r="AE246" s="92"/>
      <c r="AF246" s="93"/>
      <c r="AG246" s="92"/>
      <c r="AH246" s="93"/>
      <c r="AI246" s="92"/>
      <c r="AJ246" s="93"/>
      <c r="AK246" s="92"/>
      <c r="AL246" s="93"/>
      <c r="AM246" s="92"/>
      <c r="AN246" s="93"/>
      <c r="AO246" s="92"/>
      <c r="AP246" s="93"/>
      <c r="AQ246" s="92"/>
      <c r="AR246" s="93"/>
      <c r="AS246" s="92"/>
      <c r="AT246" s="94"/>
      <c r="AU246" s="95"/>
      <c r="AV246" s="96"/>
      <c r="AW246" s="95"/>
      <c r="AX246" s="96"/>
      <c r="AY246" s="95"/>
      <c r="AZ246" s="96"/>
      <c r="BA246" s="95"/>
      <c r="BB246" s="96"/>
      <c r="BC246" s="95"/>
      <c r="BD246" s="96"/>
      <c r="BE246" s="95"/>
      <c r="BF246" s="96"/>
      <c r="BG246" s="95"/>
      <c r="BH246" s="96"/>
      <c r="BI246" s="95"/>
      <c r="BJ246" s="96"/>
      <c r="BK246" s="95"/>
      <c r="BL246" s="96"/>
    </row>
    <row r="247" spans="4:64">
      <c r="D247" s="84"/>
      <c r="E247" s="85"/>
      <c r="I247" s="87"/>
      <c r="J247" s="88"/>
      <c r="K247" s="89"/>
      <c r="L247" s="89"/>
      <c r="M247" s="89"/>
      <c r="N247" s="89"/>
      <c r="O247" s="90"/>
      <c r="P247" s="93"/>
      <c r="Q247" s="92"/>
      <c r="R247" s="93"/>
      <c r="S247" s="92"/>
      <c r="T247" s="94"/>
      <c r="U247" s="93"/>
      <c r="V247" s="92"/>
      <c r="W247" s="93"/>
      <c r="X247" s="92"/>
      <c r="Y247" s="93"/>
      <c r="Z247" s="92"/>
      <c r="AA247" s="94"/>
      <c r="AB247" s="93"/>
      <c r="AC247" s="92"/>
      <c r="AD247" s="93"/>
      <c r="AE247" s="92"/>
      <c r="AF247" s="93"/>
      <c r="AG247" s="92"/>
      <c r="AH247" s="93"/>
      <c r="AI247" s="92"/>
      <c r="AJ247" s="93"/>
      <c r="AK247" s="92"/>
      <c r="AL247" s="93"/>
      <c r="AM247" s="92"/>
      <c r="AN247" s="93"/>
      <c r="AO247" s="92"/>
      <c r="AP247" s="93"/>
      <c r="AQ247" s="92"/>
      <c r="AR247" s="93"/>
      <c r="AS247" s="92"/>
      <c r="AT247" s="94"/>
      <c r="AU247" s="95"/>
      <c r="AV247" s="96"/>
      <c r="AW247" s="95"/>
      <c r="AX247" s="96"/>
      <c r="AY247" s="95"/>
      <c r="AZ247" s="96"/>
      <c r="BA247" s="95"/>
      <c r="BB247" s="96"/>
      <c r="BC247" s="95"/>
      <c r="BD247" s="96"/>
      <c r="BE247" s="95"/>
      <c r="BF247" s="96"/>
      <c r="BG247" s="95"/>
      <c r="BH247" s="96"/>
      <c r="BI247" s="95"/>
      <c r="BJ247" s="96"/>
      <c r="BK247" s="95"/>
      <c r="BL247" s="96"/>
    </row>
    <row r="248" spans="4:64">
      <c r="D248" s="84"/>
      <c r="E248" s="85"/>
      <c r="I248" s="87"/>
      <c r="J248" s="88"/>
      <c r="K248" s="89"/>
      <c r="L248" s="89"/>
      <c r="M248" s="89"/>
      <c r="N248" s="89"/>
      <c r="O248" s="90"/>
      <c r="P248" s="93"/>
      <c r="Q248" s="92"/>
      <c r="R248" s="93"/>
      <c r="S248" s="92"/>
      <c r="T248" s="94"/>
      <c r="U248" s="93"/>
      <c r="V248" s="92"/>
      <c r="W248" s="93"/>
      <c r="X248" s="92"/>
      <c r="Y248" s="93"/>
      <c r="Z248" s="92"/>
      <c r="AA248" s="94"/>
      <c r="AB248" s="93"/>
      <c r="AC248" s="92"/>
      <c r="AD248" s="93"/>
      <c r="AE248" s="92"/>
      <c r="AF248" s="93"/>
      <c r="AG248" s="92"/>
      <c r="AH248" s="93"/>
      <c r="AI248" s="92"/>
      <c r="AJ248" s="93"/>
      <c r="AK248" s="92"/>
      <c r="AL248" s="93"/>
      <c r="AM248" s="92"/>
      <c r="AN248" s="93"/>
      <c r="AO248" s="92"/>
      <c r="AP248" s="93"/>
      <c r="AQ248" s="92"/>
      <c r="AR248" s="93"/>
      <c r="AS248" s="92"/>
      <c r="AT248" s="94"/>
      <c r="AU248" s="95"/>
      <c r="AV248" s="96"/>
      <c r="AW248" s="95"/>
      <c r="AX248" s="96"/>
      <c r="AY248" s="95"/>
      <c r="AZ248" s="96"/>
      <c r="BA248" s="95"/>
      <c r="BB248" s="96"/>
      <c r="BC248" s="95"/>
      <c r="BD248" s="96"/>
      <c r="BE248" s="95"/>
      <c r="BF248" s="96"/>
      <c r="BG248" s="95"/>
      <c r="BH248" s="96"/>
      <c r="BI248" s="95"/>
      <c r="BJ248" s="96"/>
      <c r="BK248" s="95"/>
      <c r="BL248" s="96"/>
    </row>
    <row r="249" spans="4:64">
      <c r="D249" s="84"/>
      <c r="E249" s="85"/>
      <c r="I249" s="87"/>
      <c r="J249" s="88"/>
      <c r="K249" s="89"/>
      <c r="L249" s="89"/>
      <c r="M249" s="89"/>
      <c r="N249" s="89"/>
      <c r="O249" s="90"/>
      <c r="P249" s="93"/>
      <c r="Q249" s="92"/>
      <c r="R249" s="93"/>
      <c r="S249" s="92"/>
      <c r="T249" s="94"/>
      <c r="U249" s="93"/>
      <c r="V249" s="92"/>
      <c r="W249" s="93"/>
      <c r="X249" s="92"/>
      <c r="Y249" s="93"/>
      <c r="Z249" s="92"/>
      <c r="AA249" s="94"/>
      <c r="AB249" s="93"/>
      <c r="AC249" s="92"/>
      <c r="AD249" s="93"/>
      <c r="AE249" s="92"/>
      <c r="AF249" s="93"/>
      <c r="AG249" s="92"/>
      <c r="AH249" s="93"/>
      <c r="AI249" s="92"/>
      <c r="AJ249" s="93"/>
      <c r="AK249" s="92"/>
      <c r="AL249" s="93"/>
      <c r="AM249" s="92"/>
      <c r="AN249" s="93"/>
      <c r="AO249" s="92"/>
      <c r="AP249" s="93"/>
      <c r="AQ249" s="92"/>
      <c r="AR249" s="93"/>
      <c r="AS249" s="92"/>
      <c r="AT249" s="94"/>
      <c r="AU249" s="95"/>
      <c r="AV249" s="96"/>
      <c r="AW249" s="95"/>
      <c r="AX249" s="96"/>
      <c r="AY249" s="95"/>
      <c r="AZ249" s="96"/>
      <c r="BA249" s="95"/>
      <c r="BB249" s="96"/>
      <c r="BC249" s="95"/>
      <c r="BD249" s="96"/>
      <c r="BE249" s="95"/>
      <c r="BF249" s="96"/>
      <c r="BG249" s="95"/>
      <c r="BH249" s="96"/>
      <c r="BI249" s="95"/>
      <c r="BJ249" s="96"/>
      <c r="BK249" s="95"/>
      <c r="BL249" s="96"/>
    </row>
    <row r="250" spans="4:64">
      <c r="D250" s="84"/>
      <c r="E250" s="85"/>
      <c r="I250" s="87"/>
      <c r="J250" s="88"/>
      <c r="K250" s="89"/>
      <c r="L250" s="89"/>
      <c r="M250" s="89"/>
      <c r="N250" s="89"/>
      <c r="O250" s="90"/>
      <c r="P250" s="93"/>
      <c r="Q250" s="92"/>
      <c r="R250" s="93"/>
      <c r="S250" s="92"/>
      <c r="T250" s="94"/>
      <c r="U250" s="93"/>
      <c r="V250" s="92"/>
      <c r="W250" s="93"/>
      <c r="X250" s="92"/>
      <c r="Y250" s="93"/>
      <c r="Z250" s="92"/>
      <c r="AA250" s="94"/>
      <c r="AB250" s="93"/>
      <c r="AC250" s="92"/>
      <c r="AD250" s="93"/>
      <c r="AE250" s="92"/>
      <c r="AF250" s="93"/>
      <c r="AG250" s="92"/>
      <c r="AH250" s="93"/>
      <c r="AI250" s="92"/>
      <c r="AJ250" s="93"/>
      <c r="AK250" s="92"/>
      <c r="AL250" s="93"/>
      <c r="AM250" s="92"/>
      <c r="AN250" s="93"/>
      <c r="AO250" s="92"/>
      <c r="AP250" s="93"/>
      <c r="AQ250" s="92"/>
      <c r="AR250" s="93"/>
      <c r="AS250" s="92"/>
      <c r="AT250" s="94"/>
      <c r="AU250" s="95"/>
      <c r="AV250" s="96"/>
      <c r="AW250" s="95"/>
      <c r="AX250" s="96"/>
      <c r="AY250" s="95"/>
      <c r="AZ250" s="96"/>
      <c r="BA250" s="95"/>
      <c r="BB250" s="96"/>
      <c r="BC250" s="95"/>
      <c r="BD250" s="96"/>
      <c r="BE250" s="95"/>
      <c r="BF250" s="96"/>
      <c r="BG250" s="95"/>
      <c r="BH250" s="96"/>
      <c r="BI250" s="95"/>
      <c r="BJ250" s="96"/>
      <c r="BK250" s="95"/>
      <c r="BL250" s="96"/>
    </row>
    <row r="251" spans="4:64">
      <c r="D251" s="84"/>
      <c r="E251" s="85"/>
      <c r="I251" s="87"/>
      <c r="J251" s="88"/>
      <c r="K251" s="89"/>
      <c r="L251" s="89"/>
      <c r="M251" s="89"/>
      <c r="N251" s="89"/>
      <c r="O251" s="90"/>
      <c r="P251" s="93"/>
      <c r="Q251" s="92"/>
      <c r="R251" s="93"/>
      <c r="S251" s="92"/>
      <c r="T251" s="94"/>
      <c r="U251" s="93"/>
      <c r="V251" s="92"/>
      <c r="W251" s="93"/>
      <c r="X251" s="92"/>
      <c r="Y251" s="93"/>
      <c r="Z251" s="92"/>
      <c r="AA251" s="94"/>
      <c r="AB251" s="93"/>
      <c r="AC251" s="92"/>
      <c r="AD251" s="93"/>
      <c r="AE251" s="92"/>
      <c r="AF251" s="93"/>
      <c r="AG251" s="92"/>
      <c r="AH251" s="93"/>
      <c r="AI251" s="92"/>
      <c r="AJ251" s="93"/>
      <c r="AK251" s="92"/>
      <c r="AL251" s="93"/>
      <c r="AM251" s="92"/>
      <c r="AN251" s="93"/>
      <c r="AO251" s="92"/>
      <c r="AP251" s="93"/>
      <c r="AQ251" s="92"/>
      <c r="AR251" s="93"/>
      <c r="AS251" s="92"/>
      <c r="AT251" s="94"/>
      <c r="AU251" s="95"/>
      <c r="AV251" s="96"/>
      <c r="AW251" s="95"/>
      <c r="AX251" s="96"/>
      <c r="AY251" s="95"/>
      <c r="AZ251" s="96"/>
      <c r="BA251" s="95"/>
      <c r="BB251" s="96"/>
      <c r="BC251" s="95"/>
      <c r="BD251" s="96"/>
      <c r="BE251" s="95"/>
      <c r="BF251" s="96"/>
      <c r="BG251" s="95"/>
      <c r="BH251" s="96"/>
      <c r="BI251" s="95"/>
      <c r="BJ251" s="96"/>
      <c r="BK251" s="95"/>
      <c r="BL251" s="96"/>
    </row>
    <row r="252" spans="4:64">
      <c r="D252" s="84"/>
      <c r="E252" s="85"/>
      <c r="I252" s="87"/>
      <c r="J252" s="88"/>
      <c r="K252" s="89"/>
      <c r="L252" s="89"/>
      <c r="M252" s="89"/>
      <c r="N252" s="89"/>
      <c r="O252" s="90"/>
      <c r="P252" s="93"/>
      <c r="Q252" s="92"/>
      <c r="R252" s="93"/>
      <c r="S252" s="92"/>
      <c r="T252" s="94"/>
      <c r="U252" s="93"/>
      <c r="V252" s="92"/>
      <c r="W252" s="93"/>
      <c r="X252" s="92"/>
      <c r="Y252" s="93"/>
      <c r="Z252" s="92"/>
      <c r="AA252" s="94"/>
      <c r="AB252" s="93"/>
      <c r="AC252" s="92"/>
      <c r="AD252" s="93"/>
      <c r="AE252" s="92"/>
      <c r="AF252" s="93"/>
      <c r="AG252" s="92"/>
      <c r="AH252" s="93"/>
      <c r="AI252" s="92"/>
      <c r="AJ252" s="93"/>
      <c r="AK252" s="92"/>
      <c r="AL252" s="93"/>
      <c r="AM252" s="92"/>
      <c r="AN252" s="93"/>
      <c r="AO252" s="92"/>
      <c r="AP252" s="93"/>
      <c r="AQ252" s="92"/>
      <c r="AR252" s="93"/>
      <c r="AS252" s="92"/>
      <c r="AT252" s="94"/>
      <c r="AU252" s="95"/>
      <c r="AV252" s="96"/>
      <c r="AW252" s="95"/>
      <c r="AX252" s="96"/>
      <c r="AY252" s="95"/>
      <c r="AZ252" s="96"/>
      <c r="BA252" s="95"/>
      <c r="BB252" s="96"/>
      <c r="BC252" s="95"/>
      <c r="BD252" s="96"/>
      <c r="BE252" s="95"/>
      <c r="BF252" s="96"/>
      <c r="BG252" s="95"/>
      <c r="BH252" s="96"/>
      <c r="BI252" s="95"/>
      <c r="BJ252" s="96"/>
      <c r="BK252" s="95"/>
      <c r="BL252" s="96"/>
    </row>
    <row r="253" spans="4:64">
      <c r="D253" s="84"/>
      <c r="E253" s="85"/>
      <c r="I253" s="87"/>
      <c r="J253" s="88"/>
      <c r="K253" s="89"/>
      <c r="L253" s="89"/>
      <c r="M253" s="89"/>
      <c r="N253" s="89"/>
      <c r="O253" s="90"/>
      <c r="P253" s="93"/>
      <c r="Q253" s="92"/>
      <c r="R253" s="93"/>
      <c r="S253" s="92"/>
      <c r="T253" s="94"/>
      <c r="U253" s="93"/>
      <c r="V253" s="92"/>
      <c r="W253" s="93"/>
      <c r="X253" s="92"/>
      <c r="Y253" s="93"/>
      <c r="Z253" s="92"/>
      <c r="AA253" s="94"/>
      <c r="AB253" s="93"/>
      <c r="AC253" s="92"/>
      <c r="AD253" s="93"/>
      <c r="AE253" s="92"/>
      <c r="AF253" s="93"/>
      <c r="AG253" s="92"/>
      <c r="AH253" s="93"/>
      <c r="AI253" s="92"/>
      <c r="AJ253" s="93"/>
      <c r="AK253" s="92"/>
      <c r="AL253" s="93"/>
      <c r="AM253" s="92"/>
      <c r="AN253" s="93"/>
      <c r="AO253" s="92"/>
      <c r="AP253" s="93"/>
      <c r="AQ253" s="92"/>
      <c r="AR253" s="93"/>
      <c r="AS253" s="92"/>
      <c r="AT253" s="94"/>
      <c r="AU253" s="95"/>
      <c r="AV253" s="96"/>
      <c r="AW253" s="95"/>
      <c r="AX253" s="96"/>
      <c r="AY253" s="95"/>
      <c r="AZ253" s="96"/>
      <c r="BA253" s="95"/>
      <c r="BB253" s="96"/>
      <c r="BC253" s="95"/>
      <c r="BD253" s="96"/>
      <c r="BE253" s="95"/>
      <c r="BF253" s="96"/>
      <c r="BG253" s="95"/>
      <c r="BH253" s="96"/>
      <c r="BI253" s="95"/>
      <c r="BJ253" s="96"/>
      <c r="BK253" s="95"/>
      <c r="BL253" s="96"/>
    </row>
    <row r="254" spans="4:64">
      <c r="D254" s="84"/>
      <c r="E254" s="85"/>
      <c r="I254" s="87"/>
      <c r="J254" s="88"/>
      <c r="K254" s="89"/>
      <c r="L254" s="89"/>
      <c r="M254" s="89"/>
      <c r="N254" s="89"/>
      <c r="O254" s="90"/>
      <c r="P254" s="93"/>
      <c r="Q254" s="92"/>
      <c r="R254" s="93"/>
      <c r="S254" s="92"/>
      <c r="T254" s="94"/>
      <c r="U254" s="93"/>
      <c r="V254" s="92"/>
      <c r="W254" s="93"/>
      <c r="X254" s="92"/>
      <c r="Y254" s="93"/>
      <c r="Z254" s="92"/>
      <c r="AA254" s="94"/>
      <c r="AB254" s="93"/>
      <c r="AC254" s="92"/>
      <c r="AD254" s="93"/>
      <c r="AE254" s="92"/>
      <c r="AF254" s="93"/>
      <c r="AG254" s="92"/>
      <c r="AH254" s="93"/>
      <c r="AI254" s="92"/>
      <c r="AJ254" s="93"/>
      <c r="AK254" s="92"/>
      <c r="AL254" s="93"/>
      <c r="AM254" s="92"/>
      <c r="AN254" s="93"/>
      <c r="AO254" s="92"/>
      <c r="AP254" s="93"/>
      <c r="AQ254" s="92"/>
      <c r="AR254" s="93"/>
      <c r="AS254" s="92"/>
      <c r="AT254" s="94"/>
      <c r="AU254" s="95"/>
      <c r="AV254" s="96"/>
      <c r="AW254" s="95"/>
      <c r="AX254" s="96"/>
      <c r="AY254" s="95"/>
      <c r="AZ254" s="96"/>
      <c r="BA254" s="95"/>
      <c r="BB254" s="96"/>
      <c r="BC254" s="95"/>
      <c r="BD254" s="96"/>
      <c r="BE254" s="95"/>
      <c r="BF254" s="96"/>
      <c r="BG254" s="95"/>
      <c r="BH254" s="96"/>
      <c r="BI254" s="95"/>
      <c r="BJ254" s="96"/>
      <c r="BK254" s="95"/>
      <c r="BL254" s="96"/>
    </row>
    <row r="255" spans="4:64">
      <c r="D255" s="84"/>
      <c r="E255" s="85"/>
      <c r="I255" s="87"/>
      <c r="J255" s="88"/>
      <c r="K255" s="89"/>
      <c r="L255" s="89"/>
      <c r="M255" s="89"/>
      <c r="N255" s="89"/>
      <c r="O255" s="90"/>
      <c r="P255" s="93"/>
      <c r="Q255" s="92"/>
      <c r="R255" s="93"/>
      <c r="S255" s="92"/>
      <c r="T255" s="94"/>
      <c r="U255" s="93"/>
      <c r="V255" s="92"/>
      <c r="W255" s="93"/>
      <c r="X255" s="92"/>
      <c r="Y255" s="93"/>
      <c r="Z255" s="92"/>
      <c r="AA255" s="94"/>
      <c r="AB255" s="93"/>
      <c r="AC255" s="92"/>
      <c r="AD255" s="93"/>
      <c r="AE255" s="92"/>
      <c r="AF255" s="93"/>
      <c r="AG255" s="92"/>
      <c r="AH255" s="93"/>
      <c r="AI255" s="92"/>
      <c r="AJ255" s="93"/>
      <c r="AK255" s="92"/>
      <c r="AL255" s="93"/>
      <c r="AM255" s="92"/>
      <c r="AN255" s="93"/>
      <c r="AO255" s="92"/>
      <c r="AP255" s="93"/>
      <c r="AQ255" s="92"/>
      <c r="AR255" s="93"/>
      <c r="AS255" s="92"/>
      <c r="AT255" s="94"/>
      <c r="AU255" s="95"/>
      <c r="AV255" s="96"/>
      <c r="AW255" s="95"/>
      <c r="AX255" s="96"/>
      <c r="AY255" s="95"/>
      <c r="AZ255" s="96"/>
      <c r="BA255" s="95"/>
      <c r="BB255" s="96"/>
      <c r="BC255" s="95"/>
      <c r="BD255" s="96"/>
      <c r="BE255" s="95"/>
      <c r="BF255" s="96"/>
      <c r="BG255" s="95"/>
      <c r="BH255" s="96"/>
      <c r="BI255" s="95"/>
      <c r="BJ255" s="96"/>
      <c r="BK255" s="95"/>
      <c r="BL255" s="96"/>
    </row>
    <row r="256" spans="4:64">
      <c r="D256" s="84"/>
      <c r="E256" s="85"/>
      <c r="I256" s="87"/>
      <c r="J256" s="88"/>
      <c r="K256" s="89"/>
      <c r="L256" s="89"/>
      <c r="M256" s="89"/>
      <c r="N256" s="89"/>
      <c r="O256" s="90"/>
      <c r="P256" s="93"/>
      <c r="Q256" s="92"/>
      <c r="R256" s="93"/>
      <c r="S256" s="92"/>
      <c r="T256" s="94"/>
      <c r="U256" s="93"/>
      <c r="V256" s="92"/>
      <c r="W256" s="93"/>
      <c r="X256" s="92"/>
      <c r="Y256" s="93"/>
      <c r="Z256" s="92"/>
      <c r="AA256" s="94"/>
      <c r="AB256" s="93"/>
      <c r="AC256" s="92"/>
      <c r="AD256" s="93"/>
      <c r="AE256" s="92"/>
      <c r="AF256" s="93"/>
      <c r="AG256" s="92"/>
      <c r="AH256" s="93"/>
      <c r="AI256" s="92"/>
      <c r="AJ256" s="93"/>
      <c r="AK256" s="92"/>
      <c r="AL256" s="93"/>
      <c r="AM256" s="92"/>
      <c r="AN256" s="93"/>
      <c r="AO256" s="92"/>
      <c r="AP256" s="93"/>
      <c r="AQ256" s="92"/>
      <c r="AR256" s="93"/>
      <c r="AS256" s="92"/>
      <c r="AT256" s="94"/>
      <c r="AU256" s="95"/>
      <c r="AV256" s="96"/>
      <c r="AW256" s="95"/>
      <c r="AX256" s="96"/>
      <c r="AY256" s="95"/>
      <c r="AZ256" s="96"/>
      <c r="BA256" s="95"/>
      <c r="BB256" s="96"/>
      <c r="BC256" s="95"/>
      <c r="BD256" s="96"/>
      <c r="BE256" s="95"/>
      <c r="BF256" s="96"/>
      <c r="BG256" s="95"/>
      <c r="BH256" s="96"/>
      <c r="BI256" s="95"/>
      <c r="BJ256" s="96"/>
      <c r="BK256" s="95"/>
      <c r="BL256" s="96"/>
    </row>
    <row r="257" spans="4:64">
      <c r="D257" s="84"/>
      <c r="E257" s="85"/>
      <c r="I257" s="87"/>
      <c r="J257" s="88"/>
      <c r="K257" s="89"/>
      <c r="L257" s="89"/>
      <c r="M257" s="89"/>
      <c r="N257" s="89"/>
      <c r="O257" s="90"/>
      <c r="P257" s="93"/>
      <c r="Q257" s="92"/>
      <c r="R257" s="93"/>
      <c r="S257" s="92"/>
      <c r="T257" s="94"/>
      <c r="U257" s="93"/>
      <c r="V257" s="92"/>
      <c r="W257" s="93"/>
      <c r="X257" s="92"/>
      <c r="Y257" s="93"/>
      <c r="Z257" s="92"/>
      <c r="AA257" s="94"/>
      <c r="AB257" s="93"/>
      <c r="AC257" s="92"/>
      <c r="AD257" s="93"/>
      <c r="AE257" s="92"/>
      <c r="AF257" s="93"/>
      <c r="AG257" s="92"/>
      <c r="AH257" s="93"/>
      <c r="AI257" s="92"/>
      <c r="AJ257" s="93"/>
      <c r="AK257" s="92"/>
      <c r="AL257" s="93"/>
      <c r="AM257" s="92"/>
      <c r="AN257" s="93"/>
      <c r="AO257" s="92"/>
      <c r="AP257" s="93"/>
      <c r="AQ257" s="92"/>
      <c r="AR257" s="93"/>
      <c r="AS257" s="92"/>
      <c r="AT257" s="94"/>
      <c r="AU257" s="95"/>
      <c r="AV257" s="96"/>
      <c r="AW257" s="95"/>
      <c r="AX257" s="96"/>
      <c r="AY257" s="95"/>
      <c r="AZ257" s="96"/>
      <c r="BA257" s="95"/>
      <c r="BB257" s="96"/>
      <c r="BC257" s="95"/>
      <c r="BD257" s="96"/>
      <c r="BE257" s="95"/>
      <c r="BF257" s="96"/>
      <c r="BG257" s="95"/>
      <c r="BH257" s="96"/>
      <c r="BI257" s="95"/>
      <c r="BJ257" s="96"/>
      <c r="BK257" s="95"/>
      <c r="BL257" s="96"/>
    </row>
    <row r="258" spans="4:64">
      <c r="D258" s="84"/>
      <c r="E258" s="85"/>
      <c r="I258" s="87"/>
      <c r="J258" s="88"/>
      <c r="K258" s="89"/>
      <c r="L258" s="89"/>
      <c r="M258" s="89"/>
      <c r="N258" s="89"/>
      <c r="O258" s="90"/>
      <c r="P258" s="93"/>
      <c r="Q258" s="92"/>
      <c r="R258" s="93"/>
      <c r="S258" s="92"/>
      <c r="T258" s="94"/>
      <c r="U258" s="93"/>
      <c r="V258" s="92"/>
      <c r="W258" s="93"/>
      <c r="X258" s="92"/>
      <c r="Y258" s="93"/>
      <c r="Z258" s="92"/>
      <c r="AA258" s="94"/>
      <c r="AB258" s="93"/>
      <c r="AC258" s="92"/>
      <c r="AD258" s="93"/>
      <c r="AE258" s="92"/>
      <c r="AF258" s="93"/>
      <c r="AG258" s="92"/>
      <c r="AH258" s="93"/>
      <c r="AI258" s="92"/>
      <c r="AJ258" s="93"/>
      <c r="AK258" s="92"/>
      <c r="AL258" s="93"/>
      <c r="AM258" s="92"/>
      <c r="AN258" s="93"/>
      <c r="AO258" s="92"/>
      <c r="AP258" s="93"/>
      <c r="AQ258" s="92"/>
      <c r="AR258" s="93"/>
      <c r="AS258" s="92"/>
      <c r="AT258" s="94"/>
      <c r="AU258" s="95"/>
      <c r="AV258" s="96"/>
      <c r="AW258" s="95"/>
      <c r="AX258" s="96"/>
      <c r="AY258" s="95"/>
      <c r="AZ258" s="96"/>
      <c r="BA258" s="95"/>
      <c r="BB258" s="96"/>
      <c r="BC258" s="95"/>
      <c r="BD258" s="96"/>
      <c r="BE258" s="95"/>
      <c r="BF258" s="96"/>
      <c r="BG258" s="95"/>
      <c r="BH258" s="96"/>
      <c r="BI258" s="95"/>
      <c r="BJ258" s="96"/>
      <c r="BK258" s="95"/>
      <c r="BL258" s="96"/>
    </row>
    <row r="259" spans="4:64">
      <c r="D259" s="84"/>
      <c r="E259" s="85"/>
      <c r="I259" s="87"/>
      <c r="J259" s="88"/>
      <c r="K259" s="89"/>
      <c r="L259" s="89"/>
      <c r="M259" s="89"/>
      <c r="N259" s="89"/>
      <c r="O259" s="90"/>
      <c r="P259" s="93"/>
      <c r="Q259" s="92"/>
      <c r="R259" s="93"/>
      <c r="S259" s="92"/>
      <c r="T259" s="94"/>
      <c r="U259" s="93"/>
      <c r="V259" s="92"/>
      <c r="W259" s="93"/>
      <c r="X259" s="92"/>
      <c r="Y259" s="93"/>
      <c r="Z259" s="92"/>
      <c r="AA259" s="94"/>
      <c r="AB259" s="93"/>
      <c r="AC259" s="92"/>
      <c r="AD259" s="93"/>
      <c r="AE259" s="92"/>
      <c r="AF259" s="93"/>
      <c r="AG259" s="92"/>
      <c r="AH259" s="93"/>
      <c r="AI259" s="92"/>
      <c r="AJ259" s="93"/>
      <c r="AK259" s="92"/>
      <c r="AL259" s="93"/>
      <c r="AM259" s="92"/>
      <c r="AN259" s="93"/>
      <c r="AO259" s="92"/>
      <c r="AP259" s="93"/>
      <c r="AQ259" s="92"/>
      <c r="AR259" s="93"/>
      <c r="AS259" s="92"/>
      <c r="AT259" s="94"/>
      <c r="AU259" s="95"/>
      <c r="AV259" s="96"/>
      <c r="AW259" s="95"/>
      <c r="AX259" s="96"/>
      <c r="AY259" s="95"/>
      <c r="AZ259" s="96"/>
      <c r="BA259" s="95"/>
      <c r="BB259" s="96"/>
      <c r="BC259" s="95"/>
      <c r="BD259" s="96"/>
      <c r="BE259" s="95"/>
      <c r="BF259" s="96"/>
      <c r="BG259" s="95"/>
      <c r="BH259" s="96"/>
      <c r="BI259" s="95"/>
      <c r="BJ259" s="96"/>
      <c r="BK259" s="95"/>
      <c r="BL259" s="96"/>
    </row>
    <row r="260" spans="4:64">
      <c r="D260" s="84"/>
      <c r="E260" s="85"/>
      <c r="I260" s="87"/>
      <c r="J260" s="88"/>
      <c r="K260" s="89"/>
      <c r="L260" s="89"/>
      <c r="M260" s="89"/>
      <c r="N260" s="89"/>
      <c r="O260" s="90"/>
      <c r="P260" s="93"/>
      <c r="Q260" s="92"/>
      <c r="R260" s="93"/>
      <c r="S260" s="92"/>
      <c r="T260" s="94"/>
      <c r="U260" s="93"/>
      <c r="V260" s="92"/>
      <c r="W260" s="93"/>
      <c r="X260" s="92"/>
      <c r="Y260" s="93"/>
      <c r="Z260" s="92"/>
      <c r="AA260" s="94"/>
      <c r="AB260" s="93"/>
      <c r="AC260" s="92"/>
      <c r="AD260" s="93"/>
      <c r="AE260" s="92"/>
      <c r="AF260" s="93"/>
      <c r="AG260" s="92"/>
      <c r="AH260" s="93"/>
      <c r="AI260" s="92"/>
      <c r="AJ260" s="93"/>
      <c r="AK260" s="92"/>
      <c r="AL260" s="93"/>
      <c r="AM260" s="92"/>
      <c r="AN260" s="93"/>
      <c r="AO260" s="92"/>
      <c r="AP260" s="93"/>
      <c r="AQ260" s="92"/>
      <c r="AR260" s="93"/>
      <c r="AS260" s="92"/>
      <c r="AT260" s="94"/>
      <c r="AU260" s="95"/>
      <c r="AV260" s="96"/>
      <c r="AW260" s="95"/>
      <c r="AX260" s="96"/>
      <c r="AY260" s="95"/>
      <c r="AZ260" s="96"/>
      <c r="BA260" s="95"/>
      <c r="BB260" s="96"/>
      <c r="BC260" s="95"/>
      <c r="BD260" s="96"/>
      <c r="BE260" s="95"/>
      <c r="BF260" s="96"/>
      <c r="BG260" s="95"/>
      <c r="BH260" s="96"/>
      <c r="BI260" s="95"/>
      <c r="BJ260" s="96"/>
      <c r="BK260" s="95"/>
      <c r="BL260" s="96"/>
    </row>
    <row r="261" spans="4:64">
      <c r="D261" s="84"/>
      <c r="E261" s="85"/>
      <c r="I261" s="87"/>
      <c r="J261" s="88"/>
      <c r="K261" s="89"/>
      <c r="L261" s="89"/>
      <c r="M261" s="89"/>
      <c r="N261" s="89"/>
      <c r="O261" s="90"/>
      <c r="P261" s="93"/>
      <c r="Q261" s="92"/>
      <c r="R261" s="93"/>
      <c r="S261" s="92"/>
      <c r="T261" s="94"/>
      <c r="U261" s="93"/>
      <c r="V261" s="92"/>
      <c r="W261" s="93"/>
      <c r="X261" s="92"/>
      <c r="Y261" s="93"/>
      <c r="Z261" s="92"/>
      <c r="AA261" s="94"/>
      <c r="AB261" s="93"/>
      <c r="AC261" s="92"/>
      <c r="AD261" s="93"/>
      <c r="AE261" s="92"/>
      <c r="AF261" s="93"/>
      <c r="AG261" s="92"/>
      <c r="AH261" s="93"/>
      <c r="AI261" s="92"/>
      <c r="AJ261" s="93"/>
      <c r="AK261" s="92"/>
      <c r="AL261" s="93"/>
      <c r="AM261" s="92"/>
      <c r="AN261" s="93"/>
      <c r="AO261" s="92"/>
      <c r="AP261" s="93"/>
      <c r="AQ261" s="92"/>
      <c r="AR261" s="93"/>
      <c r="AS261" s="92"/>
      <c r="AT261" s="94"/>
      <c r="AU261" s="95"/>
      <c r="AV261" s="96"/>
      <c r="AW261" s="95"/>
      <c r="AX261" s="96"/>
      <c r="AY261" s="95"/>
      <c r="AZ261" s="96"/>
      <c r="BA261" s="95"/>
      <c r="BB261" s="96"/>
      <c r="BC261" s="95"/>
      <c r="BD261" s="96"/>
      <c r="BE261" s="95"/>
      <c r="BF261" s="96"/>
      <c r="BG261" s="95"/>
      <c r="BH261" s="96"/>
      <c r="BI261" s="95"/>
      <c r="BJ261" s="96"/>
      <c r="BK261" s="95"/>
      <c r="BL261" s="96"/>
    </row>
    <row r="262" spans="4:64">
      <c r="D262" s="84"/>
      <c r="E262" s="85"/>
      <c r="I262" s="87"/>
      <c r="J262" s="88"/>
      <c r="K262" s="89"/>
      <c r="L262" s="89"/>
      <c r="M262" s="89"/>
      <c r="N262" s="89"/>
      <c r="O262" s="90"/>
      <c r="P262" s="93"/>
      <c r="Q262" s="92"/>
      <c r="R262" s="93"/>
      <c r="S262" s="92"/>
      <c r="T262" s="94"/>
      <c r="U262" s="93"/>
      <c r="V262" s="92"/>
      <c r="W262" s="93"/>
      <c r="X262" s="92"/>
      <c r="Y262" s="93"/>
      <c r="Z262" s="92"/>
      <c r="AA262" s="94"/>
      <c r="AB262" s="93"/>
      <c r="AC262" s="92"/>
      <c r="AD262" s="93"/>
      <c r="AE262" s="92"/>
      <c r="AF262" s="93"/>
      <c r="AG262" s="92"/>
      <c r="AH262" s="93"/>
      <c r="AI262" s="92"/>
      <c r="AJ262" s="93"/>
      <c r="AK262" s="92"/>
      <c r="AL262" s="93"/>
      <c r="AM262" s="92"/>
      <c r="AN262" s="93"/>
      <c r="AO262" s="92"/>
      <c r="AP262" s="93"/>
      <c r="AQ262" s="92"/>
      <c r="AR262" s="93"/>
      <c r="AS262" s="92"/>
      <c r="AT262" s="94"/>
      <c r="AU262" s="95"/>
      <c r="AV262" s="96"/>
      <c r="AW262" s="95"/>
      <c r="AX262" s="96"/>
      <c r="AY262" s="95"/>
      <c r="AZ262" s="96"/>
      <c r="BA262" s="95"/>
      <c r="BB262" s="96"/>
      <c r="BC262" s="95"/>
      <c r="BD262" s="96"/>
      <c r="BE262" s="95"/>
      <c r="BF262" s="96"/>
      <c r="BG262" s="95"/>
      <c r="BH262" s="96"/>
      <c r="BI262" s="95"/>
      <c r="BJ262" s="96"/>
      <c r="BK262" s="95"/>
      <c r="BL262" s="96"/>
    </row>
    <row r="263" spans="4:64">
      <c r="D263" s="84"/>
      <c r="E263" s="85"/>
      <c r="I263" s="87"/>
      <c r="J263" s="88"/>
      <c r="K263" s="89"/>
      <c r="L263" s="89"/>
      <c r="M263" s="89"/>
      <c r="N263" s="89"/>
      <c r="O263" s="90"/>
      <c r="P263" s="93"/>
      <c r="Q263" s="92"/>
      <c r="R263" s="93"/>
      <c r="S263" s="92"/>
      <c r="T263" s="94"/>
      <c r="U263" s="93"/>
      <c r="V263" s="92"/>
      <c r="W263" s="93"/>
      <c r="X263" s="92"/>
      <c r="Y263" s="93"/>
      <c r="Z263" s="92"/>
      <c r="AA263" s="94"/>
      <c r="AB263" s="93"/>
      <c r="AC263" s="92"/>
      <c r="AD263" s="93"/>
      <c r="AE263" s="92"/>
      <c r="AF263" s="93"/>
      <c r="AG263" s="92"/>
      <c r="AH263" s="93"/>
      <c r="AI263" s="92"/>
      <c r="AJ263" s="93"/>
      <c r="AK263" s="92"/>
      <c r="AL263" s="93"/>
      <c r="AM263" s="92"/>
      <c r="AN263" s="93"/>
      <c r="AO263" s="92"/>
      <c r="AP263" s="93"/>
      <c r="AQ263" s="92"/>
      <c r="AR263" s="93"/>
      <c r="AS263" s="92"/>
      <c r="AT263" s="94"/>
      <c r="AU263" s="95"/>
      <c r="AV263" s="96"/>
      <c r="AW263" s="95"/>
      <c r="AX263" s="96"/>
      <c r="AY263" s="95"/>
      <c r="AZ263" s="96"/>
      <c r="BA263" s="95"/>
      <c r="BB263" s="96"/>
      <c r="BC263" s="95"/>
      <c r="BD263" s="96"/>
      <c r="BE263" s="95"/>
      <c r="BF263" s="96"/>
      <c r="BG263" s="95"/>
      <c r="BH263" s="96"/>
      <c r="BI263" s="95"/>
      <c r="BJ263" s="96"/>
      <c r="BK263" s="95"/>
      <c r="BL263" s="96"/>
    </row>
    <row r="264" spans="4:64">
      <c r="D264" s="84"/>
      <c r="E264" s="85"/>
      <c r="I264" s="87"/>
      <c r="J264" s="88"/>
      <c r="K264" s="89"/>
      <c r="L264" s="89"/>
      <c r="M264" s="89"/>
      <c r="N264" s="89"/>
      <c r="O264" s="90"/>
      <c r="P264" s="93"/>
      <c r="Q264" s="92"/>
      <c r="R264" s="93"/>
      <c r="S264" s="92"/>
      <c r="T264" s="94"/>
      <c r="U264" s="93"/>
      <c r="V264" s="92"/>
      <c r="W264" s="93"/>
      <c r="X264" s="92"/>
      <c r="Y264" s="93"/>
      <c r="Z264" s="92"/>
      <c r="AA264" s="94"/>
      <c r="AB264" s="93"/>
      <c r="AC264" s="92"/>
      <c r="AD264" s="93"/>
      <c r="AE264" s="92"/>
      <c r="AF264" s="93"/>
      <c r="AG264" s="92"/>
      <c r="AH264" s="93"/>
      <c r="AI264" s="92"/>
      <c r="AJ264" s="93"/>
      <c r="AK264" s="92"/>
      <c r="AL264" s="93"/>
      <c r="AM264" s="92"/>
      <c r="AN264" s="93"/>
      <c r="AO264" s="92"/>
      <c r="AP264" s="93"/>
      <c r="AQ264" s="92"/>
      <c r="AR264" s="93"/>
      <c r="AS264" s="92"/>
      <c r="AT264" s="94"/>
      <c r="AU264" s="95"/>
      <c r="AV264" s="96"/>
      <c r="AW264" s="95"/>
      <c r="AX264" s="96"/>
      <c r="AY264" s="95"/>
      <c r="AZ264" s="96"/>
      <c r="BA264" s="95"/>
      <c r="BB264" s="96"/>
      <c r="BC264" s="95"/>
      <c r="BD264" s="96"/>
      <c r="BE264" s="95"/>
      <c r="BF264" s="96"/>
      <c r="BG264" s="95"/>
      <c r="BH264" s="96"/>
      <c r="BI264" s="95"/>
      <c r="BJ264" s="96"/>
      <c r="BK264" s="95"/>
      <c r="BL264" s="96"/>
    </row>
    <row r="265" spans="4:64">
      <c r="D265" s="84"/>
      <c r="E265" s="85"/>
      <c r="I265" s="87"/>
      <c r="J265" s="88"/>
      <c r="K265" s="89"/>
      <c r="L265" s="89"/>
      <c r="M265" s="89"/>
      <c r="N265" s="89"/>
      <c r="O265" s="90"/>
      <c r="P265" s="93"/>
      <c r="Q265" s="92"/>
      <c r="R265" s="93"/>
      <c r="S265" s="92"/>
      <c r="T265" s="94"/>
      <c r="U265" s="93"/>
      <c r="V265" s="92"/>
      <c r="W265" s="93"/>
      <c r="X265" s="92"/>
      <c r="Y265" s="93"/>
      <c r="Z265" s="92"/>
      <c r="AA265" s="94"/>
      <c r="AB265" s="93"/>
      <c r="AC265" s="92"/>
      <c r="AD265" s="93"/>
      <c r="AE265" s="92"/>
      <c r="AF265" s="93"/>
      <c r="AG265" s="92"/>
      <c r="AH265" s="93"/>
      <c r="AI265" s="92"/>
      <c r="AJ265" s="93"/>
      <c r="AK265" s="92"/>
      <c r="AL265" s="93"/>
      <c r="AM265" s="92"/>
      <c r="AN265" s="93"/>
      <c r="AO265" s="92"/>
      <c r="AP265" s="93"/>
      <c r="AQ265" s="92"/>
      <c r="AR265" s="93"/>
      <c r="AS265" s="92"/>
      <c r="AT265" s="94"/>
      <c r="AU265" s="95"/>
      <c r="AV265" s="96"/>
      <c r="AW265" s="95"/>
      <c r="AX265" s="96"/>
      <c r="AY265" s="95"/>
      <c r="AZ265" s="96"/>
      <c r="BA265" s="95"/>
      <c r="BB265" s="96"/>
      <c r="BC265" s="95"/>
      <c r="BD265" s="96"/>
      <c r="BE265" s="95"/>
      <c r="BF265" s="96"/>
      <c r="BG265" s="95"/>
      <c r="BH265" s="96"/>
      <c r="BI265" s="95"/>
      <c r="BJ265" s="96"/>
      <c r="BK265" s="95"/>
      <c r="BL265" s="96"/>
    </row>
    <row r="266" spans="4:64">
      <c r="D266" s="84"/>
      <c r="E266" s="85"/>
      <c r="I266" s="87"/>
      <c r="J266" s="88"/>
      <c r="K266" s="89"/>
      <c r="L266" s="89"/>
      <c r="M266" s="89"/>
      <c r="N266" s="89"/>
      <c r="O266" s="90"/>
      <c r="P266" s="93"/>
      <c r="Q266" s="92"/>
      <c r="R266" s="93"/>
      <c r="S266" s="92"/>
      <c r="T266" s="94"/>
      <c r="U266" s="93"/>
      <c r="V266" s="92"/>
      <c r="W266" s="93"/>
      <c r="X266" s="92"/>
      <c r="Y266" s="93"/>
      <c r="Z266" s="92"/>
      <c r="AA266" s="94"/>
      <c r="AB266" s="93"/>
      <c r="AC266" s="92"/>
      <c r="AD266" s="93"/>
      <c r="AE266" s="92"/>
      <c r="AF266" s="93"/>
      <c r="AG266" s="92"/>
      <c r="AH266" s="93"/>
      <c r="AI266" s="92"/>
      <c r="AJ266" s="93"/>
      <c r="AK266" s="92"/>
      <c r="AL266" s="93"/>
      <c r="AM266" s="92"/>
      <c r="AN266" s="93"/>
      <c r="AO266" s="92"/>
      <c r="AP266" s="93"/>
      <c r="AQ266" s="92"/>
      <c r="AR266" s="93"/>
      <c r="AS266" s="92"/>
      <c r="AT266" s="94"/>
      <c r="AU266" s="95"/>
      <c r="AV266" s="96"/>
      <c r="AW266" s="95"/>
      <c r="AX266" s="96"/>
      <c r="AY266" s="95"/>
      <c r="AZ266" s="96"/>
      <c r="BA266" s="95"/>
      <c r="BB266" s="96"/>
      <c r="BC266" s="95"/>
      <c r="BD266" s="96"/>
      <c r="BE266" s="95"/>
      <c r="BF266" s="96"/>
      <c r="BG266" s="95"/>
      <c r="BH266" s="96"/>
      <c r="BI266" s="95"/>
      <c r="BJ266" s="96"/>
      <c r="BK266" s="95"/>
      <c r="BL266" s="96"/>
    </row>
    <row r="267" spans="4:64">
      <c r="D267" s="84"/>
      <c r="E267" s="85"/>
      <c r="I267" s="87"/>
      <c r="J267" s="88"/>
      <c r="K267" s="89"/>
      <c r="L267" s="89"/>
      <c r="M267" s="89"/>
      <c r="N267" s="89"/>
      <c r="O267" s="90"/>
      <c r="P267" s="93"/>
      <c r="Q267" s="92"/>
      <c r="R267" s="93"/>
      <c r="S267" s="92"/>
      <c r="T267" s="94"/>
      <c r="U267" s="93"/>
      <c r="V267" s="92"/>
      <c r="W267" s="93"/>
      <c r="X267" s="92"/>
      <c r="Y267" s="93"/>
      <c r="Z267" s="92"/>
      <c r="AA267" s="94"/>
      <c r="AB267" s="93"/>
      <c r="AC267" s="92"/>
      <c r="AD267" s="93"/>
      <c r="AE267" s="92"/>
      <c r="AF267" s="93"/>
      <c r="AG267" s="92"/>
      <c r="AH267" s="93"/>
      <c r="AI267" s="92"/>
      <c r="AJ267" s="93"/>
      <c r="AK267" s="92"/>
      <c r="AL267" s="93"/>
      <c r="AM267" s="92"/>
      <c r="AN267" s="93"/>
      <c r="AO267" s="92"/>
      <c r="AP267" s="93"/>
      <c r="AQ267" s="92"/>
      <c r="AR267" s="93"/>
      <c r="AS267" s="92"/>
      <c r="AT267" s="94"/>
      <c r="AU267" s="95"/>
      <c r="AV267" s="96"/>
      <c r="AW267" s="95"/>
      <c r="AX267" s="96"/>
      <c r="AY267" s="95"/>
      <c r="AZ267" s="96"/>
      <c r="BA267" s="95"/>
      <c r="BB267" s="96"/>
      <c r="BC267" s="95"/>
      <c r="BD267" s="96"/>
      <c r="BE267" s="95"/>
      <c r="BF267" s="96"/>
      <c r="BG267" s="95"/>
      <c r="BH267" s="96"/>
      <c r="BI267" s="95"/>
      <c r="BJ267" s="96"/>
      <c r="BK267" s="95"/>
      <c r="BL267" s="96"/>
    </row>
    <row r="268" spans="4:64">
      <c r="D268" s="84"/>
      <c r="E268" s="85"/>
      <c r="I268" s="87"/>
      <c r="J268" s="88"/>
      <c r="K268" s="89"/>
      <c r="L268" s="89"/>
      <c r="M268" s="89"/>
      <c r="N268" s="89"/>
      <c r="O268" s="90"/>
      <c r="P268" s="93"/>
      <c r="Q268" s="92"/>
      <c r="R268" s="93"/>
      <c r="S268" s="92"/>
      <c r="T268" s="94"/>
      <c r="U268" s="93"/>
      <c r="V268" s="92"/>
      <c r="W268" s="93"/>
      <c r="X268" s="92"/>
      <c r="Y268" s="93"/>
      <c r="Z268" s="92"/>
      <c r="AA268" s="94"/>
      <c r="AB268" s="93"/>
      <c r="AC268" s="92"/>
      <c r="AD268" s="93"/>
      <c r="AE268" s="92"/>
      <c r="AF268" s="93"/>
      <c r="AG268" s="92"/>
      <c r="AH268" s="93"/>
      <c r="AI268" s="92"/>
      <c r="AJ268" s="93"/>
      <c r="AK268" s="92"/>
      <c r="AL268" s="93"/>
      <c r="AM268" s="92"/>
      <c r="AN268" s="93"/>
      <c r="AO268" s="92"/>
      <c r="AP268" s="93"/>
      <c r="AQ268" s="92"/>
      <c r="AR268" s="93"/>
      <c r="AS268" s="92"/>
      <c r="AT268" s="94"/>
      <c r="AU268" s="95"/>
      <c r="AV268" s="96"/>
      <c r="AW268" s="95"/>
      <c r="AX268" s="96"/>
      <c r="AY268" s="95"/>
      <c r="AZ268" s="96"/>
      <c r="BA268" s="95"/>
      <c r="BB268" s="96"/>
      <c r="BC268" s="95"/>
      <c r="BD268" s="96"/>
      <c r="BE268" s="95"/>
      <c r="BF268" s="96"/>
      <c r="BG268" s="95"/>
      <c r="BH268" s="96"/>
      <c r="BI268" s="95"/>
      <c r="BJ268" s="96"/>
      <c r="BK268" s="95"/>
      <c r="BL268" s="96"/>
    </row>
    <row r="269" spans="4:64">
      <c r="D269" s="84"/>
      <c r="E269" s="85"/>
      <c r="I269" s="87"/>
      <c r="J269" s="88"/>
      <c r="K269" s="89"/>
      <c r="L269" s="89"/>
      <c r="M269" s="89"/>
      <c r="N269" s="89"/>
      <c r="O269" s="90"/>
      <c r="P269" s="93"/>
      <c r="Q269" s="92"/>
      <c r="R269" s="93"/>
      <c r="S269" s="92"/>
      <c r="T269" s="94"/>
      <c r="U269" s="93"/>
      <c r="V269" s="92"/>
      <c r="W269" s="93"/>
      <c r="X269" s="92"/>
      <c r="Y269" s="93"/>
      <c r="Z269" s="92"/>
      <c r="AA269" s="94"/>
      <c r="AB269" s="93"/>
      <c r="AC269" s="92"/>
      <c r="AD269" s="93"/>
      <c r="AE269" s="92"/>
      <c r="AF269" s="93"/>
      <c r="AG269" s="92"/>
      <c r="AH269" s="93"/>
      <c r="AI269" s="92"/>
      <c r="AJ269" s="93"/>
      <c r="AK269" s="92"/>
      <c r="AL269" s="93"/>
      <c r="AM269" s="92"/>
      <c r="AN269" s="93"/>
      <c r="AO269" s="92"/>
      <c r="AP269" s="93"/>
      <c r="AQ269" s="92"/>
      <c r="AR269" s="93"/>
      <c r="AS269" s="92"/>
      <c r="AT269" s="94"/>
      <c r="AU269" s="95"/>
      <c r="AV269" s="96"/>
      <c r="AW269" s="95"/>
      <c r="AX269" s="96"/>
      <c r="AY269" s="95"/>
      <c r="AZ269" s="96"/>
      <c r="BA269" s="95"/>
      <c r="BB269" s="96"/>
      <c r="BC269" s="95"/>
      <c r="BD269" s="96"/>
      <c r="BE269" s="95"/>
      <c r="BF269" s="96"/>
      <c r="BG269" s="95"/>
      <c r="BH269" s="96"/>
      <c r="BI269" s="95"/>
      <c r="BJ269" s="96"/>
      <c r="BK269" s="95"/>
      <c r="BL269" s="96"/>
    </row>
    <row r="270" spans="4:64">
      <c r="D270" s="84"/>
      <c r="E270" s="85"/>
      <c r="I270" s="87"/>
      <c r="J270" s="88"/>
      <c r="K270" s="89"/>
      <c r="L270" s="89"/>
      <c r="M270" s="89"/>
      <c r="N270" s="89"/>
      <c r="O270" s="90"/>
      <c r="P270" s="93"/>
      <c r="Q270" s="92"/>
      <c r="R270" s="93"/>
      <c r="S270" s="92"/>
      <c r="T270" s="94"/>
      <c r="U270" s="93"/>
      <c r="V270" s="92"/>
      <c r="W270" s="93"/>
      <c r="X270" s="92"/>
      <c r="Y270" s="93"/>
      <c r="Z270" s="92"/>
      <c r="AA270" s="94"/>
      <c r="AB270" s="93"/>
      <c r="AC270" s="92"/>
      <c r="AD270" s="93"/>
      <c r="AE270" s="92"/>
      <c r="AF270" s="93"/>
      <c r="AG270" s="92"/>
      <c r="AH270" s="93"/>
      <c r="AI270" s="92"/>
      <c r="AJ270" s="93"/>
      <c r="AK270" s="92"/>
      <c r="AL270" s="93"/>
      <c r="AM270" s="92"/>
      <c r="AN270" s="93"/>
      <c r="AO270" s="92"/>
      <c r="AP270" s="93"/>
      <c r="AQ270" s="92"/>
      <c r="AR270" s="93"/>
      <c r="AS270" s="92"/>
      <c r="AT270" s="94"/>
      <c r="AU270" s="95"/>
      <c r="AV270" s="96"/>
      <c r="AW270" s="95"/>
      <c r="AX270" s="96"/>
      <c r="AY270" s="95"/>
      <c r="AZ270" s="96"/>
      <c r="BA270" s="95"/>
      <c r="BB270" s="96"/>
      <c r="BC270" s="95"/>
      <c r="BD270" s="96"/>
      <c r="BE270" s="95"/>
      <c r="BF270" s="96"/>
      <c r="BG270" s="95"/>
      <c r="BH270" s="96"/>
      <c r="BI270" s="95"/>
      <c r="BJ270" s="96"/>
      <c r="BK270" s="95"/>
      <c r="BL270" s="96"/>
    </row>
    <row r="271" spans="4:64">
      <c r="D271" s="84"/>
      <c r="E271" s="85"/>
      <c r="I271" s="87"/>
      <c r="J271" s="88"/>
      <c r="K271" s="89"/>
      <c r="L271" s="89"/>
      <c r="M271" s="89"/>
      <c r="N271" s="89"/>
      <c r="O271" s="90"/>
      <c r="P271" s="93"/>
      <c r="Q271" s="92"/>
      <c r="R271" s="93"/>
      <c r="S271" s="92"/>
      <c r="T271" s="94"/>
      <c r="U271" s="93"/>
      <c r="V271" s="92"/>
      <c r="W271" s="93"/>
      <c r="X271" s="92"/>
      <c r="Y271" s="93"/>
      <c r="Z271" s="92"/>
      <c r="AA271" s="94"/>
      <c r="AB271" s="93"/>
      <c r="AC271" s="92"/>
      <c r="AD271" s="93"/>
      <c r="AE271" s="92"/>
      <c r="AF271" s="93"/>
      <c r="AG271" s="92"/>
      <c r="AH271" s="93"/>
      <c r="AI271" s="92"/>
      <c r="AJ271" s="93"/>
      <c r="AK271" s="92"/>
      <c r="AL271" s="93"/>
      <c r="AM271" s="92"/>
      <c r="AN271" s="93"/>
      <c r="AO271" s="92"/>
      <c r="AP271" s="93"/>
      <c r="AQ271" s="92"/>
      <c r="AR271" s="93"/>
      <c r="AS271" s="92"/>
      <c r="AT271" s="94"/>
      <c r="AU271" s="95"/>
      <c r="AV271" s="96"/>
      <c r="AW271" s="95"/>
      <c r="AX271" s="96"/>
      <c r="AY271" s="95"/>
      <c r="AZ271" s="96"/>
      <c r="BA271" s="95"/>
      <c r="BB271" s="96"/>
      <c r="BC271" s="95"/>
      <c r="BD271" s="96"/>
      <c r="BE271" s="95"/>
      <c r="BF271" s="96"/>
      <c r="BG271" s="95"/>
      <c r="BH271" s="96"/>
      <c r="BI271" s="95"/>
      <c r="BJ271" s="96"/>
      <c r="BK271" s="95"/>
      <c r="BL271" s="96"/>
    </row>
    <row r="272" spans="4:64">
      <c r="D272" s="84"/>
      <c r="E272" s="85"/>
      <c r="I272" s="87"/>
      <c r="J272" s="88"/>
      <c r="K272" s="89"/>
      <c r="L272" s="89"/>
      <c r="M272" s="89"/>
      <c r="N272" s="89"/>
      <c r="O272" s="90"/>
      <c r="P272" s="93"/>
      <c r="Q272" s="92"/>
      <c r="R272" s="93"/>
      <c r="S272" s="92"/>
      <c r="T272" s="94"/>
      <c r="U272" s="93"/>
      <c r="V272" s="92"/>
      <c r="W272" s="93"/>
      <c r="X272" s="92"/>
      <c r="Y272" s="93"/>
      <c r="Z272" s="92"/>
      <c r="AA272" s="94"/>
      <c r="AB272" s="93"/>
      <c r="AC272" s="92"/>
      <c r="AD272" s="93"/>
      <c r="AE272" s="92"/>
      <c r="AF272" s="93"/>
      <c r="AG272" s="92"/>
      <c r="AH272" s="93"/>
      <c r="AI272" s="92"/>
      <c r="AJ272" s="93"/>
      <c r="AK272" s="92"/>
      <c r="AL272" s="93"/>
      <c r="AM272" s="92"/>
      <c r="AN272" s="93"/>
      <c r="AO272" s="92"/>
      <c r="AP272" s="93"/>
      <c r="AQ272" s="92"/>
      <c r="AR272" s="93"/>
      <c r="AS272" s="92"/>
      <c r="AT272" s="94"/>
      <c r="AU272" s="95"/>
      <c r="AV272" s="96"/>
      <c r="AW272" s="95"/>
      <c r="AX272" s="96"/>
      <c r="AY272" s="95"/>
      <c r="AZ272" s="96"/>
      <c r="BA272" s="95"/>
      <c r="BB272" s="96"/>
      <c r="BC272" s="95"/>
      <c r="BD272" s="96"/>
      <c r="BE272" s="95"/>
      <c r="BF272" s="96"/>
      <c r="BG272" s="95"/>
      <c r="BH272" s="96"/>
      <c r="BI272" s="95"/>
      <c r="BJ272" s="96"/>
      <c r="BK272" s="95"/>
      <c r="BL272" s="96"/>
    </row>
    <row r="273" spans="4:64">
      <c r="D273" s="84"/>
      <c r="E273" s="85"/>
      <c r="I273" s="87"/>
      <c r="J273" s="88"/>
      <c r="K273" s="89"/>
      <c r="L273" s="89"/>
      <c r="M273" s="89"/>
      <c r="N273" s="89"/>
      <c r="O273" s="90"/>
      <c r="P273" s="93"/>
      <c r="Q273" s="92"/>
      <c r="R273" s="93"/>
      <c r="S273" s="92"/>
      <c r="T273" s="94"/>
      <c r="U273" s="93"/>
      <c r="V273" s="92"/>
      <c r="W273" s="93"/>
      <c r="X273" s="92"/>
      <c r="Y273" s="93"/>
      <c r="Z273" s="92"/>
      <c r="AA273" s="94"/>
      <c r="AB273" s="93"/>
      <c r="AC273" s="92"/>
      <c r="AD273" s="93"/>
      <c r="AE273" s="92"/>
      <c r="AF273" s="93"/>
      <c r="AG273" s="92"/>
      <c r="AH273" s="93"/>
      <c r="AI273" s="92"/>
      <c r="AJ273" s="93"/>
      <c r="AK273" s="92"/>
      <c r="AL273" s="93"/>
      <c r="AM273" s="92"/>
      <c r="AN273" s="93"/>
      <c r="AO273" s="92"/>
      <c r="AP273" s="93"/>
      <c r="AQ273" s="92"/>
      <c r="AR273" s="93"/>
      <c r="AS273" s="92"/>
      <c r="AT273" s="94"/>
      <c r="AU273" s="95"/>
      <c r="AV273" s="96"/>
      <c r="AW273" s="95"/>
      <c r="AX273" s="96"/>
      <c r="AY273" s="95"/>
      <c r="AZ273" s="96"/>
      <c r="BA273" s="95"/>
      <c r="BB273" s="96"/>
      <c r="BC273" s="95"/>
      <c r="BD273" s="96"/>
      <c r="BE273" s="95"/>
      <c r="BF273" s="96"/>
      <c r="BG273" s="95"/>
      <c r="BH273" s="96"/>
      <c r="BI273" s="95"/>
      <c r="BJ273" s="96"/>
      <c r="BK273" s="95"/>
      <c r="BL273" s="96"/>
    </row>
    <row r="274" spans="4:64">
      <c r="D274" s="84"/>
      <c r="E274" s="85"/>
      <c r="I274" s="87"/>
      <c r="J274" s="88"/>
      <c r="K274" s="89"/>
      <c r="L274" s="89"/>
      <c r="M274" s="89"/>
      <c r="N274" s="89"/>
      <c r="O274" s="90"/>
      <c r="P274" s="93"/>
      <c r="Q274" s="92"/>
      <c r="R274" s="93"/>
      <c r="S274" s="92"/>
      <c r="T274" s="94"/>
      <c r="U274" s="93"/>
      <c r="V274" s="92"/>
      <c r="W274" s="93"/>
      <c r="X274" s="92"/>
      <c r="Y274" s="93"/>
      <c r="Z274" s="92"/>
      <c r="AA274" s="94"/>
      <c r="AB274" s="93"/>
      <c r="AC274" s="92"/>
      <c r="AD274" s="93"/>
      <c r="AE274" s="92"/>
      <c r="AF274" s="93"/>
      <c r="AG274" s="92"/>
      <c r="AH274" s="93"/>
      <c r="AI274" s="92"/>
      <c r="AJ274" s="93"/>
      <c r="AK274" s="92"/>
      <c r="AL274" s="93"/>
      <c r="AM274" s="92"/>
      <c r="AN274" s="93"/>
      <c r="AO274" s="92"/>
      <c r="AP274" s="93"/>
      <c r="AQ274" s="92"/>
      <c r="AR274" s="93"/>
      <c r="AS274" s="92"/>
      <c r="AT274" s="94"/>
      <c r="AU274" s="95"/>
      <c r="AV274" s="96"/>
      <c r="AW274" s="95"/>
      <c r="AX274" s="96"/>
      <c r="AY274" s="95"/>
      <c r="AZ274" s="96"/>
      <c r="BA274" s="95"/>
      <c r="BB274" s="96"/>
      <c r="BC274" s="95"/>
      <c r="BD274" s="96"/>
      <c r="BE274" s="95"/>
      <c r="BF274" s="96"/>
      <c r="BG274" s="95"/>
      <c r="BH274" s="96"/>
      <c r="BI274" s="95"/>
      <c r="BJ274" s="96"/>
      <c r="BK274" s="95"/>
      <c r="BL274" s="96"/>
    </row>
    <row r="275" spans="4:64">
      <c r="D275" s="84"/>
      <c r="E275" s="85"/>
      <c r="I275" s="87"/>
      <c r="J275" s="88"/>
      <c r="K275" s="89"/>
      <c r="L275" s="89"/>
      <c r="M275" s="89"/>
      <c r="N275" s="89"/>
      <c r="O275" s="90"/>
      <c r="P275" s="93"/>
      <c r="Q275" s="92"/>
      <c r="R275" s="93"/>
      <c r="S275" s="92"/>
      <c r="T275" s="94"/>
      <c r="U275" s="93"/>
      <c r="V275" s="92"/>
      <c r="W275" s="93"/>
      <c r="X275" s="92"/>
      <c r="Y275" s="93"/>
      <c r="Z275" s="92"/>
      <c r="AA275" s="94"/>
      <c r="AB275" s="93"/>
      <c r="AC275" s="92"/>
      <c r="AD275" s="93"/>
      <c r="AE275" s="92"/>
      <c r="AF275" s="93"/>
      <c r="AG275" s="92"/>
      <c r="AH275" s="93"/>
      <c r="AI275" s="92"/>
      <c r="AJ275" s="93"/>
      <c r="AK275" s="92"/>
      <c r="AL275" s="93"/>
      <c r="AM275" s="92"/>
      <c r="AN275" s="93"/>
      <c r="AO275" s="92"/>
      <c r="AP275" s="93"/>
      <c r="AQ275" s="92"/>
      <c r="AR275" s="93"/>
      <c r="AS275" s="92"/>
      <c r="AT275" s="94"/>
      <c r="AU275" s="95"/>
      <c r="AV275" s="96"/>
      <c r="AW275" s="95"/>
      <c r="AX275" s="96"/>
      <c r="AY275" s="95"/>
      <c r="AZ275" s="96"/>
      <c r="BA275" s="95"/>
      <c r="BB275" s="96"/>
      <c r="BC275" s="95"/>
      <c r="BD275" s="96"/>
      <c r="BE275" s="95"/>
      <c r="BF275" s="96"/>
      <c r="BG275" s="95"/>
      <c r="BH275" s="96"/>
      <c r="BI275" s="95"/>
      <c r="BJ275" s="96"/>
      <c r="BK275" s="95"/>
      <c r="BL275" s="96"/>
    </row>
    <row r="276" spans="4:64">
      <c r="D276" s="84"/>
      <c r="E276" s="85"/>
      <c r="I276" s="87"/>
      <c r="J276" s="88"/>
      <c r="K276" s="89"/>
      <c r="L276" s="89"/>
      <c r="M276" s="89"/>
      <c r="N276" s="89"/>
      <c r="O276" s="90"/>
      <c r="P276" s="93"/>
      <c r="Q276" s="92"/>
      <c r="R276" s="93"/>
      <c r="S276" s="92"/>
      <c r="T276" s="94"/>
      <c r="U276" s="93"/>
      <c r="V276" s="92"/>
      <c r="W276" s="93"/>
      <c r="X276" s="92"/>
      <c r="Y276" s="93"/>
      <c r="Z276" s="92"/>
      <c r="AA276" s="94"/>
      <c r="AB276" s="93"/>
      <c r="AC276" s="92"/>
      <c r="AD276" s="93"/>
      <c r="AE276" s="92"/>
      <c r="AF276" s="93"/>
      <c r="AG276" s="92"/>
      <c r="AH276" s="93"/>
      <c r="AI276" s="92"/>
      <c r="AJ276" s="93"/>
      <c r="AK276" s="92"/>
      <c r="AL276" s="93"/>
      <c r="AM276" s="92"/>
      <c r="AN276" s="93"/>
      <c r="AO276" s="92"/>
      <c r="AP276" s="93"/>
      <c r="AQ276" s="92"/>
      <c r="AR276" s="93"/>
      <c r="AS276" s="92"/>
      <c r="AT276" s="94"/>
      <c r="AU276" s="95"/>
      <c r="AV276" s="96"/>
      <c r="AW276" s="95"/>
      <c r="AX276" s="96"/>
      <c r="AY276" s="95"/>
      <c r="AZ276" s="96"/>
      <c r="BA276" s="95"/>
      <c r="BB276" s="96"/>
      <c r="BC276" s="95"/>
      <c r="BD276" s="96"/>
      <c r="BE276" s="95"/>
      <c r="BF276" s="96"/>
      <c r="BG276" s="95"/>
      <c r="BH276" s="96"/>
      <c r="BI276" s="95"/>
      <c r="BJ276" s="96"/>
      <c r="BK276" s="95"/>
      <c r="BL276" s="96"/>
    </row>
    <row r="277" spans="4:64">
      <c r="D277" s="84"/>
      <c r="E277" s="85"/>
      <c r="I277" s="87"/>
      <c r="J277" s="88"/>
      <c r="K277" s="89"/>
      <c r="L277" s="89"/>
      <c r="M277" s="89"/>
      <c r="N277" s="89"/>
      <c r="O277" s="90"/>
      <c r="P277" s="93"/>
      <c r="Q277" s="92"/>
      <c r="R277" s="93"/>
      <c r="S277" s="92"/>
      <c r="T277" s="94"/>
      <c r="U277" s="93"/>
      <c r="V277" s="92"/>
      <c r="W277" s="93"/>
      <c r="X277" s="92"/>
      <c r="Y277" s="93"/>
      <c r="Z277" s="92"/>
      <c r="AA277" s="94"/>
      <c r="AB277" s="93"/>
      <c r="AC277" s="92"/>
      <c r="AD277" s="93"/>
      <c r="AE277" s="92"/>
      <c r="AF277" s="93"/>
      <c r="AG277" s="92"/>
      <c r="AH277" s="93"/>
      <c r="AI277" s="92"/>
      <c r="AJ277" s="93"/>
      <c r="AK277" s="92"/>
      <c r="AL277" s="93"/>
      <c r="AM277" s="92"/>
      <c r="AN277" s="93"/>
      <c r="AO277" s="92"/>
      <c r="AP277" s="93"/>
      <c r="AQ277" s="92"/>
      <c r="AR277" s="93"/>
      <c r="AS277" s="92"/>
      <c r="AT277" s="94"/>
      <c r="AU277" s="95"/>
      <c r="AV277" s="96"/>
      <c r="AW277" s="95"/>
      <c r="AX277" s="96"/>
      <c r="AY277" s="95"/>
      <c r="AZ277" s="96"/>
      <c r="BA277" s="95"/>
      <c r="BB277" s="96"/>
      <c r="BC277" s="95"/>
      <c r="BD277" s="96"/>
      <c r="BE277" s="95"/>
      <c r="BF277" s="96"/>
      <c r="BG277" s="95"/>
      <c r="BH277" s="96"/>
      <c r="BI277" s="95"/>
      <c r="BJ277" s="96"/>
      <c r="BK277" s="95"/>
      <c r="BL277" s="96"/>
    </row>
    <row r="278" spans="4:64">
      <c r="D278" s="84"/>
      <c r="E278" s="85"/>
      <c r="I278" s="87"/>
      <c r="J278" s="88"/>
      <c r="K278" s="89"/>
      <c r="L278" s="89"/>
      <c r="M278" s="89"/>
      <c r="N278" s="89"/>
      <c r="O278" s="90"/>
      <c r="P278" s="93"/>
      <c r="Q278" s="92"/>
      <c r="R278" s="93"/>
      <c r="S278" s="92"/>
      <c r="T278" s="94"/>
      <c r="U278" s="93"/>
      <c r="V278" s="92"/>
      <c r="W278" s="93"/>
      <c r="X278" s="92"/>
      <c r="Y278" s="93"/>
      <c r="Z278" s="92"/>
      <c r="AA278" s="94"/>
      <c r="AB278" s="93"/>
      <c r="AC278" s="92"/>
      <c r="AD278" s="93"/>
      <c r="AE278" s="92"/>
      <c r="AF278" s="93"/>
      <c r="AG278" s="92"/>
      <c r="AH278" s="93"/>
      <c r="AI278" s="92"/>
      <c r="AJ278" s="93"/>
      <c r="AK278" s="92"/>
      <c r="AL278" s="93"/>
      <c r="AM278" s="92"/>
      <c r="AN278" s="93"/>
      <c r="AO278" s="92"/>
      <c r="AP278" s="93"/>
      <c r="AQ278" s="92"/>
      <c r="AR278" s="93"/>
      <c r="AS278" s="92"/>
      <c r="AT278" s="94"/>
      <c r="AU278" s="95"/>
      <c r="AV278" s="96"/>
      <c r="AW278" s="95"/>
      <c r="AX278" s="96"/>
      <c r="AY278" s="95"/>
      <c r="AZ278" s="96"/>
      <c r="BA278" s="95"/>
      <c r="BB278" s="96"/>
      <c r="BC278" s="95"/>
      <c r="BD278" s="96"/>
      <c r="BE278" s="95"/>
      <c r="BF278" s="96"/>
      <c r="BG278" s="95"/>
      <c r="BH278" s="96"/>
      <c r="BI278" s="95"/>
      <c r="BJ278" s="96"/>
      <c r="BK278" s="95"/>
      <c r="BL278" s="96"/>
    </row>
    <row r="279" spans="4:64">
      <c r="D279" s="84"/>
      <c r="E279" s="85"/>
      <c r="I279" s="87"/>
      <c r="J279" s="88"/>
      <c r="K279" s="89"/>
      <c r="L279" s="89"/>
      <c r="M279" s="89"/>
      <c r="N279" s="89"/>
      <c r="O279" s="90"/>
      <c r="P279" s="93"/>
      <c r="Q279" s="92"/>
      <c r="R279" s="93"/>
      <c r="S279" s="92"/>
      <c r="T279" s="94"/>
      <c r="U279" s="93"/>
      <c r="V279" s="92"/>
      <c r="W279" s="93"/>
      <c r="X279" s="92"/>
      <c r="Y279" s="93"/>
      <c r="Z279" s="92"/>
      <c r="AA279" s="94"/>
      <c r="AB279" s="93"/>
      <c r="AC279" s="92"/>
      <c r="AD279" s="93"/>
      <c r="AE279" s="92"/>
      <c r="AF279" s="93"/>
      <c r="AG279" s="92"/>
      <c r="AH279" s="93"/>
      <c r="AI279" s="92"/>
      <c r="AJ279" s="93"/>
      <c r="AK279" s="92"/>
      <c r="AL279" s="93"/>
      <c r="AM279" s="92"/>
      <c r="AN279" s="93"/>
      <c r="AO279" s="92"/>
      <c r="AP279" s="93"/>
      <c r="AQ279" s="92"/>
      <c r="AR279" s="93"/>
      <c r="AS279" s="92"/>
      <c r="AT279" s="94"/>
      <c r="AU279" s="95"/>
      <c r="AV279" s="96"/>
      <c r="AW279" s="95"/>
      <c r="AX279" s="96"/>
      <c r="AY279" s="95"/>
      <c r="AZ279" s="96"/>
      <c r="BA279" s="95"/>
      <c r="BB279" s="96"/>
      <c r="BC279" s="95"/>
      <c r="BD279" s="96"/>
      <c r="BE279" s="95"/>
      <c r="BF279" s="96"/>
      <c r="BG279" s="95"/>
      <c r="BH279" s="96"/>
      <c r="BI279" s="95"/>
      <c r="BJ279" s="96"/>
      <c r="BK279" s="95"/>
      <c r="BL279" s="96"/>
    </row>
    <row r="280" spans="4:64">
      <c r="D280" s="84"/>
      <c r="E280" s="85"/>
      <c r="I280" s="87"/>
      <c r="J280" s="88"/>
      <c r="K280" s="89"/>
      <c r="L280" s="89"/>
      <c r="M280" s="89"/>
      <c r="N280" s="89"/>
      <c r="O280" s="90"/>
      <c r="P280" s="93"/>
      <c r="Q280" s="92"/>
      <c r="R280" s="93"/>
      <c r="S280" s="92"/>
      <c r="T280" s="94"/>
      <c r="U280" s="93"/>
      <c r="V280" s="92"/>
      <c r="W280" s="93"/>
      <c r="X280" s="92"/>
      <c r="Y280" s="93"/>
      <c r="Z280" s="92"/>
      <c r="AA280" s="94"/>
      <c r="AB280" s="93"/>
      <c r="AC280" s="92"/>
      <c r="AD280" s="93"/>
      <c r="AE280" s="92"/>
      <c r="AF280" s="93"/>
      <c r="AG280" s="92"/>
      <c r="AH280" s="93"/>
      <c r="AI280" s="92"/>
      <c r="AJ280" s="93"/>
      <c r="AK280" s="92"/>
      <c r="AL280" s="93"/>
      <c r="AM280" s="92"/>
      <c r="AN280" s="93"/>
      <c r="AO280" s="92"/>
      <c r="AP280" s="93"/>
      <c r="AQ280" s="92"/>
      <c r="AR280" s="93"/>
      <c r="AS280" s="92"/>
      <c r="AT280" s="94"/>
      <c r="AU280" s="95"/>
      <c r="AV280" s="96"/>
      <c r="AW280" s="95"/>
      <c r="AX280" s="96"/>
      <c r="AY280" s="95"/>
      <c r="AZ280" s="96"/>
      <c r="BA280" s="95"/>
      <c r="BB280" s="96"/>
      <c r="BC280" s="95"/>
      <c r="BD280" s="96"/>
      <c r="BE280" s="95"/>
      <c r="BF280" s="96"/>
      <c r="BG280" s="95"/>
      <c r="BH280" s="96"/>
      <c r="BI280" s="95"/>
      <c r="BJ280" s="96"/>
      <c r="BK280" s="95"/>
      <c r="BL280" s="96"/>
    </row>
    <row r="281" spans="4:64">
      <c r="D281" s="84"/>
      <c r="E281" s="85"/>
      <c r="I281" s="87"/>
      <c r="J281" s="88"/>
      <c r="K281" s="89"/>
      <c r="L281" s="89"/>
      <c r="M281" s="89"/>
      <c r="N281" s="89"/>
      <c r="O281" s="90"/>
      <c r="P281" s="93"/>
      <c r="Q281" s="92"/>
      <c r="R281" s="93"/>
      <c r="S281" s="92"/>
      <c r="T281" s="94"/>
      <c r="U281" s="93"/>
      <c r="V281" s="92"/>
      <c r="W281" s="93"/>
      <c r="X281" s="92"/>
      <c r="Y281" s="93"/>
      <c r="Z281" s="92"/>
      <c r="AA281" s="94"/>
      <c r="AB281" s="93"/>
      <c r="AC281" s="92"/>
      <c r="AD281" s="93"/>
      <c r="AE281" s="92"/>
      <c r="AF281" s="93"/>
      <c r="AG281" s="92"/>
      <c r="AH281" s="93"/>
      <c r="AI281" s="92"/>
      <c r="AJ281" s="93"/>
      <c r="AK281" s="92"/>
      <c r="AL281" s="93"/>
      <c r="AM281" s="92"/>
      <c r="AN281" s="93"/>
      <c r="AO281" s="92"/>
      <c r="AP281" s="93"/>
      <c r="AQ281" s="92"/>
      <c r="AR281" s="93"/>
      <c r="AS281" s="92"/>
      <c r="AT281" s="94"/>
      <c r="AU281" s="95"/>
      <c r="AV281" s="96"/>
      <c r="AW281" s="95"/>
      <c r="AX281" s="96"/>
      <c r="AY281" s="95"/>
      <c r="AZ281" s="96"/>
      <c r="BA281" s="95"/>
      <c r="BB281" s="96"/>
      <c r="BC281" s="95"/>
      <c r="BD281" s="96"/>
      <c r="BE281" s="95"/>
      <c r="BF281" s="96"/>
      <c r="BG281" s="95"/>
      <c r="BH281" s="96"/>
      <c r="BI281" s="95"/>
      <c r="BJ281" s="96"/>
      <c r="BK281" s="95"/>
      <c r="BL281" s="96"/>
    </row>
    <row r="282" spans="4:64">
      <c r="D282" s="84"/>
      <c r="E282" s="85"/>
      <c r="I282" s="87"/>
      <c r="J282" s="88"/>
      <c r="K282" s="89"/>
      <c r="L282" s="89"/>
      <c r="M282" s="89"/>
      <c r="N282" s="89"/>
      <c r="O282" s="90"/>
      <c r="P282" s="93"/>
      <c r="Q282" s="92"/>
      <c r="R282" s="93"/>
      <c r="S282" s="92"/>
      <c r="T282" s="94"/>
      <c r="U282" s="93"/>
      <c r="V282" s="92"/>
      <c r="W282" s="93"/>
      <c r="X282" s="92"/>
      <c r="Y282" s="93"/>
      <c r="Z282" s="92"/>
      <c r="AA282" s="94"/>
      <c r="AB282" s="93"/>
      <c r="AC282" s="92"/>
      <c r="AD282" s="93"/>
      <c r="AE282" s="92"/>
      <c r="AF282" s="93"/>
      <c r="AG282" s="92"/>
      <c r="AH282" s="93"/>
      <c r="AI282" s="92"/>
      <c r="AJ282" s="93"/>
      <c r="AK282" s="92"/>
      <c r="AL282" s="93"/>
      <c r="AM282" s="92"/>
      <c r="AN282" s="93"/>
      <c r="AO282" s="92"/>
      <c r="AP282" s="93"/>
      <c r="AQ282" s="92"/>
      <c r="AR282" s="93"/>
      <c r="AS282" s="92"/>
      <c r="AT282" s="94"/>
      <c r="AU282" s="95"/>
      <c r="AV282" s="96"/>
      <c r="AW282" s="95"/>
      <c r="AX282" s="96"/>
      <c r="AY282" s="95"/>
      <c r="AZ282" s="96"/>
      <c r="BA282" s="95"/>
      <c r="BB282" s="96"/>
      <c r="BC282" s="95"/>
      <c r="BD282" s="96"/>
      <c r="BE282" s="95"/>
      <c r="BF282" s="96"/>
      <c r="BG282" s="95"/>
      <c r="BH282" s="96"/>
      <c r="BI282" s="95"/>
      <c r="BJ282" s="96"/>
      <c r="BK282" s="95"/>
      <c r="BL282" s="96"/>
    </row>
    <row r="283" spans="4:64">
      <c r="D283" s="84"/>
      <c r="E283" s="85"/>
      <c r="I283" s="87"/>
      <c r="J283" s="88"/>
      <c r="K283" s="89"/>
      <c r="L283" s="89"/>
      <c r="M283" s="89"/>
      <c r="N283" s="89"/>
      <c r="O283" s="90"/>
      <c r="P283" s="93"/>
      <c r="Q283" s="92"/>
      <c r="R283" s="93"/>
      <c r="S283" s="92"/>
      <c r="T283" s="94"/>
      <c r="U283" s="93"/>
      <c r="V283" s="92"/>
      <c r="W283" s="93"/>
      <c r="X283" s="92"/>
      <c r="Y283" s="93"/>
      <c r="Z283" s="92"/>
      <c r="AA283" s="94"/>
      <c r="AB283" s="93"/>
      <c r="AC283" s="92"/>
      <c r="AD283" s="93"/>
      <c r="AE283" s="92"/>
      <c r="AF283" s="93"/>
      <c r="AG283" s="92"/>
      <c r="AH283" s="93"/>
      <c r="AI283" s="92"/>
      <c r="AJ283" s="93"/>
      <c r="AK283" s="92"/>
      <c r="AL283" s="93"/>
      <c r="AM283" s="92"/>
      <c r="AN283" s="93"/>
      <c r="AO283" s="92"/>
      <c r="AP283" s="93"/>
      <c r="AQ283" s="92"/>
      <c r="AR283" s="93"/>
      <c r="AS283" s="92"/>
      <c r="AT283" s="94"/>
      <c r="AU283" s="95"/>
      <c r="AV283" s="96"/>
      <c r="AW283" s="95"/>
      <c r="AX283" s="96"/>
      <c r="AY283" s="95"/>
      <c r="AZ283" s="96"/>
      <c r="BA283" s="95"/>
      <c r="BB283" s="96"/>
      <c r="BC283" s="95"/>
      <c r="BD283" s="96"/>
      <c r="BE283" s="95"/>
      <c r="BF283" s="96"/>
      <c r="BG283" s="95"/>
      <c r="BH283" s="96"/>
      <c r="BI283" s="95"/>
      <c r="BJ283" s="96"/>
      <c r="BK283" s="95"/>
      <c r="BL283" s="96"/>
    </row>
    <row r="284" spans="4:64">
      <c r="D284" s="84"/>
      <c r="E284" s="85"/>
      <c r="I284" s="87"/>
      <c r="J284" s="88"/>
      <c r="K284" s="89"/>
      <c r="L284" s="89"/>
      <c r="M284" s="89"/>
      <c r="N284" s="89"/>
      <c r="O284" s="90"/>
      <c r="P284" s="93"/>
      <c r="Q284" s="92"/>
      <c r="R284" s="93"/>
      <c r="S284" s="92"/>
      <c r="T284" s="94"/>
      <c r="U284" s="93"/>
      <c r="V284" s="92"/>
      <c r="W284" s="93"/>
      <c r="X284" s="92"/>
      <c r="Y284" s="93"/>
      <c r="Z284" s="92"/>
      <c r="AA284" s="94"/>
      <c r="AB284" s="93"/>
      <c r="AC284" s="92"/>
      <c r="AD284" s="93"/>
      <c r="AE284" s="92"/>
      <c r="AF284" s="93"/>
      <c r="AG284" s="92"/>
      <c r="AH284" s="93"/>
      <c r="AI284" s="92"/>
      <c r="AJ284" s="93"/>
      <c r="AK284" s="92"/>
      <c r="AL284" s="93"/>
      <c r="AM284" s="92"/>
      <c r="AN284" s="93"/>
      <c r="AO284" s="92"/>
      <c r="AP284" s="93"/>
      <c r="AQ284" s="92"/>
      <c r="AR284" s="93"/>
      <c r="AS284" s="92"/>
      <c r="AT284" s="94"/>
      <c r="AU284" s="95"/>
      <c r="AV284" s="96"/>
      <c r="AW284" s="95"/>
      <c r="AX284" s="96"/>
      <c r="AY284" s="95"/>
      <c r="AZ284" s="96"/>
      <c r="BA284" s="95"/>
      <c r="BB284" s="96"/>
      <c r="BC284" s="95"/>
      <c r="BD284" s="96"/>
      <c r="BE284" s="95"/>
      <c r="BF284" s="96"/>
      <c r="BG284" s="95"/>
      <c r="BH284" s="96"/>
      <c r="BI284" s="95"/>
      <c r="BJ284" s="96"/>
      <c r="BK284" s="95"/>
      <c r="BL284" s="96"/>
    </row>
    <row r="285" spans="4:64">
      <c r="D285" s="84"/>
      <c r="E285" s="85"/>
      <c r="I285" s="87"/>
      <c r="J285" s="88"/>
      <c r="K285" s="89"/>
      <c r="L285" s="89"/>
      <c r="M285" s="89"/>
      <c r="N285" s="89"/>
      <c r="O285" s="90"/>
      <c r="P285" s="93"/>
      <c r="Q285" s="92"/>
      <c r="R285" s="93"/>
      <c r="S285" s="92"/>
      <c r="T285" s="94"/>
      <c r="U285" s="93"/>
      <c r="V285" s="92"/>
      <c r="W285" s="93"/>
      <c r="X285" s="92"/>
      <c r="Y285" s="93"/>
      <c r="Z285" s="92"/>
      <c r="AA285" s="94"/>
      <c r="AB285" s="93"/>
      <c r="AC285" s="92"/>
      <c r="AD285" s="93"/>
      <c r="AE285" s="92"/>
      <c r="AF285" s="93"/>
      <c r="AG285" s="92"/>
      <c r="AH285" s="93"/>
      <c r="AI285" s="92"/>
      <c r="AJ285" s="93"/>
      <c r="AK285" s="92"/>
      <c r="AL285" s="93"/>
      <c r="AM285" s="92"/>
      <c r="AN285" s="93"/>
      <c r="AO285" s="92"/>
      <c r="AP285" s="93"/>
      <c r="AQ285" s="92"/>
      <c r="AR285" s="93"/>
      <c r="AS285" s="92"/>
      <c r="AT285" s="94"/>
      <c r="AU285" s="95"/>
      <c r="AV285" s="96"/>
      <c r="AW285" s="95"/>
      <c r="AX285" s="96"/>
      <c r="AY285" s="95"/>
      <c r="AZ285" s="96"/>
      <c r="BA285" s="95"/>
      <c r="BB285" s="96"/>
      <c r="BC285" s="95"/>
      <c r="BD285" s="96"/>
      <c r="BE285" s="95"/>
      <c r="BF285" s="96"/>
      <c r="BG285" s="95"/>
      <c r="BH285" s="96"/>
      <c r="BI285" s="95"/>
      <c r="BJ285" s="96"/>
      <c r="BK285" s="95"/>
      <c r="BL285" s="96"/>
    </row>
    <row r="286" spans="4:64">
      <c r="D286" s="84"/>
      <c r="E286" s="85"/>
      <c r="I286" s="87"/>
      <c r="J286" s="88"/>
      <c r="K286" s="89"/>
      <c r="L286" s="89"/>
      <c r="M286" s="89"/>
      <c r="N286" s="89"/>
      <c r="O286" s="90"/>
      <c r="P286" s="93"/>
      <c r="Q286" s="92"/>
      <c r="R286" s="93"/>
      <c r="S286" s="92"/>
      <c r="T286" s="94"/>
      <c r="U286" s="93"/>
      <c r="V286" s="92"/>
      <c r="W286" s="93"/>
      <c r="X286" s="92"/>
      <c r="Y286" s="93"/>
      <c r="Z286" s="92"/>
      <c r="AA286" s="94"/>
      <c r="AB286" s="93"/>
      <c r="AC286" s="92"/>
      <c r="AD286" s="93"/>
      <c r="AE286" s="92"/>
      <c r="AF286" s="93"/>
      <c r="AG286" s="92"/>
      <c r="AH286" s="93"/>
      <c r="AI286" s="92"/>
      <c r="AJ286" s="93"/>
      <c r="AK286" s="92"/>
      <c r="AL286" s="93"/>
      <c r="AM286" s="92"/>
      <c r="AN286" s="93"/>
      <c r="AO286" s="92"/>
      <c r="AP286" s="93"/>
      <c r="AQ286" s="92"/>
      <c r="AR286" s="93"/>
      <c r="AS286" s="92"/>
      <c r="AT286" s="94"/>
      <c r="AU286" s="95"/>
      <c r="AV286" s="96"/>
      <c r="AW286" s="95"/>
      <c r="AX286" s="96"/>
      <c r="AY286" s="95"/>
      <c r="AZ286" s="96"/>
      <c r="BA286" s="95"/>
      <c r="BB286" s="96"/>
      <c r="BC286" s="95"/>
      <c r="BD286" s="96"/>
      <c r="BE286" s="95"/>
      <c r="BF286" s="96"/>
      <c r="BG286" s="95"/>
      <c r="BH286" s="96"/>
      <c r="BI286" s="95"/>
      <c r="BJ286" s="96"/>
      <c r="BK286" s="95"/>
      <c r="BL286" s="96"/>
    </row>
    <row r="287" spans="4:64">
      <c r="D287" s="84"/>
      <c r="E287" s="85"/>
      <c r="I287" s="87"/>
      <c r="J287" s="88"/>
      <c r="K287" s="89"/>
      <c r="L287" s="89"/>
      <c r="M287" s="89"/>
      <c r="N287" s="89"/>
      <c r="O287" s="90"/>
      <c r="P287" s="93"/>
      <c r="Q287" s="92"/>
      <c r="R287" s="93"/>
      <c r="S287" s="92"/>
      <c r="T287" s="94"/>
      <c r="U287" s="93"/>
      <c r="V287" s="92"/>
      <c r="W287" s="93"/>
      <c r="X287" s="92"/>
      <c r="Y287" s="93"/>
      <c r="Z287" s="92"/>
      <c r="AA287" s="94"/>
      <c r="AB287" s="93"/>
      <c r="AC287" s="92"/>
      <c r="AD287" s="93"/>
      <c r="AE287" s="92"/>
      <c r="AF287" s="93"/>
      <c r="AG287" s="92"/>
      <c r="AH287" s="93"/>
      <c r="AI287" s="92"/>
      <c r="AJ287" s="93"/>
      <c r="AK287" s="92"/>
      <c r="AL287" s="93"/>
      <c r="AM287" s="92"/>
      <c r="AN287" s="93"/>
      <c r="AO287" s="92"/>
      <c r="AP287" s="93"/>
      <c r="AQ287" s="92"/>
      <c r="AR287" s="93"/>
      <c r="AS287" s="92"/>
      <c r="AT287" s="94"/>
      <c r="AU287" s="95"/>
      <c r="AV287" s="96"/>
      <c r="AW287" s="95"/>
      <c r="AX287" s="96"/>
      <c r="AY287" s="95"/>
      <c r="AZ287" s="96"/>
      <c r="BA287" s="95"/>
      <c r="BB287" s="96"/>
      <c r="BC287" s="95"/>
      <c r="BD287" s="96"/>
      <c r="BE287" s="95"/>
      <c r="BF287" s="96"/>
      <c r="BG287" s="95"/>
      <c r="BH287" s="96"/>
      <c r="BI287" s="95"/>
      <c r="BJ287" s="96"/>
      <c r="BK287" s="95"/>
      <c r="BL287" s="96"/>
    </row>
    <row r="288" spans="4:64">
      <c r="D288" s="84"/>
      <c r="E288" s="85"/>
      <c r="I288" s="87"/>
      <c r="J288" s="88"/>
      <c r="K288" s="89"/>
      <c r="L288" s="89"/>
      <c r="M288" s="89"/>
      <c r="N288" s="89"/>
      <c r="O288" s="90"/>
      <c r="P288" s="93"/>
      <c r="Q288" s="92"/>
      <c r="R288" s="93"/>
      <c r="S288" s="92"/>
      <c r="T288" s="94"/>
      <c r="U288" s="93"/>
      <c r="V288" s="92"/>
      <c r="W288" s="93"/>
      <c r="X288" s="92"/>
      <c r="Y288" s="93"/>
      <c r="Z288" s="92"/>
      <c r="AA288" s="94"/>
      <c r="AB288" s="93"/>
      <c r="AC288" s="92"/>
      <c r="AD288" s="93"/>
      <c r="AE288" s="92"/>
      <c r="AF288" s="93"/>
      <c r="AG288" s="92"/>
      <c r="AH288" s="93"/>
      <c r="AI288" s="92"/>
      <c r="AJ288" s="93"/>
      <c r="AK288" s="92"/>
      <c r="AL288" s="93"/>
      <c r="AM288" s="92"/>
      <c r="AN288" s="93"/>
      <c r="AO288" s="92"/>
      <c r="AP288" s="93"/>
      <c r="AQ288" s="92"/>
      <c r="AR288" s="93"/>
      <c r="AS288" s="92"/>
      <c r="AT288" s="94"/>
      <c r="AU288" s="95"/>
      <c r="AV288" s="96"/>
      <c r="AW288" s="95"/>
      <c r="AX288" s="96"/>
      <c r="AY288" s="95"/>
      <c r="AZ288" s="96"/>
      <c r="BA288" s="95"/>
      <c r="BB288" s="96"/>
      <c r="BC288" s="95"/>
      <c r="BD288" s="96"/>
      <c r="BE288" s="95"/>
      <c r="BF288" s="96"/>
      <c r="BG288" s="95"/>
      <c r="BH288" s="96"/>
      <c r="BI288" s="95"/>
      <c r="BJ288" s="96"/>
      <c r="BK288" s="95"/>
      <c r="BL288" s="96"/>
    </row>
    <row r="289" spans="4:64">
      <c r="D289" s="84"/>
      <c r="E289" s="85"/>
      <c r="I289" s="87"/>
      <c r="J289" s="88"/>
      <c r="K289" s="89"/>
      <c r="L289" s="89"/>
      <c r="M289" s="89"/>
      <c r="N289" s="89"/>
      <c r="O289" s="90"/>
      <c r="P289" s="93"/>
      <c r="Q289" s="92"/>
      <c r="R289" s="93"/>
      <c r="S289" s="92"/>
      <c r="T289" s="94"/>
      <c r="U289" s="93"/>
      <c r="V289" s="92"/>
      <c r="W289" s="93"/>
      <c r="X289" s="92"/>
      <c r="Y289" s="93"/>
      <c r="Z289" s="92"/>
      <c r="AA289" s="94"/>
      <c r="AB289" s="93"/>
      <c r="AC289" s="92"/>
      <c r="AD289" s="93"/>
      <c r="AE289" s="92"/>
      <c r="AF289" s="93"/>
      <c r="AG289" s="92"/>
      <c r="AH289" s="93"/>
      <c r="AI289" s="92"/>
      <c r="AJ289" s="93"/>
      <c r="AK289" s="92"/>
      <c r="AL289" s="93"/>
      <c r="AM289" s="92"/>
      <c r="AN289" s="93"/>
      <c r="AO289" s="92"/>
      <c r="AP289" s="93"/>
      <c r="AQ289" s="92"/>
      <c r="AR289" s="93"/>
      <c r="AS289" s="92"/>
      <c r="AT289" s="94"/>
      <c r="AU289" s="95"/>
      <c r="AV289" s="96"/>
      <c r="AW289" s="95"/>
      <c r="AX289" s="96"/>
      <c r="AY289" s="95"/>
      <c r="AZ289" s="96"/>
      <c r="BA289" s="95"/>
      <c r="BB289" s="96"/>
      <c r="BC289" s="95"/>
      <c r="BD289" s="96"/>
      <c r="BE289" s="95"/>
      <c r="BF289" s="96"/>
      <c r="BG289" s="95"/>
      <c r="BH289" s="96"/>
      <c r="BI289" s="95"/>
      <c r="BJ289" s="96"/>
      <c r="BK289" s="95"/>
      <c r="BL289" s="96"/>
    </row>
    <row r="290" spans="4:64">
      <c r="D290" s="84"/>
      <c r="E290" s="85"/>
      <c r="I290" s="87"/>
      <c r="J290" s="88"/>
      <c r="K290" s="89"/>
      <c r="L290" s="89"/>
      <c r="M290" s="89"/>
      <c r="N290" s="89"/>
      <c r="O290" s="90"/>
      <c r="P290" s="93"/>
      <c r="Q290" s="92"/>
      <c r="R290" s="93"/>
      <c r="S290" s="92"/>
      <c r="T290" s="94"/>
      <c r="U290" s="93"/>
      <c r="V290" s="92"/>
      <c r="W290" s="93"/>
      <c r="X290" s="92"/>
      <c r="Y290" s="93"/>
      <c r="Z290" s="92"/>
      <c r="AA290" s="94"/>
      <c r="AB290" s="93"/>
      <c r="AC290" s="92"/>
      <c r="AD290" s="93"/>
      <c r="AE290" s="92"/>
      <c r="AF290" s="93"/>
      <c r="AG290" s="92"/>
      <c r="AH290" s="93"/>
      <c r="AI290" s="92"/>
      <c r="AJ290" s="93"/>
      <c r="AK290" s="92"/>
      <c r="AL290" s="93"/>
      <c r="AM290" s="92"/>
      <c r="AN290" s="93"/>
      <c r="AO290" s="92"/>
      <c r="AP290" s="93"/>
      <c r="AQ290" s="92"/>
      <c r="AR290" s="93"/>
      <c r="AS290" s="92"/>
      <c r="AT290" s="94"/>
      <c r="AU290" s="95"/>
      <c r="AV290" s="96"/>
      <c r="AW290" s="95"/>
      <c r="AX290" s="96"/>
      <c r="AY290" s="95"/>
      <c r="AZ290" s="96"/>
      <c r="BA290" s="95"/>
      <c r="BB290" s="96"/>
      <c r="BC290" s="95"/>
      <c r="BD290" s="96"/>
      <c r="BE290" s="95"/>
      <c r="BF290" s="96"/>
      <c r="BG290" s="95"/>
      <c r="BH290" s="96"/>
      <c r="BI290" s="95"/>
      <c r="BJ290" s="96"/>
      <c r="BK290" s="95"/>
      <c r="BL290" s="96"/>
    </row>
    <row r="291" spans="4:64">
      <c r="D291" s="84"/>
      <c r="E291" s="85"/>
      <c r="I291" s="87"/>
      <c r="J291" s="88"/>
      <c r="K291" s="89"/>
      <c r="L291" s="89"/>
      <c r="M291" s="89"/>
      <c r="N291" s="89"/>
      <c r="O291" s="90"/>
      <c r="P291" s="93"/>
      <c r="Q291" s="92"/>
      <c r="R291" s="93"/>
      <c r="S291" s="92"/>
      <c r="T291" s="94"/>
      <c r="U291" s="93"/>
      <c r="V291" s="92"/>
      <c r="W291" s="93"/>
      <c r="X291" s="92"/>
      <c r="Y291" s="93"/>
      <c r="Z291" s="92"/>
      <c r="AA291" s="94"/>
      <c r="AB291" s="93"/>
      <c r="AC291" s="92"/>
      <c r="AD291" s="93"/>
      <c r="AE291" s="92"/>
      <c r="AF291" s="93"/>
      <c r="AG291" s="92"/>
      <c r="AH291" s="93"/>
      <c r="AI291" s="92"/>
      <c r="AJ291" s="93"/>
      <c r="AK291" s="92"/>
      <c r="AL291" s="93"/>
      <c r="AM291" s="92"/>
      <c r="AN291" s="93"/>
      <c r="AO291" s="92"/>
      <c r="AP291" s="93"/>
      <c r="AQ291" s="92"/>
      <c r="AR291" s="93"/>
      <c r="AS291" s="92"/>
      <c r="AT291" s="94"/>
      <c r="AU291" s="95"/>
      <c r="AV291" s="96"/>
      <c r="AW291" s="95"/>
      <c r="AX291" s="96"/>
      <c r="AY291" s="95"/>
      <c r="AZ291" s="96"/>
      <c r="BA291" s="95"/>
      <c r="BB291" s="96"/>
      <c r="BC291" s="95"/>
      <c r="BD291" s="96"/>
      <c r="BE291" s="95"/>
      <c r="BF291" s="96"/>
      <c r="BG291" s="95"/>
      <c r="BH291" s="96"/>
      <c r="BI291" s="95"/>
      <c r="BJ291" s="96"/>
      <c r="BK291" s="95"/>
      <c r="BL291" s="96"/>
    </row>
    <row r="292" spans="4:64">
      <c r="D292" s="84"/>
      <c r="E292" s="85"/>
      <c r="I292" s="87"/>
      <c r="J292" s="88"/>
      <c r="K292" s="89"/>
      <c r="L292" s="89"/>
      <c r="M292" s="89"/>
      <c r="N292" s="89"/>
      <c r="O292" s="90"/>
      <c r="P292" s="93"/>
      <c r="Q292" s="92"/>
      <c r="R292" s="93"/>
      <c r="S292" s="92"/>
      <c r="T292" s="94"/>
      <c r="U292" s="93"/>
      <c r="V292" s="92"/>
      <c r="W292" s="93"/>
      <c r="X292" s="92"/>
      <c r="Y292" s="93"/>
      <c r="Z292" s="92"/>
      <c r="AA292" s="94"/>
      <c r="AB292" s="93"/>
      <c r="AC292" s="92"/>
      <c r="AD292" s="93"/>
      <c r="AE292" s="92"/>
      <c r="AF292" s="93"/>
      <c r="AG292" s="92"/>
      <c r="AH292" s="93"/>
      <c r="AI292" s="92"/>
      <c r="AJ292" s="93"/>
      <c r="AK292" s="92"/>
      <c r="AL292" s="93"/>
      <c r="AM292" s="92"/>
      <c r="AN292" s="93"/>
      <c r="AO292" s="92"/>
      <c r="AP292" s="93"/>
      <c r="AQ292" s="92"/>
      <c r="AR292" s="93"/>
      <c r="AS292" s="92"/>
      <c r="AT292" s="94"/>
      <c r="AU292" s="95"/>
      <c r="AV292" s="96"/>
      <c r="AW292" s="95"/>
      <c r="AX292" s="96"/>
      <c r="AY292" s="95"/>
      <c r="AZ292" s="96"/>
      <c r="BA292" s="95"/>
      <c r="BB292" s="96"/>
      <c r="BC292" s="95"/>
      <c r="BD292" s="96"/>
      <c r="BE292" s="95"/>
      <c r="BF292" s="96"/>
      <c r="BG292" s="95"/>
      <c r="BH292" s="96"/>
      <c r="BI292" s="95"/>
      <c r="BJ292" s="96"/>
      <c r="BK292" s="95"/>
      <c r="BL292" s="96"/>
    </row>
    <row r="293" spans="4:64">
      <c r="D293" s="84"/>
      <c r="E293" s="85"/>
      <c r="I293" s="87"/>
      <c r="J293" s="88"/>
      <c r="K293" s="89"/>
      <c r="L293" s="89"/>
      <c r="M293" s="89"/>
      <c r="N293" s="89"/>
      <c r="O293" s="90"/>
      <c r="P293" s="93"/>
      <c r="Q293" s="92"/>
      <c r="R293" s="93"/>
      <c r="S293" s="92"/>
      <c r="T293" s="94"/>
      <c r="U293" s="93"/>
      <c r="V293" s="92"/>
      <c r="W293" s="93"/>
      <c r="X293" s="92"/>
      <c r="Y293" s="93"/>
      <c r="Z293" s="92"/>
      <c r="AA293" s="94"/>
      <c r="AB293" s="93"/>
      <c r="AC293" s="92"/>
      <c r="AD293" s="93"/>
      <c r="AE293" s="92"/>
      <c r="AF293" s="93"/>
      <c r="AG293" s="92"/>
      <c r="AH293" s="93"/>
      <c r="AI293" s="92"/>
      <c r="AJ293" s="93"/>
      <c r="AK293" s="92"/>
      <c r="AL293" s="93"/>
      <c r="AM293" s="92"/>
      <c r="AN293" s="93"/>
      <c r="AO293" s="92"/>
      <c r="AP293" s="93"/>
      <c r="AQ293" s="92"/>
      <c r="AR293" s="93"/>
      <c r="AS293" s="92"/>
      <c r="AT293" s="94"/>
      <c r="AU293" s="95"/>
      <c r="AV293" s="96"/>
      <c r="AW293" s="95"/>
      <c r="AX293" s="96"/>
      <c r="AY293" s="95"/>
      <c r="AZ293" s="96"/>
      <c r="BA293" s="95"/>
      <c r="BB293" s="96"/>
      <c r="BC293" s="95"/>
      <c r="BD293" s="96"/>
      <c r="BE293" s="95"/>
      <c r="BF293" s="96"/>
      <c r="BG293" s="95"/>
      <c r="BH293" s="96"/>
      <c r="BI293" s="95"/>
      <c r="BJ293" s="96"/>
      <c r="BK293" s="95"/>
      <c r="BL293" s="96"/>
    </row>
    <row r="294" spans="4:64">
      <c r="D294" s="84"/>
      <c r="E294" s="85"/>
      <c r="I294" s="87"/>
      <c r="J294" s="88"/>
      <c r="K294" s="89"/>
      <c r="L294" s="89"/>
      <c r="M294" s="89"/>
      <c r="N294" s="89"/>
      <c r="O294" s="90"/>
      <c r="P294" s="93"/>
      <c r="Q294" s="92"/>
      <c r="R294" s="93"/>
      <c r="S294" s="92"/>
      <c r="T294" s="94"/>
      <c r="U294" s="93"/>
      <c r="V294" s="92"/>
      <c r="W294" s="93"/>
      <c r="X294" s="92"/>
      <c r="Y294" s="93"/>
      <c r="Z294" s="92"/>
      <c r="AA294" s="94"/>
      <c r="AB294" s="93"/>
      <c r="AC294" s="92"/>
      <c r="AD294" s="93"/>
      <c r="AE294" s="92"/>
      <c r="AF294" s="93"/>
      <c r="AG294" s="92"/>
      <c r="AH294" s="93"/>
      <c r="AI294" s="92"/>
      <c r="AJ294" s="93"/>
      <c r="AK294" s="92"/>
      <c r="AL294" s="93"/>
      <c r="AM294" s="92"/>
      <c r="AN294" s="93"/>
      <c r="AO294" s="92"/>
      <c r="AP294" s="93"/>
      <c r="AQ294" s="92"/>
      <c r="AR294" s="93"/>
      <c r="AS294" s="92"/>
      <c r="AT294" s="94"/>
      <c r="AU294" s="95"/>
      <c r="AV294" s="96"/>
      <c r="AW294" s="95"/>
      <c r="AX294" s="96"/>
      <c r="AY294" s="95"/>
      <c r="AZ294" s="96"/>
      <c r="BA294" s="95"/>
      <c r="BB294" s="96"/>
      <c r="BC294" s="95"/>
      <c r="BD294" s="96"/>
      <c r="BE294" s="95"/>
      <c r="BF294" s="96"/>
      <c r="BG294" s="95"/>
      <c r="BH294" s="96"/>
      <c r="BI294" s="95"/>
      <c r="BJ294" s="96"/>
      <c r="BK294" s="95"/>
      <c r="BL294" s="96"/>
    </row>
    <row r="295" spans="4:64">
      <c r="D295" s="84"/>
      <c r="E295" s="85"/>
      <c r="I295" s="87"/>
      <c r="J295" s="88"/>
      <c r="K295" s="89"/>
      <c r="L295" s="89"/>
      <c r="M295" s="89"/>
      <c r="N295" s="89"/>
      <c r="O295" s="90"/>
      <c r="P295" s="93"/>
      <c r="Q295" s="92"/>
      <c r="R295" s="93"/>
      <c r="S295" s="92"/>
      <c r="T295" s="94"/>
      <c r="U295" s="93"/>
      <c r="V295" s="92"/>
      <c r="W295" s="93"/>
      <c r="X295" s="92"/>
      <c r="Y295" s="93"/>
      <c r="Z295" s="92"/>
      <c r="AA295" s="94"/>
      <c r="AB295" s="93"/>
      <c r="AC295" s="92"/>
      <c r="AD295" s="93"/>
      <c r="AE295" s="92"/>
      <c r="AF295" s="93"/>
      <c r="AG295" s="92"/>
      <c r="AH295" s="93"/>
      <c r="AI295" s="92"/>
      <c r="AJ295" s="93"/>
      <c r="AK295" s="92"/>
      <c r="AL295" s="93"/>
      <c r="AM295" s="92"/>
      <c r="AN295" s="93"/>
      <c r="AO295" s="92"/>
      <c r="AP295" s="93"/>
      <c r="AQ295" s="92"/>
      <c r="AR295" s="93"/>
      <c r="AS295" s="92"/>
      <c r="AT295" s="94"/>
      <c r="AU295" s="95"/>
      <c r="AV295" s="96"/>
      <c r="AW295" s="95"/>
      <c r="AX295" s="96"/>
      <c r="AY295" s="95"/>
      <c r="AZ295" s="96"/>
      <c r="BA295" s="95"/>
      <c r="BB295" s="96"/>
      <c r="BC295" s="95"/>
      <c r="BD295" s="96"/>
      <c r="BE295" s="95"/>
      <c r="BF295" s="96"/>
      <c r="BG295" s="95"/>
      <c r="BH295" s="96"/>
      <c r="BI295" s="95"/>
      <c r="BJ295" s="96"/>
      <c r="BK295" s="95"/>
      <c r="BL295" s="96"/>
    </row>
    <row r="296" spans="4:64">
      <c r="D296" s="84"/>
      <c r="E296" s="85"/>
      <c r="I296" s="87"/>
      <c r="J296" s="88"/>
      <c r="K296" s="89"/>
      <c r="L296" s="89"/>
      <c r="M296" s="89"/>
      <c r="N296" s="89"/>
      <c r="O296" s="90"/>
      <c r="P296" s="93"/>
      <c r="Q296" s="92"/>
      <c r="R296" s="93"/>
      <c r="S296" s="92"/>
      <c r="T296" s="94"/>
      <c r="U296" s="93"/>
      <c r="V296" s="92"/>
      <c r="W296" s="93"/>
      <c r="X296" s="92"/>
      <c r="Y296" s="93"/>
      <c r="Z296" s="92"/>
      <c r="AA296" s="94"/>
      <c r="AB296" s="93"/>
      <c r="AC296" s="92"/>
      <c r="AD296" s="93"/>
      <c r="AE296" s="92"/>
      <c r="AF296" s="93"/>
      <c r="AG296" s="92"/>
      <c r="AH296" s="93"/>
      <c r="AI296" s="92"/>
      <c r="AJ296" s="93"/>
      <c r="AK296" s="92"/>
      <c r="AL296" s="93"/>
      <c r="AM296" s="92"/>
      <c r="AN296" s="93"/>
      <c r="AO296" s="92"/>
      <c r="AP296" s="93"/>
      <c r="AQ296" s="92"/>
      <c r="AR296" s="93"/>
      <c r="AS296" s="92"/>
      <c r="AT296" s="94"/>
      <c r="AU296" s="95"/>
      <c r="AV296" s="96"/>
      <c r="AW296" s="95"/>
      <c r="AX296" s="96"/>
      <c r="AY296" s="95"/>
      <c r="AZ296" s="96"/>
      <c r="BA296" s="95"/>
      <c r="BB296" s="96"/>
      <c r="BC296" s="95"/>
      <c r="BD296" s="96"/>
      <c r="BE296" s="95"/>
      <c r="BF296" s="96"/>
      <c r="BG296" s="95"/>
      <c r="BH296" s="96"/>
      <c r="BI296" s="95"/>
      <c r="BJ296" s="96"/>
      <c r="BK296" s="95"/>
      <c r="BL296" s="96"/>
    </row>
    <row r="297" spans="4:64">
      <c r="D297" s="84"/>
      <c r="E297" s="85"/>
      <c r="I297" s="87"/>
      <c r="J297" s="88"/>
      <c r="K297" s="89"/>
      <c r="L297" s="89"/>
      <c r="M297" s="89"/>
      <c r="N297" s="89"/>
      <c r="O297" s="90"/>
      <c r="P297" s="93"/>
      <c r="Q297" s="92"/>
      <c r="R297" s="93"/>
      <c r="S297" s="92"/>
      <c r="T297" s="94"/>
      <c r="U297" s="93"/>
      <c r="V297" s="92"/>
      <c r="W297" s="93"/>
      <c r="X297" s="92"/>
      <c r="Y297" s="93"/>
      <c r="Z297" s="92"/>
      <c r="AA297" s="94"/>
      <c r="AB297" s="93"/>
      <c r="AC297" s="92"/>
      <c r="AD297" s="93"/>
      <c r="AE297" s="92"/>
      <c r="AF297" s="93"/>
      <c r="AG297" s="92"/>
      <c r="AH297" s="93"/>
      <c r="AI297" s="92"/>
      <c r="AJ297" s="93"/>
      <c r="AK297" s="92"/>
      <c r="AL297" s="93"/>
      <c r="AM297" s="92"/>
      <c r="AN297" s="93"/>
      <c r="AO297" s="92"/>
      <c r="AP297" s="93"/>
      <c r="AQ297" s="92"/>
      <c r="AR297" s="93"/>
      <c r="AS297" s="92"/>
      <c r="AT297" s="94"/>
      <c r="AU297" s="95"/>
      <c r="AV297" s="96"/>
      <c r="AW297" s="95"/>
      <c r="AX297" s="96"/>
      <c r="AY297" s="95"/>
      <c r="AZ297" s="96"/>
      <c r="BA297" s="95"/>
      <c r="BB297" s="96"/>
      <c r="BC297" s="95"/>
      <c r="BD297" s="96"/>
      <c r="BE297" s="95"/>
      <c r="BF297" s="96"/>
      <c r="BG297" s="95"/>
      <c r="BH297" s="96"/>
      <c r="BI297" s="95"/>
      <c r="BJ297" s="96"/>
      <c r="BK297" s="95"/>
      <c r="BL297" s="96"/>
    </row>
    <row r="298" spans="4:64">
      <c r="D298" s="84"/>
      <c r="E298" s="85"/>
      <c r="I298" s="87"/>
      <c r="J298" s="88"/>
      <c r="K298" s="89"/>
      <c r="L298" s="89"/>
      <c r="M298" s="89"/>
      <c r="N298" s="89"/>
      <c r="O298" s="90"/>
      <c r="P298" s="93"/>
      <c r="Q298" s="92"/>
      <c r="R298" s="93"/>
      <c r="S298" s="92"/>
      <c r="T298" s="94"/>
      <c r="U298" s="93"/>
      <c r="V298" s="92"/>
      <c r="W298" s="93"/>
      <c r="X298" s="92"/>
      <c r="Y298" s="93"/>
      <c r="Z298" s="92"/>
      <c r="AA298" s="94"/>
      <c r="AB298" s="93"/>
      <c r="AC298" s="92"/>
      <c r="AD298" s="93"/>
      <c r="AE298" s="92"/>
      <c r="AF298" s="93"/>
      <c r="AG298" s="92"/>
      <c r="AH298" s="93"/>
      <c r="AI298" s="92"/>
      <c r="AJ298" s="93"/>
      <c r="AK298" s="92"/>
      <c r="AL298" s="93"/>
      <c r="AM298" s="92"/>
      <c r="AN298" s="93"/>
      <c r="AO298" s="92"/>
      <c r="AP298" s="93"/>
      <c r="AQ298" s="92"/>
      <c r="AR298" s="93"/>
      <c r="AS298" s="92"/>
      <c r="AT298" s="94"/>
      <c r="AU298" s="95"/>
      <c r="AV298" s="96"/>
      <c r="AW298" s="95"/>
      <c r="AX298" s="96"/>
      <c r="AY298" s="95"/>
      <c r="AZ298" s="96"/>
      <c r="BA298" s="95"/>
      <c r="BB298" s="96"/>
      <c r="BC298" s="95"/>
      <c r="BD298" s="96"/>
      <c r="BE298" s="95"/>
      <c r="BF298" s="96"/>
      <c r="BG298" s="95"/>
      <c r="BH298" s="96"/>
      <c r="BI298" s="95"/>
      <c r="BJ298" s="96"/>
      <c r="BK298" s="95"/>
      <c r="BL298" s="96"/>
    </row>
    <row r="299" spans="4:64">
      <c r="D299" s="84"/>
      <c r="E299" s="85"/>
      <c r="I299" s="87"/>
      <c r="J299" s="88"/>
      <c r="K299" s="89"/>
      <c r="L299" s="89"/>
      <c r="M299" s="89"/>
      <c r="N299" s="89"/>
      <c r="O299" s="90"/>
      <c r="P299" s="93"/>
      <c r="Q299" s="92"/>
      <c r="R299" s="93"/>
      <c r="S299" s="92"/>
      <c r="T299" s="94"/>
      <c r="U299" s="93"/>
      <c r="V299" s="92"/>
      <c r="W299" s="93"/>
      <c r="X299" s="92"/>
      <c r="Y299" s="93"/>
      <c r="Z299" s="92"/>
      <c r="AA299" s="94"/>
      <c r="AB299" s="93"/>
      <c r="AC299" s="92"/>
      <c r="AD299" s="93"/>
      <c r="AE299" s="92"/>
      <c r="AF299" s="93"/>
      <c r="AG299" s="92"/>
      <c r="AH299" s="93"/>
      <c r="AI299" s="92"/>
      <c r="AJ299" s="93"/>
      <c r="AK299" s="92"/>
      <c r="AL299" s="93"/>
      <c r="AM299" s="92"/>
      <c r="AN299" s="93"/>
      <c r="AO299" s="92"/>
      <c r="AP299" s="93"/>
      <c r="AQ299" s="92"/>
      <c r="AR299" s="93"/>
      <c r="AS299" s="92"/>
      <c r="AT299" s="94"/>
      <c r="AU299" s="95"/>
      <c r="AV299" s="96"/>
      <c r="AW299" s="95"/>
      <c r="AX299" s="96"/>
      <c r="AY299" s="95"/>
      <c r="AZ299" s="96"/>
      <c r="BA299" s="95"/>
      <c r="BB299" s="96"/>
      <c r="BC299" s="95"/>
      <c r="BD299" s="96"/>
      <c r="BE299" s="95"/>
      <c r="BF299" s="96"/>
      <c r="BG299" s="95"/>
      <c r="BH299" s="96"/>
      <c r="BI299" s="95"/>
      <c r="BJ299" s="96"/>
      <c r="BK299" s="95"/>
      <c r="BL299" s="96"/>
    </row>
    <row r="300" spans="4:64">
      <c r="D300" s="84"/>
      <c r="E300" s="85"/>
      <c r="I300" s="87"/>
      <c r="J300" s="88"/>
      <c r="K300" s="89"/>
      <c r="L300" s="89"/>
      <c r="M300" s="89"/>
      <c r="N300" s="89"/>
      <c r="O300" s="90"/>
      <c r="P300" s="93"/>
      <c r="Q300" s="92"/>
      <c r="R300" s="93"/>
      <c r="S300" s="92"/>
      <c r="T300" s="94"/>
      <c r="U300" s="93"/>
      <c r="V300" s="92"/>
      <c r="W300" s="93"/>
      <c r="X300" s="92"/>
      <c r="Y300" s="93"/>
      <c r="Z300" s="92"/>
      <c r="AA300" s="94"/>
      <c r="AB300" s="93"/>
      <c r="AC300" s="92"/>
      <c r="AD300" s="93"/>
      <c r="AE300" s="92"/>
      <c r="AF300" s="93"/>
      <c r="AG300" s="92"/>
      <c r="AH300" s="93"/>
      <c r="AI300" s="92"/>
      <c r="AJ300" s="93"/>
      <c r="AK300" s="92"/>
      <c r="AL300" s="93"/>
      <c r="AM300" s="92"/>
      <c r="AN300" s="93"/>
      <c r="AO300" s="92"/>
      <c r="AP300" s="93"/>
      <c r="AQ300" s="92"/>
      <c r="AR300" s="93"/>
      <c r="AS300" s="92"/>
      <c r="AT300" s="94"/>
      <c r="AU300" s="95"/>
      <c r="AV300" s="96"/>
      <c r="AW300" s="95"/>
      <c r="AX300" s="96"/>
      <c r="AY300" s="95"/>
      <c r="AZ300" s="96"/>
      <c r="BA300" s="95"/>
      <c r="BB300" s="96"/>
      <c r="BC300" s="95"/>
      <c r="BD300" s="96"/>
      <c r="BE300" s="95"/>
      <c r="BF300" s="96"/>
      <c r="BG300" s="95"/>
      <c r="BH300" s="96"/>
      <c r="BI300" s="95"/>
      <c r="BJ300" s="96"/>
      <c r="BK300" s="95"/>
      <c r="BL300" s="96"/>
    </row>
    <row r="301" spans="4:64">
      <c r="D301" s="84"/>
      <c r="E301" s="85"/>
      <c r="I301" s="87"/>
      <c r="J301" s="88"/>
      <c r="K301" s="89"/>
      <c r="L301" s="89"/>
      <c r="M301" s="89"/>
      <c r="N301" s="89"/>
      <c r="O301" s="90"/>
      <c r="P301" s="93"/>
      <c r="Q301" s="92"/>
      <c r="R301" s="93"/>
      <c r="S301" s="92"/>
      <c r="T301" s="94"/>
      <c r="U301" s="93"/>
      <c r="V301" s="92"/>
      <c r="W301" s="93"/>
      <c r="X301" s="92"/>
      <c r="Y301" s="93"/>
      <c r="Z301" s="92"/>
      <c r="AA301" s="94"/>
      <c r="AB301" s="93"/>
      <c r="AC301" s="92"/>
      <c r="AD301" s="93"/>
      <c r="AE301" s="92"/>
      <c r="AF301" s="93"/>
      <c r="AG301" s="92"/>
      <c r="AH301" s="93"/>
      <c r="AI301" s="92"/>
      <c r="AJ301" s="93"/>
      <c r="AK301" s="92"/>
      <c r="AL301" s="93"/>
      <c r="AM301" s="92"/>
      <c r="AN301" s="93"/>
      <c r="AO301" s="92"/>
      <c r="AP301" s="93"/>
      <c r="AQ301" s="92"/>
      <c r="AR301" s="93"/>
      <c r="AS301" s="92"/>
      <c r="AT301" s="94"/>
      <c r="AU301" s="95"/>
      <c r="AV301" s="96"/>
      <c r="AW301" s="95"/>
      <c r="AX301" s="96"/>
      <c r="AY301" s="95"/>
      <c r="AZ301" s="96"/>
      <c r="BA301" s="95"/>
      <c r="BB301" s="96"/>
      <c r="BC301" s="95"/>
      <c r="BD301" s="96"/>
      <c r="BE301" s="95"/>
      <c r="BF301" s="96"/>
      <c r="BG301" s="95"/>
      <c r="BH301" s="96"/>
      <c r="BI301" s="95"/>
      <c r="BJ301" s="96"/>
      <c r="BK301" s="95"/>
      <c r="BL301" s="96"/>
    </row>
    <row r="302" spans="4:64">
      <c r="D302" s="84"/>
      <c r="E302" s="85"/>
      <c r="I302" s="87"/>
      <c r="J302" s="88"/>
      <c r="K302" s="89"/>
      <c r="L302" s="89"/>
      <c r="M302" s="89"/>
      <c r="N302" s="89"/>
      <c r="O302" s="90"/>
      <c r="P302" s="93"/>
      <c r="Q302" s="92"/>
      <c r="R302" s="93"/>
      <c r="S302" s="92"/>
      <c r="T302" s="94"/>
      <c r="U302" s="93"/>
      <c r="V302" s="92"/>
      <c r="W302" s="93"/>
      <c r="X302" s="92"/>
      <c r="Y302" s="93"/>
      <c r="Z302" s="92"/>
      <c r="AA302" s="94"/>
      <c r="AB302" s="93"/>
      <c r="AC302" s="92"/>
      <c r="AD302" s="93"/>
      <c r="AE302" s="92"/>
      <c r="AF302" s="93"/>
      <c r="AG302" s="92"/>
      <c r="AH302" s="93"/>
      <c r="AI302" s="92"/>
      <c r="AJ302" s="93"/>
      <c r="AK302" s="92"/>
      <c r="AL302" s="93"/>
      <c r="AM302" s="92"/>
      <c r="AN302" s="93"/>
      <c r="AO302" s="92"/>
      <c r="AP302" s="93"/>
      <c r="AQ302" s="92"/>
      <c r="AR302" s="93"/>
      <c r="AS302" s="92"/>
      <c r="AT302" s="94"/>
      <c r="AU302" s="95"/>
      <c r="AV302" s="96"/>
      <c r="AW302" s="95"/>
      <c r="AX302" s="96"/>
      <c r="AY302" s="95"/>
      <c r="AZ302" s="96"/>
      <c r="BA302" s="95"/>
      <c r="BB302" s="96"/>
      <c r="BC302" s="95"/>
      <c r="BD302" s="96"/>
      <c r="BE302" s="95"/>
      <c r="BF302" s="96"/>
      <c r="BG302" s="95"/>
      <c r="BH302" s="96"/>
      <c r="BI302" s="95"/>
      <c r="BJ302" s="96"/>
      <c r="BK302" s="95"/>
      <c r="BL302" s="96"/>
    </row>
    <row r="303" spans="4:64">
      <c r="D303" s="84"/>
      <c r="E303" s="85"/>
      <c r="I303" s="87"/>
      <c r="J303" s="88"/>
      <c r="K303" s="89"/>
      <c r="L303" s="89"/>
      <c r="M303" s="89"/>
      <c r="N303" s="89"/>
      <c r="O303" s="90"/>
      <c r="P303" s="93"/>
      <c r="Q303" s="92"/>
      <c r="R303" s="93"/>
      <c r="S303" s="92"/>
      <c r="T303" s="94"/>
      <c r="U303" s="93"/>
      <c r="V303" s="92"/>
      <c r="W303" s="93"/>
      <c r="X303" s="92"/>
      <c r="Y303" s="93"/>
      <c r="Z303" s="92"/>
      <c r="AA303" s="94"/>
      <c r="AB303" s="93"/>
      <c r="AC303" s="92"/>
      <c r="AD303" s="93"/>
      <c r="AE303" s="92"/>
      <c r="AF303" s="93"/>
      <c r="AG303" s="92"/>
      <c r="AH303" s="93"/>
      <c r="AI303" s="92"/>
      <c r="AJ303" s="93"/>
      <c r="AK303" s="92"/>
      <c r="AL303" s="93"/>
      <c r="AM303" s="92"/>
      <c r="AN303" s="93"/>
      <c r="AO303" s="92"/>
      <c r="AP303" s="93"/>
      <c r="AQ303" s="92"/>
      <c r="AR303" s="93"/>
      <c r="AS303" s="92"/>
      <c r="AT303" s="94"/>
      <c r="AU303" s="95"/>
      <c r="AV303" s="96"/>
      <c r="AW303" s="95"/>
      <c r="AX303" s="96"/>
      <c r="AY303" s="95"/>
      <c r="AZ303" s="96"/>
      <c r="BA303" s="95"/>
      <c r="BB303" s="96"/>
      <c r="BC303" s="95"/>
      <c r="BD303" s="96"/>
      <c r="BE303" s="95"/>
      <c r="BF303" s="96"/>
      <c r="BG303" s="95"/>
      <c r="BH303" s="96"/>
      <c r="BI303" s="95"/>
      <c r="BJ303" s="96"/>
      <c r="BK303" s="95"/>
      <c r="BL303" s="96"/>
    </row>
    <row r="304" spans="4:64">
      <c r="D304" s="84"/>
      <c r="E304" s="85"/>
      <c r="I304" s="87"/>
      <c r="J304" s="88"/>
      <c r="K304" s="89"/>
      <c r="L304" s="89"/>
      <c r="M304" s="89"/>
      <c r="N304" s="89"/>
      <c r="O304" s="90"/>
      <c r="P304" s="93"/>
      <c r="Q304" s="92"/>
      <c r="R304" s="93"/>
      <c r="S304" s="92"/>
      <c r="T304" s="94"/>
      <c r="U304" s="93"/>
      <c r="V304" s="92"/>
      <c r="W304" s="93"/>
      <c r="X304" s="92"/>
      <c r="Y304" s="93"/>
      <c r="Z304" s="92"/>
      <c r="AA304" s="94"/>
      <c r="AB304" s="93"/>
      <c r="AC304" s="92"/>
      <c r="AD304" s="93"/>
      <c r="AE304" s="92"/>
      <c r="AF304" s="93"/>
      <c r="AG304" s="92"/>
      <c r="AH304" s="93"/>
      <c r="AI304" s="92"/>
      <c r="AJ304" s="93"/>
      <c r="AK304" s="92"/>
      <c r="AL304" s="93"/>
      <c r="AM304" s="92"/>
      <c r="AN304" s="93"/>
      <c r="AO304" s="92"/>
      <c r="AP304" s="93"/>
      <c r="AQ304" s="92"/>
      <c r="AR304" s="93"/>
      <c r="AS304" s="92"/>
      <c r="AT304" s="94"/>
      <c r="AU304" s="95"/>
      <c r="AV304" s="96"/>
      <c r="AW304" s="95"/>
      <c r="AX304" s="96"/>
      <c r="AY304" s="95"/>
      <c r="AZ304" s="96"/>
      <c r="BA304" s="95"/>
      <c r="BB304" s="96"/>
      <c r="BC304" s="95"/>
      <c r="BD304" s="96"/>
      <c r="BE304" s="95"/>
      <c r="BF304" s="96"/>
      <c r="BG304" s="95"/>
      <c r="BH304" s="96"/>
      <c r="BI304" s="95"/>
      <c r="BJ304" s="96"/>
      <c r="BK304" s="95"/>
      <c r="BL304" s="96"/>
    </row>
    <row r="305" spans="4:64">
      <c r="D305" s="84"/>
      <c r="E305" s="85"/>
      <c r="I305" s="87"/>
      <c r="J305" s="88"/>
      <c r="K305" s="89"/>
      <c r="L305" s="89"/>
      <c r="M305" s="89"/>
      <c r="N305" s="89"/>
      <c r="O305" s="90"/>
      <c r="P305" s="93"/>
      <c r="Q305" s="92"/>
      <c r="R305" s="93"/>
      <c r="S305" s="92"/>
      <c r="T305" s="94"/>
      <c r="U305" s="93"/>
      <c r="V305" s="92"/>
      <c r="W305" s="93"/>
      <c r="X305" s="92"/>
      <c r="Y305" s="93"/>
      <c r="Z305" s="92"/>
      <c r="AA305" s="94"/>
      <c r="AB305" s="93"/>
      <c r="AC305" s="92"/>
      <c r="AD305" s="93"/>
      <c r="AE305" s="92"/>
      <c r="AF305" s="93"/>
      <c r="AG305" s="92"/>
      <c r="AH305" s="93"/>
      <c r="AI305" s="92"/>
      <c r="AJ305" s="93"/>
      <c r="AK305" s="92"/>
      <c r="AL305" s="93"/>
      <c r="AM305" s="92"/>
      <c r="AN305" s="93"/>
      <c r="AO305" s="92"/>
      <c r="AP305" s="93"/>
      <c r="AQ305" s="92"/>
      <c r="AR305" s="93"/>
      <c r="AS305" s="92"/>
      <c r="AT305" s="94"/>
      <c r="AU305" s="95"/>
      <c r="AV305" s="96"/>
      <c r="AW305" s="95"/>
      <c r="AX305" s="96"/>
      <c r="AY305" s="95"/>
      <c r="AZ305" s="96"/>
      <c r="BA305" s="95"/>
      <c r="BB305" s="96"/>
      <c r="BC305" s="95"/>
      <c r="BD305" s="96"/>
      <c r="BE305" s="95"/>
      <c r="BF305" s="96"/>
      <c r="BG305" s="95"/>
      <c r="BH305" s="96"/>
      <c r="BI305" s="95"/>
      <c r="BJ305" s="96"/>
      <c r="BK305" s="95"/>
      <c r="BL305" s="96"/>
    </row>
    <row r="306" spans="4:64">
      <c r="D306" s="84"/>
      <c r="E306" s="85"/>
      <c r="I306" s="87"/>
      <c r="J306" s="88"/>
      <c r="K306" s="89"/>
      <c r="L306" s="89"/>
      <c r="M306" s="89"/>
      <c r="N306" s="89"/>
      <c r="O306" s="90"/>
      <c r="P306" s="93"/>
      <c r="Q306" s="92"/>
      <c r="R306" s="93"/>
      <c r="S306" s="92"/>
      <c r="T306" s="94"/>
      <c r="U306" s="93"/>
      <c r="V306" s="92"/>
      <c r="W306" s="93"/>
      <c r="X306" s="92"/>
      <c r="Y306" s="93"/>
      <c r="Z306" s="92"/>
      <c r="AA306" s="94"/>
      <c r="AB306" s="93"/>
      <c r="AC306" s="92"/>
      <c r="AD306" s="93"/>
      <c r="AE306" s="92"/>
      <c r="AF306" s="93"/>
      <c r="AG306" s="92"/>
      <c r="AH306" s="93"/>
      <c r="AI306" s="92"/>
      <c r="AJ306" s="93"/>
      <c r="AK306" s="92"/>
      <c r="AL306" s="93"/>
      <c r="AM306" s="92"/>
      <c r="AN306" s="93"/>
      <c r="AO306" s="92"/>
      <c r="AP306" s="93"/>
      <c r="AQ306" s="92"/>
      <c r="AR306" s="93"/>
      <c r="AS306" s="92"/>
      <c r="AT306" s="94"/>
      <c r="AU306" s="95"/>
      <c r="AV306" s="96"/>
      <c r="AW306" s="95"/>
      <c r="AX306" s="96"/>
      <c r="AY306" s="95"/>
      <c r="AZ306" s="96"/>
      <c r="BA306" s="95"/>
      <c r="BB306" s="96"/>
      <c r="BC306" s="95"/>
      <c r="BD306" s="96"/>
      <c r="BE306" s="95"/>
      <c r="BF306" s="96"/>
      <c r="BG306" s="95"/>
      <c r="BH306" s="96"/>
      <c r="BI306" s="95"/>
      <c r="BJ306" s="96"/>
      <c r="BK306" s="95"/>
      <c r="BL306" s="96"/>
    </row>
    <row r="307" spans="4:64">
      <c r="D307" s="84"/>
      <c r="E307" s="85"/>
      <c r="I307" s="87"/>
      <c r="J307" s="88"/>
      <c r="K307" s="89"/>
      <c r="L307" s="89"/>
      <c r="M307" s="89"/>
      <c r="N307" s="89"/>
      <c r="O307" s="90"/>
      <c r="P307" s="93"/>
      <c r="Q307" s="92"/>
      <c r="R307" s="93"/>
      <c r="S307" s="92"/>
      <c r="T307" s="94"/>
      <c r="U307" s="93"/>
      <c r="V307" s="92"/>
      <c r="W307" s="93"/>
      <c r="X307" s="92"/>
      <c r="Y307" s="93"/>
      <c r="Z307" s="92"/>
      <c r="AA307" s="94"/>
      <c r="AB307" s="93"/>
      <c r="AC307" s="92"/>
      <c r="AD307" s="93"/>
      <c r="AE307" s="92"/>
      <c r="AF307" s="93"/>
      <c r="AG307" s="92"/>
      <c r="AH307" s="93"/>
      <c r="AI307" s="92"/>
      <c r="AJ307" s="93"/>
      <c r="AK307" s="92"/>
      <c r="AL307" s="93"/>
      <c r="AM307" s="92"/>
      <c r="AN307" s="93"/>
      <c r="AO307" s="92"/>
      <c r="AP307" s="93"/>
      <c r="AQ307" s="92"/>
      <c r="AR307" s="93"/>
      <c r="AS307" s="92"/>
      <c r="AT307" s="94"/>
      <c r="AU307" s="95"/>
      <c r="AV307" s="96"/>
      <c r="AW307" s="95"/>
      <c r="AX307" s="96"/>
      <c r="AY307" s="95"/>
      <c r="AZ307" s="96"/>
      <c r="BA307" s="95"/>
      <c r="BB307" s="96"/>
      <c r="BC307" s="95"/>
      <c r="BD307" s="96"/>
      <c r="BE307" s="95"/>
      <c r="BF307" s="96"/>
      <c r="BG307" s="95"/>
      <c r="BH307" s="96"/>
      <c r="BI307" s="95"/>
      <c r="BJ307" s="96"/>
      <c r="BK307" s="95"/>
      <c r="BL307" s="96"/>
    </row>
    <row r="308" spans="4:64">
      <c r="D308" s="84"/>
      <c r="E308" s="85"/>
      <c r="I308" s="87"/>
      <c r="J308" s="88"/>
      <c r="K308" s="89"/>
      <c r="L308" s="89"/>
      <c r="M308" s="89"/>
      <c r="N308" s="89"/>
      <c r="O308" s="90"/>
      <c r="P308" s="93"/>
      <c r="Q308" s="92"/>
      <c r="R308" s="93"/>
      <c r="S308" s="92"/>
      <c r="T308" s="94"/>
      <c r="U308" s="93"/>
      <c r="V308" s="92"/>
      <c r="W308" s="93"/>
      <c r="X308" s="92"/>
      <c r="Y308" s="93"/>
      <c r="Z308" s="92"/>
      <c r="AA308" s="94"/>
      <c r="AB308" s="93"/>
      <c r="AC308" s="92"/>
      <c r="AD308" s="93"/>
      <c r="AE308" s="92"/>
      <c r="AF308" s="93"/>
      <c r="AG308" s="92"/>
      <c r="AH308" s="93"/>
      <c r="AI308" s="92"/>
      <c r="AJ308" s="93"/>
      <c r="AK308" s="92"/>
      <c r="AL308" s="93"/>
      <c r="AM308" s="92"/>
      <c r="AN308" s="93"/>
      <c r="AO308" s="92"/>
      <c r="AP308" s="93"/>
      <c r="AQ308" s="92"/>
      <c r="AR308" s="93"/>
      <c r="AS308" s="92"/>
      <c r="AT308" s="94"/>
      <c r="AU308" s="95"/>
      <c r="AV308" s="96"/>
      <c r="AW308" s="95"/>
      <c r="AX308" s="96"/>
      <c r="AY308" s="95"/>
      <c r="AZ308" s="96"/>
      <c r="BA308" s="95"/>
      <c r="BB308" s="96"/>
      <c r="BC308" s="95"/>
      <c r="BD308" s="96"/>
      <c r="BE308" s="95"/>
      <c r="BF308" s="96"/>
      <c r="BG308" s="95"/>
      <c r="BH308" s="96"/>
      <c r="BI308" s="95"/>
      <c r="BJ308" s="96"/>
      <c r="BK308" s="95"/>
      <c r="BL308" s="96"/>
    </row>
    <row r="309" spans="4:64">
      <c r="D309" s="84"/>
      <c r="E309" s="85"/>
      <c r="I309" s="87"/>
      <c r="J309" s="88"/>
      <c r="K309" s="89"/>
      <c r="L309" s="89"/>
      <c r="M309" s="89"/>
      <c r="N309" s="89"/>
      <c r="O309" s="90"/>
      <c r="P309" s="93"/>
      <c r="Q309" s="92"/>
      <c r="R309" s="93"/>
      <c r="S309" s="92"/>
      <c r="T309" s="94"/>
      <c r="U309" s="93"/>
      <c r="V309" s="92"/>
      <c r="W309" s="93"/>
      <c r="X309" s="92"/>
      <c r="Y309" s="93"/>
      <c r="Z309" s="92"/>
      <c r="AA309" s="94"/>
      <c r="AB309" s="93"/>
      <c r="AC309" s="92"/>
      <c r="AD309" s="93"/>
      <c r="AE309" s="92"/>
      <c r="AF309" s="93"/>
      <c r="AG309" s="92"/>
      <c r="AH309" s="93"/>
      <c r="AI309" s="92"/>
      <c r="AJ309" s="93"/>
      <c r="AK309" s="92"/>
      <c r="AL309" s="93"/>
      <c r="AM309" s="92"/>
      <c r="AN309" s="93"/>
      <c r="AO309" s="92"/>
      <c r="AP309" s="93"/>
      <c r="AQ309" s="92"/>
      <c r="AR309" s="93"/>
      <c r="AS309" s="92"/>
      <c r="AT309" s="94"/>
      <c r="AU309" s="95"/>
      <c r="AV309" s="96"/>
      <c r="AW309" s="95"/>
      <c r="AX309" s="96"/>
      <c r="AY309" s="95"/>
      <c r="AZ309" s="96"/>
      <c r="BA309" s="95"/>
      <c r="BB309" s="96"/>
      <c r="BC309" s="95"/>
      <c r="BD309" s="96"/>
      <c r="BE309" s="95"/>
      <c r="BF309" s="96"/>
      <c r="BG309" s="95"/>
      <c r="BH309" s="96"/>
      <c r="BI309" s="95"/>
      <c r="BJ309" s="96"/>
      <c r="BK309" s="95"/>
      <c r="BL309" s="96"/>
    </row>
    <row r="310" spans="4:64">
      <c r="D310" s="84"/>
      <c r="E310" s="85"/>
      <c r="I310" s="87"/>
      <c r="J310" s="88"/>
      <c r="K310" s="89"/>
      <c r="L310" s="89"/>
      <c r="M310" s="89"/>
      <c r="N310" s="89"/>
      <c r="O310" s="90"/>
      <c r="P310" s="93"/>
      <c r="Q310" s="92"/>
      <c r="R310" s="93"/>
      <c r="S310" s="92"/>
      <c r="T310" s="94"/>
      <c r="U310" s="93"/>
      <c r="V310" s="92"/>
      <c r="W310" s="93"/>
      <c r="X310" s="92"/>
      <c r="Y310" s="93"/>
      <c r="Z310" s="92"/>
      <c r="AA310" s="94"/>
      <c r="AB310" s="93"/>
      <c r="AC310" s="92"/>
      <c r="AD310" s="93"/>
      <c r="AE310" s="92"/>
      <c r="AF310" s="93"/>
      <c r="AG310" s="92"/>
      <c r="AH310" s="93"/>
      <c r="AI310" s="92"/>
      <c r="AJ310" s="93"/>
      <c r="AK310" s="92"/>
      <c r="AL310" s="93"/>
      <c r="AM310" s="92"/>
      <c r="AN310" s="93"/>
      <c r="AO310" s="92"/>
      <c r="AP310" s="93"/>
      <c r="AQ310" s="92"/>
      <c r="AR310" s="93"/>
      <c r="AS310" s="92"/>
      <c r="AT310" s="94"/>
      <c r="AU310" s="95"/>
      <c r="AV310" s="96"/>
      <c r="AW310" s="95"/>
      <c r="AX310" s="96"/>
      <c r="AY310" s="95"/>
      <c r="AZ310" s="96"/>
      <c r="BA310" s="95"/>
      <c r="BB310" s="96"/>
      <c r="BC310" s="95"/>
      <c r="BD310" s="96"/>
      <c r="BE310" s="95"/>
      <c r="BF310" s="96"/>
      <c r="BG310" s="95"/>
      <c r="BH310" s="96"/>
      <c r="BI310" s="95"/>
      <c r="BJ310" s="96"/>
      <c r="BK310" s="95"/>
      <c r="BL310" s="96"/>
    </row>
    <row r="311" spans="4:64">
      <c r="D311" s="84"/>
      <c r="E311" s="85"/>
      <c r="I311" s="87"/>
      <c r="J311" s="88"/>
      <c r="K311" s="89"/>
      <c r="L311" s="89"/>
      <c r="M311" s="89"/>
      <c r="N311" s="89"/>
      <c r="O311" s="90"/>
      <c r="P311" s="93"/>
      <c r="Q311" s="92"/>
      <c r="R311" s="93"/>
      <c r="S311" s="92"/>
      <c r="T311" s="94"/>
      <c r="U311" s="93"/>
      <c r="V311" s="92"/>
      <c r="W311" s="93"/>
      <c r="X311" s="92"/>
      <c r="Y311" s="93"/>
      <c r="Z311" s="92"/>
      <c r="AA311" s="94"/>
      <c r="AB311" s="93"/>
      <c r="AC311" s="92"/>
      <c r="AD311" s="93"/>
      <c r="AE311" s="92"/>
      <c r="AF311" s="93"/>
      <c r="AG311" s="92"/>
      <c r="AH311" s="93"/>
      <c r="AI311" s="92"/>
      <c r="AJ311" s="93"/>
      <c r="AK311" s="92"/>
      <c r="AL311" s="93"/>
      <c r="AM311" s="92"/>
      <c r="AN311" s="93"/>
      <c r="AO311" s="92"/>
      <c r="AP311" s="93"/>
      <c r="AQ311" s="92"/>
      <c r="AR311" s="93"/>
      <c r="AS311" s="92"/>
      <c r="AT311" s="94"/>
      <c r="AU311" s="95"/>
      <c r="AV311" s="96"/>
      <c r="AW311" s="95"/>
      <c r="AX311" s="96"/>
      <c r="AY311" s="95"/>
      <c r="AZ311" s="96"/>
      <c r="BA311" s="95"/>
      <c r="BB311" s="96"/>
      <c r="BC311" s="95"/>
      <c r="BD311" s="96"/>
      <c r="BE311" s="95"/>
      <c r="BF311" s="96"/>
      <c r="BG311" s="95"/>
      <c r="BH311" s="96"/>
      <c r="BI311" s="95"/>
      <c r="BJ311" s="96"/>
      <c r="BK311" s="95"/>
      <c r="BL311" s="96"/>
    </row>
    <row r="312" spans="4:64">
      <c r="D312" s="84"/>
      <c r="E312" s="85"/>
      <c r="I312" s="87"/>
      <c r="J312" s="88"/>
      <c r="K312" s="89"/>
      <c r="L312" s="89"/>
      <c r="M312" s="89"/>
      <c r="N312" s="89"/>
      <c r="O312" s="90"/>
      <c r="P312" s="93"/>
      <c r="Q312" s="92"/>
      <c r="R312" s="93"/>
      <c r="S312" s="92"/>
      <c r="T312" s="94"/>
      <c r="U312" s="93"/>
      <c r="V312" s="92"/>
      <c r="W312" s="93"/>
      <c r="X312" s="92"/>
      <c r="Y312" s="93"/>
      <c r="Z312" s="92"/>
      <c r="AA312" s="94"/>
      <c r="AB312" s="93"/>
      <c r="AC312" s="92"/>
      <c r="AD312" s="93"/>
      <c r="AE312" s="92"/>
      <c r="AF312" s="93"/>
      <c r="AG312" s="92"/>
      <c r="AH312" s="93"/>
      <c r="AI312" s="92"/>
      <c r="AJ312" s="93"/>
      <c r="AK312" s="92"/>
      <c r="AL312" s="93"/>
      <c r="AM312" s="92"/>
      <c r="AN312" s="93"/>
      <c r="AO312" s="92"/>
      <c r="AP312" s="93"/>
      <c r="AQ312" s="92"/>
      <c r="AR312" s="93"/>
      <c r="AS312" s="92"/>
      <c r="AT312" s="94"/>
      <c r="AU312" s="95"/>
      <c r="AV312" s="96"/>
      <c r="AW312" s="95"/>
      <c r="AX312" s="96"/>
      <c r="AY312" s="95"/>
      <c r="AZ312" s="96"/>
      <c r="BA312" s="95"/>
      <c r="BB312" s="96"/>
      <c r="BC312" s="95"/>
      <c r="BD312" s="96"/>
      <c r="BE312" s="95"/>
      <c r="BF312" s="96"/>
      <c r="BG312" s="95"/>
      <c r="BH312" s="96"/>
      <c r="BI312" s="95"/>
      <c r="BJ312" s="96"/>
      <c r="BK312" s="95"/>
      <c r="BL312" s="96"/>
    </row>
    <row r="313" spans="4:64">
      <c r="D313" s="84"/>
      <c r="E313" s="85"/>
      <c r="I313" s="87"/>
      <c r="J313" s="88"/>
      <c r="K313" s="89"/>
      <c r="L313" s="89"/>
      <c r="M313" s="89"/>
      <c r="N313" s="89"/>
      <c r="O313" s="90"/>
      <c r="P313" s="93"/>
      <c r="Q313" s="92"/>
      <c r="R313" s="93"/>
      <c r="S313" s="92"/>
      <c r="T313" s="94"/>
      <c r="U313" s="93"/>
      <c r="V313" s="92"/>
      <c r="W313" s="93"/>
      <c r="X313" s="92"/>
      <c r="Y313" s="93"/>
      <c r="Z313" s="92"/>
      <c r="AA313" s="94"/>
      <c r="AB313" s="93"/>
      <c r="AC313" s="92"/>
      <c r="AD313" s="93"/>
      <c r="AE313" s="92"/>
      <c r="AF313" s="93"/>
      <c r="AG313" s="92"/>
      <c r="AH313" s="93"/>
      <c r="AI313" s="92"/>
      <c r="AJ313" s="93"/>
      <c r="AK313" s="92"/>
      <c r="AL313" s="93"/>
      <c r="AM313" s="92"/>
      <c r="AN313" s="93"/>
      <c r="AO313" s="92"/>
      <c r="AP313" s="93"/>
      <c r="AQ313" s="92"/>
      <c r="AR313" s="93"/>
      <c r="AS313" s="92"/>
      <c r="AT313" s="94"/>
      <c r="AU313" s="95"/>
      <c r="AV313" s="96"/>
      <c r="AW313" s="95"/>
      <c r="AX313" s="96"/>
      <c r="AY313" s="95"/>
      <c r="AZ313" s="96"/>
      <c r="BA313" s="95"/>
      <c r="BB313" s="96"/>
      <c r="BC313" s="95"/>
      <c r="BD313" s="96"/>
      <c r="BE313" s="95"/>
      <c r="BF313" s="96"/>
      <c r="BG313" s="95"/>
      <c r="BH313" s="96"/>
      <c r="BI313" s="95"/>
      <c r="BJ313" s="96"/>
      <c r="BK313" s="95"/>
      <c r="BL313" s="96"/>
    </row>
    <row r="314" spans="4:64">
      <c r="D314" s="84"/>
      <c r="E314" s="85"/>
      <c r="I314" s="87"/>
      <c r="J314" s="88"/>
      <c r="K314" s="89"/>
      <c r="L314" s="89"/>
      <c r="M314" s="89"/>
      <c r="N314" s="89"/>
      <c r="O314" s="90"/>
      <c r="P314" s="93"/>
      <c r="Q314" s="92"/>
      <c r="R314" s="93"/>
      <c r="S314" s="92"/>
      <c r="T314" s="94"/>
      <c r="U314" s="93"/>
      <c r="V314" s="92"/>
      <c r="W314" s="93"/>
      <c r="X314" s="92"/>
      <c r="Y314" s="93"/>
      <c r="Z314" s="92"/>
      <c r="AA314" s="94"/>
      <c r="AB314" s="93"/>
      <c r="AC314" s="92"/>
      <c r="AD314" s="93"/>
      <c r="AE314" s="92"/>
      <c r="AF314" s="93"/>
      <c r="AG314" s="92"/>
      <c r="AH314" s="93"/>
      <c r="AI314" s="92"/>
      <c r="AJ314" s="93"/>
      <c r="AK314" s="92"/>
      <c r="AL314" s="93"/>
      <c r="AM314" s="92"/>
      <c r="AN314" s="93"/>
      <c r="AO314" s="92"/>
      <c r="AP314" s="93"/>
      <c r="AQ314" s="92"/>
      <c r="AR314" s="93"/>
      <c r="AS314" s="92"/>
      <c r="AT314" s="94"/>
      <c r="AU314" s="95"/>
      <c r="AV314" s="96"/>
      <c r="AW314" s="95"/>
      <c r="AX314" s="96"/>
      <c r="AY314" s="95"/>
      <c r="AZ314" s="96"/>
      <c r="BA314" s="95"/>
      <c r="BB314" s="96"/>
      <c r="BC314" s="95"/>
      <c r="BD314" s="96"/>
      <c r="BE314" s="95"/>
      <c r="BF314" s="96"/>
      <c r="BG314" s="95"/>
      <c r="BH314" s="96"/>
      <c r="BI314" s="95"/>
      <c r="BJ314" s="96"/>
      <c r="BK314" s="95"/>
      <c r="BL314" s="96"/>
    </row>
    <row r="315" spans="4:64">
      <c r="D315" s="84"/>
      <c r="E315" s="85"/>
      <c r="I315" s="87"/>
      <c r="J315" s="88"/>
      <c r="K315" s="89"/>
      <c r="L315" s="89"/>
      <c r="M315" s="89"/>
      <c r="N315" s="89"/>
      <c r="O315" s="90"/>
      <c r="P315" s="93"/>
      <c r="Q315" s="92"/>
      <c r="R315" s="93"/>
      <c r="S315" s="92"/>
      <c r="T315" s="94"/>
      <c r="U315" s="93"/>
      <c r="V315" s="92"/>
      <c r="W315" s="93"/>
      <c r="X315" s="92"/>
      <c r="Y315" s="93"/>
      <c r="Z315" s="92"/>
      <c r="AA315" s="94"/>
      <c r="AB315" s="93"/>
      <c r="AC315" s="92"/>
      <c r="AD315" s="93"/>
      <c r="AE315" s="92"/>
      <c r="AF315" s="93"/>
      <c r="AG315" s="92"/>
      <c r="AH315" s="93"/>
      <c r="AI315" s="92"/>
      <c r="AJ315" s="93"/>
      <c r="AK315" s="92"/>
      <c r="AL315" s="93"/>
      <c r="AM315" s="92"/>
      <c r="AN315" s="93"/>
      <c r="AO315" s="92"/>
      <c r="AP315" s="93"/>
      <c r="AQ315" s="92"/>
      <c r="AR315" s="93"/>
      <c r="AS315" s="92"/>
      <c r="AT315" s="94"/>
      <c r="AU315" s="95"/>
      <c r="AV315" s="96"/>
      <c r="AW315" s="95"/>
      <c r="AX315" s="96"/>
      <c r="AY315" s="95"/>
      <c r="AZ315" s="96"/>
      <c r="BA315" s="95"/>
      <c r="BB315" s="96"/>
      <c r="BC315" s="95"/>
      <c r="BD315" s="96"/>
      <c r="BE315" s="95"/>
      <c r="BF315" s="96"/>
      <c r="BG315" s="95"/>
      <c r="BH315" s="96"/>
      <c r="BI315" s="95"/>
      <c r="BJ315" s="96"/>
      <c r="BK315" s="95"/>
      <c r="BL315" s="96"/>
    </row>
    <row r="316" spans="4:64">
      <c r="D316" s="84"/>
      <c r="E316" s="85"/>
      <c r="I316" s="87"/>
      <c r="J316" s="88"/>
      <c r="K316" s="89"/>
      <c r="L316" s="89"/>
      <c r="M316" s="89"/>
      <c r="N316" s="89"/>
      <c r="O316" s="90"/>
      <c r="P316" s="93"/>
      <c r="Q316" s="92"/>
      <c r="R316" s="93"/>
      <c r="S316" s="92"/>
      <c r="T316" s="94"/>
      <c r="U316" s="93"/>
      <c r="V316" s="92"/>
      <c r="W316" s="93"/>
      <c r="X316" s="92"/>
      <c r="Y316" s="93"/>
      <c r="Z316" s="92"/>
      <c r="AA316" s="94"/>
      <c r="AB316" s="93"/>
      <c r="AC316" s="92"/>
      <c r="AD316" s="93"/>
      <c r="AE316" s="92"/>
      <c r="AF316" s="93"/>
      <c r="AG316" s="92"/>
      <c r="AH316" s="93"/>
      <c r="AI316" s="92"/>
      <c r="AJ316" s="93"/>
      <c r="AK316" s="92"/>
      <c r="AL316" s="93"/>
      <c r="AM316" s="92"/>
      <c r="AN316" s="93"/>
      <c r="AO316" s="92"/>
      <c r="AP316" s="93"/>
      <c r="AQ316" s="92"/>
      <c r="AR316" s="93"/>
      <c r="AS316" s="92"/>
      <c r="AT316" s="94"/>
      <c r="AU316" s="95"/>
      <c r="AV316" s="96"/>
      <c r="AW316" s="95"/>
      <c r="AX316" s="96"/>
      <c r="AY316" s="95"/>
      <c r="AZ316" s="96"/>
      <c r="BA316" s="95"/>
      <c r="BB316" s="96"/>
      <c r="BC316" s="95"/>
      <c r="BD316" s="96"/>
      <c r="BE316" s="95"/>
      <c r="BF316" s="96"/>
      <c r="BG316" s="95"/>
      <c r="BH316" s="96"/>
      <c r="BI316" s="95"/>
      <c r="BJ316" s="96"/>
      <c r="BK316" s="95"/>
      <c r="BL316" s="96"/>
    </row>
    <row r="317" spans="4:64">
      <c r="D317" s="84"/>
      <c r="E317" s="85"/>
      <c r="I317" s="87"/>
      <c r="J317" s="88"/>
      <c r="K317" s="89"/>
      <c r="L317" s="89"/>
      <c r="M317" s="89"/>
      <c r="N317" s="89"/>
      <c r="O317" s="90"/>
      <c r="P317" s="93"/>
      <c r="Q317" s="92"/>
      <c r="R317" s="93"/>
      <c r="S317" s="92"/>
      <c r="T317" s="94"/>
      <c r="U317" s="93"/>
      <c r="V317" s="92"/>
      <c r="W317" s="93"/>
      <c r="X317" s="92"/>
      <c r="Y317" s="93"/>
      <c r="Z317" s="92"/>
      <c r="AA317" s="94"/>
      <c r="AB317" s="93"/>
      <c r="AC317" s="92"/>
      <c r="AD317" s="93"/>
      <c r="AE317" s="92"/>
      <c r="AF317" s="93"/>
      <c r="AG317" s="92"/>
      <c r="AH317" s="93"/>
      <c r="AI317" s="92"/>
      <c r="AJ317" s="93"/>
      <c r="AK317" s="92"/>
      <c r="AL317" s="93"/>
      <c r="AM317" s="92"/>
      <c r="AN317" s="93"/>
      <c r="AO317" s="92"/>
      <c r="AP317" s="93"/>
      <c r="AQ317" s="92"/>
      <c r="AR317" s="93"/>
      <c r="AS317" s="92"/>
      <c r="AT317" s="94"/>
      <c r="AU317" s="95"/>
      <c r="AV317" s="96"/>
      <c r="AW317" s="95"/>
      <c r="AX317" s="96"/>
      <c r="AY317" s="95"/>
      <c r="AZ317" s="96"/>
      <c r="BA317" s="95"/>
      <c r="BB317" s="96"/>
      <c r="BC317" s="95"/>
      <c r="BD317" s="96"/>
      <c r="BE317" s="95"/>
      <c r="BF317" s="96"/>
      <c r="BG317" s="95"/>
      <c r="BH317" s="96"/>
      <c r="BI317" s="95"/>
      <c r="BJ317" s="96"/>
      <c r="BK317" s="95"/>
      <c r="BL317" s="96"/>
    </row>
    <row r="318" spans="4:64">
      <c r="D318" s="84"/>
      <c r="E318" s="85"/>
      <c r="I318" s="87"/>
      <c r="J318" s="88"/>
      <c r="K318" s="89"/>
      <c r="L318" s="89"/>
      <c r="M318" s="89"/>
      <c r="N318" s="89"/>
      <c r="O318" s="90"/>
      <c r="P318" s="93"/>
      <c r="Q318" s="92"/>
      <c r="R318" s="93"/>
      <c r="S318" s="92"/>
      <c r="T318" s="94"/>
      <c r="U318" s="93"/>
      <c r="V318" s="92"/>
      <c r="W318" s="93"/>
      <c r="X318" s="92"/>
      <c r="Y318" s="93"/>
      <c r="Z318" s="92"/>
      <c r="AA318" s="94"/>
      <c r="AB318" s="93"/>
      <c r="AC318" s="92"/>
      <c r="AD318" s="93"/>
      <c r="AE318" s="92"/>
      <c r="AF318" s="93"/>
      <c r="AG318" s="92"/>
      <c r="AH318" s="93"/>
      <c r="AI318" s="92"/>
      <c r="AJ318" s="93"/>
      <c r="AK318" s="92"/>
      <c r="AL318" s="93"/>
      <c r="AM318" s="92"/>
      <c r="AN318" s="93"/>
      <c r="AO318" s="92"/>
      <c r="AP318" s="93"/>
      <c r="AQ318" s="92"/>
      <c r="AR318" s="93"/>
      <c r="AS318" s="92"/>
      <c r="AT318" s="94"/>
      <c r="AU318" s="95"/>
      <c r="AV318" s="96"/>
      <c r="AW318" s="95"/>
      <c r="AX318" s="96"/>
      <c r="AY318" s="95"/>
      <c r="AZ318" s="96"/>
      <c r="BA318" s="95"/>
      <c r="BB318" s="96"/>
      <c r="BC318" s="95"/>
      <c r="BD318" s="96"/>
      <c r="BE318" s="95"/>
      <c r="BF318" s="96"/>
      <c r="BG318" s="95"/>
      <c r="BH318" s="96"/>
      <c r="BI318" s="95"/>
      <c r="BJ318" s="96"/>
      <c r="BK318" s="95"/>
      <c r="BL318" s="96"/>
    </row>
    <row r="319" spans="4:64">
      <c r="D319" s="84"/>
      <c r="E319" s="85"/>
      <c r="I319" s="87"/>
      <c r="J319" s="88"/>
      <c r="K319" s="89"/>
      <c r="L319" s="89"/>
      <c r="M319" s="89"/>
      <c r="N319" s="89"/>
      <c r="O319" s="90"/>
      <c r="P319" s="93"/>
      <c r="Q319" s="92"/>
      <c r="R319" s="93"/>
      <c r="S319" s="92"/>
      <c r="T319" s="94"/>
      <c r="U319" s="93"/>
      <c r="V319" s="92"/>
      <c r="W319" s="93"/>
      <c r="X319" s="92"/>
      <c r="Y319" s="93"/>
      <c r="Z319" s="92"/>
      <c r="AA319" s="94"/>
      <c r="AB319" s="93"/>
      <c r="AC319" s="92"/>
      <c r="AD319" s="93"/>
      <c r="AE319" s="92"/>
      <c r="AF319" s="93"/>
      <c r="AG319" s="92"/>
      <c r="AH319" s="93"/>
      <c r="AI319" s="92"/>
      <c r="AJ319" s="93"/>
      <c r="AK319" s="92"/>
      <c r="AL319" s="93"/>
      <c r="AM319" s="92"/>
      <c r="AN319" s="93"/>
      <c r="AO319" s="92"/>
      <c r="AP319" s="93"/>
      <c r="AQ319" s="92"/>
      <c r="AR319" s="93"/>
      <c r="AS319" s="92"/>
      <c r="AT319" s="94"/>
      <c r="AU319" s="95"/>
      <c r="AV319" s="96"/>
      <c r="AW319" s="95"/>
      <c r="AX319" s="96"/>
      <c r="AY319" s="95"/>
      <c r="AZ319" s="96"/>
      <c r="BA319" s="95"/>
      <c r="BB319" s="96"/>
      <c r="BC319" s="95"/>
      <c r="BD319" s="96"/>
      <c r="BE319" s="95"/>
      <c r="BF319" s="96"/>
      <c r="BG319" s="95"/>
      <c r="BH319" s="96"/>
      <c r="BI319" s="95"/>
      <c r="BJ319" s="96"/>
      <c r="BK319" s="95"/>
      <c r="BL319" s="96"/>
    </row>
    <row r="320" spans="4:64">
      <c r="D320" s="84"/>
      <c r="E320" s="85"/>
      <c r="I320" s="87"/>
      <c r="J320" s="88"/>
      <c r="K320" s="89"/>
      <c r="L320" s="89"/>
      <c r="M320" s="89"/>
      <c r="N320" s="89"/>
      <c r="O320" s="90"/>
      <c r="P320" s="93"/>
      <c r="Q320" s="92"/>
      <c r="R320" s="93"/>
      <c r="S320" s="92"/>
      <c r="T320" s="94"/>
      <c r="U320" s="93"/>
      <c r="V320" s="92"/>
      <c r="W320" s="93"/>
      <c r="X320" s="92"/>
      <c r="Y320" s="93"/>
      <c r="Z320" s="92"/>
      <c r="AA320" s="94"/>
      <c r="AB320" s="93"/>
      <c r="AC320" s="92"/>
      <c r="AD320" s="93"/>
      <c r="AE320" s="92"/>
      <c r="AF320" s="93"/>
      <c r="AG320" s="92"/>
      <c r="AH320" s="93"/>
      <c r="AI320" s="92"/>
      <c r="AJ320" s="93"/>
      <c r="AK320" s="92"/>
      <c r="AL320" s="93"/>
      <c r="AM320" s="92"/>
      <c r="AN320" s="93"/>
      <c r="AO320" s="92"/>
      <c r="AP320" s="93"/>
      <c r="AQ320" s="92"/>
      <c r="AR320" s="93"/>
      <c r="AS320" s="92"/>
      <c r="AT320" s="94"/>
      <c r="AU320" s="95"/>
      <c r="AV320" s="96"/>
      <c r="AW320" s="95"/>
      <c r="AX320" s="96"/>
      <c r="AY320" s="95"/>
      <c r="AZ320" s="96"/>
      <c r="BA320" s="95"/>
      <c r="BB320" s="96"/>
      <c r="BC320" s="95"/>
      <c r="BD320" s="96"/>
      <c r="BE320" s="95"/>
      <c r="BF320" s="96"/>
      <c r="BG320" s="95"/>
      <c r="BH320" s="96"/>
      <c r="BI320" s="95"/>
      <c r="BJ320" s="96"/>
      <c r="BK320" s="95"/>
      <c r="BL320" s="96"/>
    </row>
    <row r="321" spans="4:64">
      <c r="D321" s="84"/>
      <c r="E321" s="85"/>
      <c r="I321" s="87"/>
      <c r="J321" s="88"/>
      <c r="K321" s="89"/>
      <c r="L321" s="89"/>
      <c r="M321" s="89"/>
      <c r="N321" s="89"/>
      <c r="O321" s="90"/>
      <c r="P321" s="93"/>
      <c r="Q321" s="92"/>
      <c r="R321" s="93"/>
      <c r="S321" s="92"/>
      <c r="T321" s="94"/>
      <c r="U321" s="93"/>
      <c r="V321" s="92"/>
      <c r="W321" s="93"/>
      <c r="X321" s="92"/>
      <c r="Y321" s="93"/>
      <c r="Z321" s="92"/>
      <c r="AA321" s="94"/>
      <c r="AB321" s="93"/>
      <c r="AC321" s="92"/>
      <c r="AD321" s="93"/>
      <c r="AE321" s="92"/>
      <c r="AF321" s="93"/>
      <c r="AG321" s="92"/>
      <c r="AH321" s="93"/>
      <c r="AI321" s="92"/>
      <c r="AJ321" s="93"/>
      <c r="AK321" s="92"/>
      <c r="AL321" s="93"/>
      <c r="AM321" s="92"/>
      <c r="AN321" s="93"/>
      <c r="AO321" s="92"/>
      <c r="AP321" s="93"/>
      <c r="AQ321" s="92"/>
      <c r="AR321" s="93"/>
      <c r="AS321" s="92"/>
      <c r="AT321" s="94"/>
      <c r="AU321" s="95"/>
      <c r="AV321" s="96"/>
      <c r="AW321" s="95"/>
      <c r="AX321" s="96"/>
      <c r="AY321" s="95"/>
      <c r="AZ321" s="96"/>
      <c r="BA321" s="95"/>
      <c r="BB321" s="96"/>
      <c r="BC321" s="95"/>
      <c r="BD321" s="96"/>
      <c r="BE321" s="95"/>
      <c r="BF321" s="96"/>
      <c r="BG321" s="95"/>
      <c r="BH321" s="96"/>
      <c r="BI321" s="95"/>
      <c r="BJ321" s="96"/>
      <c r="BK321" s="95"/>
      <c r="BL321" s="96"/>
    </row>
    <row r="322" spans="4:64">
      <c r="D322" s="84"/>
      <c r="E322" s="85"/>
      <c r="I322" s="87"/>
      <c r="J322" s="88"/>
      <c r="K322" s="89"/>
      <c r="L322" s="89"/>
      <c r="M322" s="89"/>
      <c r="N322" s="89"/>
      <c r="O322" s="90"/>
      <c r="P322" s="93"/>
      <c r="Q322" s="92"/>
      <c r="R322" s="93"/>
      <c r="S322" s="92"/>
      <c r="T322" s="94"/>
      <c r="U322" s="93"/>
      <c r="V322" s="92"/>
      <c r="W322" s="93"/>
      <c r="X322" s="92"/>
      <c r="Y322" s="93"/>
      <c r="Z322" s="92"/>
      <c r="AA322" s="94"/>
      <c r="AB322" s="93"/>
      <c r="AC322" s="92"/>
      <c r="AD322" s="93"/>
      <c r="AE322" s="92"/>
      <c r="AF322" s="93"/>
      <c r="AG322" s="92"/>
      <c r="AH322" s="93"/>
      <c r="AI322" s="92"/>
      <c r="AJ322" s="93"/>
      <c r="AK322" s="92"/>
      <c r="AL322" s="93"/>
      <c r="AM322" s="92"/>
      <c r="AN322" s="93"/>
      <c r="AO322" s="92"/>
      <c r="AP322" s="93"/>
      <c r="AQ322" s="92"/>
      <c r="AR322" s="93"/>
      <c r="AS322" s="92"/>
      <c r="AT322" s="94"/>
      <c r="AU322" s="95"/>
      <c r="AV322" s="96"/>
      <c r="AW322" s="95"/>
      <c r="AX322" s="96"/>
      <c r="AY322" s="95"/>
      <c r="AZ322" s="96"/>
      <c r="BA322" s="95"/>
      <c r="BB322" s="96"/>
      <c r="BC322" s="95"/>
      <c r="BD322" s="96"/>
      <c r="BE322" s="95"/>
      <c r="BF322" s="96"/>
      <c r="BG322" s="95"/>
      <c r="BH322" s="96"/>
      <c r="BI322" s="95"/>
      <c r="BJ322" s="96"/>
      <c r="BK322" s="95"/>
      <c r="BL322" s="96"/>
    </row>
    <row r="323" spans="4:64">
      <c r="D323" s="84"/>
      <c r="E323" s="85"/>
      <c r="I323" s="87"/>
      <c r="J323" s="88"/>
      <c r="K323" s="89"/>
      <c r="L323" s="89"/>
      <c r="M323" s="89"/>
      <c r="N323" s="89"/>
      <c r="O323" s="90"/>
      <c r="P323" s="93"/>
      <c r="Q323" s="92"/>
      <c r="R323" s="93"/>
      <c r="S323" s="92"/>
      <c r="T323" s="94"/>
      <c r="U323" s="93"/>
      <c r="V323" s="92"/>
      <c r="W323" s="93"/>
      <c r="X323" s="92"/>
      <c r="Y323" s="93"/>
      <c r="Z323" s="92"/>
      <c r="AA323" s="94"/>
      <c r="AB323" s="93"/>
      <c r="AC323" s="92"/>
      <c r="AD323" s="93"/>
      <c r="AE323" s="92"/>
      <c r="AF323" s="93"/>
      <c r="AG323" s="92"/>
      <c r="AH323" s="93"/>
      <c r="AI323" s="92"/>
      <c r="AJ323" s="93"/>
      <c r="AK323" s="92"/>
      <c r="AL323" s="93"/>
      <c r="AM323" s="92"/>
      <c r="AN323" s="93"/>
      <c r="AO323" s="92"/>
      <c r="AP323" s="93"/>
      <c r="AQ323" s="92"/>
      <c r="AR323" s="93"/>
      <c r="AS323" s="92"/>
      <c r="AT323" s="94"/>
      <c r="AU323" s="95"/>
      <c r="AV323" s="96"/>
      <c r="AW323" s="95"/>
      <c r="AX323" s="96"/>
      <c r="AY323" s="95"/>
      <c r="AZ323" s="96"/>
      <c r="BA323" s="95"/>
      <c r="BB323" s="96"/>
      <c r="BC323" s="95"/>
      <c r="BD323" s="96"/>
      <c r="BE323" s="95"/>
      <c r="BF323" s="96"/>
      <c r="BG323" s="95"/>
      <c r="BH323" s="96"/>
      <c r="BI323" s="95"/>
      <c r="BJ323" s="96"/>
      <c r="BK323" s="95"/>
      <c r="BL323" s="96"/>
    </row>
    <row r="324" spans="4:64">
      <c r="D324" s="84"/>
      <c r="E324" s="85"/>
      <c r="I324" s="87"/>
      <c r="J324" s="88"/>
      <c r="K324" s="89"/>
      <c r="L324" s="89"/>
      <c r="M324" s="89"/>
      <c r="N324" s="89"/>
      <c r="O324" s="90"/>
      <c r="P324" s="93"/>
      <c r="Q324" s="92"/>
      <c r="R324" s="93"/>
      <c r="S324" s="92"/>
      <c r="T324" s="94"/>
      <c r="U324" s="93"/>
      <c r="V324" s="92"/>
      <c r="W324" s="93"/>
      <c r="X324" s="92"/>
      <c r="Y324" s="93"/>
      <c r="Z324" s="92"/>
      <c r="AA324" s="94"/>
      <c r="AB324" s="93"/>
      <c r="AC324" s="92"/>
      <c r="AD324" s="93"/>
      <c r="AE324" s="92"/>
      <c r="AF324" s="93"/>
      <c r="AG324" s="92"/>
      <c r="AH324" s="93"/>
      <c r="AI324" s="92"/>
      <c r="AJ324" s="93"/>
      <c r="AK324" s="92"/>
      <c r="AL324" s="93"/>
      <c r="AM324" s="92"/>
      <c r="AN324" s="93"/>
      <c r="AO324" s="92"/>
      <c r="AP324" s="93"/>
      <c r="AQ324" s="92"/>
      <c r="AR324" s="93"/>
      <c r="AS324" s="92"/>
      <c r="AT324" s="94"/>
      <c r="AU324" s="95"/>
      <c r="AV324" s="96"/>
      <c r="AW324" s="95"/>
      <c r="AX324" s="96"/>
      <c r="AY324" s="95"/>
      <c r="AZ324" s="96"/>
      <c r="BA324" s="95"/>
      <c r="BB324" s="96"/>
      <c r="BC324" s="95"/>
      <c r="BD324" s="96"/>
      <c r="BE324" s="95"/>
      <c r="BF324" s="96"/>
      <c r="BG324" s="95"/>
      <c r="BH324" s="96"/>
      <c r="BI324" s="95"/>
      <c r="BJ324" s="96"/>
      <c r="BK324" s="95"/>
      <c r="BL324" s="96"/>
    </row>
    <row r="325" spans="4:64">
      <c r="D325" s="84"/>
      <c r="E325" s="85"/>
      <c r="I325" s="87"/>
      <c r="J325" s="88"/>
      <c r="K325" s="89"/>
      <c r="L325" s="89"/>
      <c r="M325" s="89"/>
      <c r="N325" s="89"/>
      <c r="O325" s="90"/>
      <c r="P325" s="93"/>
      <c r="Q325" s="92"/>
      <c r="R325" s="93"/>
      <c r="S325" s="92"/>
      <c r="T325" s="94"/>
      <c r="U325" s="93"/>
      <c r="V325" s="92"/>
      <c r="W325" s="93"/>
      <c r="X325" s="92"/>
      <c r="Y325" s="93"/>
      <c r="Z325" s="92"/>
      <c r="AA325" s="94"/>
      <c r="AB325" s="93"/>
      <c r="AC325" s="92"/>
      <c r="AD325" s="93"/>
      <c r="AE325" s="92"/>
      <c r="AF325" s="93"/>
      <c r="AG325" s="92"/>
      <c r="AH325" s="93"/>
      <c r="AI325" s="92"/>
      <c r="AJ325" s="93"/>
      <c r="AK325" s="92"/>
      <c r="AL325" s="93"/>
      <c r="AM325" s="92"/>
      <c r="AN325" s="93"/>
      <c r="AO325" s="92"/>
      <c r="AP325" s="93"/>
      <c r="AQ325" s="92"/>
      <c r="AR325" s="93"/>
      <c r="AS325" s="92"/>
      <c r="AT325" s="94"/>
      <c r="AU325" s="95"/>
      <c r="AV325" s="96"/>
      <c r="AW325" s="95"/>
      <c r="AX325" s="96"/>
      <c r="AY325" s="95"/>
      <c r="AZ325" s="96"/>
      <c r="BA325" s="95"/>
      <c r="BB325" s="96"/>
      <c r="BC325" s="95"/>
      <c r="BD325" s="96"/>
      <c r="BE325" s="95"/>
      <c r="BF325" s="96"/>
      <c r="BG325" s="95"/>
      <c r="BH325" s="96"/>
      <c r="BI325" s="95"/>
      <c r="BJ325" s="96"/>
      <c r="BK325" s="95"/>
      <c r="BL325" s="96"/>
    </row>
    <row r="326" spans="4:64">
      <c r="D326" s="84"/>
      <c r="E326" s="85"/>
      <c r="I326" s="87"/>
      <c r="J326" s="88"/>
      <c r="K326" s="89"/>
      <c r="L326" s="89"/>
      <c r="M326" s="89"/>
      <c r="N326" s="89"/>
      <c r="O326" s="90"/>
      <c r="P326" s="93"/>
      <c r="Q326" s="92"/>
      <c r="R326" s="93"/>
      <c r="S326" s="92"/>
      <c r="T326" s="94"/>
      <c r="U326" s="93"/>
      <c r="V326" s="92"/>
      <c r="W326" s="93"/>
      <c r="X326" s="92"/>
      <c r="Y326" s="93"/>
      <c r="Z326" s="92"/>
      <c r="AA326" s="94"/>
      <c r="AB326" s="93"/>
      <c r="AC326" s="92"/>
      <c r="AD326" s="93"/>
      <c r="AE326" s="92"/>
      <c r="AF326" s="93"/>
      <c r="AG326" s="92"/>
      <c r="AH326" s="93"/>
      <c r="AI326" s="92"/>
      <c r="AJ326" s="93"/>
      <c r="AK326" s="92"/>
      <c r="AL326" s="93"/>
      <c r="AM326" s="92"/>
      <c r="AN326" s="93"/>
      <c r="AO326" s="92"/>
      <c r="AP326" s="93"/>
      <c r="AQ326" s="92"/>
      <c r="AR326" s="93"/>
      <c r="AS326" s="92"/>
      <c r="AT326" s="94"/>
      <c r="AU326" s="95"/>
      <c r="AV326" s="96"/>
      <c r="AW326" s="95"/>
      <c r="AX326" s="96"/>
      <c r="AY326" s="95"/>
      <c r="AZ326" s="96"/>
      <c r="BA326" s="95"/>
      <c r="BB326" s="96"/>
      <c r="BC326" s="95"/>
      <c r="BD326" s="96"/>
      <c r="BE326" s="95"/>
      <c r="BF326" s="96"/>
      <c r="BG326" s="95"/>
      <c r="BH326" s="96"/>
      <c r="BI326" s="95"/>
      <c r="BJ326" s="96"/>
      <c r="BK326" s="95"/>
      <c r="BL326" s="96"/>
    </row>
    <row r="327" spans="4:64">
      <c r="D327" s="84"/>
      <c r="E327" s="85"/>
      <c r="I327" s="87"/>
      <c r="J327" s="88"/>
      <c r="K327" s="89"/>
      <c r="L327" s="89"/>
      <c r="M327" s="89"/>
      <c r="N327" s="89"/>
      <c r="O327" s="90"/>
      <c r="P327" s="93"/>
      <c r="Q327" s="92"/>
      <c r="R327" s="93"/>
      <c r="S327" s="92"/>
      <c r="T327" s="94"/>
      <c r="U327" s="93"/>
      <c r="V327" s="92"/>
      <c r="W327" s="93"/>
      <c r="X327" s="92"/>
      <c r="Y327" s="93"/>
      <c r="Z327" s="92"/>
      <c r="AA327" s="94"/>
      <c r="AB327" s="93"/>
      <c r="AC327" s="92"/>
      <c r="AD327" s="93"/>
      <c r="AE327" s="92"/>
      <c r="AF327" s="93"/>
      <c r="AG327" s="92"/>
      <c r="AH327" s="93"/>
      <c r="AI327" s="92"/>
      <c r="AJ327" s="93"/>
      <c r="AK327" s="92"/>
      <c r="AL327" s="93"/>
      <c r="AM327" s="92"/>
      <c r="AN327" s="93"/>
      <c r="AO327" s="92"/>
      <c r="AP327" s="93"/>
      <c r="AQ327" s="92"/>
      <c r="AR327" s="93"/>
      <c r="AS327" s="92"/>
      <c r="AT327" s="94"/>
      <c r="AU327" s="95"/>
      <c r="AV327" s="96"/>
      <c r="AW327" s="95"/>
      <c r="AX327" s="96"/>
      <c r="AY327" s="95"/>
      <c r="AZ327" s="96"/>
      <c r="BA327" s="95"/>
      <c r="BB327" s="96"/>
      <c r="BC327" s="95"/>
      <c r="BD327" s="96"/>
      <c r="BE327" s="95"/>
      <c r="BF327" s="96"/>
      <c r="BG327" s="95"/>
      <c r="BH327" s="96"/>
      <c r="BI327" s="95"/>
      <c r="BJ327" s="96"/>
      <c r="BK327" s="95"/>
      <c r="BL327" s="96"/>
    </row>
    <row r="328" spans="4:64">
      <c r="D328" s="84"/>
      <c r="E328" s="85"/>
      <c r="I328" s="87"/>
      <c r="J328" s="88"/>
      <c r="K328" s="89"/>
      <c r="L328" s="89"/>
      <c r="M328" s="89"/>
      <c r="N328" s="89"/>
      <c r="O328" s="90"/>
      <c r="P328" s="93"/>
      <c r="Q328" s="92"/>
      <c r="R328" s="93"/>
      <c r="S328" s="92"/>
      <c r="T328" s="94"/>
      <c r="U328" s="93"/>
      <c r="V328" s="92"/>
      <c r="W328" s="93"/>
      <c r="X328" s="92"/>
      <c r="Y328" s="93"/>
      <c r="Z328" s="92"/>
      <c r="AA328" s="94"/>
      <c r="AB328" s="93"/>
      <c r="AC328" s="92"/>
      <c r="AD328" s="93"/>
      <c r="AE328" s="92"/>
      <c r="AF328" s="93"/>
      <c r="AG328" s="92"/>
      <c r="AH328" s="93"/>
      <c r="AI328" s="92"/>
      <c r="AJ328" s="93"/>
      <c r="AK328" s="92"/>
      <c r="AL328" s="93"/>
      <c r="AM328" s="92"/>
      <c r="AN328" s="93"/>
      <c r="AO328" s="92"/>
      <c r="AP328" s="93"/>
      <c r="AQ328" s="92"/>
      <c r="AR328" s="93"/>
      <c r="AS328" s="92"/>
      <c r="AT328" s="94"/>
      <c r="AU328" s="95"/>
      <c r="AV328" s="96"/>
      <c r="AW328" s="95"/>
      <c r="AX328" s="96"/>
      <c r="AY328" s="95"/>
      <c r="AZ328" s="96"/>
      <c r="BA328" s="95"/>
      <c r="BB328" s="96"/>
      <c r="BC328" s="95"/>
      <c r="BD328" s="96"/>
      <c r="BE328" s="95"/>
      <c r="BF328" s="96"/>
      <c r="BG328" s="95"/>
      <c r="BH328" s="96"/>
      <c r="BI328" s="95"/>
      <c r="BJ328" s="96"/>
      <c r="BK328" s="95"/>
      <c r="BL328" s="96"/>
    </row>
    <row r="329" spans="4:64">
      <c r="D329" s="84"/>
      <c r="E329" s="85"/>
      <c r="I329" s="87"/>
      <c r="J329" s="88"/>
      <c r="K329" s="89"/>
      <c r="L329" s="89"/>
      <c r="M329" s="89"/>
      <c r="N329" s="89"/>
      <c r="O329" s="90"/>
      <c r="P329" s="93"/>
      <c r="Q329" s="92"/>
      <c r="R329" s="93"/>
      <c r="S329" s="92"/>
      <c r="T329" s="94"/>
      <c r="U329" s="93"/>
      <c r="V329" s="92"/>
      <c r="W329" s="93"/>
      <c r="X329" s="92"/>
      <c r="Y329" s="93"/>
      <c r="Z329" s="92"/>
      <c r="AA329" s="94"/>
      <c r="AB329" s="93"/>
      <c r="AC329" s="92"/>
      <c r="AD329" s="93"/>
      <c r="AE329" s="92"/>
      <c r="AF329" s="93"/>
      <c r="AG329" s="92"/>
      <c r="AH329" s="93"/>
      <c r="AI329" s="92"/>
      <c r="AJ329" s="93"/>
      <c r="AK329" s="92"/>
      <c r="AL329" s="93"/>
      <c r="AM329" s="92"/>
      <c r="AN329" s="93"/>
      <c r="AO329" s="92"/>
      <c r="AP329" s="93"/>
      <c r="AQ329" s="92"/>
      <c r="AR329" s="93"/>
      <c r="AS329" s="92"/>
      <c r="AT329" s="94"/>
      <c r="AU329" s="95"/>
      <c r="AV329" s="96"/>
      <c r="AW329" s="95"/>
      <c r="AX329" s="96"/>
      <c r="AY329" s="95"/>
      <c r="AZ329" s="96"/>
      <c r="BA329" s="95"/>
      <c r="BB329" s="96"/>
      <c r="BC329" s="95"/>
      <c r="BD329" s="96"/>
      <c r="BE329" s="95"/>
      <c r="BF329" s="96"/>
      <c r="BG329" s="95"/>
      <c r="BH329" s="96"/>
      <c r="BI329" s="95"/>
      <c r="BJ329" s="96"/>
      <c r="BK329" s="95"/>
      <c r="BL329" s="96"/>
    </row>
    <row r="330" spans="4:64">
      <c r="D330" s="84"/>
      <c r="E330" s="85"/>
      <c r="I330" s="87"/>
      <c r="J330" s="88"/>
      <c r="K330" s="89"/>
      <c r="L330" s="89"/>
      <c r="M330" s="89"/>
      <c r="N330" s="89"/>
      <c r="O330" s="90"/>
      <c r="P330" s="93"/>
      <c r="Q330" s="92"/>
      <c r="R330" s="93"/>
      <c r="S330" s="92"/>
      <c r="T330" s="94"/>
      <c r="U330" s="93"/>
      <c r="V330" s="92"/>
      <c r="W330" s="93"/>
      <c r="X330" s="92"/>
      <c r="Y330" s="93"/>
      <c r="Z330" s="92"/>
      <c r="AA330" s="94"/>
      <c r="AB330" s="93"/>
      <c r="AC330" s="92"/>
      <c r="AD330" s="93"/>
      <c r="AE330" s="92"/>
      <c r="AF330" s="93"/>
      <c r="AG330" s="92"/>
      <c r="AH330" s="93"/>
      <c r="AI330" s="92"/>
      <c r="AJ330" s="93"/>
      <c r="AK330" s="92"/>
      <c r="AL330" s="93"/>
      <c r="AM330" s="92"/>
      <c r="AN330" s="93"/>
      <c r="AO330" s="92"/>
      <c r="AP330" s="93"/>
      <c r="AQ330" s="92"/>
      <c r="AR330" s="93"/>
      <c r="AS330" s="92"/>
      <c r="AT330" s="94"/>
      <c r="AU330" s="95"/>
      <c r="AV330" s="96"/>
      <c r="AW330" s="95"/>
      <c r="AX330" s="96"/>
      <c r="AY330" s="95"/>
      <c r="AZ330" s="96"/>
      <c r="BA330" s="95"/>
      <c r="BB330" s="96"/>
      <c r="BC330" s="95"/>
      <c r="BD330" s="96"/>
      <c r="BE330" s="95"/>
      <c r="BF330" s="96"/>
      <c r="BG330" s="95"/>
      <c r="BH330" s="96"/>
      <c r="BI330" s="95"/>
      <c r="BJ330" s="96"/>
      <c r="BK330" s="95"/>
      <c r="BL330" s="96"/>
    </row>
    <row r="331" spans="4:64">
      <c r="D331" s="84"/>
      <c r="E331" s="85"/>
      <c r="I331" s="87"/>
      <c r="J331" s="88"/>
      <c r="K331" s="89"/>
      <c r="L331" s="89"/>
      <c r="M331" s="89"/>
      <c r="N331" s="89"/>
      <c r="O331" s="90"/>
      <c r="P331" s="93"/>
      <c r="Q331" s="92"/>
      <c r="R331" s="93"/>
      <c r="S331" s="92"/>
      <c r="T331" s="94"/>
      <c r="U331" s="93"/>
      <c r="V331" s="92"/>
      <c r="W331" s="93"/>
      <c r="X331" s="92"/>
      <c r="Y331" s="93"/>
      <c r="Z331" s="92"/>
      <c r="AA331" s="94"/>
      <c r="AB331" s="93"/>
      <c r="AC331" s="92"/>
      <c r="AD331" s="93"/>
      <c r="AE331" s="92"/>
      <c r="AF331" s="93"/>
      <c r="AG331" s="92"/>
      <c r="AH331" s="93"/>
      <c r="AI331" s="92"/>
      <c r="AJ331" s="93"/>
      <c r="AK331" s="92"/>
      <c r="AL331" s="93"/>
      <c r="AM331" s="92"/>
      <c r="AN331" s="93"/>
      <c r="AO331" s="92"/>
      <c r="AP331" s="93"/>
      <c r="AQ331" s="92"/>
      <c r="AR331" s="93"/>
      <c r="AS331" s="92"/>
      <c r="AT331" s="94"/>
      <c r="AU331" s="95"/>
      <c r="AV331" s="96"/>
      <c r="AW331" s="95"/>
      <c r="AX331" s="96"/>
      <c r="AY331" s="95"/>
      <c r="AZ331" s="96"/>
      <c r="BA331" s="95"/>
      <c r="BB331" s="96"/>
      <c r="BC331" s="95"/>
      <c r="BD331" s="96"/>
      <c r="BE331" s="95"/>
      <c r="BF331" s="96"/>
      <c r="BG331" s="95"/>
      <c r="BH331" s="96"/>
      <c r="BI331" s="95"/>
      <c r="BJ331" s="96"/>
      <c r="BK331" s="95"/>
      <c r="BL331" s="96"/>
    </row>
    <row r="332" spans="4:64">
      <c r="D332" s="84"/>
      <c r="E332" s="85"/>
      <c r="I332" s="87"/>
      <c r="J332" s="88"/>
      <c r="K332" s="89"/>
      <c r="L332" s="89"/>
      <c r="M332" s="89"/>
      <c r="N332" s="89"/>
      <c r="O332" s="90"/>
      <c r="P332" s="93"/>
      <c r="Q332" s="92"/>
      <c r="R332" s="93"/>
      <c r="S332" s="92"/>
      <c r="T332" s="94"/>
      <c r="U332" s="93"/>
      <c r="V332" s="92"/>
      <c r="W332" s="93"/>
      <c r="X332" s="92"/>
      <c r="Y332" s="93"/>
      <c r="Z332" s="92"/>
      <c r="AA332" s="94"/>
      <c r="AB332" s="93"/>
      <c r="AC332" s="92"/>
      <c r="AD332" s="93"/>
      <c r="AE332" s="92"/>
      <c r="AF332" s="93"/>
      <c r="AG332" s="92"/>
      <c r="AH332" s="93"/>
      <c r="AI332" s="92"/>
      <c r="AJ332" s="93"/>
      <c r="AK332" s="92"/>
      <c r="AL332" s="93"/>
      <c r="AM332" s="92"/>
      <c r="AN332" s="93"/>
      <c r="AO332" s="92"/>
      <c r="AP332" s="93"/>
      <c r="AQ332" s="92"/>
      <c r="AR332" s="93"/>
      <c r="AS332" s="92"/>
      <c r="AT332" s="94"/>
      <c r="AU332" s="95"/>
      <c r="AV332" s="96"/>
      <c r="AW332" s="95"/>
      <c r="AX332" s="96"/>
      <c r="AY332" s="95"/>
      <c r="AZ332" s="96"/>
      <c r="BA332" s="95"/>
      <c r="BB332" s="96"/>
      <c r="BC332" s="95"/>
      <c r="BD332" s="96"/>
      <c r="BE332" s="95"/>
      <c r="BF332" s="96"/>
      <c r="BG332" s="95"/>
      <c r="BH332" s="96"/>
      <c r="BI332" s="95"/>
      <c r="BJ332" s="96"/>
      <c r="BK332" s="95"/>
      <c r="BL332" s="96"/>
    </row>
    <row r="333" spans="4:64">
      <c r="D333" s="84"/>
      <c r="E333" s="85"/>
      <c r="I333" s="87"/>
      <c r="J333" s="88"/>
      <c r="K333" s="89"/>
      <c r="L333" s="89"/>
      <c r="M333" s="89"/>
      <c r="N333" s="89"/>
      <c r="O333" s="90"/>
      <c r="P333" s="93"/>
      <c r="Q333" s="92"/>
      <c r="R333" s="93"/>
      <c r="S333" s="92"/>
      <c r="T333" s="94"/>
      <c r="U333" s="93"/>
      <c r="V333" s="92"/>
      <c r="W333" s="93"/>
      <c r="X333" s="92"/>
      <c r="Y333" s="93"/>
      <c r="Z333" s="92"/>
      <c r="AA333" s="94"/>
      <c r="AB333" s="93"/>
      <c r="AC333" s="92"/>
      <c r="AD333" s="93"/>
      <c r="AE333" s="92"/>
      <c r="AF333" s="93"/>
      <c r="AG333" s="92"/>
      <c r="AH333" s="93"/>
      <c r="AI333" s="92"/>
      <c r="AJ333" s="93"/>
      <c r="AK333" s="92"/>
      <c r="AL333" s="93"/>
      <c r="AM333" s="92"/>
      <c r="AN333" s="93"/>
      <c r="AO333" s="92"/>
      <c r="AP333" s="93"/>
      <c r="AQ333" s="92"/>
      <c r="AR333" s="93"/>
      <c r="AS333" s="92"/>
      <c r="AT333" s="94"/>
      <c r="AU333" s="95"/>
      <c r="AV333" s="96"/>
      <c r="AW333" s="95"/>
      <c r="AX333" s="96"/>
      <c r="AY333" s="95"/>
      <c r="AZ333" s="96"/>
      <c r="BA333" s="95"/>
      <c r="BB333" s="96"/>
      <c r="BC333" s="95"/>
      <c r="BD333" s="96"/>
      <c r="BE333" s="95"/>
      <c r="BF333" s="96"/>
      <c r="BG333" s="95"/>
      <c r="BH333" s="96"/>
      <c r="BI333" s="95"/>
      <c r="BJ333" s="96"/>
      <c r="BK333" s="95"/>
      <c r="BL333" s="96"/>
    </row>
    <row r="334" spans="4:64">
      <c r="D334" s="84"/>
      <c r="E334" s="85"/>
      <c r="I334" s="87"/>
      <c r="J334" s="88"/>
      <c r="K334" s="89"/>
      <c r="L334" s="89"/>
      <c r="M334" s="89"/>
      <c r="N334" s="89"/>
      <c r="O334" s="90"/>
      <c r="P334" s="93"/>
      <c r="Q334" s="92"/>
      <c r="R334" s="93"/>
      <c r="S334" s="92"/>
      <c r="T334" s="94"/>
      <c r="U334" s="93"/>
      <c r="V334" s="92"/>
      <c r="W334" s="93"/>
      <c r="X334" s="92"/>
      <c r="Y334" s="93"/>
      <c r="Z334" s="92"/>
      <c r="AA334" s="94"/>
      <c r="AB334" s="93"/>
      <c r="AC334" s="92"/>
      <c r="AD334" s="93"/>
      <c r="AE334" s="92"/>
      <c r="AF334" s="93"/>
      <c r="AG334" s="92"/>
      <c r="AH334" s="93"/>
      <c r="AI334" s="92"/>
      <c r="AJ334" s="93"/>
      <c r="AK334" s="92"/>
      <c r="AL334" s="93"/>
      <c r="AM334" s="92"/>
      <c r="AN334" s="93"/>
      <c r="AO334" s="92"/>
      <c r="AP334" s="93"/>
      <c r="AQ334" s="92"/>
      <c r="AR334" s="93"/>
      <c r="AS334" s="92"/>
      <c r="AT334" s="94"/>
      <c r="AU334" s="95"/>
      <c r="AV334" s="96"/>
      <c r="AW334" s="95"/>
      <c r="AX334" s="96"/>
      <c r="AY334" s="95"/>
      <c r="AZ334" s="96"/>
      <c r="BA334" s="95"/>
      <c r="BB334" s="96"/>
      <c r="BC334" s="95"/>
      <c r="BD334" s="96"/>
      <c r="BE334" s="95"/>
      <c r="BF334" s="96"/>
      <c r="BG334" s="95"/>
      <c r="BH334" s="96"/>
      <c r="BI334" s="95"/>
      <c r="BJ334" s="96"/>
      <c r="BK334" s="95"/>
      <c r="BL334" s="96"/>
    </row>
    <row r="335" spans="4:64">
      <c r="D335" s="84"/>
      <c r="E335" s="85"/>
      <c r="I335" s="87"/>
      <c r="J335" s="88"/>
      <c r="K335" s="89"/>
      <c r="L335" s="89"/>
      <c r="M335" s="89"/>
      <c r="N335" s="89"/>
      <c r="O335" s="90"/>
      <c r="P335" s="93"/>
      <c r="Q335" s="92"/>
      <c r="R335" s="93"/>
      <c r="S335" s="92"/>
      <c r="T335" s="94"/>
      <c r="U335" s="93"/>
      <c r="V335" s="92"/>
      <c r="W335" s="93"/>
      <c r="X335" s="92"/>
      <c r="Y335" s="93"/>
      <c r="Z335" s="92"/>
      <c r="AA335" s="94"/>
      <c r="AB335" s="93"/>
      <c r="AC335" s="92"/>
      <c r="AD335" s="93"/>
      <c r="AE335" s="92"/>
      <c r="AF335" s="93"/>
      <c r="AG335" s="92"/>
      <c r="AH335" s="93"/>
      <c r="AI335" s="92"/>
      <c r="AJ335" s="93"/>
      <c r="AK335" s="92"/>
      <c r="AL335" s="93"/>
      <c r="AM335" s="92"/>
      <c r="AN335" s="93"/>
      <c r="AO335" s="92"/>
      <c r="AP335" s="93"/>
      <c r="AQ335" s="92"/>
      <c r="AR335" s="93"/>
      <c r="AS335" s="92"/>
      <c r="AT335" s="94"/>
      <c r="AU335" s="95"/>
      <c r="AV335" s="96"/>
      <c r="AW335" s="95"/>
      <c r="AX335" s="96"/>
      <c r="AY335" s="95"/>
      <c r="AZ335" s="96"/>
      <c r="BA335" s="95"/>
      <c r="BB335" s="96"/>
      <c r="BC335" s="95"/>
      <c r="BD335" s="96"/>
      <c r="BE335" s="95"/>
      <c r="BF335" s="96"/>
      <c r="BG335" s="95"/>
      <c r="BH335" s="96"/>
      <c r="BI335" s="95"/>
      <c r="BJ335" s="96"/>
      <c r="BK335" s="95"/>
      <c r="BL335" s="96"/>
    </row>
    <row r="336" spans="4:64">
      <c r="D336" s="84"/>
      <c r="E336" s="85"/>
      <c r="I336" s="87"/>
      <c r="J336" s="88"/>
      <c r="K336" s="89"/>
      <c r="L336" s="89"/>
      <c r="M336" s="89"/>
      <c r="N336" s="89"/>
      <c r="O336" s="90"/>
      <c r="P336" s="93"/>
      <c r="Q336" s="92"/>
      <c r="R336" s="93"/>
      <c r="S336" s="92"/>
      <c r="T336" s="94"/>
      <c r="U336" s="93"/>
      <c r="V336" s="92"/>
      <c r="W336" s="93"/>
      <c r="X336" s="92"/>
      <c r="Y336" s="93"/>
      <c r="Z336" s="92"/>
      <c r="AA336" s="94"/>
      <c r="AB336" s="93"/>
      <c r="AC336" s="92"/>
      <c r="AD336" s="93"/>
      <c r="AE336" s="92"/>
      <c r="AF336" s="93"/>
      <c r="AG336" s="92"/>
      <c r="AH336" s="93"/>
      <c r="AI336" s="92"/>
      <c r="AJ336" s="93"/>
      <c r="AK336" s="92"/>
      <c r="AL336" s="93"/>
      <c r="AM336" s="92"/>
      <c r="AN336" s="93"/>
      <c r="AO336" s="92"/>
      <c r="AP336" s="93"/>
      <c r="AQ336" s="92"/>
      <c r="AR336" s="93"/>
      <c r="AS336" s="92"/>
      <c r="AT336" s="94"/>
      <c r="AU336" s="95"/>
      <c r="AV336" s="96"/>
      <c r="AW336" s="95"/>
      <c r="AX336" s="96"/>
      <c r="AY336" s="95"/>
      <c r="AZ336" s="96"/>
      <c r="BA336" s="95"/>
      <c r="BB336" s="96"/>
      <c r="BC336" s="95"/>
      <c r="BD336" s="96"/>
      <c r="BE336" s="95"/>
      <c r="BF336" s="96"/>
      <c r="BG336" s="95"/>
      <c r="BH336" s="96"/>
      <c r="BI336" s="95"/>
      <c r="BJ336" s="96"/>
      <c r="BK336" s="95"/>
      <c r="BL336" s="96"/>
    </row>
    <row r="337" spans="4:64">
      <c r="D337" s="84"/>
      <c r="E337" s="85"/>
      <c r="I337" s="87"/>
      <c r="J337" s="88"/>
      <c r="K337" s="89"/>
      <c r="L337" s="89"/>
      <c r="M337" s="89"/>
      <c r="N337" s="89"/>
      <c r="O337" s="90"/>
      <c r="P337" s="93"/>
      <c r="Q337" s="92"/>
      <c r="R337" s="93"/>
      <c r="S337" s="92"/>
      <c r="T337" s="94"/>
      <c r="U337" s="93"/>
      <c r="V337" s="92"/>
      <c r="W337" s="93"/>
      <c r="X337" s="92"/>
      <c r="Y337" s="93"/>
      <c r="Z337" s="92"/>
      <c r="AA337" s="94"/>
      <c r="AB337" s="93"/>
      <c r="AC337" s="92"/>
      <c r="AD337" s="93"/>
      <c r="AE337" s="92"/>
      <c r="AF337" s="93"/>
      <c r="AG337" s="92"/>
      <c r="AH337" s="93"/>
      <c r="AI337" s="92"/>
      <c r="AJ337" s="93"/>
      <c r="AK337" s="92"/>
      <c r="AL337" s="93"/>
      <c r="AM337" s="92"/>
      <c r="AN337" s="93"/>
      <c r="AO337" s="92"/>
      <c r="AP337" s="93"/>
      <c r="AQ337" s="92"/>
      <c r="AR337" s="93"/>
      <c r="AS337" s="92"/>
      <c r="AT337" s="94"/>
      <c r="AU337" s="95"/>
      <c r="AV337" s="96"/>
      <c r="AW337" s="95"/>
      <c r="AX337" s="96"/>
      <c r="AY337" s="95"/>
      <c r="AZ337" s="96"/>
      <c r="BA337" s="95"/>
      <c r="BB337" s="96"/>
      <c r="BC337" s="95"/>
      <c r="BD337" s="96"/>
      <c r="BE337" s="95"/>
      <c r="BF337" s="96"/>
      <c r="BG337" s="95"/>
      <c r="BH337" s="96"/>
      <c r="BI337" s="95"/>
      <c r="BJ337" s="96"/>
      <c r="BK337" s="95"/>
      <c r="BL337" s="96"/>
    </row>
    <row r="338" spans="4:64">
      <c r="D338" s="84"/>
      <c r="E338" s="85"/>
      <c r="I338" s="87"/>
      <c r="J338" s="88"/>
      <c r="K338" s="89"/>
      <c r="L338" s="89"/>
      <c r="M338" s="89"/>
      <c r="N338" s="89"/>
      <c r="O338" s="90"/>
      <c r="P338" s="93"/>
      <c r="Q338" s="92"/>
      <c r="R338" s="93"/>
      <c r="S338" s="92"/>
      <c r="T338" s="94"/>
      <c r="U338" s="93"/>
      <c r="V338" s="92"/>
      <c r="W338" s="93"/>
      <c r="X338" s="92"/>
      <c r="Y338" s="93"/>
      <c r="Z338" s="92"/>
      <c r="AA338" s="94"/>
      <c r="AB338" s="93"/>
      <c r="AC338" s="92"/>
      <c r="AD338" s="93"/>
      <c r="AE338" s="92"/>
      <c r="AF338" s="93"/>
      <c r="AG338" s="92"/>
      <c r="AH338" s="93"/>
      <c r="AI338" s="92"/>
      <c r="AJ338" s="93"/>
      <c r="AK338" s="92"/>
      <c r="AL338" s="93"/>
      <c r="AM338" s="92"/>
      <c r="AN338" s="93"/>
      <c r="AO338" s="92"/>
      <c r="AP338" s="93"/>
      <c r="AQ338" s="92"/>
      <c r="AR338" s="93"/>
      <c r="AS338" s="92"/>
      <c r="AT338" s="94"/>
      <c r="AU338" s="95"/>
      <c r="AV338" s="96"/>
      <c r="AW338" s="95"/>
      <c r="AX338" s="96"/>
      <c r="AY338" s="95"/>
      <c r="AZ338" s="96"/>
      <c r="BA338" s="95"/>
      <c r="BB338" s="96"/>
      <c r="BC338" s="95"/>
      <c r="BD338" s="96"/>
      <c r="BE338" s="95"/>
      <c r="BF338" s="96"/>
      <c r="BG338" s="95"/>
      <c r="BH338" s="96"/>
      <c r="BI338" s="95"/>
      <c r="BJ338" s="96"/>
      <c r="BK338" s="95"/>
      <c r="BL338" s="96"/>
    </row>
    <row r="339" spans="4:64">
      <c r="D339" s="84"/>
      <c r="E339" s="85"/>
      <c r="I339" s="87"/>
      <c r="J339" s="88"/>
      <c r="K339" s="89"/>
      <c r="L339" s="89"/>
      <c r="M339" s="89"/>
      <c r="N339" s="89"/>
      <c r="O339" s="90"/>
      <c r="P339" s="93"/>
      <c r="Q339" s="92"/>
      <c r="R339" s="93"/>
      <c r="S339" s="92"/>
      <c r="T339" s="94"/>
      <c r="U339" s="93"/>
      <c r="V339" s="92"/>
      <c r="W339" s="93"/>
      <c r="X339" s="92"/>
      <c r="Y339" s="93"/>
      <c r="Z339" s="92"/>
      <c r="AA339" s="94"/>
      <c r="AB339" s="93"/>
      <c r="AC339" s="92"/>
      <c r="AD339" s="93"/>
      <c r="AE339" s="92"/>
      <c r="AF339" s="93"/>
      <c r="AG339" s="92"/>
      <c r="AH339" s="93"/>
      <c r="AI339" s="92"/>
      <c r="AJ339" s="93"/>
      <c r="AK339" s="92"/>
      <c r="AL339" s="93"/>
      <c r="AM339" s="92"/>
      <c r="AN339" s="93"/>
      <c r="AO339" s="92"/>
      <c r="AP339" s="93"/>
      <c r="AQ339" s="92"/>
      <c r="AR339" s="93"/>
      <c r="AS339" s="92"/>
      <c r="AT339" s="94"/>
      <c r="AU339" s="95"/>
      <c r="AV339" s="96"/>
      <c r="AW339" s="95"/>
      <c r="AX339" s="96"/>
      <c r="AY339" s="95"/>
      <c r="AZ339" s="96"/>
      <c r="BA339" s="95"/>
      <c r="BB339" s="96"/>
      <c r="BC339" s="95"/>
      <c r="BD339" s="96"/>
      <c r="BE339" s="95"/>
      <c r="BF339" s="96"/>
      <c r="BG339" s="95"/>
      <c r="BH339" s="96"/>
      <c r="BI339" s="95"/>
      <c r="BJ339" s="96"/>
      <c r="BK339" s="95"/>
      <c r="BL339" s="96"/>
    </row>
    <row r="340" spans="4:64">
      <c r="D340" s="84"/>
      <c r="E340" s="85"/>
      <c r="I340" s="87"/>
      <c r="J340" s="88"/>
      <c r="K340" s="89"/>
      <c r="L340" s="89"/>
      <c r="M340" s="89"/>
      <c r="N340" s="89"/>
      <c r="O340" s="90"/>
      <c r="P340" s="93"/>
      <c r="Q340" s="92"/>
      <c r="R340" s="93"/>
      <c r="S340" s="92"/>
      <c r="T340" s="94"/>
      <c r="U340" s="93"/>
      <c r="V340" s="92"/>
      <c r="W340" s="93"/>
      <c r="X340" s="92"/>
      <c r="Y340" s="93"/>
      <c r="Z340" s="92"/>
      <c r="AA340" s="94"/>
      <c r="AB340" s="93"/>
      <c r="AC340" s="92"/>
      <c r="AD340" s="93"/>
      <c r="AE340" s="92"/>
      <c r="AF340" s="93"/>
      <c r="AG340" s="92"/>
      <c r="AH340" s="93"/>
      <c r="AI340" s="92"/>
      <c r="AJ340" s="93"/>
      <c r="AK340" s="92"/>
      <c r="AL340" s="93"/>
      <c r="AM340" s="92"/>
      <c r="AN340" s="93"/>
      <c r="AO340" s="92"/>
      <c r="AP340" s="93"/>
      <c r="AQ340" s="92"/>
      <c r="AR340" s="93"/>
      <c r="AS340" s="92"/>
      <c r="AT340" s="94"/>
      <c r="AU340" s="95"/>
      <c r="AV340" s="96"/>
      <c r="AW340" s="95"/>
      <c r="AX340" s="96"/>
      <c r="AY340" s="95"/>
      <c r="AZ340" s="96"/>
      <c r="BA340" s="95"/>
      <c r="BB340" s="96"/>
      <c r="BC340" s="95"/>
      <c r="BD340" s="96"/>
      <c r="BE340" s="95"/>
      <c r="BF340" s="96"/>
      <c r="BG340" s="95"/>
      <c r="BH340" s="96"/>
      <c r="BI340" s="95"/>
      <c r="BJ340" s="96"/>
      <c r="BK340" s="95"/>
      <c r="BL340" s="96"/>
    </row>
    <row r="341" spans="4:64">
      <c r="D341" s="84"/>
      <c r="E341" s="85"/>
      <c r="I341" s="87"/>
      <c r="J341" s="88"/>
      <c r="K341" s="89"/>
      <c r="L341" s="89"/>
      <c r="M341" s="89"/>
      <c r="N341" s="89"/>
      <c r="O341" s="90"/>
      <c r="P341" s="93"/>
      <c r="Q341" s="92"/>
      <c r="R341" s="93"/>
      <c r="S341" s="92"/>
      <c r="T341" s="94"/>
      <c r="U341" s="93"/>
      <c r="V341" s="92"/>
      <c r="W341" s="93"/>
      <c r="X341" s="92"/>
      <c r="Y341" s="93"/>
      <c r="Z341" s="92"/>
      <c r="AA341" s="94"/>
      <c r="AB341" s="93"/>
      <c r="AC341" s="92"/>
      <c r="AD341" s="93"/>
      <c r="AE341" s="92"/>
      <c r="AF341" s="93"/>
      <c r="AG341" s="92"/>
      <c r="AH341" s="93"/>
      <c r="AI341" s="92"/>
      <c r="AJ341" s="93"/>
      <c r="AK341" s="92"/>
      <c r="AL341" s="93"/>
      <c r="AM341" s="92"/>
      <c r="AN341" s="93"/>
      <c r="AO341" s="92"/>
      <c r="AP341" s="93"/>
      <c r="AQ341" s="92"/>
      <c r="AR341" s="93"/>
      <c r="AS341" s="92"/>
      <c r="AT341" s="94"/>
      <c r="AU341" s="95"/>
      <c r="AV341" s="96"/>
      <c r="AW341" s="95"/>
      <c r="AX341" s="96"/>
      <c r="AY341" s="95"/>
      <c r="AZ341" s="96"/>
      <c r="BA341" s="95"/>
      <c r="BB341" s="96"/>
      <c r="BC341" s="95"/>
      <c r="BD341" s="96"/>
      <c r="BE341" s="95"/>
      <c r="BF341" s="96"/>
      <c r="BG341" s="95"/>
      <c r="BH341" s="96"/>
      <c r="BI341" s="95"/>
      <c r="BJ341" s="96"/>
      <c r="BK341" s="95"/>
      <c r="BL341" s="96"/>
    </row>
    <row r="342" spans="4:64">
      <c r="D342" s="84"/>
      <c r="E342" s="85"/>
      <c r="I342" s="87"/>
      <c r="J342" s="88"/>
      <c r="K342" s="89"/>
      <c r="L342" s="89"/>
      <c r="M342" s="89"/>
      <c r="N342" s="89"/>
      <c r="O342" s="90"/>
      <c r="P342" s="93"/>
      <c r="Q342" s="92"/>
      <c r="R342" s="93"/>
      <c r="S342" s="92"/>
      <c r="T342" s="94"/>
      <c r="U342" s="93"/>
      <c r="V342" s="92"/>
      <c r="W342" s="93"/>
      <c r="X342" s="92"/>
      <c r="Y342" s="93"/>
      <c r="Z342" s="92"/>
      <c r="AA342" s="94"/>
      <c r="AB342" s="93"/>
      <c r="AC342" s="92"/>
      <c r="AD342" s="93"/>
      <c r="AE342" s="92"/>
      <c r="AF342" s="93"/>
      <c r="AG342" s="92"/>
      <c r="AH342" s="93"/>
      <c r="AI342" s="92"/>
      <c r="AJ342" s="93"/>
      <c r="AK342" s="92"/>
      <c r="AL342" s="93"/>
      <c r="AM342" s="92"/>
      <c r="AN342" s="93"/>
      <c r="AO342" s="92"/>
      <c r="AP342" s="93"/>
      <c r="AQ342" s="92"/>
      <c r="AR342" s="93"/>
      <c r="AS342" s="92"/>
      <c r="AT342" s="94"/>
      <c r="AU342" s="95"/>
      <c r="AV342" s="96"/>
      <c r="AW342" s="95"/>
      <c r="AX342" s="96"/>
      <c r="AY342" s="95"/>
      <c r="AZ342" s="96"/>
      <c r="BA342" s="95"/>
      <c r="BB342" s="96"/>
      <c r="BC342" s="95"/>
      <c r="BD342" s="96"/>
      <c r="BE342" s="95"/>
      <c r="BF342" s="96"/>
      <c r="BG342" s="95"/>
      <c r="BH342" s="96"/>
      <c r="BI342" s="95"/>
      <c r="BJ342" s="96"/>
      <c r="BK342" s="95"/>
      <c r="BL342" s="96"/>
    </row>
    <row r="343" spans="4:64">
      <c r="D343" s="84"/>
      <c r="E343" s="85"/>
      <c r="I343" s="87"/>
      <c r="J343" s="88"/>
      <c r="K343" s="89"/>
      <c r="L343" s="89"/>
      <c r="M343" s="89"/>
      <c r="N343" s="89"/>
      <c r="O343" s="90"/>
      <c r="P343" s="93"/>
      <c r="Q343" s="92"/>
      <c r="R343" s="93"/>
      <c r="S343" s="92"/>
      <c r="T343" s="94"/>
      <c r="U343" s="93"/>
      <c r="V343" s="92"/>
      <c r="W343" s="93"/>
      <c r="X343" s="92"/>
      <c r="Y343" s="93"/>
      <c r="Z343" s="92"/>
      <c r="AA343" s="94"/>
      <c r="AB343" s="93"/>
      <c r="AC343" s="92"/>
      <c r="AD343" s="93"/>
      <c r="AE343" s="92"/>
      <c r="AF343" s="93"/>
      <c r="AG343" s="92"/>
      <c r="AH343" s="93"/>
      <c r="AI343" s="92"/>
      <c r="AJ343" s="93"/>
      <c r="AK343" s="92"/>
      <c r="AL343" s="93"/>
      <c r="AM343" s="92"/>
      <c r="AN343" s="93"/>
      <c r="AO343" s="92"/>
      <c r="AP343" s="93"/>
      <c r="AQ343" s="92"/>
      <c r="AR343" s="93"/>
      <c r="AS343" s="92"/>
      <c r="AT343" s="94"/>
      <c r="AU343" s="95"/>
      <c r="AV343" s="96"/>
      <c r="AW343" s="95"/>
      <c r="AX343" s="96"/>
      <c r="AY343" s="95"/>
      <c r="AZ343" s="96"/>
      <c r="BA343" s="95"/>
      <c r="BB343" s="96"/>
      <c r="BC343" s="95"/>
      <c r="BD343" s="96"/>
      <c r="BE343" s="95"/>
      <c r="BF343" s="96"/>
      <c r="BG343" s="95"/>
      <c r="BH343" s="96"/>
      <c r="BI343" s="95"/>
      <c r="BJ343" s="96"/>
      <c r="BK343" s="95"/>
      <c r="BL343" s="96"/>
    </row>
    <row r="344" spans="4:64">
      <c r="D344" s="84"/>
      <c r="E344" s="85"/>
      <c r="I344" s="87"/>
      <c r="J344" s="88"/>
      <c r="K344" s="89"/>
      <c r="L344" s="89"/>
      <c r="M344" s="89"/>
      <c r="N344" s="89"/>
      <c r="O344" s="90"/>
      <c r="P344" s="93"/>
      <c r="Q344" s="92"/>
      <c r="R344" s="93"/>
      <c r="S344" s="92"/>
      <c r="T344" s="94"/>
      <c r="U344" s="93"/>
      <c r="V344" s="92"/>
      <c r="W344" s="93"/>
      <c r="X344" s="92"/>
      <c r="Y344" s="93"/>
      <c r="Z344" s="92"/>
      <c r="AA344" s="94"/>
      <c r="AB344" s="93"/>
      <c r="AC344" s="92"/>
      <c r="AD344" s="93"/>
      <c r="AE344" s="92"/>
      <c r="AF344" s="93"/>
      <c r="AG344" s="92"/>
      <c r="AH344" s="93"/>
      <c r="AI344" s="92"/>
      <c r="AJ344" s="93"/>
      <c r="AK344" s="92"/>
      <c r="AL344" s="93"/>
      <c r="AM344" s="92"/>
      <c r="AN344" s="93"/>
      <c r="AO344" s="92"/>
      <c r="AP344" s="93"/>
      <c r="AQ344" s="92"/>
      <c r="AR344" s="93"/>
      <c r="AS344" s="92"/>
      <c r="AT344" s="94"/>
      <c r="AU344" s="95"/>
      <c r="AV344" s="96"/>
      <c r="AW344" s="95"/>
      <c r="AX344" s="96"/>
      <c r="AY344" s="95"/>
      <c r="AZ344" s="96"/>
      <c r="BA344" s="95"/>
      <c r="BB344" s="96"/>
      <c r="BC344" s="95"/>
      <c r="BD344" s="96"/>
      <c r="BE344" s="95"/>
      <c r="BF344" s="96"/>
      <c r="BG344" s="95"/>
      <c r="BH344" s="96"/>
      <c r="BI344" s="95"/>
      <c r="BJ344" s="96"/>
      <c r="BK344" s="95"/>
      <c r="BL344" s="96"/>
    </row>
    <row r="345" spans="4:64">
      <c r="D345" s="84"/>
      <c r="E345" s="85"/>
      <c r="I345" s="87"/>
      <c r="J345" s="88"/>
      <c r="K345" s="89"/>
      <c r="L345" s="89"/>
      <c r="M345" s="89"/>
      <c r="N345" s="89"/>
      <c r="O345" s="90"/>
      <c r="P345" s="93"/>
      <c r="Q345" s="92"/>
      <c r="R345" s="93"/>
      <c r="S345" s="92"/>
      <c r="T345" s="94"/>
      <c r="U345" s="93"/>
      <c r="V345" s="92"/>
      <c r="W345" s="93"/>
      <c r="X345" s="92"/>
      <c r="Y345" s="93"/>
      <c r="Z345" s="92"/>
      <c r="AA345" s="94"/>
      <c r="AB345" s="93"/>
      <c r="AC345" s="92"/>
      <c r="AD345" s="93"/>
      <c r="AE345" s="92"/>
      <c r="AF345" s="93"/>
      <c r="AG345" s="92"/>
      <c r="AH345" s="93"/>
      <c r="AI345" s="92"/>
      <c r="AJ345" s="93"/>
      <c r="AK345" s="92"/>
      <c r="AL345" s="93"/>
      <c r="AM345" s="92"/>
      <c r="AN345" s="93"/>
      <c r="AO345" s="92"/>
      <c r="AP345" s="93"/>
      <c r="AQ345" s="92"/>
      <c r="AR345" s="93"/>
      <c r="AS345" s="92"/>
      <c r="AT345" s="94"/>
      <c r="AU345" s="95"/>
      <c r="AV345" s="96"/>
      <c r="AW345" s="95"/>
      <c r="AX345" s="96"/>
      <c r="AY345" s="95"/>
      <c r="AZ345" s="96"/>
      <c r="BA345" s="95"/>
      <c r="BB345" s="96"/>
      <c r="BC345" s="95"/>
      <c r="BD345" s="96"/>
      <c r="BE345" s="95"/>
      <c r="BF345" s="96"/>
      <c r="BG345" s="95"/>
      <c r="BH345" s="96"/>
      <c r="BI345" s="95"/>
      <c r="BJ345" s="96"/>
      <c r="BK345" s="95"/>
      <c r="BL345" s="96"/>
    </row>
    <row r="346" spans="4:64">
      <c r="D346" s="84"/>
      <c r="E346" s="85"/>
      <c r="I346" s="87"/>
      <c r="J346" s="88"/>
      <c r="K346" s="89"/>
      <c r="L346" s="89"/>
      <c r="M346" s="89"/>
      <c r="N346" s="89"/>
      <c r="O346" s="90"/>
      <c r="P346" s="93"/>
      <c r="Q346" s="92"/>
      <c r="R346" s="93"/>
      <c r="S346" s="92"/>
      <c r="T346" s="94"/>
      <c r="U346" s="93"/>
      <c r="V346" s="92"/>
      <c r="W346" s="93"/>
      <c r="X346" s="92"/>
      <c r="Y346" s="93"/>
      <c r="Z346" s="92"/>
      <c r="AA346" s="94"/>
      <c r="AB346" s="93"/>
      <c r="AC346" s="92"/>
      <c r="AD346" s="93"/>
      <c r="AE346" s="92"/>
      <c r="AF346" s="93"/>
      <c r="AG346" s="92"/>
      <c r="AH346" s="93"/>
      <c r="AI346" s="92"/>
      <c r="AJ346" s="93"/>
      <c r="AK346" s="92"/>
      <c r="AL346" s="93"/>
      <c r="AM346" s="92"/>
      <c r="AN346" s="93"/>
      <c r="AO346" s="92"/>
      <c r="AP346" s="93"/>
      <c r="AQ346" s="92"/>
      <c r="AR346" s="93"/>
      <c r="AS346" s="92"/>
      <c r="AT346" s="94"/>
      <c r="AU346" s="95"/>
      <c r="AV346" s="96"/>
      <c r="AW346" s="95"/>
      <c r="AX346" s="96"/>
      <c r="AY346" s="95"/>
      <c r="AZ346" s="96"/>
      <c r="BA346" s="95"/>
      <c r="BB346" s="96"/>
      <c r="BC346" s="95"/>
      <c r="BD346" s="96"/>
      <c r="BE346" s="95"/>
      <c r="BF346" s="96"/>
      <c r="BG346" s="95"/>
      <c r="BH346" s="96"/>
      <c r="BI346" s="95"/>
      <c r="BJ346" s="96"/>
      <c r="BK346" s="95"/>
      <c r="BL346" s="96"/>
    </row>
    <row r="347" spans="4:64">
      <c r="D347" s="84"/>
      <c r="E347" s="85"/>
      <c r="I347" s="87"/>
      <c r="J347" s="88"/>
      <c r="K347" s="89"/>
      <c r="L347" s="89"/>
      <c r="M347" s="89"/>
      <c r="N347" s="89"/>
      <c r="O347" s="90"/>
      <c r="P347" s="93"/>
      <c r="Q347" s="92"/>
      <c r="R347" s="93"/>
      <c r="S347" s="92"/>
      <c r="T347" s="94"/>
      <c r="U347" s="93"/>
      <c r="V347" s="92"/>
      <c r="W347" s="93"/>
      <c r="X347" s="92"/>
      <c r="Y347" s="93"/>
      <c r="Z347" s="92"/>
      <c r="AA347" s="94"/>
      <c r="AB347" s="93"/>
      <c r="AC347" s="92"/>
      <c r="AD347" s="93"/>
      <c r="AE347" s="92"/>
      <c r="AF347" s="93"/>
      <c r="AG347" s="92"/>
      <c r="AH347" s="93"/>
      <c r="AI347" s="92"/>
      <c r="AJ347" s="93"/>
      <c r="AK347" s="92"/>
      <c r="AL347" s="93"/>
      <c r="AM347" s="92"/>
      <c r="AN347" s="93"/>
      <c r="AO347" s="92"/>
      <c r="AP347" s="93"/>
      <c r="AQ347" s="92"/>
      <c r="AR347" s="93"/>
      <c r="AS347" s="92"/>
      <c r="AT347" s="94"/>
      <c r="AU347" s="95"/>
      <c r="AV347" s="96"/>
      <c r="AW347" s="95"/>
      <c r="AX347" s="96"/>
      <c r="AY347" s="95"/>
      <c r="AZ347" s="96"/>
      <c r="BA347" s="95"/>
      <c r="BB347" s="96"/>
      <c r="BC347" s="95"/>
      <c r="BD347" s="96"/>
      <c r="BE347" s="95"/>
      <c r="BF347" s="96"/>
      <c r="BG347" s="95"/>
      <c r="BH347" s="96"/>
      <c r="BI347" s="95"/>
      <c r="BJ347" s="96"/>
      <c r="BK347" s="95"/>
      <c r="BL347" s="96"/>
    </row>
    <row r="348" spans="4:64">
      <c r="D348" s="84"/>
      <c r="E348" s="85"/>
      <c r="I348" s="87"/>
      <c r="J348" s="88"/>
      <c r="K348" s="89"/>
      <c r="L348" s="89"/>
      <c r="M348" s="89"/>
      <c r="N348" s="89"/>
      <c r="O348" s="90"/>
      <c r="P348" s="93"/>
      <c r="Q348" s="92"/>
      <c r="R348" s="93"/>
      <c r="S348" s="92"/>
      <c r="T348" s="94"/>
      <c r="U348" s="93"/>
      <c r="V348" s="92"/>
      <c r="W348" s="93"/>
      <c r="X348" s="92"/>
      <c r="Y348" s="93"/>
      <c r="Z348" s="92"/>
      <c r="AA348" s="94"/>
      <c r="AB348" s="93"/>
      <c r="AC348" s="92"/>
      <c r="AD348" s="93"/>
      <c r="AE348" s="92"/>
      <c r="AF348" s="93"/>
      <c r="AG348" s="92"/>
      <c r="AH348" s="93"/>
      <c r="AI348" s="92"/>
      <c r="AJ348" s="93"/>
      <c r="AK348" s="92"/>
      <c r="AL348" s="93"/>
      <c r="AM348" s="92"/>
      <c r="AN348" s="93"/>
      <c r="AO348" s="92"/>
      <c r="AP348" s="93"/>
      <c r="AQ348" s="92"/>
      <c r="AR348" s="93"/>
      <c r="AS348" s="92"/>
      <c r="AT348" s="94"/>
      <c r="AU348" s="95"/>
      <c r="AV348" s="96"/>
      <c r="AW348" s="95"/>
      <c r="AX348" s="96"/>
      <c r="AY348" s="95"/>
      <c r="AZ348" s="96"/>
      <c r="BA348" s="95"/>
      <c r="BB348" s="96"/>
      <c r="BC348" s="95"/>
      <c r="BD348" s="96"/>
      <c r="BE348" s="95"/>
      <c r="BF348" s="96"/>
      <c r="BG348" s="95"/>
      <c r="BH348" s="96"/>
      <c r="BI348" s="95"/>
      <c r="BJ348" s="96"/>
      <c r="BK348" s="95"/>
      <c r="BL348" s="96"/>
    </row>
    <row r="349" spans="4:64">
      <c r="D349" s="84"/>
      <c r="E349" s="85"/>
      <c r="I349" s="87"/>
      <c r="J349" s="88"/>
      <c r="K349" s="89"/>
      <c r="L349" s="89"/>
      <c r="M349" s="89"/>
      <c r="N349" s="89"/>
      <c r="O349" s="90"/>
      <c r="P349" s="93"/>
      <c r="Q349" s="92"/>
      <c r="R349" s="93"/>
      <c r="S349" s="92"/>
      <c r="T349" s="94"/>
      <c r="U349" s="93"/>
      <c r="V349" s="92"/>
      <c r="W349" s="93"/>
      <c r="X349" s="92"/>
      <c r="Y349" s="93"/>
      <c r="Z349" s="92"/>
      <c r="AA349" s="94"/>
      <c r="AB349" s="93"/>
      <c r="AC349" s="92"/>
      <c r="AD349" s="93"/>
      <c r="AE349" s="92"/>
      <c r="AF349" s="93"/>
      <c r="AG349" s="92"/>
      <c r="AH349" s="93"/>
      <c r="AI349" s="92"/>
      <c r="AJ349" s="93"/>
      <c r="AK349" s="92"/>
      <c r="AL349" s="93"/>
      <c r="AM349" s="92"/>
      <c r="AN349" s="93"/>
      <c r="AO349" s="92"/>
      <c r="AP349" s="93"/>
      <c r="AQ349" s="92"/>
      <c r="AR349" s="93"/>
      <c r="AS349" s="92"/>
      <c r="AT349" s="94"/>
      <c r="AU349" s="95"/>
      <c r="AV349" s="96"/>
      <c r="AW349" s="95"/>
      <c r="AX349" s="96"/>
      <c r="AY349" s="95"/>
      <c r="AZ349" s="96"/>
      <c r="BA349" s="95"/>
      <c r="BB349" s="96"/>
      <c r="BC349" s="95"/>
      <c r="BD349" s="96"/>
      <c r="BE349" s="95"/>
      <c r="BF349" s="96"/>
      <c r="BG349" s="95"/>
      <c r="BH349" s="96"/>
      <c r="BI349" s="95"/>
      <c r="BJ349" s="96"/>
      <c r="BK349" s="95"/>
      <c r="BL349" s="96"/>
    </row>
    <row r="350" spans="4:64">
      <c r="D350" s="84"/>
      <c r="E350" s="85"/>
      <c r="I350" s="87"/>
      <c r="J350" s="88"/>
      <c r="K350" s="89"/>
      <c r="L350" s="89"/>
      <c r="M350" s="89"/>
      <c r="N350" s="89"/>
      <c r="O350" s="90"/>
      <c r="P350" s="93"/>
      <c r="Q350" s="92"/>
      <c r="R350" s="93"/>
      <c r="S350" s="92"/>
      <c r="T350" s="94"/>
      <c r="U350" s="93"/>
      <c r="V350" s="92"/>
      <c r="W350" s="93"/>
      <c r="X350" s="92"/>
      <c r="Y350" s="93"/>
      <c r="Z350" s="92"/>
      <c r="AA350" s="94"/>
      <c r="AB350" s="93"/>
      <c r="AC350" s="92"/>
      <c r="AD350" s="93"/>
      <c r="AE350" s="92"/>
      <c r="AF350" s="93"/>
      <c r="AG350" s="92"/>
      <c r="AH350" s="93"/>
      <c r="AI350" s="92"/>
      <c r="AJ350" s="93"/>
      <c r="AK350" s="92"/>
      <c r="AL350" s="93"/>
      <c r="AM350" s="92"/>
      <c r="AN350" s="93"/>
      <c r="AO350" s="92"/>
      <c r="AP350" s="93"/>
      <c r="AQ350" s="92"/>
      <c r="AR350" s="93"/>
      <c r="AS350" s="92"/>
      <c r="AT350" s="94"/>
      <c r="AU350" s="95"/>
      <c r="AV350" s="96"/>
      <c r="AW350" s="95"/>
      <c r="AX350" s="96"/>
      <c r="AY350" s="95"/>
      <c r="AZ350" s="96"/>
      <c r="BA350" s="95"/>
      <c r="BB350" s="96"/>
      <c r="BC350" s="95"/>
      <c r="BD350" s="96"/>
      <c r="BE350" s="95"/>
      <c r="BF350" s="96"/>
      <c r="BG350" s="95"/>
      <c r="BH350" s="96"/>
      <c r="BI350" s="95"/>
      <c r="BJ350" s="96"/>
      <c r="BK350" s="95"/>
      <c r="BL350" s="96"/>
    </row>
    <row r="351" spans="4:64">
      <c r="D351" s="84"/>
      <c r="E351" s="85"/>
      <c r="I351" s="87"/>
      <c r="J351" s="88"/>
      <c r="K351" s="89"/>
      <c r="L351" s="89"/>
      <c r="M351" s="89"/>
      <c r="N351" s="89"/>
      <c r="O351" s="90"/>
      <c r="P351" s="93"/>
      <c r="Q351" s="92"/>
      <c r="R351" s="93"/>
      <c r="S351" s="92"/>
      <c r="T351" s="94"/>
      <c r="U351" s="93"/>
      <c r="V351" s="92"/>
      <c r="W351" s="93"/>
      <c r="X351" s="92"/>
      <c r="Y351" s="93"/>
      <c r="Z351" s="92"/>
      <c r="AA351" s="94"/>
      <c r="AB351" s="93"/>
      <c r="AC351" s="92"/>
      <c r="AD351" s="93"/>
      <c r="AE351" s="92"/>
      <c r="AF351" s="93"/>
      <c r="AG351" s="92"/>
      <c r="AH351" s="93"/>
      <c r="AI351" s="92"/>
      <c r="AJ351" s="93"/>
      <c r="AK351" s="92"/>
      <c r="AL351" s="93"/>
      <c r="AM351" s="92"/>
      <c r="AN351" s="93"/>
      <c r="AO351" s="92"/>
      <c r="AP351" s="93"/>
      <c r="AQ351" s="92"/>
      <c r="AR351" s="93"/>
      <c r="AS351" s="92"/>
      <c r="AT351" s="94"/>
      <c r="AU351" s="95"/>
      <c r="AV351" s="96"/>
      <c r="AW351" s="95"/>
      <c r="AX351" s="96"/>
      <c r="AY351" s="95"/>
      <c r="AZ351" s="96"/>
      <c r="BA351" s="95"/>
      <c r="BB351" s="96"/>
      <c r="BC351" s="95"/>
      <c r="BD351" s="96"/>
      <c r="BE351" s="95"/>
      <c r="BF351" s="96"/>
      <c r="BG351" s="95"/>
      <c r="BH351" s="96"/>
      <c r="BI351" s="95"/>
      <c r="BJ351" s="96"/>
      <c r="BK351" s="95"/>
      <c r="BL351" s="96"/>
    </row>
    <row r="352" spans="4:64">
      <c r="D352" s="84"/>
      <c r="E352" s="85"/>
      <c r="I352" s="87"/>
      <c r="J352" s="88"/>
      <c r="K352" s="89"/>
      <c r="L352" s="89"/>
      <c r="M352" s="89"/>
      <c r="N352" s="89"/>
      <c r="O352" s="90"/>
      <c r="P352" s="93"/>
      <c r="Q352" s="92"/>
      <c r="R352" s="93"/>
      <c r="S352" s="92"/>
      <c r="T352" s="94"/>
      <c r="U352" s="93"/>
      <c r="V352" s="92"/>
      <c r="W352" s="93"/>
      <c r="X352" s="92"/>
      <c r="Y352" s="93"/>
      <c r="Z352" s="92"/>
      <c r="AA352" s="94"/>
      <c r="AB352" s="93"/>
      <c r="AC352" s="92"/>
      <c r="AD352" s="93"/>
      <c r="AE352" s="92"/>
      <c r="AF352" s="93"/>
      <c r="AG352" s="92"/>
      <c r="AH352" s="93"/>
      <c r="AI352" s="92"/>
      <c r="AJ352" s="93"/>
      <c r="AK352" s="92"/>
      <c r="AL352" s="93"/>
      <c r="AM352" s="92"/>
      <c r="AN352" s="93"/>
      <c r="AO352" s="92"/>
      <c r="AP352" s="93"/>
      <c r="AQ352" s="92"/>
      <c r="AR352" s="93"/>
      <c r="AS352" s="92"/>
      <c r="AT352" s="94"/>
      <c r="AU352" s="95"/>
      <c r="AV352" s="96"/>
      <c r="AW352" s="95"/>
      <c r="AX352" s="96"/>
      <c r="AY352" s="95"/>
      <c r="AZ352" s="96"/>
      <c r="BA352" s="95"/>
      <c r="BB352" s="96"/>
      <c r="BC352" s="95"/>
      <c r="BD352" s="96"/>
      <c r="BE352" s="95"/>
      <c r="BF352" s="96"/>
      <c r="BG352" s="95"/>
      <c r="BH352" s="96"/>
      <c r="BI352" s="95"/>
      <c r="BJ352" s="96"/>
      <c r="BK352" s="95"/>
      <c r="BL352" s="96"/>
    </row>
    <row r="353" spans="4:64">
      <c r="D353" s="84"/>
      <c r="E353" s="85"/>
      <c r="I353" s="87"/>
      <c r="J353" s="88"/>
      <c r="K353" s="89"/>
      <c r="L353" s="89"/>
      <c r="M353" s="89"/>
      <c r="N353" s="89"/>
      <c r="O353" s="90"/>
      <c r="P353" s="93"/>
      <c r="Q353" s="92"/>
      <c r="R353" s="93"/>
      <c r="S353" s="92"/>
      <c r="T353" s="94"/>
      <c r="U353" s="93"/>
      <c r="V353" s="92"/>
      <c r="W353" s="93"/>
      <c r="X353" s="92"/>
      <c r="Y353" s="93"/>
      <c r="Z353" s="92"/>
      <c r="AA353" s="94"/>
      <c r="AB353" s="93"/>
      <c r="AC353" s="92"/>
      <c r="AD353" s="93"/>
      <c r="AE353" s="92"/>
      <c r="AF353" s="93"/>
      <c r="AG353" s="92"/>
      <c r="AH353" s="93"/>
      <c r="AI353" s="92"/>
      <c r="AJ353" s="93"/>
      <c r="AK353" s="92"/>
      <c r="AL353" s="93"/>
      <c r="AM353" s="92"/>
      <c r="AN353" s="93"/>
      <c r="AO353" s="92"/>
      <c r="AP353" s="93"/>
      <c r="AQ353" s="92"/>
      <c r="AR353" s="93"/>
      <c r="AS353" s="92"/>
      <c r="AT353" s="94"/>
      <c r="AU353" s="95"/>
      <c r="AV353" s="96"/>
      <c r="AW353" s="95"/>
      <c r="AX353" s="96"/>
      <c r="AY353" s="95"/>
      <c r="AZ353" s="96"/>
      <c r="BA353" s="95"/>
      <c r="BB353" s="96"/>
      <c r="BC353" s="95"/>
      <c r="BD353" s="96"/>
      <c r="BE353" s="95"/>
      <c r="BF353" s="96"/>
      <c r="BG353" s="95"/>
      <c r="BH353" s="96"/>
      <c r="BI353" s="95"/>
      <c r="BJ353" s="96"/>
      <c r="BK353" s="95"/>
      <c r="BL353" s="96"/>
    </row>
    <row r="354" spans="4:64">
      <c r="D354" s="84"/>
      <c r="E354" s="85"/>
      <c r="I354" s="87"/>
      <c r="J354" s="88"/>
      <c r="K354" s="89"/>
      <c r="L354" s="89"/>
      <c r="M354" s="89"/>
      <c r="N354" s="89"/>
      <c r="O354" s="90"/>
      <c r="P354" s="93"/>
      <c r="Q354" s="92"/>
      <c r="R354" s="93"/>
      <c r="S354" s="92"/>
      <c r="T354" s="94"/>
      <c r="U354" s="93"/>
      <c r="V354" s="92"/>
      <c r="W354" s="93"/>
      <c r="X354" s="92"/>
      <c r="Y354" s="93"/>
      <c r="Z354" s="92"/>
      <c r="AA354" s="94"/>
      <c r="AB354" s="93"/>
      <c r="AC354" s="92"/>
      <c r="AD354" s="93"/>
      <c r="AE354" s="92"/>
      <c r="AF354" s="93"/>
      <c r="AG354" s="92"/>
      <c r="AH354" s="93"/>
      <c r="AI354" s="92"/>
      <c r="AJ354" s="93"/>
      <c r="AK354" s="92"/>
      <c r="AL354" s="93"/>
      <c r="AM354" s="92"/>
      <c r="AN354" s="93"/>
      <c r="AO354" s="92"/>
      <c r="AP354" s="93"/>
      <c r="AQ354" s="92"/>
      <c r="AR354" s="93"/>
      <c r="AS354" s="92"/>
      <c r="AT354" s="94"/>
      <c r="AU354" s="95"/>
      <c r="AV354" s="96"/>
      <c r="AW354" s="95"/>
      <c r="AX354" s="96"/>
      <c r="AY354" s="95"/>
      <c r="AZ354" s="96"/>
      <c r="BA354" s="95"/>
      <c r="BB354" s="96"/>
      <c r="BC354" s="95"/>
      <c r="BD354" s="96"/>
      <c r="BE354" s="95"/>
      <c r="BF354" s="96"/>
      <c r="BG354" s="95"/>
      <c r="BH354" s="96"/>
      <c r="BI354" s="95"/>
      <c r="BJ354" s="96"/>
      <c r="BK354" s="95"/>
      <c r="BL354" s="96"/>
    </row>
    <row r="355" spans="4:64">
      <c r="D355" s="84"/>
      <c r="E355" s="85"/>
      <c r="I355" s="87"/>
      <c r="J355" s="88"/>
      <c r="K355" s="89"/>
      <c r="L355" s="89"/>
      <c r="M355" s="89"/>
      <c r="N355" s="89"/>
      <c r="O355" s="90"/>
      <c r="P355" s="93"/>
      <c r="Q355" s="92"/>
      <c r="R355" s="93"/>
      <c r="S355" s="92"/>
      <c r="T355" s="94"/>
      <c r="U355" s="93"/>
      <c r="V355" s="92"/>
      <c r="W355" s="93"/>
      <c r="X355" s="92"/>
      <c r="Y355" s="93"/>
      <c r="Z355" s="92"/>
      <c r="AA355" s="94"/>
      <c r="AB355" s="93"/>
      <c r="AC355" s="92"/>
      <c r="AD355" s="93"/>
      <c r="AE355" s="92"/>
      <c r="AF355" s="93"/>
      <c r="AG355" s="92"/>
      <c r="AH355" s="93"/>
      <c r="AI355" s="92"/>
      <c r="AJ355" s="93"/>
      <c r="AK355" s="92"/>
      <c r="AL355" s="93"/>
      <c r="AM355" s="92"/>
      <c r="AN355" s="93"/>
      <c r="AO355" s="92"/>
      <c r="AP355" s="93"/>
      <c r="AQ355" s="92"/>
      <c r="AR355" s="93"/>
      <c r="AS355" s="92"/>
      <c r="AT355" s="94"/>
      <c r="AU355" s="95"/>
      <c r="AV355" s="96"/>
      <c r="AW355" s="95"/>
      <c r="AX355" s="96"/>
      <c r="AY355" s="95"/>
      <c r="AZ355" s="96"/>
      <c r="BA355" s="95"/>
      <c r="BB355" s="96"/>
      <c r="BC355" s="95"/>
      <c r="BD355" s="96"/>
      <c r="BE355" s="95"/>
      <c r="BF355" s="96"/>
      <c r="BG355" s="95"/>
      <c r="BH355" s="96"/>
      <c r="BI355" s="95"/>
      <c r="BJ355" s="96"/>
      <c r="BK355" s="95"/>
      <c r="BL355" s="96"/>
    </row>
    <row r="356" spans="4:64">
      <c r="D356" s="84"/>
      <c r="E356" s="85"/>
      <c r="I356" s="87"/>
      <c r="J356" s="88"/>
      <c r="K356" s="89"/>
      <c r="L356" s="89"/>
      <c r="M356" s="89"/>
      <c r="N356" s="89"/>
      <c r="O356" s="90"/>
      <c r="P356" s="93"/>
      <c r="Q356" s="92"/>
      <c r="R356" s="93"/>
      <c r="S356" s="92"/>
      <c r="T356" s="94"/>
      <c r="U356" s="93"/>
      <c r="V356" s="92"/>
      <c r="W356" s="93"/>
      <c r="X356" s="92"/>
      <c r="Y356" s="93"/>
      <c r="Z356" s="92"/>
      <c r="AA356" s="94"/>
      <c r="AB356" s="93"/>
      <c r="AC356" s="92"/>
      <c r="AD356" s="93"/>
      <c r="AE356" s="92"/>
      <c r="AF356" s="93"/>
      <c r="AG356" s="92"/>
      <c r="AH356" s="93"/>
      <c r="AI356" s="92"/>
      <c r="AJ356" s="93"/>
      <c r="AK356" s="92"/>
      <c r="AL356" s="93"/>
      <c r="AM356" s="92"/>
      <c r="AN356" s="93"/>
      <c r="AO356" s="92"/>
      <c r="AP356" s="93"/>
      <c r="AQ356" s="92"/>
      <c r="AR356" s="93"/>
      <c r="AS356" s="92"/>
      <c r="AT356" s="94"/>
      <c r="AU356" s="95"/>
      <c r="AV356" s="96"/>
      <c r="AW356" s="95"/>
      <c r="AX356" s="96"/>
      <c r="AY356" s="95"/>
      <c r="AZ356" s="96"/>
      <c r="BA356" s="95"/>
      <c r="BB356" s="96"/>
      <c r="BC356" s="95"/>
      <c r="BD356" s="96"/>
      <c r="BE356" s="95"/>
      <c r="BF356" s="96"/>
      <c r="BG356" s="95"/>
      <c r="BH356" s="96"/>
      <c r="BI356" s="95"/>
      <c r="BJ356" s="96"/>
      <c r="BK356" s="95"/>
      <c r="BL356" s="96"/>
    </row>
    <row r="357" spans="4:64">
      <c r="D357" s="84"/>
      <c r="E357" s="85"/>
      <c r="I357" s="87"/>
      <c r="J357" s="88"/>
      <c r="K357" s="89"/>
      <c r="L357" s="89"/>
      <c r="M357" s="89"/>
      <c r="N357" s="89"/>
      <c r="O357" s="90"/>
      <c r="P357" s="93"/>
      <c r="Q357" s="92"/>
      <c r="R357" s="93"/>
      <c r="S357" s="92"/>
      <c r="T357" s="94"/>
      <c r="U357" s="93"/>
      <c r="V357" s="92"/>
      <c r="W357" s="93"/>
      <c r="X357" s="92"/>
      <c r="Y357" s="93"/>
      <c r="Z357" s="92"/>
      <c r="AA357" s="94"/>
      <c r="AB357" s="93"/>
      <c r="AC357" s="92"/>
      <c r="AD357" s="93"/>
      <c r="AE357" s="92"/>
      <c r="AF357" s="93"/>
      <c r="AG357" s="92"/>
      <c r="AH357" s="93"/>
      <c r="AI357" s="92"/>
      <c r="AJ357" s="93"/>
      <c r="AK357" s="92"/>
      <c r="AL357" s="93"/>
      <c r="AM357" s="92"/>
      <c r="AN357" s="93"/>
      <c r="AO357" s="92"/>
      <c r="AP357" s="93"/>
      <c r="AQ357" s="92"/>
      <c r="AR357" s="93"/>
      <c r="AS357" s="92"/>
      <c r="AT357" s="94"/>
      <c r="AU357" s="95"/>
      <c r="AV357" s="96"/>
      <c r="AW357" s="95"/>
      <c r="AX357" s="96"/>
      <c r="AY357" s="95"/>
      <c r="AZ357" s="96"/>
      <c r="BA357" s="95"/>
      <c r="BB357" s="96"/>
      <c r="BC357" s="95"/>
      <c r="BD357" s="96"/>
      <c r="BE357" s="95"/>
      <c r="BF357" s="96"/>
      <c r="BG357" s="95"/>
      <c r="BH357" s="96"/>
      <c r="BI357" s="95"/>
      <c r="BJ357" s="96"/>
      <c r="BK357" s="95"/>
      <c r="BL357" s="96"/>
    </row>
    <row r="358" spans="4:64">
      <c r="D358" s="84"/>
      <c r="E358" s="85"/>
      <c r="I358" s="87"/>
      <c r="J358" s="88"/>
      <c r="K358" s="89"/>
      <c r="L358" s="89"/>
      <c r="M358" s="89"/>
      <c r="N358" s="89"/>
      <c r="O358" s="90"/>
      <c r="P358" s="93"/>
      <c r="Q358" s="92"/>
      <c r="R358" s="93"/>
      <c r="S358" s="92"/>
      <c r="T358" s="94"/>
      <c r="U358" s="93"/>
      <c r="V358" s="92"/>
      <c r="W358" s="93"/>
      <c r="X358" s="92"/>
      <c r="Y358" s="93"/>
      <c r="Z358" s="92"/>
      <c r="AA358" s="94"/>
      <c r="AB358" s="93"/>
      <c r="AC358" s="92"/>
      <c r="AD358" s="93"/>
      <c r="AE358" s="92"/>
      <c r="AF358" s="93"/>
      <c r="AG358" s="92"/>
      <c r="AH358" s="93"/>
      <c r="AI358" s="92"/>
      <c r="AJ358" s="93"/>
      <c r="AK358" s="92"/>
      <c r="AL358" s="93"/>
      <c r="AM358" s="92"/>
      <c r="AN358" s="93"/>
      <c r="AO358" s="92"/>
      <c r="AP358" s="93"/>
      <c r="AQ358" s="92"/>
      <c r="AR358" s="93"/>
      <c r="AS358" s="92"/>
      <c r="AT358" s="94"/>
      <c r="AU358" s="95"/>
      <c r="AV358" s="96"/>
      <c r="AW358" s="95"/>
      <c r="AX358" s="96"/>
      <c r="AY358" s="95"/>
      <c r="AZ358" s="96"/>
      <c r="BA358" s="95"/>
      <c r="BB358" s="96"/>
      <c r="BC358" s="95"/>
      <c r="BD358" s="96"/>
      <c r="BE358" s="95"/>
      <c r="BF358" s="96"/>
      <c r="BG358" s="95"/>
      <c r="BH358" s="96"/>
      <c r="BI358" s="95"/>
      <c r="BJ358" s="96"/>
      <c r="BK358" s="95"/>
      <c r="BL358" s="96"/>
    </row>
    <row r="359" spans="4:64">
      <c r="D359" s="84"/>
      <c r="E359" s="85"/>
      <c r="I359" s="87"/>
      <c r="J359" s="88"/>
      <c r="K359" s="89"/>
      <c r="L359" s="89"/>
      <c r="M359" s="89"/>
      <c r="N359" s="89"/>
      <c r="O359" s="90"/>
      <c r="P359" s="93"/>
      <c r="Q359" s="92"/>
      <c r="R359" s="93"/>
      <c r="S359" s="92"/>
      <c r="T359" s="94"/>
      <c r="U359" s="93"/>
      <c r="V359" s="92"/>
      <c r="W359" s="93"/>
      <c r="X359" s="92"/>
      <c r="Y359" s="93"/>
      <c r="Z359" s="92"/>
      <c r="AA359" s="94"/>
      <c r="AB359" s="93"/>
      <c r="AC359" s="92"/>
      <c r="AD359" s="93"/>
      <c r="AE359" s="92"/>
      <c r="AF359" s="93"/>
      <c r="AG359" s="92"/>
      <c r="AH359" s="93"/>
      <c r="AI359" s="92"/>
      <c r="AJ359" s="93"/>
      <c r="AK359" s="92"/>
      <c r="AL359" s="93"/>
      <c r="AM359" s="92"/>
      <c r="AN359" s="93"/>
      <c r="AO359" s="92"/>
      <c r="AP359" s="93"/>
      <c r="AQ359" s="92"/>
      <c r="AR359" s="93"/>
      <c r="AS359" s="92"/>
      <c r="AT359" s="94"/>
      <c r="AU359" s="95"/>
      <c r="AV359" s="96"/>
      <c r="AW359" s="95"/>
      <c r="AX359" s="96"/>
      <c r="AY359" s="95"/>
      <c r="AZ359" s="96"/>
      <c r="BA359" s="95"/>
      <c r="BB359" s="96"/>
      <c r="BC359" s="95"/>
      <c r="BD359" s="96"/>
      <c r="BE359" s="95"/>
      <c r="BF359" s="96"/>
      <c r="BG359" s="95"/>
      <c r="BH359" s="96"/>
      <c r="BI359" s="95"/>
      <c r="BJ359" s="96"/>
      <c r="BK359" s="95"/>
      <c r="BL359" s="96"/>
    </row>
    <row r="360" spans="4:64">
      <c r="D360" s="84"/>
      <c r="E360" s="85"/>
      <c r="I360" s="87"/>
      <c r="J360" s="88"/>
      <c r="K360" s="89"/>
      <c r="L360" s="89"/>
      <c r="M360" s="89"/>
      <c r="N360" s="89"/>
      <c r="O360" s="90"/>
      <c r="P360" s="93"/>
      <c r="Q360" s="92"/>
      <c r="R360" s="93"/>
      <c r="S360" s="92"/>
      <c r="T360" s="94"/>
      <c r="U360" s="93"/>
      <c r="V360" s="92"/>
      <c r="W360" s="93"/>
      <c r="X360" s="92"/>
      <c r="Y360" s="93"/>
      <c r="Z360" s="92"/>
      <c r="AA360" s="94"/>
      <c r="AB360" s="93"/>
      <c r="AC360" s="92"/>
      <c r="AD360" s="93"/>
      <c r="AE360" s="92"/>
      <c r="AF360" s="93"/>
      <c r="AG360" s="92"/>
      <c r="AH360" s="93"/>
      <c r="AI360" s="92"/>
      <c r="AJ360" s="93"/>
      <c r="AK360" s="92"/>
      <c r="AL360" s="93"/>
      <c r="AM360" s="92"/>
      <c r="AN360" s="93"/>
      <c r="AO360" s="92"/>
      <c r="AP360" s="93"/>
      <c r="AQ360" s="92"/>
      <c r="AR360" s="93"/>
      <c r="AS360" s="92"/>
      <c r="AT360" s="94"/>
      <c r="AU360" s="95"/>
      <c r="AV360" s="96"/>
      <c r="AW360" s="95"/>
      <c r="AX360" s="96"/>
      <c r="AY360" s="95"/>
      <c r="AZ360" s="96"/>
      <c r="BA360" s="95"/>
      <c r="BB360" s="96"/>
      <c r="BC360" s="95"/>
      <c r="BD360" s="96"/>
      <c r="BE360" s="95"/>
      <c r="BF360" s="96"/>
      <c r="BG360" s="95"/>
      <c r="BH360" s="96"/>
      <c r="BI360" s="95"/>
      <c r="BJ360" s="96"/>
      <c r="BK360" s="95"/>
      <c r="BL360" s="96"/>
    </row>
    <row r="361" spans="4:64">
      <c r="D361" s="84"/>
      <c r="E361" s="85"/>
      <c r="I361" s="87"/>
      <c r="J361" s="88"/>
      <c r="K361" s="89"/>
      <c r="L361" s="89"/>
      <c r="M361" s="89"/>
      <c r="N361" s="89"/>
      <c r="O361" s="90"/>
      <c r="P361" s="93"/>
      <c r="Q361" s="92"/>
      <c r="R361" s="93"/>
      <c r="S361" s="92"/>
      <c r="T361" s="94"/>
      <c r="U361" s="93"/>
      <c r="V361" s="92"/>
      <c r="W361" s="93"/>
      <c r="X361" s="92"/>
      <c r="Y361" s="93"/>
      <c r="Z361" s="92"/>
      <c r="AA361" s="94"/>
      <c r="AB361" s="93"/>
      <c r="AC361" s="92"/>
      <c r="AD361" s="93"/>
      <c r="AE361" s="92"/>
      <c r="AF361" s="93"/>
      <c r="AG361" s="92"/>
      <c r="AH361" s="93"/>
      <c r="AI361" s="92"/>
      <c r="AJ361" s="93"/>
      <c r="AK361" s="92"/>
      <c r="AL361" s="93"/>
      <c r="AM361" s="92"/>
      <c r="AN361" s="93"/>
      <c r="AO361" s="92"/>
      <c r="AP361" s="93"/>
      <c r="AQ361" s="92"/>
      <c r="AR361" s="93"/>
      <c r="AS361" s="92"/>
      <c r="AT361" s="94"/>
      <c r="AU361" s="95"/>
      <c r="AV361" s="96"/>
      <c r="AW361" s="95"/>
      <c r="AX361" s="96"/>
      <c r="AY361" s="95"/>
      <c r="AZ361" s="96"/>
      <c r="BA361" s="95"/>
      <c r="BB361" s="96"/>
      <c r="BC361" s="95"/>
      <c r="BD361" s="96"/>
      <c r="BE361" s="95"/>
      <c r="BF361" s="96"/>
      <c r="BG361" s="95"/>
      <c r="BH361" s="96"/>
      <c r="BI361" s="95"/>
      <c r="BJ361" s="96"/>
      <c r="BK361" s="95"/>
      <c r="BL361" s="96"/>
    </row>
    <row r="362" spans="4:64">
      <c r="D362" s="84"/>
      <c r="E362" s="85"/>
      <c r="I362" s="87"/>
      <c r="J362" s="88"/>
      <c r="K362" s="89"/>
      <c r="L362" s="89"/>
      <c r="M362" s="89"/>
      <c r="N362" s="89"/>
      <c r="O362" s="90"/>
      <c r="P362" s="93"/>
      <c r="Q362" s="92"/>
      <c r="R362" s="93"/>
      <c r="S362" s="92"/>
      <c r="T362" s="94"/>
      <c r="U362" s="93"/>
      <c r="V362" s="92"/>
      <c r="W362" s="93"/>
      <c r="X362" s="92"/>
      <c r="Y362" s="93"/>
      <c r="Z362" s="92"/>
      <c r="AA362" s="94"/>
      <c r="AB362" s="93"/>
      <c r="AC362" s="92"/>
      <c r="AD362" s="93"/>
      <c r="AE362" s="92"/>
      <c r="AF362" s="93"/>
      <c r="AG362" s="92"/>
      <c r="AH362" s="93"/>
      <c r="AI362" s="92"/>
      <c r="AJ362" s="93"/>
      <c r="AK362" s="92"/>
      <c r="AL362" s="93"/>
      <c r="AM362" s="92"/>
      <c r="AN362" s="93"/>
      <c r="AO362" s="92"/>
      <c r="AP362" s="93"/>
      <c r="AQ362" s="92"/>
      <c r="AR362" s="93"/>
      <c r="AS362" s="92"/>
      <c r="AT362" s="94"/>
      <c r="AU362" s="95"/>
      <c r="AV362" s="96"/>
      <c r="AW362" s="95"/>
      <c r="AX362" s="96"/>
      <c r="AY362" s="95"/>
      <c r="AZ362" s="96"/>
      <c r="BA362" s="95"/>
      <c r="BB362" s="96"/>
      <c r="BC362" s="95"/>
      <c r="BD362" s="96"/>
      <c r="BE362" s="95"/>
      <c r="BF362" s="96"/>
      <c r="BG362" s="95"/>
      <c r="BH362" s="96"/>
      <c r="BI362" s="95"/>
      <c r="BJ362" s="96"/>
      <c r="BK362" s="95"/>
      <c r="BL362" s="96"/>
    </row>
    <row r="363" spans="4:64">
      <c r="D363" s="84"/>
      <c r="E363" s="85"/>
      <c r="I363" s="87"/>
      <c r="J363" s="88"/>
      <c r="K363" s="89"/>
      <c r="L363" s="89"/>
      <c r="M363" s="89"/>
      <c r="N363" s="89"/>
      <c r="O363" s="90"/>
      <c r="P363" s="93"/>
      <c r="Q363" s="92"/>
      <c r="R363" s="93"/>
      <c r="S363" s="92"/>
      <c r="T363" s="94"/>
      <c r="U363" s="93"/>
      <c r="V363" s="92"/>
      <c r="W363" s="93"/>
      <c r="X363" s="92"/>
      <c r="Y363" s="93"/>
      <c r="Z363" s="92"/>
      <c r="AA363" s="94"/>
      <c r="AB363" s="93"/>
      <c r="AC363" s="92"/>
      <c r="AD363" s="93"/>
      <c r="AE363" s="92"/>
      <c r="AF363" s="93"/>
      <c r="AG363" s="92"/>
      <c r="AH363" s="93"/>
      <c r="AI363" s="92"/>
      <c r="AJ363" s="93"/>
      <c r="AK363" s="92"/>
      <c r="AL363" s="93"/>
      <c r="AM363" s="92"/>
      <c r="AN363" s="93"/>
      <c r="AO363" s="92"/>
      <c r="AP363" s="93"/>
      <c r="AQ363" s="92"/>
      <c r="AR363" s="93"/>
      <c r="AS363" s="92"/>
      <c r="AT363" s="94"/>
      <c r="AU363" s="95"/>
      <c r="AV363" s="96"/>
      <c r="AW363" s="95"/>
      <c r="AX363" s="96"/>
      <c r="AY363" s="95"/>
      <c r="AZ363" s="96"/>
      <c r="BA363" s="95"/>
      <c r="BB363" s="96"/>
      <c r="BC363" s="95"/>
      <c r="BD363" s="96"/>
      <c r="BE363" s="95"/>
      <c r="BF363" s="96"/>
      <c r="BG363" s="95"/>
      <c r="BH363" s="96"/>
      <c r="BI363" s="95"/>
      <c r="BJ363" s="96"/>
      <c r="BK363" s="95"/>
      <c r="BL363" s="96"/>
    </row>
    <row r="364" spans="4:64">
      <c r="D364" s="84"/>
      <c r="E364" s="85"/>
      <c r="I364" s="87"/>
      <c r="J364" s="88"/>
      <c r="K364" s="89"/>
      <c r="L364" s="89"/>
      <c r="M364" s="89"/>
      <c r="N364" s="89"/>
      <c r="O364" s="90"/>
      <c r="P364" s="93"/>
      <c r="Q364" s="92"/>
      <c r="R364" s="93"/>
      <c r="S364" s="92"/>
      <c r="T364" s="94"/>
      <c r="U364" s="93"/>
      <c r="V364" s="92"/>
      <c r="W364" s="93"/>
      <c r="X364" s="92"/>
      <c r="Y364" s="93"/>
      <c r="Z364" s="92"/>
      <c r="AA364" s="94"/>
      <c r="AB364" s="93"/>
      <c r="AC364" s="92"/>
      <c r="AD364" s="93"/>
      <c r="AE364" s="92"/>
      <c r="AF364" s="93"/>
      <c r="AG364" s="92"/>
      <c r="AH364" s="93"/>
      <c r="AI364" s="92"/>
      <c r="AJ364" s="93"/>
      <c r="AK364" s="92"/>
      <c r="AL364" s="93"/>
      <c r="AM364" s="92"/>
      <c r="AN364" s="93"/>
      <c r="AO364" s="92"/>
      <c r="AP364" s="93"/>
      <c r="AQ364" s="92"/>
      <c r="AR364" s="93"/>
      <c r="AS364" s="92"/>
      <c r="AT364" s="94"/>
      <c r="AU364" s="95"/>
      <c r="AV364" s="96"/>
      <c r="AW364" s="95"/>
      <c r="AX364" s="96"/>
      <c r="AY364" s="95"/>
      <c r="AZ364" s="96"/>
      <c r="BA364" s="95"/>
      <c r="BB364" s="96"/>
      <c r="BC364" s="95"/>
      <c r="BD364" s="96"/>
      <c r="BE364" s="95"/>
      <c r="BF364" s="96"/>
      <c r="BG364" s="95"/>
      <c r="BH364" s="96"/>
      <c r="BI364" s="95"/>
      <c r="BJ364" s="96"/>
      <c r="BK364" s="95"/>
      <c r="BL364" s="96"/>
    </row>
    <row r="365" spans="4:64">
      <c r="D365" s="84"/>
      <c r="E365" s="85"/>
      <c r="I365" s="87"/>
      <c r="J365" s="88"/>
      <c r="K365" s="89"/>
      <c r="L365" s="89"/>
      <c r="M365" s="89"/>
      <c r="N365" s="89"/>
      <c r="O365" s="90"/>
      <c r="P365" s="93"/>
      <c r="Q365" s="92"/>
      <c r="R365" s="93"/>
      <c r="S365" s="92"/>
      <c r="T365" s="94"/>
      <c r="U365" s="93"/>
      <c r="V365" s="92"/>
      <c r="W365" s="93"/>
      <c r="X365" s="92"/>
      <c r="Y365" s="93"/>
      <c r="Z365" s="92"/>
      <c r="AA365" s="94"/>
      <c r="AB365" s="93"/>
      <c r="AC365" s="92"/>
      <c r="AD365" s="93"/>
      <c r="AE365" s="92"/>
      <c r="AF365" s="93"/>
      <c r="AG365" s="92"/>
      <c r="AH365" s="93"/>
      <c r="AI365" s="92"/>
      <c r="AJ365" s="93"/>
      <c r="AK365" s="92"/>
      <c r="AL365" s="93"/>
      <c r="AM365" s="92"/>
      <c r="AN365" s="93"/>
      <c r="AO365" s="92"/>
      <c r="AP365" s="93"/>
      <c r="AQ365" s="92"/>
      <c r="AR365" s="93"/>
      <c r="AS365" s="92"/>
      <c r="AT365" s="94"/>
      <c r="AU365" s="95"/>
      <c r="AV365" s="96"/>
      <c r="AW365" s="95"/>
      <c r="AX365" s="96"/>
      <c r="AY365" s="95"/>
      <c r="AZ365" s="96"/>
      <c r="BA365" s="95"/>
      <c r="BB365" s="96"/>
      <c r="BC365" s="95"/>
      <c r="BD365" s="96"/>
      <c r="BE365" s="95"/>
      <c r="BF365" s="96"/>
      <c r="BG365" s="95"/>
      <c r="BH365" s="96"/>
      <c r="BI365" s="95"/>
      <c r="BJ365" s="96"/>
      <c r="BK365" s="95"/>
      <c r="BL365" s="96"/>
    </row>
    <row r="366" spans="4:64">
      <c r="D366" s="84"/>
      <c r="E366" s="85"/>
      <c r="I366" s="87"/>
      <c r="J366" s="88"/>
      <c r="K366" s="89"/>
      <c r="L366" s="89"/>
      <c r="M366" s="89"/>
      <c r="N366" s="89"/>
      <c r="O366" s="90"/>
      <c r="P366" s="93"/>
      <c r="Q366" s="92"/>
      <c r="R366" s="93"/>
      <c r="S366" s="92"/>
      <c r="T366" s="94"/>
      <c r="U366" s="93"/>
      <c r="V366" s="92"/>
      <c r="W366" s="93"/>
      <c r="X366" s="92"/>
      <c r="Y366" s="93"/>
      <c r="Z366" s="92"/>
      <c r="AA366" s="94"/>
      <c r="AB366" s="93"/>
      <c r="AC366" s="92"/>
      <c r="AD366" s="93"/>
      <c r="AE366" s="92"/>
      <c r="AF366" s="93"/>
      <c r="AG366" s="92"/>
      <c r="AH366" s="93"/>
      <c r="AI366" s="92"/>
      <c r="AJ366" s="93"/>
      <c r="AK366" s="92"/>
      <c r="AL366" s="93"/>
      <c r="AM366" s="92"/>
      <c r="AN366" s="93"/>
      <c r="AO366" s="92"/>
      <c r="AP366" s="93"/>
      <c r="AQ366" s="92"/>
      <c r="AR366" s="93"/>
      <c r="AS366" s="92"/>
      <c r="AT366" s="94"/>
      <c r="AU366" s="95"/>
      <c r="AV366" s="96"/>
      <c r="AW366" s="95"/>
      <c r="AX366" s="96"/>
      <c r="AY366" s="95"/>
      <c r="AZ366" s="96"/>
      <c r="BA366" s="95"/>
      <c r="BB366" s="96"/>
      <c r="BC366" s="95"/>
      <c r="BD366" s="96"/>
      <c r="BE366" s="95"/>
      <c r="BF366" s="96"/>
      <c r="BG366" s="95"/>
      <c r="BH366" s="96"/>
      <c r="BI366" s="95"/>
      <c r="BJ366" s="96"/>
      <c r="BK366" s="95"/>
      <c r="BL366" s="96"/>
    </row>
    <row r="367" spans="4:64">
      <c r="D367" s="84"/>
      <c r="E367" s="85"/>
      <c r="I367" s="87"/>
      <c r="J367" s="88"/>
      <c r="K367" s="89"/>
      <c r="L367" s="89"/>
      <c r="M367" s="89"/>
      <c r="N367" s="89"/>
      <c r="O367" s="90"/>
      <c r="P367" s="93"/>
      <c r="Q367" s="92"/>
      <c r="R367" s="93"/>
      <c r="S367" s="92"/>
      <c r="T367" s="94"/>
      <c r="U367" s="93"/>
      <c r="V367" s="92"/>
      <c r="W367" s="93"/>
      <c r="X367" s="92"/>
      <c r="Y367" s="93"/>
      <c r="Z367" s="92"/>
      <c r="AA367" s="94"/>
      <c r="AB367" s="93"/>
      <c r="AC367" s="92"/>
      <c r="AD367" s="93"/>
      <c r="AE367" s="92"/>
      <c r="AF367" s="93"/>
      <c r="AG367" s="92"/>
      <c r="AH367" s="93"/>
      <c r="AI367" s="92"/>
      <c r="AJ367" s="93"/>
      <c r="AK367" s="92"/>
      <c r="AL367" s="93"/>
      <c r="AM367" s="92"/>
      <c r="AN367" s="93"/>
      <c r="AO367" s="92"/>
      <c r="AP367" s="93"/>
      <c r="AQ367" s="92"/>
      <c r="AR367" s="93"/>
      <c r="AS367" s="92"/>
      <c r="AT367" s="94"/>
      <c r="AU367" s="95"/>
      <c r="AV367" s="96"/>
      <c r="AW367" s="95"/>
      <c r="AX367" s="96"/>
      <c r="AY367" s="95"/>
      <c r="AZ367" s="96"/>
      <c r="BA367" s="95"/>
      <c r="BB367" s="96"/>
      <c r="BC367" s="95"/>
      <c r="BD367" s="96"/>
      <c r="BE367" s="95"/>
      <c r="BF367" s="96"/>
      <c r="BG367" s="95"/>
      <c r="BH367" s="96"/>
      <c r="BI367" s="95"/>
      <c r="BJ367" s="96"/>
      <c r="BK367" s="95"/>
      <c r="BL367" s="96"/>
    </row>
    <row r="368" spans="4:64">
      <c r="D368" s="84"/>
      <c r="E368" s="85"/>
      <c r="I368" s="87"/>
      <c r="J368" s="88"/>
      <c r="K368" s="89"/>
      <c r="L368" s="89"/>
      <c r="M368" s="89"/>
      <c r="N368" s="89"/>
      <c r="O368" s="90"/>
      <c r="P368" s="93"/>
      <c r="Q368" s="92"/>
      <c r="R368" s="93"/>
      <c r="S368" s="92"/>
      <c r="T368" s="94"/>
      <c r="U368" s="93"/>
      <c r="V368" s="92"/>
      <c r="W368" s="93"/>
      <c r="X368" s="92"/>
      <c r="Y368" s="93"/>
      <c r="Z368" s="92"/>
      <c r="AA368" s="94"/>
      <c r="AB368" s="93"/>
      <c r="AC368" s="92"/>
      <c r="AD368" s="93"/>
      <c r="AE368" s="92"/>
      <c r="AF368" s="93"/>
      <c r="AG368" s="92"/>
      <c r="AH368" s="93"/>
      <c r="AI368" s="92"/>
      <c r="AJ368" s="93"/>
      <c r="AK368" s="92"/>
      <c r="AL368" s="93"/>
      <c r="AM368" s="92"/>
      <c r="AN368" s="93"/>
      <c r="AO368" s="92"/>
      <c r="AP368" s="93"/>
      <c r="AQ368" s="92"/>
      <c r="AR368" s="93"/>
      <c r="AS368" s="92"/>
      <c r="AT368" s="94"/>
      <c r="AU368" s="95"/>
      <c r="AV368" s="96"/>
      <c r="AW368" s="95"/>
      <c r="AX368" s="96"/>
      <c r="AY368" s="95"/>
      <c r="AZ368" s="96"/>
      <c r="BA368" s="95"/>
      <c r="BB368" s="96"/>
      <c r="BC368" s="95"/>
      <c r="BD368" s="96"/>
      <c r="BE368" s="95"/>
      <c r="BF368" s="96"/>
      <c r="BG368" s="95"/>
      <c r="BH368" s="96"/>
      <c r="BI368" s="95"/>
      <c r="BJ368" s="96"/>
      <c r="BK368" s="95"/>
      <c r="BL368" s="96"/>
    </row>
    <row r="369" spans="4:64">
      <c r="D369" s="84"/>
      <c r="E369" s="85"/>
      <c r="I369" s="87"/>
      <c r="J369" s="88"/>
      <c r="K369" s="89"/>
      <c r="L369" s="89"/>
      <c r="M369" s="89"/>
      <c r="N369" s="89"/>
      <c r="O369" s="90"/>
      <c r="P369" s="93"/>
      <c r="Q369" s="92"/>
      <c r="R369" s="93"/>
      <c r="S369" s="92"/>
      <c r="T369" s="94"/>
      <c r="U369" s="93"/>
      <c r="V369" s="92"/>
      <c r="W369" s="93"/>
      <c r="X369" s="92"/>
      <c r="Y369" s="93"/>
      <c r="Z369" s="92"/>
      <c r="AA369" s="94"/>
      <c r="AB369" s="93"/>
      <c r="AC369" s="92"/>
      <c r="AD369" s="93"/>
      <c r="AE369" s="92"/>
      <c r="AF369" s="93"/>
      <c r="AG369" s="92"/>
      <c r="AH369" s="93"/>
      <c r="AI369" s="92"/>
      <c r="AJ369" s="93"/>
      <c r="AK369" s="92"/>
      <c r="AL369" s="93"/>
      <c r="AM369" s="92"/>
      <c r="AN369" s="93"/>
      <c r="AO369" s="92"/>
      <c r="AP369" s="93"/>
      <c r="AQ369" s="92"/>
      <c r="AR369" s="93"/>
      <c r="AS369" s="92"/>
      <c r="AT369" s="94"/>
      <c r="AU369" s="95"/>
      <c r="AV369" s="96"/>
      <c r="AW369" s="95"/>
      <c r="AX369" s="96"/>
      <c r="AY369" s="95"/>
      <c r="AZ369" s="96"/>
      <c r="BA369" s="95"/>
      <c r="BB369" s="96"/>
      <c r="BC369" s="95"/>
      <c r="BD369" s="96"/>
      <c r="BE369" s="95"/>
      <c r="BF369" s="96"/>
      <c r="BG369" s="95"/>
      <c r="BH369" s="96"/>
      <c r="BI369" s="95"/>
      <c r="BJ369" s="96"/>
      <c r="BK369" s="95"/>
      <c r="BL369" s="96"/>
    </row>
    <row r="370" spans="4:64">
      <c r="D370" s="84"/>
      <c r="E370" s="85"/>
      <c r="I370" s="87"/>
      <c r="J370" s="88"/>
      <c r="K370" s="89"/>
      <c r="L370" s="89"/>
      <c r="M370" s="89"/>
      <c r="N370" s="89"/>
      <c r="O370" s="90"/>
      <c r="P370" s="93"/>
      <c r="Q370" s="92"/>
      <c r="R370" s="93"/>
      <c r="S370" s="92"/>
      <c r="T370" s="94"/>
      <c r="U370" s="93"/>
      <c r="V370" s="92"/>
      <c r="W370" s="93"/>
      <c r="X370" s="92"/>
      <c r="Y370" s="93"/>
      <c r="Z370" s="92"/>
      <c r="AA370" s="94"/>
      <c r="AB370" s="93"/>
      <c r="AC370" s="92"/>
      <c r="AD370" s="93"/>
      <c r="AE370" s="92"/>
      <c r="AF370" s="93"/>
      <c r="AG370" s="92"/>
      <c r="AH370" s="93"/>
      <c r="AI370" s="92"/>
      <c r="AJ370" s="93"/>
      <c r="AK370" s="92"/>
      <c r="AL370" s="93"/>
      <c r="AM370" s="92"/>
      <c r="AN370" s="93"/>
      <c r="AO370" s="92"/>
      <c r="AP370" s="93"/>
      <c r="AQ370" s="92"/>
      <c r="AR370" s="93"/>
      <c r="AS370" s="92"/>
      <c r="AT370" s="94"/>
      <c r="AU370" s="95"/>
      <c r="AV370" s="96"/>
      <c r="AW370" s="95"/>
      <c r="AX370" s="96"/>
      <c r="AY370" s="95"/>
      <c r="AZ370" s="96"/>
      <c r="BA370" s="95"/>
      <c r="BB370" s="96"/>
      <c r="BC370" s="95"/>
      <c r="BD370" s="96"/>
      <c r="BE370" s="95"/>
      <c r="BF370" s="96"/>
      <c r="BG370" s="95"/>
      <c r="BH370" s="96"/>
      <c r="BI370" s="95"/>
      <c r="BJ370" s="96"/>
      <c r="BK370" s="95"/>
      <c r="BL370" s="96"/>
    </row>
    <row r="371" spans="4:64">
      <c r="D371" s="84"/>
      <c r="E371" s="85"/>
      <c r="I371" s="87"/>
      <c r="J371" s="88"/>
      <c r="K371" s="89"/>
      <c r="L371" s="89"/>
      <c r="M371" s="89"/>
      <c r="N371" s="89"/>
      <c r="O371" s="90"/>
      <c r="P371" s="93"/>
      <c r="Q371" s="92"/>
      <c r="R371" s="93"/>
      <c r="S371" s="92"/>
      <c r="T371" s="94"/>
      <c r="U371" s="93"/>
      <c r="V371" s="92"/>
      <c r="W371" s="93"/>
      <c r="X371" s="92"/>
      <c r="Y371" s="93"/>
      <c r="Z371" s="92"/>
      <c r="AA371" s="94"/>
      <c r="AB371" s="93"/>
      <c r="AC371" s="92"/>
      <c r="AD371" s="93"/>
      <c r="AE371" s="92"/>
      <c r="AF371" s="93"/>
      <c r="AG371" s="92"/>
      <c r="AH371" s="93"/>
      <c r="AI371" s="92"/>
      <c r="AJ371" s="93"/>
      <c r="AK371" s="92"/>
      <c r="AL371" s="93"/>
      <c r="AM371" s="92"/>
      <c r="AN371" s="93"/>
      <c r="AO371" s="92"/>
      <c r="AP371" s="93"/>
      <c r="AQ371" s="92"/>
      <c r="AR371" s="93"/>
      <c r="AS371" s="92"/>
      <c r="AT371" s="94"/>
      <c r="AU371" s="95"/>
      <c r="AV371" s="96"/>
      <c r="AW371" s="95"/>
      <c r="AX371" s="96"/>
      <c r="AY371" s="95"/>
      <c r="AZ371" s="96"/>
      <c r="BA371" s="95"/>
      <c r="BB371" s="96"/>
      <c r="BC371" s="95"/>
      <c r="BD371" s="96"/>
      <c r="BE371" s="95"/>
      <c r="BF371" s="96"/>
      <c r="BG371" s="95"/>
      <c r="BH371" s="96"/>
      <c r="BI371" s="95"/>
      <c r="BJ371" s="96"/>
      <c r="BK371" s="95"/>
      <c r="BL371" s="96"/>
    </row>
    <row r="372" spans="4:64">
      <c r="D372" s="84"/>
      <c r="E372" s="85"/>
      <c r="I372" s="87"/>
      <c r="J372" s="88"/>
      <c r="K372" s="89"/>
      <c r="L372" s="89"/>
      <c r="M372" s="89"/>
      <c r="N372" s="89"/>
      <c r="O372" s="90"/>
      <c r="P372" s="93"/>
      <c r="Q372" s="92"/>
      <c r="R372" s="93"/>
      <c r="S372" s="92"/>
      <c r="T372" s="94"/>
      <c r="U372" s="93"/>
      <c r="V372" s="92"/>
      <c r="W372" s="93"/>
      <c r="X372" s="92"/>
      <c r="Y372" s="93"/>
      <c r="Z372" s="92"/>
      <c r="AA372" s="94"/>
      <c r="AB372" s="93"/>
      <c r="AC372" s="92"/>
      <c r="AD372" s="93"/>
      <c r="AE372" s="92"/>
      <c r="AF372" s="93"/>
      <c r="AG372" s="92"/>
      <c r="AH372" s="93"/>
      <c r="AI372" s="92"/>
      <c r="AJ372" s="93"/>
      <c r="AK372" s="92"/>
      <c r="AL372" s="93"/>
      <c r="AM372" s="92"/>
      <c r="AN372" s="93"/>
      <c r="AO372" s="92"/>
      <c r="AP372" s="93"/>
      <c r="AQ372" s="92"/>
      <c r="AR372" s="93"/>
      <c r="AS372" s="92"/>
      <c r="AT372" s="94"/>
      <c r="AU372" s="95"/>
      <c r="AV372" s="96"/>
      <c r="AW372" s="95"/>
      <c r="AX372" s="96"/>
      <c r="AY372" s="95"/>
      <c r="AZ372" s="96"/>
      <c r="BA372" s="95"/>
      <c r="BB372" s="96"/>
      <c r="BC372" s="95"/>
      <c r="BD372" s="96"/>
      <c r="BE372" s="95"/>
      <c r="BF372" s="96"/>
      <c r="BG372" s="95"/>
      <c r="BH372" s="96"/>
      <c r="BI372" s="95"/>
      <c r="BJ372" s="96"/>
      <c r="BK372" s="95"/>
      <c r="BL372" s="96"/>
    </row>
    <row r="373" spans="4:64">
      <c r="D373" s="84"/>
      <c r="E373" s="85"/>
      <c r="I373" s="87"/>
      <c r="J373" s="88"/>
      <c r="K373" s="89"/>
      <c r="L373" s="89"/>
      <c r="M373" s="89"/>
      <c r="N373" s="89"/>
      <c r="O373" s="90"/>
      <c r="P373" s="93"/>
      <c r="Q373" s="92"/>
      <c r="R373" s="93"/>
      <c r="S373" s="92"/>
      <c r="T373" s="94"/>
      <c r="U373" s="93"/>
      <c r="V373" s="92"/>
      <c r="W373" s="93"/>
      <c r="X373" s="92"/>
      <c r="Y373" s="93"/>
      <c r="Z373" s="92"/>
      <c r="AA373" s="94"/>
      <c r="AB373" s="93"/>
      <c r="AC373" s="92"/>
      <c r="AD373" s="93"/>
      <c r="AE373" s="92"/>
      <c r="AF373" s="93"/>
      <c r="AG373" s="92"/>
      <c r="AH373" s="93"/>
      <c r="AI373" s="92"/>
      <c r="AJ373" s="93"/>
      <c r="AK373" s="92"/>
      <c r="AL373" s="93"/>
      <c r="AM373" s="92"/>
      <c r="AN373" s="93"/>
      <c r="AO373" s="92"/>
      <c r="AP373" s="93"/>
      <c r="AQ373" s="92"/>
      <c r="AR373" s="93"/>
      <c r="AS373" s="92"/>
      <c r="AT373" s="94"/>
      <c r="AU373" s="95"/>
      <c r="AV373" s="96"/>
      <c r="AW373" s="95"/>
      <c r="AX373" s="96"/>
      <c r="AY373" s="95"/>
      <c r="AZ373" s="96"/>
      <c r="BA373" s="95"/>
      <c r="BB373" s="96"/>
      <c r="BC373" s="95"/>
      <c r="BD373" s="96"/>
      <c r="BE373" s="95"/>
      <c r="BF373" s="96"/>
      <c r="BG373" s="95"/>
      <c r="BH373" s="96"/>
      <c r="BI373" s="95"/>
      <c r="BJ373" s="96"/>
      <c r="BK373" s="95"/>
      <c r="BL373" s="96"/>
    </row>
    <row r="374" spans="4:64">
      <c r="D374" s="84"/>
      <c r="E374" s="85"/>
      <c r="I374" s="87"/>
      <c r="J374" s="88"/>
      <c r="K374" s="89"/>
      <c r="L374" s="89"/>
      <c r="M374" s="89"/>
      <c r="N374" s="89"/>
      <c r="O374" s="90"/>
      <c r="P374" s="93"/>
      <c r="Q374" s="92"/>
      <c r="R374" s="93"/>
      <c r="S374" s="92"/>
      <c r="T374" s="94"/>
      <c r="U374" s="93"/>
      <c r="V374" s="92"/>
      <c r="W374" s="93"/>
      <c r="X374" s="92"/>
      <c r="Y374" s="93"/>
      <c r="Z374" s="92"/>
      <c r="AA374" s="94"/>
      <c r="AB374" s="93"/>
      <c r="AC374" s="92"/>
      <c r="AD374" s="93"/>
      <c r="AE374" s="92"/>
      <c r="AF374" s="93"/>
      <c r="AG374" s="92"/>
      <c r="AH374" s="93"/>
      <c r="AI374" s="92"/>
      <c r="AJ374" s="93"/>
      <c r="AK374" s="92"/>
      <c r="AL374" s="93"/>
      <c r="AM374" s="92"/>
      <c r="AN374" s="93"/>
      <c r="AO374" s="92"/>
      <c r="AP374" s="93"/>
      <c r="AQ374" s="92"/>
      <c r="AR374" s="93"/>
      <c r="AS374" s="92"/>
      <c r="AT374" s="94"/>
      <c r="AU374" s="95"/>
      <c r="AV374" s="96"/>
      <c r="AW374" s="95"/>
      <c r="AX374" s="96"/>
      <c r="AY374" s="95"/>
      <c r="AZ374" s="96"/>
      <c r="BA374" s="95"/>
      <c r="BB374" s="96"/>
      <c r="BC374" s="95"/>
      <c r="BD374" s="96"/>
      <c r="BE374" s="95"/>
      <c r="BF374" s="96"/>
      <c r="BG374" s="95"/>
      <c r="BH374" s="96"/>
      <c r="BI374" s="95"/>
      <c r="BJ374" s="96"/>
      <c r="BK374" s="95"/>
      <c r="BL374" s="96"/>
    </row>
    <row r="375" spans="4:64">
      <c r="D375" s="84"/>
      <c r="E375" s="85"/>
      <c r="I375" s="87"/>
      <c r="J375" s="88"/>
      <c r="K375" s="89"/>
      <c r="L375" s="89"/>
      <c r="M375" s="89"/>
      <c r="N375" s="89"/>
      <c r="O375" s="90"/>
      <c r="P375" s="93"/>
      <c r="Q375" s="92"/>
      <c r="R375" s="93"/>
      <c r="S375" s="92"/>
      <c r="T375" s="94"/>
      <c r="U375" s="93"/>
      <c r="V375" s="92"/>
      <c r="W375" s="93"/>
      <c r="X375" s="92"/>
      <c r="Y375" s="93"/>
      <c r="Z375" s="92"/>
      <c r="AA375" s="94"/>
      <c r="AB375" s="93"/>
      <c r="AC375" s="92"/>
      <c r="AD375" s="93"/>
      <c r="AE375" s="92"/>
      <c r="AF375" s="93"/>
      <c r="AG375" s="92"/>
      <c r="AH375" s="93"/>
      <c r="AI375" s="92"/>
      <c r="AJ375" s="93"/>
      <c r="AK375" s="92"/>
      <c r="AL375" s="93"/>
      <c r="AM375" s="92"/>
      <c r="AN375" s="93"/>
      <c r="AO375" s="92"/>
      <c r="AP375" s="93"/>
      <c r="AQ375" s="92"/>
      <c r="AR375" s="93"/>
      <c r="AS375" s="92"/>
      <c r="AT375" s="94"/>
      <c r="AU375" s="95"/>
      <c r="AV375" s="96"/>
      <c r="AW375" s="95"/>
      <c r="AX375" s="96"/>
      <c r="AY375" s="95"/>
      <c r="AZ375" s="96"/>
      <c r="BA375" s="95"/>
      <c r="BB375" s="96"/>
      <c r="BC375" s="95"/>
      <c r="BD375" s="96"/>
      <c r="BE375" s="95"/>
      <c r="BF375" s="96"/>
      <c r="BG375" s="95"/>
      <c r="BH375" s="96"/>
      <c r="BI375" s="95"/>
      <c r="BJ375" s="96"/>
      <c r="BK375" s="95"/>
      <c r="BL375" s="96"/>
    </row>
    <row r="376" spans="4:64">
      <c r="D376" s="84"/>
      <c r="E376" s="85"/>
      <c r="I376" s="87"/>
      <c r="J376" s="88"/>
      <c r="K376" s="89"/>
      <c r="L376" s="89"/>
      <c r="M376" s="89"/>
      <c r="N376" s="89"/>
      <c r="O376" s="90"/>
      <c r="P376" s="93"/>
      <c r="Q376" s="92"/>
      <c r="R376" s="93"/>
      <c r="S376" s="92"/>
      <c r="T376" s="94"/>
      <c r="U376" s="93"/>
      <c r="V376" s="92"/>
      <c r="W376" s="93"/>
      <c r="X376" s="92"/>
      <c r="Y376" s="93"/>
      <c r="Z376" s="92"/>
      <c r="AA376" s="94"/>
      <c r="AB376" s="93"/>
      <c r="AC376" s="92"/>
      <c r="AD376" s="93"/>
      <c r="AE376" s="92"/>
      <c r="AF376" s="93"/>
      <c r="AG376" s="92"/>
      <c r="AH376" s="93"/>
      <c r="AI376" s="92"/>
      <c r="AJ376" s="93"/>
      <c r="AK376" s="92"/>
      <c r="AL376" s="93"/>
      <c r="AM376" s="92"/>
      <c r="AN376" s="93"/>
      <c r="AO376" s="92"/>
      <c r="AP376" s="93"/>
      <c r="AQ376" s="92"/>
      <c r="AR376" s="93"/>
      <c r="AS376" s="92"/>
      <c r="AT376" s="94"/>
      <c r="AU376" s="95"/>
      <c r="AV376" s="96"/>
      <c r="AW376" s="95"/>
      <c r="AX376" s="96"/>
      <c r="AY376" s="95"/>
      <c r="AZ376" s="96"/>
      <c r="BA376" s="95"/>
      <c r="BB376" s="96"/>
      <c r="BC376" s="95"/>
      <c r="BD376" s="96"/>
      <c r="BE376" s="95"/>
      <c r="BF376" s="96"/>
      <c r="BG376" s="95"/>
      <c r="BH376" s="96"/>
      <c r="BI376" s="95"/>
      <c r="BJ376" s="96"/>
      <c r="BK376" s="95"/>
      <c r="BL376" s="96"/>
    </row>
    <row r="377" spans="4:64">
      <c r="D377" s="84"/>
      <c r="E377" s="85"/>
      <c r="I377" s="87"/>
      <c r="J377" s="88"/>
      <c r="K377" s="89"/>
      <c r="L377" s="89"/>
      <c r="M377" s="89"/>
      <c r="N377" s="89"/>
      <c r="O377" s="90"/>
      <c r="P377" s="93"/>
      <c r="Q377" s="92"/>
      <c r="R377" s="93"/>
      <c r="S377" s="92"/>
      <c r="T377" s="94"/>
      <c r="U377" s="93"/>
      <c r="V377" s="92"/>
      <c r="W377" s="93"/>
      <c r="X377" s="92"/>
      <c r="Y377" s="93"/>
      <c r="Z377" s="92"/>
      <c r="AA377" s="94"/>
      <c r="AB377" s="93"/>
      <c r="AC377" s="92"/>
      <c r="AD377" s="93"/>
      <c r="AE377" s="92"/>
      <c r="AF377" s="93"/>
      <c r="AG377" s="92"/>
      <c r="AH377" s="93"/>
      <c r="AI377" s="92"/>
      <c r="AJ377" s="93"/>
      <c r="AK377" s="92"/>
      <c r="AL377" s="93"/>
      <c r="AM377" s="92"/>
      <c r="AN377" s="93"/>
      <c r="AO377" s="92"/>
      <c r="AP377" s="93"/>
      <c r="AQ377" s="92"/>
      <c r="AR377" s="93"/>
      <c r="AS377" s="92"/>
      <c r="AT377" s="94"/>
      <c r="AU377" s="95"/>
      <c r="AV377" s="96"/>
      <c r="AW377" s="95"/>
      <c r="AX377" s="96"/>
      <c r="AY377" s="95"/>
      <c r="AZ377" s="96"/>
      <c r="BA377" s="95"/>
      <c r="BB377" s="96"/>
      <c r="BC377" s="95"/>
      <c r="BD377" s="96"/>
      <c r="BE377" s="95"/>
      <c r="BF377" s="96"/>
      <c r="BG377" s="95"/>
      <c r="BH377" s="96"/>
      <c r="BI377" s="95"/>
      <c r="BJ377" s="96"/>
      <c r="BK377" s="95"/>
      <c r="BL377" s="96"/>
    </row>
    <row r="378" spans="4:64">
      <c r="D378" s="84"/>
      <c r="E378" s="85"/>
      <c r="I378" s="87"/>
      <c r="J378" s="88"/>
      <c r="K378" s="89"/>
      <c r="L378" s="89"/>
      <c r="M378" s="89"/>
      <c r="N378" s="89"/>
      <c r="O378" s="90"/>
      <c r="P378" s="93"/>
      <c r="Q378" s="92"/>
      <c r="R378" s="93"/>
      <c r="S378" s="92"/>
      <c r="T378" s="94"/>
      <c r="U378" s="93"/>
      <c r="V378" s="92"/>
      <c r="W378" s="93"/>
      <c r="X378" s="92"/>
      <c r="Y378" s="93"/>
      <c r="Z378" s="92"/>
      <c r="AA378" s="94"/>
      <c r="AB378" s="93"/>
      <c r="AC378" s="92"/>
      <c r="AD378" s="93"/>
      <c r="AE378" s="92"/>
      <c r="AF378" s="93"/>
      <c r="AG378" s="92"/>
      <c r="AH378" s="93"/>
      <c r="AI378" s="92"/>
      <c r="AJ378" s="93"/>
      <c r="AK378" s="92"/>
      <c r="AL378" s="93"/>
      <c r="AM378" s="92"/>
      <c r="AN378" s="93"/>
      <c r="AO378" s="92"/>
      <c r="AP378" s="93"/>
      <c r="AQ378" s="92"/>
      <c r="AR378" s="93"/>
      <c r="AS378" s="92"/>
      <c r="AT378" s="94"/>
      <c r="AU378" s="95"/>
      <c r="AV378" s="96"/>
      <c r="AW378" s="95"/>
      <c r="AX378" s="96"/>
      <c r="AY378" s="95"/>
      <c r="AZ378" s="96"/>
      <c r="BA378" s="95"/>
      <c r="BB378" s="96"/>
      <c r="BC378" s="95"/>
      <c r="BD378" s="96"/>
      <c r="BE378" s="95"/>
      <c r="BF378" s="96"/>
      <c r="BG378" s="95"/>
      <c r="BH378" s="96"/>
      <c r="BI378" s="95"/>
      <c r="BJ378" s="96"/>
      <c r="BK378" s="95"/>
      <c r="BL378" s="96"/>
    </row>
    <row r="379" spans="4:64">
      <c r="D379" s="84"/>
      <c r="E379" s="85"/>
      <c r="I379" s="87"/>
      <c r="J379" s="88"/>
      <c r="K379" s="89"/>
      <c r="L379" s="89"/>
      <c r="M379" s="89"/>
      <c r="N379" s="89"/>
      <c r="O379" s="90"/>
      <c r="P379" s="93"/>
      <c r="Q379" s="92"/>
      <c r="R379" s="93"/>
      <c r="S379" s="92"/>
      <c r="T379" s="94"/>
      <c r="U379" s="93"/>
      <c r="V379" s="92"/>
      <c r="W379" s="93"/>
      <c r="X379" s="92"/>
      <c r="Y379" s="93"/>
      <c r="Z379" s="92"/>
      <c r="AA379" s="94"/>
      <c r="AB379" s="93"/>
      <c r="AC379" s="92"/>
      <c r="AD379" s="93"/>
      <c r="AE379" s="92"/>
      <c r="AF379" s="93"/>
      <c r="AG379" s="92"/>
      <c r="AH379" s="93"/>
      <c r="AI379" s="92"/>
      <c r="AJ379" s="93"/>
      <c r="AK379" s="92"/>
      <c r="AL379" s="93"/>
      <c r="AM379" s="92"/>
      <c r="AN379" s="93"/>
      <c r="AO379" s="92"/>
      <c r="AP379" s="93"/>
      <c r="AQ379" s="92"/>
      <c r="AR379" s="93"/>
      <c r="AS379" s="92"/>
      <c r="AT379" s="94"/>
      <c r="AU379" s="95"/>
      <c r="AV379" s="96"/>
      <c r="AW379" s="95"/>
      <c r="AX379" s="96"/>
      <c r="AY379" s="95"/>
      <c r="AZ379" s="96"/>
      <c r="BA379" s="95"/>
      <c r="BB379" s="96"/>
      <c r="BC379" s="95"/>
      <c r="BD379" s="96"/>
      <c r="BE379" s="95"/>
      <c r="BF379" s="96"/>
      <c r="BG379" s="95"/>
      <c r="BH379" s="96"/>
      <c r="BI379" s="95"/>
      <c r="BJ379" s="96"/>
      <c r="BK379" s="95"/>
      <c r="BL379" s="96"/>
    </row>
    <row r="380" spans="4:64">
      <c r="D380" s="84"/>
      <c r="E380" s="85"/>
      <c r="I380" s="87"/>
      <c r="J380" s="88"/>
      <c r="K380" s="89"/>
      <c r="L380" s="89"/>
      <c r="M380" s="89"/>
      <c r="N380" s="89"/>
      <c r="O380" s="90"/>
      <c r="P380" s="93"/>
      <c r="Q380" s="92"/>
      <c r="R380" s="93"/>
      <c r="S380" s="92"/>
      <c r="T380" s="94"/>
      <c r="U380" s="93"/>
      <c r="V380" s="92"/>
      <c r="W380" s="93"/>
      <c r="X380" s="92"/>
      <c r="Y380" s="93"/>
      <c r="Z380" s="92"/>
      <c r="AA380" s="94"/>
      <c r="AB380" s="93"/>
      <c r="AC380" s="92"/>
      <c r="AD380" s="93"/>
      <c r="AE380" s="92"/>
      <c r="AF380" s="93"/>
      <c r="AG380" s="92"/>
      <c r="AH380" s="93"/>
      <c r="AI380" s="92"/>
      <c r="AJ380" s="93"/>
      <c r="AK380" s="92"/>
      <c r="AL380" s="93"/>
      <c r="AM380" s="92"/>
      <c r="AN380" s="93"/>
      <c r="AO380" s="92"/>
      <c r="AP380" s="93"/>
      <c r="AQ380" s="92"/>
      <c r="AR380" s="93"/>
      <c r="AS380" s="92"/>
      <c r="AT380" s="94"/>
      <c r="AU380" s="95"/>
      <c r="AV380" s="96"/>
      <c r="AW380" s="95"/>
      <c r="AX380" s="96"/>
      <c r="AY380" s="95"/>
      <c r="AZ380" s="96"/>
      <c r="BA380" s="95"/>
      <c r="BB380" s="96"/>
      <c r="BC380" s="95"/>
      <c r="BD380" s="96"/>
      <c r="BE380" s="95"/>
      <c r="BF380" s="96"/>
      <c r="BG380" s="95"/>
      <c r="BH380" s="96"/>
      <c r="BI380" s="95"/>
      <c r="BJ380" s="96"/>
      <c r="BK380" s="95"/>
      <c r="BL380" s="96"/>
    </row>
    <row r="381" spans="4:64">
      <c r="D381" s="84"/>
      <c r="E381" s="85"/>
      <c r="I381" s="87"/>
      <c r="J381" s="88"/>
      <c r="K381" s="89"/>
      <c r="L381" s="89"/>
      <c r="M381" s="89"/>
      <c r="N381" s="89"/>
      <c r="O381" s="90"/>
      <c r="P381" s="93"/>
      <c r="Q381" s="92"/>
      <c r="R381" s="93"/>
      <c r="S381" s="92"/>
      <c r="T381" s="94"/>
      <c r="U381" s="93"/>
      <c r="V381" s="92"/>
      <c r="W381" s="93"/>
      <c r="X381" s="92"/>
      <c r="Y381" s="93"/>
      <c r="Z381" s="92"/>
      <c r="AA381" s="94"/>
      <c r="AB381" s="93"/>
      <c r="AC381" s="92"/>
      <c r="AD381" s="93"/>
      <c r="AE381" s="92"/>
      <c r="AF381" s="93"/>
      <c r="AG381" s="92"/>
      <c r="AH381" s="93"/>
      <c r="AI381" s="92"/>
      <c r="AJ381" s="93"/>
      <c r="AK381" s="92"/>
      <c r="AL381" s="93"/>
      <c r="AM381" s="92"/>
      <c r="AN381" s="93"/>
      <c r="AO381" s="92"/>
      <c r="AP381" s="93"/>
      <c r="AQ381" s="92"/>
      <c r="AR381" s="93"/>
      <c r="AS381" s="92"/>
      <c r="AT381" s="94"/>
      <c r="AU381" s="95"/>
      <c r="AV381" s="96"/>
      <c r="AW381" s="95"/>
      <c r="AX381" s="96"/>
      <c r="AY381" s="95"/>
      <c r="AZ381" s="96"/>
      <c r="BA381" s="95"/>
      <c r="BB381" s="96"/>
      <c r="BC381" s="95"/>
      <c r="BD381" s="96"/>
      <c r="BE381" s="95"/>
      <c r="BF381" s="96"/>
      <c r="BG381" s="95"/>
      <c r="BH381" s="96"/>
      <c r="BI381" s="95"/>
      <c r="BJ381" s="96"/>
      <c r="BK381" s="95"/>
      <c r="BL381" s="96"/>
    </row>
    <row r="382" spans="4:64">
      <c r="D382" s="84"/>
      <c r="E382" s="85"/>
      <c r="I382" s="87"/>
      <c r="J382" s="88"/>
      <c r="K382" s="89"/>
      <c r="L382" s="89"/>
      <c r="M382" s="89"/>
      <c r="N382" s="89"/>
      <c r="O382" s="90"/>
      <c r="P382" s="93"/>
      <c r="Q382" s="92"/>
      <c r="R382" s="93"/>
      <c r="S382" s="92"/>
      <c r="T382" s="94"/>
      <c r="U382" s="93"/>
      <c r="V382" s="92"/>
      <c r="W382" s="93"/>
      <c r="X382" s="92"/>
      <c r="Y382" s="93"/>
      <c r="Z382" s="92"/>
      <c r="AA382" s="94"/>
      <c r="AB382" s="93"/>
      <c r="AC382" s="92"/>
      <c r="AD382" s="93"/>
      <c r="AE382" s="92"/>
      <c r="AF382" s="93"/>
      <c r="AG382" s="92"/>
      <c r="AH382" s="93"/>
      <c r="AI382" s="92"/>
      <c r="AJ382" s="93"/>
      <c r="AK382" s="92"/>
      <c r="AL382" s="93"/>
      <c r="AM382" s="92"/>
      <c r="AN382" s="93"/>
      <c r="AO382" s="92"/>
      <c r="AP382" s="93"/>
      <c r="AQ382" s="92"/>
      <c r="AR382" s="93"/>
      <c r="AS382" s="92"/>
      <c r="AT382" s="94"/>
      <c r="AU382" s="95"/>
      <c r="AV382" s="96"/>
      <c r="AW382" s="95"/>
      <c r="AX382" s="96"/>
      <c r="AY382" s="95"/>
      <c r="AZ382" s="96"/>
      <c r="BA382" s="95"/>
      <c r="BB382" s="96"/>
      <c r="BC382" s="95"/>
      <c r="BD382" s="96"/>
      <c r="BE382" s="95"/>
      <c r="BF382" s="96"/>
      <c r="BG382" s="95"/>
      <c r="BH382" s="96"/>
      <c r="BI382" s="95"/>
      <c r="BJ382" s="96"/>
      <c r="BK382" s="95"/>
      <c r="BL382" s="96"/>
    </row>
    <row r="383" spans="4:64">
      <c r="D383" s="84"/>
      <c r="E383" s="85"/>
      <c r="I383" s="87"/>
      <c r="J383" s="88"/>
      <c r="K383" s="89"/>
      <c r="L383" s="89"/>
      <c r="M383" s="89"/>
      <c r="N383" s="89"/>
      <c r="O383" s="90"/>
      <c r="P383" s="93"/>
      <c r="Q383" s="92"/>
      <c r="R383" s="93"/>
      <c r="S383" s="92"/>
      <c r="T383" s="94"/>
      <c r="U383" s="93"/>
      <c r="V383" s="92"/>
      <c r="W383" s="93"/>
      <c r="X383" s="92"/>
      <c r="Y383" s="93"/>
      <c r="Z383" s="92"/>
      <c r="AA383" s="94"/>
      <c r="AB383" s="93"/>
      <c r="AC383" s="92"/>
      <c r="AD383" s="93"/>
      <c r="AE383" s="92"/>
      <c r="AF383" s="93"/>
      <c r="AG383" s="92"/>
      <c r="AH383" s="93"/>
      <c r="AI383" s="92"/>
      <c r="AJ383" s="93"/>
      <c r="AK383" s="92"/>
      <c r="AL383" s="93"/>
      <c r="AM383" s="92"/>
      <c r="AN383" s="93"/>
      <c r="AO383" s="92"/>
      <c r="AP383" s="93"/>
      <c r="AQ383" s="92"/>
      <c r="AR383" s="93"/>
      <c r="AS383" s="92"/>
      <c r="AT383" s="94"/>
      <c r="AU383" s="95"/>
      <c r="AV383" s="96"/>
      <c r="AW383" s="95"/>
      <c r="AX383" s="96"/>
      <c r="AY383" s="95"/>
      <c r="AZ383" s="96"/>
      <c r="BA383" s="95"/>
      <c r="BB383" s="96"/>
      <c r="BC383" s="95"/>
      <c r="BD383" s="96"/>
      <c r="BE383" s="95"/>
      <c r="BF383" s="96"/>
      <c r="BG383" s="95"/>
      <c r="BH383" s="96"/>
      <c r="BI383" s="95"/>
      <c r="BJ383" s="96"/>
      <c r="BK383" s="95"/>
      <c r="BL383" s="96"/>
    </row>
    <row r="384" spans="4:64">
      <c r="D384" s="84"/>
      <c r="E384" s="85"/>
      <c r="I384" s="87"/>
      <c r="J384" s="88"/>
      <c r="K384" s="89"/>
      <c r="L384" s="89"/>
      <c r="M384" s="89"/>
      <c r="N384" s="89"/>
      <c r="O384" s="90"/>
      <c r="P384" s="93"/>
      <c r="Q384" s="92"/>
      <c r="R384" s="93"/>
      <c r="S384" s="92"/>
      <c r="T384" s="94"/>
      <c r="U384" s="93"/>
      <c r="V384" s="92"/>
      <c r="W384" s="93"/>
      <c r="X384" s="92"/>
      <c r="Y384" s="93"/>
      <c r="Z384" s="92"/>
      <c r="AA384" s="94"/>
      <c r="AB384" s="93"/>
      <c r="AC384" s="92"/>
      <c r="AD384" s="93"/>
      <c r="AE384" s="92"/>
      <c r="AF384" s="93"/>
      <c r="AG384" s="92"/>
      <c r="AH384" s="93"/>
      <c r="AI384" s="92"/>
      <c r="AJ384" s="93"/>
      <c r="AK384" s="92"/>
      <c r="AL384" s="93"/>
      <c r="AM384" s="92"/>
      <c r="AN384" s="93"/>
      <c r="AO384" s="92"/>
      <c r="AP384" s="93"/>
      <c r="AQ384" s="92"/>
      <c r="AR384" s="93"/>
      <c r="AS384" s="92"/>
      <c r="AT384" s="94"/>
      <c r="AU384" s="95"/>
      <c r="AV384" s="96"/>
      <c r="AW384" s="95"/>
      <c r="AX384" s="96"/>
      <c r="AY384" s="95"/>
      <c r="AZ384" s="96"/>
      <c r="BA384" s="95"/>
      <c r="BB384" s="96"/>
      <c r="BC384" s="95"/>
      <c r="BD384" s="96"/>
      <c r="BE384" s="95"/>
      <c r="BF384" s="96"/>
      <c r="BG384" s="95"/>
      <c r="BH384" s="96"/>
      <c r="BI384" s="95"/>
      <c r="BJ384" s="96"/>
      <c r="BK384" s="95"/>
      <c r="BL384" s="96"/>
    </row>
    <row r="385" spans="4:64">
      <c r="D385" s="84"/>
      <c r="E385" s="85"/>
      <c r="I385" s="87"/>
      <c r="J385" s="88"/>
      <c r="K385" s="89"/>
      <c r="L385" s="89"/>
      <c r="M385" s="89"/>
      <c r="N385" s="89"/>
      <c r="O385" s="90"/>
      <c r="P385" s="93"/>
      <c r="Q385" s="92"/>
      <c r="R385" s="93"/>
      <c r="S385" s="92"/>
      <c r="T385" s="94"/>
      <c r="U385" s="93"/>
      <c r="V385" s="92"/>
      <c r="W385" s="93"/>
      <c r="X385" s="92"/>
      <c r="Y385" s="93"/>
      <c r="Z385" s="92"/>
      <c r="AA385" s="94"/>
      <c r="AB385" s="93"/>
      <c r="AC385" s="92"/>
      <c r="AD385" s="93"/>
      <c r="AE385" s="92"/>
      <c r="AF385" s="93"/>
      <c r="AG385" s="92"/>
      <c r="AH385" s="93"/>
      <c r="AI385" s="92"/>
      <c r="AJ385" s="93"/>
      <c r="AK385" s="92"/>
      <c r="AL385" s="93"/>
      <c r="AM385" s="92"/>
      <c r="AN385" s="93"/>
      <c r="AO385" s="92"/>
      <c r="AP385" s="93"/>
      <c r="AQ385" s="92"/>
      <c r="AR385" s="93"/>
      <c r="AS385" s="92"/>
      <c r="AT385" s="94"/>
      <c r="AU385" s="95"/>
      <c r="AV385" s="96"/>
      <c r="AW385" s="95"/>
      <c r="AX385" s="96"/>
      <c r="AY385" s="95"/>
      <c r="AZ385" s="96"/>
      <c r="BA385" s="95"/>
      <c r="BB385" s="96"/>
      <c r="BC385" s="95"/>
      <c r="BD385" s="96"/>
      <c r="BE385" s="95"/>
      <c r="BF385" s="96"/>
      <c r="BG385" s="95"/>
      <c r="BH385" s="96"/>
      <c r="BI385" s="95"/>
      <c r="BJ385" s="96"/>
      <c r="BK385" s="95"/>
      <c r="BL385" s="96"/>
    </row>
    <row r="386" spans="4:64">
      <c r="D386" s="84"/>
      <c r="E386" s="85"/>
      <c r="I386" s="87"/>
      <c r="J386" s="88"/>
      <c r="K386" s="89"/>
      <c r="L386" s="89"/>
      <c r="M386" s="89"/>
      <c r="N386" s="89"/>
      <c r="O386" s="90"/>
      <c r="P386" s="93"/>
      <c r="Q386" s="92"/>
      <c r="R386" s="93"/>
      <c r="S386" s="92"/>
      <c r="T386" s="94"/>
      <c r="U386" s="93"/>
      <c r="V386" s="92"/>
      <c r="W386" s="93"/>
      <c r="X386" s="92"/>
      <c r="Y386" s="93"/>
      <c r="Z386" s="92"/>
      <c r="AA386" s="94"/>
      <c r="AB386" s="93"/>
      <c r="AC386" s="92"/>
      <c r="AD386" s="93"/>
      <c r="AE386" s="92"/>
      <c r="AF386" s="93"/>
      <c r="AG386" s="92"/>
      <c r="AH386" s="93"/>
      <c r="AI386" s="92"/>
      <c r="AJ386" s="93"/>
      <c r="AK386" s="92"/>
      <c r="AL386" s="93"/>
      <c r="AM386" s="92"/>
      <c r="AN386" s="93"/>
      <c r="AO386" s="92"/>
      <c r="AP386" s="93"/>
      <c r="AQ386" s="92"/>
      <c r="AR386" s="93"/>
      <c r="AS386" s="92"/>
      <c r="AT386" s="94"/>
      <c r="AU386" s="95"/>
      <c r="AV386" s="96"/>
      <c r="AW386" s="95"/>
      <c r="AX386" s="96"/>
      <c r="AY386" s="95"/>
      <c r="AZ386" s="96"/>
      <c r="BA386" s="95"/>
      <c r="BB386" s="96"/>
      <c r="BC386" s="95"/>
      <c r="BD386" s="96"/>
      <c r="BE386" s="95"/>
      <c r="BF386" s="96"/>
      <c r="BG386" s="95"/>
      <c r="BH386" s="96"/>
      <c r="BI386" s="95"/>
      <c r="BJ386" s="96"/>
      <c r="BK386" s="95"/>
      <c r="BL386" s="96"/>
    </row>
    <row r="387" spans="4:64">
      <c r="D387" s="84"/>
      <c r="E387" s="85"/>
      <c r="I387" s="87"/>
      <c r="J387" s="88"/>
      <c r="K387" s="89"/>
      <c r="L387" s="89"/>
      <c r="M387" s="89"/>
      <c r="N387" s="89"/>
      <c r="O387" s="90"/>
      <c r="P387" s="93"/>
      <c r="Q387" s="92"/>
      <c r="R387" s="93"/>
      <c r="S387" s="92"/>
      <c r="T387" s="94"/>
      <c r="U387" s="93"/>
      <c r="V387" s="92"/>
      <c r="W387" s="93"/>
      <c r="X387" s="92"/>
      <c r="Y387" s="93"/>
      <c r="Z387" s="92"/>
      <c r="AA387" s="94"/>
      <c r="AB387" s="93"/>
      <c r="AC387" s="92"/>
      <c r="AD387" s="93"/>
      <c r="AE387" s="92"/>
      <c r="AF387" s="93"/>
      <c r="AG387" s="92"/>
      <c r="AH387" s="93"/>
      <c r="AI387" s="92"/>
      <c r="AJ387" s="93"/>
      <c r="AK387" s="92"/>
      <c r="AL387" s="93"/>
      <c r="AM387" s="92"/>
      <c r="AN387" s="93"/>
      <c r="AO387" s="92"/>
      <c r="AP387" s="93"/>
      <c r="AQ387" s="92"/>
      <c r="AR387" s="93"/>
      <c r="AS387" s="92"/>
      <c r="AT387" s="94"/>
      <c r="AU387" s="95"/>
      <c r="AV387" s="96"/>
      <c r="AW387" s="95"/>
      <c r="AX387" s="96"/>
      <c r="AY387" s="95"/>
      <c r="AZ387" s="96"/>
      <c r="BA387" s="95"/>
      <c r="BB387" s="96"/>
      <c r="BC387" s="95"/>
      <c r="BD387" s="96"/>
      <c r="BE387" s="95"/>
      <c r="BF387" s="96"/>
      <c r="BG387" s="95"/>
      <c r="BH387" s="96"/>
      <c r="BI387" s="95"/>
      <c r="BJ387" s="96"/>
      <c r="BK387" s="95"/>
      <c r="BL387" s="96"/>
    </row>
    <row r="388" spans="4:64">
      <c r="D388" s="84"/>
      <c r="E388" s="85"/>
      <c r="I388" s="87"/>
      <c r="J388" s="88"/>
      <c r="K388" s="89"/>
      <c r="L388" s="89"/>
      <c r="M388" s="89"/>
      <c r="N388" s="89"/>
      <c r="O388" s="90"/>
      <c r="P388" s="93"/>
      <c r="Q388" s="92"/>
      <c r="R388" s="93"/>
      <c r="S388" s="92"/>
      <c r="T388" s="94"/>
      <c r="U388" s="93"/>
      <c r="V388" s="92"/>
      <c r="W388" s="93"/>
      <c r="X388" s="92"/>
      <c r="Y388" s="93"/>
      <c r="Z388" s="92"/>
      <c r="AA388" s="94"/>
      <c r="AB388" s="93"/>
      <c r="AC388" s="92"/>
      <c r="AD388" s="93"/>
      <c r="AE388" s="92"/>
      <c r="AF388" s="93"/>
      <c r="AG388" s="92"/>
      <c r="AH388" s="93"/>
      <c r="AI388" s="92"/>
      <c r="AJ388" s="93"/>
      <c r="AK388" s="92"/>
      <c r="AL388" s="93"/>
      <c r="AM388" s="92"/>
      <c r="AN388" s="93"/>
      <c r="AO388" s="92"/>
      <c r="AP388" s="93"/>
      <c r="AQ388" s="92"/>
      <c r="AR388" s="93"/>
      <c r="AS388" s="92"/>
      <c r="AT388" s="94"/>
      <c r="AU388" s="95"/>
      <c r="AV388" s="96"/>
      <c r="AW388" s="95"/>
      <c r="AX388" s="96"/>
      <c r="AY388" s="95"/>
      <c r="AZ388" s="96"/>
      <c r="BA388" s="95"/>
      <c r="BB388" s="96"/>
      <c r="BC388" s="95"/>
      <c r="BD388" s="96"/>
      <c r="BE388" s="95"/>
      <c r="BF388" s="96"/>
      <c r="BG388" s="95"/>
      <c r="BH388" s="96"/>
      <c r="BI388" s="95"/>
      <c r="BJ388" s="96"/>
      <c r="BK388" s="95"/>
      <c r="BL388" s="96"/>
    </row>
    <row r="389" spans="4:64">
      <c r="D389" s="84"/>
      <c r="E389" s="85"/>
      <c r="I389" s="87"/>
      <c r="J389" s="88"/>
      <c r="K389" s="89"/>
      <c r="L389" s="89"/>
      <c r="M389" s="89"/>
      <c r="N389" s="89"/>
      <c r="O389" s="90"/>
      <c r="P389" s="93"/>
      <c r="Q389" s="92"/>
      <c r="R389" s="93"/>
      <c r="S389" s="92"/>
      <c r="T389" s="94"/>
      <c r="U389" s="93"/>
      <c r="V389" s="92"/>
      <c r="W389" s="93"/>
      <c r="X389" s="92"/>
      <c r="Y389" s="93"/>
      <c r="Z389" s="92"/>
      <c r="AA389" s="94"/>
      <c r="AB389" s="93"/>
      <c r="AC389" s="92"/>
      <c r="AD389" s="93"/>
      <c r="AE389" s="92"/>
      <c r="AF389" s="93"/>
      <c r="AG389" s="92"/>
      <c r="AH389" s="93"/>
      <c r="AI389" s="92"/>
      <c r="AJ389" s="93"/>
      <c r="AK389" s="92"/>
      <c r="AL389" s="93"/>
      <c r="AM389" s="92"/>
      <c r="AN389" s="93"/>
      <c r="AO389" s="92"/>
      <c r="AP389" s="93"/>
      <c r="AQ389" s="92"/>
      <c r="AR389" s="93"/>
      <c r="AS389" s="92"/>
      <c r="AT389" s="94"/>
      <c r="AU389" s="95"/>
      <c r="AV389" s="96"/>
      <c r="AW389" s="95"/>
      <c r="AX389" s="96"/>
      <c r="AY389" s="95"/>
      <c r="AZ389" s="96"/>
      <c r="BA389" s="95"/>
      <c r="BB389" s="96"/>
      <c r="BC389" s="95"/>
      <c r="BD389" s="96"/>
      <c r="BE389" s="95"/>
      <c r="BF389" s="96"/>
      <c r="BG389" s="95"/>
      <c r="BH389" s="96"/>
      <c r="BI389" s="95"/>
      <c r="BJ389" s="96"/>
      <c r="BK389" s="95"/>
      <c r="BL389" s="96"/>
    </row>
    <row r="390" spans="4:64">
      <c r="D390" s="84"/>
      <c r="E390" s="85"/>
      <c r="I390" s="87"/>
      <c r="J390" s="88"/>
      <c r="K390" s="89"/>
      <c r="L390" s="89"/>
      <c r="M390" s="89"/>
      <c r="N390" s="89"/>
      <c r="O390" s="90"/>
      <c r="P390" s="93"/>
      <c r="Q390" s="92"/>
      <c r="R390" s="93"/>
      <c r="S390" s="92"/>
      <c r="T390" s="94"/>
      <c r="U390" s="93"/>
      <c r="V390" s="92"/>
      <c r="W390" s="93"/>
      <c r="X390" s="92"/>
      <c r="Y390" s="93"/>
      <c r="Z390" s="92"/>
      <c r="AA390" s="94"/>
      <c r="AB390" s="93"/>
      <c r="AC390" s="92"/>
      <c r="AD390" s="93"/>
      <c r="AE390" s="92"/>
      <c r="AF390" s="93"/>
      <c r="AG390" s="92"/>
      <c r="AH390" s="93"/>
      <c r="AI390" s="92"/>
      <c r="AJ390" s="93"/>
      <c r="AK390" s="92"/>
      <c r="AL390" s="93"/>
      <c r="AM390" s="92"/>
      <c r="AN390" s="93"/>
      <c r="AO390" s="92"/>
      <c r="AP390" s="93"/>
      <c r="AQ390" s="92"/>
      <c r="AR390" s="93"/>
      <c r="AS390" s="92"/>
      <c r="AT390" s="94"/>
      <c r="AU390" s="95"/>
      <c r="AV390" s="96"/>
      <c r="AW390" s="95"/>
      <c r="AX390" s="96"/>
      <c r="AY390" s="95"/>
      <c r="AZ390" s="96"/>
      <c r="BA390" s="95"/>
      <c r="BB390" s="96"/>
      <c r="BC390" s="95"/>
      <c r="BD390" s="96"/>
      <c r="BE390" s="95"/>
      <c r="BF390" s="96"/>
      <c r="BG390" s="95"/>
      <c r="BH390" s="96"/>
      <c r="BI390" s="95"/>
      <c r="BJ390" s="96"/>
      <c r="BK390" s="95"/>
      <c r="BL390" s="96"/>
    </row>
    <row r="391" spans="4:64">
      <c r="D391" s="84"/>
      <c r="E391" s="85"/>
      <c r="I391" s="87"/>
      <c r="J391" s="88"/>
      <c r="K391" s="89"/>
      <c r="L391" s="89"/>
      <c r="M391" s="89"/>
      <c r="N391" s="89"/>
      <c r="O391" s="90"/>
      <c r="P391" s="93"/>
      <c r="Q391" s="92"/>
      <c r="R391" s="93"/>
      <c r="S391" s="92"/>
      <c r="T391" s="94"/>
      <c r="U391" s="93"/>
      <c r="V391" s="92"/>
      <c r="W391" s="93"/>
      <c r="X391" s="92"/>
      <c r="Y391" s="93"/>
      <c r="Z391" s="92"/>
      <c r="AA391" s="94"/>
      <c r="AB391" s="93"/>
      <c r="AC391" s="92"/>
      <c r="AD391" s="93"/>
      <c r="AE391" s="92"/>
      <c r="AF391" s="93"/>
      <c r="AG391" s="92"/>
      <c r="AH391" s="93"/>
      <c r="AI391" s="92"/>
      <c r="AJ391" s="93"/>
      <c r="AK391" s="92"/>
      <c r="AL391" s="93"/>
      <c r="AM391" s="92"/>
      <c r="AN391" s="93"/>
      <c r="AO391" s="92"/>
      <c r="AP391" s="93"/>
      <c r="AQ391" s="92"/>
      <c r="AR391" s="93"/>
      <c r="AS391" s="92"/>
      <c r="AT391" s="94"/>
      <c r="AU391" s="95"/>
      <c r="AV391" s="96"/>
      <c r="AW391" s="95"/>
      <c r="AX391" s="96"/>
      <c r="AY391" s="95"/>
      <c r="AZ391" s="96"/>
      <c r="BA391" s="95"/>
      <c r="BB391" s="96"/>
      <c r="BC391" s="95"/>
      <c r="BD391" s="96"/>
      <c r="BE391" s="95"/>
      <c r="BF391" s="96"/>
      <c r="BG391" s="95"/>
      <c r="BH391" s="96"/>
      <c r="BI391" s="95"/>
      <c r="BJ391" s="96"/>
      <c r="BK391" s="95"/>
      <c r="BL391" s="96"/>
    </row>
    <row r="392" spans="4:64">
      <c r="D392" s="84"/>
      <c r="E392" s="85"/>
      <c r="I392" s="87"/>
      <c r="J392" s="88"/>
      <c r="K392" s="89"/>
      <c r="L392" s="89"/>
      <c r="M392" s="89"/>
      <c r="N392" s="89"/>
      <c r="O392" s="90"/>
      <c r="P392" s="93"/>
      <c r="Q392" s="92"/>
      <c r="R392" s="93"/>
      <c r="S392" s="92"/>
      <c r="T392" s="94"/>
      <c r="U392" s="93"/>
      <c r="V392" s="92"/>
      <c r="W392" s="93"/>
      <c r="X392" s="92"/>
      <c r="Y392" s="93"/>
      <c r="Z392" s="92"/>
      <c r="AA392" s="94"/>
      <c r="AB392" s="93"/>
      <c r="AC392" s="92"/>
      <c r="AD392" s="93"/>
      <c r="AE392" s="92"/>
      <c r="AF392" s="93"/>
      <c r="AG392" s="92"/>
      <c r="AH392" s="93"/>
      <c r="AI392" s="92"/>
      <c r="AJ392" s="93"/>
      <c r="AK392" s="92"/>
      <c r="AL392" s="93"/>
      <c r="AM392" s="92"/>
      <c r="AN392" s="93"/>
      <c r="AO392" s="92"/>
      <c r="AP392" s="93"/>
      <c r="AQ392" s="92"/>
      <c r="AR392" s="93"/>
      <c r="AS392" s="92"/>
      <c r="AT392" s="94"/>
      <c r="AU392" s="95"/>
      <c r="AV392" s="96"/>
      <c r="AW392" s="95"/>
      <c r="AX392" s="96"/>
      <c r="AY392" s="95"/>
      <c r="AZ392" s="96"/>
      <c r="BA392" s="95"/>
      <c r="BB392" s="96"/>
      <c r="BC392" s="95"/>
      <c r="BD392" s="96"/>
      <c r="BE392" s="95"/>
      <c r="BF392" s="96"/>
      <c r="BG392" s="95"/>
      <c r="BH392" s="96"/>
      <c r="BI392" s="95"/>
      <c r="BJ392" s="96"/>
      <c r="BK392" s="95"/>
      <c r="BL392" s="96"/>
    </row>
    <row r="393" spans="4:64">
      <c r="D393" s="84"/>
      <c r="E393" s="85"/>
      <c r="I393" s="87"/>
      <c r="J393" s="88"/>
      <c r="K393" s="89"/>
      <c r="L393" s="89"/>
      <c r="M393" s="89"/>
      <c r="N393" s="89"/>
      <c r="O393" s="90"/>
      <c r="P393" s="93"/>
      <c r="Q393" s="92"/>
      <c r="R393" s="93"/>
      <c r="S393" s="92"/>
      <c r="T393" s="94"/>
      <c r="U393" s="93"/>
      <c r="V393" s="92"/>
      <c r="W393" s="93"/>
      <c r="X393" s="92"/>
      <c r="Y393" s="93"/>
      <c r="Z393" s="92"/>
      <c r="AA393" s="94"/>
      <c r="AB393" s="93"/>
      <c r="AC393" s="92"/>
      <c r="AD393" s="93"/>
      <c r="AE393" s="92"/>
      <c r="AF393" s="93"/>
      <c r="AG393" s="92"/>
      <c r="AH393" s="93"/>
      <c r="AI393" s="92"/>
      <c r="AJ393" s="93"/>
      <c r="AK393" s="92"/>
      <c r="AL393" s="93"/>
      <c r="AM393" s="92"/>
      <c r="AN393" s="93"/>
      <c r="AO393" s="92"/>
      <c r="AP393" s="93"/>
      <c r="AQ393" s="92"/>
      <c r="AR393" s="93"/>
      <c r="AS393" s="92"/>
      <c r="AT393" s="94"/>
      <c r="AU393" s="95"/>
      <c r="AV393" s="96"/>
      <c r="AW393" s="95"/>
      <c r="AX393" s="96"/>
      <c r="AY393" s="95"/>
      <c r="AZ393" s="96"/>
      <c r="BA393" s="95"/>
      <c r="BB393" s="96"/>
      <c r="BC393" s="95"/>
      <c r="BD393" s="96"/>
      <c r="BE393" s="95"/>
      <c r="BF393" s="96"/>
      <c r="BG393" s="95"/>
      <c r="BH393" s="96"/>
      <c r="BI393" s="95"/>
      <c r="BJ393" s="96"/>
      <c r="BK393" s="95"/>
      <c r="BL393" s="96"/>
    </row>
    <row r="394" spans="4:64">
      <c r="D394" s="84"/>
      <c r="E394" s="85"/>
      <c r="I394" s="87"/>
      <c r="J394" s="88"/>
      <c r="K394" s="89"/>
      <c r="L394" s="89"/>
      <c r="M394" s="89"/>
      <c r="N394" s="89"/>
      <c r="O394" s="90"/>
      <c r="P394" s="93"/>
      <c r="Q394" s="92"/>
      <c r="R394" s="93"/>
      <c r="S394" s="92"/>
      <c r="T394" s="94"/>
      <c r="U394" s="93"/>
      <c r="V394" s="92"/>
      <c r="W394" s="93"/>
      <c r="X394" s="92"/>
      <c r="Y394" s="93"/>
      <c r="Z394" s="92"/>
      <c r="AA394" s="94"/>
      <c r="AB394" s="93"/>
      <c r="AC394" s="92"/>
      <c r="AD394" s="93"/>
      <c r="AE394" s="92"/>
      <c r="AF394" s="93"/>
      <c r="AG394" s="92"/>
      <c r="AH394" s="93"/>
      <c r="AI394" s="92"/>
      <c r="AJ394" s="93"/>
      <c r="AK394" s="92"/>
      <c r="AL394" s="93"/>
      <c r="AM394" s="92"/>
      <c r="AN394" s="93"/>
      <c r="AO394" s="92"/>
      <c r="AP394" s="93"/>
      <c r="AQ394" s="92"/>
      <c r="AR394" s="93"/>
      <c r="AS394" s="92"/>
      <c r="AT394" s="94"/>
      <c r="AU394" s="95"/>
      <c r="AV394" s="96"/>
      <c r="AW394" s="95"/>
      <c r="AX394" s="96"/>
      <c r="AY394" s="95"/>
      <c r="AZ394" s="96"/>
      <c r="BA394" s="95"/>
      <c r="BB394" s="96"/>
      <c r="BC394" s="95"/>
      <c r="BD394" s="96"/>
      <c r="BE394" s="95"/>
      <c r="BF394" s="96"/>
      <c r="BG394" s="95"/>
      <c r="BH394" s="96"/>
      <c r="BI394" s="95"/>
      <c r="BJ394" s="96"/>
      <c r="BK394" s="95"/>
      <c r="BL394" s="96"/>
    </row>
    <row r="395" spans="4:64">
      <c r="D395" s="84"/>
      <c r="E395" s="85"/>
      <c r="I395" s="87"/>
      <c r="J395" s="88"/>
      <c r="K395" s="89"/>
      <c r="L395" s="89"/>
      <c r="M395" s="89"/>
      <c r="N395" s="89"/>
      <c r="O395" s="90"/>
      <c r="P395" s="93"/>
      <c r="Q395" s="92"/>
      <c r="R395" s="93"/>
      <c r="S395" s="92"/>
      <c r="T395" s="94"/>
      <c r="U395" s="93"/>
      <c r="V395" s="92"/>
      <c r="W395" s="93"/>
      <c r="X395" s="92"/>
      <c r="Y395" s="93"/>
      <c r="Z395" s="92"/>
      <c r="AA395" s="94"/>
      <c r="AB395" s="93"/>
      <c r="AC395" s="92"/>
      <c r="AD395" s="93"/>
      <c r="AE395" s="92"/>
      <c r="AF395" s="93"/>
      <c r="AG395" s="92"/>
      <c r="AH395" s="93"/>
      <c r="AI395" s="92"/>
      <c r="AJ395" s="93"/>
      <c r="AK395" s="92"/>
      <c r="AL395" s="93"/>
      <c r="AM395" s="92"/>
      <c r="AN395" s="93"/>
      <c r="AO395" s="92"/>
      <c r="AP395" s="93"/>
      <c r="AQ395" s="92"/>
      <c r="AR395" s="93"/>
      <c r="AS395" s="92"/>
      <c r="AT395" s="94"/>
      <c r="AU395" s="95"/>
      <c r="AV395" s="96"/>
      <c r="AW395" s="95"/>
      <c r="AX395" s="96"/>
      <c r="AY395" s="95"/>
      <c r="AZ395" s="96"/>
      <c r="BA395" s="95"/>
      <c r="BB395" s="96"/>
      <c r="BC395" s="95"/>
      <c r="BD395" s="96"/>
      <c r="BE395" s="95"/>
      <c r="BF395" s="96"/>
      <c r="BG395" s="95"/>
      <c r="BH395" s="96"/>
      <c r="BI395" s="95"/>
      <c r="BJ395" s="96"/>
      <c r="BK395" s="95"/>
      <c r="BL395" s="96"/>
    </row>
    <row r="396" spans="4:64">
      <c r="D396" s="84"/>
      <c r="E396" s="85"/>
      <c r="I396" s="87"/>
      <c r="J396" s="88"/>
      <c r="K396" s="89"/>
      <c r="L396" s="89"/>
      <c r="M396" s="89"/>
      <c r="N396" s="89"/>
      <c r="O396" s="90"/>
      <c r="P396" s="93"/>
      <c r="Q396" s="92"/>
      <c r="R396" s="93"/>
      <c r="S396" s="92"/>
      <c r="T396" s="94"/>
      <c r="U396" s="93"/>
      <c r="V396" s="92"/>
      <c r="W396" s="93"/>
      <c r="X396" s="92"/>
      <c r="Y396" s="93"/>
      <c r="Z396" s="92"/>
      <c r="AA396" s="94"/>
      <c r="AB396" s="93"/>
      <c r="AC396" s="92"/>
      <c r="AD396" s="93"/>
      <c r="AE396" s="92"/>
      <c r="AF396" s="93"/>
      <c r="AG396" s="92"/>
      <c r="AH396" s="93"/>
      <c r="AI396" s="92"/>
      <c r="AJ396" s="93"/>
      <c r="AK396" s="92"/>
      <c r="AL396" s="93"/>
      <c r="AM396" s="92"/>
      <c r="AN396" s="93"/>
      <c r="AO396" s="92"/>
      <c r="AP396" s="93"/>
      <c r="AQ396" s="92"/>
      <c r="AR396" s="93"/>
      <c r="AS396" s="92"/>
      <c r="AT396" s="94"/>
      <c r="AU396" s="95"/>
      <c r="AV396" s="96"/>
      <c r="AW396" s="95"/>
      <c r="AX396" s="96"/>
      <c r="AY396" s="95"/>
      <c r="AZ396" s="96"/>
      <c r="BA396" s="95"/>
      <c r="BB396" s="96"/>
      <c r="BC396" s="95"/>
      <c r="BD396" s="96"/>
      <c r="BE396" s="95"/>
      <c r="BF396" s="96"/>
      <c r="BG396" s="95"/>
      <c r="BH396" s="96"/>
      <c r="BI396" s="95"/>
      <c r="BJ396" s="96"/>
      <c r="BK396" s="95"/>
      <c r="BL396" s="96"/>
    </row>
    <row r="397" spans="4:64">
      <c r="D397" s="84"/>
      <c r="E397" s="85"/>
      <c r="I397" s="87"/>
      <c r="J397" s="88"/>
      <c r="K397" s="89"/>
      <c r="L397" s="89"/>
      <c r="M397" s="89"/>
      <c r="N397" s="89"/>
      <c r="O397" s="90"/>
      <c r="P397" s="93"/>
      <c r="Q397" s="92"/>
      <c r="R397" s="93"/>
      <c r="S397" s="92"/>
      <c r="T397" s="94"/>
      <c r="U397" s="93"/>
      <c r="V397" s="92"/>
      <c r="W397" s="93"/>
      <c r="X397" s="92"/>
      <c r="Y397" s="93"/>
      <c r="Z397" s="92"/>
      <c r="AA397" s="94"/>
      <c r="AB397" s="93"/>
      <c r="AC397" s="92"/>
      <c r="AD397" s="93"/>
      <c r="AE397" s="92"/>
      <c r="AF397" s="93"/>
      <c r="AG397" s="92"/>
      <c r="AH397" s="93"/>
      <c r="AI397" s="92"/>
      <c r="AJ397" s="93"/>
      <c r="AK397" s="92"/>
      <c r="AL397" s="93"/>
      <c r="AM397" s="92"/>
      <c r="AN397" s="93"/>
      <c r="AO397" s="92"/>
      <c r="AP397" s="93"/>
      <c r="AQ397" s="92"/>
      <c r="AR397" s="93"/>
      <c r="AS397" s="92"/>
      <c r="AT397" s="94"/>
      <c r="AU397" s="95"/>
      <c r="AV397" s="96"/>
      <c r="AW397" s="95"/>
      <c r="AX397" s="96"/>
      <c r="AY397" s="95"/>
      <c r="AZ397" s="96"/>
      <c r="BA397" s="95"/>
      <c r="BB397" s="96"/>
      <c r="BC397" s="95"/>
      <c r="BD397" s="96"/>
      <c r="BE397" s="95"/>
      <c r="BF397" s="96"/>
      <c r="BG397" s="95"/>
      <c r="BH397" s="96"/>
      <c r="BI397" s="95"/>
      <c r="BJ397" s="96"/>
      <c r="BK397" s="95"/>
      <c r="BL397" s="96"/>
    </row>
    <row r="398" spans="4:64">
      <c r="D398" s="84"/>
      <c r="E398" s="85"/>
      <c r="I398" s="87"/>
      <c r="J398" s="88"/>
      <c r="K398" s="89"/>
      <c r="L398" s="89"/>
      <c r="M398" s="89"/>
      <c r="N398" s="89"/>
      <c r="O398" s="90"/>
      <c r="P398" s="93"/>
      <c r="Q398" s="92"/>
      <c r="R398" s="93"/>
      <c r="S398" s="92"/>
      <c r="T398" s="94"/>
      <c r="U398" s="93"/>
      <c r="V398" s="92"/>
      <c r="W398" s="93"/>
      <c r="X398" s="92"/>
      <c r="Y398" s="93"/>
      <c r="Z398" s="92"/>
      <c r="AA398" s="94"/>
      <c r="AB398" s="93"/>
      <c r="AC398" s="92"/>
      <c r="AD398" s="93"/>
      <c r="AE398" s="92"/>
      <c r="AF398" s="93"/>
      <c r="AG398" s="92"/>
      <c r="AH398" s="93"/>
      <c r="AI398" s="92"/>
      <c r="AJ398" s="93"/>
      <c r="AK398" s="92"/>
      <c r="AL398" s="93"/>
      <c r="AM398" s="92"/>
      <c r="AN398" s="93"/>
      <c r="AO398" s="92"/>
      <c r="AP398" s="93"/>
      <c r="AQ398" s="92"/>
      <c r="AR398" s="93"/>
      <c r="AS398" s="92"/>
      <c r="AT398" s="94"/>
      <c r="AU398" s="95"/>
      <c r="AV398" s="96"/>
      <c r="AW398" s="95"/>
      <c r="AX398" s="96"/>
      <c r="AY398" s="95"/>
      <c r="AZ398" s="96"/>
      <c r="BA398" s="95"/>
      <c r="BB398" s="96"/>
      <c r="BC398" s="95"/>
      <c r="BD398" s="96"/>
      <c r="BE398" s="95"/>
      <c r="BF398" s="96"/>
      <c r="BG398" s="95"/>
      <c r="BH398" s="96"/>
      <c r="BI398" s="95"/>
      <c r="BJ398" s="96"/>
      <c r="BK398" s="95"/>
      <c r="BL398" s="96"/>
    </row>
    <row r="399" spans="4:64">
      <c r="D399" s="84"/>
      <c r="E399" s="85"/>
      <c r="I399" s="87"/>
      <c r="J399" s="88"/>
      <c r="K399" s="89"/>
      <c r="L399" s="89"/>
      <c r="M399" s="89"/>
      <c r="N399" s="89"/>
      <c r="O399" s="90"/>
      <c r="P399" s="93"/>
      <c r="Q399" s="92"/>
      <c r="R399" s="93"/>
      <c r="S399" s="92"/>
      <c r="T399" s="94"/>
      <c r="U399" s="93"/>
      <c r="V399" s="92"/>
      <c r="W399" s="93"/>
      <c r="X399" s="92"/>
      <c r="Y399" s="93"/>
      <c r="Z399" s="92"/>
      <c r="AA399" s="94"/>
      <c r="AB399" s="93"/>
      <c r="AC399" s="92"/>
      <c r="AD399" s="93"/>
      <c r="AE399" s="92"/>
      <c r="AF399" s="93"/>
      <c r="AG399" s="92"/>
      <c r="AH399" s="93"/>
      <c r="AI399" s="92"/>
      <c r="AJ399" s="93"/>
      <c r="AK399" s="92"/>
      <c r="AL399" s="93"/>
      <c r="AM399" s="92"/>
      <c r="AN399" s="93"/>
      <c r="AO399" s="92"/>
      <c r="AP399" s="93"/>
      <c r="AQ399" s="92"/>
      <c r="AR399" s="93"/>
      <c r="AS399" s="92"/>
      <c r="AT399" s="94"/>
      <c r="AU399" s="95"/>
      <c r="AV399" s="96"/>
      <c r="AW399" s="95"/>
      <c r="AX399" s="96"/>
      <c r="AY399" s="95"/>
      <c r="AZ399" s="96"/>
      <c r="BA399" s="95"/>
      <c r="BB399" s="96"/>
      <c r="BC399" s="95"/>
      <c r="BD399" s="96"/>
      <c r="BE399" s="95"/>
      <c r="BF399" s="96"/>
      <c r="BG399" s="95"/>
      <c r="BH399" s="96"/>
      <c r="BI399" s="95"/>
      <c r="BJ399" s="96"/>
      <c r="BK399" s="95"/>
      <c r="BL399" s="96"/>
    </row>
    <row r="400" spans="4:64">
      <c r="D400" s="84"/>
      <c r="E400" s="85"/>
      <c r="I400" s="87"/>
      <c r="J400" s="88"/>
      <c r="K400" s="89"/>
      <c r="L400" s="89"/>
      <c r="M400" s="89"/>
      <c r="N400" s="89"/>
      <c r="O400" s="90"/>
      <c r="P400" s="93"/>
      <c r="Q400" s="92"/>
      <c r="R400" s="93"/>
      <c r="S400" s="92"/>
      <c r="T400" s="94"/>
      <c r="U400" s="93"/>
      <c r="V400" s="92"/>
      <c r="W400" s="93"/>
      <c r="X400" s="92"/>
      <c r="Y400" s="93"/>
      <c r="Z400" s="92"/>
      <c r="AA400" s="94"/>
      <c r="AB400" s="93"/>
      <c r="AC400" s="92"/>
      <c r="AD400" s="93"/>
      <c r="AE400" s="92"/>
      <c r="AF400" s="93"/>
      <c r="AG400" s="92"/>
      <c r="AH400" s="93"/>
      <c r="AI400" s="92"/>
      <c r="AJ400" s="93"/>
      <c r="AK400" s="92"/>
      <c r="AL400" s="93"/>
      <c r="AM400" s="92"/>
      <c r="AN400" s="93"/>
      <c r="AO400" s="92"/>
      <c r="AP400" s="93"/>
      <c r="AQ400" s="92"/>
      <c r="AR400" s="93"/>
      <c r="AS400" s="92"/>
      <c r="AT400" s="94"/>
      <c r="AU400" s="95"/>
      <c r="AV400" s="96"/>
      <c r="AW400" s="95"/>
      <c r="AX400" s="96"/>
      <c r="AY400" s="95"/>
      <c r="AZ400" s="96"/>
      <c r="BA400" s="95"/>
      <c r="BB400" s="96"/>
      <c r="BC400" s="95"/>
      <c r="BD400" s="96"/>
      <c r="BE400" s="95"/>
      <c r="BF400" s="96"/>
      <c r="BG400" s="95"/>
      <c r="BH400" s="96"/>
      <c r="BI400" s="95"/>
      <c r="BJ400" s="96"/>
      <c r="BK400" s="95"/>
      <c r="BL400" s="96"/>
    </row>
    <row r="401" spans="4:64">
      <c r="D401" s="84"/>
      <c r="E401" s="85"/>
      <c r="I401" s="87"/>
      <c r="J401" s="88"/>
      <c r="K401" s="89"/>
      <c r="L401" s="89"/>
      <c r="M401" s="89"/>
      <c r="N401" s="89"/>
      <c r="O401" s="90"/>
      <c r="P401" s="93"/>
      <c r="Q401" s="92"/>
      <c r="R401" s="93"/>
      <c r="S401" s="92"/>
      <c r="T401" s="94"/>
      <c r="U401" s="93"/>
      <c r="V401" s="92"/>
      <c r="W401" s="93"/>
      <c r="X401" s="92"/>
      <c r="Y401" s="93"/>
      <c r="Z401" s="92"/>
      <c r="AA401" s="94"/>
      <c r="AB401" s="93"/>
      <c r="AC401" s="92"/>
      <c r="AD401" s="93"/>
      <c r="AE401" s="92"/>
      <c r="AF401" s="93"/>
      <c r="AG401" s="92"/>
      <c r="AH401" s="93"/>
      <c r="AI401" s="92"/>
      <c r="AJ401" s="93"/>
      <c r="AK401" s="92"/>
      <c r="AL401" s="93"/>
      <c r="AM401" s="92"/>
      <c r="AN401" s="93"/>
      <c r="AO401" s="92"/>
      <c r="AP401" s="93"/>
      <c r="AQ401" s="92"/>
      <c r="AR401" s="93"/>
      <c r="AS401" s="92"/>
      <c r="AT401" s="94"/>
      <c r="AU401" s="95"/>
      <c r="AV401" s="96"/>
      <c r="AW401" s="95"/>
      <c r="AX401" s="96"/>
      <c r="AY401" s="95"/>
      <c r="AZ401" s="96"/>
      <c r="BA401" s="95"/>
      <c r="BB401" s="96"/>
      <c r="BC401" s="95"/>
      <c r="BD401" s="96"/>
      <c r="BE401" s="95"/>
      <c r="BF401" s="96"/>
      <c r="BG401" s="95"/>
      <c r="BH401" s="96"/>
      <c r="BI401" s="95"/>
      <c r="BJ401" s="96"/>
      <c r="BK401" s="95"/>
      <c r="BL401" s="96"/>
    </row>
    <row r="402" spans="4:64">
      <c r="D402" s="84"/>
      <c r="E402" s="85"/>
      <c r="I402" s="87"/>
      <c r="J402" s="88"/>
      <c r="K402" s="89"/>
      <c r="L402" s="89"/>
      <c r="M402" s="89"/>
      <c r="N402" s="89"/>
      <c r="O402" s="90"/>
      <c r="P402" s="93"/>
      <c r="Q402" s="92"/>
      <c r="R402" s="93"/>
      <c r="S402" s="92"/>
      <c r="T402" s="94"/>
      <c r="U402" s="93"/>
      <c r="V402" s="92"/>
      <c r="W402" s="93"/>
      <c r="X402" s="92"/>
      <c r="Y402" s="93"/>
      <c r="Z402" s="92"/>
      <c r="AA402" s="94"/>
      <c r="AB402" s="93"/>
      <c r="AC402" s="92"/>
      <c r="AD402" s="93"/>
      <c r="AE402" s="92"/>
      <c r="AF402" s="93"/>
      <c r="AG402" s="92"/>
      <c r="AH402" s="93"/>
      <c r="AI402" s="92"/>
      <c r="AJ402" s="93"/>
      <c r="AK402" s="92"/>
      <c r="AL402" s="93"/>
      <c r="AM402" s="92"/>
      <c r="AN402" s="93"/>
      <c r="AO402" s="92"/>
      <c r="AP402" s="93"/>
      <c r="AQ402" s="92"/>
      <c r="AR402" s="93"/>
      <c r="AS402" s="92"/>
      <c r="AT402" s="94"/>
      <c r="AU402" s="95"/>
      <c r="AV402" s="96"/>
      <c r="AW402" s="95"/>
      <c r="AX402" s="96"/>
      <c r="AY402" s="95"/>
      <c r="AZ402" s="96"/>
      <c r="BA402" s="95"/>
      <c r="BB402" s="96"/>
      <c r="BC402" s="95"/>
      <c r="BD402" s="96"/>
      <c r="BE402" s="95"/>
      <c r="BF402" s="96"/>
      <c r="BG402" s="95"/>
      <c r="BH402" s="96"/>
      <c r="BI402" s="95"/>
      <c r="BJ402" s="96"/>
      <c r="BK402" s="95"/>
      <c r="BL402" s="96"/>
    </row>
    <row r="403" spans="4:64">
      <c r="D403" s="84"/>
      <c r="E403" s="85"/>
      <c r="I403" s="87"/>
      <c r="J403" s="88"/>
      <c r="K403" s="89"/>
      <c r="L403" s="89"/>
      <c r="M403" s="89"/>
      <c r="N403" s="89"/>
      <c r="O403" s="90"/>
      <c r="P403" s="93"/>
      <c r="Q403" s="92"/>
      <c r="R403" s="93"/>
      <c r="S403" s="92"/>
      <c r="T403" s="94"/>
      <c r="U403" s="93"/>
      <c r="V403" s="92"/>
      <c r="W403" s="93"/>
      <c r="X403" s="92"/>
      <c r="Y403" s="93"/>
      <c r="Z403" s="92"/>
      <c r="AA403" s="94"/>
      <c r="AB403" s="93"/>
      <c r="AC403" s="92"/>
      <c r="AD403" s="93"/>
      <c r="AE403" s="92"/>
      <c r="AF403" s="93"/>
      <c r="AG403" s="92"/>
      <c r="AH403" s="93"/>
      <c r="AI403" s="92"/>
      <c r="AJ403" s="93"/>
      <c r="AK403" s="92"/>
      <c r="AL403" s="93"/>
      <c r="AM403" s="92"/>
      <c r="AN403" s="93"/>
      <c r="AO403" s="92"/>
      <c r="AP403" s="93"/>
      <c r="AQ403" s="92"/>
      <c r="AR403" s="93"/>
      <c r="AS403" s="92"/>
      <c r="AT403" s="94"/>
      <c r="AU403" s="95"/>
      <c r="AV403" s="96"/>
      <c r="AW403" s="95"/>
      <c r="AX403" s="96"/>
      <c r="AY403" s="95"/>
      <c r="AZ403" s="96"/>
      <c r="BA403" s="95"/>
      <c r="BB403" s="96"/>
      <c r="BC403" s="95"/>
      <c r="BD403" s="96"/>
      <c r="BE403" s="95"/>
      <c r="BF403" s="96"/>
      <c r="BG403" s="95"/>
      <c r="BH403" s="96"/>
      <c r="BI403" s="95"/>
      <c r="BJ403" s="96"/>
      <c r="BK403" s="95"/>
      <c r="BL403" s="96"/>
    </row>
    <row r="404" spans="4:64">
      <c r="D404" s="84"/>
      <c r="E404" s="85"/>
      <c r="I404" s="87"/>
      <c r="J404" s="88"/>
      <c r="K404" s="89"/>
      <c r="L404" s="89"/>
      <c r="M404" s="89"/>
      <c r="N404" s="89"/>
      <c r="O404" s="90"/>
      <c r="P404" s="93"/>
      <c r="Q404" s="92"/>
      <c r="R404" s="93"/>
      <c r="S404" s="92"/>
      <c r="T404" s="94"/>
      <c r="U404" s="93"/>
      <c r="V404" s="92"/>
      <c r="W404" s="93"/>
      <c r="X404" s="92"/>
      <c r="Y404" s="93"/>
      <c r="Z404" s="92"/>
      <c r="AA404" s="94"/>
      <c r="AB404" s="93"/>
      <c r="AC404" s="92"/>
      <c r="AD404" s="93"/>
      <c r="AE404" s="92"/>
      <c r="AF404" s="93"/>
      <c r="AG404" s="92"/>
      <c r="AH404" s="93"/>
      <c r="AI404" s="92"/>
      <c r="AJ404" s="93"/>
      <c r="AK404" s="92"/>
      <c r="AL404" s="93"/>
      <c r="AM404" s="92"/>
      <c r="AN404" s="93"/>
      <c r="AO404" s="92"/>
      <c r="AP404" s="93"/>
      <c r="AQ404" s="92"/>
      <c r="AR404" s="93"/>
      <c r="AS404" s="92"/>
      <c r="AT404" s="94"/>
      <c r="AU404" s="95"/>
      <c r="AV404" s="96"/>
      <c r="AW404" s="95"/>
      <c r="AX404" s="96"/>
      <c r="AY404" s="95"/>
      <c r="AZ404" s="96"/>
      <c r="BA404" s="95"/>
      <c r="BB404" s="96"/>
      <c r="BC404" s="95"/>
      <c r="BD404" s="96"/>
      <c r="BE404" s="95"/>
      <c r="BF404" s="96"/>
      <c r="BG404" s="95"/>
      <c r="BH404" s="96"/>
      <c r="BI404" s="95"/>
      <c r="BJ404" s="96"/>
      <c r="BK404" s="95"/>
      <c r="BL404" s="96"/>
    </row>
    <row r="405" spans="4:64">
      <c r="D405" s="84"/>
      <c r="E405" s="85"/>
      <c r="I405" s="87"/>
      <c r="J405" s="88"/>
      <c r="K405" s="89"/>
      <c r="L405" s="89"/>
      <c r="M405" s="89"/>
      <c r="N405" s="89"/>
      <c r="O405" s="90"/>
      <c r="P405" s="93"/>
      <c r="Q405" s="92"/>
      <c r="R405" s="93"/>
      <c r="S405" s="92"/>
      <c r="T405" s="94"/>
      <c r="U405" s="93"/>
      <c r="V405" s="92"/>
      <c r="W405" s="93"/>
      <c r="X405" s="92"/>
      <c r="Y405" s="93"/>
      <c r="Z405" s="92"/>
      <c r="AA405" s="94"/>
      <c r="AB405" s="93"/>
      <c r="AC405" s="92"/>
      <c r="AD405" s="93"/>
      <c r="AE405" s="92"/>
      <c r="AF405" s="93"/>
      <c r="AG405" s="92"/>
      <c r="AH405" s="93"/>
      <c r="AI405" s="92"/>
      <c r="AJ405" s="93"/>
      <c r="AK405" s="92"/>
      <c r="AL405" s="93"/>
      <c r="AM405" s="92"/>
      <c r="AN405" s="93"/>
      <c r="AO405" s="92"/>
      <c r="AP405" s="93"/>
      <c r="AQ405" s="92"/>
      <c r="AR405" s="93"/>
      <c r="AS405" s="92"/>
      <c r="AT405" s="94"/>
      <c r="AU405" s="95"/>
      <c r="AV405" s="96"/>
      <c r="AW405" s="95"/>
      <c r="AX405" s="96"/>
      <c r="AY405" s="95"/>
      <c r="AZ405" s="96"/>
      <c r="BA405" s="95"/>
      <c r="BB405" s="96"/>
      <c r="BC405" s="95"/>
      <c r="BD405" s="96"/>
      <c r="BE405" s="95"/>
      <c r="BF405" s="96"/>
      <c r="BG405" s="95"/>
      <c r="BH405" s="96"/>
      <c r="BI405" s="95"/>
      <c r="BJ405" s="96"/>
      <c r="BK405" s="95"/>
      <c r="BL405" s="96"/>
    </row>
    <row r="406" spans="4:64">
      <c r="D406" s="84"/>
      <c r="E406" s="85"/>
      <c r="I406" s="87"/>
      <c r="J406" s="88"/>
      <c r="K406" s="89"/>
      <c r="L406" s="89"/>
      <c r="M406" s="89"/>
      <c r="N406" s="89"/>
      <c r="O406" s="90"/>
      <c r="P406" s="93"/>
      <c r="Q406" s="92"/>
      <c r="R406" s="93"/>
      <c r="S406" s="92"/>
      <c r="T406" s="94"/>
      <c r="U406" s="93"/>
      <c r="V406" s="92"/>
      <c r="W406" s="93"/>
      <c r="X406" s="92"/>
      <c r="Y406" s="93"/>
      <c r="Z406" s="92"/>
      <c r="AA406" s="94"/>
      <c r="AB406" s="93"/>
      <c r="AC406" s="92"/>
      <c r="AD406" s="93"/>
      <c r="AE406" s="92"/>
      <c r="AF406" s="93"/>
      <c r="AG406" s="92"/>
      <c r="AH406" s="93"/>
      <c r="AI406" s="92"/>
      <c r="AJ406" s="93"/>
      <c r="AK406" s="92"/>
      <c r="AL406" s="93"/>
      <c r="AM406" s="92"/>
      <c r="AN406" s="93"/>
      <c r="AO406" s="92"/>
      <c r="AP406" s="93"/>
      <c r="AQ406" s="92"/>
      <c r="AR406" s="93"/>
      <c r="AS406" s="92"/>
      <c r="AT406" s="94"/>
      <c r="AU406" s="95"/>
      <c r="AV406" s="96"/>
      <c r="AW406" s="95"/>
      <c r="AX406" s="96"/>
      <c r="AY406" s="95"/>
      <c r="AZ406" s="96"/>
      <c r="BA406" s="95"/>
      <c r="BB406" s="96"/>
      <c r="BC406" s="95"/>
      <c r="BD406" s="96"/>
      <c r="BE406" s="95"/>
      <c r="BF406" s="96"/>
      <c r="BG406" s="95"/>
      <c r="BH406" s="96"/>
      <c r="BI406" s="95"/>
      <c r="BJ406" s="96"/>
      <c r="BK406" s="95"/>
      <c r="BL406" s="96"/>
    </row>
    <row r="407" spans="4:64">
      <c r="D407" s="84"/>
      <c r="E407" s="85"/>
      <c r="I407" s="87"/>
      <c r="J407" s="88"/>
      <c r="K407" s="89"/>
      <c r="L407" s="89"/>
      <c r="M407" s="89"/>
      <c r="N407" s="89"/>
      <c r="O407" s="90"/>
      <c r="P407" s="93"/>
      <c r="Q407" s="92"/>
      <c r="R407" s="93"/>
      <c r="S407" s="92"/>
      <c r="T407" s="94"/>
      <c r="U407" s="93"/>
      <c r="V407" s="92"/>
      <c r="W407" s="93"/>
      <c r="X407" s="92"/>
      <c r="Y407" s="93"/>
      <c r="Z407" s="92"/>
      <c r="AA407" s="94"/>
      <c r="AB407" s="93"/>
      <c r="AC407" s="92"/>
      <c r="AD407" s="93"/>
      <c r="AE407" s="92"/>
      <c r="AF407" s="93"/>
      <c r="AG407" s="92"/>
      <c r="AH407" s="93"/>
      <c r="AI407" s="92"/>
      <c r="AJ407" s="93"/>
      <c r="AK407" s="92"/>
      <c r="AL407" s="93"/>
      <c r="AM407" s="92"/>
      <c r="AN407" s="93"/>
      <c r="AO407" s="92"/>
      <c r="AP407" s="93"/>
      <c r="AQ407" s="92"/>
      <c r="AR407" s="93"/>
      <c r="AS407" s="92"/>
      <c r="AT407" s="94"/>
      <c r="AU407" s="95"/>
      <c r="AV407" s="96"/>
      <c r="AW407" s="95"/>
      <c r="AX407" s="96"/>
      <c r="AY407" s="95"/>
      <c r="AZ407" s="96"/>
      <c r="BA407" s="95"/>
      <c r="BB407" s="96"/>
      <c r="BC407" s="95"/>
      <c r="BD407" s="96"/>
      <c r="BE407" s="95"/>
      <c r="BF407" s="96"/>
      <c r="BG407" s="95"/>
      <c r="BH407" s="96"/>
      <c r="BI407" s="95"/>
      <c r="BJ407" s="96"/>
      <c r="BK407" s="95"/>
      <c r="BL407" s="96"/>
    </row>
    <row r="408" spans="4:64">
      <c r="D408" s="84"/>
      <c r="E408" s="85"/>
      <c r="I408" s="87"/>
      <c r="J408" s="88"/>
      <c r="K408" s="89"/>
      <c r="L408" s="89"/>
      <c r="M408" s="89"/>
      <c r="N408" s="89"/>
      <c r="O408" s="90"/>
      <c r="P408" s="93"/>
      <c r="Q408" s="92"/>
      <c r="R408" s="93"/>
      <c r="S408" s="92"/>
      <c r="T408" s="94"/>
      <c r="U408" s="93"/>
      <c r="V408" s="92"/>
      <c r="W408" s="93"/>
      <c r="X408" s="92"/>
      <c r="Y408" s="93"/>
      <c r="Z408" s="92"/>
      <c r="AA408" s="94"/>
      <c r="AB408" s="93"/>
      <c r="AC408" s="92"/>
      <c r="AD408" s="93"/>
      <c r="AE408" s="92"/>
      <c r="AF408" s="93"/>
      <c r="AG408" s="92"/>
      <c r="AH408" s="93"/>
      <c r="AI408" s="92"/>
      <c r="AJ408" s="93"/>
      <c r="AK408" s="92"/>
      <c r="AL408" s="93"/>
      <c r="AM408" s="92"/>
      <c r="AN408" s="93"/>
      <c r="AO408" s="92"/>
      <c r="AP408" s="93"/>
      <c r="AQ408" s="92"/>
      <c r="AR408" s="93"/>
      <c r="AS408" s="92"/>
      <c r="AT408" s="94"/>
      <c r="AU408" s="95"/>
      <c r="AV408" s="96"/>
      <c r="AW408" s="95"/>
      <c r="AX408" s="96"/>
      <c r="AY408" s="95"/>
      <c r="AZ408" s="96"/>
      <c r="BA408" s="95"/>
      <c r="BB408" s="96"/>
      <c r="BC408" s="95"/>
      <c r="BD408" s="96"/>
      <c r="BE408" s="95"/>
      <c r="BF408" s="96"/>
      <c r="BG408" s="95"/>
      <c r="BH408" s="96"/>
      <c r="BI408" s="95"/>
      <c r="BJ408" s="96"/>
      <c r="BK408" s="95"/>
      <c r="BL408" s="96"/>
    </row>
    <row r="409" spans="4:64">
      <c r="D409" s="84"/>
      <c r="E409" s="85"/>
      <c r="I409" s="87"/>
      <c r="J409" s="88"/>
      <c r="K409" s="89"/>
      <c r="L409" s="89"/>
      <c r="M409" s="89"/>
      <c r="N409" s="89"/>
      <c r="O409" s="90"/>
      <c r="P409" s="93"/>
      <c r="Q409" s="92"/>
      <c r="R409" s="93"/>
      <c r="S409" s="92"/>
      <c r="T409" s="94"/>
      <c r="U409" s="93"/>
      <c r="V409" s="92"/>
      <c r="W409" s="93"/>
      <c r="X409" s="92"/>
      <c r="Y409" s="93"/>
      <c r="Z409" s="92"/>
      <c r="AA409" s="94"/>
      <c r="AB409" s="93"/>
      <c r="AC409" s="92"/>
      <c r="AD409" s="93"/>
      <c r="AE409" s="92"/>
      <c r="AF409" s="93"/>
      <c r="AG409" s="92"/>
      <c r="AH409" s="93"/>
      <c r="AI409" s="92"/>
      <c r="AJ409" s="93"/>
      <c r="AK409" s="92"/>
      <c r="AL409" s="93"/>
      <c r="AM409" s="92"/>
      <c r="AN409" s="93"/>
      <c r="AO409" s="92"/>
      <c r="AP409" s="93"/>
      <c r="AQ409" s="92"/>
      <c r="AR409" s="93"/>
      <c r="AS409" s="92"/>
      <c r="AT409" s="94"/>
      <c r="AU409" s="95"/>
      <c r="AV409" s="96"/>
      <c r="AW409" s="95"/>
      <c r="AX409" s="96"/>
      <c r="AY409" s="95"/>
      <c r="AZ409" s="96"/>
      <c r="BA409" s="95"/>
      <c r="BB409" s="96"/>
      <c r="BC409" s="95"/>
      <c r="BD409" s="96"/>
      <c r="BE409" s="95"/>
      <c r="BF409" s="96"/>
      <c r="BG409" s="95"/>
      <c r="BH409" s="96"/>
      <c r="BI409" s="95"/>
      <c r="BJ409" s="96"/>
      <c r="BK409" s="95"/>
      <c r="BL409" s="96"/>
    </row>
    <row r="410" spans="4:64">
      <c r="D410" s="84"/>
      <c r="E410" s="85"/>
      <c r="I410" s="87"/>
      <c r="J410" s="88"/>
      <c r="K410" s="89"/>
      <c r="L410" s="89"/>
      <c r="M410" s="89"/>
      <c r="N410" s="89"/>
      <c r="O410" s="90"/>
      <c r="P410" s="93"/>
      <c r="Q410" s="92"/>
      <c r="R410" s="93"/>
      <c r="S410" s="92"/>
      <c r="T410" s="94"/>
      <c r="U410" s="93"/>
      <c r="V410" s="92"/>
      <c r="W410" s="93"/>
      <c r="X410" s="92"/>
      <c r="Y410" s="93"/>
      <c r="Z410" s="92"/>
      <c r="AA410" s="94"/>
      <c r="AB410" s="93"/>
      <c r="AC410" s="92"/>
      <c r="AD410" s="93"/>
      <c r="AE410" s="92"/>
      <c r="AF410" s="93"/>
      <c r="AG410" s="92"/>
      <c r="AH410" s="93"/>
      <c r="AI410" s="92"/>
      <c r="AJ410" s="93"/>
      <c r="AK410" s="92"/>
      <c r="AL410" s="93"/>
      <c r="AM410" s="92"/>
      <c r="AN410" s="93"/>
      <c r="AO410" s="92"/>
      <c r="AP410" s="93"/>
      <c r="AQ410" s="92"/>
      <c r="AR410" s="93"/>
      <c r="AS410" s="92"/>
      <c r="AT410" s="94"/>
      <c r="AU410" s="95"/>
      <c r="AV410" s="96"/>
      <c r="AW410" s="95"/>
      <c r="AX410" s="96"/>
      <c r="AY410" s="95"/>
      <c r="AZ410" s="96"/>
      <c r="BA410" s="95"/>
      <c r="BB410" s="96"/>
      <c r="BC410" s="95"/>
      <c r="BD410" s="96"/>
      <c r="BE410" s="95"/>
      <c r="BF410" s="96"/>
      <c r="BG410" s="95"/>
      <c r="BH410" s="96"/>
      <c r="BI410" s="95"/>
      <c r="BJ410" s="96"/>
      <c r="BK410" s="95"/>
      <c r="BL410" s="96"/>
    </row>
    <row r="411" spans="4:64">
      <c r="D411" s="84"/>
      <c r="E411" s="85"/>
      <c r="I411" s="87"/>
      <c r="J411" s="88"/>
      <c r="K411" s="89"/>
      <c r="L411" s="89"/>
      <c r="M411" s="89"/>
      <c r="N411" s="89"/>
      <c r="O411" s="90"/>
      <c r="P411" s="93"/>
      <c r="Q411" s="92"/>
      <c r="R411" s="93"/>
      <c r="S411" s="92"/>
      <c r="T411" s="94"/>
      <c r="U411" s="93"/>
      <c r="V411" s="92"/>
      <c r="W411" s="93"/>
      <c r="X411" s="92"/>
      <c r="Y411" s="93"/>
      <c r="Z411" s="92"/>
      <c r="AA411" s="94"/>
      <c r="AB411" s="93"/>
      <c r="AC411" s="92"/>
      <c r="AD411" s="93"/>
      <c r="AE411" s="92"/>
      <c r="AF411" s="93"/>
      <c r="AG411" s="92"/>
      <c r="AH411" s="93"/>
      <c r="AI411" s="92"/>
      <c r="AJ411" s="93"/>
      <c r="AK411" s="92"/>
      <c r="AL411" s="93"/>
      <c r="AM411" s="92"/>
      <c r="AN411" s="93"/>
      <c r="AO411" s="92"/>
      <c r="AP411" s="93"/>
      <c r="AQ411" s="92"/>
      <c r="AR411" s="93"/>
      <c r="AS411" s="92"/>
      <c r="AT411" s="94"/>
      <c r="AU411" s="95"/>
      <c r="AV411" s="96"/>
      <c r="AW411" s="95"/>
      <c r="AX411" s="96"/>
      <c r="AY411" s="95"/>
      <c r="AZ411" s="96"/>
      <c r="BA411" s="95"/>
      <c r="BB411" s="96"/>
      <c r="BC411" s="95"/>
      <c r="BD411" s="96"/>
      <c r="BE411" s="95"/>
      <c r="BF411" s="96"/>
      <c r="BG411" s="95"/>
      <c r="BH411" s="96"/>
      <c r="BI411" s="95"/>
      <c r="BJ411" s="96"/>
      <c r="BK411" s="95"/>
      <c r="BL411" s="96"/>
    </row>
    <row r="412" spans="4:64">
      <c r="D412" s="84"/>
      <c r="E412" s="85"/>
      <c r="I412" s="87"/>
      <c r="J412" s="88"/>
      <c r="K412" s="89"/>
      <c r="L412" s="89"/>
      <c r="M412" s="89"/>
      <c r="N412" s="89"/>
      <c r="O412" s="90"/>
      <c r="P412" s="93"/>
      <c r="Q412" s="92"/>
      <c r="R412" s="93"/>
      <c r="S412" s="92"/>
      <c r="T412" s="94"/>
      <c r="U412" s="93"/>
      <c r="V412" s="92"/>
      <c r="W412" s="93"/>
      <c r="X412" s="92"/>
      <c r="Y412" s="93"/>
      <c r="Z412" s="92"/>
      <c r="AA412" s="94"/>
      <c r="AB412" s="93"/>
      <c r="AC412" s="92"/>
      <c r="AD412" s="93"/>
      <c r="AE412" s="92"/>
      <c r="AF412" s="93"/>
      <c r="AG412" s="92"/>
      <c r="AH412" s="93"/>
      <c r="AI412" s="92"/>
      <c r="AJ412" s="93"/>
      <c r="AK412" s="92"/>
      <c r="AL412" s="93"/>
      <c r="AM412" s="92"/>
      <c r="AN412" s="93"/>
      <c r="AO412" s="92"/>
      <c r="AP412" s="93"/>
      <c r="AQ412" s="92"/>
      <c r="AR412" s="93"/>
      <c r="AS412" s="92"/>
      <c r="AT412" s="94"/>
      <c r="AU412" s="95"/>
      <c r="AV412" s="96"/>
      <c r="AW412" s="95"/>
      <c r="AX412" s="96"/>
      <c r="AY412" s="95"/>
      <c r="AZ412" s="96"/>
      <c r="BA412" s="95"/>
      <c r="BB412" s="96"/>
      <c r="BC412" s="95"/>
      <c r="BD412" s="96"/>
      <c r="BE412" s="95"/>
      <c r="BF412" s="96"/>
      <c r="BG412" s="95"/>
      <c r="BH412" s="96"/>
      <c r="BI412" s="95"/>
      <c r="BJ412" s="96"/>
      <c r="BK412" s="95"/>
      <c r="BL412" s="96"/>
    </row>
    <row r="413" spans="4:64">
      <c r="D413" s="84"/>
      <c r="E413" s="85"/>
      <c r="I413" s="87"/>
      <c r="J413" s="88"/>
      <c r="K413" s="89"/>
      <c r="L413" s="89"/>
      <c r="M413" s="89"/>
      <c r="N413" s="89"/>
      <c r="O413" s="90"/>
      <c r="P413" s="93"/>
      <c r="Q413" s="92"/>
      <c r="R413" s="93"/>
      <c r="S413" s="92"/>
      <c r="T413" s="94"/>
      <c r="U413" s="93"/>
      <c r="V413" s="92"/>
      <c r="W413" s="93"/>
      <c r="X413" s="92"/>
      <c r="Y413" s="93"/>
      <c r="Z413" s="92"/>
      <c r="AA413" s="94"/>
      <c r="AB413" s="93"/>
      <c r="AC413" s="92"/>
      <c r="AD413" s="93"/>
      <c r="AE413" s="92"/>
      <c r="AF413" s="93"/>
      <c r="AG413" s="92"/>
      <c r="AH413" s="93"/>
      <c r="AI413" s="92"/>
      <c r="AJ413" s="93"/>
      <c r="AK413" s="92"/>
      <c r="AL413" s="93"/>
      <c r="AM413" s="92"/>
      <c r="AN413" s="93"/>
      <c r="AO413" s="92"/>
      <c r="AP413" s="93"/>
      <c r="AQ413" s="92"/>
      <c r="AR413" s="93"/>
      <c r="AS413" s="92"/>
      <c r="AT413" s="94"/>
      <c r="AU413" s="95"/>
      <c r="AV413" s="96"/>
      <c r="AW413" s="95"/>
      <c r="AX413" s="96"/>
      <c r="AY413" s="95"/>
      <c r="AZ413" s="96"/>
      <c r="BA413" s="95"/>
      <c r="BB413" s="96"/>
      <c r="BC413" s="95"/>
      <c r="BD413" s="96"/>
      <c r="BE413" s="95"/>
      <c r="BF413" s="96"/>
      <c r="BG413" s="95"/>
      <c r="BH413" s="96"/>
      <c r="BI413" s="95"/>
      <c r="BJ413" s="96"/>
      <c r="BK413" s="95"/>
      <c r="BL413" s="96"/>
    </row>
    <row r="414" spans="4:64">
      <c r="D414" s="84"/>
      <c r="E414" s="85"/>
      <c r="I414" s="87"/>
      <c r="J414" s="88"/>
      <c r="K414" s="89"/>
      <c r="L414" s="89"/>
      <c r="M414" s="89"/>
      <c r="N414" s="89"/>
      <c r="O414" s="90"/>
      <c r="P414" s="93"/>
      <c r="Q414" s="92"/>
      <c r="R414" s="93"/>
      <c r="S414" s="92"/>
      <c r="T414" s="94"/>
      <c r="U414" s="93"/>
      <c r="V414" s="92"/>
      <c r="W414" s="93"/>
      <c r="X414" s="92"/>
      <c r="Y414" s="93"/>
      <c r="Z414" s="92"/>
      <c r="AA414" s="94"/>
      <c r="AB414" s="93"/>
      <c r="AC414" s="92"/>
      <c r="AD414" s="93"/>
      <c r="AE414" s="92"/>
      <c r="AF414" s="93"/>
      <c r="AG414" s="92"/>
      <c r="AH414" s="93"/>
      <c r="AI414" s="92"/>
      <c r="AJ414" s="93"/>
      <c r="AK414" s="92"/>
      <c r="AL414" s="93"/>
      <c r="AM414" s="92"/>
      <c r="AN414" s="93"/>
      <c r="AO414" s="92"/>
      <c r="AP414" s="93"/>
      <c r="AQ414" s="92"/>
      <c r="AR414" s="93"/>
      <c r="AS414" s="92"/>
      <c r="AT414" s="94"/>
      <c r="AU414" s="95"/>
      <c r="AV414" s="96"/>
      <c r="AW414" s="95"/>
      <c r="AX414" s="96"/>
      <c r="AY414" s="95"/>
      <c r="AZ414" s="96"/>
      <c r="BA414" s="95"/>
      <c r="BB414" s="96"/>
      <c r="BC414" s="95"/>
      <c r="BD414" s="96"/>
      <c r="BE414" s="95"/>
      <c r="BF414" s="96"/>
      <c r="BG414" s="95"/>
      <c r="BH414" s="96"/>
      <c r="BI414" s="95"/>
      <c r="BJ414" s="96"/>
      <c r="BK414" s="95"/>
      <c r="BL414" s="96"/>
    </row>
    <row r="415" spans="4:64">
      <c r="D415" s="84"/>
      <c r="E415" s="85"/>
      <c r="I415" s="87"/>
      <c r="J415" s="88"/>
      <c r="K415" s="89"/>
      <c r="L415" s="89"/>
      <c r="M415" s="89"/>
      <c r="N415" s="89"/>
      <c r="O415" s="90"/>
      <c r="P415" s="93"/>
      <c r="Q415" s="92"/>
      <c r="R415" s="93"/>
      <c r="S415" s="92"/>
      <c r="T415" s="94"/>
      <c r="U415" s="93"/>
      <c r="V415" s="92"/>
      <c r="W415" s="93"/>
      <c r="X415" s="92"/>
      <c r="Y415" s="93"/>
      <c r="Z415" s="92"/>
      <c r="AA415" s="94"/>
      <c r="AB415" s="93"/>
      <c r="AC415" s="92"/>
      <c r="AD415" s="93"/>
      <c r="AE415" s="92"/>
      <c r="AF415" s="93"/>
      <c r="AG415" s="92"/>
      <c r="AH415" s="93"/>
      <c r="AI415" s="92"/>
      <c r="AJ415" s="93"/>
      <c r="AK415" s="92"/>
      <c r="AL415" s="93"/>
      <c r="AM415" s="92"/>
      <c r="AN415" s="93"/>
      <c r="AO415" s="92"/>
      <c r="AP415" s="93"/>
      <c r="AQ415" s="92"/>
      <c r="AR415" s="93"/>
      <c r="AS415" s="92"/>
      <c r="AT415" s="94"/>
      <c r="AU415" s="95"/>
      <c r="AV415" s="96"/>
      <c r="AW415" s="95"/>
      <c r="AX415" s="96"/>
      <c r="AY415" s="95"/>
      <c r="AZ415" s="96"/>
      <c r="BA415" s="95"/>
      <c r="BB415" s="96"/>
      <c r="BC415" s="95"/>
      <c r="BD415" s="96"/>
      <c r="BE415" s="95"/>
      <c r="BF415" s="96"/>
      <c r="BG415" s="95"/>
      <c r="BH415" s="96"/>
      <c r="BI415" s="95"/>
      <c r="BJ415" s="96"/>
      <c r="BK415" s="95"/>
      <c r="BL415" s="96"/>
    </row>
    <row r="416" spans="4:64">
      <c r="D416" s="84"/>
      <c r="E416" s="85"/>
      <c r="I416" s="87"/>
      <c r="J416" s="88"/>
      <c r="K416" s="89"/>
      <c r="L416" s="89"/>
      <c r="M416" s="89"/>
      <c r="N416" s="89"/>
      <c r="O416" s="90"/>
      <c r="P416" s="93"/>
      <c r="Q416" s="92"/>
      <c r="R416" s="93"/>
      <c r="S416" s="92"/>
      <c r="T416" s="94"/>
      <c r="U416" s="93"/>
      <c r="V416" s="92"/>
      <c r="W416" s="93"/>
      <c r="X416" s="92"/>
      <c r="Y416" s="93"/>
      <c r="Z416" s="92"/>
      <c r="AA416" s="94"/>
      <c r="AB416" s="93"/>
      <c r="AC416" s="92"/>
      <c r="AD416" s="93"/>
      <c r="AE416" s="92"/>
      <c r="AF416" s="93"/>
      <c r="AG416" s="92"/>
      <c r="AH416" s="93"/>
      <c r="AI416" s="92"/>
      <c r="AJ416" s="93"/>
      <c r="AK416" s="92"/>
      <c r="AL416" s="93"/>
      <c r="AM416" s="92"/>
      <c r="AN416" s="93"/>
      <c r="AO416" s="92"/>
      <c r="AP416" s="93"/>
      <c r="AQ416" s="92"/>
      <c r="AR416" s="93"/>
      <c r="AS416" s="92"/>
      <c r="AT416" s="94"/>
      <c r="AU416" s="95"/>
      <c r="AV416" s="96"/>
      <c r="AW416" s="95"/>
      <c r="AX416" s="96"/>
      <c r="AY416" s="95"/>
      <c r="AZ416" s="96"/>
      <c r="BA416" s="95"/>
      <c r="BB416" s="96"/>
      <c r="BC416" s="95"/>
      <c r="BD416" s="96"/>
      <c r="BE416" s="95"/>
      <c r="BF416" s="96"/>
      <c r="BG416" s="95"/>
      <c r="BH416" s="96"/>
      <c r="BI416" s="95"/>
      <c r="BJ416" s="96"/>
      <c r="BK416" s="95"/>
      <c r="BL416" s="96"/>
    </row>
    <row r="417" spans="4:64">
      <c r="D417" s="84"/>
      <c r="E417" s="85"/>
      <c r="I417" s="87"/>
      <c r="J417" s="88"/>
      <c r="K417" s="89"/>
      <c r="L417" s="89"/>
      <c r="M417" s="89"/>
      <c r="N417" s="89"/>
      <c r="O417" s="90"/>
      <c r="P417" s="93"/>
      <c r="Q417" s="92"/>
      <c r="R417" s="93"/>
      <c r="S417" s="92"/>
      <c r="T417" s="94"/>
      <c r="U417" s="93"/>
      <c r="V417" s="92"/>
      <c r="W417" s="93"/>
      <c r="X417" s="92"/>
      <c r="Y417" s="93"/>
      <c r="Z417" s="92"/>
      <c r="AA417" s="94"/>
      <c r="AB417" s="93"/>
      <c r="AC417" s="92"/>
      <c r="AD417" s="93"/>
      <c r="AE417" s="92"/>
      <c r="AF417" s="93"/>
      <c r="AG417" s="92"/>
      <c r="AH417" s="93"/>
      <c r="AI417" s="92"/>
      <c r="AJ417" s="93"/>
      <c r="AK417" s="92"/>
      <c r="AL417" s="93"/>
      <c r="AM417" s="92"/>
      <c r="AN417" s="93"/>
      <c r="AO417" s="92"/>
      <c r="AP417" s="93"/>
      <c r="AQ417" s="92"/>
      <c r="AR417" s="93"/>
      <c r="AS417" s="92"/>
      <c r="AT417" s="94"/>
      <c r="AU417" s="95"/>
      <c r="AV417" s="96"/>
      <c r="AW417" s="95"/>
      <c r="AX417" s="96"/>
      <c r="AY417" s="95"/>
      <c r="AZ417" s="96"/>
      <c r="BA417" s="95"/>
      <c r="BB417" s="96"/>
      <c r="BC417" s="95"/>
      <c r="BD417" s="96"/>
      <c r="BE417" s="95"/>
      <c r="BF417" s="96"/>
      <c r="BG417" s="95"/>
      <c r="BH417" s="96"/>
      <c r="BI417" s="95"/>
      <c r="BJ417" s="96"/>
      <c r="BK417" s="95"/>
      <c r="BL417" s="96"/>
    </row>
    <row r="418" spans="4:64">
      <c r="D418" s="84"/>
      <c r="E418" s="85"/>
      <c r="I418" s="87"/>
      <c r="J418" s="88"/>
      <c r="K418" s="89"/>
      <c r="L418" s="89"/>
      <c r="M418" s="89"/>
      <c r="N418" s="89"/>
      <c r="O418" s="90"/>
      <c r="P418" s="93"/>
      <c r="Q418" s="92"/>
      <c r="R418" s="93"/>
      <c r="S418" s="92"/>
      <c r="T418" s="94"/>
      <c r="U418" s="93"/>
      <c r="V418" s="92"/>
      <c r="W418" s="93"/>
      <c r="X418" s="92"/>
      <c r="Y418" s="93"/>
      <c r="Z418" s="92"/>
      <c r="AA418" s="94"/>
      <c r="AB418" s="93"/>
      <c r="AC418" s="92"/>
      <c r="AD418" s="93"/>
      <c r="AE418" s="92"/>
      <c r="AF418" s="93"/>
      <c r="AG418" s="92"/>
      <c r="AH418" s="93"/>
      <c r="AI418" s="92"/>
      <c r="AJ418" s="93"/>
      <c r="AK418" s="92"/>
      <c r="AL418" s="93"/>
      <c r="AM418" s="92"/>
      <c r="AN418" s="93"/>
      <c r="AO418" s="92"/>
      <c r="AP418" s="93"/>
      <c r="AQ418" s="92"/>
      <c r="AR418" s="93"/>
      <c r="AS418" s="92"/>
      <c r="AT418" s="94"/>
      <c r="AU418" s="95"/>
      <c r="AV418" s="96"/>
      <c r="AW418" s="95"/>
      <c r="AX418" s="96"/>
      <c r="AY418" s="95"/>
      <c r="AZ418" s="96"/>
      <c r="BA418" s="95"/>
      <c r="BB418" s="96"/>
      <c r="BC418" s="95"/>
      <c r="BD418" s="96"/>
      <c r="BE418" s="95"/>
      <c r="BF418" s="96"/>
      <c r="BG418" s="95"/>
      <c r="BH418" s="96"/>
      <c r="BI418" s="95"/>
      <c r="BJ418" s="96"/>
      <c r="BK418" s="95"/>
      <c r="BL418" s="96"/>
    </row>
    <row r="419" spans="4:64">
      <c r="D419" s="84"/>
      <c r="E419" s="85"/>
      <c r="I419" s="87"/>
      <c r="J419" s="88"/>
      <c r="K419" s="89"/>
      <c r="L419" s="89"/>
      <c r="M419" s="89"/>
      <c r="N419" s="89"/>
      <c r="O419" s="90"/>
      <c r="P419" s="93"/>
      <c r="Q419" s="92"/>
      <c r="R419" s="93"/>
      <c r="S419" s="92"/>
      <c r="T419" s="94"/>
      <c r="U419" s="93"/>
      <c r="V419" s="92"/>
      <c r="W419" s="93"/>
      <c r="X419" s="92"/>
      <c r="Y419" s="93"/>
      <c r="Z419" s="92"/>
      <c r="AA419" s="94"/>
      <c r="AB419" s="93"/>
      <c r="AC419" s="92"/>
      <c r="AD419" s="93"/>
      <c r="AE419" s="92"/>
      <c r="AF419" s="93"/>
      <c r="AG419" s="92"/>
      <c r="AH419" s="93"/>
      <c r="AI419" s="92"/>
      <c r="AJ419" s="93"/>
      <c r="AK419" s="92"/>
      <c r="AL419" s="93"/>
      <c r="AM419" s="92"/>
      <c r="AN419" s="93"/>
      <c r="AO419" s="92"/>
      <c r="AP419" s="93"/>
      <c r="AQ419" s="92"/>
      <c r="AR419" s="93"/>
      <c r="AS419" s="92"/>
      <c r="AT419" s="94"/>
      <c r="AU419" s="95"/>
      <c r="AV419" s="96"/>
      <c r="AW419" s="95"/>
      <c r="AX419" s="96"/>
      <c r="AY419" s="95"/>
      <c r="AZ419" s="96"/>
      <c r="BA419" s="95"/>
      <c r="BB419" s="96"/>
      <c r="BC419" s="95"/>
      <c r="BD419" s="96"/>
      <c r="BE419" s="95"/>
      <c r="BF419" s="96"/>
      <c r="BG419" s="95"/>
      <c r="BH419" s="96"/>
      <c r="BI419" s="95"/>
      <c r="BJ419" s="96"/>
      <c r="BK419" s="95"/>
      <c r="BL419" s="96"/>
    </row>
    <row r="420" spans="4:64">
      <c r="D420" s="84"/>
      <c r="E420" s="85"/>
      <c r="I420" s="87"/>
      <c r="J420" s="88"/>
      <c r="K420" s="89"/>
      <c r="L420" s="89"/>
      <c r="M420" s="89"/>
      <c r="N420" s="89"/>
      <c r="O420" s="90"/>
      <c r="P420" s="93"/>
      <c r="Q420" s="92"/>
      <c r="R420" s="93"/>
      <c r="S420" s="92"/>
      <c r="T420" s="94"/>
      <c r="U420" s="93"/>
      <c r="V420" s="92"/>
      <c r="W420" s="93"/>
      <c r="X420" s="92"/>
      <c r="Y420" s="93"/>
      <c r="Z420" s="92"/>
      <c r="AA420" s="94"/>
      <c r="AB420" s="93"/>
      <c r="AC420" s="92"/>
      <c r="AD420" s="93"/>
      <c r="AE420" s="92"/>
      <c r="AF420" s="93"/>
      <c r="AG420" s="92"/>
      <c r="AH420" s="93"/>
      <c r="AI420" s="92"/>
      <c r="AJ420" s="93"/>
      <c r="AK420" s="92"/>
      <c r="AL420" s="93"/>
      <c r="AM420" s="92"/>
      <c r="AN420" s="93"/>
      <c r="AO420" s="92"/>
      <c r="AP420" s="93"/>
      <c r="AQ420" s="92"/>
      <c r="AR420" s="93"/>
      <c r="AS420" s="92"/>
      <c r="AT420" s="94"/>
      <c r="AU420" s="95"/>
      <c r="AV420" s="96"/>
      <c r="AW420" s="95"/>
      <c r="AX420" s="96"/>
      <c r="AY420" s="95"/>
      <c r="AZ420" s="96"/>
      <c r="BA420" s="95"/>
      <c r="BB420" s="96"/>
      <c r="BC420" s="95"/>
      <c r="BD420" s="96"/>
      <c r="BE420" s="95"/>
      <c r="BF420" s="96"/>
      <c r="BG420" s="95"/>
      <c r="BH420" s="96"/>
      <c r="BI420" s="95"/>
      <c r="BJ420" s="96"/>
      <c r="BK420" s="95"/>
      <c r="BL420" s="96"/>
    </row>
    <row r="421" spans="4:64">
      <c r="D421" s="84"/>
      <c r="E421" s="85"/>
      <c r="I421" s="87"/>
      <c r="J421" s="88"/>
      <c r="K421" s="89"/>
      <c r="L421" s="89"/>
      <c r="M421" s="89"/>
      <c r="N421" s="89"/>
      <c r="O421" s="90"/>
      <c r="P421" s="93"/>
      <c r="Q421" s="92"/>
      <c r="R421" s="93"/>
      <c r="S421" s="92"/>
      <c r="T421" s="94"/>
      <c r="U421" s="93"/>
      <c r="V421" s="92"/>
      <c r="W421" s="93"/>
      <c r="X421" s="92"/>
      <c r="Y421" s="93"/>
      <c r="Z421" s="92"/>
      <c r="AA421" s="94"/>
      <c r="AB421" s="93"/>
      <c r="AC421" s="92"/>
      <c r="AD421" s="93"/>
      <c r="AE421" s="92"/>
      <c r="AF421" s="93"/>
      <c r="AG421" s="92"/>
      <c r="AH421" s="93"/>
      <c r="AI421" s="92"/>
      <c r="AJ421" s="93"/>
      <c r="AK421" s="92"/>
      <c r="AL421" s="93"/>
      <c r="AM421" s="92"/>
      <c r="AN421" s="93"/>
      <c r="AO421" s="92"/>
      <c r="AP421" s="93"/>
      <c r="AQ421" s="92"/>
      <c r="AR421" s="93"/>
      <c r="AS421" s="92"/>
      <c r="AT421" s="94"/>
      <c r="AU421" s="95"/>
      <c r="AV421" s="96"/>
      <c r="AW421" s="95"/>
      <c r="AX421" s="96"/>
      <c r="AY421" s="95"/>
      <c r="AZ421" s="96"/>
      <c r="BA421" s="95"/>
      <c r="BB421" s="96"/>
      <c r="BC421" s="95"/>
      <c r="BD421" s="96"/>
      <c r="BE421" s="95"/>
      <c r="BF421" s="96"/>
      <c r="BG421" s="95"/>
      <c r="BH421" s="96"/>
      <c r="BI421" s="95"/>
      <c r="BJ421" s="96"/>
      <c r="BK421" s="95"/>
      <c r="BL421" s="96"/>
    </row>
    <row r="422" spans="4:64">
      <c r="D422" s="84"/>
      <c r="E422" s="85"/>
      <c r="I422" s="87"/>
      <c r="J422" s="88"/>
      <c r="K422" s="89"/>
      <c r="L422" s="89"/>
      <c r="M422" s="89"/>
      <c r="N422" s="89"/>
      <c r="O422" s="90"/>
      <c r="P422" s="93"/>
      <c r="Q422" s="92"/>
      <c r="R422" s="93"/>
      <c r="S422" s="92"/>
      <c r="T422" s="94"/>
      <c r="U422" s="93"/>
      <c r="V422" s="92"/>
      <c r="W422" s="93"/>
      <c r="X422" s="92"/>
      <c r="Y422" s="93"/>
      <c r="Z422" s="92"/>
      <c r="AA422" s="94"/>
      <c r="AB422" s="93"/>
      <c r="AC422" s="92"/>
      <c r="AD422" s="93"/>
      <c r="AE422" s="92"/>
      <c r="AF422" s="93"/>
      <c r="AG422" s="92"/>
      <c r="AH422" s="93"/>
      <c r="AI422" s="92"/>
      <c r="AJ422" s="93"/>
      <c r="AK422" s="92"/>
      <c r="AL422" s="93"/>
      <c r="AM422" s="92"/>
      <c r="AN422" s="93"/>
      <c r="AO422" s="92"/>
      <c r="AP422" s="93"/>
      <c r="AQ422" s="92"/>
      <c r="AR422" s="93"/>
      <c r="AS422" s="92"/>
      <c r="AT422" s="94"/>
      <c r="AU422" s="95"/>
      <c r="AV422" s="96"/>
      <c r="AW422" s="95"/>
      <c r="AX422" s="96"/>
      <c r="AY422" s="95"/>
      <c r="AZ422" s="96"/>
      <c r="BA422" s="95"/>
      <c r="BB422" s="96"/>
      <c r="BC422" s="95"/>
      <c r="BD422" s="96"/>
      <c r="BE422" s="95"/>
      <c r="BF422" s="96"/>
      <c r="BG422" s="95"/>
      <c r="BH422" s="96"/>
      <c r="BI422" s="95"/>
      <c r="BJ422" s="96"/>
      <c r="BK422" s="95"/>
      <c r="BL422" s="96"/>
    </row>
    <row r="423" spans="4:64">
      <c r="D423" s="84"/>
      <c r="E423" s="85"/>
      <c r="I423" s="87"/>
      <c r="J423" s="88"/>
      <c r="K423" s="89"/>
      <c r="L423" s="89"/>
      <c r="M423" s="89"/>
      <c r="N423" s="89"/>
      <c r="O423" s="90"/>
      <c r="P423" s="93"/>
      <c r="Q423" s="92"/>
      <c r="R423" s="93"/>
      <c r="S423" s="92"/>
      <c r="T423" s="94"/>
      <c r="U423" s="93"/>
      <c r="V423" s="92"/>
      <c r="W423" s="93"/>
      <c r="X423" s="92"/>
      <c r="Y423" s="93"/>
      <c r="Z423" s="92"/>
      <c r="AA423" s="94"/>
      <c r="AB423" s="93"/>
      <c r="AC423" s="92"/>
      <c r="AD423" s="93"/>
      <c r="AE423" s="92"/>
      <c r="AF423" s="93"/>
      <c r="AG423" s="92"/>
      <c r="AH423" s="93"/>
      <c r="AI423" s="92"/>
      <c r="AJ423" s="93"/>
      <c r="AK423" s="92"/>
      <c r="AL423" s="93"/>
      <c r="AM423" s="92"/>
      <c r="AN423" s="93"/>
      <c r="AO423" s="92"/>
      <c r="AP423" s="93"/>
      <c r="AQ423" s="92"/>
      <c r="AR423" s="93"/>
      <c r="AS423" s="92"/>
      <c r="AT423" s="94"/>
      <c r="AU423" s="95"/>
      <c r="AV423" s="96"/>
      <c r="AW423" s="95"/>
      <c r="AX423" s="96"/>
      <c r="AY423" s="95"/>
      <c r="AZ423" s="96"/>
      <c r="BA423" s="95"/>
      <c r="BB423" s="96"/>
      <c r="BC423" s="95"/>
      <c r="BD423" s="96"/>
      <c r="BE423" s="95"/>
      <c r="BF423" s="96"/>
      <c r="BG423" s="95"/>
      <c r="BH423" s="96"/>
      <c r="BI423" s="95"/>
      <c r="BJ423" s="96"/>
      <c r="BK423" s="95"/>
      <c r="BL423" s="96"/>
    </row>
    <row r="424" spans="4:64">
      <c r="D424" s="84"/>
      <c r="E424" s="85"/>
      <c r="I424" s="87"/>
      <c r="J424" s="88"/>
      <c r="K424" s="89"/>
      <c r="L424" s="89"/>
      <c r="M424" s="89"/>
      <c r="N424" s="89"/>
      <c r="O424" s="90"/>
      <c r="P424" s="93"/>
      <c r="Q424" s="92"/>
      <c r="R424" s="93"/>
      <c r="S424" s="92"/>
      <c r="T424" s="94"/>
      <c r="U424" s="93"/>
      <c r="V424" s="92"/>
      <c r="W424" s="93"/>
      <c r="X424" s="92"/>
      <c r="Y424" s="93"/>
      <c r="Z424" s="92"/>
      <c r="AA424" s="94"/>
      <c r="AB424" s="93"/>
      <c r="AC424" s="92"/>
      <c r="AD424" s="93"/>
      <c r="AE424" s="92"/>
      <c r="AF424" s="93"/>
      <c r="AG424" s="92"/>
      <c r="AH424" s="93"/>
      <c r="AI424" s="92"/>
      <c r="AJ424" s="93"/>
      <c r="AK424" s="92"/>
      <c r="AL424" s="93"/>
      <c r="AM424" s="92"/>
      <c r="AN424" s="93"/>
      <c r="AO424" s="92"/>
      <c r="AP424" s="93"/>
      <c r="AQ424" s="92"/>
      <c r="AR424" s="93"/>
      <c r="AS424" s="92"/>
      <c r="AT424" s="94"/>
      <c r="AU424" s="95"/>
      <c r="AV424" s="96"/>
      <c r="AW424" s="95"/>
      <c r="AX424" s="96"/>
      <c r="AY424" s="95"/>
      <c r="AZ424" s="96"/>
      <c r="BA424" s="95"/>
      <c r="BB424" s="96"/>
      <c r="BC424" s="95"/>
      <c r="BD424" s="96"/>
      <c r="BE424" s="95"/>
      <c r="BF424" s="96"/>
      <c r="BG424" s="95"/>
      <c r="BH424" s="96"/>
      <c r="BI424" s="95"/>
      <c r="BJ424" s="96"/>
      <c r="BK424" s="95"/>
      <c r="BL424" s="96"/>
    </row>
    <row r="425" spans="4:64">
      <c r="D425" s="84"/>
      <c r="E425" s="85"/>
      <c r="I425" s="87"/>
      <c r="J425" s="88"/>
      <c r="K425" s="89"/>
      <c r="L425" s="89"/>
      <c r="M425" s="89"/>
      <c r="N425" s="89"/>
      <c r="O425" s="90"/>
      <c r="P425" s="93"/>
      <c r="Q425" s="92"/>
      <c r="R425" s="93"/>
      <c r="S425" s="92"/>
      <c r="T425" s="94"/>
      <c r="U425" s="93"/>
      <c r="V425" s="92"/>
      <c r="W425" s="93"/>
      <c r="X425" s="92"/>
      <c r="Y425" s="93"/>
      <c r="Z425" s="92"/>
      <c r="AA425" s="94"/>
      <c r="AB425" s="93"/>
      <c r="AC425" s="92"/>
      <c r="AD425" s="93"/>
      <c r="AE425" s="92"/>
      <c r="AF425" s="93"/>
      <c r="AG425" s="92"/>
      <c r="AH425" s="93"/>
      <c r="AI425" s="92"/>
      <c r="AJ425" s="93"/>
      <c r="AK425" s="92"/>
      <c r="AL425" s="93"/>
      <c r="AM425" s="92"/>
      <c r="AN425" s="93"/>
      <c r="AO425" s="92"/>
      <c r="AP425" s="93"/>
      <c r="AQ425" s="92"/>
      <c r="AR425" s="93"/>
      <c r="AS425" s="92"/>
      <c r="AT425" s="94"/>
      <c r="AU425" s="95"/>
      <c r="AV425" s="96"/>
      <c r="AW425" s="95"/>
      <c r="AX425" s="96"/>
      <c r="AY425" s="95"/>
      <c r="AZ425" s="96"/>
      <c r="BA425" s="95"/>
      <c r="BB425" s="96"/>
      <c r="BC425" s="95"/>
      <c r="BD425" s="96"/>
      <c r="BE425" s="95"/>
      <c r="BF425" s="96"/>
      <c r="BG425" s="95"/>
      <c r="BH425" s="96"/>
      <c r="BI425" s="95"/>
      <c r="BJ425" s="96"/>
      <c r="BK425" s="95"/>
      <c r="BL425" s="96"/>
    </row>
    <row r="426" spans="4:64">
      <c r="D426" s="84"/>
      <c r="E426" s="85"/>
      <c r="I426" s="87"/>
      <c r="J426" s="88"/>
      <c r="K426" s="89"/>
      <c r="L426" s="89"/>
      <c r="M426" s="89"/>
      <c r="N426" s="89"/>
      <c r="O426" s="90"/>
      <c r="P426" s="93"/>
      <c r="Q426" s="92"/>
      <c r="R426" s="93"/>
      <c r="S426" s="92"/>
      <c r="T426" s="94"/>
      <c r="U426" s="93"/>
      <c r="V426" s="92"/>
      <c r="W426" s="93"/>
      <c r="X426" s="92"/>
      <c r="Y426" s="93"/>
      <c r="Z426" s="92"/>
      <c r="AA426" s="94"/>
      <c r="AB426" s="93"/>
      <c r="AC426" s="92"/>
      <c r="AD426" s="93"/>
      <c r="AE426" s="92"/>
      <c r="AF426" s="93"/>
      <c r="AG426" s="92"/>
      <c r="AH426" s="93"/>
      <c r="AI426" s="92"/>
      <c r="AJ426" s="93"/>
      <c r="AK426" s="92"/>
      <c r="AL426" s="93"/>
      <c r="AM426" s="92"/>
      <c r="AN426" s="93"/>
      <c r="AO426" s="92"/>
      <c r="AP426" s="93"/>
      <c r="AQ426" s="92"/>
      <c r="AR426" s="93"/>
      <c r="AS426" s="92"/>
      <c r="AT426" s="94"/>
      <c r="AU426" s="95"/>
      <c r="AV426" s="96"/>
      <c r="AW426" s="95"/>
      <c r="AX426" s="96"/>
      <c r="AY426" s="95"/>
      <c r="AZ426" s="96"/>
      <c r="BA426" s="95"/>
      <c r="BB426" s="96"/>
      <c r="BC426" s="95"/>
      <c r="BD426" s="96"/>
      <c r="BE426" s="95"/>
      <c r="BF426" s="96"/>
      <c r="BG426" s="95"/>
      <c r="BH426" s="96"/>
      <c r="BI426" s="95"/>
      <c r="BJ426" s="96"/>
      <c r="BK426" s="95"/>
      <c r="BL426" s="96"/>
    </row>
    <row r="427" spans="4:64">
      <c r="D427" s="84"/>
      <c r="E427" s="85"/>
      <c r="I427" s="87"/>
      <c r="J427" s="88"/>
      <c r="K427" s="89"/>
      <c r="L427" s="89"/>
      <c r="M427" s="89"/>
      <c r="N427" s="89"/>
      <c r="O427" s="90"/>
      <c r="P427" s="93"/>
      <c r="Q427" s="92"/>
      <c r="R427" s="93"/>
      <c r="S427" s="92"/>
      <c r="T427" s="94"/>
      <c r="U427" s="93"/>
      <c r="V427" s="92"/>
      <c r="W427" s="93"/>
      <c r="X427" s="92"/>
      <c r="Y427" s="93"/>
      <c r="Z427" s="92"/>
      <c r="AA427" s="94"/>
      <c r="AB427" s="93"/>
      <c r="AC427" s="92"/>
      <c r="AD427" s="93"/>
      <c r="AE427" s="92"/>
      <c r="AF427" s="93"/>
      <c r="AG427" s="92"/>
      <c r="AH427" s="93"/>
      <c r="AI427" s="92"/>
      <c r="AJ427" s="93"/>
      <c r="AK427" s="92"/>
      <c r="AL427" s="93"/>
      <c r="AM427" s="92"/>
      <c r="AN427" s="93"/>
      <c r="AO427" s="92"/>
      <c r="AP427" s="93"/>
      <c r="AQ427" s="92"/>
      <c r="AR427" s="93"/>
      <c r="AS427" s="92"/>
      <c r="AT427" s="94"/>
      <c r="AU427" s="95"/>
      <c r="AV427" s="96"/>
      <c r="AW427" s="95"/>
      <c r="AX427" s="96"/>
      <c r="AY427" s="95"/>
      <c r="AZ427" s="96"/>
      <c r="BA427" s="95"/>
      <c r="BB427" s="96"/>
      <c r="BC427" s="95"/>
      <c r="BD427" s="96"/>
      <c r="BE427" s="95"/>
      <c r="BF427" s="96"/>
      <c r="BG427" s="95"/>
      <c r="BH427" s="96"/>
      <c r="BI427" s="95"/>
      <c r="BJ427" s="96"/>
      <c r="BK427" s="95"/>
      <c r="BL427" s="96"/>
    </row>
    <row r="428" spans="4:64">
      <c r="D428" s="84"/>
      <c r="E428" s="85"/>
      <c r="I428" s="87"/>
      <c r="J428" s="88"/>
      <c r="K428" s="89"/>
      <c r="L428" s="89"/>
      <c r="M428" s="89"/>
      <c r="N428" s="89"/>
      <c r="O428" s="90"/>
      <c r="P428" s="93"/>
      <c r="Q428" s="92"/>
      <c r="R428" s="93"/>
      <c r="S428" s="92"/>
      <c r="T428" s="94"/>
      <c r="U428" s="93"/>
      <c r="V428" s="92"/>
      <c r="W428" s="93"/>
      <c r="X428" s="92"/>
      <c r="Y428" s="93"/>
      <c r="Z428" s="92"/>
      <c r="AA428" s="94"/>
      <c r="AB428" s="93"/>
      <c r="AC428" s="92"/>
      <c r="AD428" s="93"/>
      <c r="AE428" s="92"/>
      <c r="AF428" s="93"/>
      <c r="AG428" s="92"/>
      <c r="AH428" s="93"/>
      <c r="AI428" s="92"/>
      <c r="AJ428" s="93"/>
      <c r="AK428" s="92"/>
      <c r="AL428" s="93"/>
      <c r="AM428" s="92"/>
      <c r="AN428" s="93"/>
      <c r="AO428" s="92"/>
      <c r="AP428" s="93"/>
      <c r="AQ428" s="92"/>
      <c r="AR428" s="93"/>
      <c r="AS428" s="92"/>
      <c r="AT428" s="94"/>
      <c r="AU428" s="95"/>
      <c r="AV428" s="96"/>
      <c r="AW428" s="95"/>
      <c r="AX428" s="96"/>
      <c r="AY428" s="95"/>
      <c r="AZ428" s="96"/>
      <c r="BA428" s="95"/>
      <c r="BB428" s="96"/>
      <c r="BC428" s="95"/>
      <c r="BD428" s="96"/>
      <c r="BE428" s="95"/>
      <c r="BF428" s="96"/>
      <c r="BG428" s="95"/>
      <c r="BH428" s="96"/>
      <c r="BI428" s="95"/>
      <c r="BJ428" s="96"/>
      <c r="BK428" s="95"/>
      <c r="BL428" s="96"/>
    </row>
    <row r="429" spans="4:64">
      <c r="D429" s="84"/>
      <c r="E429" s="85"/>
      <c r="I429" s="87"/>
      <c r="J429" s="88"/>
      <c r="K429" s="89"/>
      <c r="L429" s="89"/>
      <c r="M429" s="89"/>
      <c r="N429" s="89"/>
      <c r="O429" s="90"/>
      <c r="P429" s="93"/>
      <c r="Q429" s="92"/>
      <c r="R429" s="93"/>
      <c r="S429" s="92"/>
      <c r="T429" s="94"/>
      <c r="U429" s="93"/>
      <c r="V429" s="92"/>
      <c r="W429" s="93"/>
      <c r="X429" s="92"/>
      <c r="Y429" s="93"/>
      <c r="Z429" s="92"/>
      <c r="AA429" s="94"/>
      <c r="AB429" s="93"/>
      <c r="AC429" s="92"/>
      <c r="AD429" s="93"/>
      <c r="AE429" s="92"/>
      <c r="AF429" s="93"/>
      <c r="AG429" s="92"/>
      <c r="AH429" s="93"/>
      <c r="AI429" s="92"/>
      <c r="AJ429" s="93"/>
      <c r="AK429" s="92"/>
      <c r="AL429" s="93"/>
      <c r="AM429" s="92"/>
      <c r="AN429" s="93"/>
      <c r="AO429" s="92"/>
      <c r="AP429" s="93"/>
      <c r="AQ429" s="92"/>
      <c r="AR429" s="93"/>
      <c r="AS429" s="92"/>
      <c r="AT429" s="94"/>
      <c r="AU429" s="95"/>
      <c r="AV429" s="96"/>
      <c r="AW429" s="95"/>
      <c r="AX429" s="96"/>
      <c r="AY429" s="95"/>
      <c r="AZ429" s="96"/>
      <c r="BA429" s="95"/>
      <c r="BB429" s="96"/>
      <c r="BC429" s="95"/>
      <c r="BD429" s="96"/>
      <c r="BE429" s="95"/>
      <c r="BF429" s="96"/>
      <c r="BG429" s="95"/>
      <c r="BH429" s="96"/>
      <c r="BI429" s="95"/>
      <c r="BJ429" s="96"/>
      <c r="BK429" s="95"/>
      <c r="BL429" s="96"/>
    </row>
    <row r="430" spans="4:64">
      <c r="D430" s="84"/>
      <c r="E430" s="85"/>
      <c r="I430" s="87"/>
      <c r="J430" s="88"/>
      <c r="K430" s="89"/>
      <c r="L430" s="89"/>
      <c r="M430" s="89"/>
      <c r="N430" s="89"/>
      <c r="O430" s="90"/>
      <c r="P430" s="93"/>
      <c r="Q430" s="92"/>
      <c r="R430" s="93"/>
      <c r="S430" s="92"/>
      <c r="T430" s="94"/>
      <c r="U430" s="93"/>
      <c r="V430" s="92"/>
      <c r="W430" s="93"/>
      <c r="X430" s="92"/>
      <c r="Y430" s="93"/>
      <c r="Z430" s="92"/>
      <c r="AA430" s="94"/>
      <c r="AB430" s="93"/>
      <c r="AC430" s="92"/>
      <c r="AD430" s="93"/>
      <c r="AE430" s="92"/>
      <c r="AF430" s="93"/>
      <c r="AG430" s="92"/>
      <c r="AH430" s="93"/>
      <c r="AI430" s="92"/>
      <c r="AJ430" s="93"/>
      <c r="AK430" s="92"/>
      <c r="AL430" s="93"/>
      <c r="AM430" s="92"/>
      <c r="AN430" s="93"/>
      <c r="AO430" s="92"/>
      <c r="AP430" s="93"/>
      <c r="AQ430" s="92"/>
      <c r="AR430" s="93"/>
      <c r="AS430" s="92"/>
      <c r="AT430" s="94"/>
      <c r="AU430" s="95"/>
      <c r="AV430" s="96"/>
      <c r="AW430" s="95"/>
      <c r="AX430" s="96"/>
      <c r="AY430" s="95"/>
      <c r="AZ430" s="96"/>
      <c r="BA430" s="95"/>
      <c r="BB430" s="96"/>
      <c r="BC430" s="95"/>
      <c r="BD430" s="96"/>
      <c r="BE430" s="95"/>
      <c r="BF430" s="96"/>
      <c r="BG430" s="95"/>
      <c r="BH430" s="96"/>
      <c r="BI430" s="95"/>
      <c r="BJ430" s="96"/>
      <c r="BK430" s="95"/>
      <c r="BL430" s="96"/>
    </row>
    <row r="431" spans="4:64">
      <c r="D431" s="84"/>
      <c r="E431" s="85"/>
      <c r="I431" s="87"/>
      <c r="J431" s="88"/>
      <c r="K431" s="89"/>
      <c r="L431" s="89"/>
      <c r="M431" s="89"/>
      <c r="N431" s="89"/>
      <c r="O431" s="90"/>
      <c r="P431" s="93"/>
      <c r="Q431" s="92"/>
      <c r="R431" s="93"/>
      <c r="S431" s="92"/>
      <c r="T431" s="94"/>
      <c r="U431" s="93"/>
      <c r="V431" s="92"/>
      <c r="W431" s="93"/>
      <c r="X431" s="92"/>
      <c r="Y431" s="93"/>
      <c r="Z431" s="92"/>
      <c r="AA431" s="94"/>
      <c r="AB431" s="93"/>
      <c r="AC431" s="92"/>
      <c r="AD431" s="93"/>
      <c r="AE431" s="92"/>
      <c r="AF431" s="93"/>
      <c r="AG431" s="92"/>
      <c r="AH431" s="93"/>
      <c r="AI431" s="92"/>
      <c r="AJ431" s="93"/>
      <c r="AK431" s="92"/>
      <c r="AL431" s="93"/>
      <c r="AM431" s="92"/>
      <c r="AN431" s="93"/>
      <c r="AO431" s="92"/>
      <c r="AP431" s="93"/>
      <c r="AQ431" s="92"/>
      <c r="AR431" s="93"/>
      <c r="AS431" s="92"/>
      <c r="AT431" s="94"/>
      <c r="AU431" s="95"/>
      <c r="AV431" s="96"/>
      <c r="AW431" s="95"/>
      <c r="AX431" s="96"/>
      <c r="AY431" s="95"/>
      <c r="AZ431" s="96"/>
      <c r="BA431" s="95"/>
      <c r="BB431" s="96"/>
      <c r="BC431" s="95"/>
      <c r="BD431" s="96"/>
      <c r="BE431" s="95"/>
      <c r="BF431" s="96"/>
      <c r="BG431" s="95"/>
      <c r="BH431" s="96"/>
      <c r="BI431" s="95"/>
      <c r="BJ431" s="96"/>
      <c r="BK431" s="95"/>
      <c r="BL431" s="96"/>
    </row>
    <row r="432" spans="4:64">
      <c r="D432" s="84"/>
      <c r="E432" s="85"/>
      <c r="I432" s="87"/>
      <c r="J432" s="88"/>
      <c r="K432" s="89"/>
      <c r="L432" s="89"/>
      <c r="M432" s="89"/>
      <c r="N432" s="89"/>
      <c r="O432" s="90"/>
      <c r="P432" s="93"/>
      <c r="Q432" s="92"/>
      <c r="R432" s="93"/>
      <c r="S432" s="92"/>
      <c r="T432" s="94"/>
      <c r="U432" s="93"/>
      <c r="V432" s="92"/>
      <c r="W432" s="93"/>
      <c r="X432" s="92"/>
      <c r="Y432" s="93"/>
      <c r="Z432" s="92"/>
      <c r="AA432" s="94"/>
      <c r="AB432" s="93"/>
      <c r="AC432" s="92"/>
      <c r="AD432" s="93"/>
      <c r="AE432" s="92"/>
      <c r="AF432" s="93"/>
      <c r="AG432" s="92"/>
      <c r="AH432" s="93"/>
      <c r="AI432" s="92"/>
      <c r="AJ432" s="93"/>
      <c r="AK432" s="92"/>
      <c r="AL432" s="93"/>
      <c r="AM432" s="92"/>
      <c r="AN432" s="93"/>
      <c r="AO432" s="92"/>
      <c r="AP432" s="93"/>
      <c r="AQ432" s="92"/>
      <c r="AR432" s="93"/>
      <c r="AS432" s="92"/>
      <c r="AT432" s="94"/>
      <c r="AU432" s="95"/>
      <c r="AV432" s="96"/>
      <c r="AW432" s="95"/>
      <c r="AX432" s="96"/>
      <c r="AY432" s="95"/>
      <c r="AZ432" s="96"/>
      <c r="BA432" s="95"/>
      <c r="BB432" s="96"/>
      <c r="BC432" s="95"/>
      <c r="BD432" s="96"/>
      <c r="BE432" s="95"/>
      <c r="BF432" s="96"/>
      <c r="BG432" s="95"/>
      <c r="BH432" s="96"/>
      <c r="BI432" s="95"/>
      <c r="BJ432" s="96"/>
      <c r="BK432" s="95"/>
      <c r="BL432" s="96"/>
    </row>
    <row r="433" spans="4:64">
      <c r="D433" s="84"/>
      <c r="E433" s="85"/>
      <c r="I433" s="87"/>
      <c r="J433" s="88"/>
      <c r="K433" s="89"/>
      <c r="L433" s="89"/>
      <c r="M433" s="89"/>
      <c r="N433" s="89"/>
      <c r="O433" s="90"/>
      <c r="P433" s="93"/>
      <c r="Q433" s="92"/>
      <c r="R433" s="93"/>
      <c r="S433" s="92"/>
      <c r="T433" s="94"/>
      <c r="U433" s="93"/>
      <c r="V433" s="92"/>
      <c r="W433" s="93"/>
      <c r="X433" s="92"/>
      <c r="Y433" s="93"/>
      <c r="Z433" s="92"/>
      <c r="AA433" s="94"/>
      <c r="AB433" s="93"/>
      <c r="AC433" s="92"/>
      <c r="AD433" s="93"/>
      <c r="AE433" s="92"/>
      <c r="AF433" s="93"/>
      <c r="AG433" s="92"/>
      <c r="AH433" s="93"/>
      <c r="AI433" s="92"/>
      <c r="AJ433" s="93"/>
      <c r="AK433" s="92"/>
      <c r="AL433" s="93"/>
      <c r="AM433" s="92"/>
      <c r="AN433" s="93"/>
      <c r="AO433" s="92"/>
      <c r="AP433" s="93"/>
      <c r="AQ433" s="92"/>
      <c r="AR433" s="93"/>
      <c r="AS433" s="92"/>
      <c r="AT433" s="94"/>
      <c r="AU433" s="95"/>
      <c r="AV433" s="96"/>
      <c r="AW433" s="95"/>
      <c r="AX433" s="96"/>
      <c r="AY433" s="95"/>
      <c r="AZ433" s="96"/>
      <c r="BA433" s="95"/>
      <c r="BB433" s="96"/>
      <c r="BC433" s="95"/>
      <c r="BD433" s="96"/>
      <c r="BE433" s="95"/>
      <c r="BF433" s="96"/>
      <c r="BG433" s="95"/>
      <c r="BH433" s="96"/>
      <c r="BI433" s="95"/>
      <c r="BJ433" s="96"/>
      <c r="BK433" s="95"/>
      <c r="BL433" s="96"/>
    </row>
    <row r="434" spans="4:64">
      <c r="D434" s="84"/>
      <c r="E434" s="85"/>
      <c r="I434" s="87"/>
      <c r="J434" s="88"/>
      <c r="K434" s="89"/>
      <c r="L434" s="89"/>
      <c r="M434" s="89"/>
      <c r="N434" s="89"/>
      <c r="O434" s="90"/>
      <c r="P434" s="93"/>
      <c r="Q434" s="92"/>
      <c r="R434" s="93"/>
      <c r="S434" s="92"/>
      <c r="T434" s="94"/>
      <c r="U434" s="93"/>
      <c r="V434" s="92"/>
      <c r="W434" s="93"/>
      <c r="X434" s="92"/>
      <c r="Y434" s="93"/>
      <c r="Z434" s="92"/>
      <c r="AA434" s="94"/>
      <c r="AB434" s="93"/>
      <c r="AC434" s="92"/>
      <c r="AD434" s="93"/>
      <c r="AE434" s="92"/>
      <c r="AF434" s="93"/>
      <c r="AG434" s="92"/>
      <c r="AH434" s="93"/>
      <c r="AI434" s="92"/>
      <c r="AJ434" s="93"/>
      <c r="AK434" s="92"/>
      <c r="AL434" s="93"/>
      <c r="AM434" s="92"/>
      <c r="AN434" s="93"/>
      <c r="AO434" s="92"/>
      <c r="AP434" s="93"/>
      <c r="AQ434" s="92"/>
      <c r="AR434" s="93"/>
      <c r="AS434" s="92"/>
      <c r="AT434" s="94"/>
      <c r="AU434" s="95"/>
      <c r="AV434" s="96"/>
      <c r="AW434" s="95"/>
      <c r="AX434" s="96"/>
      <c r="AY434" s="95"/>
      <c r="AZ434" s="96"/>
      <c r="BA434" s="95"/>
      <c r="BB434" s="96"/>
      <c r="BC434" s="95"/>
      <c r="BD434" s="96"/>
      <c r="BE434" s="95"/>
      <c r="BF434" s="96"/>
      <c r="BG434" s="95"/>
      <c r="BH434" s="96"/>
      <c r="BI434" s="95"/>
      <c r="BJ434" s="96"/>
      <c r="BK434" s="95"/>
      <c r="BL434" s="96"/>
    </row>
    <row r="435" spans="4:64">
      <c r="D435" s="84"/>
      <c r="E435" s="85"/>
      <c r="I435" s="87"/>
      <c r="J435" s="88"/>
      <c r="K435" s="89"/>
      <c r="L435" s="89"/>
      <c r="M435" s="89"/>
      <c r="N435" s="89"/>
      <c r="O435" s="90"/>
      <c r="P435" s="93"/>
      <c r="Q435" s="92"/>
      <c r="R435" s="93"/>
      <c r="S435" s="92"/>
      <c r="T435" s="94"/>
      <c r="U435" s="93"/>
      <c r="V435" s="92"/>
      <c r="W435" s="93"/>
      <c r="X435" s="92"/>
      <c r="Y435" s="93"/>
      <c r="Z435" s="92"/>
      <c r="AA435" s="94"/>
      <c r="AB435" s="93"/>
      <c r="AC435" s="92"/>
      <c r="AD435" s="93"/>
      <c r="AE435" s="92"/>
      <c r="AF435" s="93"/>
      <c r="AG435" s="92"/>
      <c r="AH435" s="93"/>
      <c r="AI435" s="92"/>
      <c r="AJ435" s="93"/>
      <c r="AK435" s="92"/>
      <c r="AL435" s="93"/>
      <c r="AM435" s="92"/>
      <c r="AN435" s="93"/>
      <c r="AO435" s="92"/>
      <c r="AP435" s="93"/>
      <c r="AQ435" s="92"/>
      <c r="AR435" s="93"/>
      <c r="AS435" s="92"/>
      <c r="AT435" s="94"/>
      <c r="AU435" s="95"/>
      <c r="AV435" s="96"/>
      <c r="AW435" s="95"/>
      <c r="AX435" s="96"/>
      <c r="AY435" s="95"/>
      <c r="AZ435" s="96"/>
      <c r="BA435" s="95"/>
      <c r="BB435" s="96"/>
      <c r="BC435" s="95"/>
      <c r="BD435" s="96"/>
      <c r="BE435" s="95"/>
      <c r="BF435" s="96"/>
      <c r="BG435" s="95"/>
      <c r="BH435" s="96"/>
      <c r="BI435" s="95"/>
      <c r="BJ435" s="96"/>
      <c r="BK435" s="95"/>
      <c r="BL435" s="96"/>
    </row>
    <row r="436" spans="4:64">
      <c r="D436" s="84"/>
      <c r="E436" s="85"/>
      <c r="I436" s="87"/>
      <c r="J436" s="88"/>
      <c r="K436" s="89"/>
      <c r="L436" s="89"/>
      <c r="M436" s="89"/>
      <c r="N436" s="89"/>
      <c r="O436" s="90"/>
      <c r="P436" s="93"/>
      <c r="Q436" s="92"/>
      <c r="R436" s="93"/>
      <c r="S436" s="92"/>
      <c r="T436" s="94"/>
      <c r="U436" s="93"/>
      <c r="V436" s="92"/>
      <c r="W436" s="93"/>
      <c r="X436" s="92"/>
      <c r="Y436" s="93"/>
      <c r="Z436" s="92"/>
      <c r="AA436" s="94"/>
      <c r="AB436" s="93"/>
      <c r="AC436" s="92"/>
      <c r="AD436" s="93"/>
      <c r="AE436" s="92"/>
      <c r="AF436" s="93"/>
      <c r="AG436" s="92"/>
      <c r="AH436" s="93"/>
      <c r="AI436" s="92"/>
      <c r="AJ436" s="93"/>
      <c r="AK436" s="92"/>
      <c r="AL436" s="93"/>
      <c r="AM436" s="92"/>
      <c r="AN436" s="93"/>
      <c r="AO436" s="92"/>
      <c r="AP436" s="93"/>
      <c r="AQ436" s="92"/>
      <c r="AR436" s="93"/>
      <c r="AS436" s="92"/>
      <c r="AT436" s="94"/>
      <c r="AU436" s="95"/>
      <c r="AV436" s="96"/>
      <c r="AW436" s="95"/>
      <c r="AX436" s="96"/>
      <c r="AY436" s="95"/>
      <c r="AZ436" s="96"/>
      <c r="BA436" s="95"/>
      <c r="BB436" s="96"/>
      <c r="BC436" s="95"/>
      <c r="BD436" s="96"/>
      <c r="BE436" s="95"/>
      <c r="BF436" s="96"/>
      <c r="BG436" s="95"/>
      <c r="BH436" s="96"/>
      <c r="BI436" s="95"/>
      <c r="BJ436" s="96"/>
      <c r="BK436" s="95"/>
      <c r="BL436" s="96"/>
    </row>
    <row r="437" spans="4:64">
      <c r="D437" s="84"/>
      <c r="E437" s="85"/>
      <c r="I437" s="87"/>
      <c r="J437" s="88"/>
      <c r="K437" s="89"/>
      <c r="L437" s="89"/>
      <c r="M437" s="89"/>
      <c r="N437" s="89"/>
      <c r="O437" s="90"/>
      <c r="P437" s="93"/>
      <c r="Q437" s="92"/>
      <c r="R437" s="93"/>
      <c r="S437" s="92"/>
      <c r="T437" s="94"/>
      <c r="U437" s="93"/>
      <c r="V437" s="92"/>
      <c r="W437" s="93"/>
      <c r="X437" s="92"/>
      <c r="Y437" s="93"/>
      <c r="Z437" s="92"/>
      <c r="AA437" s="94"/>
      <c r="AB437" s="93"/>
      <c r="AC437" s="92"/>
      <c r="AD437" s="93"/>
      <c r="AE437" s="92"/>
      <c r="AF437" s="93"/>
      <c r="AG437" s="92"/>
      <c r="AH437" s="93"/>
      <c r="AI437" s="92"/>
      <c r="AJ437" s="93"/>
      <c r="AK437" s="92"/>
      <c r="AL437" s="93"/>
      <c r="AM437" s="92"/>
      <c r="AN437" s="93"/>
      <c r="AO437" s="92"/>
      <c r="AP437" s="93"/>
      <c r="AQ437" s="92"/>
      <c r="AR437" s="93"/>
      <c r="AS437" s="92"/>
      <c r="AT437" s="94"/>
      <c r="AU437" s="95"/>
      <c r="AV437" s="96"/>
      <c r="AW437" s="95"/>
      <c r="AX437" s="96"/>
      <c r="AY437" s="95"/>
      <c r="AZ437" s="96"/>
      <c r="BA437" s="95"/>
      <c r="BB437" s="96"/>
      <c r="BC437" s="95"/>
      <c r="BD437" s="96"/>
      <c r="BE437" s="95"/>
      <c r="BF437" s="96"/>
      <c r="BG437" s="95"/>
      <c r="BH437" s="96"/>
      <c r="BI437" s="95"/>
      <c r="BJ437" s="96"/>
      <c r="BK437" s="95"/>
      <c r="BL437" s="96"/>
    </row>
    <row r="438" spans="4:64">
      <c r="D438" s="84"/>
      <c r="E438" s="85"/>
      <c r="I438" s="87"/>
      <c r="J438" s="88"/>
      <c r="K438" s="89"/>
      <c r="L438" s="89"/>
      <c r="M438" s="89"/>
      <c r="N438" s="89"/>
      <c r="O438" s="90"/>
      <c r="P438" s="93"/>
      <c r="Q438" s="92"/>
      <c r="R438" s="93"/>
      <c r="S438" s="92"/>
      <c r="T438" s="94"/>
      <c r="U438" s="93"/>
      <c r="V438" s="92"/>
      <c r="W438" s="93"/>
      <c r="X438" s="92"/>
      <c r="Y438" s="93"/>
      <c r="Z438" s="92"/>
      <c r="AA438" s="94"/>
      <c r="AB438" s="93"/>
      <c r="AC438" s="92"/>
      <c r="AD438" s="93"/>
      <c r="AE438" s="92"/>
      <c r="AF438" s="93"/>
      <c r="AG438" s="92"/>
      <c r="AH438" s="93"/>
      <c r="AI438" s="92"/>
      <c r="AJ438" s="93"/>
      <c r="AK438" s="92"/>
      <c r="AL438" s="93"/>
      <c r="AM438" s="92"/>
      <c r="AN438" s="93"/>
      <c r="AO438" s="92"/>
      <c r="AP438" s="93"/>
      <c r="AQ438" s="92"/>
      <c r="AR438" s="93"/>
      <c r="AS438" s="92"/>
      <c r="AT438" s="94"/>
      <c r="AU438" s="95"/>
      <c r="AV438" s="96"/>
      <c r="AW438" s="95"/>
      <c r="AX438" s="96"/>
      <c r="AY438" s="95"/>
      <c r="AZ438" s="96"/>
      <c r="BA438" s="95"/>
      <c r="BB438" s="96"/>
      <c r="BC438" s="95"/>
      <c r="BD438" s="96"/>
      <c r="BE438" s="95"/>
      <c r="BF438" s="96"/>
      <c r="BG438" s="95"/>
      <c r="BH438" s="96"/>
      <c r="BI438" s="95"/>
      <c r="BJ438" s="96"/>
      <c r="BK438" s="95"/>
      <c r="BL438" s="96"/>
    </row>
    <row r="439" spans="4:64">
      <c r="D439" s="84"/>
      <c r="E439" s="85"/>
      <c r="I439" s="87"/>
      <c r="J439" s="88"/>
      <c r="K439" s="89"/>
      <c r="L439" s="89"/>
      <c r="M439" s="89"/>
      <c r="N439" s="89"/>
      <c r="O439" s="90"/>
      <c r="P439" s="93"/>
      <c r="Q439" s="92"/>
      <c r="R439" s="93"/>
      <c r="S439" s="92"/>
      <c r="T439" s="94"/>
      <c r="U439" s="93"/>
      <c r="V439" s="92"/>
      <c r="W439" s="93"/>
      <c r="X439" s="92"/>
      <c r="Y439" s="93"/>
      <c r="Z439" s="92"/>
      <c r="AA439" s="94"/>
      <c r="AB439" s="93"/>
      <c r="AC439" s="92"/>
      <c r="AD439" s="93"/>
      <c r="AE439" s="92"/>
      <c r="AF439" s="93"/>
      <c r="AG439" s="92"/>
      <c r="AH439" s="93"/>
      <c r="AI439" s="92"/>
      <c r="AJ439" s="93"/>
      <c r="AK439" s="92"/>
      <c r="AL439" s="93"/>
      <c r="AM439" s="92"/>
      <c r="AN439" s="93"/>
      <c r="AO439" s="92"/>
      <c r="AP439" s="93"/>
      <c r="AQ439" s="92"/>
      <c r="AR439" s="93"/>
      <c r="AS439" s="92"/>
      <c r="AT439" s="94"/>
      <c r="AU439" s="95"/>
      <c r="AV439" s="96"/>
      <c r="AW439" s="95"/>
      <c r="AX439" s="96"/>
      <c r="AY439" s="95"/>
      <c r="AZ439" s="96"/>
      <c r="BA439" s="95"/>
      <c r="BB439" s="96"/>
      <c r="BC439" s="95"/>
      <c r="BD439" s="96"/>
      <c r="BE439" s="95"/>
      <c r="BF439" s="96"/>
      <c r="BG439" s="95"/>
      <c r="BH439" s="96"/>
      <c r="BI439" s="95"/>
      <c r="BJ439" s="96"/>
      <c r="BK439" s="95"/>
      <c r="BL439" s="96"/>
    </row>
    <row r="440" spans="4:64">
      <c r="D440" s="84"/>
      <c r="E440" s="85"/>
      <c r="I440" s="87"/>
      <c r="J440" s="88"/>
      <c r="K440" s="89"/>
      <c r="L440" s="89"/>
      <c r="M440" s="89"/>
      <c r="N440" s="89"/>
      <c r="O440" s="90"/>
      <c r="P440" s="93"/>
      <c r="Q440" s="92"/>
      <c r="R440" s="93"/>
      <c r="S440" s="92"/>
      <c r="T440" s="94"/>
      <c r="U440" s="93"/>
      <c r="V440" s="92"/>
      <c r="W440" s="93"/>
      <c r="X440" s="92"/>
      <c r="Y440" s="93"/>
      <c r="Z440" s="92"/>
      <c r="AA440" s="94"/>
      <c r="AB440" s="93"/>
      <c r="AC440" s="92"/>
      <c r="AD440" s="93"/>
      <c r="AE440" s="92"/>
      <c r="AF440" s="93"/>
      <c r="AG440" s="92"/>
      <c r="AH440" s="93"/>
      <c r="AI440" s="92"/>
      <c r="AJ440" s="93"/>
      <c r="AK440" s="92"/>
      <c r="AL440" s="93"/>
      <c r="AM440" s="92"/>
      <c r="AN440" s="93"/>
      <c r="AO440" s="92"/>
      <c r="AP440" s="93"/>
      <c r="AQ440" s="92"/>
      <c r="AR440" s="93"/>
      <c r="AS440" s="92"/>
      <c r="AT440" s="94"/>
      <c r="AU440" s="95"/>
      <c r="AV440" s="96"/>
      <c r="AW440" s="95"/>
      <c r="AX440" s="96"/>
      <c r="AY440" s="95"/>
      <c r="AZ440" s="96"/>
      <c r="BA440" s="95"/>
      <c r="BB440" s="96"/>
      <c r="BC440" s="95"/>
      <c r="BD440" s="96"/>
      <c r="BE440" s="95"/>
      <c r="BF440" s="96"/>
      <c r="BG440" s="95"/>
      <c r="BH440" s="96"/>
      <c r="BI440" s="95"/>
      <c r="BJ440" s="96"/>
      <c r="BK440" s="95"/>
      <c r="BL440" s="96"/>
    </row>
    <row r="441" spans="4:64">
      <c r="D441" s="84"/>
      <c r="E441" s="85"/>
      <c r="I441" s="87"/>
      <c r="J441" s="88"/>
      <c r="K441" s="89"/>
      <c r="L441" s="89"/>
      <c r="M441" s="89"/>
      <c r="N441" s="89"/>
      <c r="O441" s="90"/>
      <c r="P441" s="93"/>
      <c r="Q441" s="92"/>
      <c r="R441" s="93"/>
      <c r="S441" s="92"/>
      <c r="T441" s="94"/>
      <c r="U441" s="93"/>
      <c r="V441" s="92"/>
      <c r="W441" s="93"/>
      <c r="X441" s="92"/>
      <c r="Y441" s="93"/>
      <c r="Z441" s="92"/>
      <c r="AA441" s="94"/>
      <c r="AB441" s="93"/>
      <c r="AC441" s="92"/>
      <c r="AD441" s="93"/>
      <c r="AE441" s="92"/>
      <c r="AF441" s="93"/>
      <c r="AG441" s="92"/>
      <c r="AH441" s="93"/>
      <c r="AI441" s="92"/>
      <c r="AJ441" s="93"/>
      <c r="AK441" s="92"/>
      <c r="AL441" s="93"/>
      <c r="AM441" s="92"/>
      <c r="AN441" s="93"/>
      <c r="AO441" s="92"/>
      <c r="AP441" s="93"/>
      <c r="AQ441" s="92"/>
      <c r="AR441" s="93"/>
      <c r="AS441" s="92"/>
      <c r="AT441" s="94"/>
      <c r="AU441" s="95"/>
      <c r="AV441" s="96"/>
      <c r="AW441" s="95"/>
      <c r="AX441" s="96"/>
      <c r="AY441" s="95"/>
      <c r="AZ441" s="96"/>
      <c r="BA441" s="95"/>
      <c r="BB441" s="96"/>
      <c r="BC441" s="95"/>
      <c r="BD441" s="96"/>
      <c r="BE441" s="95"/>
      <c r="BF441" s="96"/>
      <c r="BG441" s="95"/>
      <c r="BH441" s="96"/>
      <c r="BI441" s="95"/>
      <c r="BJ441" s="96"/>
      <c r="BK441" s="95"/>
      <c r="BL441" s="96"/>
    </row>
    <row r="442" spans="4:64">
      <c r="D442" s="84"/>
      <c r="E442" s="85"/>
      <c r="I442" s="87"/>
      <c r="J442" s="88"/>
      <c r="K442" s="89"/>
      <c r="L442" s="89"/>
      <c r="M442" s="89"/>
      <c r="N442" s="89"/>
      <c r="O442" s="90"/>
      <c r="P442" s="93"/>
      <c r="Q442" s="92"/>
      <c r="R442" s="93"/>
      <c r="S442" s="92"/>
      <c r="T442" s="94"/>
      <c r="U442" s="93"/>
      <c r="V442" s="92"/>
      <c r="W442" s="93"/>
      <c r="X442" s="92"/>
      <c r="Y442" s="93"/>
      <c r="Z442" s="92"/>
      <c r="AA442" s="94"/>
      <c r="AB442" s="93"/>
      <c r="AC442" s="92"/>
      <c r="AD442" s="93"/>
      <c r="AE442" s="92"/>
      <c r="AF442" s="93"/>
      <c r="AG442" s="92"/>
      <c r="AH442" s="93"/>
      <c r="AI442" s="92"/>
      <c r="AJ442" s="93"/>
      <c r="AK442" s="92"/>
      <c r="AL442" s="93"/>
      <c r="AM442" s="92"/>
      <c r="AN442" s="93"/>
      <c r="AO442" s="92"/>
      <c r="AP442" s="93"/>
      <c r="AQ442" s="92"/>
      <c r="AR442" s="93"/>
      <c r="AS442" s="92"/>
      <c r="AT442" s="94"/>
      <c r="AU442" s="95"/>
      <c r="AV442" s="96"/>
      <c r="AW442" s="95"/>
      <c r="AX442" s="96"/>
      <c r="AY442" s="95"/>
      <c r="AZ442" s="96"/>
      <c r="BA442" s="95"/>
      <c r="BB442" s="96"/>
      <c r="BC442" s="95"/>
      <c r="BD442" s="96"/>
      <c r="BE442" s="95"/>
      <c r="BF442" s="96"/>
      <c r="BG442" s="95"/>
      <c r="BH442" s="96"/>
      <c r="BI442" s="95"/>
      <c r="BJ442" s="96"/>
      <c r="BK442" s="95"/>
      <c r="BL442" s="96"/>
    </row>
    <row r="443" spans="4:64">
      <c r="D443" s="84"/>
      <c r="E443" s="85"/>
      <c r="I443" s="87"/>
      <c r="J443" s="88"/>
      <c r="K443" s="89"/>
      <c r="L443" s="89"/>
      <c r="M443" s="89"/>
      <c r="N443" s="89"/>
      <c r="O443" s="90"/>
      <c r="P443" s="93"/>
      <c r="Q443" s="92"/>
      <c r="R443" s="93"/>
      <c r="S443" s="92"/>
      <c r="T443" s="94"/>
      <c r="U443" s="93"/>
      <c r="V443" s="92"/>
      <c r="W443" s="93"/>
      <c r="X443" s="92"/>
      <c r="Y443" s="93"/>
      <c r="Z443" s="92"/>
      <c r="AA443" s="94"/>
      <c r="AB443" s="93"/>
      <c r="AC443" s="92"/>
      <c r="AD443" s="93"/>
      <c r="AE443" s="92"/>
      <c r="AF443" s="93"/>
      <c r="AG443" s="92"/>
      <c r="AH443" s="93"/>
      <c r="AI443" s="92"/>
      <c r="AJ443" s="93"/>
      <c r="AK443" s="92"/>
      <c r="AL443" s="93"/>
      <c r="AM443" s="92"/>
      <c r="AN443" s="93"/>
      <c r="AO443" s="92"/>
      <c r="AP443" s="93"/>
      <c r="AQ443" s="92"/>
      <c r="AR443" s="93"/>
      <c r="AS443" s="92"/>
      <c r="AT443" s="94"/>
      <c r="AU443" s="95"/>
      <c r="AV443" s="96"/>
      <c r="AW443" s="95"/>
      <c r="AX443" s="96"/>
      <c r="AY443" s="95"/>
      <c r="AZ443" s="96"/>
      <c r="BA443" s="95"/>
      <c r="BB443" s="96"/>
      <c r="BC443" s="95"/>
      <c r="BD443" s="96"/>
      <c r="BE443" s="95"/>
      <c r="BF443" s="96"/>
      <c r="BG443" s="95"/>
      <c r="BH443" s="96"/>
      <c r="BI443" s="95"/>
      <c r="BJ443" s="96"/>
      <c r="BK443" s="95"/>
      <c r="BL443" s="96"/>
    </row>
    <row r="444" spans="4:64">
      <c r="D444" s="84"/>
      <c r="E444" s="85"/>
      <c r="I444" s="87"/>
      <c r="J444" s="88"/>
      <c r="K444" s="89"/>
      <c r="L444" s="89"/>
      <c r="M444" s="89"/>
      <c r="N444" s="89"/>
      <c r="O444" s="90"/>
      <c r="P444" s="93"/>
      <c r="Q444" s="92"/>
      <c r="R444" s="93"/>
      <c r="S444" s="92"/>
      <c r="T444" s="94"/>
      <c r="U444" s="93"/>
      <c r="V444" s="92"/>
      <c r="W444" s="93"/>
      <c r="X444" s="92"/>
      <c r="Y444" s="93"/>
      <c r="Z444" s="92"/>
      <c r="AA444" s="94"/>
      <c r="AB444" s="93"/>
      <c r="AC444" s="92"/>
      <c r="AD444" s="93"/>
      <c r="AE444" s="92"/>
      <c r="AF444" s="93"/>
      <c r="AG444" s="92"/>
      <c r="AH444" s="93"/>
      <c r="AI444" s="92"/>
      <c r="AJ444" s="93"/>
      <c r="AK444" s="92"/>
      <c r="AL444" s="93"/>
      <c r="AM444" s="92"/>
      <c r="AN444" s="93"/>
      <c r="AO444" s="92"/>
      <c r="AP444" s="93"/>
      <c r="AQ444" s="92"/>
      <c r="AR444" s="93"/>
      <c r="AS444" s="92"/>
      <c r="AT444" s="94"/>
      <c r="AU444" s="95"/>
      <c r="AV444" s="96"/>
      <c r="AW444" s="95"/>
      <c r="AX444" s="96"/>
      <c r="AY444" s="95"/>
      <c r="AZ444" s="96"/>
      <c r="BA444" s="95"/>
      <c r="BB444" s="96"/>
      <c r="BC444" s="95"/>
      <c r="BD444" s="96"/>
      <c r="BE444" s="95"/>
      <c r="BF444" s="96"/>
      <c r="BG444" s="95"/>
      <c r="BH444" s="96"/>
      <c r="BI444" s="95"/>
      <c r="BJ444" s="96"/>
      <c r="BK444" s="95"/>
      <c r="BL444" s="96"/>
    </row>
    <row r="445" spans="4:64">
      <c r="D445" s="84"/>
      <c r="E445" s="85"/>
      <c r="I445" s="87"/>
      <c r="J445" s="88"/>
      <c r="K445" s="89"/>
      <c r="L445" s="89"/>
      <c r="M445" s="89"/>
      <c r="N445" s="89"/>
      <c r="O445" s="90"/>
      <c r="P445" s="93"/>
      <c r="Q445" s="92"/>
      <c r="R445" s="93"/>
      <c r="S445" s="92"/>
      <c r="T445" s="94"/>
      <c r="U445" s="93"/>
      <c r="V445" s="92"/>
      <c r="W445" s="93"/>
      <c r="X445" s="92"/>
      <c r="Y445" s="93"/>
      <c r="Z445" s="92"/>
      <c r="AA445" s="94"/>
      <c r="AB445" s="93"/>
      <c r="AC445" s="92"/>
      <c r="AD445" s="93"/>
      <c r="AE445" s="92"/>
      <c r="AF445" s="93"/>
      <c r="AG445" s="92"/>
      <c r="AH445" s="93"/>
      <c r="AI445" s="92"/>
      <c r="AJ445" s="93"/>
      <c r="AK445" s="92"/>
      <c r="AL445" s="93"/>
      <c r="AM445" s="92"/>
      <c r="AN445" s="93"/>
      <c r="AO445" s="92"/>
      <c r="AP445" s="93"/>
      <c r="AQ445" s="92"/>
      <c r="AR445" s="93"/>
      <c r="AS445" s="92"/>
      <c r="AT445" s="94"/>
      <c r="AU445" s="95"/>
      <c r="AV445" s="96"/>
      <c r="AW445" s="95"/>
      <c r="AX445" s="96"/>
      <c r="AY445" s="95"/>
      <c r="AZ445" s="96"/>
      <c r="BA445" s="95"/>
      <c r="BB445" s="96"/>
      <c r="BC445" s="95"/>
      <c r="BD445" s="96"/>
      <c r="BE445" s="95"/>
      <c r="BF445" s="96"/>
      <c r="BG445" s="95"/>
      <c r="BH445" s="96"/>
      <c r="BI445" s="95"/>
      <c r="BJ445" s="96"/>
      <c r="BK445" s="95"/>
      <c r="BL445" s="96"/>
    </row>
    <row r="446" spans="4:64">
      <c r="D446" s="84"/>
      <c r="E446" s="85"/>
      <c r="I446" s="87"/>
      <c r="J446" s="88"/>
      <c r="K446" s="89"/>
      <c r="L446" s="89"/>
      <c r="M446" s="89"/>
      <c r="N446" s="89"/>
      <c r="O446" s="90"/>
      <c r="P446" s="93"/>
      <c r="Q446" s="92"/>
      <c r="R446" s="93"/>
      <c r="S446" s="92"/>
      <c r="T446" s="94"/>
      <c r="U446" s="93"/>
      <c r="V446" s="92"/>
      <c r="W446" s="93"/>
      <c r="X446" s="92"/>
      <c r="Y446" s="93"/>
      <c r="Z446" s="92"/>
      <c r="AA446" s="94"/>
      <c r="AB446" s="93"/>
      <c r="AC446" s="92"/>
      <c r="AD446" s="93"/>
      <c r="AE446" s="92"/>
      <c r="AF446" s="93"/>
      <c r="AG446" s="92"/>
      <c r="AH446" s="93"/>
      <c r="AI446" s="92"/>
      <c r="AJ446" s="93"/>
      <c r="AK446" s="92"/>
      <c r="AL446" s="93"/>
      <c r="AM446" s="92"/>
      <c r="AN446" s="93"/>
      <c r="AO446" s="92"/>
      <c r="AP446" s="93"/>
      <c r="AQ446" s="92"/>
      <c r="AR446" s="93"/>
      <c r="AS446" s="92"/>
      <c r="AT446" s="94"/>
      <c r="AU446" s="95"/>
      <c r="AV446" s="96"/>
      <c r="AW446" s="95"/>
      <c r="AX446" s="96"/>
      <c r="AY446" s="95"/>
      <c r="AZ446" s="96"/>
      <c r="BA446" s="95"/>
      <c r="BB446" s="96"/>
      <c r="BC446" s="95"/>
      <c r="BD446" s="96"/>
      <c r="BE446" s="95"/>
      <c r="BF446" s="96"/>
      <c r="BG446" s="95"/>
      <c r="BH446" s="96"/>
      <c r="BI446" s="95"/>
      <c r="BJ446" s="96"/>
      <c r="BK446" s="95"/>
      <c r="BL446" s="96"/>
    </row>
    <row r="447" spans="4:64">
      <c r="D447" s="84"/>
      <c r="E447" s="85"/>
      <c r="I447" s="87"/>
      <c r="J447" s="88"/>
      <c r="K447" s="89"/>
      <c r="L447" s="89"/>
      <c r="M447" s="89"/>
      <c r="N447" s="89"/>
      <c r="O447" s="90"/>
      <c r="P447" s="93"/>
      <c r="Q447" s="92"/>
      <c r="R447" s="93"/>
      <c r="S447" s="92"/>
      <c r="T447" s="94"/>
      <c r="U447" s="93"/>
      <c r="V447" s="92"/>
      <c r="W447" s="93"/>
      <c r="X447" s="92"/>
      <c r="Y447" s="93"/>
      <c r="Z447" s="92"/>
      <c r="AA447" s="94"/>
      <c r="AB447" s="93"/>
      <c r="AC447" s="92"/>
      <c r="AD447" s="93"/>
      <c r="AE447" s="92"/>
      <c r="AF447" s="93"/>
      <c r="AG447" s="92"/>
      <c r="AH447" s="93"/>
      <c r="AI447" s="92"/>
      <c r="AJ447" s="93"/>
      <c r="AK447" s="92"/>
      <c r="AL447" s="93"/>
      <c r="AM447" s="92"/>
      <c r="AN447" s="93"/>
      <c r="AO447" s="92"/>
      <c r="AP447" s="93"/>
      <c r="AQ447" s="92"/>
      <c r="AR447" s="93"/>
      <c r="AS447" s="92"/>
      <c r="AT447" s="94"/>
      <c r="AU447" s="95"/>
      <c r="AV447" s="96"/>
      <c r="AW447" s="95"/>
      <c r="AX447" s="96"/>
      <c r="AY447" s="95"/>
      <c r="AZ447" s="96"/>
      <c r="BA447" s="95"/>
      <c r="BB447" s="96"/>
      <c r="BC447" s="95"/>
      <c r="BD447" s="96"/>
      <c r="BE447" s="95"/>
      <c r="BF447" s="96"/>
      <c r="BG447" s="95"/>
      <c r="BH447" s="96"/>
      <c r="BI447" s="95"/>
      <c r="BJ447" s="96"/>
      <c r="BK447" s="95"/>
      <c r="BL447" s="96"/>
    </row>
    <row r="448" spans="4:64">
      <c r="D448" s="84"/>
      <c r="E448" s="85"/>
      <c r="I448" s="87"/>
      <c r="J448" s="88"/>
      <c r="K448" s="89"/>
      <c r="L448" s="89"/>
      <c r="M448" s="89"/>
      <c r="N448" s="89"/>
      <c r="O448" s="90"/>
      <c r="P448" s="93"/>
      <c r="Q448" s="92"/>
      <c r="R448" s="93"/>
      <c r="S448" s="92"/>
      <c r="T448" s="94"/>
      <c r="U448" s="93"/>
      <c r="V448" s="92"/>
      <c r="W448" s="93"/>
      <c r="X448" s="92"/>
      <c r="Y448" s="93"/>
      <c r="Z448" s="92"/>
      <c r="AA448" s="94"/>
      <c r="AB448" s="93"/>
      <c r="AC448" s="92"/>
      <c r="AD448" s="93"/>
      <c r="AE448" s="92"/>
      <c r="AF448" s="93"/>
      <c r="AG448" s="92"/>
      <c r="AH448" s="93"/>
      <c r="AI448" s="92"/>
      <c r="AJ448" s="93"/>
      <c r="AK448" s="92"/>
      <c r="AL448" s="93"/>
      <c r="AM448" s="92"/>
      <c r="AN448" s="93"/>
      <c r="AO448" s="92"/>
      <c r="AP448" s="93"/>
      <c r="AQ448" s="92"/>
      <c r="AR448" s="93"/>
      <c r="AS448" s="92"/>
      <c r="AT448" s="94"/>
      <c r="AU448" s="95"/>
      <c r="AV448" s="96"/>
      <c r="AW448" s="95"/>
      <c r="AX448" s="96"/>
      <c r="AY448" s="95"/>
      <c r="AZ448" s="96"/>
      <c r="BA448" s="95"/>
      <c r="BB448" s="96"/>
      <c r="BC448" s="95"/>
      <c r="BD448" s="96"/>
      <c r="BE448" s="95"/>
      <c r="BF448" s="96"/>
      <c r="BG448" s="95"/>
      <c r="BH448" s="96"/>
      <c r="BI448" s="95"/>
      <c r="BJ448" s="96"/>
      <c r="BK448" s="95"/>
      <c r="BL448" s="96"/>
    </row>
    <row r="449" spans="4:64">
      <c r="D449" s="84"/>
      <c r="E449" s="85"/>
      <c r="I449" s="87"/>
      <c r="J449" s="88"/>
      <c r="K449" s="89"/>
      <c r="L449" s="89"/>
      <c r="M449" s="89"/>
      <c r="N449" s="89"/>
      <c r="O449" s="90"/>
      <c r="P449" s="93"/>
      <c r="Q449" s="92"/>
      <c r="R449" s="93"/>
      <c r="S449" s="92"/>
      <c r="T449" s="94"/>
      <c r="U449" s="93"/>
      <c r="V449" s="92"/>
      <c r="W449" s="93"/>
      <c r="X449" s="92"/>
      <c r="Y449" s="93"/>
      <c r="Z449" s="92"/>
      <c r="AA449" s="94"/>
      <c r="AB449" s="93"/>
      <c r="AC449" s="92"/>
      <c r="AD449" s="93"/>
      <c r="AE449" s="92"/>
      <c r="AF449" s="93"/>
      <c r="AG449" s="92"/>
      <c r="AH449" s="93"/>
      <c r="AI449" s="92"/>
      <c r="AJ449" s="93"/>
      <c r="AK449" s="92"/>
      <c r="AL449" s="93"/>
      <c r="AM449" s="92"/>
      <c r="AN449" s="93"/>
      <c r="AO449" s="92"/>
      <c r="AP449" s="93"/>
      <c r="AQ449" s="92"/>
      <c r="AR449" s="93"/>
      <c r="AS449" s="92"/>
      <c r="AT449" s="94"/>
      <c r="AU449" s="95"/>
      <c r="AV449" s="96"/>
      <c r="AW449" s="95"/>
      <c r="AX449" s="96"/>
      <c r="AY449" s="95"/>
      <c r="AZ449" s="96"/>
      <c r="BA449" s="95"/>
      <c r="BB449" s="96"/>
      <c r="BC449" s="95"/>
      <c r="BD449" s="96"/>
      <c r="BE449" s="95"/>
      <c r="BF449" s="96"/>
      <c r="BG449" s="95"/>
      <c r="BH449" s="96"/>
      <c r="BI449" s="95"/>
      <c r="BJ449" s="96"/>
      <c r="BK449" s="95"/>
      <c r="BL449" s="96"/>
    </row>
    <row r="450" spans="4:64">
      <c r="D450" s="84"/>
      <c r="E450" s="85"/>
      <c r="I450" s="87"/>
      <c r="J450" s="88"/>
      <c r="K450" s="89"/>
      <c r="L450" s="89"/>
      <c r="M450" s="89"/>
      <c r="N450" s="89"/>
      <c r="O450" s="90"/>
      <c r="P450" s="93"/>
      <c r="Q450" s="92"/>
      <c r="R450" s="93"/>
      <c r="S450" s="92"/>
      <c r="T450" s="94"/>
      <c r="U450" s="93"/>
      <c r="V450" s="92"/>
      <c r="W450" s="93"/>
      <c r="X450" s="92"/>
      <c r="Y450" s="93"/>
      <c r="Z450" s="92"/>
      <c r="AA450" s="94"/>
      <c r="AB450" s="93"/>
      <c r="AC450" s="92"/>
      <c r="AD450" s="93"/>
      <c r="AE450" s="92"/>
      <c r="AF450" s="93"/>
      <c r="AG450" s="92"/>
      <c r="AH450" s="93"/>
      <c r="AI450" s="92"/>
      <c r="AJ450" s="93"/>
      <c r="AK450" s="92"/>
      <c r="AL450" s="93"/>
      <c r="AM450" s="92"/>
      <c r="AN450" s="93"/>
      <c r="AO450" s="92"/>
      <c r="AP450" s="93"/>
      <c r="AQ450" s="92"/>
      <c r="AR450" s="93"/>
      <c r="AS450" s="92"/>
      <c r="AT450" s="94"/>
      <c r="AU450" s="95"/>
      <c r="AV450" s="96"/>
      <c r="AW450" s="95"/>
      <c r="AX450" s="96"/>
      <c r="AY450" s="95"/>
      <c r="AZ450" s="96"/>
      <c r="BA450" s="95"/>
      <c r="BB450" s="96"/>
      <c r="BC450" s="95"/>
      <c r="BD450" s="96"/>
      <c r="BE450" s="95"/>
      <c r="BF450" s="96"/>
      <c r="BG450" s="95"/>
      <c r="BH450" s="96"/>
      <c r="BI450" s="95"/>
      <c r="BJ450" s="96"/>
      <c r="BK450" s="95"/>
      <c r="BL450" s="96"/>
    </row>
    <row r="451" spans="4:64">
      <c r="D451" s="84"/>
      <c r="E451" s="85"/>
      <c r="I451" s="87"/>
      <c r="J451" s="88"/>
      <c r="K451" s="89"/>
      <c r="L451" s="89"/>
      <c r="M451" s="89"/>
      <c r="N451" s="89"/>
      <c r="O451" s="90"/>
      <c r="P451" s="93"/>
      <c r="Q451" s="92"/>
      <c r="R451" s="93"/>
      <c r="S451" s="92"/>
      <c r="T451" s="94"/>
      <c r="U451" s="93"/>
      <c r="V451" s="92"/>
      <c r="W451" s="93"/>
      <c r="X451" s="92"/>
      <c r="Y451" s="93"/>
      <c r="Z451" s="92"/>
      <c r="AA451" s="94"/>
      <c r="AB451" s="93"/>
      <c r="AC451" s="92"/>
      <c r="AD451" s="93"/>
      <c r="AE451" s="92"/>
      <c r="AF451" s="93"/>
      <c r="AG451" s="92"/>
      <c r="AH451" s="93"/>
      <c r="AI451" s="92"/>
      <c r="AJ451" s="93"/>
      <c r="AK451" s="92"/>
      <c r="AL451" s="93"/>
      <c r="AM451" s="92"/>
      <c r="AN451" s="93"/>
      <c r="AO451" s="92"/>
      <c r="AP451" s="93"/>
      <c r="AQ451" s="92"/>
      <c r="AR451" s="93"/>
      <c r="AS451" s="92"/>
      <c r="AT451" s="94"/>
      <c r="AU451" s="95"/>
      <c r="AV451" s="96"/>
      <c r="AW451" s="95"/>
      <c r="AX451" s="96"/>
      <c r="AY451" s="95"/>
      <c r="AZ451" s="96"/>
      <c r="BA451" s="95"/>
      <c r="BB451" s="96"/>
      <c r="BC451" s="95"/>
      <c r="BD451" s="96"/>
      <c r="BE451" s="95"/>
      <c r="BF451" s="96"/>
      <c r="BG451" s="95"/>
      <c r="BH451" s="96"/>
      <c r="BI451" s="95"/>
      <c r="BJ451" s="96"/>
      <c r="BK451" s="95"/>
      <c r="BL451" s="96"/>
    </row>
    <row r="452" spans="4:64">
      <c r="D452" s="84"/>
      <c r="E452" s="85"/>
      <c r="I452" s="87"/>
      <c r="J452" s="88"/>
      <c r="K452" s="89"/>
      <c r="L452" s="89"/>
      <c r="M452" s="89"/>
      <c r="N452" s="89"/>
      <c r="O452" s="90"/>
      <c r="P452" s="93"/>
      <c r="Q452" s="92"/>
      <c r="R452" s="93"/>
      <c r="S452" s="92"/>
      <c r="T452" s="94"/>
      <c r="U452" s="93"/>
      <c r="V452" s="92"/>
      <c r="W452" s="93"/>
      <c r="X452" s="92"/>
      <c r="Y452" s="93"/>
      <c r="Z452" s="92"/>
      <c r="AA452" s="94"/>
      <c r="AB452" s="93"/>
      <c r="AC452" s="92"/>
      <c r="AD452" s="93"/>
      <c r="AE452" s="92"/>
      <c r="AF452" s="93"/>
      <c r="AG452" s="92"/>
      <c r="AH452" s="93"/>
      <c r="AI452" s="92"/>
      <c r="AJ452" s="93"/>
      <c r="AK452" s="92"/>
      <c r="AL452" s="93"/>
      <c r="AM452" s="92"/>
      <c r="AN452" s="93"/>
      <c r="AO452" s="92"/>
      <c r="AP452" s="93"/>
      <c r="AQ452" s="92"/>
      <c r="AR452" s="93"/>
      <c r="AS452" s="92"/>
      <c r="AT452" s="94"/>
      <c r="AU452" s="95"/>
      <c r="AV452" s="96"/>
      <c r="AW452" s="95"/>
      <c r="AX452" s="96"/>
      <c r="AY452" s="95"/>
      <c r="AZ452" s="96"/>
      <c r="BA452" s="95"/>
      <c r="BB452" s="96"/>
      <c r="BC452" s="95"/>
      <c r="BD452" s="96"/>
      <c r="BE452" s="95"/>
      <c r="BF452" s="96"/>
      <c r="BG452" s="95"/>
      <c r="BH452" s="96"/>
      <c r="BI452" s="95"/>
      <c r="BJ452" s="96"/>
      <c r="BK452" s="95"/>
      <c r="BL452" s="96"/>
    </row>
    <row r="453" spans="4:64">
      <c r="D453" s="84"/>
      <c r="E453" s="85"/>
      <c r="I453" s="87"/>
      <c r="J453" s="88"/>
      <c r="K453" s="89"/>
      <c r="L453" s="89"/>
      <c r="M453" s="89"/>
      <c r="N453" s="89"/>
      <c r="O453" s="90"/>
      <c r="P453" s="93"/>
      <c r="Q453" s="92"/>
      <c r="R453" s="93"/>
      <c r="S453" s="92"/>
      <c r="T453" s="94"/>
      <c r="U453" s="93"/>
      <c r="V453" s="92"/>
      <c r="W453" s="93"/>
      <c r="X453" s="92"/>
      <c r="Y453" s="93"/>
      <c r="Z453" s="92"/>
      <c r="AA453" s="94"/>
      <c r="AB453" s="93"/>
      <c r="AC453" s="92"/>
      <c r="AD453" s="93"/>
      <c r="AE453" s="92"/>
      <c r="AF453" s="93"/>
      <c r="AG453" s="92"/>
      <c r="AH453" s="93"/>
      <c r="AI453" s="92"/>
      <c r="AJ453" s="93"/>
      <c r="AK453" s="92"/>
      <c r="AL453" s="93"/>
      <c r="AM453" s="92"/>
      <c r="AN453" s="93"/>
      <c r="AO453" s="92"/>
      <c r="AP453" s="93"/>
      <c r="AQ453" s="92"/>
      <c r="AR453" s="93"/>
      <c r="AS453" s="92"/>
      <c r="AT453" s="94"/>
      <c r="AU453" s="95"/>
      <c r="AV453" s="96"/>
      <c r="AW453" s="95"/>
      <c r="AX453" s="96"/>
      <c r="AY453" s="95"/>
      <c r="AZ453" s="96"/>
      <c r="BA453" s="95"/>
      <c r="BB453" s="96"/>
      <c r="BC453" s="95"/>
      <c r="BD453" s="96"/>
      <c r="BE453" s="95"/>
      <c r="BF453" s="96"/>
      <c r="BG453" s="95"/>
      <c r="BH453" s="96"/>
      <c r="BI453" s="95"/>
      <c r="BJ453" s="96"/>
      <c r="BK453" s="95"/>
      <c r="BL453" s="96"/>
    </row>
    <row r="454" spans="4:64">
      <c r="D454" s="84"/>
      <c r="E454" s="85"/>
      <c r="I454" s="87"/>
      <c r="J454" s="88"/>
      <c r="K454" s="89"/>
      <c r="L454" s="89"/>
      <c r="M454" s="89"/>
      <c r="N454" s="89"/>
      <c r="O454" s="90"/>
      <c r="P454" s="93"/>
      <c r="Q454" s="92"/>
      <c r="R454" s="93"/>
      <c r="S454" s="92"/>
      <c r="T454" s="94"/>
      <c r="U454" s="93"/>
      <c r="V454" s="92"/>
      <c r="W454" s="93"/>
      <c r="X454" s="92"/>
      <c r="Y454" s="93"/>
      <c r="Z454" s="92"/>
      <c r="AA454" s="94"/>
      <c r="AB454" s="93"/>
      <c r="AC454" s="92"/>
      <c r="AD454" s="93"/>
      <c r="AE454" s="92"/>
      <c r="AF454" s="93"/>
      <c r="AG454" s="92"/>
      <c r="AH454" s="93"/>
      <c r="AI454" s="92"/>
      <c r="AJ454" s="93"/>
      <c r="AK454" s="92"/>
      <c r="AL454" s="93"/>
      <c r="AM454" s="92"/>
      <c r="AN454" s="93"/>
      <c r="AO454" s="92"/>
      <c r="AP454" s="93"/>
      <c r="AQ454" s="92"/>
      <c r="AR454" s="93"/>
      <c r="AS454" s="92"/>
      <c r="AT454" s="94"/>
      <c r="AU454" s="95"/>
      <c r="AV454" s="96"/>
      <c r="AW454" s="95"/>
      <c r="AX454" s="96"/>
      <c r="AY454" s="95"/>
      <c r="AZ454" s="96"/>
      <c r="BA454" s="95"/>
      <c r="BB454" s="96"/>
      <c r="BC454" s="95"/>
      <c r="BD454" s="96"/>
      <c r="BE454" s="95"/>
      <c r="BF454" s="96"/>
      <c r="BG454" s="95"/>
      <c r="BH454" s="96"/>
      <c r="BI454" s="95"/>
      <c r="BJ454" s="96"/>
      <c r="BK454" s="95"/>
      <c r="BL454" s="96"/>
    </row>
    <row r="455" spans="4:64">
      <c r="D455" s="84"/>
      <c r="E455" s="85"/>
      <c r="I455" s="87"/>
      <c r="J455" s="88"/>
      <c r="K455" s="89"/>
      <c r="L455" s="89"/>
      <c r="M455" s="89"/>
      <c r="N455" s="89"/>
      <c r="O455" s="90"/>
      <c r="P455" s="93"/>
      <c r="Q455" s="92"/>
      <c r="R455" s="93"/>
      <c r="S455" s="92"/>
      <c r="T455" s="94"/>
      <c r="U455" s="93"/>
      <c r="V455" s="92"/>
      <c r="W455" s="93"/>
      <c r="X455" s="92"/>
      <c r="Y455" s="93"/>
      <c r="Z455" s="92"/>
      <c r="AA455" s="94"/>
      <c r="AB455" s="93"/>
      <c r="AC455" s="92"/>
      <c r="AD455" s="93"/>
      <c r="AE455" s="92"/>
      <c r="AF455" s="93"/>
      <c r="AG455" s="92"/>
      <c r="AH455" s="93"/>
      <c r="AI455" s="92"/>
      <c r="AJ455" s="93"/>
      <c r="AK455" s="92"/>
      <c r="AL455" s="93"/>
      <c r="AM455" s="92"/>
      <c r="AN455" s="93"/>
      <c r="AO455" s="92"/>
      <c r="AP455" s="93"/>
      <c r="AQ455" s="92"/>
      <c r="AR455" s="93"/>
      <c r="AS455" s="92"/>
      <c r="AT455" s="94"/>
      <c r="AU455" s="95"/>
      <c r="AV455" s="96"/>
      <c r="AW455" s="95"/>
      <c r="AX455" s="96"/>
      <c r="AY455" s="95"/>
      <c r="AZ455" s="96"/>
      <c r="BA455" s="95"/>
      <c r="BB455" s="96"/>
      <c r="BC455" s="95"/>
      <c r="BD455" s="96"/>
      <c r="BE455" s="95"/>
      <c r="BF455" s="96"/>
      <c r="BG455" s="95"/>
      <c r="BH455" s="96"/>
      <c r="BI455" s="95"/>
      <c r="BJ455" s="96"/>
      <c r="BK455" s="95"/>
      <c r="BL455" s="96"/>
    </row>
    <row r="456" spans="4:64">
      <c r="D456" s="84"/>
      <c r="E456" s="85"/>
      <c r="I456" s="87"/>
      <c r="J456" s="88"/>
      <c r="K456" s="89"/>
      <c r="L456" s="89"/>
      <c r="M456" s="89"/>
      <c r="N456" s="89"/>
      <c r="O456" s="90"/>
      <c r="P456" s="93"/>
      <c r="Q456" s="92"/>
      <c r="R456" s="93"/>
      <c r="S456" s="92"/>
      <c r="T456" s="94"/>
      <c r="U456" s="93"/>
      <c r="V456" s="92"/>
      <c r="W456" s="93"/>
      <c r="X456" s="92"/>
      <c r="Y456" s="93"/>
      <c r="Z456" s="92"/>
      <c r="AA456" s="94"/>
      <c r="AB456" s="93"/>
      <c r="AC456" s="92"/>
      <c r="AD456" s="93"/>
      <c r="AE456" s="92"/>
      <c r="AF456" s="93"/>
      <c r="AG456" s="92"/>
      <c r="AH456" s="93"/>
      <c r="AI456" s="92"/>
      <c r="AJ456" s="93"/>
      <c r="AK456" s="92"/>
      <c r="AL456" s="93"/>
      <c r="AM456" s="92"/>
      <c r="AN456" s="93"/>
      <c r="AO456" s="92"/>
      <c r="AP456" s="93"/>
      <c r="AQ456" s="92"/>
      <c r="AR456" s="93"/>
      <c r="AS456" s="92"/>
      <c r="AT456" s="94"/>
      <c r="AU456" s="95"/>
      <c r="AV456" s="96"/>
      <c r="AW456" s="95"/>
      <c r="AX456" s="96"/>
      <c r="AY456" s="95"/>
      <c r="AZ456" s="96"/>
      <c r="BA456" s="95"/>
      <c r="BB456" s="96"/>
      <c r="BC456" s="95"/>
      <c r="BD456" s="96"/>
      <c r="BE456" s="95"/>
      <c r="BF456" s="96"/>
      <c r="BG456" s="95"/>
      <c r="BH456" s="96"/>
      <c r="BI456" s="95"/>
      <c r="BJ456" s="96"/>
      <c r="BK456" s="95"/>
      <c r="BL456" s="96"/>
    </row>
    <row r="457" spans="4:64">
      <c r="D457" s="84"/>
      <c r="E457" s="85"/>
      <c r="I457" s="87"/>
      <c r="J457" s="88"/>
      <c r="K457" s="89"/>
      <c r="L457" s="89"/>
      <c r="M457" s="89"/>
      <c r="N457" s="89"/>
      <c r="O457" s="90"/>
      <c r="P457" s="93"/>
      <c r="Q457" s="92"/>
      <c r="R457" s="93"/>
      <c r="S457" s="92"/>
      <c r="T457" s="94"/>
      <c r="U457" s="93"/>
      <c r="V457" s="92"/>
      <c r="W457" s="93"/>
      <c r="X457" s="92"/>
      <c r="Y457" s="93"/>
      <c r="Z457" s="92"/>
      <c r="AA457" s="94"/>
      <c r="AB457" s="93"/>
      <c r="AC457" s="92"/>
      <c r="AD457" s="93"/>
      <c r="AE457" s="92"/>
      <c r="AF457" s="93"/>
      <c r="AG457" s="92"/>
      <c r="AH457" s="93"/>
      <c r="AI457" s="92"/>
      <c r="AJ457" s="93"/>
      <c r="AK457" s="92"/>
      <c r="AL457" s="93"/>
      <c r="AM457" s="92"/>
      <c r="AN457" s="93"/>
      <c r="AO457" s="92"/>
      <c r="AP457" s="93"/>
      <c r="AQ457" s="92"/>
      <c r="AR457" s="93"/>
      <c r="AS457" s="92"/>
      <c r="AT457" s="94"/>
      <c r="AU457" s="95"/>
      <c r="AV457" s="96"/>
      <c r="AW457" s="95"/>
      <c r="AX457" s="96"/>
      <c r="AY457" s="95"/>
      <c r="AZ457" s="96"/>
      <c r="BA457" s="95"/>
      <c r="BB457" s="96"/>
      <c r="BC457" s="95"/>
      <c r="BD457" s="96"/>
      <c r="BE457" s="95"/>
      <c r="BF457" s="96"/>
      <c r="BG457" s="95"/>
      <c r="BH457" s="96"/>
      <c r="BI457" s="95"/>
      <c r="BJ457" s="96"/>
      <c r="BK457" s="95"/>
      <c r="BL457" s="96"/>
    </row>
    <row r="458" spans="4:64">
      <c r="D458" s="84"/>
      <c r="E458" s="85"/>
      <c r="I458" s="87"/>
      <c r="J458" s="88"/>
      <c r="K458" s="89"/>
      <c r="L458" s="89"/>
      <c r="M458" s="89"/>
      <c r="N458" s="89"/>
      <c r="O458" s="90"/>
      <c r="P458" s="93"/>
      <c r="Q458" s="92"/>
      <c r="R458" s="93"/>
      <c r="S458" s="92"/>
      <c r="T458" s="94"/>
      <c r="U458" s="93"/>
      <c r="V458" s="92"/>
      <c r="W458" s="93"/>
      <c r="X458" s="92"/>
      <c r="Y458" s="93"/>
      <c r="Z458" s="92"/>
      <c r="AA458" s="94"/>
      <c r="AB458" s="93"/>
      <c r="AC458" s="92"/>
      <c r="AD458" s="93"/>
      <c r="AE458" s="92"/>
      <c r="AF458" s="93"/>
      <c r="AG458" s="92"/>
      <c r="AH458" s="93"/>
      <c r="AI458" s="92"/>
      <c r="AJ458" s="93"/>
      <c r="AK458" s="92"/>
      <c r="AL458" s="93"/>
      <c r="AM458" s="92"/>
      <c r="AN458" s="93"/>
      <c r="AO458" s="92"/>
      <c r="AP458" s="93"/>
      <c r="AQ458" s="92"/>
      <c r="AR458" s="93"/>
      <c r="AS458" s="92"/>
      <c r="AT458" s="94"/>
      <c r="AU458" s="95"/>
      <c r="AV458" s="96"/>
      <c r="AW458" s="95"/>
      <c r="AX458" s="96"/>
      <c r="AY458" s="95"/>
      <c r="AZ458" s="96"/>
      <c r="BA458" s="95"/>
      <c r="BB458" s="96"/>
      <c r="BC458" s="95"/>
      <c r="BD458" s="96"/>
      <c r="BE458" s="95"/>
      <c r="BF458" s="96"/>
      <c r="BG458" s="95"/>
      <c r="BH458" s="96"/>
      <c r="BI458" s="95"/>
      <c r="BJ458" s="96"/>
      <c r="BK458" s="95"/>
      <c r="BL458" s="96"/>
    </row>
    <row r="459" spans="4:64">
      <c r="D459" s="84"/>
      <c r="E459" s="85"/>
      <c r="I459" s="87"/>
      <c r="J459" s="88"/>
      <c r="K459" s="89"/>
      <c r="L459" s="89"/>
      <c r="M459" s="89"/>
      <c r="N459" s="89"/>
      <c r="O459" s="90"/>
      <c r="P459" s="93"/>
      <c r="Q459" s="92"/>
      <c r="R459" s="93"/>
      <c r="S459" s="92"/>
      <c r="T459" s="94"/>
      <c r="U459" s="93"/>
      <c r="V459" s="92"/>
      <c r="W459" s="93"/>
      <c r="X459" s="92"/>
      <c r="Y459" s="93"/>
      <c r="Z459" s="92"/>
      <c r="AA459" s="94"/>
      <c r="AB459" s="93"/>
      <c r="AC459" s="92"/>
      <c r="AD459" s="93"/>
      <c r="AE459" s="92"/>
      <c r="AF459" s="93"/>
      <c r="AG459" s="92"/>
      <c r="AH459" s="93"/>
      <c r="AI459" s="92"/>
      <c r="AJ459" s="93"/>
      <c r="AK459" s="92"/>
      <c r="AL459" s="93"/>
      <c r="AM459" s="92"/>
      <c r="AN459" s="93"/>
      <c r="AO459" s="92"/>
      <c r="AP459" s="93"/>
      <c r="AQ459" s="92"/>
      <c r="AR459" s="93"/>
      <c r="AS459" s="92"/>
      <c r="AT459" s="94"/>
      <c r="AU459" s="95"/>
      <c r="AV459" s="96"/>
      <c r="AW459" s="95"/>
      <c r="AX459" s="96"/>
      <c r="AY459" s="95"/>
      <c r="AZ459" s="96"/>
      <c r="BA459" s="95"/>
      <c r="BB459" s="96"/>
      <c r="BC459" s="95"/>
      <c r="BD459" s="96"/>
      <c r="BE459" s="95"/>
      <c r="BF459" s="96"/>
      <c r="BG459" s="95"/>
      <c r="BH459" s="96"/>
      <c r="BI459" s="95"/>
      <c r="BJ459" s="96"/>
      <c r="BK459" s="95"/>
      <c r="BL459" s="96"/>
    </row>
    <row r="460" spans="4:64">
      <c r="D460" s="84"/>
      <c r="E460" s="85"/>
      <c r="I460" s="87"/>
      <c r="J460" s="88"/>
      <c r="K460" s="89"/>
      <c r="L460" s="89"/>
      <c r="M460" s="89"/>
      <c r="N460" s="89"/>
      <c r="O460" s="90"/>
      <c r="P460" s="93"/>
      <c r="Q460" s="92"/>
      <c r="R460" s="93"/>
      <c r="S460" s="92"/>
      <c r="T460" s="94"/>
      <c r="U460" s="93"/>
      <c r="V460" s="92"/>
      <c r="W460" s="93"/>
      <c r="X460" s="92"/>
      <c r="Y460" s="93"/>
      <c r="Z460" s="92"/>
      <c r="AA460" s="94"/>
      <c r="AB460" s="93"/>
      <c r="AC460" s="92"/>
      <c r="AD460" s="93"/>
      <c r="AE460" s="92"/>
      <c r="AF460" s="93"/>
      <c r="AG460" s="92"/>
      <c r="AH460" s="93"/>
      <c r="AI460" s="92"/>
      <c r="AJ460" s="93"/>
      <c r="AK460" s="92"/>
      <c r="AL460" s="93"/>
      <c r="AM460" s="92"/>
      <c r="AN460" s="93"/>
      <c r="AO460" s="92"/>
      <c r="AP460" s="93"/>
      <c r="AQ460" s="92"/>
      <c r="AR460" s="93"/>
      <c r="AS460" s="92"/>
      <c r="AT460" s="94"/>
      <c r="AU460" s="95"/>
      <c r="AV460" s="96"/>
      <c r="AW460" s="95"/>
      <c r="AX460" s="96"/>
      <c r="AY460" s="95"/>
      <c r="AZ460" s="96"/>
      <c r="BA460" s="95"/>
      <c r="BB460" s="96"/>
      <c r="BC460" s="95"/>
      <c r="BD460" s="96"/>
      <c r="BE460" s="95"/>
      <c r="BF460" s="96"/>
      <c r="BG460" s="95"/>
      <c r="BH460" s="96"/>
      <c r="BI460" s="95"/>
      <c r="BJ460" s="96"/>
      <c r="BK460" s="95"/>
      <c r="BL460" s="96"/>
    </row>
    <row r="461" spans="4:64">
      <c r="D461" s="84"/>
      <c r="E461" s="85"/>
      <c r="I461" s="87"/>
      <c r="J461" s="88"/>
      <c r="K461" s="89"/>
      <c r="L461" s="89"/>
      <c r="M461" s="89"/>
      <c r="N461" s="89"/>
      <c r="O461" s="90"/>
      <c r="P461" s="93"/>
      <c r="Q461" s="92"/>
      <c r="R461" s="93"/>
      <c r="S461" s="92"/>
      <c r="T461" s="94"/>
      <c r="U461" s="93"/>
      <c r="V461" s="92"/>
      <c r="W461" s="93"/>
      <c r="X461" s="92"/>
      <c r="Y461" s="93"/>
      <c r="Z461" s="92"/>
      <c r="AA461" s="94"/>
      <c r="AB461" s="93"/>
      <c r="AC461" s="92"/>
      <c r="AD461" s="93"/>
      <c r="AE461" s="92"/>
      <c r="AF461" s="93"/>
      <c r="AG461" s="92"/>
      <c r="AH461" s="93"/>
      <c r="AI461" s="92"/>
      <c r="AJ461" s="93"/>
      <c r="AK461" s="92"/>
      <c r="AL461" s="93"/>
      <c r="AM461" s="92"/>
      <c r="AN461" s="93"/>
      <c r="AO461" s="92"/>
      <c r="AP461" s="93"/>
      <c r="AQ461" s="92"/>
      <c r="AR461" s="93"/>
      <c r="AS461" s="92"/>
      <c r="AT461" s="94"/>
      <c r="AU461" s="95"/>
      <c r="AV461" s="96"/>
      <c r="AW461" s="95"/>
      <c r="AX461" s="96"/>
      <c r="AY461" s="95"/>
      <c r="AZ461" s="96"/>
      <c r="BA461" s="95"/>
      <c r="BB461" s="96"/>
      <c r="BC461" s="95"/>
      <c r="BD461" s="96"/>
      <c r="BE461" s="95"/>
      <c r="BF461" s="96"/>
      <c r="BG461" s="95"/>
      <c r="BH461" s="96"/>
      <c r="BI461" s="95"/>
      <c r="BJ461" s="96"/>
      <c r="BK461" s="95"/>
      <c r="BL461" s="96"/>
    </row>
    <row r="462" spans="4:64">
      <c r="D462" s="84"/>
      <c r="E462" s="85"/>
      <c r="I462" s="87"/>
      <c r="J462" s="88"/>
      <c r="K462" s="89"/>
      <c r="L462" s="89"/>
      <c r="M462" s="89"/>
      <c r="N462" s="89"/>
      <c r="O462" s="90"/>
      <c r="P462" s="93"/>
      <c r="Q462" s="92"/>
      <c r="R462" s="93"/>
      <c r="S462" s="92"/>
      <c r="T462" s="94"/>
      <c r="U462" s="93"/>
      <c r="V462" s="92"/>
      <c r="W462" s="93"/>
      <c r="X462" s="92"/>
      <c r="Y462" s="93"/>
      <c r="Z462" s="92"/>
      <c r="AA462" s="94"/>
      <c r="AB462" s="93"/>
      <c r="AC462" s="92"/>
      <c r="AD462" s="93"/>
      <c r="AE462" s="92"/>
      <c r="AF462" s="93"/>
      <c r="AG462" s="92"/>
      <c r="AH462" s="93"/>
      <c r="AI462" s="92"/>
      <c r="AJ462" s="93"/>
      <c r="AK462" s="92"/>
      <c r="AL462" s="93"/>
      <c r="AM462" s="92"/>
      <c r="AN462" s="93"/>
      <c r="AO462" s="92"/>
      <c r="AP462" s="93"/>
      <c r="AQ462" s="92"/>
      <c r="AR462" s="93"/>
      <c r="AS462" s="92"/>
      <c r="AT462" s="94"/>
      <c r="AU462" s="95"/>
      <c r="AV462" s="96"/>
      <c r="AW462" s="95"/>
      <c r="AX462" s="96"/>
      <c r="AY462" s="95"/>
      <c r="AZ462" s="96"/>
      <c r="BA462" s="95"/>
      <c r="BB462" s="96"/>
      <c r="BC462" s="95"/>
      <c r="BD462" s="96"/>
      <c r="BE462" s="95"/>
      <c r="BF462" s="96"/>
      <c r="BG462" s="95"/>
      <c r="BH462" s="96"/>
      <c r="BI462" s="95"/>
      <c r="BJ462" s="96"/>
      <c r="BK462" s="95"/>
      <c r="BL462" s="96"/>
    </row>
    <row r="463" spans="4:64">
      <c r="D463" s="84"/>
      <c r="E463" s="85"/>
      <c r="I463" s="87"/>
      <c r="J463" s="88"/>
      <c r="K463" s="89"/>
      <c r="L463" s="89"/>
      <c r="M463" s="89"/>
      <c r="N463" s="89"/>
      <c r="O463" s="90"/>
      <c r="P463" s="93"/>
      <c r="Q463" s="92"/>
      <c r="R463" s="93"/>
      <c r="S463" s="92"/>
      <c r="T463" s="94"/>
      <c r="U463" s="93"/>
      <c r="V463" s="92"/>
      <c r="W463" s="93"/>
      <c r="X463" s="92"/>
      <c r="Y463" s="93"/>
      <c r="Z463" s="92"/>
      <c r="AA463" s="94"/>
      <c r="AB463" s="93"/>
      <c r="AC463" s="92"/>
      <c r="AD463" s="93"/>
      <c r="AE463" s="92"/>
      <c r="AF463" s="93"/>
      <c r="AG463" s="92"/>
      <c r="AH463" s="93"/>
      <c r="AI463" s="92"/>
      <c r="AJ463" s="93"/>
      <c r="AK463" s="92"/>
      <c r="AL463" s="93"/>
      <c r="AM463" s="92"/>
      <c r="AN463" s="93"/>
      <c r="AO463" s="92"/>
      <c r="AP463" s="93"/>
      <c r="AQ463" s="92"/>
      <c r="AR463" s="93"/>
      <c r="AS463" s="92"/>
      <c r="AT463" s="94"/>
      <c r="AU463" s="95"/>
      <c r="AV463" s="96"/>
      <c r="AW463" s="95"/>
      <c r="AX463" s="96"/>
      <c r="AY463" s="95"/>
      <c r="AZ463" s="96"/>
      <c r="BA463" s="95"/>
      <c r="BB463" s="96"/>
      <c r="BC463" s="95"/>
      <c r="BD463" s="96"/>
      <c r="BE463" s="95"/>
      <c r="BF463" s="96"/>
      <c r="BG463" s="95"/>
      <c r="BH463" s="96"/>
      <c r="BI463" s="95"/>
      <c r="BJ463" s="96"/>
      <c r="BK463" s="95"/>
      <c r="BL463" s="96"/>
    </row>
    <row r="464" spans="4:64">
      <c r="D464" s="84"/>
      <c r="E464" s="85"/>
      <c r="I464" s="87"/>
      <c r="J464" s="88"/>
      <c r="K464" s="89"/>
      <c r="L464" s="89"/>
      <c r="M464" s="89"/>
      <c r="N464" s="89"/>
      <c r="O464" s="90"/>
      <c r="P464" s="93"/>
      <c r="Q464" s="92"/>
      <c r="R464" s="93"/>
      <c r="S464" s="92"/>
      <c r="T464" s="94"/>
      <c r="U464" s="93"/>
      <c r="V464" s="92"/>
      <c r="W464" s="93"/>
      <c r="X464" s="92"/>
      <c r="Y464" s="93"/>
      <c r="Z464" s="92"/>
      <c r="AA464" s="94"/>
      <c r="AB464" s="93"/>
      <c r="AC464" s="92"/>
      <c r="AD464" s="93"/>
      <c r="AE464" s="92"/>
      <c r="AF464" s="93"/>
      <c r="AG464" s="92"/>
      <c r="AH464" s="93"/>
      <c r="AI464" s="92"/>
      <c r="AJ464" s="93"/>
      <c r="AK464" s="92"/>
      <c r="AL464" s="93"/>
      <c r="AM464" s="92"/>
      <c r="AN464" s="93"/>
      <c r="AO464" s="92"/>
      <c r="AP464" s="93"/>
      <c r="AQ464" s="92"/>
      <c r="AR464" s="93"/>
      <c r="AS464" s="92"/>
      <c r="AT464" s="94"/>
      <c r="AU464" s="95"/>
      <c r="AV464" s="96"/>
      <c r="AW464" s="95"/>
      <c r="AX464" s="96"/>
      <c r="AY464" s="95"/>
      <c r="AZ464" s="96"/>
      <c r="BA464" s="95"/>
      <c r="BB464" s="96"/>
      <c r="BC464" s="95"/>
      <c r="BD464" s="96"/>
      <c r="BE464" s="95"/>
      <c r="BF464" s="96"/>
      <c r="BG464" s="95"/>
      <c r="BH464" s="96"/>
      <c r="BI464" s="95"/>
      <c r="BJ464" s="96"/>
      <c r="BK464" s="95"/>
      <c r="BL464" s="96"/>
    </row>
    <row r="465" spans="4:64">
      <c r="D465" s="84"/>
      <c r="E465" s="85"/>
      <c r="I465" s="87"/>
      <c r="J465" s="88"/>
      <c r="K465" s="89"/>
      <c r="L465" s="89"/>
      <c r="M465" s="89"/>
      <c r="N465" s="89"/>
      <c r="O465" s="90"/>
      <c r="P465" s="93"/>
      <c r="Q465" s="92"/>
      <c r="R465" s="93"/>
      <c r="S465" s="92"/>
      <c r="T465" s="94"/>
      <c r="U465" s="93"/>
      <c r="V465" s="92"/>
      <c r="W465" s="93"/>
      <c r="X465" s="92"/>
      <c r="Y465" s="93"/>
      <c r="Z465" s="92"/>
      <c r="AA465" s="94"/>
      <c r="AB465" s="93"/>
      <c r="AC465" s="92"/>
      <c r="AD465" s="93"/>
      <c r="AE465" s="92"/>
      <c r="AF465" s="93"/>
      <c r="AG465" s="92"/>
      <c r="AH465" s="93"/>
      <c r="AI465" s="92"/>
      <c r="AJ465" s="93"/>
      <c r="AK465" s="92"/>
      <c r="AL465" s="93"/>
      <c r="AM465" s="92"/>
      <c r="AN465" s="93"/>
      <c r="AO465" s="92"/>
      <c r="AP465" s="93"/>
      <c r="AQ465" s="92"/>
      <c r="AR465" s="93"/>
      <c r="AS465" s="92"/>
      <c r="AT465" s="94"/>
      <c r="AU465" s="95"/>
      <c r="AV465" s="96"/>
      <c r="AW465" s="95"/>
      <c r="AX465" s="96"/>
      <c r="AY465" s="95"/>
      <c r="AZ465" s="96"/>
      <c r="BA465" s="95"/>
      <c r="BB465" s="96"/>
      <c r="BC465" s="95"/>
      <c r="BD465" s="96"/>
      <c r="BE465" s="95"/>
      <c r="BF465" s="96"/>
      <c r="BG465" s="95"/>
      <c r="BH465" s="96"/>
      <c r="BI465" s="95"/>
      <c r="BJ465" s="96"/>
      <c r="BK465" s="95"/>
      <c r="BL465" s="96"/>
    </row>
    <row r="466" spans="4:64">
      <c r="D466" s="84"/>
      <c r="E466" s="85"/>
      <c r="I466" s="87"/>
      <c r="J466" s="88"/>
      <c r="K466" s="89"/>
      <c r="L466" s="89"/>
      <c r="M466" s="89"/>
      <c r="N466" s="89"/>
      <c r="O466" s="90"/>
      <c r="P466" s="93"/>
      <c r="Q466" s="92"/>
      <c r="R466" s="93"/>
      <c r="S466" s="92"/>
      <c r="T466" s="94"/>
      <c r="U466" s="93"/>
      <c r="V466" s="92"/>
      <c r="W466" s="93"/>
      <c r="X466" s="92"/>
      <c r="Y466" s="93"/>
      <c r="Z466" s="92"/>
      <c r="AA466" s="94"/>
      <c r="AB466" s="93"/>
      <c r="AC466" s="92"/>
      <c r="AD466" s="93"/>
      <c r="AE466" s="92"/>
      <c r="AF466" s="93"/>
      <c r="AG466" s="92"/>
      <c r="AH466" s="93"/>
      <c r="AI466" s="92"/>
      <c r="AJ466" s="93"/>
      <c r="AK466" s="92"/>
      <c r="AL466" s="93"/>
      <c r="AM466" s="92"/>
      <c r="AN466" s="93"/>
      <c r="AO466" s="92"/>
      <c r="AP466" s="93"/>
      <c r="AQ466" s="92"/>
      <c r="AR466" s="93"/>
      <c r="AS466" s="92"/>
      <c r="AT466" s="94"/>
      <c r="AU466" s="95"/>
      <c r="AV466" s="96"/>
      <c r="AW466" s="95"/>
      <c r="AX466" s="96"/>
      <c r="AY466" s="95"/>
      <c r="AZ466" s="96"/>
      <c r="BA466" s="95"/>
      <c r="BB466" s="96"/>
      <c r="BC466" s="95"/>
      <c r="BD466" s="96"/>
      <c r="BE466" s="95"/>
      <c r="BF466" s="96"/>
      <c r="BG466" s="95"/>
      <c r="BH466" s="96"/>
      <c r="BI466" s="95"/>
      <c r="BJ466" s="96"/>
      <c r="BK466" s="95"/>
      <c r="BL466" s="96"/>
    </row>
    <row r="467" spans="4:64">
      <c r="D467" s="84"/>
      <c r="E467" s="85"/>
      <c r="I467" s="87"/>
      <c r="J467" s="88"/>
      <c r="K467" s="89"/>
      <c r="L467" s="89"/>
      <c r="M467" s="89"/>
      <c r="N467" s="89"/>
      <c r="O467" s="90"/>
      <c r="P467" s="93"/>
      <c r="Q467" s="92"/>
      <c r="R467" s="93"/>
      <c r="S467" s="92"/>
      <c r="T467" s="94"/>
      <c r="U467" s="93"/>
      <c r="V467" s="92"/>
      <c r="W467" s="93"/>
      <c r="X467" s="92"/>
      <c r="Y467" s="93"/>
      <c r="Z467" s="92"/>
      <c r="AA467" s="94"/>
      <c r="AB467" s="93"/>
      <c r="AC467" s="92"/>
      <c r="AD467" s="93"/>
      <c r="AE467" s="92"/>
      <c r="AF467" s="93"/>
      <c r="AG467" s="92"/>
      <c r="AH467" s="93"/>
      <c r="AI467" s="92"/>
      <c r="AJ467" s="93"/>
      <c r="AK467" s="92"/>
      <c r="AL467" s="93"/>
      <c r="AM467" s="92"/>
      <c r="AN467" s="93"/>
      <c r="AO467" s="92"/>
      <c r="AP467" s="93"/>
      <c r="AQ467" s="92"/>
      <c r="AR467" s="93"/>
      <c r="AS467" s="92"/>
      <c r="AT467" s="94"/>
      <c r="AU467" s="95"/>
      <c r="AV467" s="96"/>
      <c r="AW467" s="95"/>
      <c r="AX467" s="96"/>
      <c r="AY467" s="95"/>
      <c r="AZ467" s="96"/>
      <c r="BA467" s="95"/>
      <c r="BB467" s="96"/>
      <c r="BC467" s="95"/>
      <c r="BD467" s="96"/>
      <c r="BE467" s="95"/>
      <c r="BF467" s="96"/>
      <c r="BG467" s="95"/>
      <c r="BH467" s="96"/>
      <c r="BI467" s="95"/>
      <c r="BJ467" s="96"/>
      <c r="BK467" s="95"/>
      <c r="BL467" s="96"/>
    </row>
    <row r="468" spans="4:64">
      <c r="D468" s="84"/>
      <c r="E468" s="85"/>
      <c r="I468" s="87"/>
      <c r="J468" s="88"/>
      <c r="K468" s="89"/>
      <c r="L468" s="89"/>
      <c r="M468" s="89"/>
      <c r="N468" s="89"/>
      <c r="O468" s="90"/>
      <c r="P468" s="93"/>
      <c r="Q468" s="92"/>
      <c r="R468" s="93"/>
      <c r="S468" s="92"/>
      <c r="T468" s="94"/>
      <c r="U468" s="93"/>
      <c r="V468" s="92"/>
      <c r="W468" s="93"/>
      <c r="X468" s="92"/>
      <c r="Y468" s="93"/>
      <c r="Z468" s="92"/>
      <c r="AA468" s="94"/>
      <c r="AB468" s="93"/>
      <c r="AC468" s="92"/>
      <c r="AD468" s="93"/>
      <c r="AE468" s="92"/>
      <c r="AF468" s="93"/>
      <c r="AG468" s="92"/>
      <c r="AH468" s="93"/>
      <c r="AI468" s="92"/>
      <c r="AJ468" s="93"/>
      <c r="AK468" s="92"/>
      <c r="AL468" s="93"/>
      <c r="AM468" s="92"/>
      <c r="AN468" s="93"/>
      <c r="AO468" s="92"/>
      <c r="AP468" s="93"/>
      <c r="AQ468" s="92"/>
      <c r="AR468" s="93"/>
      <c r="AS468" s="92"/>
      <c r="AT468" s="94"/>
      <c r="AU468" s="95"/>
      <c r="AV468" s="96"/>
      <c r="AW468" s="95"/>
      <c r="AX468" s="96"/>
      <c r="AY468" s="95"/>
      <c r="AZ468" s="96"/>
      <c r="BA468" s="95"/>
      <c r="BB468" s="96"/>
      <c r="BC468" s="95"/>
      <c r="BD468" s="96"/>
      <c r="BE468" s="95"/>
      <c r="BF468" s="96"/>
      <c r="BG468" s="95"/>
      <c r="BH468" s="96"/>
      <c r="BI468" s="95"/>
      <c r="BJ468" s="96"/>
      <c r="BK468" s="95"/>
      <c r="BL468" s="96"/>
    </row>
    <row r="469" spans="4:64">
      <c r="D469" s="84"/>
      <c r="E469" s="85"/>
      <c r="I469" s="87"/>
      <c r="J469" s="88"/>
      <c r="K469" s="89"/>
      <c r="L469" s="89"/>
      <c r="M469" s="89"/>
      <c r="N469" s="89"/>
      <c r="O469" s="90"/>
      <c r="P469" s="93"/>
      <c r="Q469" s="92"/>
      <c r="R469" s="93"/>
      <c r="S469" s="92"/>
      <c r="T469" s="94"/>
      <c r="U469" s="93"/>
      <c r="V469" s="92"/>
      <c r="W469" s="93"/>
      <c r="X469" s="92"/>
      <c r="Y469" s="93"/>
      <c r="Z469" s="92"/>
      <c r="AA469" s="94"/>
      <c r="AB469" s="93"/>
      <c r="AC469" s="92"/>
      <c r="AD469" s="93"/>
      <c r="AE469" s="92"/>
      <c r="AF469" s="93"/>
      <c r="AG469" s="92"/>
      <c r="AH469" s="93"/>
      <c r="AI469" s="92"/>
      <c r="AJ469" s="93"/>
      <c r="AK469" s="92"/>
      <c r="AL469" s="93"/>
      <c r="AM469" s="92"/>
      <c r="AN469" s="93"/>
      <c r="AO469" s="92"/>
      <c r="AP469" s="93"/>
      <c r="AQ469" s="92"/>
      <c r="AR469" s="93"/>
      <c r="AS469" s="92"/>
      <c r="AT469" s="94"/>
      <c r="AU469" s="95"/>
      <c r="AV469" s="96"/>
      <c r="AW469" s="95"/>
      <c r="AX469" s="96"/>
      <c r="AY469" s="95"/>
      <c r="AZ469" s="96"/>
      <c r="BA469" s="95"/>
      <c r="BB469" s="96"/>
      <c r="BC469" s="95"/>
      <c r="BD469" s="96"/>
      <c r="BE469" s="95"/>
      <c r="BF469" s="96"/>
      <c r="BG469" s="95"/>
      <c r="BH469" s="96"/>
      <c r="BI469" s="95"/>
      <c r="BJ469" s="96"/>
      <c r="BK469" s="95"/>
      <c r="BL469" s="96"/>
    </row>
    <row r="470" spans="4:64">
      <c r="D470" s="84"/>
      <c r="E470" s="85"/>
      <c r="I470" s="87"/>
      <c r="J470" s="88"/>
      <c r="K470" s="89"/>
      <c r="L470" s="89"/>
      <c r="M470" s="89"/>
      <c r="N470" s="89"/>
      <c r="O470" s="90"/>
      <c r="P470" s="93"/>
      <c r="Q470" s="92"/>
      <c r="R470" s="93"/>
      <c r="S470" s="92"/>
      <c r="T470" s="94"/>
      <c r="U470" s="93"/>
      <c r="V470" s="92"/>
      <c r="W470" s="93"/>
      <c r="X470" s="92"/>
      <c r="Y470" s="93"/>
      <c r="Z470" s="92"/>
      <c r="AA470" s="94"/>
      <c r="AB470" s="93"/>
      <c r="AC470" s="92"/>
      <c r="AD470" s="93"/>
      <c r="AE470" s="92"/>
      <c r="AF470" s="93"/>
      <c r="AG470" s="92"/>
      <c r="AH470" s="93"/>
      <c r="AI470" s="92"/>
      <c r="AJ470" s="93"/>
      <c r="AK470" s="92"/>
      <c r="AL470" s="93"/>
      <c r="AM470" s="92"/>
      <c r="AN470" s="93"/>
      <c r="AO470" s="92"/>
      <c r="AP470" s="93"/>
      <c r="AQ470" s="92"/>
      <c r="AR470" s="93"/>
      <c r="AS470" s="92"/>
      <c r="AT470" s="94"/>
      <c r="AU470" s="95"/>
      <c r="AV470" s="96"/>
      <c r="AW470" s="95"/>
      <c r="AX470" s="96"/>
      <c r="AY470" s="95"/>
      <c r="AZ470" s="96"/>
      <c r="BA470" s="95"/>
      <c r="BB470" s="96"/>
      <c r="BC470" s="95"/>
      <c r="BD470" s="96"/>
      <c r="BE470" s="95"/>
      <c r="BF470" s="96"/>
      <c r="BG470" s="95"/>
      <c r="BH470" s="96"/>
      <c r="BI470" s="95"/>
      <c r="BJ470" s="96"/>
      <c r="BK470" s="95"/>
      <c r="BL470" s="96"/>
    </row>
    <row r="471" spans="4:64">
      <c r="D471" s="84"/>
      <c r="E471" s="85"/>
      <c r="I471" s="87"/>
      <c r="J471" s="88"/>
      <c r="K471" s="89"/>
      <c r="L471" s="89"/>
      <c r="M471" s="89"/>
      <c r="N471" s="89"/>
      <c r="O471" s="90"/>
      <c r="P471" s="93"/>
      <c r="Q471" s="92"/>
      <c r="R471" s="93"/>
      <c r="S471" s="92"/>
      <c r="T471" s="94"/>
      <c r="U471" s="93"/>
      <c r="V471" s="92"/>
      <c r="W471" s="93"/>
      <c r="X471" s="92"/>
      <c r="Y471" s="93"/>
      <c r="Z471" s="92"/>
      <c r="AA471" s="94"/>
      <c r="AB471" s="93"/>
      <c r="AC471" s="92"/>
      <c r="AD471" s="93"/>
      <c r="AE471" s="92"/>
      <c r="AF471" s="93"/>
      <c r="AG471" s="92"/>
      <c r="AH471" s="93"/>
      <c r="AI471" s="92"/>
      <c r="AJ471" s="93"/>
      <c r="AK471" s="92"/>
      <c r="AL471" s="93"/>
      <c r="AM471" s="92"/>
      <c r="AN471" s="93"/>
      <c r="AO471" s="92"/>
      <c r="AP471" s="93"/>
      <c r="AQ471" s="92"/>
      <c r="AR471" s="93"/>
      <c r="AS471" s="92"/>
      <c r="AT471" s="94"/>
      <c r="AU471" s="95"/>
      <c r="AV471" s="96"/>
      <c r="AW471" s="95"/>
      <c r="AX471" s="96"/>
      <c r="AY471" s="95"/>
      <c r="AZ471" s="96"/>
      <c r="BA471" s="95"/>
      <c r="BB471" s="96"/>
      <c r="BC471" s="95"/>
      <c r="BD471" s="96"/>
      <c r="BE471" s="95"/>
      <c r="BF471" s="96"/>
      <c r="BG471" s="95"/>
      <c r="BH471" s="96"/>
      <c r="BI471" s="95"/>
      <c r="BJ471" s="96"/>
      <c r="BK471" s="95"/>
      <c r="BL471" s="96"/>
    </row>
    <row r="472" spans="4:64">
      <c r="D472" s="84"/>
      <c r="E472" s="85"/>
      <c r="I472" s="87"/>
      <c r="J472" s="88"/>
      <c r="K472" s="89"/>
      <c r="L472" s="89"/>
      <c r="M472" s="89"/>
      <c r="N472" s="89"/>
      <c r="O472" s="90"/>
      <c r="P472" s="93"/>
      <c r="Q472" s="92"/>
      <c r="R472" s="93"/>
      <c r="S472" s="92"/>
      <c r="T472" s="94"/>
      <c r="U472" s="93"/>
      <c r="V472" s="92"/>
      <c r="W472" s="93"/>
      <c r="X472" s="92"/>
      <c r="Y472" s="93"/>
      <c r="Z472" s="92"/>
      <c r="AA472" s="94"/>
      <c r="AB472" s="93"/>
      <c r="AC472" s="92"/>
      <c r="AD472" s="93"/>
      <c r="AE472" s="92"/>
      <c r="AF472" s="93"/>
      <c r="AG472" s="92"/>
      <c r="AH472" s="93"/>
      <c r="AI472" s="92"/>
      <c r="AJ472" s="93"/>
      <c r="AK472" s="92"/>
      <c r="AL472" s="93"/>
      <c r="AM472" s="92"/>
      <c r="AN472" s="93"/>
      <c r="AO472" s="92"/>
      <c r="AP472" s="93"/>
      <c r="AQ472" s="92"/>
      <c r="AR472" s="93"/>
      <c r="AS472" s="92"/>
      <c r="AT472" s="94"/>
      <c r="AU472" s="95"/>
      <c r="AV472" s="96"/>
      <c r="AW472" s="95"/>
      <c r="AX472" s="96"/>
      <c r="AY472" s="95"/>
      <c r="AZ472" s="96"/>
      <c r="BA472" s="95"/>
      <c r="BB472" s="96"/>
      <c r="BC472" s="95"/>
      <c r="BD472" s="96"/>
      <c r="BE472" s="95"/>
      <c r="BF472" s="96"/>
      <c r="BG472" s="95"/>
      <c r="BH472" s="96"/>
      <c r="BI472" s="95"/>
      <c r="BJ472" s="96"/>
      <c r="BK472" s="95"/>
      <c r="BL472" s="96"/>
    </row>
    <row r="473" spans="4:64">
      <c r="D473" s="84"/>
      <c r="E473" s="85"/>
      <c r="I473" s="87"/>
      <c r="J473" s="88"/>
      <c r="K473" s="89"/>
      <c r="L473" s="89"/>
      <c r="M473" s="89"/>
      <c r="N473" s="89"/>
      <c r="O473" s="90"/>
      <c r="P473" s="93"/>
      <c r="Q473" s="92"/>
      <c r="R473" s="93"/>
      <c r="S473" s="92"/>
      <c r="T473" s="94"/>
      <c r="U473" s="93"/>
      <c r="V473" s="92"/>
      <c r="W473" s="93"/>
      <c r="X473" s="92"/>
      <c r="Y473" s="93"/>
      <c r="Z473" s="92"/>
      <c r="AA473" s="94"/>
      <c r="AB473" s="93"/>
      <c r="AC473" s="92"/>
      <c r="AD473" s="93"/>
      <c r="AE473" s="92"/>
      <c r="AF473" s="93"/>
      <c r="AG473" s="92"/>
      <c r="AH473" s="93"/>
      <c r="AI473" s="92"/>
      <c r="AJ473" s="93"/>
      <c r="AK473" s="92"/>
      <c r="AL473" s="93"/>
      <c r="AM473" s="92"/>
      <c r="AN473" s="93"/>
      <c r="AO473" s="92"/>
      <c r="AP473" s="93"/>
      <c r="AQ473" s="92"/>
      <c r="AR473" s="93"/>
      <c r="AS473" s="92"/>
      <c r="AT473" s="94"/>
      <c r="AU473" s="95"/>
      <c r="AV473" s="96"/>
      <c r="AW473" s="95"/>
      <c r="AX473" s="96"/>
      <c r="AY473" s="95"/>
      <c r="AZ473" s="96"/>
      <c r="BA473" s="95"/>
      <c r="BB473" s="96"/>
      <c r="BC473" s="95"/>
      <c r="BD473" s="96"/>
      <c r="BE473" s="95"/>
      <c r="BF473" s="96"/>
      <c r="BG473" s="95"/>
      <c r="BH473" s="96"/>
      <c r="BI473" s="95"/>
      <c r="BJ473" s="96"/>
      <c r="BK473" s="95"/>
      <c r="BL473" s="96"/>
    </row>
    <row r="474" spans="4:64">
      <c r="D474" s="84"/>
      <c r="E474" s="85"/>
      <c r="I474" s="87"/>
      <c r="J474" s="88"/>
      <c r="K474" s="89"/>
      <c r="L474" s="89"/>
      <c r="M474" s="89"/>
      <c r="N474" s="89"/>
      <c r="O474" s="90"/>
      <c r="P474" s="93"/>
      <c r="Q474" s="92"/>
      <c r="R474" s="93"/>
      <c r="S474" s="92"/>
      <c r="T474" s="94"/>
      <c r="U474" s="93"/>
      <c r="V474" s="92"/>
      <c r="W474" s="93"/>
      <c r="X474" s="92"/>
      <c r="Y474" s="93"/>
      <c r="Z474" s="92"/>
      <c r="AA474" s="94"/>
      <c r="AB474" s="93"/>
      <c r="AC474" s="92"/>
      <c r="AD474" s="93"/>
      <c r="AE474" s="92"/>
      <c r="AF474" s="93"/>
      <c r="AG474" s="92"/>
      <c r="AH474" s="93"/>
      <c r="AI474" s="92"/>
      <c r="AJ474" s="93"/>
      <c r="AK474" s="92"/>
      <c r="AL474" s="93"/>
      <c r="AM474" s="92"/>
      <c r="AN474" s="93"/>
      <c r="AO474" s="92"/>
      <c r="AP474" s="93"/>
      <c r="AQ474" s="92"/>
      <c r="AR474" s="93"/>
      <c r="AS474" s="92"/>
      <c r="AT474" s="94"/>
      <c r="AU474" s="95"/>
      <c r="AV474" s="96"/>
      <c r="AW474" s="95"/>
      <c r="AX474" s="96"/>
      <c r="AY474" s="95"/>
      <c r="AZ474" s="96"/>
      <c r="BA474" s="95"/>
      <c r="BB474" s="96"/>
      <c r="BC474" s="95"/>
      <c r="BD474" s="96"/>
      <c r="BE474" s="95"/>
      <c r="BF474" s="96"/>
      <c r="BG474" s="95"/>
      <c r="BH474" s="96"/>
      <c r="BI474" s="95"/>
      <c r="BJ474" s="96"/>
      <c r="BK474" s="95"/>
      <c r="BL474" s="96"/>
    </row>
    <row r="475" spans="4:64">
      <c r="D475" s="84"/>
      <c r="E475" s="85"/>
      <c r="I475" s="87"/>
      <c r="J475" s="88"/>
      <c r="K475" s="89"/>
      <c r="L475" s="89"/>
      <c r="M475" s="89"/>
      <c r="N475" s="89"/>
      <c r="O475" s="90"/>
      <c r="P475" s="93"/>
      <c r="Q475" s="92"/>
      <c r="R475" s="93"/>
      <c r="S475" s="92"/>
      <c r="T475" s="94"/>
      <c r="U475" s="93"/>
      <c r="V475" s="92"/>
      <c r="W475" s="93"/>
      <c r="X475" s="92"/>
      <c r="Y475" s="93"/>
      <c r="Z475" s="92"/>
      <c r="AA475" s="94"/>
      <c r="AB475" s="93"/>
      <c r="AC475" s="92"/>
      <c r="AD475" s="93"/>
      <c r="AE475" s="92"/>
      <c r="AF475" s="93"/>
      <c r="AG475" s="92"/>
      <c r="AH475" s="93"/>
      <c r="AI475" s="92"/>
      <c r="AJ475" s="93"/>
      <c r="AK475" s="92"/>
      <c r="AL475" s="93"/>
      <c r="AM475" s="92"/>
      <c r="AN475" s="93"/>
      <c r="AO475" s="92"/>
      <c r="AP475" s="93"/>
      <c r="AQ475" s="92"/>
      <c r="AR475" s="93"/>
      <c r="AS475" s="92"/>
      <c r="AT475" s="94"/>
      <c r="AU475" s="95"/>
      <c r="AV475" s="96"/>
      <c r="AW475" s="95"/>
      <c r="AX475" s="96"/>
      <c r="AY475" s="95"/>
      <c r="AZ475" s="96"/>
      <c r="BA475" s="95"/>
      <c r="BB475" s="96"/>
      <c r="BC475" s="95"/>
      <c r="BD475" s="96"/>
      <c r="BE475" s="95"/>
      <c r="BF475" s="96"/>
      <c r="BG475" s="95"/>
      <c r="BH475" s="96"/>
      <c r="BI475" s="95"/>
      <c r="BJ475" s="96"/>
      <c r="BK475" s="95"/>
      <c r="BL475" s="96"/>
    </row>
    <row r="476" spans="4:64">
      <c r="D476" s="84"/>
      <c r="E476" s="85"/>
      <c r="I476" s="87"/>
      <c r="J476" s="88"/>
      <c r="K476" s="89"/>
      <c r="L476" s="89"/>
      <c r="M476" s="89"/>
      <c r="N476" s="89"/>
      <c r="O476" s="90"/>
      <c r="P476" s="93"/>
      <c r="Q476" s="92"/>
      <c r="R476" s="93"/>
      <c r="S476" s="92"/>
      <c r="T476" s="94"/>
      <c r="U476" s="93"/>
      <c r="V476" s="92"/>
      <c r="W476" s="93"/>
      <c r="X476" s="92"/>
      <c r="Y476" s="93"/>
      <c r="Z476" s="92"/>
      <c r="AA476" s="94"/>
      <c r="AB476" s="93"/>
      <c r="AC476" s="92"/>
      <c r="AD476" s="93"/>
      <c r="AE476" s="92"/>
      <c r="AF476" s="93"/>
      <c r="AG476" s="92"/>
      <c r="AH476" s="93"/>
      <c r="AI476" s="92"/>
      <c r="AJ476" s="93"/>
      <c r="AK476" s="92"/>
      <c r="AL476" s="93"/>
      <c r="AM476" s="92"/>
      <c r="AN476" s="93"/>
      <c r="AO476" s="92"/>
      <c r="AP476" s="93"/>
      <c r="AQ476" s="92"/>
      <c r="AR476" s="93"/>
      <c r="AS476" s="92"/>
      <c r="AT476" s="94"/>
      <c r="AU476" s="95"/>
      <c r="AV476" s="96"/>
      <c r="AW476" s="95"/>
      <c r="AX476" s="96"/>
      <c r="AY476" s="95"/>
      <c r="AZ476" s="96"/>
      <c r="BA476" s="95"/>
      <c r="BB476" s="96"/>
      <c r="BC476" s="95"/>
      <c r="BD476" s="96"/>
      <c r="BE476" s="95"/>
      <c r="BF476" s="96"/>
      <c r="BG476" s="95"/>
      <c r="BH476" s="96"/>
      <c r="BI476" s="95"/>
      <c r="BJ476" s="96"/>
      <c r="BK476" s="95"/>
      <c r="BL476" s="96"/>
    </row>
    <row r="477" spans="4:64">
      <c r="D477" s="84"/>
      <c r="E477" s="85"/>
      <c r="I477" s="87"/>
      <c r="J477" s="88"/>
      <c r="K477" s="89"/>
      <c r="L477" s="89"/>
      <c r="M477" s="89"/>
      <c r="N477" s="89"/>
      <c r="O477" s="90"/>
      <c r="P477" s="93"/>
      <c r="Q477" s="92"/>
      <c r="R477" s="93"/>
      <c r="S477" s="92"/>
      <c r="T477" s="94"/>
      <c r="U477" s="93"/>
      <c r="V477" s="92"/>
      <c r="W477" s="93"/>
      <c r="X477" s="92"/>
      <c r="Y477" s="93"/>
      <c r="Z477" s="92"/>
      <c r="AA477" s="94"/>
      <c r="AB477" s="93"/>
      <c r="AC477" s="92"/>
      <c r="AD477" s="93"/>
      <c r="AE477" s="92"/>
      <c r="AF477" s="93"/>
      <c r="AG477" s="92"/>
      <c r="AH477" s="93"/>
      <c r="AI477" s="92"/>
      <c r="AJ477" s="93"/>
      <c r="AK477" s="92"/>
      <c r="AL477" s="93"/>
      <c r="AM477" s="92"/>
      <c r="AN477" s="93"/>
      <c r="AO477" s="92"/>
      <c r="AP477" s="93"/>
      <c r="AQ477" s="92"/>
      <c r="AR477" s="93"/>
      <c r="AS477" s="92"/>
      <c r="AT477" s="94"/>
      <c r="AU477" s="95"/>
      <c r="AV477" s="96"/>
      <c r="AW477" s="95"/>
      <c r="AX477" s="96"/>
      <c r="AY477" s="95"/>
      <c r="AZ477" s="96"/>
      <c r="BA477" s="95"/>
      <c r="BB477" s="96"/>
      <c r="BC477" s="95"/>
      <c r="BD477" s="96"/>
      <c r="BE477" s="95"/>
      <c r="BF477" s="96"/>
      <c r="BG477" s="95"/>
      <c r="BH477" s="96"/>
      <c r="BI477" s="95"/>
      <c r="BJ477" s="96"/>
      <c r="BK477" s="95"/>
      <c r="BL477" s="96"/>
    </row>
    <row r="478" spans="4:64">
      <c r="D478" s="84"/>
      <c r="E478" s="85"/>
      <c r="I478" s="87"/>
      <c r="J478" s="88"/>
      <c r="K478" s="89"/>
      <c r="L478" s="89"/>
      <c r="M478" s="89"/>
      <c r="N478" s="89"/>
      <c r="O478" s="90"/>
      <c r="P478" s="93"/>
      <c r="Q478" s="92"/>
      <c r="R478" s="93"/>
      <c r="S478" s="92"/>
      <c r="T478" s="94"/>
      <c r="U478" s="93"/>
      <c r="V478" s="92"/>
      <c r="W478" s="93"/>
      <c r="X478" s="92"/>
      <c r="Y478" s="93"/>
      <c r="Z478" s="92"/>
      <c r="AA478" s="94"/>
      <c r="AB478" s="93"/>
      <c r="AC478" s="92"/>
      <c r="AD478" s="93"/>
      <c r="AE478" s="92"/>
      <c r="AF478" s="93"/>
      <c r="AG478" s="92"/>
      <c r="AH478" s="93"/>
      <c r="AI478" s="92"/>
      <c r="AJ478" s="93"/>
      <c r="AK478" s="92"/>
      <c r="AL478" s="93"/>
      <c r="AM478" s="92"/>
      <c r="AN478" s="93"/>
      <c r="AO478" s="92"/>
      <c r="AP478" s="93"/>
      <c r="AQ478" s="92"/>
      <c r="AR478" s="93"/>
      <c r="AS478" s="92"/>
      <c r="AT478" s="94"/>
      <c r="AU478" s="95"/>
      <c r="AV478" s="96"/>
      <c r="AW478" s="95"/>
      <c r="AX478" s="96"/>
      <c r="AY478" s="95"/>
      <c r="AZ478" s="96"/>
      <c r="BA478" s="95"/>
      <c r="BB478" s="96"/>
      <c r="BC478" s="95"/>
      <c r="BD478" s="96"/>
      <c r="BE478" s="95"/>
      <c r="BF478" s="96"/>
      <c r="BG478" s="95"/>
      <c r="BH478" s="96"/>
      <c r="BI478" s="95"/>
      <c r="BJ478" s="96"/>
      <c r="BK478" s="95"/>
      <c r="BL478" s="96"/>
    </row>
    <row r="479" spans="4:64">
      <c r="D479" s="84"/>
      <c r="E479" s="85"/>
      <c r="I479" s="87"/>
      <c r="J479" s="88"/>
      <c r="K479" s="89"/>
      <c r="L479" s="89"/>
      <c r="M479" s="89"/>
      <c r="N479" s="89"/>
      <c r="O479" s="90"/>
      <c r="P479" s="93"/>
      <c r="Q479" s="92"/>
      <c r="R479" s="93"/>
      <c r="S479" s="92"/>
      <c r="T479" s="94"/>
      <c r="U479" s="93"/>
      <c r="V479" s="92"/>
      <c r="W479" s="93"/>
      <c r="X479" s="92"/>
      <c r="Y479" s="93"/>
      <c r="Z479" s="92"/>
      <c r="AA479" s="94"/>
      <c r="AB479" s="93"/>
      <c r="AC479" s="92"/>
      <c r="AD479" s="93"/>
      <c r="AE479" s="92"/>
      <c r="AF479" s="93"/>
      <c r="AG479" s="92"/>
      <c r="AH479" s="93"/>
      <c r="AI479" s="92"/>
      <c r="AJ479" s="93"/>
      <c r="AK479" s="92"/>
      <c r="AL479" s="93"/>
      <c r="AM479" s="92"/>
      <c r="AN479" s="93"/>
      <c r="AO479" s="92"/>
      <c r="AP479" s="93"/>
      <c r="AQ479" s="92"/>
      <c r="AR479" s="93"/>
      <c r="AS479" s="92"/>
      <c r="AT479" s="94"/>
      <c r="AU479" s="95"/>
      <c r="AV479" s="96"/>
      <c r="AW479" s="95"/>
      <c r="AX479" s="96"/>
      <c r="AY479" s="95"/>
      <c r="AZ479" s="96"/>
      <c r="BA479" s="95"/>
      <c r="BB479" s="96"/>
      <c r="BC479" s="95"/>
      <c r="BD479" s="96"/>
      <c r="BE479" s="95"/>
      <c r="BF479" s="96"/>
      <c r="BG479" s="95"/>
      <c r="BH479" s="96"/>
      <c r="BI479" s="95"/>
      <c r="BJ479" s="96"/>
      <c r="BK479" s="95"/>
      <c r="BL479" s="96"/>
    </row>
    <row r="480" spans="4:64">
      <c r="D480" s="84"/>
      <c r="E480" s="85"/>
      <c r="I480" s="87"/>
      <c r="J480" s="88"/>
      <c r="K480" s="89"/>
      <c r="L480" s="89"/>
      <c r="M480" s="89"/>
      <c r="N480" s="89"/>
      <c r="O480" s="90"/>
      <c r="P480" s="93"/>
      <c r="Q480" s="92"/>
      <c r="R480" s="93"/>
      <c r="S480" s="92"/>
      <c r="T480" s="94"/>
      <c r="U480" s="93"/>
      <c r="V480" s="92"/>
      <c r="W480" s="93"/>
      <c r="X480" s="92"/>
      <c r="Y480" s="93"/>
      <c r="Z480" s="92"/>
      <c r="AA480" s="94"/>
      <c r="AB480" s="93"/>
      <c r="AC480" s="92"/>
      <c r="AD480" s="93"/>
      <c r="AE480" s="92"/>
      <c r="AF480" s="93"/>
      <c r="AG480" s="92"/>
      <c r="AH480" s="93"/>
      <c r="AI480" s="92"/>
      <c r="AJ480" s="93"/>
      <c r="AK480" s="92"/>
      <c r="AL480" s="93"/>
      <c r="AM480" s="92"/>
      <c r="AN480" s="93"/>
      <c r="AO480" s="92"/>
      <c r="AP480" s="93"/>
      <c r="AQ480" s="92"/>
      <c r="AR480" s="93"/>
      <c r="AS480" s="92"/>
      <c r="AT480" s="94"/>
      <c r="AU480" s="95"/>
      <c r="AV480" s="96"/>
      <c r="AW480" s="95"/>
      <c r="AX480" s="96"/>
      <c r="AY480" s="95"/>
      <c r="AZ480" s="96"/>
      <c r="BA480" s="95"/>
      <c r="BB480" s="96"/>
      <c r="BC480" s="95"/>
      <c r="BD480" s="96"/>
      <c r="BE480" s="95"/>
      <c r="BF480" s="96"/>
      <c r="BG480" s="95"/>
      <c r="BH480" s="96"/>
      <c r="BI480" s="95"/>
      <c r="BJ480" s="96"/>
      <c r="BK480" s="95"/>
      <c r="BL480" s="96"/>
    </row>
    <row r="481" spans="4:64">
      <c r="D481" s="84"/>
      <c r="E481" s="85"/>
      <c r="I481" s="87"/>
      <c r="J481" s="88"/>
      <c r="K481" s="89"/>
      <c r="L481" s="89"/>
      <c r="M481" s="89"/>
      <c r="N481" s="89"/>
      <c r="O481" s="90"/>
      <c r="P481" s="93"/>
      <c r="Q481" s="92"/>
      <c r="R481" s="93"/>
      <c r="S481" s="92"/>
      <c r="T481" s="94"/>
      <c r="U481" s="93"/>
      <c r="V481" s="92"/>
      <c r="W481" s="93"/>
      <c r="X481" s="92"/>
      <c r="Y481" s="93"/>
      <c r="Z481" s="92"/>
      <c r="AA481" s="94"/>
      <c r="AB481" s="93"/>
      <c r="AC481" s="92"/>
      <c r="AD481" s="93"/>
      <c r="AE481" s="92"/>
      <c r="AF481" s="93"/>
      <c r="AG481" s="92"/>
      <c r="AH481" s="93"/>
      <c r="AI481" s="92"/>
      <c r="AJ481" s="93"/>
      <c r="AK481" s="92"/>
      <c r="AL481" s="93"/>
      <c r="AM481" s="92"/>
      <c r="AN481" s="93"/>
      <c r="AO481" s="92"/>
      <c r="AP481" s="93"/>
      <c r="AQ481" s="92"/>
      <c r="AR481" s="93"/>
      <c r="AS481" s="92"/>
      <c r="AT481" s="94"/>
      <c r="AU481" s="95"/>
      <c r="AV481" s="96"/>
      <c r="AW481" s="95"/>
      <c r="AX481" s="96"/>
      <c r="AY481" s="95"/>
      <c r="AZ481" s="96"/>
      <c r="BA481" s="95"/>
      <c r="BB481" s="96"/>
      <c r="BC481" s="95"/>
      <c r="BD481" s="96"/>
      <c r="BE481" s="95"/>
      <c r="BF481" s="96"/>
      <c r="BG481" s="95"/>
      <c r="BH481" s="96"/>
      <c r="BI481" s="95"/>
      <c r="BJ481" s="96"/>
      <c r="BK481" s="95"/>
      <c r="BL481" s="96"/>
    </row>
    <row r="482" spans="4:64">
      <c r="D482" s="84"/>
      <c r="E482" s="85"/>
      <c r="I482" s="87"/>
      <c r="J482" s="88"/>
      <c r="K482" s="89"/>
      <c r="L482" s="89"/>
      <c r="M482" s="89"/>
      <c r="N482" s="89"/>
      <c r="O482" s="90"/>
      <c r="P482" s="93"/>
      <c r="Q482" s="92"/>
      <c r="R482" s="93"/>
      <c r="S482" s="92"/>
      <c r="T482" s="94"/>
      <c r="U482" s="93"/>
      <c r="V482" s="92"/>
      <c r="W482" s="93"/>
      <c r="X482" s="92"/>
      <c r="Y482" s="93"/>
      <c r="Z482" s="92"/>
      <c r="AA482" s="94"/>
      <c r="AB482" s="93"/>
      <c r="AC482" s="92"/>
      <c r="AD482" s="93"/>
      <c r="AE482" s="92"/>
      <c r="AF482" s="93"/>
      <c r="AG482" s="92"/>
      <c r="AH482" s="93"/>
      <c r="AI482" s="92"/>
      <c r="AJ482" s="93"/>
      <c r="AK482" s="92"/>
      <c r="AL482" s="93"/>
      <c r="AM482" s="92"/>
      <c r="AN482" s="93"/>
      <c r="AO482" s="92"/>
      <c r="AP482" s="93"/>
      <c r="AQ482" s="92"/>
      <c r="AR482" s="93"/>
      <c r="AS482" s="92"/>
      <c r="AT482" s="94"/>
      <c r="AU482" s="95"/>
      <c r="AV482" s="96"/>
      <c r="AW482" s="95"/>
      <c r="AX482" s="96"/>
      <c r="AY482" s="95"/>
      <c r="AZ482" s="96"/>
      <c r="BA482" s="95"/>
      <c r="BB482" s="96"/>
      <c r="BC482" s="95"/>
      <c r="BD482" s="96"/>
      <c r="BE482" s="95"/>
      <c r="BF482" s="96"/>
      <c r="BG482" s="95"/>
      <c r="BH482" s="96"/>
      <c r="BI482" s="95"/>
      <c r="BJ482" s="96"/>
      <c r="BK482" s="95"/>
      <c r="BL482" s="96"/>
    </row>
    <row r="483" spans="4:64">
      <c r="D483" s="84"/>
      <c r="E483" s="85"/>
      <c r="I483" s="87"/>
      <c r="J483" s="88"/>
      <c r="K483" s="89"/>
      <c r="L483" s="89"/>
      <c r="M483" s="89"/>
      <c r="N483" s="89"/>
      <c r="O483" s="90"/>
      <c r="P483" s="93"/>
      <c r="Q483" s="92"/>
      <c r="R483" s="93"/>
      <c r="S483" s="92"/>
      <c r="T483" s="94"/>
      <c r="U483" s="93"/>
      <c r="V483" s="92"/>
      <c r="W483" s="93"/>
      <c r="X483" s="92"/>
      <c r="Y483" s="93"/>
      <c r="Z483" s="92"/>
      <c r="AA483" s="94"/>
      <c r="AB483" s="93"/>
      <c r="AC483" s="92"/>
      <c r="AD483" s="93"/>
      <c r="AE483" s="92"/>
      <c r="AF483" s="93"/>
      <c r="AG483" s="92"/>
      <c r="AH483" s="93"/>
      <c r="AI483" s="92"/>
      <c r="AJ483" s="93"/>
      <c r="AK483" s="92"/>
      <c r="AL483" s="93"/>
      <c r="AM483" s="92"/>
      <c r="AN483" s="93"/>
      <c r="AO483" s="92"/>
      <c r="AP483" s="93"/>
      <c r="AQ483" s="92"/>
      <c r="AR483" s="93"/>
      <c r="AS483" s="92"/>
      <c r="AT483" s="94"/>
      <c r="AU483" s="95"/>
      <c r="AV483" s="96"/>
      <c r="AW483" s="95"/>
      <c r="AX483" s="96"/>
      <c r="AY483" s="95"/>
      <c r="AZ483" s="96"/>
      <c r="BA483" s="95"/>
      <c r="BB483" s="96"/>
      <c r="BC483" s="95"/>
      <c r="BD483" s="96"/>
      <c r="BE483" s="95"/>
      <c r="BF483" s="96"/>
      <c r="BG483" s="95"/>
      <c r="BH483" s="96"/>
      <c r="BI483" s="95"/>
      <c r="BJ483" s="96"/>
      <c r="BK483" s="95"/>
      <c r="BL483" s="96"/>
    </row>
    <row r="484" spans="4:64">
      <c r="D484" s="84"/>
      <c r="E484" s="85"/>
      <c r="I484" s="87"/>
      <c r="J484" s="88"/>
      <c r="K484" s="89"/>
      <c r="L484" s="89"/>
      <c r="M484" s="89"/>
      <c r="N484" s="89"/>
      <c r="O484" s="90"/>
      <c r="P484" s="93"/>
      <c r="Q484" s="92"/>
      <c r="R484" s="93"/>
      <c r="S484" s="92"/>
      <c r="T484" s="94"/>
      <c r="U484" s="93"/>
      <c r="V484" s="92"/>
      <c r="W484" s="93"/>
      <c r="X484" s="92"/>
      <c r="Y484" s="93"/>
      <c r="Z484" s="92"/>
      <c r="AA484" s="94"/>
      <c r="AB484" s="93"/>
      <c r="AC484" s="92"/>
      <c r="AD484" s="93"/>
      <c r="AE484" s="92"/>
      <c r="AF484" s="93"/>
      <c r="AG484" s="92"/>
      <c r="AH484" s="93"/>
      <c r="AI484" s="92"/>
      <c r="AJ484" s="93"/>
      <c r="AK484" s="92"/>
      <c r="AL484" s="93"/>
      <c r="AM484" s="92"/>
      <c r="AN484" s="93"/>
      <c r="AO484" s="92"/>
      <c r="AP484" s="93"/>
      <c r="AQ484" s="92"/>
      <c r="AR484" s="93"/>
      <c r="AS484" s="92"/>
      <c r="AT484" s="94"/>
      <c r="AU484" s="95"/>
      <c r="AV484" s="96"/>
      <c r="AW484" s="95"/>
      <c r="AX484" s="96"/>
      <c r="AY484" s="95"/>
      <c r="AZ484" s="96"/>
      <c r="BA484" s="95"/>
      <c r="BB484" s="96"/>
      <c r="BC484" s="95"/>
      <c r="BD484" s="96"/>
      <c r="BE484" s="95"/>
      <c r="BF484" s="96"/>
      <c r="BG484" s="95"/>
      <c r="BH484" s="96"/>
      <c r="BI484" s="95"/>
      <c r="BJ484" s="96"/>
      <c r="BK484" s="95"/>
      <c r="BL484" s="96"/>
    </row>
    <row r="485" spans="4:64">
      <c r="D485" s="84"/>
      <c r="E485" s="85"/>
      <c r="I485" s="87"/>
      <c r="J485" s="88"/>
      <c r="K485" s="89"/>
      <c r="L485" s="89"/>
      <c r="M485" s="89"/>
      <c r="N485" s="89"/>
      <c r="O485" s="90"/>
      <c r="P485" s="93"/>
      <c r="Q485" s="92"/>
      <c r="R485" s="93"/>
      <c r="S485" s="92"/>
      <c r="T485" s="94"/>
      <c r="U485" s="93"/>
      <c r="V485" s="92"/>
      <c r="W485" s="93"/>
      <c r="X485" s="92"/>
      <c r="Y485" s="93"/>
      <c r="Z485" s="92"/>
      <c r="AA485" s="94"/>
      <c r="AB485" s="93"/>
      <c r="AC485" s="92"/>
      <c r="AD485" s="93"/>
      <c r="AE485" s="92"/>
      <c r="AF485" s="93"/>
      <c r="AG485" s="92"/>
      <c r="AH485" s="93"/>
      <c r="AI485" s="92"/>
      <c r="AJ485" s="93"/>
      <c r="AK485" s="92"/>
      <c r="AL485" s="93"/>
      <c r="AM485" s="92"/>
      <c r="AN485" s="93"/>
      <c r="AO485" s="92"/>
      <c r="AP485" s="93"/>
      <c r="AQ485" s="92"/>
      <c r="AR485" s="93"/>
      <c r="AS485" s="92"/>
      <c r="AT485" s="94"/>
      <c r="AU485" s="95"/>
      <c r="AV485" s="96"/>
      <c r="AW485" s="95"/>
      <c r="AX485" s="96"/>
      <c r="AY485" s="95"/>
      <c r="AZ485" s="96"/>
      <c r="BA485" s="95"/>
      <c r="BB485" s="96"/>
      <c r="BC485" s="95"/>
      <c r="BD485" s="96"/>
      <c r="BE485" s="95"/>
      <c r="BF485" s="96"/>
      <c r="BG485" s="95"/>
      <c r="BH485" s="96"/>
      <c r="BI485" s="95"/>
      <c r="BJ485" s="96"/>
      <c r="BK485" s="95"/>
      <c r="BL485" s="96"/>
    </row>
    <row r="486" spans="4:64">
      <c r="D486" s="84"/>
      <c r="E486" s="85"/>
      <c r="I486" s="87"/>
      <c r="J486" s="88"/>
      <c r="K486" s="89"/>
      <c r="L486" s="89"/>
      <c r="M486" s="89"/>
      <c r="N486" s="89"/>
      <c r="O486" s="90"/>
      <c r="P486" s="93"/>
      <c r="Q486" s="92"/>
      <c r="R486" s="93"/>
      <c r="S486" s="92"/>
      <c r="T486" s="94"/>
      <c r="U486" s="93"/>
      <c r="V486" s="92"/>
      <c r="W486" s="93"/>
      <c r="X486" s="92"/>
      <c r="Y486" s="93"/>
      <c r="Z486" s="92"/>
      <c r="AA486" s="94"/>
      <c r="AB486" s="93"/>
      <c r="AC486" s="92"/>
      <c r="AD486" s="93"/>
      <c r="AE486" s="92"/>
      <c r="AF486" s="93"/>
      <c r="AG486" s="92"/>
      <c r="AH486" s="93"/>
      <c r="AI486" s="92"/>
      <c r="AJ486" s="93"/>
      <c r="AK486" s="92"/>
      <c r="AL486" s="93"/>
      <c r="AM486" s="92"/>
      <c r="AN486" s="93"/>
      <c r="AO486" s="92"/>
      <c r="AP486" s="93"/>
      <c r="AQ486" s="92"/>
      <c r="AR486" s="93"/>
      <c r="AS486" s="92"/>
      <c r="AT486" s="94"/>
      <c r="AU486" s="95"/>
      <c r="AV486" s="96"/>
      <c r="AW486" s="95"/>
      <c r="AX486" s="96"/>
      <c r="AY486" s="95"/>
      <c r="AZ486" s="96"/>
      <c r="BA486" s="95"/>
      <c r="BB486" s="96"/>
      <c r="BC486" s="95"/>
      <c r="BD486" s="96"/>
      <c r="BE486" s="95"/>
      <c r="BF486" s="96"/>
      <c r="BG486" s="95"/>
      <c r="BH486" s="96"/>
      <c r="BI486" s="95"/>
      <c r="BJ486" s="96"/>
      <c r="BK486" s="95"/>
      <c r="BL486" s="96"/>
    </row>
    <row r="487" spans="4:64">
      <c r="D487" s="84"/>
      <c r="E487" s="85"/>
      <c r="I487" s="87"/>
      <c r="J487" s="88"/>
      <c r="K487" s="89"/>
      <c r="L487" s="89"/>
      <c r="M487" s="89"/>
      <c r="N487" s="89"/>
      <c r="O487" s="90"/>
      <c r="P487" s="93"/>
      <c r="Q487" s="92"/>
      <c r="R487" s="93"/>
      <c r="S487" s="92"/>
      <c r="T487" s="94"/>
      <c r="U487" s="93"/>
      <c r="V487" s="92"/>
      <c r="W487" s="93"/>
      <c r="X487" s="92"/>
      <c r="Y487" s="93"/>
      <c r="Z487" s="92"/>
      <c r="AA487" s="94"/>
      <c r="AB487" s="93"/>
      <c r="AC487" s="92"/>
      <c r="AD487" s="93"/>
      <c r="AE487" s="92"/>
      <c r="AF487" s="93"/>
      <c r="AG487" s="92"/>
      <c r="AH487" s="93"/>
      <c r="AI487" s="92"/>
      <c r="AJ487" s="93"/>
      <c r="AK487" s="92"/>
      <c r="AL487" s="93"/>
      <c r="AM487" s="92"/>
      <c r="AN487" s="93"/>
      <c r="AO487" s="92"/>
      <c r="AP487" s="93"/>
      <c r="AQ487" s="92"/>
      <c r="AR487" s="93"/>
      <c r="AS487" s="92"/>
      <c r="AT487" s="94"/>
      <c r="AU487" s="95"/>
      <c r="AV487" s="96"/>
      <c r="AW487" s="95"/>
      <c r="AX487" s="96"/>
      <c r="AY487" s="95"/>
      <c r="AZ487" s="96"/>
      <c r="BA487" s="95"/>
      <c r="BB487" s="96"/>
      <c r="BC487" s="95"/>
      <c r="BD487" s="96"/>
      <c r="BE487" s="95"/>
      <c r="BF487" s="96"/>
      <c r="BG487" s="95"/>
      <c r="BH487" s="96"/>
      <c r="BI487" s="95"/>
      <c r="BJ487" s="96"/>
      <c r="BK487" s="95"/>
      <c r="BL487" s="96"/>
    </row>
    <row r="488" spans="4:64">
      <c r="D488" s="84"/>
      <c r="E488" s="85"/>
      <c r="I488" s="87"/>
      <c r="J488" s="88"/>
      <c r="K488" s="89"/>
      <c r="L488" s="89"/>
      <c r="M488" s="89"/>
      <c r="N488" s="89"/>
      <c r="O488" s="90"/>
      <c r="P488" s="93"/>
      <c r="Q488" s="92"/>
      <c r="R488" s="93"/>
      <c r="S488" s="92"/>
      <c r="T488" s="94"/>
      <c r="U488" s="93"/>
      <c r="V488" s="92"/>
      <c r="W488" s="93"/>
      <c r="X488" s="92"/>
      <c r="Y488" s="93"/>
      <c r="Z488" s="92"/>
      <c r="AA488" s="94"/>
      <c r="AB488" s="93"/>
      <c r="AC488" s="92"/>
      <c r="AD488" s="93"/>
      <c r="AE488" s="92"/>
      <c r="AF488" s="93"/>
      <c r="AG488" s="92"/>
      <c r="AH488" s="93"/>
      <c r="AI488" s="92"/>
      <c r="AJ488" s="93"/>
      <c r="AK488" s="92"/>
      <c r="AL488" s="93"/>
      <c r="AM488" s="92"/>
      <c r="AN488" s="93"/>
      <c r="AO488" s="92"/>
      <c r="AP488" s="93"/>
      <c r="AQ488" s="92"/>
      <c r="AR488" s="93"/>
      <c r="AS488" s="92"/>
      <c r="AT488" s="94"/>
      <c r="AU488" s="95"/>
      <c r="AV488" s="96"/>
      <c r="AW488" s="95"/>
      <c r="AX488" s="96"/>
      <c r="AY488" s="95"/>
      <c r="AZ488" s="96"/>
      <c r="BA488" s="95"/>
      <c r="BB488" s="96"/>
      <c r="BC488" s="95"/>
      <c r="BD488" s="96"/>
      <c r="BE488" s="95"/>
      <c r="BF488" s="96"/>
      <c r="BG488" s="95"/>
      <c r="BH488" s="96"/>
      <c r="BI488" s="95"/>
      <c r="BJ488" s="96"/>
      <c r="BK488" s="95"/>
      <c r="BL488" s="96"/>
    </row>
    <row r="489" spans="4:64">
      <c r="D489" s="84"/>
      <c r="E489" s="85"/>
      <c r="I489" s="87"/>
      <c r="J489" s="88"/>
      <c r="K489" s="89"/>
      <c r="L489" s="89"/>
      <c r="M489" s="89"/>
      <c r="N489" s="89"/>
      <c r="O489" s="90"/>
      <c r="P489" s="93"/>
      <c r="Q489" s="92"/>
      <c r="R489" s="93"/>
      <c r="S489" s="92"/>
      <c r="T489" s="94"/>
      <c r="U489" s="93"/>
      <c r="V489" s="92"/>
      <c r="W489" s="93"/>
      <c r="X489" s="92"/>
      <c r="Y489" s="93"/>
      <c r="Z489" s="92"/>
      <c r="AA489" s="94"/>
      <c r="AB489" s="93"/>
      <c r="AC489" s="92"/>
      <c r="AD489" s="93"/>
      <c r="AE489" s="92"/>
      <c r="AF489" s="93"/>
      <c r="AG489" s="92"/>
      <c r="AH489" s="93"/>
      <c r="AI489" s="92"/>
      <c r="AJ489" s="93"/>
      <c r="AK489" s="92"/>
      <c r="AL489" s="93"/>
      <c r="AM489" s="92"/>
      <c r="AN489" s="93"/>
      <c r="AO489" s="92"/>
      <c r="AP489" s="93"/>
      <c r="AQ489" s="92"/>
      <c r="AR489" s="93"/>
      <c r="AS489" s="92"/>
      <c r="AT489" s="94"/>
      <c r="AU489" s="95"/>
      <c r="AV489" s="96"/>
      <c r="AW489" s="95"/>
      <c r="AX489" s="96"/>
      <c r="AY489" s="95"/>
      <c r="AZ489" s="96"/>
      <c r="BA489" s="95"/>
      <c r="BB489" s="96"/>
      <c r="BC489" s="95"/>
      <c r="BD489" s="96"/>
      <c r="BE489" s="95"/>
      <c r="BF489" s="96"/>
      <c r="BG489" s="95"/>
      <c r="BH489" s="96"/>
      <c r="BI489" s="95"/>
      <c r="BJ489" s="96"/>
      <c r="BK489" s="95"/>
      <c r="BL489" s="96"/>
    </row>
    <row r="490" spans="4:64">
      <c r="D490" s="84"/>
      <c r="E490" s="85"/>
      <c r="I490" s="87"/>
      <c r="J490" s="88"/>
      <c r="K490" s="89"/>
      <c r="L490" s="89"/>
      <c r="M490" s="89"/>
      <c r="N490" s="89"/>
      <c r="O490" s="90"/>
      <c r="P490" s="93"/>
      <c r="Q490" s="92"/>
      <c r="R490" s="93"/>
      <c r="S490" s="92"/>
      <c r="T490" s="94"/>
      <c r="U490" s="93"/>
      <c r="V490" s="92"/>
      <c r="W490" s="93"/>
      <c r="X490" s="92"/>
      <c r="Y490" s="93"/>
      <c r="Z490" s="92"/>
      <c r="AA490" s="94"/>
      <c r="AB490" s="93"/>
      <c r="AC490" s="92"/>
      <c r="AD490" s="93"/>
      <c r="AE490" s="92"/>
      <c r="AF490" s="93"/>
      <c r="AG490" s="92"/>
      <c r="AH490" s="93"/>
      <c r="AI490" s="92"/>
      <c r="AJ490" s="93"/>
      <c r="AK490" s="92"/>
      <c r="AL490" s="93"/>
      <c r="AM490" s="92"/>
      <c r="AN490" s="93"/>
      <c r="AO490" s="92"/>
      <c r="AP490" s="93"/>
      <c r="AQ490" s="92"/>
      <c r="AR490" s="93"/>
      <c r="AS490" s="92"/>
      <c r="AT490" s="94"/>
      <c r="AU490" s="95"/>
      <c r="AV490" s="96"/>
      <c r="AW490" s="95"/>
      <c r="AX490" s="96"/>
      <c r="AY490" s="95"/>
      <c r="AZ490" s="96"/>
      <c r="BA490" s="95"/>
      <c r="BB490" s="96"/>
      <c r="BC490" s="95"/>
      <c r="BD490" s="96"/>
      <c r="BE490" s="95"/>
      <c r="BF490" s="96"/>
      <c r="BG490" s="95"/>
      <c r="BH490" s="96"/>
      <c r="BI490" s="95"/>
      <c r="BJ490" s="96"/>
      <c r="BK490" s="95"/>
      <c r="BL490" s="96"/>
    </row>
    <row r="491" spans="4:64">
      <c r="D491" s="84"/>
      <c r="E491" s="85"/>
      <c r="I491" s="87"/>
      <c r="J491" s="88"/>
      <c r="K491" s="89"/>
      <c r="L491" s="89"/>
      <c r="M491" s="89"/>
      <c r="N491" s="89"/>
      <c r="O491" s="90"/>
      <c r="P491" s="93"/>
      <c r="Q491" s="92"/>
      <c r="R491" s="93"/>
      <c r="S491" s="92"/>
      <c r="T491" s="94"/>
      <c r="U491" s="93"/>
      <c r="V491" s="92"/>
      <c r="W491" s="93"/>
      <c r="X491" s="92"/>
      <c r="Y491" s="93"/>
      <c r="Z491" s="92"/>
      <c r="AA491" s="94"/>
      <c r="AB491" s="93"/>
      <c r="AC491" s="92"/>
      <c r="AD491" s="93"/>
      <c r="AE491" s="92"/>
      <c r="AF491" s="93"/>
      <c r="AG491" s="92"/>
      <c r="AH491" s="93"/>
      <c r="AI491" s="92"/>
      <c r="AJ491" s="93"/>
      <c r="AK491" s="92"/>
      <c r="AL491" s="93"/>
      <c r="AM491" s="92"/>
      <c r="AN491" s="93"/>
      <c r="AO491" s="92"/>
      <c r="AP491" s="93"/>
      <c r="AQ491" s="92"/>
      <c r="AR491" s="93"/>
      <c r="AS491" s="92"/>
      <c r="AT491" s="94"/>
      <c r="AU491" s="95"/>
      <c r="AV491" s="96"/>
      <c r="AW491" s="95"/>
      <c r="AX491" s="96"/>
      <c r="AY491" s="95"/>
      <c r="AZ491" s="96"/>
      <c r="BA491" s="95"/>
      <c r="BB491" s="96"/>
      <c r="BC491" s="95"/>
      <c r="BD491" s="96"/>
      <c r="BE491" s="95"/>
      <c r="BF491" s="96"/>
      <c r="BG491" s="95"/>
      <c r="BH491" s="96"/>
      <c r="BI491" s="95"/>
      <c r="BJ491" s="96"/>
      <c r="BK491" s="95"/>
      <c r="BL491" s="96"/>
    </row>
    <row r="492" spans="4:64">
      <c r="D492" s="84"/>
      <c r="E492" s="85"/>
      <c r="I492" s="87"/>
      <c r="J492" s="88"/>
      <c r="K492" s="89"/>
      <c r="L492" s="89"/>
      <c r="M492" s="89"/>
      <c r="N492" s="89"/>
      <c r="O492" s="90"/>
      <c r="P492" s="93"/>
      <c r="Q492" s="92"/>
      <c r="R492" s="93"/>
      <c r="S492" s="92"/>
      <c r="T492" s="94"/>
      <c r="U492" s="93"/>
      <c r="V492" s="92"/>
      <c r="W492" s="93"/>
      <c r="X492" s="92"/>
      <c r="Y492" s="93"/>
      <c r="Z492" s="92"/>
      <c r="AA492" s="94"/>
      <c r="AB492" s="93"/>
      <c r="AC492" s="92"/>
      <c r="AD492" s="93"/>
      <c r="AE492" s="92"/>
      <c r="AF492" s="93"/>
      <c r="AG492" s="92"/>
      <c r="AH492" s="93"/>
      <c r="AI492" s="92"/>
      <c r="AJ492" s="93"/>
      <c r="AK492" s="92"/>
      <c r="AL492" s="93"/>
      <c r="AM492" s="92"/>
      <c r="AN492" s="93"/>
      <c r="AO492" s="92"/>
      <c r="AP492" s="93"/>
      <c r="AQ492" s="92"/>
      <c r="AR492" s="93"/>
      <c r="AS492" s="92"/>
      <c r="AT492" s="94"/>
      <c r="AU492" s="95"/>
      <c r="AV492" s="96"/>
      <c r="AW492" s="95"/>
      <c r="AX492" s="96"/>
      <c r="AY492" s="95"/>
      <c r="AZ492" s="96"/>
      <c r="BA492" s="95"/>
      <c r="BB492" s="96"/>
      <c r="BC492" s="95"/>
      <c r="BD492" s="96"/>
      <c r="BE492" s="95"/>
      <c r="BF492" s="96"/>
      <c r="BG492" s="95"/>
      <c r="BH492" s="96"/>
      <c r="BI492" s="95"/>
      <c r="BJ492" s="96"/>
      <c r="BK492" s="95"/>
      <c r="BL492" s="96"/>
    </row>
    <row r="493" spans="4:64">
      <c r="D493" s="84"/>
      <c r="E493" s="85"/>
      <c r="I493" s="87"/>
      <c r="J493" s="88"/>
      <c r="K493" s="89"/>
      <c r="L493" s="89"/>
      <c r="M493" s="89"/>
      <c r="N493" s="89"/>
      <c r="O493" s="90"/>
      <c r="P493" s="93"/>
      <c r="Q493" s="92"/>
      <c r="R493" s="93"/>
      <c r="S493" s="92"/>
      <c r="T493" s="94"/>
      <c r="U493" s="93"/>
      <c r="V493" s="92"/>
      <c r="W493" s="93"/>
      <c r="X493" s="92"/>
      <c r="Y493" s="93"/>
      <c r="Z493" s="92"/>
      <c r="AA493" s="94"/>
      <c r="AB493" s="93"/>
      <c r="AC493" s="92"/>
      <c r="AD493" s="93"/>
      <c r="AE493" s="92"/>
      <c r="AF493" s="93"/>
      <c r="AG493" s="92"/>
      <c r="AH493" s="93"/>
      <c r="AI493" s="92"/>
      <c r="AJ493" s="93"/>
      <c r="AK493" s="92"/>
      <c r="AL493" s="93"/>
      <c r="AM493" s="92"/>
      <c r="AN493" s="93"/>
      <c r="AO493" s="92"/>
      <c r="AP493" s="93"/>
      <c r="AQ493" s="92"/>
      <c r="AR493" s="93"/>
      <c r="AS493" s="92"/>
      <c r="AT493" s="94"/>
      <c r="AU493" s="95"/>
      <c r="AV493" s="96"/>
      <c r="AW493" s="95"/>
      <c r="AX493" s="96"/>
      <c r="AY493" s="95"/>
      <c r="AZ493" s="96"/>
      <c r="BA493" s="95"/>
      <c r="BB493" s="96"/>
      <c r="BC493" s="95"/>
      <c r="BD493" s="96"/>
      <c r="BE493" s="95"/>
      <c r="BF493" s="96"/>
      <c r="BG493" s="95"/>
      <c r="BH493" s="96"/>
      <c r="BI493" s="95"/>
      <c r="BJ493" s="96"/>
      <c r="BK493" s="95"/>
      <c r="BL493" s="96"/>
    </row>
    <row r="494" spans="4:64">
      <c r="D494" s="84"/>
      <c r="E494" s="85"/>
      <c r="I494" s="87"/>
      <c r="J494" s="88"/>
      <c r="K494" s="89"/>
      <c r="L494" s="89"/>
      <c r="M494" s="89"/>
      <c r="N494" s="89"/>
      <c r="O494" s="90"/>
      <c r="P494" s="93"/>
      <c r="Q494" s="92"/>
      <c r="R494" s="93"/>
      <c r="S494" s="92"/>
      <c r="T494" s="94"/>
      <c r="U494" s="93"/>
      <c r="V494" s="92"/>
      <c r="W494" s="93"/>
      <c r="X494" s="92"/>
      <c r="Y494" s="93"/>
      <c r="Z494" s="92"/>
      <c r="AA494" s="94"/>
      <c r="AB494" s="93"/>
      <c r="AC494" s="92"/>
      <c r="AD494" s="93"/>
      <c r="AE494" s="92"/>
      <c r="AF494" s="93"/>
      <c r="AG494" s="92"/>
      <c r="AH494" s="93"/>
      <c r="AI494" s="92"/>
      <c r="AJ494" s="93"/>
      <c r="AK494" s="92"/>
      <c r="AL494" s="93"/>
      <c r="AM494" s="92"/>
      <c r="AN494" s="93"/>
      <c r="AO494" s="92"/>
      <c r="AP494" s="93"/>
      <c r="AQ494" s="92"/>
      <c r="AR494" s="93"/>
      <c r="AS494" s="92"/>
      <c r="AT494" s="94"/>
      <c r="AU494" s="95"/>
      <c r="AV494" s="96"/>
      <c r="AW494" s="95"/>
      <c r="AX494" s="96"/>
      <c r="AY494" s="95"/>
      <c r="AZ494" s="96"/>
      <c r="BA494" s="95"/>
      <c r="BB494" s="96"/>
      <c r="BC494" s="95"/>
      <c r="BD494" s="96"/>
      <c r="BE494" s="95"/>
      <c r="BF494" s="96"/>
      <c r="BG494" s="95"/>
      <c r="BH494" s="96"/>
      <c r="BI494" s="95"/>
      <c r="BJ494" s="96"/>
      <c r="BK494" s="95"/>
      <c r="BL494" s="96"/>
    </row>
    <row r="495" spans="4:64">
      <c r="D495" s="84"/>
      <c r="E495" s="85"/>
      <c r="I495" s="87"/>
      <c r="J495" s="88"/>
      <c r="K495" s="89"/>
      <c r="L495" s="89"/>
      <c r="M495" s="89"/>
      <c r="N495" s="89"/>
      <c r="O495" s="90"/>
      <c r="P495" s="93"/>
      <c r="Q495" s="92"/>
      <c r="R495" s="93"/>
      <c r="S495" s="92"/>
      <c r="T495" s="94"/>
      <c r="U495" s="93"/>
      <c r="V495" s="92"/>
      <c r="W495" s="93"/>
      <c r="X495" s="92"/>
      <c r="Y495" s="93"/>
      <c r="Z495" s="92"/>
      <c r="AA495" s="94"/>
      <c r="AB495" s="93"/>
      <c r="AC495" s="92"/>
      <c r="AD495" s="93"/>
      <c r="AE495" s="92"/>
      <c r="AF495" s="93"/>
      <c r="AG495" s="92"/>
      <c r="AH495" s="93"/>
      <c r="AI495" s="92"/>
      <c r="AJ495" s="93"/>
      <c r="AK495" s="92"/>
      <c r="AL495" s="93"/>
      <c r="AM495" s="92"/>
      <c r="AN495" s="93"/>
      <c r="AO495" s="92"/>
      <c r="AP495" s="93"/>
      <c r="AQ495" s="92"/>
      <c r="AR495" s="93"/>
      <c r="AS495" s="92"/>
      <c r="AT495" s="94"/>
      <c r="AU495" s="95"/>
      <c r="AV495" s="96"/>
      <c r="AW495" s="95"/>
      <c r="AX495" s="96"/>
      <c r="AY495" s="95"/>
      <c r="AZ495" s="96"/>
      <c r="BA495" s="95"/>
      <c r="BB495" s="96"/>
      <c r="BC495" s="95"/>
      <c r="BD495" s="96"/>
      <c r="BE495" s="95"/>
      <c r="BF495" s="96"/>
      <c r="BG495" s="95"/>
      <c r="BH495" s="96"/>
      <c r="BI495" s="95"/>
      <c r="BJ495" s="96"/>
      <c r="BK495" s="95"/>
      <c r="BL495" s="96"/>
    </row>
    <row r="496" spans="4:64">
      <c r="D496" s="84"/>
      <c r="E496" s="85"/>
      <c r="I496" s="87"/>
      <c r="J496" s="88"/>
      <c r="K496" s="89"/>
      <c r="L496" s="89"/>
      <c r="M496" s="89"/>
      <c r="N496" s="89"/>
      <c r="O496" s="90"/>
      <c r="P496" s="93"/>
      <c r="Q496" s="92"/>
      <c r="R496" s="93"/>
      <c r="S496" s="92"/>
      <c r="T496" s="94"/>
      <c r="U496" s="93"/>
      <c r="V496" s="92"/>
      <c r="W496" s="93"/>
      <c r="X496" s="92"/>
      <c r="Y496" s="93"/>
      <c r="Z496" s="92"/>
      <c r="AA496" s="94"/>
      <c r="AB496" s="93"/>
      <c r="AC496" s="92"/>
      <c r="AD496" s="93"/>
      <c r="AE496" s="92"/>
      <c r="AF496" s="93"/>
      <c r="AG496" s="92"/>
      <c r="AH496" s="93"/>
      <c r="AI496" s="92"/>
      <c r="AJ496" s="93"/>
      <c r="AK496" s="92"/>
      <c r="AL496" s="93"/>
      <c r="AM496" s="92"/>
      <c r="AN496" s="93"/>
      <c r="AO496" s="92"/>
      <c r="AP496" s="93"/>
      <c r="AQ496" s="92"/>
      <c r="AR496" s="93"/>
      <c r="AS496" s="92"/>
      <c r="AT496" s="94"/>
      <c r="AU496" s="95"/>
      <c r="AV496" s="96"/>
      <c r="AW496" s="95"/>
      <c r="AX496" s="96"/>
      <c r="AY496" s="95"/>
      <c r="AZ496" s="96"/>
      <c r="BA496" s="95"/>
      <c r="BB496" s="96"/>
      <c r="BC496" s="95"/>
      <c r="BD496" s="96"/>
      <c r="BE496" s="95"/>
      <c r="BF496" s="96"/>
      <c r="BG496" s="95"/>
      <c r="BH496" s="96"/>
      <c r="BI496" s="95"/>
      <c r="BJ496" s="96"/>
      <c r="BK496" s="95"/>
      <c r="BL496" s="96"/>
    </row>
    <row r="497" spans="4:64">
      <c r="D497" s="84"/>
      <c r="E497" s="85"/>
      <c r="I497" s="87"/>
      <c r="J497" s="88"/>
      <c r="K497" s="89"/>
      <c r="L497" s="89"/>
      <c r="M497" s="89"/>
      <c r="N497" s="89"/>
      <c r="O497" s="90"/>
      <c r="P497" s="93"/>
      <c r="Q497" s="92"/>
      <c r="R497" s="93"/>
      <c r="S497" s="92"/>
      <c r="T497" s="94"/>
      <c r="U497" s="93"/>
      <c r="V497" s="92"/>
      <c r="W497" s="93"/>
      <c r="X497" s="92"/>
      <c r="Y497" s="93"/>
      <c r="Z497" s="92"/>
      <c r="AA497" s="94"/>
      <c r="AB497" s="93"/>
      <c r="AC497" s="92"/>
      <c r="AD497" s="93"/>
      <c r="AE497" s="92"/>
      <c r="AF497" s="93"/>
      <c r="AG497" s="92"/>
      <c r="AH497" s="93"/>
      <c r="AI497" s="92"/>
      <c r="AJ497" s="93"/>
      <c r="AK497" s="92"/>
      <c r="AL497" s="93"/>
      <c r="AM497" s="92"/>
      <c r="AN497" s="93"/>
      <c r="AO497" s="92"/>
      <c r="AP497" s="93"/>
      <c r="AQ497" s="92"/>
      <c r="AR497" s="93"/>
      <c r="AS497" s="92"/>
      <c r="AT497" s="94"/>
      <c r="AU497" s="95"/>
      <c r="AV497" s="96"/>
      <c r="AW497" s="95"/>
      <c r="AX497" s="96"/>
      <c r="AY497" s="95"/>
      <c r="AZ497" s="96"/>
      <c r="BA497" s="95"/>
      <c r="BB497" s="96"/>
      <c r="BC497" s="95"/>
      <c r="BD497" s="96"/>
      <c r="BE497" s="95"/>
      <c r="BF497" s="96"/>
      <c r="BG497" s="95"/>
      <c r="BH497" s="96"/>
      <c r="BI497" s="95"/>
      <c r="BJ497" s="96"/>
      <c r="BK497" s="95"/>
      <c r="BL497" s="96"/>
    </row>
    <row r="498" spans="4:64">
      <c r="D498" s="84"/>
      <c r="E498" s="85"/>
      <c r="I498" s="87"/>
      <c r="J498" s="88"/>
      <c r="K498" s="89"/>
      <c r="L498" s="89"/>
      <c r="M498" s="89"/>
      <c r="N498" s="89"/>
      <c r="O498" s="90"/>
      <c r="P498" s="93"/>
      <c r="Q498" s="92"/>
      <c r="R498" s="93"/>
      <c r="S498" s="92"/>
      <c r="T498" s="94"/>
      <c r="U498" s="93"/>
      <c r="V498" s="92"/>
      <c r="W498" s="93"/>
      <c r="X498" s="92"/>
      <c r="Y498" s="93"/>
      <c r="Z498" s="92"/>
      <c r="AA498" s="94"/>
      <c r="AB498" s="93"/>
      <c r="AC498" s="92"/>
      <c r="AD498" s="93"/>
      <c r="AE498" s="92"/>
      <c r="AF498" s="93"/>
      <c r="AG498" s="92"/>
      <c r="AH498" s="93"/>
      <c r="AI498" s="92"/>
      <c r="AJ498" s="93"/>
      <c r="AK498" s="92"/>
      <c r="AL498" s="93"/>
      <c r="AM498" s="92"/>
      <c r="AN498" s="93"/>
      <c r="AO498" s="92"/>
      <c r="AP498" s="93"/>
      <c r="AQ498" s="92"/>
      <c r="AR498" s="93"/>
      <c r="AS498" s="92"/>
      <c r="AT498" s="94"/>
      <c r="AU498" s="95"/>
      <c r="AV498" s="96"/>
      <c r="AW498" s="95"/>
      <c r="AX498" s="96"/>
      <c r="AY498" s="95"/>
      <c r="AZ498" s="96"/>
      <c r="BA498" s="95"/>
      <c r="BB498" s="96"/>
      <c r="BC498" s="95"/>
      <c r="BD498" s="96"/>
      <c r="BE498" s="95"/>
      <c r="BF498" s="96"/>
      <c r="BG498" s="95"/>
      <c r="BH498" s="96"/>
      <c r="BI498" s="95"/>
      <c r="BJ498" s="96"/>
      <c r="BK498" s="95"/>
      <c r="BL498" s="96"/>
    </row>
    <row r="499" spans="4:64">
      <c r="D499" s="84"/>
      <c r="E499" s="85"/>
      <c r="I499" s="87"/>
      <c r="J499" s="88"/>
      <c r="K499" s="89"/>
      <c r="L499" s="89"/>
      <c r="M499" s="89"/>
      <c r="N499" s="89"/>
      <c r="O499" s="90"/>
      <c r="P499" s="93"/>
      <c r="Q499" s="92"/>
      <c r="R499" s="93"/>
      <c r="S499" s="92"/>
      <c r="T499" s="94"/>
      <c r="U499" s="93"/>
      <c r="V499" s="92"/>
      <c r="W499" s="93"/>
      <c r="X499" s="92"/>
      <c r="Y499" s="93"/>
      <c r="Z499" s="92"/>
      <c r="AA499" s="94"/>
      <c r="AB499" s="93"/>
      <c r="AC499" s="92"/>
      <c r="AD499" s="93"/>
      <c r="AE499" s="92"/>
      <c r="AF499" s="93"/>
      <c r="AG499" s="92"/>
      <c r="AH499" s="93"/>
      <c r="AI499" s="92"/>
      <c r="AJ499" s="93"/>
      <c r="AK499" s="92"/>
      <c r="AL499" s="93"/>
      <c r="AM499" s="92"/>
      <c r="AN499" s="93"/>
      <c r="AO499" s="92"/>
      <c r="AP499" s="93"/>
      <c r="AQ499" s="92"/>
      <c r="AR499" s="93"/>
      <c r="AS499" s="92"/>
      <c r="AT499" s="94"/>
      <c r="AU499" s="95"/>
      <c r="AV499" s="96"/>
      <c r="AW499" s="95"/>
      <c r="AX499" s="96"/>
      <c r="AY499" s="95"/>
      <c r="AZ499" s="96"/>
      <c r="BA499" s="95"/>
      <c r="BB499" s="96"/>
      <c r="BC499" s="95"/>
      <c r="BD499" s="96"/>
      <c r="BE499" s="95"/>
      <c r="BF499" s="96"/>
      <c r="BG499" s="95"/>
      <c r="BH499" s="96"/>
      <c r="BI499" s="95"/>
      <c r="BJ499" s="96"/>
      <c r="BK499" s="95"/>
      <c r="BL499" s="96"/>
    </row>
    <row r="500" spans="4:64">
      <c r="D500" s="84"/>
      <c r="E500" s="85"/>
      <c r="I500" s="87"/>
      <c r="J500" s="88"/>
      <c r="K500" s="89"/>
      <c r="L500" s="89"/>
      <c r="M500" s="89"/>
      <c r="N500" s="89"/>
      <c r="O500" s="90"/>
      <c r="P500" s="93"/>
      <c r="Q500" s="92"/>
      <c r="R500" s="93"/>
      <c r="S500" s="92"/>
      <c r="T500" s="94"/>
      <c r="U500" s="93"/>
      <c r="V500" s="92"/>
      <c r="W500" s="93"/>
      <c r="X500" s="92"/>
      <c r="Y500" s="93"/>
      <c r="Z500" s="92"/>
      <c r="AA500" s="94"/>
      <c r="AB500" s="93"/>
      <c r="AC500" s="92"/>
      <c r="AD500" s="93"/>
      <c r="AE500" s="92"/>
      <c r="AF500" s="93"/>
      <c r="AG500" s="92"/>
      <c r="AH500" s="93"/>
      <c r="AI500" s="92"/>
      <c r="AJ500" s="93"/>
      <c r="AK500" s="92"/>
      <c r="AL500" s="93"/>
      <c r="AM500" s="92"/>
      <c r="AN500" s="93"/>
      <c r="AO500" s="92"/>
      <c r="AP500" s="93"/>
      <c r="AQ500" s="92"/>
      <c r="AR500" s="93"/>
      <c r="AS500" s="92"/>
      <c r="AT500" s="94"/>
      <c r="AU500" s="95"/>
      <c r="AV500" s="96"/>
      <c r="AW500" s="95"/>
      <c r="AX500" s="96"/>
      <c r="AY500" s="95"/>
      <c r="AZ500" s="96"/>
      <c r="BA500" s="95"/>
      <c r="BB500" s="96"/>
      <c r="BC500" s="95"/>
      <c r="BD500" s="96"/>
      <c r="BE500" s="95"/>
      <c r="BF500" s="96"/>
      <c r="BG500" s="95"/>
      <c r="BH500" s="96"/>
      <c r="BI500" s="95"/>
      <c r="BJ500" s="96"/>
      <c r="BK500" s="95"/>
      <c r="BL500" s="96"/>
    </row>
    <row r="501" spans="4:64">
      <c r="D501" s="84"/>
      <c r="E501" s="85"/>
      <c r="I501" s="87"/>
      <c r="J501" s="88"/>
      <c r="K501" s="89"/>
      <c r="L501" s="89"/>
      <c r="M501" s="89"/>
      <c r="N501" s="89"/>
      <c r="O501" s="90"/>
      <c r="P501" s="93"/>
      <c r="Q501" s="92"/>
      <c r="R501" s="93"/>
      <c r="S501" s="92"/>
      <c r="T501" s="94"/>
      <c r="U501" s="93"/>
      <c r="V501" s="92"/>
      <c r="W501" s="93"/>
      <c r="X501" s="92"/>
      <c r="Y501" s="93"/>
      <c r="Z501" s="92"/>
      <c r="AA501" s="94"/>
      <c r="AB501" s="93"/>
      <c r="AC501" s="92"/>
      <c r="AD501" s="93"/>
      <c r="AE501" s="92"/>
      <c r="AF501" s="93"/>
      <c r="AG501" s="92"/>
      <c r="AH501" s="93"/>
      <c r="AI501" s="92"/>
      <c r="AJ501" s="93"/>
      <c r="AK501" s="92"/>
      <c r="AL501" s="93"/>
      <c r="AM501" s="92"/>
      <c r="AN501" s="93"/>
      <c r="AO501" s="92"/>
      <c r="AP501" s="93"/>
      <c r="AQ501" s="92"/>
      <c r="AR501" s="93"/>
      <c r="AS501" s="92"/>
      <c r="AT501" s="94"/>
      <c r="AU501" s="95"/>
      <c r="AV501" s="96"/>
      <c r="AW501" s="95"/>
      <c r="AX501" s="96"/>
      <c r="AY501" s="95"/>
      <c r="AZ501" s="96"/>
      <c r="BA501" s="95"/>
      <c r="BB501" s="96"/>
      <c r="BC501" s="95"/>
      <c r="BD501" s="96"/>
      <c r="BE501" s="95"/>
      <c r="BF501" s="96"/>
      <c r="BG501" s="95"/>
      <c r="BH501" s="96"/>
      <c r="BI501" s="95"/>
      <c r="BJ501" s="96"/>
      <c r="BK501" s="95"/>
      <c r="BL501" s="96"/>
    </row>
    <row r="502" spans="4:64">
      <c r="D502" s="84"/>
      <c r="E502" s="85"/>
      <c r="I502" s="87"/>
      <c r="J502" s="88"/>
      <c r="K502" s="89"/>
      <c r="L502" s="89"/>
      <c r="M502" s="89"/>
      <c r="N502" s="89"/>
      <c r="O502" s="90"/>
      <c r="P502" s="93"/>
      <c r="Q502" s="92"/>
      <c r="R502" s="93"/>
      <c r="S502" s="92"/>
      <c r="T502" s="94"/>
      <c r="U502" s="93"/>
      <c r="V502" s="92"/>
      <c r="W502" s="93"/>
      <c r="X502" s="92"/>
      <c r="Y502" s="93"/>
      <c r="Z502" s="92"/>
      <c r="AA502" s="94"/>
      <c r="AB502" s="93"/>
      <c r="AC502" s="92"/>
      <c r="AD502" s="93"/>
      <c r="AE502" s="92"/>
      <c r="AF502" s="93"/>
      <c r="AG502" s="92"/>
      <c r="AH502" s="93"/>
      <c r="AI502" s="92"/>
      <c r="AJ502" s="93"/>
      <c r="AK502" s="92"/>
      <c r="AL502" s="93"/>
      <c r="AM502" s="92"/>
      <c r="AN502" s="93"/>
      <c r="AO502" s="92"/>
      <c r="AP502" s="93"/>
      <c r="AQ502" s="92"/>
      <c r="AR502" s="93"/>
      <c r="AS502" s="92"/>
      <c r="AT502" s="94"/>
      <c r="AU502" s="95"/>
      <c r="AV502" s="96"/>
      <c r="AW502" s="95"/>
      <c r="AX502" s="96"/>
      <c r="AY502" s="95"/>
      <c r="AZ502" s="96"/>
      <c r="BA502" s="95"/>
      <c r="BB502" s="96"/>
      <c r="BC502" s="95"/>
      <c r="BD502" s="96"/>
      <c r="BE502" s="95"/>
      <c r="BF502" s="96"/>
      <c r="BG502" s="95"/>
      <c r="BH502" s="96"/>
      <c r="BI502" s="95"/>
      <c r="BJ502" s="96"/>
      <c r="BK502" s="95"/>
      <c r="BL502" s="96"/>
    </row>
    <row r="503" spans="4:64">
      <c r="D503" s="84"/>
      <c r="E503" s="85"/>
      <c r="I503" s="87"/>
      <c r="J503" s="88"/>
      <c r="K503" s="89"/>
      <c r="L503" s="89"/>
      <c r="M503" s="89"/>
      <c r="N503" s="89"/>
      <c r="O503" s="90"/>
      <c r="P503" s="93"/>
      <c r="Q503" s="92"/>
      <c r="R503" s="93"/>
      <c r="S503" s="92"/>
      <c r="T503" s="94"/>
      <c r="U503" s="93"/>
      <c r="V503" s="92"/>
      <c r="W503" s="93"/>
      <c r="X503" s="92"/>
      <c r="Y503" s="93"/>
      <c r="Z503" s="92"/>
      <c r="AA503" s="94"/>
      <c r="AB503" s="93"/>
      <c r="AC503" s="92"/>
      <c r="AD503" s="93"/>
      <c r="AE503" s="92"/>
      <c r="AF503" s="93"/>
      <c r="AG503" s="92"/>
      <c r="AH503" s="93"/>
      <c r="AI503" s="92"/>
      <c r="AJ503" s="93"/>
      <c r="AK503" s="92"/>
      <c r="AL503" s="93"/>
      <c r="AM503" s="92"/>
      <c r="AN503" s="93"/>
      <c r="AO503" s="92"/>
      <c r="AP503" s="93"/>
      <c r="AQ503" s="92"/>
      <c r="AR503" s="93"/>
      <c r="AS503" s="92"/>
      <c r="AT503" s="94"/>
      <c r="AU503" s="95"/>
      <c r="AV503" s="96"/>
      <c r="AW503" s="95"/>
      <c r="AX503" s="96"/>
      <c r="AY503" s="95"/>
      <c r="AZ503" s="96"/>
      <c r="BA503" s="95"/>
      <c r="BB503" s="96"/>
      <c r="BC503" s="95"/>
      <c r="BD503" s="96"/>
      <c r="BE503" s="95"/>
      <c r="BF503" s="96"/>
      <c r="BG503" s="95"/>
      <c r="BH503" s="96"/>
      <c r="BI503" s="95"/>
      <c r="BJ503" s="96"/>
      <c r="BK503" s="95"/>
      <c r="BL503" s="96"/>
    </row>
    <row r="504" spans="4:64">
      <c r="D504" s="84"/>
      <c r="E504" s="85"/>
      <c r="I504" s="87"/>
      <c r="J504" s="88"/>
      <c r="K504" s="89"/>
      <c r="L504" s="89"/>
      <c r="M504" s="89"/>
      <c r="N504" s="89"/>
      <c r="O504" s="90"/>
      <c r="P504" s="93"/>
      <c r="Q504" s="92"/>
      <c r="R504" s="93"/>
      <c r="S504" s="92"/>
      <c r="T504" s="94"/>
      <c r="U504" s="93"/>
      <c r="V504" s="92"/>
      <c r="W504" s="93"/>
      <c r="X504" s="92"/>
      <c r="Y504" s="93"/>
      <c r="Z504" s="92"/>
      <c r="AA504" s="94"/>
      <c r="AB504" s="93"/>
      <c r="AC504" s="92"/>
      <c r="AD504" s="93"/>
      <c r="AE504" s="92"/>
      <c r="AF504" s="93"/>
      <c r="AG504" s="92"/>
      <c r="AH504" s="93"/>
      <c r="AI504" s="92"/>
      <c r="AJ504" s="93"/>
      <c r="AK504" s="92"/>
      <c r="AL504" s="93"/>
      <c r="AM504" s="92"/>
      <c r="AN504" s="93"/>
      <c r="AO504" s="92"/>
      <c r="AP504" s="93"/>
      <c r="AQ504" s="92"/>
      <c r="AR504" s="93"/>
      <c r="AS504" s="92"/>
      <c r="AT504" s="94"/>
      <c r="AU504" s="95"/>
      <c r="AV504" s="96"/>
      <c r="AW504" s="95"/>
      <c r="AX504" s="96"/>
      <c r="AY504" s="95"/>
      <c r="AZ504" s="96"/>
      <c r="BA504" s="95"/>
      <c r="BB504" s="96"/>
      <c r="BC504" s="95"/>
      <c r="BD504" s="96"/>
      <c r="BE504" s="95"/>
      <c r="BF504" s="96"/>
      <c r="BG504" s="95"/>
      <c r="BH504" s="96"/>
      <c r="BI504" s="95"/>
      <c r="BJ504" s="96"/>
      <c r="BK504" s="95"/>
      <c r="BL504" s="96"/>
    </row>
    <row r="505" spans="4:64">
      <c r="D505" s="84"/>
      <c r="E505" s="85"/>
      <c r="I505" s="87"/>
      <c r="J505" s="88"/>
      <c r="K505" s="89"/>
      <c r="L505" s="89"/>
      <c r="M505" s="89"/>
      <c r="N505" s="89"/>
      <c r="O505" s="90"/>
      <c r="P505" s="93"/>
      <c r="Q505" s="92"/>
      <c r="R505" s="93"/>
      <c r="S505" s="92"/>
      <c r="T505" s="94"/>
      <c r="U505" s="93"/>
      <c r="V505" s="92"/>
      <c r="W505" s="93"/>
      <c r="X505" s="92"/>
      <c r="Y505" s="93"/>
      <c r="Z505" s="92"/>
      <c r="AA505" s="94"/>
      <c r="AB505" s="93"/>
      <c r="AC505" s="92"/>
      <c r="AD505" s="93"/>
      <c r="AE505" s="92"/>
      <c r="AF505" s="93"/>
      <c r="AG505" s="92"/>
      <c r="AH505" s="93"/>
      <c r="AI505" s="92"/>
      <c r="AJ505" s="93"/>
      <c r="AK505" s="92"/>
      <c r="AL505" s="93"/>
      <c r="AM505" s="92"/>
      <c r="AN505" s="93"/>
      <c r="AO505" s="92"/>
      <c r="AP505" s="93"/>
      <c r="AQ505" s="92"/>
      <c r="AR505" s="93"/>
      <c r="AS505" s="92"/>
      <c r="AT505" s="94"/>
      <c r="AU505" s="95"/>
      <c r="AV505" s="96"/>
      <c r="AW505" s="95"/>
      <c r="AX505" s="96"/>
      <c r="AY505" s="95"/>
      <c r="AZ505" s="96"/>
      <c r="BA505" s="95"/>
      <c r="BB505" s="96"/>
      <c r="BC505" s="95"/>
      <c r="BD505" s="96"/>
      <c r="BE505" s="95"/>
      <c r="BF505" s="96"/>
      <c r="BG505" s="95"/>
      <c r="BH505" s="96"/>
      <c r="BI505" s="95"/>
      <c r="BJ505" s="96"/>
      <c r="BK505" s="95"/>
      <c r="BL505" s="96"/>
    </row>
    <row r="506" spans="4:64">
      <c r="D506" s="84"/>
      <c r="E506" s="85"/>
      <c r="I506" s="87"/>
      <c r="J506" s="88"/>
      <c r="K506" s="89"/>
      <c r="L506" s="89"/>
      <c r="M506" s="89"/>
      <c r="N506" s="89"/>
      <c r="O506" s="90"/>
      <c r="P506" s="93"/>
      <c r="Q506" s="92"/>
      <c r="R506" s="93"/>
      <c r="S506" s="92"/>
      <c r="T506" s="94"/>
      <c r="U506" s="93"/>
      <c r="V506" s="92"/>
      <c r="W506" s="93"/>
      <c r="X506" s="92"/>
      <c r="Y506" s="93"/>
      <c r="Z506" s="92"/>
      <c r="AA506" s="94"/>
      <c r="AB506" s="93"/>
      <c r="AC506" s="92"/>
      <c r="AD506" s="93"/>
      <c r="AE506" s="92"/>
      <c r="AF506" s="93"/>
      <c r="AG506" s="92"/>
      <c r="AH506" s="93"/>
      <c r="AI506" s="92"/>
      <c r="AJ506" s="93"/>
      <c r="AK506" s="92"/>
      <c r="AL506" s="93"/>
      <c r="AM506" s="92"/>
      <c r="AN506" s="93"/>
      <c r="AO506" s="92"/>
      <c r="AP506" s="93"/>
      <c r="AQ506" s="92"/>
      <c r="AR506" s="93"/>
      <c r="AS506" s="92"/>
      <c r="AT506" s="94"/>
      <c r="AU506" s="95"/>
      <c r="AV506" s="96"/>
      <c r="AW506" s="95"/>
      <c r="AX506" s="96"/>
      <c r="AY506" s="95"/>
      <c r="AZ506" s="96"/>
      <c r="BA506" s="95"/>
      <c r="BB506" s="96"/>
      <c r="BC506" s="95"/>
      <c r="BD506" s="96"/>
      <c r="BE506" s="95"/>
      <c r="BF506" s="96"/>
      <c r="BG506" s="95"/>
      <c r="BH506" s="96"/>
      <c r="BI506" s="95"/>
      <c r="BJ506" s="96"/>
      <c r="BK506" s="95"/>
      <c r="BL506" s="96"/>
    </row>
    <row r="507" spans="4:64">
      <c r="D507" s="84"/>
      <c r="E507" s="85"/>
      <c r="I507" s="87"/>
      <c r="J507" s="88"/>
      <c r="K507" s="89"/>
      <c r="L507" s="89"/>
      <c r="M507" s="89"/>
      <c r="N507" s="89"/>
      <c r="O507" s="90"/>
      <c r="P507" s="93"/>
      <c r="Q507" s="92"/>
      <c r="R507" s="93"/>
      <c r="S507" s="92"/>
      <c r="T507" s="94"/>
      <c r="U507" s="93"/>
      <c r="V507" s="92"/>
      <c r="W507" s="93"/>
      <c r="X507" s="92"/>
      <c r="Y507" s="93"/>
      <c r="Z507" s="92"/>
      <c r="AA507" s="94"/>
      <c r="AB507" s="93"/>
      <c r="AC507" s="92"/>
      <c r="AD507" s="93"/>
      <c r="AE507" s="92"/>
      <c r="AF507" s="93"/>
      <c r="AG507" s="92"/>
      <c r="AH507" s="93"/>
      <c r="AI507" s="92"/>
      <c r="AJ507" s="93"/>
      <c r="AK507" s="92"/>
      <c r="AL507" s="93"/>
      <c r="AM507" s="92"/>
      <c r="AN507" s="93"/>
      <c r="AO507" s="92"/>
      <c r="AP507" s="93"/>
      <c r="AQ507" s="92"/>
      <c r="AR507" s="93"/>
      <c r="AS507" s="92"/>
      <c r="AT507" s="94"/>
      <c r="AU507" s="95"/>
      <c r="AV507" s="96"/>
      <c r="AW507" s="95"/>
      <c r="AX507" s="96"/>
      <c r="AY507" s="95"/>
      <c r="AZ507" s="96"/>
      <c r="BA507" s="95"/>
      <c r="BB507" s="96"/>
      <c r="BC507" s="95"/>
      <c r="BD507" s="96"/>
      <c r="BE507" s="95"/>
      <c r="BF507" s="96"/>
      <c r="BG507" s="95"/>
      <c r="BH507" s="96"/>
      <c r="BI507" s="95"/>
      <c r="BJ507" s="96"/>
      <c r="BK507" s="95"/>
      <c r="BL507" s="96"/>
    </row>
    <row r="508" spans="4:64">
      <c r="D508" s="84"/>
      <c r="E508" s="85"/>
      <c r="I508" s="87"/>
      <c r="J508" s="88"/>
      <c r="K508" s="89"/>
      <c r="L508" s="89"/>
      <c r="M508" s="89"/>
      <c r="N508" s="89"/>
      <c r="O508" s="90"/>
      <c r="P508" s="93"/>
      <c r="Q508" s="92"/>
      <c r="R508" s="93"/>
      <c r="S508" s="92"/>
      <c r="T508" s="94"/>
      <c r="U508" s="93"/>
      <c r="V508" s="92"/>
      <c r="W508" s="93"/>
      <c r="X508" s="92"/>
      <c r="Y508" s="93"/>
      <c r="Z508" s="92"/>
      <c r="AA508" s="94"/>
      <c r="AB508" s="93"/>
      <c r="AC508" s="92"/>
      <c r="AD508" s="93"/>
      <c r="AE508" s="92"/>
      <c r="AF508" s="93"/>
      <c r="AG508" s="92"/>
      <c r="AH508" s="93"/>
      <c r="AI508" s="92"/>
      <c r="AJ508" s="93"/>
      <c r="AK508" s="92"/>
      <c r="AL508" s="93"/>
      <c r="AM508" s="92"/>
      <c r="AN508" s="93"/>
      <c r="AO508" s="92"/>
      <c r="AP508" s="93"/>
      <c r="AQ508" s="92"/>
      <c r="AR508" s="93"/>
      <c r="AS508" s="92"/>
      <c r="AT508" s="94"/>
      <c r="AU508" s="95"/>
      <c r="AV508" s="96"/>
      <c r="AW508" s="95"/>
      <c r="AX508" s="96"/>
      <c r="AY508" s="95"/>
      <c r="AZ508" s="96"/>
      <c r="BA508" s="95"/>
      <c r="BB508" s="96"/>
      <c r="BC508" s="95"/>
      <c r="BD508" s="96"/>
      <c r="BE508" s="95"/>
      <c r="BF508" s="96"/>
      <c r="BG508" s="95"/>
      <c r="BH508" s="96"/>
      <c r="BI508" s="95"/>
      <c r="BJ508" s="96"/>
      <c r="BK508" s="95"/>
      <c r="BL508" s="96"/>
    </row>
    <row r="509" spans="4:64">
      <c r="D509" s="84"/>
      <c r="E509" s="85"/>
      <c r="I509" s="87"/>
      <c r="J509" s="88"/>
      <c r="K509" s="89"/>
      <c r="L509" s="89"/>
      <c r="M509" s="89"/>
      <c r="N509" s="89"/>
      <c r="O509" s="90"/>
      <c r="P509" s="93"/>
      <c r="Q509" s="92"/>
      <c r="R509" s="93"/>
      <c r="S509" s="92"/>
      <c r="T509" s="94"/>
      <c r="U509" s="93"/>
      <c r="V509" s="92"/>
      <c r="W509" s="93"/>
      <c r="X509" s="92"/>
      <c r="Y509" s="93"/>
      <c r="Z509" s="92"/>
      <c r="AA509" s="94"/>
      <c r="AB509" s="93"/>
      <c r="AC509" s="92"/>
      <c r="AD509" s="93"/>
      <c r="AE509" s="92"/>
      <c r="AF509" s="93"/>
      <c r="AG509" s="92"/>
      <c r="AH509" s="93"/>
      <c r="AI509" s="92"/>
      <c r="AJ509" s="93"/>
      <c r="AK509" s="92"/>
      <c r="AL509" s="93"/>
      <c r="AM509" s="92"/>
      <c r="AN509" s="93"/>
      <c r="AO509" s="92"/>
      <c r="AP509" s="93"/>
      <c r="AQ509" s="92"/>
      <c r="AR509" s="93"/>
      <c r="AS509" s="92"/>
      <c r="AT509" s="94"/>
      <c r="AU509" s="95"/>
      <c r="AV509" s="96"/>
      <c r="AW509" s="95"/>
      <c r="AX509" s="96"/>
      <c r="AY509" s="95"/>
      <c r="AZ509" s="96"/>
      <c r="BA509" s="95"/>
      <c r="BB509" s="96"/>
      <c r="BC509" s="95"/>
      <c r="BD509" s="96"/>
      <c r="BE509" s="95"/>
      <c r="BF509" s="96"/>
      <c r="BG509" s="95"/>
      <c r="BH509" s="96"/>
      <c r="BI509" s="95"/>
      <c r="BJ509" s="96"/>
      <c r="BK509" s="95"/>
      <c r="BL509" s="96"/>
    </row>
    <row r="510" spans="4:64">
      <c r="D510" s="84"/>
      <c r="E510" s="85"/>
      <c r="I510" s="87"/>
      <c r="J510" s="88"/>
      <c r="K510" s="89"/>
      <c r="L510" s="89"/>
      <c r="M510" s="89"/>
      <c r="N510" s="89"/>
      <c r="O510" s="90"/>
      <c r="P510" s="93"/>
      <c r="Q510" s="92"/>
      <c r="R510" s="93"/>
      <c r="S510" s="92"/>
      <c r="T510" s="94"/>
      <c r="U510" s="93"/>
      <c r="V510" s="92"/>
      <c r="W510" s="93"/>
      <c r="X510" s="92"/>
      <c r="Y510" s="93"/>
      <c r="Z510" s="92"/>
      <c r="AA510" s="94"/>
      <c r="AB510" s="93"/>
      <c r="AC510" s="92"/>
      <c r="AD510" s="93"/>
      <c r="AE510" s="92"/>
      <c r="AF510" s="93"/>
      <c r="AG510" s="92"/>
      <c r="AH510" s="93"/>
      <c r="AI510" s="92"/>
      <c r="AJ510" s="93"/>
      <c r="AK510" s="92"/>
      <c r="AL510" s="93"/>
      <c r="AM510" s="92"/>
      <c r="AN510" s="93"/>
      <c r="AO510" s="92"/>
      <c r="AP510" s="93"/>
      <c r="AQ510" s="92"/>
      <c r="AR510" s="93"/>
      <c r="AS510" s="92"/>
      <c r="AT510" s="94"/>
      <c r="AU510" s="95"/>
      <c r="AV510" s="96"/>
      <c r="AW510" s="95"/>
      <c r="AX510" s="96"/>
      <c r="AY510" s="95"/>
      <c r="AZ510" s="96"/>
      <c r="BA510" s="95"/>
      <c r="BB510" s="96"/>
      <c r="BC510" s="95"/>
      <c r="BD510" s="96"/>
      <c r="BE510" s="95"/>
      <c r="BF510" s="96"/>
      <c r="BG510" s="95"/>
      <c r="BH510" s="96"/>
      <c r="BI510" s="95"/>
      <c r="BJ510" s="96"/>
      <c r="BK510" s="95"/>
      <c r="BL510" s="96"/>
    </row>
    <row r="511" spans="4:64">
      <c r="D511" s="84"/>
      <c r="E511" s="85"/>
      <c r="I511" s="87"/>
      <c r="J511" s="88"/>
      <c r="K511" s="89"/>
      <c r="L511" s="89"/>
      <c r="M511" s="89"/>
      <c r="N511" s="89"/>
      <c r="O511" s="90"/>
      <c r="P511" s="93"/>
      <c r="Q511" s="92"/>
      <c r="R511" s="93"/>
      <c r="S511" s="92"/>
      <c r="T511" s="94"/>
      <c r="U511" s="93"/>
      <c r="V511" s="92"/>
      <c r="W511" s="93"/>
      <c r="X511" s="92"/>
      <c r="Y511" s="93"/>
      <c r="Z511" s="92"/>
      <c r="AA511" s="94"/>
      <c r="AB511" s="93"/>
      <c r="AC511" s="92"/>
      <c r="AD511" s="93"/>
      <c r="AE511" s="92"/>
      <c r="AF511" s="93"/>
      <c r="AG511" s="92"/>
      <c r="AH511" s="93"/>
      <c r="AI511" s="92"/>
      <c r="AJ511" s="93"/>
      <c r="AK511" s="92"/>
      <c r="AL511" s="93"/>
      <c r="AM511" s="92"/>
      <c r="AN511" s="93"/>
      <c r="AO511" s="92"/>
      <c r="AP511" s="93"/>
      <c r="AQ511" s="92"/>
      <c r="AR511" s="93"/>
      <c r="AS511" s="92"/>
      <c r="AT511" s="94"/>
      <c r="AU511" s="95"/>
      <c r="AV511" s="96"/>
      <c r="AW511" s="95"/>
      <c r="AX511" s="96"/>
      <c r="AY511" s="95"/>
      <c r="AZ511" s="96"/>
      <c r="BA511" s="95"/>
      <c r="BB511" s="96"/>
      <c r="BC511" s="95"/>
      <c r="BD511" s="96"/>
      <c r="BE511" s="95"/>
      <c r="BF511" s="96"/>
      <c r="BG511" s="95"/>
      <c r="BH511" s="96"/>
      <c r="BI511" s="95"/>
      <c r="BJ511" s="96"/>
      <c r="BK511" s="95"/>
      <c r="BL511" s="96"/>
    </row>
    <row r="512" spans="4:64">
      <c r="D512" s="84"/>
      <c r="E512" s="85"/>
      <c r="I512" s="87"/>
      <c r="J512" s="88"/>
      <c r="K512" s="89"/>
      <c r="L512" s="89"/>
      <c r="M512" s="89"/>
      <c r="N512" s="89"/>
      <c r="O512" s="90"/>
      <c r="P512" s="93"/>
      <c r="Q512" s="92"/>
      <c r="R512" s="93"/>
      <c r="S512" s="92"/>
      <c r="T512" s="94"/>
      <c r="U512" s="93"/>
      <c r="V512" s="92"/>
      <c r="W512" s="93"/>
      <c r="X512" s="92"/>
      <c r="Y512" s="93"/>
      <c r="Z512" s="92"/>
      <c r="AA512" s="94"/>
      <c r="AB512" s="93"/>
      <c r="AC512" s="92"/>
      <c r="AD512" s="93"/>
      <c r="AE512" s="92"/>
      <c r="AF512" s="93"/>
      <c r="AG512" s="92"/>
      <c r="AH512" s="93"/>
      <c r="AI512" s="92"/>
      <c r="AJ512" s="93"/>
      <c r="AK512" s="92"/>
      <c r="AL512" s="93"/>
      <c r="AM512" s="92"/>
      <c r="AN512" s="93"/>
      <c r="AO512" s="92"/>
      <c r="AP512" s="93"/>
      <c r="AQ512" s="92"/>
      <c r="AR512" s="93"/>
      <c r="AS512" s="92"/>
      <c r="AT512" s="94"/>
      <c r="AU512" s="95"/>
      <c r="AV512" s="96"/>
      <c r="AW512" s="95"/>
      <c r="AX512" s="96"/>
      <c r="AY512" s="95"/>
      <c r="AZ512" s="96"/>
      <c r="BA512" s="95"/>
      <c r="BB512" s="96"/>
      <c r="BC512" s="95"/>
      <c r="BD512" s="96"/>
      <c r="BE512" s="95"/>
      <c r="BF512" s="96"/>
      <c r="BG512" s="95"/>
      <c r="BH512" s="96"/>
      <c r="BI512" s="95"/>
      <c r="BJ512" s="96"/>
      <c r="BK512" s="95"/>
      <c r="BL512" s="96"/>
    </row>
    <row r="513" spans="4:64">
      <c r="D513" s="84"/>
      <c r="E513" s="85"/>
      <c r="I513" s="87"/>
      <c r="J513" s="88"/>
      <c r="K513" s="89"/>
      <c r="L513" s="89"/>
      <c r="M513" s="89"/>
      <c r="N513" s="89"/>
      <c r="O513" s="90"/>
      <c r="P513" s="93"/>
      <c r="Q513" s="92"/>
      <c r="R513" s="93"/>
      <c r="S513" s="92"/>
      <c r="T513" s="94"/>
      <c r="U513" s="93"/>
      <c r="V513" s="92"/>
      <c r="W513" s="93"/>
      <c r="X513" s="92"/>
      <c r="Y513" s="93"/>
      <c r="Z513" s="92"/>
      <c r="AA513" s="94"/>
      <c r="AB513" s="93"/>
      <c r="AC513" s="92"/>
      <c r="AD513" s="93"/>
      <c r="AE513" s="92"/>
      <c r="AF513" s="93"/>
      <c r="AG513" s="92"/>
      <c r="AH513" s="93"/>
      <c r="AI513" s="92"/>
      <c r="AJ513" s="93"/>
      <c r="AK513" s="92"/>
      <c r="AL513" s="93"/>
      <c r="AM513" s="92"/>
      <c r="AN513" s="93"/>
      <c r="AO513" s="92"/>
      <c r="AP513" s="93"/>
      <c r="AQ513" s="92"/>
      <c r="AR513" s="93"/>
      <c r="AS513" s="92"/>
      <c r="AT513" s="94"/>
      <c r="AU513" s="95"/>
      <c r="AV513" s="96"/>
      <c r="AW513" s="95"/>
      <c r="AX513" s="96"/>
      <c r="AY513" s="95"/>
      <c r="AZ513" s="96"/>
      <c r="BA513" s="95"/>
      <c r="BB513" s="96"/>
      <c r="BC513" s="95"/>
      <c r="BD513" s="96"/>
      <c r="BE513" s="95"/>
      <c r="BF513" s="96"/>
      <c r="BG513" s="95"/>
      <c r="BH513" s="96"/>
      <c r="BI513" s="95"/>
      <c r="BJ513" s="96"/>
      <c r="BK513" s="95"/>
      <c r="BL513" s="96"/>
    </row>
    <row r="514" spans="4:64">
      <c r="D514" s="84"/>
      <c r="E514" s="85"/>
      <c r="I514" s="87"/>
      <c r="J514" s="88"/>
      <c r="K514" s="89"/>
      <c r="L514" s="89"/>
      <c r="M514" s="89"/>
      <c r="N514" s="89"/>
      <c r="O514" s="90"/>
      <c r="P514" s="93"/>
      <c r="Q514" s="92"/>
      <c r="R514" s="93"/>
      <c r="S514" s="92"/>
      <c r="T514" s="94"/>
      <c r="U514" s="93"/>
      <c r="V514" s="92"/>
      <c r="W514" s="93"/>
      <c r="X514" s="92"/>
      <c r="Y514" s="93"/>
      <c r="Z514" s="92"/>
      <c r="AA514" s="94"/>
      <c r="AB514" s="93"/>
      <c r="AC514" s="92"/>
      <c r="AD514" s="93"/>
      <c r="AE514" s="92"/>
      <c r="AF514" s="93"/>
      <c r="AG514" s="92"/>
      <c r="AH514" s="93"/>
      <c r="AI514" s="92"/>
      <c r="AJ514" s="93"/>
      <c r="AK514" s="92"/>
      <c r="AL514" s="93"/>
      <c r="AM514" s="92"/>
      <c r="AN514" s="93"/>
      <c r="AO514" s="92"/>
      <c r="AP514" s="93"/>
      <c r="AQ514" s="92"/>
      <c r="AR514" s="93"/>
      <c r="AS514" s="92"/>
      <c r="AT514" s="94"/>
      <c r="AU514" s="95"/>
      <c r="AV514" s="96"/>
      <c r="AW514" s="95"/>
      <c r="AX514" s="96"/>
      <c r="AY514" s="95"/>
      <c r="AZ514" s="96"/>
      <c r="BA514" s="95"/>
      <c r="BB514" s="96"/>
      <c r="BC514" s="95"/>
      <c r="BD514" s="96"/>
      <c r="BE514" s="95"/>
      <c r="BF514" s="96"/>
      <c r="BG514" s="95"/>
      <c r="BH514" s="96"/>
      <c r="BI514" s="95"/>
      <c r="BJ514" s="96"/>
      <c r="BK514" s="95"/>
      <c r="BL514" s="96"/>
    </row>
    <row r="515" spans="4:64">
      <c r="D515" s="84"/>
      <c r="E515" s="85"/>
      <c r="I515" s="87"/>
      <c r="J515" s="88"/>
      <c r="K515" s="89"/>
      <c r="L515" s="89"/>
      <c r="M515" s="89"/>
      <c r="N515" s="89"/>
      <c r="O515" s="90"/>
      <c r="P515" s="93"/>
      <c r="Q515" s="92"/>
      <c r="R515" s="93"/>
      <c r="S515" s="92"/>
      <c r="T515" s="94"/>
      <c r="U515" s="93"/>
      <c r="V515" s="92"/>
      <c r="W515" s="93"/>
      <c r="X515" s="92"/>
      <c r="Y515" s="93"/>
      <c r="Z515" s="92"/>
      <c r="AA515" s="94"/>
      <c r="AB515" s="93"/>
      <c r="AC515" s="92"/>
      <c r="AD515" s="93"/>
      <c r="AE515" s="92"/>
      <c r="AF515" s="93"/>
      <c r="AG515" s="92"/>
      <c r="AH515" s="93"/>
      <c r="AI515" s="92"/>
      <c r="AJ515" s="93"/>
      <c r="AK515" s="92"/>
      <c r="AL515" s="93"/>
      <c r="AM515" s="92"/>
      <c r="AN515" s="93"/>
      <c r="AO515" s="92"/>
      <c r="AP515" s="93"/>
      <c r="AQ515" s="92"/>
      <c r="AR515" s="93"/>
      <c r="AS515" s="92"/>
      <c r="AT515" s="94"/>
      <c r="AU515" s="95"/>
      <c r="AV515" s="96"/>
      <c r="AW515" s="95"/>
      <c r="AX515" s="96"/>
      <c r="AY515" s="95"/>
      <c r="AZ515" s="96"/>
      <c r="BA515" s="95"/>
      <c r="BB515" s="96"/>
      <c r="BC515" s="95"/>
      <c r="BD515" s="96"/>
      <c r="BE515" s="95"/>
      <c r="BF515" s="96"/>
      <c r="BG515" s="95"/>
      <c r="BH515" s="96"/>
      <c r="BI515" s="95"/>
      <c r="BJ515" s="96"/>
      <c r="BK515" s="95"/>
      <c r="BL515" s="96"/>
    </row>
    <row r="516" spans="4:64">
      <c r="D516" s="84"/>
      <c r="E516" s="85"/>
      <c r="I516" s="87"/>
      <c r="J516" s="88"/>
      <c r="K516" s="89"/>
      <c r="L516" s="89"/>
      <c r="M516" s="89"/>
      <c r="N516" s="89"/>
      <c r="O516" s="90"/>
      <c r="P516" s="93"/>
      <c r="Q516" s="92"/>
      <c r="R516" s="93"/>
      <c r="S516" s="92"/>
      <c r="T516" s="94"/>
      <c r="U516" s="93"/>
      <c r="V516" s="92"/>
      <c r="W516" s="93"/>
      <c r="X516" s="92"/>
      <c r="Y516" s="93"/>
      <c r="Z516" s="92"/>
      <c r="AA516" s="94"/>
      <c r="AB516" s="93"/>
      <c r="AC516" s="92"/>
      <c r="AD516" s="93"/>
      <c r="AE516" s="92"/>
      <c r="AF516" s="93"/>
      <c r="AG516" s="92"/>
      <c r="AH516" s="93"/>
      <c r="AI516" s="92"/>
      <c r="AJ516" s="93"/>
      <c r="AK516" s="92"/>
      <c r="AL516" s="93"/>
      <c r="AM516" s="92"/>
      <c r="AN516" s="93"/>
      <c r="AO516" s="92"/>
      <c r="AP516" s="93"/>
      <c r="AQ516" s="92"/>
      <c r="AR516" s="93"/>
      <c r="AS516" s="92"/>
      <c r="AT516" s="94"/>
      <c r="AU516" s="95"/>
      <c r="AV516" s="96"/>
      <c r="AW516" s="95"/>
      <c r="AX516" s="96"/>
      <c r="AY516" s="95"/>
      <c r="AZ516" s="96"/>
      <c r="BA516" s="95"/>
      <c r="BB516" s="96"/>
      <c r="BC516" s="95"/>
      <c r="BD516" s="96"/>
      <c r="BE516" s="95"/>
      <c r="BF516" s="96"/>
      <c r="BG516" s="95"/>
      <c r="BH516" s="96"/>
      <c r="BI516" s="95"/>
      <c r="BJ516" s="96"/>
      <c r="BK516" s="95"/>
      <c r="BL516" s="96"/>
    </row>
    <row r="517" spans="4:64">
      <c r="D517" s="84"/>
      <c r="E517" s="85"/>
      <c r="I517" s="87"/>
      <c r="J517" s="88"/>
      <c r="K517" s="89"/>
      <c r="L517" s="89"/>
      <c r="M517" s="89"/>
      <c r="N517" s="89"/>
      <c r="O517" s="90"/>
      <c r="P517" s="93"/>
      <c r="Q517" s="92"/>
      <c r="R517" s="93"/>
      <c r="S517" s="92"/>
      <c r="T517" s="94"/>
      <c r="U517" s="93"/>
      <c r="V517" s="92"/>
      <c r="W517" s="93"/>
      <c r="X517" s="92"/>
      <c r="Y517" s="93"/>
      <c r="Z517" s="92"/>
      <c r="AA517" s="94"/>
      <c r="AB517" s="93"/>
      <c r="AC517" s="92"/>
      <c r="AD517" s="93"/>
      <c r="AE517" s="92"/>
      <c r="AF517" s="93"/>
      <c r="AG517" s="92"/>
      <c r="AH517" s="93"/>
      <c r="AI517" s="92"/>
      <c r="AJ517" s="93"/>
      <c r="AK517" s="92"/>
      <c r="AL517" s="93"/>
      <c r="AM517" s="92"/>
      <c r="AN517" s="93"/>
      <c r="AO517" s="92"/>
      <c r="AP517" s="93"/>
      <c r="AQ517" s="92"/>
      <c r="AR517" s="93"/>
      <c r="AS517" s="92"/>
      <c r="AT517" s="94"/>
      <c r="AU517" s="95"/>
      <c r="AV517" s="96"/>
      <c r="AW517" s="95"/>
      <c r="AX517" s="96"/>
      <c r="AY517" s="95"/>
      <c r="AZ517" s="96"/>
      <c r="BA517" s="95"/>
      <c r="BB517" s="96"/>
      <c r="BC517" s="95"/>
      <c r="BD517" s="96"/>
      <c r="BE517" s="95"/>
      <c r="BF517" s="96"/>
      <c r="BG517" s="95"/>
      <c r="BH517" s="96"/>
      <c r="BI517" s="95"/>
      <c r="BJ517" s="96"/>
      <c r="BK517" s="95"/>
      <c r="BL517" s="96"/>
    </row>
    <row r="518" spans="4:64">
      <c r="D518" s="84"/>
      <c r="E518" s="85"/>
      <c r="I518" s="87"/>
      <c r="J518" s="88"/>
      <c r="K518" s="89"/>
      <c r="L518" s="89"/>
      <c r="M518" s="89"/>
      <c r="N518" s="89"/>
      <c r="O518" s="90"/>
      <c r="P518" s="93"/>
      <c r="Q518" s="92"/>
      <c r="R518" s="93"/>
      <c r="S518" s="92"/>
      <c r="T518" s="94"/>
      <c r="U518" s="93"/>
      <c r="V518" s="92"/>
      <c r="W518" s="93"/>
      <c r="X518" s="92"/>
      <c r="Y518" s="93"/>
      <c r="Z518" s="92"/>
      <c r="AA518" s="94"/>
      <c r="AB518" s="93"/>
      <c r="AC518" s="92"/>
      <c r="AD518" s="93"/>
      <c r="AE518" s="92"/>
      <c r="AF518" s="93"/>
      <c r="AG518" s="92"/>
      <c r="AH518" s="93"/>
      <c r="AI518" s="92"/>
      <c r="AJ518" s="93"/>
      <c r="AK518" s="92"/>
      <c r="AL518" s="93"/>
      <c r="AM518" s="92"/>
      <c r="AN518" s="93"/>
      <c r="AO518" s="92"/>
      <c r="AP518" s="93"/>
      <c r="AQ518" s="92"/>
      <c r="AR518" s="93"/>
      <c r="AS518" s="92"/>
      <c r="AT518" s="94"/>
      <c r="AU518" s="95"/>
      <c r="AV518" s="96"/>
      <c r="AW518" s="95"/>
      <c r="AX518" s="96"/>
      <c r="AY518" s="95"/>
      <c r="AZ518" s="96"/>
      <c r="BA518" s="95"/>
      <c r="BB518" s="96"/>
      <c r="BC518" s="95"/>
      <c r="BD518" s="96"/>
      <c r="BE518" s="95"/>
      <c r="BF518" s="96"/>
      <c r="BG518" s="95"/>
      <c r="BH518" s="96"/>
      <c r="BI518" s="95"/>
      <c r="BJ518" s="96"/>
      <c r="BK518" s="95"/>
      <c r="BL518" s="96"/>
    </row>
    <row r="519" spans="4:64">
      <c r="D519" s="84"/>
      <c r="E519" s="85"/>
      <c r="I519" s="87"/>
      <c r="J519" s="88"/>
      <c r="K519" s="89"/>
      <c r="L519" s="89"/>
      <c r="M519" s="89"/>
      <c r="N519" s="89"/>
      <c r="O519" s="90"/>
      <c r="P519" s="93"/>
      <c r="Q519" s="92"/>
      <c r="R519" s="93"/>
      <c r="S519" s="92"/>
      <c r="T519" s="94"/>
      <c r="U519" s="93"/>
      <c r="V519" s="92"/>
      <c r="W519" s="93"/>
      <c r="X519" s="92"/>
      <c r="Y519" s="93"/>
      <c r="Z519" s="92"/>
      <c r="AA519" s="94"/>
      <c r="AB519" s="93"/>
      <c r="AC519" s="92"/>
      <c r="AD519" s="93"/>
      <c r="AE519" s="92"/>
      <c r="AF519" s="93"/>
      <c r="AG519" s="92"/>
      <c r="AH519" s="93"/>
      <c r="AI519" s="92"/>
      <c r="AJ519" s="93"/>
      <c r="AK519" s="92"/>
      <c r="AL519" s="93"/>
      <c r="AM519" s="92"/>
      <c r="AN519" s="93"/>
      <c r="AO519" s="92"/>
      <c r="AP519" s="93"/>
      <c r="AQ519" s="92"/>
      <c r="AR519" s="93"/>
      <c r="AS519" s="92"/>
      <c r="AT519" s="94"/>
      <c r="AU519" s="95"/>
      <c r="AV519" s="96"/>
      <c r="AW519" s="95"/>
      <c r="AX519" s="96"/>
      <c r="AY519" s="95"/>
      <c r="AZ519" s="96"/>
      <c r="BA519" s="95"/>
      <c r="BB519" s="96"/>
      <c r="BC519" s="95"/>
      <c r="BD519" s="96"/>
      <c r="BE519" s="95"/>
      <c r="BF519" s="96"/>
      <c r="BG519" s="95"/>
      <c r="BH519" s="96"/>
      <c r="BI519" s="95"/>
      <c r="BJ519" s="96"/>
      <c r="BK519" s="95"/>
      <c r="BL519" s="96"/>
    </row>
    <row r="520" spans="4:64">
      <c r="D520" s="84"/>
      <c r="E520" s="85"/>
      <c r="I520" s="87"/>
      <c r="J520" s="88"/>
      <c r="K520" s="89"/>
      <c r="L520" s="89"/>
      <c r="M520" s="89"/>
      <c r="N520" s="89"/>
      <c r="O520" s="90"/>
      <c r="P520" s="93"/>
      <c r="Q520" s="92"/>
      <c r="R520" s="93"/>
      <c r="S520" s="92"/>
      <c r="T520" s="94"/>
      <c r="U520" s="93"/>
      <c r="V520" s="92"/>
      <c r="W520" s="93"/>
      <c r="X520" s="92"/>
      <c r="Y520" s="93"/>
      <c r="Z520" s="92"/>
      <c r="AA520" s="94"/>
      <c r="AB520" s="93"/>
      <c r="AC520" s="92"/>
      <c r="AD520" s="93"/>
      <c r="AE520" s="92"/>
      <c r="AF520" s="93"/>
      <c r="AG520" s="92"/>
      <c r="AH520" s="93"/>
      <c r="AI520" s="92"/>
      <c r="AJ520" s="93"/>
      <c r="AK520" s="92"/>
      <c r="AL520" s="93"/>
      <c r="AM520" s="92"/>
      <c r="AN520" s="93"/>
      <c r="AO520" s="92"/>
      <c r="AP520" s="93"/>
      <c r="AQ520" s="92"/>
      <c r="AR520" s="93"/>
      <c r="AS520" s="92"/>
      <c r="AT520" s="94"/>
      <c r="AU520" s="95"/>
      <c r="AV520" s="96"/>
      <c r="AW520" s="95"/>
      <c r="AX520" s="96"/>
      <c r="AY520" s="95"/>
      <c r="AZ520" s="96"/>
      <c r="BA520" s="95"/>
      <c r="BB520" s="96"/>
      <c r="BC520" s="95"/>
      <c r="BD520" s="96"/>
      <c r="BE520" s="95"/>
      <c r="BF520" s="96"/>
      <c r="BG520" s="95"/>
      <c r="BH520" s="96"/>
      <c r="BI520" s="95"/>
      <c r="BJ520" s="96"/>
      <c r="BK520" s="95"/>
      <c r="BL520" s="96"/>
    </row>
    <row r="521" spans="4:64">
      <c r="D521" s="84"/>
      <c r="E521" s="85"/>
      <c r="I521" s="87"/>
      <c r="J521" s="88"/>
      <c r="K521" s="89"/>
      <c r="L521" s="89"/>
      <c r="M521" s="89"/>
      <c r="N521" s="89"/>
      <c r="O521" s="90"/>
      <c r="P521" s="93"/>
      <c r="Q521" s="92"/>
      <c r="R521" s="93"/>
      <c r="S521" s="92"/>
      <c r="T521" s="94"/>
      <c r="U521" s="93"/>
      <c r="V521" s="92"/>
      <c r="W521" s="93"/>
      <c r="X521" s="92"/>
      <c r="Y521" s="93"/>
      <c r="Z521" s="92"/>
      <c r="AA521" s="94"/>
      <c r="AB521" s="93"/>
      <c r="AC521" s="92"/>
      <c r="AD521" s="93"/>
      <c r="AE521" s="92"/>
      <c r="AF521" s="93"/>
      <c r="AG521" s="92"/>
      <c r="AH521" s="93"/>
      <c r="AI521" s="92"/>
      <c r="AJ521" s="93"/>
      <c r="AK521" s="92"/>
      <c r="AL521" s="93"/>
      <c r="AM521" s="92"/>
      <c r="AN521" s="93"/>
      <c r="AO521" s="92"/>
      <c r="AP521" s="93"/>
      <c r="AQ521" s="92"/>
      <c r="AR521" s="93"/>
      <c r="AS521" s="92"/>
      <c r="AT521" s="94"/>
      <c r="AU521" s="95"/>
      <c r="AV521" s="96"/>
      <c r="AW521" s="95"/>
      <c r="AX521" s="96"/>
      <c r="AY521" s="95"/>
      <c r="AZ521" s="96"/>
      <c r="BA521" s="95"/>
      <c r="BB521" s="96"/>
      <c r="BC521" s="95"/>
      <c r="BD521" s="96"/>
      <c r="BE521" s="95"/>
      <c r="BF521" s="96"/>
      <c r="BG521" s="95"/>
      <c r="BH521" s="96"/>
      <c r="BI521" s="95"/>
      <c r="BJ521" s="96"/>
      <c r="BK521" s="95"/>
      <c r="BL521" s="96"/>
    </row>
    <row r="522" spans="4:64">
      <c r="D522" s="84"/>
      <c r="E522" s="85"/>
      <c r="I522" s="87"/>
      <c r="J522" s="88"/>
      <c r="K522" s="89"/>
      <c r="L522" s="89"/>
      <c r="M522" s="89"/>
      <c r="N522" s="89"/>
      <c r="O522" s="90"/>
      <c r="P522" s="93"/>
      <c r="Q522" s="92"/>
      <c r="R522" s="93"/>
      <c r="S522" s="92"/>
      <c r="T522" s="94"/>
      <c r="U522" s="93"/>
      <c r="V522" s="92"/>
      <c r="W522" s="93"/>
      <c r="X522" s="92"/>
      <c r="Y522" s="93"/>
      <c r="Z522" s="92"/>
      <c r="AA522" s="94"/>
      <c r="AB522" s="93"/>
      <c r="AC522" s="92"/>
      <c r="AD522" s="93"/>
      <c r="AE522" s="92"/>
      <c r="AF522" s="93"/>
      <c r="AG522" s="92"/>
      <c r="AH522" s="93"/>
      <c r="AI522" s="92"/>
      <c r="AJ522" s="93"/>
      <c r="AK522" s="92"/>
      <c r="AL522" s="93"/>
      <c r="AM522" s="92"/>
      <c r="AN522" s="93"/>
      <c r="AO522" s="92"/>
      <c r="AP522" s="93"/>
      <c r="AQ522" s="92"/>
      <c r="AR522" s="93"/>
      <c r="AS522" s="92"/>
      <c r="AT522" s="94"/>
      <c r="AU522" s="95"/>
      <c r="AV522" s="96"/>
      <c r="AW522" s="95"/>
      <c r="AX522" s="96"/>
      <c r="AY522" s="95"/>
      <c r="AZ522" s="96"/>
      <c r="BA522" s="95"/>
      <c r="BB522" s="96"/>
      <c r="BC522" s="95"/>
      <c r="BD522" s="96"/>
      <c r="BE522" s="95"/>
      <c r="BF522" s="96"/>
      <c r="BG522" s="95"/>
      <c r="BH522" s="96"/>
      <c r="BI522" s="95"/>
      <c r="BJ522" s="96"/>
      <c r="BK522" s="95"/>
      <c r="BL522" s="96"/>
    </row>
    <row r="523" spans="4:64">
      <c r="D523" s="84"/>
      <c r="E523" s="85"/>
      <c r="I523" s="87"/>
      <c r="J523" s="88"/>
      <c r="K523" s="89"/>
      <c r="L523" s="89"/>
      <c r="M523" s="89"/>
      <c r="N523" s="89"/>
      <c r="O523" s="90"/>
      <c r="P523" s="93"/>
      <c r="Q523" s="92"/>
      <c r="R523" s="93"/>
      <c r="S523" s="92"/>
      <c r="T523" s="94"/>
      <c r="U523" s="93"/>
      <c r="V523" s="92"/>
      <c r="W523" s="93"/>
      <c r="X523" s="92"/>
      <c r="Y523" s="93"/>
      <c r="Z523" s="92"/>
      <c r="AA523" s="94"/>
      <c r="AB523" s="93"/>
      <c r="AC523" s="92"/>
      <c r="AD523" s="93"/>
      <c r="AE523" s="92"/>
      <c r="AF523" s="93"/>
      <c r="AG523" s="92"/>
      <c r="AH523" s="93"/>
      <c r="AI523" s="92"/>
      <c r="AJ523" s="93"/>
      <c r="AK523" s="92"/>
      <c r="AL523" s="93"/>
      <c r="AM523" s="92"/>
      <c r="AN523" s="93"/>
      <c r="AO523" s="92"/>
      <c r="AP523" s="93"/>
      <c r="AQ523" s="92"/>
      <c r="AR523" s="93"/>
      <c r="AS523" s="92"/>
      <c r="AT523" s="94"/>
      <c r="AU523" s="95"/>
      <c r="AV523" s="96"/>
      <c r="AW523" s="95"/>
      <c r="AX523" s="96"/>
      <c r="AY523" s="95"/>
      <c r="AZ523" s="96"/>
      <c r="BA523" s="95"/>
      <c r="BB523" s="96"/>
      <c r="BC523" s="95"/>
      <c r="BD523" s="96"/>
      <c r="BE523" s="95"/>
      <c r="BF523" s="96"/>
      <c r="BG523" s="95"/>
      <c r="BH523" s="96"/>
      <c r="BI523" s="95"/>
      <c r="BJ523" s="96"/>
      <c r="BK523" s="95"/>
      <c r="BL523" s="96"/>
    </row>
    <row r="524" spans="4:64">
      <c r="D524" s="84"/>
      <c r="E524" s="85"/>
      <c r="I524" s="87"/>
      <c r="J524" s="88"/>
      <c r="K524" s="89"/>
      <c r="L524" s="89"/>
      <c r="M524" s="89"/>
      <c r="N524" s="89"/>
      <c r="O524" s="90"/>
      <c r="P524" s="93"/>
      <c r="Q524" s="92"/>
      <c r="R524" s="93"/>
      <c r="S524" s="92"/>
      <c r="T524" s="94"/>
      <c r="U524" s="93"/>
      <c r="V524" s="92"/>
      <c r="W524" s="93"/>
      <c r="X524" s="92"/>
      <c r="Y524" s="93"/>
      <c r="Z524" s="92"/>
      <c r="AA524" s="94"/>
      <c r="AB524" s="93"/>
      <c r="AC524" s="92"/>
      <c r="AD524" s="93"/>
      <c r="AE524" s="92"/>
      <c r="AF524" s="93"/>
      <c r="AG524" s="92"/>
      <c r="AH524" s="93"/>
      <c r="AI524" s="92"/>
      <c r="AJ524" s="93"/>
      <c r="AK524" s="92"/>
      <c r="AL524" s="93"/>
      <c r="AM524" s="92"/>
      <c r="AN524" s="93"/>
      <c r="AO524" s="92"/>
      <c r="AP524" s="93"/>
      <c r="AQ524" s="92"/>
      <c r="AR524" s="93"/>
      <c r="AS524" s="92"/>
      <c r="AT524" s="94"/>
      <c r="AU524" s="95"/>
      <c r="AV524" s="96"/>
      <c r="AW524" s="95"/>
      <c r="AX524" s="96"/>
      <c r="AY524" s="95"/>
      <c r="AZ524" s="96"/>
      <c r="BA524" s="95"/>
      <c r="BB524" s="96"/>
      <c r="BC524" s="95"/>
      <c r="BD524" s="96"/>
      <c r="BE524" s="95"/>
      <c r="BF524" s="96"/>
      <c r="BG524" s="95"/>
      <c r="BH524" s="96"/>
      <c r="BI524" s="95"/>
      <c r="BJ524" s="96"/>
      <c r="BK524" s="95"/>
      <c r="BL524" s="96"/>
    </row>
    <row r="525" spans="4:64">
      <c r="D525" s="84"/>
      <c r="E525" s="85"/>
      <c r="I525" s="87"/>
      <c r="J525" s="88"/>
      <c r="K525" s="89"/>
      <c r="L525" s="89"/>
      <c r="M525" s="89"/>
      <c r="N525" s="89"/>
      <c r="O525" s="90"/>
      <c r="P525" s="93"/>
      <c r="Q525" s="92"/>
      <c r="R525" s="93"/>
      <c r="S525" s="92"/>
      <c r="T525" s="94"/>
      <c r="U525" s="93"/>
      <c r="V525" s="92"/>
      <c r="W525" s="93"/>
      <c r="X525" s="92"/>
      <c r="Y525" s="93"/>
      <c r="Z525" s="92"/>
      <c r="AA525" s="94"/>
      <c r="AB525" s="93"/>
      <c r="AC525" s="92"/>
      <c r="AD525" s="93"/>
      <c r="AE525" s="92"/>
      <c r="AF525" s="93"/>
      <c r="AG525" s="92"/>
      <c r="AH525" s="93"/>
      <c r="AI525" s="92"/>
      <c r="AJ525" s="93"/>
      <c r="AK525" s="92"/>
      <c r="AL525" s="93"/>
      <c r="AM525" s="92"/>
      <c r="AN525" s="93"/>
      <c r="AO525" s="92"/>
      <c r="AP525" s="93"/>
      <c r="AQ525" s="92"/>
      <c r="AR525" s="93"/>
      <c r="AS525" s="92"/>
      <c r="AT525" s="94"/>
      <c r="AU525" s="95"/>
      <c r="AV525" s="96"/>
      <c r="AW525" s="95"/>
      <c r="AX525" s="96"/>
      <c r="AY525" s="95"/>
      <c r="AZ525" s="96"/>
      <c r="BA525" s="95"/>
      <c r="BB525" s="96"/>
      <c r="BC525" s="95"/>
      <c r="BD525" s="96"/>
      <c r="BE525" s="95"/>
      <c r="BF525" s="96"/>
      <c r="BG525" s="95"/>
      <c r="BH525" s="96"/>
      <c r="BI525" s="95"/>
      <c r="BJ525" s="96"/>
      <c r="BK525" s="95"/>
      <c r="BL525" s="96"/>
    </row>
    <row r="526" spans="4:64">
      <c r="D526" s="84"/>
      <c r="E526" s="85"/>
      <c r="I526" s="87"/>
      <c r="J526" s="88"/>
      <c r="K526" s="89"/>
      <c r="L526" s="89"/>
      <c r="M526" s="89"/>
      <c r="N526" s="89"/>
      <c r="O526" s="90"/>
      <c r="P526" s="93"/>
      <c r="Q526" s="92"/>
      <c r="R526" s="93"/>
      <c r="S526" s="92"/>
      <c r="T526" s="94"/>
      <c r="U526" s="93"/>
      <c r="V526" s="92"/>
      <c r="W526" s="93"/>
      <c r="X526" s="92"/>
      <c r="Y526" s="93"/>
      <c r="Z526" s="92"/>
      <c r="AA526" s="94"/>
      <c r="AB526" s="93"/>
      <c r="AC526" s="92"/>
      <c r="AD526" s="93"/>
      <c r="AE526" s="92"/>
      <c r="AF526" s="93"/>
      <c r="AG526" s="92"/>
      <c r="AH526" s="93"/>
      <c r="AI526" s="92"/>
      <c r="AJ526" s="93"/>
      <c r="AK526" s="92"/>
      <c r="AL526" s="93"/>
      <c r="AM526" s="92"/>
      <c r="AN526" s="93"/>
      <c r="AO526" s="92"/>
      <c r="AP526" s="93"/>
      <c r="AQ526" s="92"/>
      <c r="AR526" s="93"/>
      <c r="AS526" s="92"/>
      <c r="AT526" s="94"/>
      <c r="AU526" s="95"/>
      <c r="AV526" s="96"/>
      <c r="AW526" s="95"/>
      <c r="AX526" s="96"/>
      <c r="AY526" s="95"/>
      <c r="AZ526" s="96"/>
      <c r="BA526" s="95"/>
      <c r="BB526" s="96"/>
      <c r="BC526" s="95"/>
      <c r="BD526" s="96"/>
      <c r="BE526" s="95"/>
      <c r="BF526" s="96"/>
      <c r="BG526" s="95"/>
      <c r="BH526" s="96"/>
      <c r="BI526" s="95"/>
      <c r="BJ526" s="96"/>
      <c r="BK526" s="95"/>
      <c r="BL526" s="96"/>
    </row>
    <row r="527" spans="4:64">
      <c r="D527" s="84"/>
      <c r="E527" s="85"/>
      <c r="I527" s="87"/>
      <c r="J527" s="88"/>
      <c r="K527" s="89"/>
      <c r="L527" s="89"/>
      <c r="M527" s="89"/>
      <c r="N527" s="89"/>
      <c r="O527" s="90"/>
      <c r="P527" s="93"/>
      <c r="Q527" s="92"/>
      <c r="R527" s="93"/>
      <c r="S527" s="92"/>
      <c r="T527" s="94"/>
      <c r="U527" s="93"/>
      <c r="V527" s="92"/>
      <c r="W527" s="93"/>
      <c r="X527" s="92"/>
      <c r="Y527" s="93"/>
      <c r="Z527" s="92"/>
      <c r="AA527" s="94"/>
      <c r="AB527" s="93"/>
      <c r="AC527" s="92"/>
      <c r="AD527" s="93"/>
      <c r="AE527" s="92"/>
      <c r="AF527" s="93"/>
      <c r="AG527" s="92"/>
      <c r="AH527" s="93"/>
      <c r="AI527" s="92"/>
      <c r="AJ527" s="93"/>
      <c r="AK527" s="92"/>
      <c r="AL527" s="93"/>
      <c r="AM527" s="92"/>
      <c r="AN527" s="93"/>
      <c r="AO527" s="92"/>
      <c r="AP527" s="93"/>
      <c r="AQ527" s="92"/>
      <c r="AR527" s="93"/>
      <c r="AS527" s="92"/>
      <c r="AT527" s="94"/>
      <c r="AU527" s="95"/>
      <c r="AV527" s="96"/>
      <c r="AW527" s="95"/>
      <c r="AX527" s="96"/>
      <c r="AY527" s="95"/>
      <c r="AZ527" s="96"/>
      <c r="BA527" s="95"/>
      <c r="BB527" s="96"/>
      <c r="BC527" s="95"/>
      <c r="BD527" s="96"/>
      <c r="BE527" s="95"/>
      <c r="BF527" s="96"/>
      <c r="BG527" s="95"/>
      <c r="BH527" s="96"/>
      <c r="BI527" s="95"/>
      <c r="BJ527" s="96"/>
      <c r="BK527" s="95"/>
      <c r="BL527" s="96"/>
    </row>
    <row r="528" spans="4:64">
      <c r="D528" s="84"/>
      <c r="E528" s="85"/>
      <c r="I528" s="87"/>
      <c r="J528" s="88"/>
      <c r="K528" s="89"/>
      <c r="L528" s="89"/>
      <c r="M528" s="89"/>
      <c r="N528" s="89"/>
      <c r="O528" s="90"/>
      <c r="P528" s="93"/>
      <c r="Q528" s="92"/>
      <c r="R528" s="93"/>
      <c r="S528" s="92"/>
      <c r="T528" s="94"/>
      <c r="U528" s="93"/>
      <c r="V528" s="92"/>
      <c r="W528" s="93"/>
      <c r="X528" s="92"/>
      <c r="Y528" s="93"/>
      <c r="Z528" s="92"/>
      <c r="AA528" s="94"/>
      <c r="AB528" s="93"/>
      <c r="AC528" s="92"/>
      <c r="AD528" s="93"/>
      <c r="AE528" s="92"/>
      <c r="AF528" s="93"/>
      <c r="AG528" s="92"/>
      <c r="AH528" s="93"/>
      <c r="AI528" s="92"/>
      <c r="AJ528" s="93"/>
      <c r="AK528" s="92"/>
      <c r="AL528" s="93"/>
      <c r="AM528" s="92"/>
      <c r="AN528" s="93"/>
      <c r="AO528" s="92"/>
      <c r="AP528" s="93"/>
      <c r="AQ528" s="92"/>
      <c r="AR528" s="93"/>
      <c r="AS528" s="92"/>
      <c r="AT528" s="94"/>
      <c r="AU528" s="95"/>
      <c r="AV528" s="96"/>
      <c r="AW528" s="95"/>
      <c r="AX528" s="96"/>
      <c r="AY528" s="95"/>
      <c r="AZ528" s="96"/>
      <c r="BA528" s="95"/>
      <c r="BB528" s="96"/>
      <c r="BC528" s="95"/>
      <c r="BD528" s="96"/>
      <c r="BE528" s="95"/>
      <c r="BF528" s="96"/>
      <c r="BG528" s="95"/>
      <c r="BH528" s="96"/>
      <c r="BI528" s="95"/>
      <c r="BJ528" s="96"/>
      <c r="BK528" s="95"/>
      <c r="BL528" s="96"/>
    </row>
    <row r="529" spans="4:64">
      <c r="D529" s="84"/>
      <c r="E529" s="85"/>
      <c r="I529" s="87"/>
      <c r="J529" s="88"/>
      <c r="K529" s="89"/>
      <c r="L529" s="89"/>
      <c r="M529" s="89"/>
      <c r="N529" s="89"/>
      <c r="O529" s="90"/>
      <c r="P529" s="93"/>
      <c r="Q529" s="92"/>
      <c r="R529" s="93"/>
      <c r="S529" s="92"/>
      <c r="T529" s="94"/>
      <c r="U529" s="93"/>
      <c r="V529" s="92"/>
      <c r="W529" s="93"/>
      <c r="X529" s="92"/>
      <c r="Y529" s="93"/>
      <c r="Z529" s="92"/>
      <c r="AA529" s="94"/>
      <c r="AB529" s="93"/>
      <c r="AC529" s="92"/>
      <c r="AD529" s="93"/>
      <c r="AE529" s="92"/>
      <c r="AF529" s="93"/>
      <c r="AG529" s="92"/>
      <c r="AH529" s="93"/>
      <c r="AI529" s="92"/>
      <c r="AJ529" s="93"/>
      <c r="AK529" s="92"/>
      <c r="AL529" s="93"/>
      <c r="AM529" s="92"/>
      <c r="AN529" s="93"/>
      <c r="AO529" s="92"/>
      <c r="AP529" s="93"/>
      <c r="AQ529" s="92"/>
      <c r="AR529" s="93"/>
      <c r="AS529" s="92"/>
      <c r="AT529" s="94"/>
      <c r="AU529" s="95"/>
      <c r="AV529" s="96"/>
      <c r="AW529" s="95"/>
      <c r="AX529" s="96"/>
      <c r="AY529" s="95"/>
      <c r="AZ529" s="96"/>
      <c r="BA529" s="95"/>
      <c r="BB529" s="96"/>
      <c r="BC529" s="95"/>
      <c r="BD529" s="96"/>
      <c r="BE529" s="95"/>
      <c r="BF529" s="96"/>
      <c r="BG529" s="95"/>
      <c r="BH529" s="96"/>
      <c r="BI529" s="95"/>
      <c r="BJ529" s="96"/>
      <c r="BK529" s="95"/>
      <c r="BL529" s="96"/>
    </row>
    <row r="530" spans="4:64">
      <c r="D530" s="84"/>
      <c r="E530" s="85"/>
      <c r="I530" s="87"/>
      <c r="J530" s="88"/>
      <c r="K530" s="89"/>
      <c r="L530" s="89"/>
      <c r="M530" s="89"/>
      <c r="N530" s="89"/>
      <c r="O530" s="90"/>
      <c r="P530" s="93"/>
      <c r="Q530" s="92"/>
      <c r="R530" s="93"/>
      <c r="S530" s="92"/>
      <c r="T530" s="94"/>
      <c r="U530" s="93"/>
      <c r="V530" s="92"/>
      <c r="W530" s="93"/>
      <c r="X530" s="92"/>
      <c r="Y530" s="93"/>
      <c r="Z530" s="92"/>
      <c r="AA530" s="94"/>
      <c r="AB530" s="93"/>
      <c r="AC530" s="92"/>
      <c r="AD530" s="93"/>
      <c r="AE530" s="92"/>
      <c r="AF530" s="93"/>
      <c r="AG530" s="92"/>
      <c r="AH530" s="93"/>
      <c r="AI530" s="92"/>
      <c r="AJ530" s="93"/>
      <c r="AK530" s="92"/>
      <c r="AL530" s="93"/>
      <c r="AM530" s="92"/>
      <c r="AN530" s="93"/>
      <c r="AO530" s="92"/>
      <c r="AP530" s="93"/>
      <c r="AQ530" s="92"/>
      <c r="AR530" s="93"/>
      <c r="AS530" s="92"/>
      <c r="AT530" s="94"/>
      <c r="AU530" s="95"/>
      <c r="AV530" s="96"/>
      <c r="AW530" s="95"/>
      <c r="AX530" s="96"/>
      <c r="AY530" s="95"/>
      <c r="AZ530" s="96"/>
      <c r="BA530" s="95"/>
      <c r="BB530" s="96"/>
      <c r="BC530" s="95"/>
      <c r="BD530" s="96"/>
      <c r="BE530" s="95"/>
      <c r="BF530" s="96"/>
      <c r="BG530" s="95"/>
      <c r="BH530" s="96"/>
      <c r="BI530" s="95"/>
      <c r="BJ530" s="96"/>
      <c r="BK530" s="95"/>
      <c r="BL530" s="96"/>
    </row>
    <row r="531" spans="4:64">
      <c r="D531" s="84"/>
      <c r="E531" s="85"/>
      <c r="I531" s="87"/>
      <c r="J531" s="88"/>
      <c r="K531" s="89"/>
      <c r="L531" s="89"/>
      <c r="M531" s="89"/>
      <c r="N531" s="89"/>
      <c r="O531" s="90"/>
      <c r="P531" s="93"/>
      <c r="Q531" s="92"/>
      <c r="R531" s="93"/>
      <c r="S531" s="92"/>
      <c r="T531" s="94"/>
      <c r="U531" s="93"/>
      <c r="V531" s="92"/>
      <c r="W531" s="93"/>
      <c r="X531" s="92"/>
      <c r="Y531" s="93"/>
      <c r="Z531" s="92"/>
      <c r="AA531" s="94"/>
      <c r="AB531" s="93"/>
      <c r="AC531" s="92"/>
      <c r="AD531" s="93"/>
      <c r="AE531" s="92"/>
      <c r="AF531" s="93"/>
      <c r="AG531" s="92"/>
      <c r="AH531" s="93"/>
      <c r="AI531" s="92"/>
      <c r="AJ531" s="93"/>
      <c r="AK531" s="92"/>
      <c r="AL531" s="93"/>
      <c r="AM531" s="92"/>
      <c r="AN531" s="93"/>
      <c r="AO531" s="92"/>
      <c r="AP531" s="93"/>
      <c r="AQ531" s="92"/>
      <c r="AR531" s="93"/>
      <c r="AS531" s="92"/>
      <c r="AT531" s="94"/>
      <c r="AU531" s="95"/>
      <c r="AV531" s="96"/>
      <c r="AW531" s="95"/>
      <c r="AX531" s="96"/>
      <c r="AY531" s="95"/>
      <c r="AZ531" s="96"/>
      <c r="BA531" s="95"/>
      <c r="BB531" s="96"/>
      <c r="BC531" s="95"/>
      <c r="BD531" s="96"/>
      <c r="BE531" s="95"/>
      <c r="BF531" s="96"/>
      <c r="BG531" s="95"/>
      <c r="BH531" s="96"/>
      <c r="BI531" s="95"/>
      <c r="BJ531" s="96"/>
      <c r="BK531" s="95"/>
      <c r="BL531" s="96"/>
    </row>
    <row r="532" spans="4:64">
      <c r="D532" s="84"/>
      <c r="E532" s="85"/>
      <c r="I532" s="87"/>
      <c r="J532" s="88"/>
      <c r="K532" s="89"/>
      <c r="L532" s="89"/>
      <c r="M532" s="89"/>
      <c r="N532" s="89"/>
      <c r="O532" s="90"/>
      <c r="P532" s="93"/>
      <c r="Q532" s="92"/>
      <c r="R532" s="93"/>
      <c r="S532" s="92"/>
      <c r="T532" s="94"/>
      <c r="U532" s="93"/>
      <c r="V532" s="92"/>
      <c r="W532" s="93"/>
      <c r="X532" s="92"/>
      <c r="Y532" s="93"/>
      <c r="Z532" s="92"/>
      <c r="AA532" s="94"/>
      <c r="AB532" s="93"/>
      <c r="AC532" s="92"/>
      <c r="AD532" s="93"/>
      <c r="AE532" s="92"/>
      <c r="AF532" s="93"/>
      <c r="AG532" s="92"/>
      <c r="AH532" s="93"/>
      <c r="AI532" s="92"/>
      <c r="AJ532" s="93"/>
      <c r="AK532" s="92"/>
      <c r="AL532" s="93"/>
      <c r="AM532" s="92"/>
      <c r="AN532" s="93"/>
      <c r="AO532" s="92"/>
      <c r="AP532" s="93"/>
      <c r="AQ532" s="92"/>
      <c r="AR532" s="93"/>
      <c r="AS532" s="92"/>
      <c r="AT532" s="94"/>
      <c r="AU532" s="95"/>
      <c r="AV532" s="96"/>
      <c r="AW532" s="95"/>
      <c r="AX532" s="96"/>
      <c r="AY532" s="95"/>
      <c r="AZ532" s="96"/>
      <c r="BA532" s="95"/>
      <c r="BB532" s="96"/>
      <c r="BC532" s="95"/>
      <c r="BD532" s="96"/>
      <c r="BE532" s="95"/>
      <c r="BF532" s="96"/>
      <c r="BG532" s="95"/>
      <c r="BH532" s="96"/>
      <c r="BI532" s="95"/>
      <c r="BJ532" s="96"/>
      <c r="BK532" s="95"/>
      <c r="BL532" s="96"/>
    </row>
    <row r="533" spans="4:64">
      <c r="D533" s="84"/>
      <c r="E533" s="85"/>
      <c r="I533" s="87"/>
      <c r="J533" s="88"/>
      <c r="K533" s="89"/>
      <c r="L533" s="89"/>
      <c r="M533" s="89"/>
      <c r="N533" s="89"/>
      <c r="O533" s="90"/>
      <c r="P533" s="93"/>
      <c r="Q533" s="92"/>
      <c r="R533" s="93"/>
      <c r="S533" s="92"/>
      <c r="T533" s="94"/>
      <c r="U533" s="93"/>
      <c r="V533" s="92"/>
      <c r="W533" s="93"/>
      <c r="X533" s="92"/>
      <c r="Y533" s="93"/>
      <c r="Z533" s="92"/>
      <c r="AA533" s="94"/>
      <c r="AB533" s="93"/>
      <c r="AC533" s="92"/>
      <c r="AD533" s="93"/>
      <c r="AE533" s="92"/>
      <c r="AF533" s="93"/>
      <c r="AG533" s="92"/>
      <c r="AH533" s="93"/>
      <c r="AI533" s="92"/>
      <c r="AJ533" s="93"/>
      <c r="AK533" s="92"/>
      <c r="AL533" s="93"/>
      <c r="AM533" s="92"/>
      <c r="AN533" s="93"/>
      <c r="AO533" s="92"/>
      <c r="AP533" s="93"/>
      <c r="AQ533" s="92"/>
      <c r="AR533" s="93"/>
      <c r="AS533" s="92"/>
      <c r="AT533" s="94"/>
      <c r="AU533" s="95"/>
      <c r="AV533" s="96"/>
      <c r="AW533" s="95"/>
      <c r="AX533" s="96"/>
      <c r="AY533" s="95"/>
      <c r="AZ533" s="96"/>
      <c r="BA533" s="95"/>
      <c r="BB533" s="96"/>
      <c r="BC533" s="95"/>
      <c r="BD533" s="96"/>
      <c r="BE533" s="95"/>
      <c r="BF533" s="96"/>
      <c r="BG533" s="95"/>
      <c r="BH533" s="96"/>
      <c r="BI533" s="95"/>
      <c r="BJ533" s="96"/>
      <c r="BK533" s="95"/>
      <c r="BL533" s="96"/>
    </row>
    <row r="534" spans="4:64">
      <c r="D534" s="84"/>
      <c r="E534" s="85"/>
      <c r="I534" s="87"/>
      <c r="J534" s="88"/>
      <c r="K534" s="89"/>
      <c r="L534" s="89"/>
      <c r="M534" s="89"/>
      <c r="N534" s="89"/>
      <c r="O534" s="90"/>
      <c r="P534" s="93"/>
      <c r="Q534" s="92"/>
      <c r="R534" s="93"/>
      <c r="S534" s="92"/>
      <c r="T534" s="94"/>
      <c r="U534" s="93"/>
      <c r="V534" s="92"/>
      <c r="W534" s="93"/>
      <c r="X534" s="92"/>
      <c r="Y534" s="93"/>
      <c r="Z534" s="92"/>
      <c r="AA534" s="94"/>
      <c r="AB534" s="93"/>
      <c r="AC534" s="92"/>
      <c r="AD534" s="93"/>
      <c r="AE534" s="92"/>
      <c r="AF534" s="93"/>
      <c r="AG534" s="92"/>
      <c r="AH534" s="93"/>
      <c r="AI534" s="92"/>
      <c r="AJ534" s="93"/>
      <c r="AK534" s="92"/>
      <c r="AL534" s="93"/>
      <c r="AM534" s="92"/>
      <c r="AN534" s="93"/>
      <c r="AO534" s="92"/>
      <c r="AP534" s="93"/>
      <c r="AQ534" s="92"/>
      <c r="AR534" s="93"/>
      <c r="AS534" s="92"/>
      <c r="AT534" s="94"/>
      <c r="AU534" s="95"/>
      <c r="AV534" s="96"/>
      <c r="AW534" s="95"/>
      <c r="AX534" s="96"/>
      <c r="AY534" s="95"/>
      <c r="AZ534" s="96"/>
      <c r="BA534" s="95"/>
      <c r="BB534" s="96"/>
      <c r="BC534" s="95"/>
      <c r="BD534" s="96"/>
      <c r="BE534" s="95"/>
      <c r="BF534" s="96"/>
      <c r="BG534" s="95"/>
      <c r="BH534" s="96"/>
      <c r="BI534" s="95"/>
      <c r="BJ534" s="96"/>
      <c r="BK534" s="95"/>
      <c r="BL534" s="96"/>
    </row>
    <row r="535" spans="4:64">
      <c r="D535" s="84"/>
      <c r="E535" s="85"/>
      <c r="I535" s="87"/>
      <c r="J535" s="88"/>
      <c r="K535" s="89"/>
      <c r="L535" s="89"/>
      <c r="M535" s="89"/>
      <c r="N535" s="89"/>
      <c r="O535" s="90"/>
      <c r="P535" s="93"/>
      <c r="Q535" s="92"/>
      <c r="R535" s="93"/>
      <c r="S535" s="92"/>
      <c r="T535" s="94"/>
      <c r="U535" s="93"/>
      <c r="V535" s="92"/>
      <c r="W535" s="93"/>
      <c r="X535" s="92"/>
      <c r="Y535" s="93"/>
      <c r="Z535" s="92"/>
      <c r="AA535" s="94"/>
      <c r="AB535" s="93"/>
      <c r="AC535" s="92"/>
      <c r="AD535" s="93"/>
      <c r="AE535" s="92"/>
      <c r="AF535" s="93"/>
      <c r="AG535" s="92"/>
      <c r="AH535" s="93"/>
      <c r="AI535" s="92"/>
      <c r="AJ535" s="93"/>
      <c r="AK535" s="92"/>
      <c r="AL535" s="93"/>
      <c r="AM535" s="92"/>
      <c r="AN535" s="93"/>
      <c r="AO535" s="92"/>
      <c r="AP535" s="93"/>
      <c r="AQ535" s="92"/>
      <c r="AR535" s="93"/>
      <c r="AS535" s="92"/>
      <c r="AT535" s="94"/>
      <c r="AU535" s="95"/>
      <c r="AV535" s="96"/>
      <c r="AW535" s="95"/>
      <c r="AX535" s="96"/>
      <c r="AY535" s="95"/>
      <c r="AZ535" s="96"/>
      <c r="BA535" s="95"/>
      <c r="BB535" s="96"/>
      <c r="BC535" s="95"/>
      <c r="BD535" s="96"/>
      <c r="BE535" s="95"/>
      <c r="BF535" s="96"/>
      <c r="BG535" s="95"/>
      <c r="BH535" s="96"/>
      <c r="BI535" s="95"/>
      <c r="BJ535" s="96"/>
      <c r="BK535" s="95"/>
      <c r="BL535" s="96"/>
    </row>
    <row r="536" spans="4:64">
      <c r="D536" s="84"/>
      <c r="E536" s="85"/>
      <c r="I536" s="87"/>
      <c r="J536" s="88"/>
      <c r="K536" s="89"/>
      <c r="L536" s="89"/>
      <c r="M536" s="89"/>
      <c r="N536" s="89"/>
      <c r="O536" s="90"/>
      <c r="P536" s="93"/>
      <c r="Q536" s="92"/>
      <c r="R536" s="93"/>
      <c r="S536" s="92"/>
      <c r="T536" s="94"/>
      <c r="U536" s="93"/>
      <c r="V536" s="92"/>
      <c r="W536" s="93"/>
      <c r="X536" s="92"/>
      <c r="Y536" s="93"/>
      <c r="Z536" s="92"/>
      <c r="AA536" s="94"/>
      <c r="AB536" s="93"/>
      <c r="AC536" s="92"/>
      <c r="AD536" s="93"/>
      <c r="AE536" s="92"/>
      <c r="AF536" s="93"/>
      <c r="AG536" s="92"/>
      <c r="AH536" s="93"/>
      <c r="AI536" s="92"/>
      <c r="AJ536" s="93"/>
      <c r="AK536" s="92"/>
      <c r="AL536" s="93"/>
      <c r="AM536" s="92"/>
      <c r="AN536" s="93"/>
      <c r="AO536" s="92"/>
      <c r="AP536" s="93"/>
      <c r="AQ536" s="92"/>
      <c r="AR536" s="93"/>
      <c r="AS536" s="92"/>
      <c r="AT536" s="94"/>
      <c r="AU536" s="95"/>
      <c r="AV536" s="96"/>
      <c r="AW536" s="95"/>
      <c r="AX536" s="96"/>
      <c r="AY536" s="95"/>
      <c r="AZ536" s="96"/>
      <c r="BA536" s="95"/>
      <c r="BB536" s="96"/>
      <c r="BC536" s="95"/>
      <c r="BD536" s="96"/>
      <c r="BE536" s="95"/>
      <c r="BF536" s="96"/>
      <c r="BG536" s="95"/>
      <c r="BH536" s="96"/>
      <c r="BI536" s="95"/>
      <c r="BJ536" s="96"/>
      <c r="BK536" s="95"/>
      <c r="BL536" s="96"/>
    </row>
    <row r="537" spans="4:64">
      <c r="D537" s="84"/>
      <c r="E537" s="85"/>
      <c r="I537" s="87"/>
      <c r="J537" s="88"/>
      <c r="K537" s="89"/>
      <c r="L537" s="89"/>
      <c r="M537" s="89"/>
      <c r="N537" s="89"/>
      <c r="O537" s="90"/>
      <c r="P537" s="93"/>
      <c r="Q537" s="92"/>
      <c r="R537" s="93"/>
      <c r="S537" s="92"/>
      <c r="T537" s="94"/>
      <c r="U537" s="93"/>
      <c r="V537" s="92"/>
      <c r="W537" s="93"/>
      <c r="X537" s="92"/>
      <c r="Y537" s="93"/>
      <c r="Z537" s="92"/>
      <c r="AA537" s="94"/>
      <c r="AB537" s="93"/>
      <c r="AC537" s="92"/>
      <c r="AD537" s="93"/>
      <c r="AE537" s="92"/>
      <c r="AF537" s="93"/>
      <c r="AG537" s="92"/>
      <c r="AH537" s="93"/>
      <c r="AI537" s="92"/>
      <c r="AJ537" s="93"/>
      <c r="AK537" s="92"/>
      <c r="AL537" s="93"/>
      <c r="AM537" s="92"/>
      <c r="AN537" s="93"/>
      <c r="AO537" s="92"/>
      <c r="AP537" s="93"/>
      <c r="AQ537" s="92"/>
      <c r="AR537" s="93"/>
      <c r="AS537" s="92"/>
      <c r="AT537" s="94"/>
      <c r="AU537" s="95"/>
      <c r="AV537" s="96"/>
      <c r="AW537" s="95"/>
      <c r="AX537" s="96"/>
      <c r="AY537" s="95"/>
      <c r="AZ537" s="96"/>
      <c r="BA537" s="95"/>
      <c r="BB537" s="96"/>
      <c r="BC537" s="95"/>
      <c r="BD537" s="96"/>
      <c r="BE537" s="95"/>
      <c r="BF537" s="96"/>
      <c r="BG537" s="95"/>
      <c r="BH537" s="96"/>
      <c r="BI537" s="95"/>
      <c r="BJ537" s="96"/>
      <c r="BK537" s="95"/>
      <c r="BL537" s="96"/>
    </row>
    <row r="538" spans="4:64">
      <c r="D538" s="84"/>
      <c r="E538" s="85"/>
      <c r="I538" s="87"/>
      <c r="J538" s="88"/>
      <c r="K538" s="89"/>
      <c r="L538" s="89"/>
      <c r="M538" s="89"/>
      <c r="N538" s="89"/>
      <c r="O538" s="90"/>
      <c r="P538" s="93"/>
      <c r="Q538" s="92"/>
      <c r="R538" s="93"/>
      <c r="S538" s="92"/>
      <c r="T538" s="94"/>
      <c r="U538" s="93"/>
      <c r="V538" s="92"/>
      <c r="W538" s="93"/>
      <c r="X538" s="92"/>
      <c r="Y538" s="93"/>
      <c r="Z538" s="92"/>
      <c r="AA538" s="94"/>
      <c r="AB538" s="93"/>
      <c r="AC538" s="92"/>
      <c r="AD538" s="93"/>
      <c r="AE538" s="92"/>
      <c r="AF538" s="93"/>
      <c r="AG538" s="92"/>
      <c r="AH538" s="93"/>
      <c r="AI538" s="92"/>
      <c r="AJ538" s="93"/>
      <c r="AK538" s="92"/>
      <c r="AL538" s="93"/>
      <c r="AM538" s="92"/>
      <c r="AN538" s="93"/>
      <c r="AO538" s="92"/>
      <c r="AP538" s="93"/>
      <c r="AQ538" s="92"/>
      <c r="AR538" s="93"/>
      <c r="AS538" s="92"/>
      <c r="AT538" s="94"/>
      <c r="AU538" s="95"/>
      <c r="AV538" s="96"/>
      <c r="AW538" s="95"/>
      <c r="AX538" s="96"/>
      <c r="AY538" s="95"/>
      <c r="AZ538" s="96"/>
      <c r="BA538" s="95"/>
      <c r="BB538" s="96"/>
      <c r="BC538" s="95"/>
      <c r="BD538" s="96"/>
      <c r="BE538" s="95"/>
      <c r="BF538" s="96"/>
      <c r="BG538" s="95"/>
      <c r="BH538" s="96"/>
      <c r="BI538" s="95"/>
      <c r="BJ538" s="96"/>
      <c r="BK538" s="95"/>
      <c r="BL538" s="96"/>
    </row>
    <row r="539" spans="4:64">
      <c r="D539" s="84"/>
      <c r="E539" s="85"/>
      <c r="I539" s="87"/>
      <c r="J539" s="88"/>
      <c r="K539" s="89"/>
      <c r="L539" s="89"/>
      <c r="M539" s="89"/>
      <c r="N539" s="89"/>
      <c r="O539" s="90"/>
      <c r="P539" s="93"/>
      <c r="Q539" s="92"/>
      <c r="R539" s="93"/>
      <c r="S539" s="92"/>
      <c r="T539" s="94"/>
      <c r="U539" s="93"/>
      <c r="V539" s="92"/>
      <c r="W539" s="93"/>
      <c r="X539" s="92"/>
      <c r="Y539" s="93"/>
      <c r="Z539" s="92"/>
      <c r="AA539" s="94"/>
      <c r="AB539" s="93"/>
      <c r="AC539" s="92"/>
      <c r="AD539" s="93"/>
      <c r="AE539" s="92"/>
      <c r="AF539" s="93"/>
      <c r="AG539" s="92"/>
      <c r="AH539" s="93"/>
      <c r="AI539" s="92"/>
      <c r="AJ539" s="93"/>
      <c r="AK539" s="92"/>
      <c r="AL539" s="93"/>
      <c r="AM539" s="92"/>
      <c r="AN539" s="93"/>
      <c r="AO539" s="92"/>
      <c r="AP539" s="93"/>
      <c r="AQ539" s="92"/>
      <c r="AR539" s="93"/>
      <c r="AS539" s="92"/>
      <c r="AT539" s="94"/>
      <c r="AU539" s="95"/>
      <c r="AV539" s="96"/>
      <c r="AW539" s="95"/>
      <c r="AX539" s="96"/>
      <c r="AY539" s="95"/>
      <c r="AZ539" s="96"/>
      <c r="BA539" s="95"/>
      <c r="BB539" s="96"/>
      <c r="BC539" s="95"/>
      <c r="BD539" s="96"/>
      <c r="BE539" s="95"/>
      <c r="BF539" s="96"/>
      <c r="BG539" s="95"/>
      <c r="BH539" s="96"/>
      <c r="BI539" s="95"/>
      <c r="BJ539" s="96"/>
      <c r="BK539" s="95"/>
      <c r="BL539" s="96"/>
    </row>
    <row r="540" spans="4:64">
      <c r="D540" s="84"/>
      <c r="E540" s="85"/>
      <c r="I540" s="87"/>
      <c r="J540" s="88"/>
      <c r="K540" s="89"/>
      <c r="L540" s="89"/>
      <c r="M540" s="89"/>
      <c r="N540" s="89"/>
      <c r="O540" s="90"/>
      <c r="P540" s="93"/>
      <c r="Q540" s="92"/>
      <c r="R540" s="93"/>
      <c r="S540" s="92"/>
      <c r="T540" s="94"/>
      <c r="U540" s="93"/>
      <c r="V540" s="92"/>
      <c r="W540" s="93"/>
      <c r="X540" s="92"/>
      <c r="Y540" s="93"/>
      <c r="Z540" s="92"/>
      <c r="AA540" s="94"/>
      <c r="AB540" s="93"/>
      <c r="AC540" s="92"/>
      <c r="AD540" s="93"/>
      <c r="AE540" s="92"/>
      <c r="AF540" s="93"/>
      <c r="AG540" s="92"/>
      <c r="AH540" s="93"/>
      <c r="AI540" s="92"/>
      <c r="AJ540" s="93"/>
      <c r="AK540" s="92"/>
      <c r="AL540" s="93"/>
      <c r="AM540" s="92"/>
      <c r="AN540" s="93"/>
      <c r="AO540" s="92"/>
      <c r="AP540" s="93"/>
      <c r="AQ540" s="92"/>
      <c r="AR540" s="93"/>
      <c r="AS540" s="92"/>
      <c r="AT540" s="94"/>
      <c r="AU540" s="95"/>
      <c r="AV540" s="96"/>
      <c r="AW540" s="95"/>
      <c r="AX540" s="96"/>
      <c r="AY540" s="95"/>
      <c r="AZ540" s="96"/>
      <c r="BA540" s="95"/>
      <c r="BB540" s="96"/>
      <c r="BC540" s="95"/>
      <c r="BD540" s="96"/>
      <c r="BE540" s="95"/>
      <c r="BF540" s="96"/>
      <c r="BG540" s="95"/>
      <c r="BH540" s="96"/>
      <c r="BI540" s="95"/>
      <c r="BJ540" s="96"/>
      <c r="BK540" s="95"/>
      <c r="BL540" s="96"/>
    </row>
    <row r="541" spans="4:64">
      <c r="D541" s="84"/>
      <c r="E541" s="85"/>
      <c r="I541" s="87"/>
      <c r="J541" s="88"/>
      <c r="K541" s="89"/>
      <c r="L541" s="89"/>
      <c r="M541" s="89"/>
      <c r="N541" s="89"/>
      <c r="O541" s="90"/>
      <c r="P541" s="93"/>
      <c r="Q541" s="92"/>
      <c r="R541" s="93"/>
      <c r="S541" s="92"/>
      <c r="T541" s="94"/>
      <c r="U541" s="93"/>
      <c r="V541" s="92"/>
      <c r="W541" s="93"/>
      <c r="X541" s="92"/>
      <c r="Y541" s="93"/>
      <c r="Z541" s="92"/>
      <c r="AA541" s="94"/>
      <c r="AB541" s="93"/>
      <c r="AC541" s="92"/>
      <c r="AD541" s="93"/>
      <c r="AE541" s="92"/>
      <c r="AF541" s="93"/>
      <c r="AG541" s="92"/>
      <c r="AH541" s="93"/>
      <c r="AI541" s="92"/>
      <c r="AJ541" s="93"/>
      <c r="AK541" s="92"/>
      <c r="AL541" s="93"/>
      <c r="AM541" s="92"/>
      <c r="AN541" s="93"/>
      <c r="AO541" s="92"/>
      <c r="AP541" s="93"/>
      <c r="AQ541" s="92"/>
      <c r="AR541" s="93"/>
      <c r="AS541" s="92"/>
      <c r="AT541" s="94"/>
      <c r="AU541" s="95"/>
      <c r="AV541" s="96"/>
      <c r="AW541" s="95"/>
      <c r="AX541" s="96"/>
      <c r="AY541" s="95"/>
      <c r="AZ541" s="96"/>
      <c r="BA541" s="95"/>
      <c r="BB541" s="96"/>
      <c r="BC541" s="95"/>
      <c r="BD541" s="96"/>
      <c r="BE541" s="95"/>
      <c r="BF541" s="96"/>
      <c r="BG541" s="95"/>
      <c r="BH541" s="96"/>
      <c r="BI541" s="95"/>
      <c r="BJ541" s="96"/>
      <c r="BK541" s="95"/>
      <c r="BL541" s="96"/>
    </row>
    <row r="542" spans="4:64">
      <c r="D542" s="84"/>
      <c r="E542" s="85"/>
      <c r="I542" s="87"/>
      <c r="J542" s="88"/>
      <c r="K542" s="89"/>
      <c r="L542" s="89"/>
      <c r="M542" s="89"/>
      <c r="N542" s="89"/>
      <c r="O542" s="90"/>
      <c r="P542" s="93"/>
      <c r="Q542" s="92"/>
      <c r="R542" s="93"/>
      <c r="S542" s="92"/>
      <c r="T542" s="94"/>
      <c r="U542" s="93"/>
      <c r="V542" s="92"/>
      <c r="W542" s="93"/>
      <c r="X542" s="92"/>
      <c r="Y542" s="93"/>
      <c r="Z542" s="92"/>
      <c r="AA542" s="94"/>
      <c r="AB542" s="93"/>
      <c r="AC542" s="92"/>
      <c r="AD542" s="93"/>
      <c r="AE542" s="92"/>
      <c r="AF542" s="93"/>
      <c r="AG542" s="92"/>
      <c r="AH542" s="93"/>
      <c r="AI542" s="92"/>
      <c r="AJ542" s="93"/>
      <c r="AK542" s="92"/>
      <c r="AL542" s="93"/>
      <c r="AM542" s="92"/>
      <c r="AN542" s="93"/>
      <c r="AO542" s="92"/>
      <c r="AP542" s="93"/>
      <c r="AQ542" s="92"/>
      <c r="AR542" s="93"/>
      <c r="AS542" s="92"/>
      <c r="AT542" s="94"/>
      <c r="AU542" s="95"/>
      <c r="AV542" s="96"/>
      <c r="AW542" s="95"/>
      <c r="AX542" s="96"/>
      <c r="AY542" s="95"/>
      <c r="AZ542" s="96"/>
      <c r="BA542" s="95"/>
      <c r="BB542" s="96"/>
      <c r="BC542" s="95"/>
      <c r="BD542" s="96"/>
      <c r="BE542" s="95"/>
      <c r="BF542" s="96"/>
      <c r="BG542" s="95"/>
      <c r="BH542" s="96"/>
      <c r="BI542" s="95"/>
      <c r="BJ542" s="96"/>
      <c r="BK542" s="95"/>
      <c r="BL542" s="96"/>
    </row>
    <row r="543" spans="4:64">
      <c r="D543" s="84"/>
      <c r="E543" s="85"/>
      <c r="I543" s="87"/>
      <c r="J543" s="88"/>
      <c r="K543" s="89"/>
      <c r="L543" s="89"/>
      <c r="M543" s="89"/>
      <c r="N543" s="89"/>
      <c r="O543" s="90"/>
      <c r="P543" s="93"/>
      <c r="Q543" s="92"/>
      <c r="R543" s="93"/>
      <c r="S543" s="92"/>
      <c r="T543" s="94"/>
      <c r="U543" s="93"/>
      <c r="V543" s="92"/>
      <c r="W543" s="93"/>
      <c r="X543" s="92"/>
      <c r="Y543" s="93"/>
      <c r="Z543" s="92"/>
      <c r="AA543" s="94"/>
      <c r="AB543" s="93"/>
      <c r="AC543" s="92"/>
      <c r="AD543" s="93"/>
      <c r="AE543" s="92"/>
      <c r="AF543" s="93"/>
      <c r="AG543" s="92"/>
      <c r="AH543" s="93"/>
      <c r="AI543" s="92"/>
      <c r="AJ543" s="93"/>
      <c r="AK543" s="92"/>
      <c r="AL543" s="93"/>
      <c r="AM543" s="92"/>
      <c r="AN543" s="93"/>
      <c r="AO543" s="92"/>
      <c r="AP543" s="93"/>
      <c r="AQ543" s="92"/>
      <c r="AR543" s="93"/>
      <c r="AS543" s="92"/>
      <c r="AT543" s="94"/>
      <c r="AU543" s="95"/>
      <c r="AV543" s="96"/>
      <c r="AW543" s="95"/>
      <c r="AX543" s="96"/>
      <c r="AY543" s="95"/>
      <c r="AZ543" s="96"/>
      <c r="BA543" s="95"/>
      <c r="BB543" s="96"/>
      <c r="BC543" s="95"/>
      <c r="BD543" s="96"/>
      <c r="BE543" s="95"/>
      <c r="BF543" s="96"/>
      <c r="BG543" s="95"/>
      <c r="BH543" s="96"/>
      <c r="BI543" s="95"/>
      <c r="BJ543" s="96"/>
      <c r="BK543" s="95"/>
      <c r="BL543" s="96"/>
    </row>
    <row r="544" spans="4:64">
      <c r="D544" s="84"/>
      <c r="E544" s="85"/>
      <c r="I544" s="87"/>
      <c r="J544" s="88"/>
      <c r="K544" s="89"/>
      <c r="L544" s="89"/>
      <c r="M544" s="89"/>
      <c r="N544" s="89"/>
      <c r="O544" s="90"/>
      <c r="P544" s="93"/>
      <c r="Q544" s="92"/>
      <c r="R544" s="93"/>
      <c r="S544" s="92"/>
      <c r="T544" s="94"/>
      <c r="U544" s="93"/>
      <c r="V544" s="92"/>
      <c r="W544" s="93"/>
      <c r="X544" s="92"/>
      <c r="Y544" s="93"/>
      <c r="Z544" s="92"/>
      <c r="AA544" s="94"/>
      <c r="AB544" s="93"/>
      <c r="AC544" s="92"/>
      <c r="AD544" s="93"/>
      <c r="AE544" s="92"/>
      <c r="AF544" s="93"/>
      <c r="AG544" s="92"/>
      <c r="AH544" s="93"/>
      <c r="AI544" s="92"/>
      <c r="AJ544" s="93"/>
      <c r="AK544" s="92"/>
      <c r="AL544" s="93"/>
      <c r="AM544" s="92"/>
      <c r="AN544" s="93"/>
      <c r="AO544" s="92"/>
      <c r="AP544" s="93"/>
      <c r="AQ544" s="92"/>
      <c r="AR544" s="93"/>
      <c r="AS544" s="92"/>
      <c r="AT544" s="94"/>
      <c r="AU544" s="95"/>
      <c r="AV544" s="96"/>
      <c r="AW544" s="95"/>
      <c r="AX544" s="96"/>
      <c r="AY544" s="95"/>
      <c r="AZ544" s="96"/>
      <c r="BA544" s="95"/>
      <c r="BB544" s="96"/>
      <c r="BC544" s="95"/>
      <c r="BD544" s="96"/>
      <c r="BE544" s="95"/>
      <c r="BF544" s="96"/>
      <c r="BG544" s="95"/>
      <c r="BH544" s="96"/>
      <c r="BI544" s="95"/>
      <c r="BJ544" s="96"/>
      <c r="BK544" s="95"/>
      <c r="BL544" s="96"/>
    </row>
    <row r="545" spans="4:64">
      <c r="D545" s="84"/>
      <c r="E545" s="85"/>
      <c r="I545" s="87"/>
      <c r="J545" s="88"/>
      <c r="K545" s="89"/>
      <c r="L545" s="89"/>
      <c r="M545" s="89"/>
      <c r="N545" s="89"/>
      <c r="O545" s="90"/>
      <c r="P545" s="93"/>
      <c r="Q545" s="92"/>
      <c r="R545" s="93"/>
      <c r="S545" s="92"/>
      <c r="T545" s="94"/>
      <c r="U545" s="93"/>
      <c r="V545" s="92"/>
      <c r="W545" s="93"/>
      <c r="X545" s="92"/>
      <c r="Y545" s="93"/>
      <c r="Z545" s="92"/>
      <c r="AA545" s="94"/>
      <c r="AB545" s="93"/>
      <c r="AC545" s="92"/>
      <c r="AD545" s="93"/>
      <c r="AE545" s="92"/>
      <c r="AF545" s="93"/>
      <c r="AG545" s="92"/>
      <c r="AH545" s="93"/>
      <c r="AI545" s="92"/>
      <c r="AJ545" s="93"/>
      <c r="AK545" s="92"/>
      <c r="AL545" s="93"/>
      <c r="AM545" s="92"/>
      <c r="AN545" s="93"/>
      <c r="AO545" s="92"/>
      <c r="AP545" s="93"/>
      <c r="AQ545" s="92"/>
      <c r="AR545" s="93"/>
      <c r="AS545" s="92"/>
      <c r="AT545" s="94"/>
      <c r="AU545" s="95"/>
      <c r="AV545" s="96"/>
      <c r="AW545" s="95"/>
      <c r="AX545" s="96"/>
      <c r="AY545" s="95"/>
      <c r="AZ545" s="96"/>
      <c r="BA545" s="95"/>
      <c r="BB545" s="96"/>
      <c r="BC545" s="95"/>
      <c r="BD545" s="96"/>
      <c r="BE545" s="95"/>
      <c r="BF545" s="96"/>
      <c r="BG545" s="95"/>
      <c r="BH545" s="96"/>
      <c r="BI545" s="95"/>
      <c r="BJ545" s="96"/>
      <c r="BK545" s="95"/>
      <c r="BL545" s="96"/>
    </row>
    <row r="546" spans="4:64">
      <c r="D546" s="84"/>
      <c r="E546" s="85"/>
      <c r="I546" s="87"/>
      <c r="J546" s="88"/>
      <c r="K546" s="89"/>
      <c r="L546" s="89"/>
      <c r="M546" s="89"/>
      <c r="N546" s="89"/>
      <c r="O546" s="90"/>
      <c r="P546" s="93"/>
      <c r="Q546" s="92"/>
      <c r="R546" s="93"/>
      <c r="S546" s="92"/>
      <c r="T546" s="94"/>
      <c r="U546" s="93"/>
      <c r="V546" s="92"/>
      <c r="W546" s="93"/>
      <c r="X546" s="92"/>
      <c r="Y546" s="93"/>
      <c r="Z546" s="92"/>
      <c r="AA546" s="94"/>
      <c r="AB546" s="93"/>
      <c r="AC546" s="92"/>
      <c r="AD546" s="93"/>
      <c r="AE546" s="92"/>
      <c r="AF546" s="93"/>
      <c r="AG546" s="92"/>
      <c r="AH546" s="93"/>
      <c r="AI546" s="92"/>
      <c r="AJ546" s="93"/>
      <c r="AK546" s="92"/>
      <c r="AL546" s="93"/>
      <c r="AM546" s="92"/>
      <c r="AN546" s="93"/>
      <c r="AO546" s="92"/>
      <c r="AP546" s="93"/>
      <c r="AQ546" s="92"/>
      <c r="AR546" s="93"/>
      <c r="AS546" s="92"/>
      <c r="AT546" s="94"/>
      <c r="AU546" s="95"/>
      <c r="AV546" s="96"/>
      <c r="AW546" s="95"/>
      <c r="AX546" s="96"/>
      <c r="AY546" s="95"/>
      <c r="AZ546" s="96"/>
      <c r="BA546" s="95"/>
      <c r="BB546" s="96"/>
      <c r="BC546" s="95"/>
      <c r="BD546" s="96"/>
      <c r="BE546" s="95"/>
      <c r="BF546" s="96"/>
      <c r="BG546" s="95"/>
      <c r="BH546" s="96"/>
      <c r="BI546" s="95"/>
      <c r="BJ546" s="96"/>
      <c r="BK546" s="95"/>
      <c r="BL546" s="96"/>
    </row>
    <row r="547" spans="4:64">
      <c r="D547" s="84"/>
      <c r="E547" s="85"/>
      <c r="I547" s="87"/>
      <c r="J547" s="88"/>
      <c r="K547" s="89"/>
      <c r="L547" s="89"/>
      <c r="M547" s="89"/>
      <c r="N547" s="89"/>
      <c r="O547" s="90"/>
      <c r="P547" s="93"/>
      <c r="Q547" s="92"/>
      <c r="R547" s="93"/>
      <c r="S547" s="92"/>
      <c r="T547" s="94"/>
      <c r="U547" s="93"/>
      <c r="V547" s="92"/>
      <c r="W547" s="93"/>
      <c r="X547" s="92"/>
      <c r="Y547" s="93"/>
      <c r="Z547" s="92"/>
      <c r="AA547" s="94"/>
      <c r="AB547" s="93"/>
      <c r="AC547" s="92"/>
      <c r="AD547" s="93"/>
      <c r="AE547" s="92"/>
      <c r="AF547" s="93"/>
      <c r="AG547" s="92"/>
      <c r="AH547" s="93"/>
      <c r="AI547" s="92"/>
      <c r="AJ547" s="93"/>
      <c r="AK547" s="92"/>
      <c r="AL547" s="93"/>
      <c r="AM547" s="92"/>
      <c r="AN547" s="93"/>
      <c r="AO547" s="92"/>
      <c r="AP547" s="93"/>
      <c r="AQ547" s="92"/>
      <c r="AR547" s="93"/>
      <c r="AS547" s="92"/>
      <c r="AT547" s="94"/>
      <c r="AU547" s="95"/>
      <c r="AV547" s="96"/>
      <c r="AW547" s="95"/>
      <c r="AX547" s="96"/>
      <c r="AY547" s="95"/>
      <c r="AZ547" s="96"/>
      <c r="BA547" s="95"/>
      <c r="BB547" s="96"/>
      <c r="BC547" s="95"/>
      <c r="BD547" s="96"/>
      <c r="BE547" s="95"/>
      <c r="BF547" s="96"/>
      <c r="BG547" s="95"/>
      <c r="BH547" s="96"/>
      <c r="BI547" s="95"/>
      <c r="BJ547" s="96"/>
      <c r="BK547" s="95"/>
      <c r="BL547" s="96"/>
    </row>
    <row r="548" spans="4:64">
      <c r="D548" s="84"/>
      <c r="E548" s="85"/>
      <c r="I548" s="87"/>
      <c r="J548" s="88"/>
      <c r="K548" s="89"/>
      <c r="L548" s="89"/>
      <c r="M548" s="89"/>
      <c r="N548" s="89"/>
      <c r="O548" s="90"/>
      <c r="P548" s="93"/>
      <c r="Q548" s="92"/>
      <c r="R548" s="93"/>
      <c r="S548" s="92"/>
      <c r="T548" s="94"/>
      <c r="U548" s="93"/>
      <c r="V548" s="92"/>
      <c r="W548" s="93"/>
      <c r="X548" s="92"/>
      <c r="Y548" s="93"/>
      <c r="Z548" s="92"/>
      <c r="AA548" s="94"/>
      <c r="AB548" s="93"/>
      <c r="AC548" s="92"/>
      <c r="AD548" s="93"/>
      <c r="AE548" s="92"/>
      <c r="AF548" s="93"/>
      <c r="AG548" s="92"/>
      <c r="AH548" s="93"/>
      <c r="AI548" s="92"/>
      <c r="AJ548" s="93"/>
      <c r="AK548" s="92"/>
      <c r="AL548" s="93"/>
      <c r="AM548" s="92"/>
      <c r="AN548" s="93"/>
      <c r="AO548" s="92"/>
      <c r="AP548" s="93"/>
      <c r="AQ548" s="92"/>
      <c r="AR548" s="93"/>
      <c r="AS548" s="92"/>
      <c r="AT548" s="94"/>
      <c r="AU548" s="95"/>
      <c r="AV548" s="96"/>
      <c r="AW548" s="95"/>
      <c r="AX548" s="96"/>
      <c r="AY548" s="95"/>
      <c r="AZ548" s="96"/>
      <c r="BA548" s="95"/>
      <c r="BB548" s="96"/>
      <c r="BC548" s="95"/>
      <c r="BD548" s="96"/>
      <c r="BE548" s="95"/>
      <c r="BF548" s="96"/>
      <c r="BG548" s="95"/>
      <c r="BH548" s="96"/>
      <c r="BI548" s="95"/>
      <c r="BJ548" s="96"/>
      <c r="BK548" s="95"/>
      <c r="BL548" s="96"/>
    </row>
    <row r="549" spans="4:64">
      <c r="D549" s="84"/>
      <c r="E549" s="85"/>
      <c r="I549" s="87"/>
      <c r="J549" s="88"/>
      <c r="K549" s="89"/>
      <c r="L549" s="89"/>
      <c r="M549" s="89"/>
      <c r="N549" s="89"/>
      <c r="O549" s="90"/>
      <c r="P549" s="93"/>
      <c r="Q549" s="92"/>
      <c r="R549" s="93"/>
      <c r="S549" s="92"/>
      <c r="T549" s="94"/>
      <c r="U549" s="93"/>
      <c r="V549" s="92"/>
      <c r="W549" s="93"/>
      <c r="X549" s="92"/>
      <c r="Y549" s="93"/>
      <c r="Z549" s="92"/>
      <c r="AA549" s="94"/>
      <c r="AB549" s="93"/>
      <c r="AC549" s="92"/>
      <c r="AD549" s="93"/>
      <c r="AE549" s="92"/>
      <c r="AF549" s="93"/>
      <c r="AG549" s="92"/>
      <c r="AH549" s="93"/>
      <c r="AI549" s="92"/>
      <c r="AJ549" s="93"/>
      <c r="AK549" s="92"/>
      <c r="AL549" s="93"/>
      <c r="AM549" s="92"/>
      <c r="AN549" s="93"/>
      <c r="AO549" s="92"/>
      <c r="AP549" s="93"/>
      <c r="AQ549" s="92"/>
      <c r="AR549" s="93"/>
      <c r="AS549" s="92"/>
      <c r="AT549" s="94"/>
      <c r="AU549" s="95"/>
      <c r="AV549" s="96"/>
      <c r="AW549" s="95"/>
      <c r="AX549" s="96"/>
      <c r="AY549" s="95"/>
      <c r="AZ549" s="96"/>
      <c r="BA549" s="95"/>
      <c r="BB549" s="96"/>
      <c r="BC549" s="95"/>
      <c r="BD549" s="96"/>
      <c r="BE549" s="95"/>
      <c r="BF549" s="96"/>
      <c r="BG549" s="95"/>
      <c r="BH549" s="96"/>
      <c r="BI549" s="95"/>
      <c r="BJ549" s="96"/>
      <c r="BK549" s="95"/>
      <c r="BL549" s="96"/>
    </row>
    <row r="550" spans="4:64">
      <c r="D550" s="84"/>
      <c r="E550" s="85"/>
      <c r="I550" s="87"/>
      <c r="J550" s="88"/>
      <c r="K550" s="89"/>
      <c r="L550" s="89"/>
      <c r="M550" s="89"/>
      <c r="N550" s="89"/>
      <c r="O550" s="90"/>
      <c r="P550" s="93"/>
      <c r="Q550" s="92"/>
      <c r="R550" s="93"/>
      <c r="S550" s="92"/>
      <c r="T550" s="94"/>
      <c r="U550" s="93"/>
      <c r="V550" s="92"/>
      <c r="W550" s="93"/>
      <c r="X550" s="92"/>
      <c r="Y550" s="93"/>
      <c r="Z550" s="92"/>
      <c r="AA550" s="94"/>
      <c r="AB550" s="93"/>
      <c r="AC550" s="92"/>
      <c r="AD550" s="93"/>
      <c r="AE550" s="92"/>
      <c r="AF550" s="93"/>
      <c r="AG550" s="92"/>
      <c r="AH550" s="93"/>
      <c r="AI550" s="92"/>
      <c r="AJ550" s="93"/>
      <c r="AK550" s="92"/>
      <c r="AL550" s="93"/>
      <c r="AM550" s="92"/>
      <c r="AN550" s="93"/>
      <c r="AO550" s="92"/>
      <c r="AP550" s="93"/>
      <c r="AQ550" s="92"/>
      <c r="AR550" s="93"/>
      <c r="AS550" s="92"/>
      <c r="AT550" s="94"/>
      <c r="AU550" s="95"/>
      <c r="AV550" s="96"/>
      <c r="AW550" s="95"/>
      <c r="AX550" s="96"/>
      <c r="AY550" s="95"/>
      <c r="AZ550" s="96"/>
      <c r="BA550" s="95"/>
      <c r="BB550" s="96"/>
      <c r="BC550" s="95"/>
      <c r="BD550" s="96"/>
      <c r="BE550" s="95"/>
      <c r="BF550" s="96"/>
      <c r="BG550" s="95"/>
      <c r="BH550" s="96"/>
      <c r="BI550" s="95"/>
      <c r="BJ550" s="96"/>
      <c r="BK550" s="95"/>
      <c r="BL550" s="96"/>
    </row>
    <row r="551" spans="4:64">
      <c r="D551" s="84"/>
      <c r="E551" s="85"/>
      <c r="I551" s="87"/>
      <c r="J551" s="88"/>
      <c r="K551" s="89"/>
      <c r="L551" s="89"/>
      <c r="M551" s="89"/>
      <c r="N551" s="89"/>
      <c r="O551" s="90"/>
      <c r="P551" s="93"/>
      <c r="Q551" s="92"/>
      <c r="R551" s="93"/>
      <c r="S551" s="92"/>
      <c r="T551" s="94"/>
      <c r="U551" s="93"/>
      <c r="V551" s="92"/>
      <c r="W551" s="93"/>
      <c r="X551" s="92"/>
      <c r="Y551" s="93"/>
      <c r="Z551" s="92"/>
      <c r="AA551" s="94"/>
      <c r="AB551" s="93"/>
      <c r="AC551" s="92"/>
      <c r="AD551" s="93"/>
      <c r="AE551" s="92"/>
      <c r="AF551" s="93"/>
      <c r="AG551" s="92"/>
      <c r="AH551" s="93"/>
      <c r="AI551" s="92"/>
      <c r="AJ551" s="93"/>
      <c r="AK551" s="92"/>
      <c r="AL551" s="93"/>
      <c r="AM551" s="92"/>
      <c r="AN551" s="93"/>
      <c r="AO551" s="92"/>
      <c r="AP551" s="93"/>
      <c r="AQ551" s="92"/>
      <c r="AR551" s="93"/>
      <c r="AS551" s="92"/>
      <c r="AT551" s="94"/>
      <c r="AU551" s="95"/>
      <c r="AV551" s="96"/>
      <c r="AW551" s="95"/>
      <c r="AX551" s="96"/>
      <c r="AY551" s="95"/>
      <c r="AZ551" s="96"/>
      <c r="BA551" s="95"/>
      <c r="BB551" s="96"/>
      <c r="BC551" s="95"/>
      <c r="BD551" s="96"/>
      <c r="BE551" s="95"/>
      <c r="BF551" s="96"/>
      <c r="BG551" s="95"/>
      <c r="BH551" s="96"/>
      <c r="BI551" s="95"/>
      <c r="BJ551" s="96"/>
      <c r="BK551" s="95"/>
      <c r="BL551" s="96"/>
    </row>
    <row r="552" spans="4:64">
      <c r="D552" s="84"/>
      <c r="E552" s="85"/>
      <c r="I552" s="87"/>
      <c r="J552" s="88"/>
      <c r="K552" s="89"/>
      <c r="L552" s="89"/>
      <c r="M552" s="89"/>
      <c r="N552" s="89"/>
      <c r="O552" s="90"/>
      <c r="P552" s="93"/>
      <c r="Q552" s="92"/>
      <c r="R552" s="93"/>
      <c r="S552" s="92"/>
      <c r="T552" s="94"/>
      <c r="U552" s="93"/>
      <c r="V552" s="92"/>
      <c r="W552" s="93"/>
      <c r="X552" s="92"/>
      <c r="Y552" s="93"/>
      <c r="Z552" s="92"/>
      <c r="AA552" s="94"/>
      <c r="AB552" s="93"/>
      <c r="AC552" s="92"/>
      <c r="AD552" s="93"/>
      <c r="AE552" s="92"/>
      <c r="AF552" s="93"/>
      <c r="AG552" s="92"/>
      <c r="AH552" s="93"/>
      <c r="AI552" s="92"/>
      <c r="AJ552" s="93"/>
      <c r="AK552" s="92"/>
      <c r="AL552" s="93"/>
      <c r="AM552" s="92"/>
      <c r="AN552" s="93"/>
      <c r="AO552" s="92"/>
      <c r="AP552" s="93"/>
      <c r="AQ552" s="92"/>
      <c r="AR552" s="93"/>
      <c r="AS552" s="92"/>
      <c r="AT552" s="94"/>
      <c r="AU552" s="95"/>
      <c r="AV552" s="96"/>
      <c r="AW552" s="95"/>
      <c r="AX552" s="96"/>
      <c r="AY552" s="95"/>
      <c r="AZ552" s="96"/>
      <c r="BA552" s="95"/>
      <c r="BB552" s="96"/>
      <c r="BC552" s="95"/>
      <c r="BD552" s="96"/>
      <c r="BE552" s="95"/>
      <c r="BF552" s="96"/>
      <c r="BG552" s="95"/>
      <c r="BH552" s="96"/>
      <c r="BI552" s="95"/>
      <c r="BJ552" s="96"/>
      <c r="BK552" s="95"/>
      <c r="BL552" s="96"/>
    </row>
    <row r="553" spans="4:64">
      <c r="D553" s="84"/>
      <c r="E553" s="85"/>
      <c r="I553" s="87"/>
      <c r="J553" s="88"/>
      <c r="K553" s="89"/>
      <c r="L553" s="89"/>
      <c r="M553" s="89"/>
      <c r="N553" s="89"/>
      <c r="O553" s="90"/>
      <c r="P553" s="93"/>
      <c r="Q553" s="92"/>
      <c r="R553" s="93"/>
      <c r="S553" s="92"/>
      <c r="T553" s="94"/>
      <c r="U553" s="93"/>
      <c r="V553" s="92"/>
      <c r="W553" s="93"/>
      <c r="X553" s="92"/>
      <c r="Y553" s="93"/>
      <c r="Z553" s="92"/>
      <c r="AA553" s="94"/>
      <c r="AB553" s="93"/>
      <c r="AC553" s="92"/>
      <c r="AD553" s="93"/>
      <c r="AE553" s="92"/>
      <c r="AF553" s="93"/>
      <c r="AG553" s="92"/>
      <c r="AH553" s="93"/>
      <c r="AI553" s="92"/>
      <c r="AJ553" s="93"/>
      <c r="AK553" s="92"/>
      <c r="AL553" s="93"/>
      <c r="AM553" s="92"/>
      <c r="AN553" s="93"/>
      <c r="AO553" s="92"/>
      <c r="AP553" s="93"/>
      <c r="AQ553" s="92"/>
      <c r="AR553" s="93"/>
      <c r="AS553" s="92"/>
      <c r="AT553" s="94"/>
      <c r="AU553" s="95"/>
      <c r="AV553" s="96"/>
      <c r="AW553" s="95"/>
      <c r="AX553" s="96"/>
      <c r="AY553" s="95"/>
      <c r="AZ553" s="96"/>
      <c r="BA553" s="95"/>
      <c r="BB553" s="96"/>
      <c r="BC553" s="95"/>
      <c r="BD553" s="96"/>
      <c r="BE553" s="95"/>
      <c r="BF553" s="96"/>
      <c r="BG553" s="95"/>
      <c r="BH553" s="96"/>
      <c r="BI553" s="95"/>
      <c r="BJ553" s="96"/>
      <c r="BK553" s="95"/>
      <c r="BL553" s="96"/>
    </row>
    <row r="554" spans="4:64">
      <c r="D554" s="84"/>
      <c r="E554" s="85"/>
      <c r="I554" s="87"/>
      <c r="J554" s="88"/>
      <c r="K554" s="89"/>
      <c r="L554" s="89"/>
      <c r="M554" s="89"/>
      <c r="N554" s="89"/>
      <c r="O554" s="90"/>
      <c r="P554" s="93"/>
      <c r="Q554" s="92"/>
      <c r="R554" s="93"/>
      <c r="S554" s="92"/>
      <c r="T554" s="94"/>
      <c r="U554" s="93"/>
      <c r="V554" s="92"/>
      <c r="W554" s="93"/>
      <c r="X554" s="92"/>
      <c r="Y554" s="93"/>
      <c r="Z554" s="92"/>
      <c r="AA554" s="94"/>
      <c r="AB554" s="93"/>
      <c r="AC554" s="92"/>
      <c r="AD554" s="93"/>
      <c r="AE554" s="92"/>
      <c r="AF554" s="93"/>
      <c r="AG554" s="92"/>
      <c r="AH554" s="93"/>
      <c r="AI554" s="92"/>
      <c r="AJ554" s="93"/>
      <c r="AK554" s="92"/>
      <c r="AL554" s="93"/>
      <c r="AM554" s="92"/>
      <c r="AN554" s="93"/>
      <c r="AO554" s="92"/>
      <c r="AP554" s="93"/>
      <c r="AQ554" s="92"/>
      <c r="AR554" s="93"/>
      <c r="AS554" s="92"/>
      <c r="AT554" s="94"/>
      <c r="AU554" s="95"/>
      <c r="AV554" s="96"/>
      <c r="AW554" s="95"/>
      <c r="AX554" s="96"/>
      <c r="AY554" s="95"/>
      <c r="AZ554" s="96"/>
      <c r="BA554" s="95"/>
      <c r="BB554" s="96"/>
      <c r="BC554" s="95"/>
      <c r="BD554" s="96"/>
      <c r="BE554" s="95"/>
      <c r="BF554" s="96"/>
      <c r="BG554" s="95"/>
      <c r="BH554" s="96"/>
      <c r="BI554" s="95"/>
      <c r="BJ554" s="96"/>
      <c r="BK554" s="95"/>
      <c r="BL554" s="96"/>
    </row>
    <row r="555" spans="4:64">
      <c r="D555" s="84"/>
      <c r="E555" s="85"/>
      <c r="I555" s="87"/>
      <c r="J555" s="88"/>
      <c r="K555" s="89"/>
      <c r="L555" s="89"/>
      <c r="M555" s="89"/>
      <c r="N555" s="89"/>
      <c r="O555" s="90"/>
      <c r="P555" s="93"/>
      <c r="Q555" s="92"/>
      <c r="R555" s="93"/>
      <c r="S555" s="92"/>
      <c r="T555" s="94"/>
      <c r="U555" s="93"/>
      <c r="V555" s="92"/>
      <c r="W555" s="93"/>
      <c r="X555" s="92"/>
      <c r="Y555" s="93"/>
      <c r="Z555" s="92"/>
      <c r="AA555" s="94"/>
      <c r="AB555" s="93"/>
      <c r="AC555" s="92"/>
      <c r="AD555" s="93"/>
      <c r="AE555" s="92"/>
      <c r="AF555" s="93"/>
      <c r="AG555" s="92"/>
      <c r="AH555" s="93"/>
      <c r="AI555" s="92"/>
      <c r="AJ555" s="93"/>
      <c r="AK555" s="92"/>
      <c r="AL555" s="93"/>
      <c r="AM555" s="92"/>
      <c r="AN555" s="93"/>
      <c r="AO555" s="92"/>
      <c r="AP555" s="93"/>
      <c r="AQ555" s="92"/>
      <c r="AR555" s="93"/>
      <c r="AS555" s="92"/>
      <c r="AT555" s="94"/>
      <c r="AU555" s="95"/>
      <c r="AV555" s="96"/>
      <c r="AW555" s="95"/>
      <c r="AX555" s="96"/>
      <c r="AY555" s="95"/>
      <c r="AZ555" s="96"/>
      <c r="BA555" s="95"/>
      <c r="BB555" s="96"/>
      <c r="BC555" s="95"/>
      <c r="BD555" s="96"/>
      <c r="BE555" s="95"/>
      <c r="BF555" s="96"/>
      <c r="BG555" s="95"/>
      <c r="BH555" s="96"/>
      <c r="BI555" s="95"/>
      <c r="BJ555" s="96"/>
      <c r="BK555" s="95"/>
      <c r="BL555" s="96"/>
    </row>
    <row r="556" spans="4:64">
      <c r="D556" s="84"/>
      <c r="E556" s="85"/>
      <c r="I556" s="87"/>
      <c r="J556" s="88"/>
      <c r="K556" s="89"/>
      <c r="L556" s="89"/>
      <c r="M556" s="89"/>
      <c r="N556" s="89"/>
      <c r="O556" s="90"/>
      <c r="P556" s="93"/>
      <c r="Q556" s="92"/>
      <c r="R556" s="93"/>
      <c r="S556" s="92"/>
      <c r="T556" s="94"/>
      <c r="U556" s="93"/>
      <c r="V556" s="92"/>
      <c r="W556" s="93"/>
      <c r="X556" s="92"/>
      <c r="Y556" s="93"/>
      <c r="Z556" s="92"/>
      <c r="AA556" s="94"/>
      <c r="AB556" s="93"/>
      <c r="AC556" s="92"/>
      <c r="AD556" s="93"/>
      <c r="AE556" s="92"/>
      <c r="AF556" s="93"/>
      <c r="AG556" s="92"/>
      <c r="AH556" s="93"/>
      <c r="AI556" s="92"/>
      <c r="AJ556" s="93"/>
      <c r="AK556" s="92"/>
      <c r="AL556" s="93"/>
      <c r="AM556" s="92"/>
      <c r="AN556" s="93"/>
      <c r="AO556" s="92"/>
      <c r="AP556" s="93"/>
      <c r="AQ556" s="92"/>
      <c r="AR556" s="93"/>
      <c r="AS556" s="92"/>
      <c r="AT556" s="94"/>
      <c r="AU556" s="95"/>
      <c r="AV556" s="96"/>
      <c r="AW556" s="95"/>
      <c r="AX556" s="96"/>
      <c r="AY556" s="95"/>
      <c r="AZ556" s="96"/>
      <c r="BA556" s="95"/>
      <c r="BB556" s="96"/>
      <c r="BC556" s="95"/>
      <c r="BD556" s="96"/>
      <c r="BE556" s="95"/>
      <c r="BF556" s="96"/>
      <c r="BG556" s="95"/>
      <c r="BH556" s="96"/>
      <c r="BI556" s="95"/>
      <c r="BJ556" s="96"/>
      <c r="BK556" s="95"/>
      <c r="BL556" s="96"/>
    </row>
    <row r="557" spans="4:64">
      <c r="D557" s="84"/>
      <c r="E557" s="85"/>
      <c r="I557" s="87"/>
      <c r="J557" s="88"/>
      <c r="K557" s="89"/>
      <c r="L557" s="89"/>
      <c r="M557" s="89"/>
      <c r="N557" s="89"/>
      <c r="O557" s="90"/>
      <c r="P557" s="93"/>
      <c r="Q557" s="92"/>
      <c r="R557" s="93"/>
      <c r="S557" s="92"/>
      <c r="T557" s="94"/>
      <c r="U557" s="93"/>
      <c r="V557" s="92"/>
      <c r="W557" s="93"/>
      <c r="X557" s="92"/>
      <c r="Y557" s="93"/>
      <c r="Z557" s="92"/>
      <c r="AA557" s="94"/>
      <c r="AB557" s="93"/>
      <c r="AC557" s="92"/>
      <c r="AD557" s="93"/>
      <c r="AE557" s="92"/>
      <c r="AF557" s="93"/>
      <c r="AG557" s="92"/>
      <c r="AH557" s="93"/>
      <c r="AI557" s="92"/>
      <c r="AJ557" s="93"/>
      <c r="AK557" s="92"/>
      <c r="AL557" s="93"/>
      <c r="AM557" s="92"/>
      <c r="AN557" s="93"/>
      <c r="AO557" s="92"/>
      <c r="AP557" s="93"/>
      <c r="AQ557" s="92"/>
      <c r="AR557" s="93"/>
      <c r="AS557" s="92"/>
      <c r="AT557" s="94"/>
      <c r="AU557" s="95"/>
      <c r="AV557" s="96"/>
      <c r="AW557" s="95"/>
      <c r="AX557" s="96"/>
      <c r="AY557" s="95"/>
      <c r="AZ557" s="96"/>
      <c r="BA557" s="95"/>
      <c r="BB557" s="96"/>
      <c r="BC557" s="95"/>
      <c r="BD557" s="96"/>
      <c r="BE557" s="95"/>
      <c r="BF557" s="96"/>
      <c r="BG557" s="95"/>
      <c r="BH557" s="96"/>
      <c r="BI557" s="95"/>
      <c r="BJ557" s="96"/>
      <c r="BK557" s="95"/>
      <c r="BL557" s="96"/>
    </row>
    <row r="558" spans="4:64">
      <c r="D558" s="84"/>
      <c r="E558" s="85"/>
      <c r="I558" s="87"/>
      <c r="J558" s="88"/>
      <c r="K558" s="89"/>
      <c r="L558" s="89"/>
      <c r="M558" s="89"/>
      <c r="N558" s="89"/>
      <c r="O558" s="90"/>
      <c r="P558" s="93"/>
      <c r="Q558" s="92"/>
      <c r="R558" s="93"/>
      <c r="S558" s="92"/>
      <c r="T558" s="94"/>
      <c r="U558" s="93"/>
      <c r="V558" s="92"/>
      <c r="W558" s="93"/>
      <c r="X558" s="92"/>
      <c r="Y558" s="93"/>
      <c r="Z558" s="92"/>
      <c r="AA558" s="94"/>
      <c r="AB558" s="93"/>
      <c r="AC558" s="92"/>
      <c r="AD558" s="93"/>
      <c r="AE558" s="92"/>
      <c r="AF558" s="93"/>
      <c r="AG558" s="92"/>
      <c r="AH558" s="93"/>
      <c r="AI558" s="92"/>
      <c r="AJ558" s="93"/>
      <c r="AK558" s="92"/>
      <c r="AL558" s="93"/>
      <c r="AM558" s="92"/>
      <c r="AN558" s="93"/>
      <c r="AO558" s="92"/>
      <c r="AP558" s="93"/>
      <c r="AQ558" s="92"/>
      <c r="AR558" s="93"/>
      <c r="AS558" s="92"/>
      <c r="AT558" s="94"/>
      <c r="AU558" s="95"/>
      <c r="AV558" s="96"/>
      <c r="AW558" s="95"/>
      <c r="AX558" s="96"/>
      <c r="AY558" s="95"/>
      <c r="AZ558" s="96"/>
      <c r="BA558" s="95"/>
      <c r="BB558" s="96"/>
      <c r="BC558" s="95"/>
      <c r="BD558" s="96"/>
      <c r="BE558" s="95"/>
      <c r="BF558" s="96"/>
      <c r="BG558" s="95"/>
      <c r="BH558" s="96"/>
      <c r="BI558" s="95"/>
      <c r="BJ558" s="96"/>
      <c r="BK558" s="95"/>
      <c r="BL558" s="96"/>
    </row>
    <row r="559" spans="4:64">
      <c r="D559" s="84"/>
      <c r="E559" s="85"/>
      <c r="I559" s="87"/>
      <c r="J559" s="88"/>
      <c r="K559" s="89"/>
      <c r="L559" s="89"/>
      <c r="M559" s="89"/>
      <c r="N559" s="89"/>
      <c r="O559" s="90"/>
      <c r="P559" s="93"/>
      <c r="Q559" s="92"/>
      <c r="R559" s="93"/>
      <c r="S559" s="92"/>
      <c r="T559" s="94"/>
      <c r="U559" s="93"/>
      <c r="V559" s="92"/>
      <c r="W559" s="93"/>
      <c r="X559" s="92"/>
      <c r="Y559" s="93"/>
      <c r="Z559" s="92"/>
      <c r="AA559" s="94"/>
      <c r="AB559" s="93"/>
      <c r="AC559" s="92"/>
      <c r="AD559" s="93"/>
      <c r="AE559" s="92"/>
      <c r="AF559" s="93"/>
      <c r="AG559" s="92"/>
      <c r="AH559" s="93"/>
      <c r="AI559" s="92"/>
      <c r="AJ559" s="93"/>
      <c r="AK559" s="92"/>
      <c r="AL559" s="93"/>
      <c r="AM559" s="92"/>
      <c r="AN559" s="93"/>
      <c r="AO559" s="92"/>
      <c r="AP559" s="93"/>
      <c r="AQ559" s="92"/>
      <c r="AR559" s="93"/>
      <c r="AS559" s="92"/>
      <c r="AT559" s="94"/>
      <c r="AU559" s="95"/>
      <c r="AV559" s="96"/>
      <c r="AW559" s="95"/>
      <c r="AX559" s="96"/>
      <c r="AY559" s="95"/>
      <c r="AZ559" s="96"/>
      <c r="BA559" s="95"/>
      <c r="BB559" s="96"/>
      <c r="BC559" s="95"/>
      <c r="BD559" s="96"/>
      <c r="BE559" s="95"/>
      <c r="BF559" s="96"/>
      <c r="BG559" s="95"/>
      <c r="BH559" s="96"/>
      <c r="BI559" s="95"/>
      <c r="BJ559" s="96"/>
      <c r="BK559" s="95"/>
      <c r="BL559" s="96"/>
    </row>
    <row r="560" spans="4:64">
      <c r="D560" s="84"/>
      <c r="E560" s="85"/>
      <c r="I560" s="87"/>
      <c r="J560" s="88"/>
      <c r="K560" s="89"/>
      <c r="L560" s="89"/>
      <c r="M560" s="89"/>
      <c r="N560" s="89"/>
      <c r="O560" s="90"/>
      <c r="P560" s="93"/>
      <c r="Q560" s="92"/>
      <c r="R560" s="93"/>
      <c r="S560" s="92"/>
      <c r="T560" s="94"/>
      <c r="U560" s="93"/>
      <c r="V560" s="92"/>
      <c r="W560" s="93"/>
      <c r="X560" s="92"/>
      <c r="Y560" s="93"/>
      <c r="Z560" s="92"/>
      <c r="AA560" s="94"/>
      <c r="AB560" s="93"/>
      <c r="AC560" s="92"/>
      <c r="AD560" s="93"/>
      <c r="AE560" s="92"/>
      <c r="AF560" s="93"/>
      <c r="AG560" s="92"/>
      <c r="AH560" s="93"/>
      <c r="AI560" s="92"/>
      <c r="AJ560" s="93"/>
      <c r="AK560" s="92"/>
      <c r="AL560" s="93"/>
      <c r="AM560" s="92"/>
      <c r="AN560" s="93"/>
      <c r="AO560" s="92"/>
      <c r="AP560" s="93"/>
      <c r="AQ560" s="92"/>
      <c r="AR560" s="93"/>
      <c r="AS560" s="92"/>
      <c r="AT560" s="94"/>
      <c r="AU560" s="95"/>
      <c r="AV560" s="96"/>
      <c r="AW560" s="95"/>
      <c r="AX560" s="96"/>
      <c r="AY560" s="95"/>
      <c r="AZ560" s="96"/>
      <c r="BA560" s="95"/>
      <c r="BB560" s="96"/>
      <c r="BC560" s="95"/>
      <c r="BD560" s="96"/>
      <c r="BE560" s="95"/>
      <c r="BF560" s="96"/>
      <c r="BG560" s="95"/>
      <c r="BH560" s="96"/>
      <c r="BI560" s="95"/>
      <c r="BJ560" s="96"/>
      <c r="BK560" s="95"/>
      <c r="BL560" s="96"/>
    </row>
    <row r="561" spans="4:64">
      <c r="D561" s="84"/>
      <c r="E561" s="85"/>
      <c r="I561" s="87"/>
      <c r="J561" s="88"/>
      <c r="K561" s="89"/>
      <c r="L561" s="89"/>
      <c r="M561" s="89"/>
      <c r="N561" s="89"/>
      <c r="O561" s="90"/>
      <c r="P561" s="93"/>
      <c r="Q561" s="92"/>
      <c r="R561" s="93"/>
      <c r="S561" s="92"/>
      <c r="T561" s="94"/>
      <c r="U561" s="93"/>
      <c r="V561" s="92"/>
      <c r="W561" s="93"/>
      <c r="X561" s="92"/>
      <c r="Y561" s="93"/>
      <c r="Z561" s="92"/>
      <c r="AA561" s="94"/>
      <c r="AB561" s="93"/>
      <c r="AC561" s="92"/>
      <c r="AD561" s="93"/>
      <c r="AE561" s="92"/>
      <c r="AF561" s="93"/>
      <c r="AG561" s="92"/>
      <c r="AH561" s="93"/>
      <c r="AI561" s="92"/>
      <c r="AJ561" s="93"/>
      <c r="AK561" s="92"/>
      <c r="AL561" s="93"/>
      <c r="AM561" s="92"/>
      <c r="AN561" s="93"/>
      <c r="AO561" s="92"/>
      <c r="AP561" s="93"/>
      <c r="AQ561" s="92"/>
      <c r="AR561" s="93"/>
      <c r="AS561" s="92"/>
      <c r="AT561" s="94"/>
      <c r="AU561" s="95"/>
      <c r="AV561" s="96"/>
      <c r="AW561" s="95"/>
      <c r="AX561" s="96"/>
      <c r="AY561" s="95"/>
      <c r="AZ561" s="96"/>
      <c r="BA561" s="95"/>
      <c r="BB561" s="96"/>
      <c r="BC561" s="95"/>
      <c r="BD561" s="96"/>
      <c r="BE561" s="95"/>
      <c r="BF561" s="96"/>
      <c r="BG561" s="95"/>
      <c r="BH561" s="96"/>
      <c r="BI561" s="95"/>
      <c r="BJ561" s="96"/>
      <c r="BK561" s="95"/>
      <c r="BL561" s="96"/>
    </row>
    <row r="562" spans="4:64">
      <c r="D562" s="84"/>
      <c r="E562" s="85"/>
      <c r="I562" s="87"/>
      <c r="J562" s="88"/>
      <c r="K562" s="89"/>
      <c r="L562" s="89"/>
      <c r="M562" s="89"/>
      <c r="N562" s="89"/>
      <c r="O562" s="90"/>
      <c r="P562" s="93"/>
      <c r="Q562" s="92"/>
      <c r="R562" s="93"/>
      <c r="S562" s="92"/>
      <c r="T562" s="94"/>
      <c r="U562" s="93"/>
      <c r="V562" s="92"/>
      <c r="W562" s="93"/>
      <c r="X562" s="92"/>
      <c r="Y562" s="93"/>
      <c r="Z562" s="92"/>
      <c r="AA562" s="94"/>
      <c r="AB562" s="93"/>
      <c r="AC562" s="92"/>
      <c r="AD562" s="93"/>
      <c r="AE562" s="92"/>
      <c r="AF562" s="93"/>
      <c r="AG562" s="92"/>
      <c r="AH562" s="93"/>
      <c r="AI562" s="92"/>
      <c r="AJ562" s="93"/>
      <c r="AK562" s="92"/>
      <c r="AL562" s="93"/>
      <c r="AM562" s="92"/>
      <c r="AN562" s="93"/>
      <c r="AO562" s="92"/>
      <c r="AP562" s="93"/>
      <c r="AQ562" s="92"/>
      <c r="AR562" s="93"/>
      <c r="AS562" s="92"/>
      <c r="AT562" s="94"/>
      <c r="AU562" s="95"/>
      <c r="AV562" s="96"/>
      <c r="AW562" s="95"/>
      <c r="AX562" s="96"/>
      <c r="AY562" s="95"/>
      <c r="AZ562" s="96"/>
      <c r="BA562" s="95"/>
      <c r="BB562" s="96"/>
      <c r="BC562" s="95"/>
      <c r="BD562" s="96"/>
      <c r="BE562" s="95"/>
      <c r="BF562" s="96"/>
      <c r="BG562" s="95"/>
      <c r="BH562" s="96"/>
      <c r="BI562" s="95"/>
      <c r="BJ562" s="96"/>
      <c r="BK562" s="95"/>
      <c r="BL562" s="96"/>
    </row>
    <row r="563" spans="4:64">
      <c r="D563" s="84"/>
      <c r="E563" s="85"/>
      <c r="I563" s="87"/>
      <c r="J563" s="88"/>
      <c r="K563" s="89"/>
      <c r="L563" s="89"/>
      <c r="M563" s="89"/>
      <c r="N563" s="89"/>
      <c r="O563" s="90"/>
      <c r="P563" s="93"/>
      <c r="Q563" s="92"/>
      <c r="R563" s="93"/>
      <c r="S563" s="92"/>
      <c r="T563" s="94"/>
      <c r="U563" s="93"/>
      <c r="V563" s="92"/>
      <c r="W563" s="93"/>
      <c r="X563" s="92"/>
      <c r="Y563" s="93"/>
      <c r="Z563" s="92"/>
      <c r="AA563" s="94"/>
      <c r="AB563" s="93"/>
      <c r="AC563" s="92"/>
      <c r="AD563" s="93"/>
      <c r="AE563" s="92"/>
      <c r="AF563" s="93"/>
      <c r="AG563" s="92"/>
      <c r="AH563" s="93"/>
      <c r="AI563" s="92"/>
      <c r="AJ563" s="93"/>
      <c r="AK563" s="92"/>
      <c r="AL563" s="93"/>
      <c r="AM563" s="92"/>
      <c r="AN563" s="93"/>
      <c r="AO563" s="92"/>
      <c r="AP563" s="93"/>
      <c r="AQ563" s="92"/>
      <c r="AR563" s="93"/>
      <c r="AS563" s="92"/>
      <c r="AT563" s="94"/>
      <c r="AU563" s="95"/>
      <c r="AV563" s="96"/>
      <c r="AW563" s="95"/>
      <c r="AX563" s="96"/>
      <c r="AY563" s="95"/>
      <c r="AZ563" s="96"/>
      <c r="BA563" s="95"/>
      <c r="BB563" s="96"/>
      <c r="BC563" s="95"/>
      <c r="BD563" s="96"/>
      <c r="BE563" s="95"/>
      <c r="BF563" s="96"/>
      <c r="BG563" s="95"/>
      <c r="BH563" s="96"/>
      <c r="BI563" s="95"/>
      <c r="BJ563" s="96"/>
      <c r="BK563" s="95"/>
      <c r="BL563" s="96"/>
    </row>
    <row r="564" spans="4:64">
      <c r="D564" s="84"/>
      <c r="E564" s="85"/>
      <c r="I564" s="87"/>
      <c r="J564" s="88"/>
      <c r="K564" s="89"/>
      <c r="L564" s="89"/>
      <c r="M564" s="89"/>
      <c r="N564" s="89"/>
      <c r="O564" s="90"/>
      <c r="P564" s="93"/>
      <c r="Q564" s="92"/>
      <c r="R564" s="93"/>
      <c r="S564" s="92"/>
      <c r="T564" s="94"/>
      <c r="U564" s="93"/>
      <c r="V564" s="92"/>
      <c r="W564" s="93"/>
      <c r="X564" s="92"/>
      <c r="Y564" s="93"/>
      <c r="Z564" s="92"/>
      <c r="AA564" s="94"/>
      <c r="AB564" s="93"/>
      <c r="AC564" s="92"/>
      <c r="AD564" s="93"/>
      <c r="AE564" s="92"/>
      <c r="AF564" s="93"/>
      <c r="AG564" s="92"/>
      <c r="AH564" s="93"/>
      <c r="AI564" s="92"/>
      <c r="AJ564" s="93"/>
      <c r="AK564" s="92"/>
      <c r="AL564" s="93"/>
      <c r="AM564" s="92"/>
      <c r="AN564" s="93"/>
      <c r="AO564" s="92"/>
      <c r="AP564" s="93"/>
      <c r="AQ564" s="92"/>
      <c r="AR564" s="93"/>
      <c r="AS564" s="92"/>
      <c r="AT564" s="94"/>
      <c r="AU564" s="95"/>
      <c r="AV564" s="96"/>
      <c r="AW564" s="95"/>
      <c r="AX564" s="96"/>
      <c r="AY564" s="95"/>
      <c r="AZ564" s="96"/>
      <c r="BA564" s="95"/>
      <c r="BB564" s="96"/>
      <c r="BC564" s="95"/>
      <c r="BD564" s="96"/>
      <c r="BE564" s="95"/>
      <c r="BF564" s="96"/>
      <c r="BG564" s="95"/>
      <c r="BH564" s="96"/>
      <c r="BI564" s="95"/>
      <c r="BJ564" s="96"/>
      <c r="BK564" s="95"/>
      <c r="BL564" s="96"/>
    </row>
    <row r="565" spans="4:64">
      <c r="D565" s="84"/>
      <c r="E565" s="85"/>
      <c r="I565" s="87"/>
      <c r="J565" s="88"/>
      <c r="K565" s="89"/>
      <c r="L565" s="89"/>
      <c r="M565" s="89"/>
      <c r="N565" s="89"/>
      <c r="O565" s="90"/>
      <c r="P565" s="93"/>
      <c r="Q565" s="92"/>
      <c r="R565" s="93"/>
      <c r="S565" s="92"/>
      <c r="T565" s="94"/>
      <c r="U565" s="93"/>
      <c r="V565" s="92"/>
      <c r="W565" s="93"/>
      <c r="X565" s="92"/>
      <c r="Y565" s="93"/>
      <c r="Z565" s="92"/>
      <c r="AA565" s="94"/>
      <c r="AB565" s="93"/>
      <c r="AC565" s="92"/>
      <c r="AD565" s="93"/>
      <c r="AE565" s="92"/>
      <c r="AF565" s="93"/>
      <c r="AG565" s="92"/>
      <c r="AH565" s="93"/>
      <c r="AI565" s="92"/>
      <c r="AJ565" s="93"/>
      <c r="AK565" s="92"/>
      <c r="AL565" s="93"/>
      <c r="AM565" s="92"/>
      <c r="AN565" s="93"/>
      <c r="AO565" s="92"/>
      <c r="AP565" s="93"/>
      <c r="AQ565" s="92"/>
      <c r="AR565" s="93"/>
      <c r="AS565" s="92"/>
      <c r="AT565" s="94"/>
      <c r="AU565" s="95"/>
      <c r="AV565" s="96"/>
      <c r="AW565" s="95"/>
      <c r="AX565" s="96"/>
      <c r="AY565" s="95"/>
      <c r="AZ565" s="96"/>
      <c r="BA565" s="95"/>
      <c r="BB565" s="96"/>
      <c r="BC565" s="95"/>
      <c r="BD565" s="96"/>
      <c r="BE565" s="95"/>
      <c r="BF565" s="96"/>
      <c r="BG565" s="95"/>
      <c r="BH565" s="96"/>
      <c r="BI565" s="95"/>
      <c r="BJ565" s="96"/>
      <c r="BK565" s="95"/>
      <c r="BL565" s="96"/>
    </row>
    <row r="566" spans="4:64">
      <c r="D566" s="84"/>
      <c r="E566" s="85"/>
      <c r="I566" s="87"/>
      <c r="J566" s="88"/>
      <c r="K566" s="89"/>
      <c r="L566" s="89"/>
      <c r="M566" s="89"/>
      <c r="N566" s="89"/>
      <c r="O566" s="90"/>
      <c r="P566" s="93"/>
      <c r="Q566" s="92"/>
      <c r="R566" s="93"/>
      <c r="S566" s="92"/>
      <c r="T566" s="94"/>
      <c r="U566" s="93"/>
      <c r="V566" s="92"/>
      <c r="W566" s="93"/>
      <c r="X566" s="92"/>
      <c r="Y566" s="93"/>
      <c r="Z566" s="92"/>
      <c r="AA566" s="94"/>
      <c r="AB566" s="93"/>
      <c r="AC566" s="92"/>
      <c r="AD566" s="93"/>
      <c r="AE566" s="92"/>
      <c r="AF566" s="93"/>
      <c r="AG566" s="92"/>
      <c r="AH566" s="93"/>
      <c r="AI566" s="92"/>
      <c r="AJ566" s="93"/>
      <c r="AK566" s="92"/>
      <c r="AL566" s="93"/>
      <c r="AM566" s="92"/>
      <c r="AN566" s="93"/>
      <c r="AO566" s="92"/>
      <c r="AP566" s="93"/>
      <c r="AQ566" s="92"/>
      <c r="AR566" s="93"/>
      <c r="AS566" s="92"/>
      <c r="AT566" s="94"/>
      <c r="AU566" s="95"/>
      <c r="AV566" s="96"/>
      <c r="AW566" s="95"/>
      <c r="AX566" s="96"/>
      <c r="AY566" s="95"/>
      <c r="AZ566" s="96"/>
      <c r="BA566" s="95"/>
      <c r="BB566" s="96"/>
      <c r="BC566" s="95"/>
      <c r="BD566" s="96"/>
      <c r="BE566" s="95"/>
      <c r="BF566" s="96"/>
      <c r="BG566" s="95"/>
      <c r="BH566" s="96"/>
      <c r="BI566" s="95"/>
      <c r="BJ566" s="96"/>
      <c r="BK566" s="95"/>
      <c r="BL566" s="96"/>
    </row>
    <row r="567" spans="4:64">
      <c r="D567" s="84"/>
      <c r="E567" s="85"/>
      <c r="I567" s="87"/>
      <c r="J567" s="88"/>
      <c r="K567" s="89"/>
      <c r="L567" s="89"/>
      <c r="M567" s="89"/>
      <c r="N567" s="89"/>
      <c r="O567" s="90"/>
      <c r="P567" s="93"/>
      <c r="Q567" s="92"/>
      <c r="R567" s="93"/>
      <c r="S567" s="92"/>
      <c r="T567" s="94"/>
      <c r="U567" s="93"/>
      <c r="V567" s="92"/>
      <c r="W567" s="93"/>
      <c r="X567" s="92"/>
      <c r="Y567" s="93"/>
      <c r="Z567" s="92"/>
      <c r="AA567" s="94"/>
      <c r="AB567" s="93"/>
      <c r="AC567" s="92"/>
      <c r="AD567" s="93"/>
      <c r="AE567" s="92"/>
      <c r="AF567" s="93"/>
      <c r="AG567" s="92"/>
      <c r="AH567" s="93"/>
      <c r="AI567" s="92"/>
      <c r="AJ567" s="93"/>
      <c r="AK567" s="92"/>
      <c r="AL567" s="93"/>
      <c r="AM567" s="92"/>
      <c r="AN567" s="93"/>
      <c r="AO567" s="92"/>
      <c r="AP567" s="93"/>
      <c r="AQ567" s="92"/>
      <c r="AR567" s="93"/>
      <c r="AS567" s="92"/>
      <c r="AT567" s="94"/>
      <c r="AU567" s="95"/>
      <c r="AV567" s="96"/>
      <c r="AW567" s="95"/>
      <c r="AX567" s="96"/>
      <c r="AY567" s="95"/>
      <c r="AZ567" s="96"/>
      <c r="BA567" s="95"/>
      <c r="BB567" s="96"/>
      <c r="BC567" s="95"/>
      <c r="BD567" s="96"/>
      <c r="BE567" s="95"/>
      <c r="BF567" s="96"/>
      <c r="BG567" s="95"/>
      <c r="BH567" s="96"/>
      <c r="BI567" s="95"/>
      <c r="BJ567" s="96"/>
      <c r="BK567" s="95"/>
      <c r="BL567" s="96"/>
    </row>
    <row r="568" spans="4:64">
      <c r="D568" s="84"/>
      <c r="E568" s="85"/>
      <c r="I568" s="87"/>
      <c r="J568" s="88"/>
      <c r="K568" s="89"/>
      <c r="L568" s="89"/>
      <c r="M568" s="89"/>
      <c r="N568" s="89"/>
      <c r="O568" s="90"/>
      <c r="P568" s="93"/>
      <c r="Q568" s="92"/>
      <c r="R568" s="93"/>
      <c r="S568" s="92"/>
      <c r="T568" s="94"/>
      <c r="U568" s="93"/>
      <c r="V568" s="92"/>
      <c r="W568" s="93"/>
      <c r="X568" s="92"/>
      <c r="Y568" s="93"/>
      <c r="Z568" s="92"/>
      <c r="AA568" s="94"/>
      <c r="AB568" s="93"/>
      <c r="AC568" s="92"/>
      <c r="AD568" s="93"/>
      <c r="AE568" s="92"/>
      <c r="AF568" s="93"/>
      <c r="AG568" s="92"/>
      <c r="AH568" s="93"/>
      <c r="AI568" s="92"/>
      <c r="AJ568" s="93"/>
      <c r="AK568" s="92"/>
      <c r="AL568" s="93"/>
      <c r="AM568" s="92"/>
      <c r="AN568" s="93"/>
      <c r="AO568" s="92"/>
      <c r="AP568" s="93"/>
      <c r="AQ568" s="92"/>
      <c r="AR568" s="93"/>
      <c r="AS568" s="92"/>
      <c r="AT568" s="94"/>
      <c r="AU568" s="95"/>
      <c r="AV568" s="96"/>
      <c r="AW568" s="95"/>
      <c r="AX568" s="96"/>
      <c r="AY568" s="95"/>
      <c r="AZ568" s="96"/>
      <c r="BA568" s="95"/>
      <c r="BB568" s="96"/>
      <c r="BC568" s="95"/>
      <c r="BD568" s="96"/>
      <c r="BE568" s="95"/>
      <c r="BF568" s="96"/>
      <c r="BG568" s="95"/>
      <c r="BH568" s="96"/>
      <c r="BI568" s="95"/>
      <c r="BJ568" s="96"/>
      <c r="BK568" s="95"/>
      <c r="BL568" s="96"/>
    </row>
    <row r="569" spans="4:64">
      <c r="D569" s="84"/>
      <c r="E569" s="85"/>
      <c r="I569" s="87"/>
      <c r="J569" s="88"/>
      <c r="K569" s="89"/>
      <c r="L569" s="89"/>
      <c r="M569" s="89"/>
      <c r="N569" s="89"/>
      <c r="O569" s="90"/>
      <c r="P569" s="93"/>
      <c r="Q569" s="92"/>
      <c r="R569" s="93"/>
      <c r="S569" s="92"/>
      <c r="T569" s="94"/>
      <c r="U569" s="93"/>
      <c r="V569" s="92"/>
      <c r="W569" s="93"/>
      <c r="X569" s="92"/>
      <c r="Y569" s="93"/>
      <c r="Z569" s="92"/>
      <c r="AA569" s="94"/>
      <c r="AB569" s="93"/>
      <c r="AC569" s="92"/>
      <c r="AD569" s="93"/>
      <c r="AE569" s="92"/>
      <c r="AF569" s="93"/>
      <c r="AG569" s="92"/>
      <c r="AH569" s="93"/>
      <c r="AI569" s="92"/>
      <c r="AJ569" s="93"/>
      <c r="AK569" s="92"/>
      <c r="AL569" s="93"/>
      <c r="AM569" s="92"/>
      <c r="AN569" s="93"/>
      <c r="AO569" s="92"/>
      <c r="AP569" s="93"/>
      <c r="AQ569" s="92"/>
      <c r="AR569" s="93"/>
      <c r="AS569" s="92"/>
      <c r="AT569" s="94"/>
      <c r="AU569" s="95"/>
      <c r="AV569" s="96"/>
      <c r="AW569" s="95"/>
      <c r="AX569" s="96"/>
      <c r="AY569" s="95"/>
      <c r="AZ569" s="96"/>
      <c r="BA569" s="95"/>
      <c r="BB569" s="96"/>
      <c r="BC569" s="95"/>
      <c r="BD569" s="96"/>
      <c r="BE569" s="95"/>
      <c r="BF569" s="96"/>
      <c r="BG569" s="95"/>
      <c r="BH569" s="96"/>
      <c r="BI569" s="95"/>
      <c r="BJ569" s="96"/>
      <c r="BK569" s="95"/>
      <c r="BL569" s="96"/>
    </row>
    <row r="570" spans="4:64">
      <c r="D570" s="84"/>
      <c r="E570" s="85"/>
      <c r="I570" s="87"/>
      <c r="J570" s="88"/>
      <c r="K570" s="89"/>
      <c r="L570" s="89"/>
      <c r="M570" s="89"/>
      <c r="N570" s="89"/>
      <c r="O570" s="90"/>
      <c r="P570" s="93"/>
      <c r="Q570" s="92"/>
      <c r="R570" s="93"/>
      <c r="S570" s="92"/>
      <c r="T570" s="94"/>
      <c r="U570" s="93"/>
      <c r="V570" s="92"/>
      <c r="W570" s="93"/>
      <c r="X570" s="92"/>
      <c r="Y570" s="93"/>
      <c r="Z570" s="92"/>
      <c r="AA570" s="94"/>
      <c r="AB570" s="93"/>
      <c r="AC570" s="92"/>
      <c r="AD570" s="93"/>
      <c r="AE570" s="92"/>
      <c r="AF570" s="93"/>
      <c r="AG570" s="92"/>
      <c r="AH570" s="93"/>
      <c r="AI570" s="92"/>
      <c r="AJ570" s="93"/>
      <c r="AK570" s="92"/>
      <c r="AL570" s="93"/>
      <c r="AM570" s="92"/>
      <c r="AN570" s="93"/>
      <c r="AO570" s="92"/>
      <c r="AP570" s="93"/>
      <c r="AQ570" s="92"/>
      <c r="AR570" s="93"/>
      <c r="AS570" s="92"/>
      <c r="AT570" s="94"/>
      <c r="AU570" s="95"/>
      <c r="AV570" s="96"/>
      <c r="AW570" s="95"/>
      <c r="AX570" s="96"/>
      <c r="AY570" s="95"/>
      <c r="AZ570" s="96"/>
      <c r="BA570" s="95"/>
      <c r="BB570" s="96"/>
      <c r="BC570" s="95"/>
      <c r="BD570" s="96"/>
      <c r="BE570" s="95"/>
      <c r="BF570" s="96"/>
      <c r="BG570" s="95"/>
      <c r="BH570" s="96"/>
      <c r="BI570" s="95"/>
      <c r="BJ570" s="96"/>
      <c r="BK570" s="95"/>
      <c r="BL570" s="96"/>
    </row>
    <row r="571" spans="4:64">
      <c r="D571" s="84"/>
      <c r="E571" s="85"/>
      <c r="I571" s="87"/>
      <c r="J571" s="88"/>
      <c r="K571" s="89"/>
      <c r="L571" s="89"/>
      <c r="M571" s="89"/>
      <c r="N571" s="89"/>
      <c r="O571" s="90"/>
      <c r="P571" s="93"/>
      <c r="Q571" s="92"/>
      <c r="R571" s="93"/>
      <c r="S571" s="92"/>
      <c r="T571" s="94"/>
      <c r="U571" s="93"/>
      <c r="V571" s="92"/>
      <c r="W571" s="93"/>
      <c r="X571" s="92"/>
      <c r="Y571" s="93"/>
      <c r="Z571" s="92"/>
      <c r="AA571" s="94"/>
      <c r="AB571" s="93"/>
      <c r="AC571" s="92"/>
      <c r="AD571" s="93"/>
      <c r="AE571" s="92"/>
      <c r="AF571" s="93"/>
      <c r="AG571" s="92"/>
      <c r="AH571" s="93"/>
      <c r="AI571" s="92"/>
      <c r="AJ571" s="93"/>
      <c r="AK571" s="92"/>
      <c r="AL571" s="93"/>
      <c r="AM571" s="92"/>
      <c r="AN571" s="93"/>
      <c r="AO571" s="92"/>
      <c r="AP571" s="93"/>
      <c r="AQ571" s="92"/>
      <c r="AR571" s="93"/>
      <c r="AS571" s="92"/>
      <c r="AT571" s="94"/>
      <c r="AU571" s="95"/>
      <c r="AV571" s="96"/>
      <c r="AW571" s="95"/>
      <c r="AX571" s="96"/>
      <c r="AY571" s="95"/>
      <c r="AZ571" s="96"/>
      <c r="BA571" s="95"/>
      <c r="BB571" s="96"/>
      <c r="BC571" s="95"/>
      <c r="BD571" s="96"/>
      <c r="BE571" s="95"/>
      <c r="BF571" s="96"/>
      <c r="BG571" s="95"/>
      <c r="BH571" s="96"/>
      <c r="BI571" s="95"/>
      <c r="BJ571" s="96"/>
      <c r="BK571" s="95"/>
      <c r="BL571" s="96"/>
    </row>
    <row r="572" spans="4:64">
      <c r="D572" s="84"/>
      <c r="E572" s="85"/>
      <c r="I572" s="87"/>
      <c r="J572" s="88"/>
      <c r="K572" s="89"/>
      <c r="L572" s="89"/>
      <c r="M572" s="89"/>
      <c r="N572" s="89"/>
      <c r="O572" s="90"/>
      <c r="P572" s="93"/>
      <c r="Q572" s="92"/>
      <c r="R572" s="93"/>
      <c r="S572" s="92"/>
      <c r="T572" s="94"/>
      <c r="U572" s="93"/>
      <c r="V572" s="92"/>
      <c r="W572" s="93"/>
      <c r="X572" s="92"/>
      <c r="Y572" s="93"/>
      <c r="Z572" s="92"/>
      <c r="AA572" s="94"/>
      <c r="AB572" s="93"/>
      <c r="AC572" s="92"/>
      <c r="AD572" s="93"/>
      <c r="AE572" s="92"/>
      <c r="AF572" s="93"/>
      <c r="AG572" s="92"/>
      <c r="AH572" s="93"/>
      <c r="AI572" s="92"/>
      <c r="AJ572" s="93"/>
      <c r="AK572" s="92"/>
      <c r="AL572" s="93"/>
      <c r="AM572" s="92"/>
      <c r="AN572" s="93"/>
      <c r="AO572" s="92"/>
      <c r="AP572" s="93"/>
      <c r="AQ572" s="92"/>
      <c r="AR572" s="93"/>
      <c r="AS572" s="92"/>
      <c r="AT572" s="94"/>
      <c r="AU572" s="95"/>
      <c r="AV572" s="96"/>
      <c r="AW572" s="95"/>
      <c r="AX572" s="96"/>
      <c r="AY572" s="95"/>
      <c r="AZ572" s="96"/>
      <c r="BA572" s="95"/>
      <c r="BB572" s="96"/>
      <c r="BC572" s="95"/>
      <c r="BD572" s="96"/>
      <c r="BE572" s="95"/>
      <c r="BF572" s="96"/>
      <c r="BG572" s="95"/>
      <c r="BH572" s="96"/>
      <c r="BI572" s="95"/>
      <c r="BJ572" s="96"/>
      <c r="BK572" s="95"/>
      <c r="BL572" s="96"/>
    </row>
    <row r="573" spans="4:64">
      <c r="D573" s="84"/>
      <c r="E573" s="85"/>
      <c r="I573" s="87"/>
      <c r="J573" s="88"/>
      <c r="K573" s="89"/>
      <c r="L573" s="89"/>
      <c r="M573" s="89"/>
      <c r="N573" s="89"/>
      <c r="O573" s="90"/>
      <c r="P573" s="93"/>
      <c r="Q573" s="92"/>
      <c r="R573" s="93"/>
      <c r="S573" s="92"/>
      <c r="T573" s="94"/>
      <c r="U573" s="93"/>
      <c r="V573" s="92"/>
      <c r="W573" s="93"/>
      <c r="X573" s="92"/>
      <c r="Y573" s="93"/>
      <c r="Z573" s="92"/>
      <c r="AA573" s="94"/>
      <c r="AB573" s="93"/>
      <c r="AC573" s="92"/>
      <c r="AD573" s="93"/>
      <c r="AE573" s="92"/>
      <c r="AF573" s="93"/>
      <c r="AG573" s="92"/>
      <c r="AH573" s="93"/>
      <c r="AI573" s="92"/>
      <c r="AJ573" s="93"/>
      <c r="AK573" s="92"/>
      <c r="AL573" s="93"/>
      <c r="AM573" s="92"/>
      <c r="AN573" s="93"/>
      <c r="AO573" s="92"/>
      <c r="AP573" s="93"/>
      <c r="AQ573" s="92"/>
      <c r="AR573" s="93"/>
      <c r="AS573" s="92"/>
      <c r="AT573" s="94"/>
      <c r="AU573" s="95"/>
      <c r="AV573" s="96"/>
      <c r="AW573" s="95"/>
      <c r="AX573" s="96"/>
      <c r="AY573" s="95"/>
      <c r="AZ573" s="96"/>
      <c r="BA573" s="95"/>
      <c r="BB573" s="96"/>
      <c r="BC573" s="95"/>
      <c r="BD573" s="96"/>
      <c r="BE573" s="95"/>
      <c r="BF573" s="96"/>
      <c r="BG573" s="95"/>
      <c r="BH573" s="96"/>
      <c r="BI573" s="95"/>
      <c r="BJ573" s="96"/>
      <c r="BK573" s="95"/>
      <c r="BL573" s="96"/>
    </row>
    <row r="574" spans="4:64">
      <c r="D574" s="84"/>
      <c r="E574" s="85"/>
      <c r="I574" s="87"/>
      <c r="J574" s="88"/>
      <c r="K574" s="89"/>
      <c r="L574" s="89"/>
      <c r="M574" s="89"/>
      <c r="N574" s="89"/>
      <c r="O574" s="90"/>
      <c r="P574" s="93"/>
      <c r="Q574" s="92"/>
      <c r="R574" s="93"/>
      <c r="S574" s="92"/>
      <c r="T574" s="94"/>
      <c r="U574" s="93"/>
      <c r="V574" s="92"/>
      <c r="W574" s="93"/>
      <c r="X574" s="92"/>
      <c r="Y574" s="93"/>
      <c r="Z574" s="92"/>
      <c r="AA574" s="94"/>
      <c r="AB574" s="93"/>
      <c r="AC574" s="92"/>
      <c r="AD574" s="93"/>
      <c r="AE574" s="92"/>
      <c r="AF574" s="93"/>
      <c r="AG574" s="92"/>
      <c r="AH574" s="93"/>
      <c r="AI574" s="92"/>
      <c r="AJ574" s="93"/>
      <c r="AK574" s="92"/>
      <c r="AL574" s="93"/>
      <c r="AM574" s="92"/>
      <c r="AN574" s="93"/>
      <c r="AO574" s="92"/>
      <c r="AP574" s="93"/>
      <c r="AQ574" s="92"/>
      <c r="AR574" s="93"/>
      <c r="AS574" s="92"/>
      <c r="AT574" s="94"/>
      <c r="AU574" s="95"/>
      <c r="AV574" s="96"/>
      <c r="AW574" s="95"/>
      <c r="AX574" s="96"/>
      <c r="AY574" s="95"/>
      <c r="AZ574" s="96"/>
      <c r="BA574" s="95"/>
      <c r="BB574" s="96"/>
      <c r="BC574" s="95"/>
      <c r="BD574" s="96"/>
      <c r="BE574" s="95"/>
      <c r="BF574" s="96"/>
      <c r="BG574" s="95"/>
      <c r="BH574" s="96"/>
      <c r="BI574" s="95"/>
      <c r="BJ574" s="96"/>
      <c r="BK574" s="95"/>
      <c r="BL574" s="96"/>
    </row>
    <row r="575" spans="4:64">
      <c r="D575" s="84"/>
      <c r="E575" s="85"/>
      <c r="I575" s="87"/>
      <c r="J575" s="88"/>
      <c r="K575" s="89"/>
      <c r="L575" s="89"/>
      <c r="M575" s="89"/>
      <c r="N575" s="89"/>
      <c r="O575" s="90"/>
      <c r="P575" s="93"/>
      <c r="Q575" s="92"/>
      <c r="R575" s="93"/>
      <c r="S575" s="92"/>
      <c r="T575" s="94"/>
      <c r="U575" s="93"/>
      <c r="V575" s="92"/>
      <c r="W575" s="93"/>
      <c r="X575" s="92"/>
      <c r="Y575" s="93"/>
      <c r="Z575" s="92"/>
      <c r="AA575" s="94"/>
      <c r="AB575" s="93"/>
      <c r="AC575" s="92"/>
      <c r="AD575" s="93"/>
      <c r="AE575" s="92"/>
      <c r="AF575" s="93"/>
      <c r="AG575" s="92"/>
      <c r="AH575" s="93"/>
      <c r="AI575" s="92"/>
      <c r="AJ575" s="93"/>
      <c r="AK575" s="92"/>
      <c r="AL575" s="93"/>
      <c r="AM575" s="92"/>
      <c r="AN575" s="93"/>
      <c r="AO575" s="92"/>
      <c r="AP575" s="93"/>
      <c r="AQ575" s="92"/>
      <c r="AR575" s="93"/>
      <c r="AS575" s="92"/>
      <c r="AT575" s="94"/>
      <c r="AU575" s="95"/>
      <c r="AV575" s="96"/>
      <c r="AW575" s="95"/>
      <c r="AX575" s="96"/>
      <c r="AY575" s="95"/>
      <c r="AZ575" s="96"/>
      <c r="BA575" s="95"/>
      <c r="BB575" s="96"/>
      <c r="BC575" s="95"/>
      <c r="BD575" s="96"/>
      <c r="BE575" s="95"/>
      <c r="BF575" s="96"/>
      <c r="BG575" s="95"/>
      <c r="BH575" s="96"/>
      <c r="BI575" s="95"/>
      <c r="BJ575" s="96"/>
      <c r="BK575" s="95"/>
      <c r="BL575" s="96"/>
    </row>
    <row r="576" spans="4:64">
      <c r="D576" s="84"/>
      <c r="E576" s="85"/>
      <c r="I576" s="87"/>
      <c r="J576" s="88"/>
      <c r="K576" s="89"/>
      <c r="L576" s="89"/>
      <c r="M576" s="89"/>
      <c r="N576" s="89"/>
      <c r="O576" s="90"/>
      <c r="P576" s="93"/>
      <c r="Q576" s="92"/>
      <c r="R576" s="93"/>
      <c r="S576" s="92"/>
      <c r="T576" s="94"/>
      <c r="U576" s="93"/>
      <c r="V576" s="92"/>
      <c r="W576" s="93"/>
      <c r="X576" s="92"/>
      <c r="Y576" s="93"/>
      <c r="Z576" s="92"/>
      <c r="AA576" s="94"/>
      <c r="AB576" s="93"/>
      <c r="AC576" s="92"/>
      <c r="AD576" s="93"/>
      <c r="AE576" s="92"/>
      <c r="AF576" s="93"/>
      <c r="AG576" s="92"/>
      <c r="AH576" s="93"/>
      <c r="AI576" s="92"/>
      <c r="AJ576" s="93"/>
      <c r="AK576" s="92"/>
      <c r="AL576" s="93"/>
      <c r="AM576" s="92"/>
      <c r="AN576" s="93"/>
      <c r="AO576" s="92"/>
      <c r="AP576" s="93"/>
      <c r="AQ576" s="92"/>
      <c r="AR576" s="93"/>
      <c r="AS576" s="92"/>
      <c r="AT576" s="94"/>
      <c r="AU576" s="95"/>
      <c r="AV576" s="96"/>
      <c r="AW576" s="95"/>
      <c r="AX576" s="96"/>
      <c r="AY576" s="95"/>
      <c r="AZ576" s="96"/>
      <c r="BA576" s="95"/>
      <c r="BB576" s="96"/>
      <c r="BC576" s="95"/>
      <c r="BD576" s="96"/>
      <c r="BE576" s="95"/>
      <c r="BF576" s="96"/>
      <c r="BG576" s="95"/>
      <c r="BH576" s="96"/>
      <c r="BI576" s="95"/>
      <c r="BJ576" s="96"/>
      <c r="BK576" s="95"/>
      <c r="BL576" s="96"/>
    </row>
    <row r="577" spans="4:64">
      <c r="D577" s="84"/>
      <c r="E577" s="85"/>
      <c r="I577" s="87"/>
      <c r="J577" s="88"/>
      <c r="K577" s="89"/>
      <c r="L577" s="89"/>
      <c r="M577" s="89"/>
      <c r="N577" s="89"/>
      <c r="O577" s="90"/>
      <c r="P577" s="93"/>
      <c r="Q577" s="92"/>
      <c r="R577" s="93"/>
      <c r="S577" s="92"/>
      <c r="T577" s="94"/>
      <c r="U577" s="93"/>
      <c r="V577" s="92"/>
      <c r="W577" s="93"/>
      <c r="X577" s="92"/>
      <c r="Y577" s="93"/>
      <c r="Z577" s="92"/>
      <c r="AA577" s="94"/>
      <c r="AB577" s="93"/>
      <c r="AC577" s="92"/>
      <c r="AD577" s="93"/>
      <c r="AE577" s="92"/>
      <c r="AF577" s="93"/>
      <c r="AG577" s="92"/>
      <c r="AH577" s="93"/>
      <c r="AI577" s="92"/>
      <c r="AJ577" s="93"/>
      <c r="AK577" s="92"/>
      <c r="AL577" s="93"/>
      <c r="AM577" s="92"/>
      <c r="AN577" s="93"/>
      <c r="AO577" s="92"/>
      <c r="AP577" s="93"/>
      <c r="AQ577" s="92"/>
      <c r="AR577" s="93"/>
      <c r="AS577" s="92"/>
      <c r="AT577" s="94"/>
      <c r="AU577" s="95"/>
      <c r="AV577" s="96"/>
      <c r="AW577" s="95"/>
      <c r="AX577" s="96"/>
      <c r="AY577" s="95"/>
      <c r="AZ577" s="96"/>
      <c r="BA577" s="95"/>
      <c r="BB577" s="96"/>
      <c r="BC577" s="95"/>
      <c r="BD577" s="96"/>
      <c r="BE577" s="95"/>
      <c r="BF577" s="96"/>
      <c r="BG577" s="95"/>
      <c r="BH577" s="96"/>
      <c r="BI577" s="95"/>
      <c r="BJ577" s="96"/>
      <c r="BK577" s="95"/>
      <c r="BL577" s="96"/>
    </row>
    <row r="578" spans="4:64">
      <c r="D578" s="84"/>
      <c r="E578" s="85"/>
      <c r="I578" s="87"/>
      <c r="J578" s="88"/>
      <c r="K578" s="89"/>
      <c r="L578" s="89"/>
      <c r="M578" s="89"/>
      <c r="N578" s="89"/>
      <c r="O578" s="90"/>
      <c r="P578" s="93"/>
      <c r="Q578" s="92"/>
      <c r="R578" s="93"/>
      <c r="S578" s="92"/>
      <c r="T578" s="94"/>
      <c r="U578" s="93"/>
      <c r="V578" s="92"/>
      <c r="W578" s="93"/>
      <c r="X578" s="92"/>
      <c r="Y578" s="93"/>
      <c r="Z578" s="92"/>
      <c r="AA578" s="94"/>
      <c r="AB578" s="93"/>
      <c r="AC578" s="92"/>
      <c r="AD578" s="93"/>
      <c r="AE578" s="92"/>
      <c r="AF578" s="93"/>
      <c r="AG578" s="92"/>
      <c r="AH578" s="93"/>
      <c r="AI578" s="92"/>
      <c r="AJ578" s="93"/>
      <c r="AK578" s="92"/>
      <c r="AL578" s="93"/>
      <c r="AM578" s="92"/>
      <c r="AN578" s="93"/>
      <c r="AO578" s="92"/>
      <c r="AP578" s="93"/>
      <c r="AQ578" s="92"/>
      <c r="AR578" s="93"/>
      <c r="AS578" s="92"/>
      <c r="AT578" s="94"/>
      <c r="AU578" s="95"/>
      <c r="AV578" s="96"/>
      <c r="AW578" s="95"/>
      <c r="AX578" s="96"/>
      <c r="AY578" s="95"/>
      <c r="AZ578" s="96"/>
      <c r="BA578" s="95"/>
      <c r="BB578" s="96"/>
      <c r="BC578" s="95"/>
      <c r="BD578" s="96"/>
      <c r="BE578" s="95"/>
      <c r="BF578" s="96"/>
      <c r="BG578" s="95"/>
      <c r="BH578" s="96"/>
      <c r="BI578" s="95"/>
      <c r="BJ578" s="96"/>
      <c r="BK578" s="95"/>
      <c r="BL578" s="96"/>
    </row>
    <row r="579" spans="4:64">
      <c r="D579" s="84"/>
      <c r="E579" s="85"/>
      <c r="I579" s="87"/>
      <c r="J579" s="88"/>
      <c r="K579" s="89"/>
      <c r="L579" s="89"/>
      <c r="M579" s="89"/>
      <c r="N579" s="89"/>
      <c r="O579" s="90"/>
      <c r="P579" s="93"/>
      <c r="Q579" s="92"/>
      <c r="R579" s="93"/>
      <c r="S579" s="92"/>
      <c r="T579" s="94"/>
      <c r="U579" s="93"/>
      <c r="V579" s="92"/>
      <c r="W579" s="93"/>
      <c r="X579" s="92"/>
      <c r="Y579" s="93"/>
      <c r="Z579" s="92"/>
      <c r="AA579" s="94"/>
      <c r="AB579" s="93"/>
      <c r="AC579" s="92"/>
      <c r="AD579" s="93"/>
      <c r="AE579" s="92"/>
      <c r="AF579" s="93"/>
      <c r="AG579" s="92"/>
      <c r="AH579" s="93"/>
      <c r="AI579" s="92"/>
      <c r="AJ579" s="93"/>
      <c r="AK579" s="92"/>
      <c r="AL579" s="93"/>
      <c r="AM579" s="92"/>
      <c r="AN579" s="93"/>
      <c r="AO579" s="92"/>
      <c r="AP579" s="93"/>
      <c r="AQ579" s="92"/>
      <c r="AR579" s="93"/>
      <c r="AS579" s="92"/>
      <c r="AT579" s="94"/>
      <c r="AU579" s="95"/>
      <c r="AV579" s="96"/>
      <c r="AW579" s="95"/>
      <c r="AX579" s="96"/>
      <c r="AY579" s="95"/>
      <c r="AZ579" s="96"/>
      <c r="BA579" s="95"/>
      <c r="BB579" s="96"/>
      <c r="BC579" s="95"/>
      <c r="BD579" s="96"/>
      <c r="BE579" s="95"/>
      <c r="BF579" s="96"/>
      <c r="BG579" s="95"/>
      <c r="BH579" s="96"/>
      <c r="BI579" s="95"/>
      <c r="BJ579" s="96"/>
      <c r="BK579" s="95"/>
      <c r="BL579" s="96"/>
    </row>
    <row r="580" spans="4:64">
      <c r="D580" s="84"/>
      <c r="E580" s="85"/>
      <c r="I580" s="87"/>
      <c r="J580" s="88"/>
      <c r="K580" s="89"/>
      <c r="L580" s="89"/>
      <c r="M580" s="89"/>
      <c r="N580" s="89"/>
      <c r="O580" s="90"/>
      <c r="P580" s="93"/>
      <c r="Q580" s="92"/>
      <c r="R580" s="93"/>
      <c r="S580" s="92"/>
      <c r="T580" s="94"/>
      <c r="U580" s="93"/>
      <c r="V580" s="92"/>
      <c r="W580" s="93"/>
      <c r="X580" s="92"/>
      <c r="Y580" s="93"/>
      <c r="Z580" s="92"/>
      <c r="AA580" s="94"/>
      <c r="AB580" s="93"/>
      <c r="AC580" s="92"/>
      <c r="AD580" s="93"/>
      <c r="AE580" s="92"/>
      <c r="AF580" s="93"/>
      <c r="AG580" s="92"/>
      <c r="AH580" s="93"/>
      <c r="AI580" s="92"/>
      <c r="AJ580" s="93"/>
      <c r="AK580" s="92"/>
      <c r="AL580" s="93"/>
      <c r="AM580" s="92"/>
      <c r="AN580" s="93"/>
      <c r="AO580" s="92"/>
      <c r="AP580" s="93"/>
      <c r="AQ580" s="92"/>
      <c r="AR580" s="93"/>
      <c r="AS580" s="92"/>
      <c r="AT580" s="94"/>
      <c r="AU580" s="95"/>
      <c r="AV580" s="96"/>
      <c r="AW580" s="95"/>
      <c r="AX580" s="96"/>
      <c r="AY580" s="95"/>
      <c r="AZ580" s="96"/>
      <c r="BA580" s="95"/>
      <c r="BB580" s="96"/>
      <c r="BC580" s="95"/>
      <c r="BD580" s="96"/>
      <c r="BE580" s="95"/>
      <c r="BF580" s="96"/>
      <c r="BG580" s="95"/>
      <c r="BH580" s="96"/>
      <c r="BI580" s="95"/>
      <c r="BJ580" s="96"/>
      <c r="BK580" s="95"/>
      <c r="BL580" s="96"/>
    </row>
    <row r="581" spans="4:64">
      <c r="D581" s="84"/>
      <c r="E581" s="85"/>
      <c r="I581" s="87"/>
      <c r="J581" s="88"/>
      <c r="K581" s="89"/>
      <c r="L581" s="89"/>
      <c r="M581" s="89"/>
      <c r="N581" s="89"/>
      <c r="O581" s="90"/>
      <c r="P581" s="93"/>
      <c r="Q581" s="92"/>
      <c r="R581" s="93"/>
      <c r="S581" s="92"/>
      <c r="T581" s="94"/>
      <c r="U581" s="93"/>
      <c r="V581" s="92"/>
      <c r="W581" s="93"/>
      <c r="X581" s="92"/>
      <c r="Y581" s="93"/>
      <c r="Z581" s="92"/>
      <c r="AA581" s="94"/>
      <c r="AB581" s="93"/>
      <c r="AC581" s="92"/>
      <c r="AD581" s="93"/>
      <c r="AE581" s="92"/>
      <c r="AF581" s="93"/>
      <c r="AG581" s="92"/>
      <c r="AH581" s="93"/>
      <c r="AI581" s="92"/>
      <c r="AJ581" s="93"/>
      <c r="AK581" s="92"/>
      <c r="AL581" s="93"/>
      <c r="AM581" s="92"/>
      <c r="AN581" s="93"/>
      <c r="AO581" s="92"/>
      <c r="AP581" s="93"/>
      <c r="AQ581" s="92"/>
      <c r="AR581" s="93"/>
      <c r="AS581" s="92"/>
      <c r="AT581" s="94"/>
      <c r="AU581" s="95"/>
      <c r="AV581" s="96"/>
      <c r="AW581" s="95"/>
      <c r="AX581" s="96"/>
      <c r="AY581" s="95"/>
      <c r="AZ581" s="96"/>
      <c r="BA581" s="95"/>
      <c r="BB581" s="96"/>
      <c r="BC581" s="95"/>
      <c r="BD581" s="96"/>
      <c r="BE581" s="95"/>
      <c r="BF581" s="96"/>
      <c r="BG581" s="95"/>
      <c r="BH581" s="96"/>
      <c r="BI581" s="95"/>
      <c r="BJ581" s="96"/>
      <c r="BK581" s="95"/>
      <c r="BL581" s="96"/>
    </row>
    <row r="582" spans="4:64">
      <c r="D582" s="84"/>
      <c r="E582" s="85"/>
      <c r="I582" s="87"/>
      <c r="J582" s="88"/>
      <c r="K582" s="89"/>
      <c r="L582" s="89"/>
      <c r="M582" s="89"/>
      <c r="N582" s="89"/>
      <c r="O582" s="90"/>
      <c r="P582" s="93"/>
      <c r="Q582" s="92"/>
      <c r="R582" s="93"/>
      <c r="S582" s="92"/>
      <c r="T582" s="94"/>
      <c r="U582" s="93"/>
      <c r="V582" s="92"/>
      <c r="W582" s="93"/>
      <c r="X582" s="92"/>
      <c r="Y582" s="93"/>
      <c r="Z582" s="92"/>
      <c r="AA582" s="94"/>
      <c r="AB582" s="93"/>
      <c r="AC582" s="92"/>
      <c r="AD582" s="93"/>
      <c r="AE582" s="92"/>
      <c r="AF582" s="93"/>
      <c r="AG582" s="92"/>
      <c r="AH582" s="93"/>
      <c r="AI582" s="92"/>
      <c r="AJ582" s="93"/>
      <c r="AK582" s="92"/>
      <c r="AL582" s="93"/>
      <c r="AM582" s="92"/>
      <c r="AN582" s="93"/>
      <c r="AO582" s="92"/>
      <c r="AP582" s="93"/>
      <c r="AQ582" s="92"/>
      <c r="AR582" s="93"/>
      <c r="AS582" s="92"/>
      <c r="AT582" s="94"/>
      <c r="AU582" s="95"/>
      <c r="AV582" s="96"/>
      <c r="AW582" s="95"/>
      <c r="AX582" s="96"/>
      <c r="AY582" s="95"/>
      <c r="AZ582" s="96"/>
      <c r="BA582" s="95"/>
      <c r="BB582" s="96"/>
      <c r="BC582" s="95"/>
      <c r="BD582" s="96"/>
      <c r="BE582" s="95"/>
      <c r="BF582" s="96"/>
      <c r="BG582" s="95"/>
      <c r="BH582" s="96"/>
      <c r="BI582" s="95"/>
      <c r="BJ582" s="96"/>
      <c r="BK582" s="95"/>
      <c r="BL582" s="96"/>
    </row>
    <row r="583" spans="4:64">
      <c r="D583" s="84"/>
      <c r="E583" s="85"/>
      <c r="I583" s="87"/>
      <c r="J583" s="88"/>
      <c r="K583" s="89"/>
      <c r="L583" s="89"/>
      <c r="M583" s="89"/>
      <c r="N583" s="89"/>
      <c r="O583" s="90"/>
      <c r="P583" s="93"/>
      <c r="Q583" s="92"/>
      <c r="R583" s="93"/>
      <c r="S583" s="92"/>
      <c r="T583" s="94"/>
      <c r="U583" s="93"/>
      <c r="V583" s="92"/>
      <c r="W583" s="93"/>
      <c r="X583" s="92"/>
      <c r="Y583" s="93"/>
      <c r="Z583" s="92"/>
      <c r="AA583" s="94"/>
      <c r="AB583" s="93"/>
      <c r="AC583" s="92"/>
      <c r="AD583" s="93"/>
      <c r="AE583" s="92"/>
      <c r="AF583" s="93"/>
      <c r="AG583" s="92"/>
      <c r="AH583" s="93"/>
      <c r="AI583" s="92"/>
      <c r="AJ583" s="93"/>
      <c r="AK583" s="92"/>
      <c r="AL583" s="93"/>
      <c r="AM583" s="92"/>
      <c r="AN583" s="93"/>
      <c r="AO583" s="92"/>
      <c r="AP583" s="93"/>
      <c r="AQ583" s="92"/>
      <c r="AR583" s="93"/>
      <c r="AS583" s="92"/>
      <c r="AT583" s="94"/>
      <c r="AU583" s="95"/>
      <c r="AV583" s="96"/>
      <c r="AW583" s="95"/>
      <c r="AX583" s="96"/>
      <c r="AY583" s="95"/>
      <c r="AZ583" s="96"/>
      <c r="BA583" s="95"/>
      <c r="BB583" s="96"/>
      <c r="BC583" s="95"/>
      <c r="BD583" s="96"/>
      <c r="BE583" s="95"/>
      <c r="BF583" s="96"/>
      <c r="BG583" s="95"/>
      <c r="BH583" s="96"/>
      <c r="BI583" s="95"/>
      <c r="BJ583" s="96"/>
      <c r="BK583" s="95"/>
      <c r="BL583" s="96"/>
    </row>
    <row r="584" spans="4:64">
      <c r="D584" s="84"/>
      <c r="E584" s="85"/>
      <c r="I584" s="87"/>
      <c r="J584" s="88"/>
      <c r="K584" s="89"/>
      <c r="L584" s="89"/>
      <c r="M584" s="89"/>
      <c r="N584" s="89"/>
      <c r="O584" s="90"/>
      <c r="P584" s="93"/>
      <c r="Q584" s="92"/>
      <c r="R584" s="93"/>
      <c r="S584" s="92"/>
      <c r="T584" s="94"/>
      <c r="U584" s="93"/>
      <c r="V584" s="92"/>
      <c r="W584" s="93"/>
      <c r="X584" s="92"/>
      <c r="Y584" s="93"/>
      <c r="Z584" s="92"/>
      <c r="AA584" s="94"/>
      <c r="AB584" s="93"/>
      <c r="AC584" s="92"/>
      <c r="AD584" s="93"/>
      <c r="AE584" s="92"/>
      <c r="AF584" s="93"/>
      <c r="AG584" s="92"/>
      <c r="AH584" s="93"/>
      <c r="AI584" s="92"/>
      <c r="AJ584" s="93"/>
      <c r="AK584" s="92"/>
      <c r="AL584" s="93"/>
      <c r="AM584" s="92"/>
      <c r="AN584" s="93"/>
      <c r="AO584" s="92"/>
      <c r="AP584" s="93"/>
      <c r="AQ584" s="92"/>
      <c r="AR584" s="93"/>
      <c r="AS584" s="92"/>
      <c r="AT584" s="94"/>
      <c r="AU584" s="95"/>
      <c r="AV584" s="96"/>
      <c r="AW584" s="95"/>
      <c r="AX584" s="96"/>
      <c r="AY584" s="95"/>
      <c r="AZ584" s="96"/>
      <c r="BA584" s="95"/>
      <c r="BB584" s="96"/>
      <c r="BC584" s="95"/>
      <c r="BD584" s="96"/>
      <c r="BE584" s="95"/>
      <c r="BF584" s="96"/>
      <c r="BG584" s="95"/>
      <c r="BH584" s="96"/>
      <c r="BI584" s="95"/>
      <c r="BJ584" s="96"/>
      <c r="BK584" s="95"/>
      <c r="BL584" s="96"/>
    </row>
    <row r="585" spans="4:64">
      <c r="D585" s="84"/>
      <c r="E585" s="85"/>
      <c r="I585" s="87"/>
      <c r="J585" s="88"/>
      <c r="K585" s="89"/>
      <c r="L585" s="89"/>
      <c r="M585" s="89"/>
      <c r="N585" s="89"/>
      <c r="O585" s="90"/>
      <c r="P585" s="93"/>
      <c r="Q585" s="92"/>
      <c r="R585" s="93"/>
      <c r="S585" s="92"/>
      <c r="T585" s="94"/>
      <c r="U585" s="93"/>
      <c r="V585" s="92"/>
      <c r="W585" s="93"/>
      <c r="X585" s="92"/>
      <c r="Y585" s="93"/>
      <c r="Z585" s="92"/>
      <c r="AA585" s="94"/>
      <c r="AB585" s="93"/>
      <c r="AC585" s="92"/>
      <c r="AD585" s="93"/>
      <c r="AE585" s="92"/>
      <c r="AF585" s="93"/>
      <c r="AG585" s="92"/>
      <c r="AH585" s="93"/>
      <c r="AI585" s="92"/>
      <c r="AJ585" s="93"/>
      <c r="AK585" s="92"/>
      <c r="AL585" s="93"/>
      <c r="AM585" s="92"/>
      <c r="AN585" s="93"/>
      <c r="AO585" s="92"/>
      <c r="AP585" s="93"/>
      <c r="AQ585" s="92"/>
      <c r="AR585" s="93"/>
      <c r="AS585" s="92"/>
      <c r="AT585" s="94"/>
      <c r="AU585" s="95"/>
      <c r="AV585" s="96"/>
      <c r="AW585" s="95"/>
      <c r="AX585" s="96"/>
      <c r="AY585" s="95"/>
      <c r="AZ585" s="96"/>
      <c r="BA585" s="95"/>
      <c r="BB585" s="96"/>
      <c r="BC585" s="95"/>
      <c r="BD585" s="96"/>
      <c r="BE585" s="95"/>
      <c r="BF585" s="96"/>
      <c r="BG585" s="95"/>
      <c r="BH585" s="96"/>
      <c r="BI585" s="95"/>
      <c r="BJ585" s="96"/>
      <c r="BK585" s="95"/>
      <c r="BL585" s="96"/>
    </row>
    <row r="586" spans="4:64">
      <c r="D586" s="84"/>
      <c r="E586" s="85"/>
      <c r="I586" s="87"/>
      <c r="J586" s="88"/>
      <c r="K586" s="89"/>
      <c r="L586" s="89"/>
      <c r="M586" s="89"/>
      <c r="N586" s="89"/>
      <c r="O586" s="90"/>
      <c r="P586" s="93"/>
      <c r="Q586" s="92"/>
      <c r="R586" s="93"/>
      <c r="S586" s="92"/>
      <c r="T586" s="94"/>
      <c r="U586" s="93"/>
      <c r="V586" s="92"/>
      <c r="W586" s="93"/>
      <c r="X586" s="92"/>
      <c r="Y586" s="93"/>
      <c r="Z586" s="92"/>
      <c r="AA586" s="94"/>
      <c r="AB586" s="93"/>
      <c r="AC586" s="92"/>
      <c r="AD586" s="93"/>
      <c r="AE586" s="92"/>
      <c r="AF586" s="93"/>
      <c r="AG586" s="92"/>
      <c r="AH586" s="93"/>
      <c r="AI586" s="92"/>
      <c r="AJ586" s="93"/>
      <c r="AK586" s="92"/>
      <c r="AL586" s="93"/>
      <c r="AM586" s="92"/>
      <c r="AN586" s="93"/>
      <c r="AO586" s="92"/>
      <c r="AP586" s="93"/>
      <c r="AQ586" s="92"/>
      <c r="AR586" s="93"/>
      <c r="AS586" s="92"/>
      <c r="AT586" s="94"/>
      <c r="AU586" s="95"/>
      <c r="AV586" s="96"/>
      <c r="AW586" s="95"/>
      <c r="AX586" s="96"/>
      <c r="AY586" s="95"/>
      <c r="AZ586" s="96"/>
      <c r="BA586" s="95"/>
      <c r="BB586" s="96"/>
      <c r="BC586" s="95"/>
      <c r="BD586" s="96"/>
      <c r="BE586" s="95"/>
      <c r="BF586" s="96"/>
      <c r="BG586" s="95"/>
      <c r="BH586" s="96"/>
      <c r="BI586" s="95"/>
      <c r="BJ586" s="96"/>
      <c r="BK586" s="95"/>
      <c r="BL586" s="96"/>
    </row>
    <row r="587" spans="4:64">
      <c r="D587" s="84"/>
      <c r="E587" s="85"/>
      <c r="I587" s="87"/>
      <c r="J587" s="88"/>
      <c r="K587" s="89"/>
      <c r="L587" s="89"/>
      <c r="M587" s="89"/>
      <c r="N587" s="89"/>
      <c r="O587" s="90"/>
      <c r="P587" s="93"/>
      <c r="Q587" s="92"/>
      <c r="R587" s="93"/>
      <c r="S587" s="92"/>
      <c r="T587" s="94"/>
      <c r="U587" s="93"/>
      <c r="V587" s="92"/>
      <c r="W587" s="93"/>
      <c r="X587" s="92"/>
      <c r="Y587" s="93"/>
      <c r="Z587" s="92"/>
      <c r="AA587" s="94"/>
      <c r="AB587" s="93"/>
      <c r="AC587" s="92"/>
      <c r="AD587" s="93"/>
      <c r="AE587" s="92"/>
      <c r="AF587" s="93"/>
      <c r="AG587" s="92"/>
      <c r="AH587" s="93"/>
      <c r="AI587" s="92"/>
      <c r="AJ587" s="93"/>
      <c r="AK587" s="92"/>
      <c r="AL587" s="93"/>
      <c r="AM587" s="92"/>
      <c r="AN587" s="93"/>
      <c r="AO587" s="92"/>
      <c r="AP587" s="93"/>
      <c r="AQ587" s="92"/>
      <c r="AR587" s="93"/>
      <c r="AS587" s="92"/>
      <c r="AT587" s="94"/>
      <c r="AU587" s="95"/>
      <c r="AV587" s="96"/>
      <c r="AW587" s="95"/>
      <c r="AX587" s="96"/>
      <c r="AY587" s="95"/>
      <c r="AZ587" s="96"/>
      <c r="BA587" s="95"/>
      <c r="BB587" s="96"/>
      <c r="BC587" s="95"/>
      <c r="BD587" s="96"/>
      <c r="BE587" s="95"/>
      <c r="BF587" s="96"/>
      <c r="BG587" s="95"/>
      <c r="BH587" s="96"/>
      <c r="BI587" s="95"/>
      <c r="BJ587" s="96"/>
      <c r="BK587" s="95"/>
      <c r="BL587" s="96"/>
    </row>
    <row r="588" spans="4:64">
      <c r="D588" s="84"/>
      <c r="E588" s="85"/>
      <c r="I588" s="87"/>
      <c r="J588" s="88"/>
      <c r="K588" s="89"/>
      <c r="L588" s="89"/>
      <c r="M588" s="89"/>
      <c r="N588" s="89"/>
      <c r="O588" s="90"/>
      <c r="P588" s="93"/>
      <c r="Q588" s="92"/>
      <c r="R588" s="93"/>
      <c r="S588" s="92"/>
      <c r="T588" s="94"/>
      <c r="U588" s="93"/>
      <c r="V588" s="92"/>
      <c r="W588" s="93"/>
      <c r="X588" s="92"/>
      <c r="Y588" s="93"/>
      <c r="Z588" s="92"/>
      <c r="AA588" s="94"/>
      <c r="AB588" s="93"/>
      <c r="AC588" s="92"/>
      <c r="AD588" s="93"/>
      <c r="AE588" s="92"/>
      <c r="AF588" s="93"/>
      <c r="AG588" s="92"/>
      <c r="AH588" s="93"/>
      <c r="AI588" s="92"/>
      <c r="AJ588" s="93"/>
      <c r="AK588" s="92"/>
      <c r="AL588" s="93"/>
      <c r="AM588" s="92"/>
      <c r="AN588" s="93"/>
      <c r="AO588" s="92"/>
      <c r="AP588" s="93"/>
      <c r="AQ588" s="92"/>
      <c r="AR588" s="93"/>
      <c r="AS588" s="92"/>
      <c r="AT588" s="94"/>
      <c r="AU588" s="95"/>
      <c r="AV588" s="96"/>
      <c r="AW588" s="95"/>
      <c r="AX588" s="96"/>
      <c r="AY588" s="95"/>
      <c r="AZ588" s="96"/>
      <c r="BA588" s="95"/>
      <c r="BB588" s="96"/>
      <c r="BC588" s="95"/>
      <c r="BD588" s="96"/>
      <c r="BE588" s="95"/>
      <c r="BF588" s="96"/>
      <c r="BG588" s="95"/>
      <c r="BH588" s="96"/>
      <c r="BI588" s="95"/>
      <c r="BJ588" s="96"/>
      <c r="BK588" s="95"/>
      <c r="BL588" s="96"/>
    </row>
    <row r="589" spans="4:64">
      <c r="D589" s="84"/>
      <c r="E589" s="85"/>
      <c r="I589" s="87"/>
      <c r="J589" s="88"/>
      <c r="K589" s="89"/>
      <c r="L589" s="89"/>
      <c r="M589" s="89"/>
      <c r="N589" s="89"/>
      <c r="O589" s="90"/>
      <c r="P589" s="93"/>
      <c r="Q589" s="92"/>
      <c r="R589" s="93"/>
      <c r="S589" s="92"/>
      <c r="T589" s="94"/>
      <c r="U589" s="93"/>
      <c r="V589" s="92"/>
      <c r="W589" s="93"/>
      <c r="X589" s="92"/>
      <c r="Y589" s="93"/>
      <c r="Z589" s="92"/>
      <c r="AA589" s="94"/>
      <c r="AB589" s="93"/>
      <c r="AC589" s="92"/>
      <c r="AD589" s="93"/>
      <c r="AE589" s="92"/>
      <c r="AF589" s="93"/>
      <c r="AG589" s="92"/>
      <c r="AH589" s="93"/>
      <c r="AI589" s="92"/>
      <c r="AJ589" s="93"/>
      <c r="AK589" s="92"/>
      <c r="AL589" s="93"/>
      <c r="AM589" s="92"/>
      <c r="AN589" s="93"/>
      <c r="AO589" s="92"/>
      <c r="AP589" s="93"/>
      <c r="AQ589" s="92"/>
      <c r="AR589" s="93"/>
      <c r="AS589" s="92"/>
      <c r="AT589" s="94"/>
      <c r="AU589" s="95"/>
      <c r="AV589" s="96"/>
      <c r="AW589" s="95"/>
      <c r="AX589" s="96"/>
      <c r="AY589" s="95"/>
      <c r="AZ589" s="96"/>
      <c r="BA589" s="95"/>
      <c r="BB589" s="96"/>
      <c r="BC589" s="95"/>
      <c r="BD589" s="96"/>
      <c r="BE589" s="95"/>
      <c r="BF589" s="96"/>
      <c r="BG589" s="95"/>
      <c r="BH589" s="96"/>
      <c r="BI589" s="95"/>
      <c r="BJ589" s="96"/>
      <c r="BK589" s="95"/>
      <c r="BL589" s="96"/>
    </row>
    <row r="590" spans="4:64">
      <c r="D590" s="84"/>
      <c r="E590" s="85"/>
      <c r="I590" s="87"/>
      <c r="J590" s="88"/>
      <c r="K590" s="89"/>
      <c r="L590" s="89"/>
      <c r="M590" s="89"/>
      <c r="N590" s="89"/>
      <c r="O590" s="90"/>
      <c r="P590" s="93"/>
      <c r="Q590" s="92"/>
      <c r="R590" s="93"/>
      <c r="S590" s="92"/>
      <c r="T590" s="94"/>
      <c r="U590" s="93"/>
      <c r="V590" s="92"/>
      <c r="W590" s="93"/>
      <c r="X590" s="92"/>
      <c r="Y590" s="93"/>
      <c r="Z590" s="92"/>
      <c r="AA590" s="94"/>
      <c r="AB590" s="93"/>
      <c r="AC590" s="92"/>
      <c r="AD590" s="93"/>
      <c r="AE590" s="92"/>
      <c r="AF590" s="93"/>
      <c r="AG590" s="92"/>
      <c r="AH590" s="93"/>
      <c r="AI590" s="92"/>
      <c r="AJ590" s="93"/>
      <c r="AK590" s="92"/>
      <c r="AL590" s="93"/>
      <c r="AM590" s="92"/>
      <c r="AN590" s="93"/>
      <c r="AO590" s="92"/>
      <c r="AP590" s="93"/>
      <c r="AQ590" s="92"/>
      <c r="AR590" s="93"/>
      <c r="AS590" s="92"/>
      <c r="AT590" s="94"/>
      <c r="AU590" s="95"/>
      <c r="AV590" s="96"/>
      <c r="AW590" s="95"/>
      <c r="AX590" s="96"/>
      <c r="AY590" s="95"/>
      <c r="AZ590" s="96"/>
      <c r="BA590" s="95"/>
      <c r="BB590" s="96"/>
      <c r="BC590" s="95"/>
      <c r="BD590" s="96"/>
      <c r="BE590" s="95"/>
      <c r="BF590" s="96"/>
      <c r="BG590" s="95"/>
      <c r="BH590" s="96"/>
      <c r="BI590" s="95"/>
      <c r="BJ590" s="96"/>
      <c r="BK590" s="95"/>
      <c r="BL590" s="96"/>
    </row>
    <row r="591" spans="4:64">
      <c r="D591" s="84"/>
      <c r="E591" s="85"/>
      <c r="I591" s="87"/>
      <c r="J591" s="88"/>
      <c r="K591" s="89"/>
      <c r="L591" s="89"/>
      <c r="M591" s="89"/>
      <c r="N591" s="89"/>
      <c r="O591" s="90"/>
      <c r="P591" s="93"/>
      <c r="Q591" s="92"/>
      <c r="R591" s="93"/>
      <c r="S591" s="92"/>
      <c r="T591" s="94"/>
      <c r="U591" s="93"/>
      <c r="V591" s="92"/>
      <c r="W591" s="93"/>
      <c r="X591" s="92"/>
      <c r="Y591" s="93"/>
      <c r="Z591" s="92"/>
      <c r="AA591" s="94"/>
      <c r="AB591" s="93"/>
      <c r="AC591" s="92"/>
      <c r="AD591" s="93"/>
      <c r="AE591" s="92"/>
      <c r="AF591" s="93"/>
      <c r="AG591" s="92"/>
      <c r="AH591" s="93"/>
      <c r="AI591" s="92"/>
      <c r="AJ591" s="93"/>
      <c r="AK591" s="92"/>
      <c r="AL591" s="93"/>
      <c r="AM591" s="92"/>
      <c r="AN591" s="93"/>
      <c r="AO591" s="92"/>
      <c r="AP591" s="93"/>
      <c r="AQ591" s="92"/>
      <c r="AR591" s="93"/>
      <c r="AS591" s="92"/>
      <c r="AT591" s="94"/>
      <c r="AU591" s="95"/>
      <c r="AV591" s="96"/>
      <c r="AW591" s="95"/>
      <c r="AX591" s="96"/>
      <c r="AY591" s="95"/>
      <c r="AZ591" s="96"/>
      <c r="BA591" s="95"/>
      <c r="BB591" s="96"/>
      <c r="BC591" s="95"/>
      <c r="BD591" s="96"/>
      <c r="BE591" s="95"/>
      <c r="BF591" s="96"/>
      <c r="BG591" s="95"/>
      <c r="BH591" s="96"/>
      <c r="BI591" s="95"/>
      <c r="BJ591" s="96"/>
      <c r="BK591" s="95"/>
      <c r="BL591" s="96"/>
    </row>
    <row r="592" spans="4:64">
      <c r="D592" s="84"/>
      <c r="E592" s="85"/>
      <c r="I592" s="87"/>
      <c r="J592" s="88"/>
      <c r="K592" s="89"/>
      <c r="L592" s="89"/>
      <c r="M592" s="89"/>
      <c r="N592" s="89"/>
      <c r="O592" s="90"/>
      <c r="P592" s="93"/>
      <c r="Q592" s="92"/>
      <c r="R592" s="93"/>
      <c r="S592" s="92"/>
      <c r="T592" s="94"/>
      <c r="U592" s="93"/>
      <c r="V592" s="92"/>
      <c r="W592" s="93"/>
      <c r="X592" s="92"/>
      <c r="Y592" s="93"/>
      <c r="Z592" s="92"/>
      <c r="AA592" s="94"/>
      <c r="AB592" s="93"/>
      <c r="AC592" s="92"/>
      <c r="AD592" s="93"/>
      <c r="AE592" s="92"/>
      <c r="AF592" s="93"/>
      <c r="AG592" s="92"/>
      <c r="AH592" s="93"/>
      <c r="AI592" s="92"/>
      <c r="AJ592" s="93"/>
      <c r="AK592" s="92"/>
      <c r="AL592" s="93"/>
      <c r="AM592" s="92"/>
      <c r="AN592" s="93"/>
      <c r="AO592" s="92"/>
      <c r="AP592" s="93"/>
      <c r="AQ592" s="92"/>
      <c r="AR592" s="93"/>
      <c r="AS592" s="92"/>
      <c r="AT592" s="94"/>
      <c r="AU592" s="95"/>
      <c r="AV592" s="96"/>
      <c r="AW592" s="95"/>
      <c r="AX592" s="96"/>
      <c r="AY592" s="95"/>
      <c r="AZ592" s="96"/>
      <c r="BA592" s="95"/>
      <c r="BB592" s="96"/>
      <c r="BC592" s="95"/>
      <c r="BD592" s="96"/>
      <c r="BE592" s="95"/>
      <c r="BF592" s="96"/>
      <c r="BG592" s="95"/>
      <c r="BH592" s="96"/>
      <c r="BI592" s="95"/>
      <c r="BJ592" s="96"/>
      <c r="BK592" s="95"/>
      <c r="BL592" s="96"/>
    </row>
    <row r="593" spans="4:64">
      <c r="D593" s="84"/>
      <c r="E593" s="85"/>
      <c r="I593" s="87"/>
      <c r="J593" s="88"/>
      <c r="K593" s="89"/>
      <c r="L593" s="89"/>
      <c r="M593" s="89"/>
      <c r="N593" s="89"/>
      <c r="O593" s="90"/>
      <c r="P593" s="93"/>
      <c r="Q593" s="92"/>
      <c r="R593" s="93"/>
      <c r="S593" s="92"/>
      <c r="T593" s="94"/>
      <c r="U593" s="93"/>
      <c r="V593" s="92"/>
      <c r="W593" s="93"/>
      <c r="X593" s="92"/>
      <c r="Y593" s="93"/>
      <c r="Z593" s="92"/>
      <c r="AA593" s="94"/>
      <c r="AB593" s="93"/>
      <c r="AC593" s="92"/>
      <c r="AD593" s="93"/>
      <c r="AE593" s="92"/>
      <c r="AF593" s="93"/>
      <c r="AG593" s="92"/>
      <c r="AH593" s="93"/>
      <c r="AI593" s="92"/>
      <c r="AJ593" s="93"/>
      <c r="AK593" s="92"/>
      <c r="AL593" s="93"/>
      <c r="AM593" s="92"/>
      <c r="AN593" s="93"/>
      <c r="AO593" s="92"/>
      <c r="AP593" s="93"/>
      <c r="AQ593" s="92"/>
      <c r="AR593" s="93"/>
      <c r="AS593" s="92"/>
      <c r="AT593" s="94"/>
      <c r="AU593" s="95"/>
      <c r="AV593" s="96"/>
      <c r="AW593" s="95"/>
      <c r="AX593" s="96"/>
      <c r="AY593" s="95"/>
      <c r="AZ593" s="96"/>
      <c r="BA593" s="95"/>
      <c r="BB593" s="96"/>
      <c r="BC593" s="95"/>
      <c r="BD593" s="96"/>
      <c r="BE593" s="95"/>
      <c r="BF593" s="96"/>
      <c r="BG593" s="95"/>
      <c r="BH593" s="96"/>
      <c r="BI593" s="95"/>
      <c r="BJ593" s="96"/>
      <c r="BK593" s="95"/>
      <c r="BL593" s="96"/>
    </row>
    <row r="594" spans="4:64">
      <c r="D594" s="84"/>
      <c r="E594" s="85"/>
      <c r="I594" s="87"/>
      <c r="J594" s="88"/>
      <c r="K594" s="89"/>
      <c r="L594" s="89"/>
      <c r="M594" s="89"/>
      <c r="N594" s="89"/>
      <c r="O594" s="90"/>
      <c r="P594" s="93"/>
      <c r="Q594" s="92"/>
      <c r="R594" s="93"/>
      <c r="S594" s="92"/>
      <c r="T594" s="94"/>
      <c r="U594" s="93"/>
      <c r="V594" s="92"/>
      <c r="W594" s="93"/>
      <c r="X594" s="92"/>
      <c r="Y594" s="93"/>
      <c r="Z594" s="92"/>
      <c r="AA594" s="94"/>
      <c r="AB594" s="93"/>
      <c r="AC594" s="92"/>
      <c r="AD594" s="93"/>
      <c r="AE594" s="92"/>
      <c r="AF594" s="93"/>
      <c r="AG594" s="92"/>
      <c r="AH594" s="93"/>
      <c r="AI594" s="92"/>
      <c r="AJ594" s="93"/>
      <c r="AK594" s="92"/>
      <c r="AL594" s="93"/>
      <c r="AM594" s="92"/>
      <c r="AN594" s="93"/>
      <c r="AO594" s="92"/>
      <c r="AP594" s="93"/>
      <c r="AQ594" s="92"/>
      <c r="AR594" s="93"/>
      <c r="AS594" s="92"/>
      <c r="AT594" s="94"/>
      <c r="AU594" s="95"/>
      <c r="AV594" s="96"/>
      <c r="AW594" s="95"/>
      <c r="AX594" s="96"/>
      <c r="AY594" s="95"/>
      <c r="AZ594" s="96"/>
      <c r="BA594" s="95"/>
      <c r="BB594" s="96"/>
      <c r="BC594" s="95"/>
      <c r="BD594" s="96"/>
      <c r="BE594" s="95"/>
      <c r="BF594" s="96"/>
      <c r="BG594" s="95"/>
      <c r="BH594" s="96"/>
      <c r="BI594" s="95"/>
      <c r="BJ594" s="96"/>
      <c r="BK594" s="95"/>
      <c r="BL594" s="96"/>
    </row>
    <row r="595" spans="4:64">
      <c r="D595" s="84"/>
      <c r="E595" s="85"/>
      <c r="I595" s="87"/>
      <c r="J595" s="88"/>
      <c r="K595" s="89"/>
      <c r="L595" s="89"/>
      <c r="M595" s="89"/>
      <c r="N595" s="89"/>
      <c r="O595" s="90"/>
      <c r="P595" s="93"/>
      <c r="Q595" s="92"/>
      <c r="R595" s="93"/>
      <c r="S595" s="92"/>
      <c r="T595" s="94"/>
      <c r="U595" s="93"/>
      <c r="V595" s="92"/>
      <c r="W595" s="93"/>
      <c r="X595" s="92"/>
      <c r="Y595" s="93"/>
      <c r="Z595" s="92"/>
      <c r="AA595" s="94"/>
      <c r="AB595" s="93"/>
      <c r="AC595" s="92"/>
      <c r="AD595" s="93"/>
      <c r="AE595" s="92"/>
      <c r="AF595" s="93"/>
      <c r="AG595" s="92"/>
      <c r="AH595" s="93"/>
      <c r="AI595" s="92"/>
      <c r="AJ595" s="93"/>
      <c r="AK595" s="92"/>
      <c r="AL595" s="93"/>
      <c r="AM595" s="92"/>
      <c r="AN595" s="93"/>
      <c r="AO595" s="92"/>
      <c r="AP595" s="93"/>
      <c r="AQ595" s="92"/>
      <c r="AR595" s="93"/>
      <c r="AS595" s="92"/>
      <c r="AT595" s="94"/>
      <c r="AU595" s="95"/>
      <c r="AV595" s="96"/>
      <c r="AW595" s="95"/>
      <c r="AX595" s="96"/>
      <c r="AY595" s="95"/>
      <c r="AZ595" s="96"/>
      <c r="BA595" s="95"/>
      <c r="BB595" s="96"/>
      <c r="BC595" s="95"/>
      <c r="BD595" s="96"/>
      <c r="BE595" s="95"/>
      <c r="BF595" s="96"/>
      <c r="BG595" s="95"/>
      <c r="BH595" s="96"/>
      <c r="BI595" s="95"/>
      <c r="BJ595" s="96"/>
      <c r="BK595" s="95"/>
      <c r="BL595" s="96"/>
    </row>
    <row r="596" spans="4:64">
      <c r="D596" s="84"/>
      <c r="E596" s="85"/>
      <c r="I596" s="87"/>
      <c r="J596" s="88"/>
      <c r="K596" s="89"/>
      <c r="L596" s="89"/>
      <c r="M596" s="89"/>
      <c r="N596" s="89"/>
      <c r="O596" s="90"/>
      <c r="P596" s="93"/>
      <c r="Q596" s="92"/>
      <c r="R596" s="93"/>
      <c r="S596" s="92"/>
      <c r="T596" s="94"/>
      <c r="U596" s="93"/>
      <c r="V596" s="92"/>
      <c r="W596" s="93"/>
      <c r="X596" s="92"/>
      <c r="Y596" s="93"/>
      <c r="Z596" s="92"/>
      <c r="AA596" s="94"/>
      <c r="AB596" s="93"/>
      <c r="AC596" s="92"/>
      <c r="AD596" s="93"/>
      <c r="AE596" s="92"/>
      <c r="AF596" s="93"/>
      <c r="AG596" s="92"/>
      <c r="AH596" s="93"/>
      <c r="AI596" s="92"/>
      <c r="AJ596" s="93"/>
      <c r="AK596" s="92"/>
      <c r="AL596" s="93"/>
      <c r="AM596" s="92"/>
      <c r="AN596" s="93"/>
      <c r="AO596" s="92"/>
      <c r="AP596" s="93"/>
      <c r="AQ596" s="92"/>
      <c r="AR596" s="93"/>
      <c r="AS596" s="92"/>
      <c r="AT596" s="94"/>
      <c r="AU596" s="95"/>
      <c r="AV596" s="96"/>
      <c r="AW596" s="95"/>
      <c r="AX596" s="96"/>
      <c r="AY596" s="95"/>
      <c r="AZ596" s="96"/>
      <c r="BA596" s="95"/>
      <c r="BB596" s="96"/>
      <c r="BC596" s="95"/>
      <c r="BD596" s="96"/>
      <c r="BE596" s="95"/>
      <c r="BF596" s="96"/>
      <c r="BG596" s="95"/>
      <c r="BH596" s="96"/>
      <c r="BI596" s="95"/>
      <c r="BJ596" s="96"/>
      <c r="BK596" s="95"/>
      <c r="BL596" s="96"/>
    </row>
    <row r="597" spans="4:64">
      <c r="D597" s="84"/>
      <c r="E597" s="85"/>
      <c r="I597" s="87"/>
      <c r="J597" s="88"/>
      <c r="K597" s="89"/>
      <c r="L597" s="89"/>
      <c r="M597" s="89"/>
      <c r="N597" s="89"/>
      <c r="O597" s="90"/>
      <c r="P597" s="93"/>
      <c r="Q597" s="92"/>
      <c r="R597" s="93"/>
      <c r="S597" s="92"/>
      <c r="T597" s="94"/>
      <c r="U597" s="93"/>
      <c r="V597" s="92"/>
      <c r="W597" s="93"/>
      <c r="X597" s="92"/>
      <c r="Y597" s="93"/>
      <c r="Z597" s="92"/>
      <c r="AA597" s="94"/>
      <c r="AB597" s="93"/>
      <c r="AC597" s="92"/>
      <c r="AD597" s="93"/>
      <c r="AE597" s="92"/>
      <c r="AF597" s="93"/>
      <c r="AG597" s="92"/>
      <c r="AH597" s="93"/>
      <c r="AI597" s="92"/>
      <c r="AJ597" s="93"/>
      <c r="AK597" s="92"/>
      <c r="AL597" s="93"/>
      <c r="AM597" s="92"/>
      <c r="AN597" s="93"/>
      <c r="AO597" s="92"/>
      <c r="AP597" s="93"/>
      <c r="AQ597" s="92"/>
      <c r="AR597" s="93"/>
      <c r="AS597" s="92"/>
      <c r="AT597" s="94"/>
      <c r="AU597" s="95"/>
      <c r="AV597" s="96"/>
      <c r="AW597" s="95"/>
      <c r="AX597" s="96"/>
      <c r="AY597" s="95"/>
      <c r="AZ597" s="96"/>
      <c r="BA597" s="95"/>
      <c r="BB597" s="96"/>
      <c r="BC597" s="95"/>
      <c r="BD597" s="96"/>
      <c r="BE597" s="95"/>
      <c r="BF597" s="96"/>
      <c r="BG597" s="95"/>
      <c r="BH597" s="96"/>
      <c r="BI597" s="95"/>
      <c r="BJ597" s="96"/>
      <c r="BK597" s="95"/>
      <c r="BL597" s="96"/>
    </row>
    <row r="598" spans="4:64">
      <c r="D598" s="84"/>
      <c r="E598" s="85"/>
      <c r="I598" s="87"/>
      <c r="J598" s="88"/>
      <c r="K598" s="89"/>
      <c r="L598" s="89"/>
      <c r="M598" s="89"/>
      <c r="N598" s="89"/>
      <c r="O598" s="90"/>
      <c r="P598" s="93"/>
      <c r="Q598" s="92"/>
      <c r="R598" s="93"/>
      <c r="S598" s="92"/>
      <c r="T598" s="94"/>
      <c r="U598" s="93"/>
      <c r="V598" s="92"/>
      <c r="W598" s="93"/>
      <c r="X598" s="92"/>
      <c r="Y598" s="93"/>
      <c r="Z598" s="92"/>
      <c r="AA598" s="94"/>
      <c r="AB598" s="93"/>
      <c r="AC598" s="92"/>
      <c r="AD598" s="93"/>
      <c r="AE598" s="92"/>
      <c r="AF598" s="93"/>
      <c r="AG598" s="92"/>
      <c r="AH598" s="93"/>
      <c r="AI598" s="92"/>
      <c r="AJ598" s="93"/>
      <c r="AK598" s="92"/>
      <c r="AL598" s="93"/>
      <c r="AM598" s="92"/>
      <c r="AN598" s="93"/>
      <c r="AO598" s="92"/>
      <c r="AP598" s="93"/>
      <c r="AQ598" s="92"/>
      <c r="AR598" s="93"/>
      <c r="AS598" s="92"/>
      <c r="AT598" s="94"/>
      <c r="AU598" s="95"/>
      <c r="AV598" s="96"/>
      <c r="AW598" s="95"/>
      <c r="AX598" s="96"/>
      <c r="AY598" s="95"/>
      <c r="AZ598" s="96"/>
      <c r="BA598" s="95"/>
      <c r="BB598" s="96"/>
      <c r="BC598" s="95"/>
      <c r="BD598" s="96"/>
      <c r="BE598" s="95"/>
      <c r="BF598" s="96"/>
      <c r="BG598" s="95"/>
      <c r="BH598" s="96"/>
      <c r="BI598" s="95"/>
      <c r="BJ598" s="96"/>
      <c r="BK598" s="95"/>
      <c r="BL598" s="96"/>
    </row>
    <row r="599" spans="4:64">
      <c r="D599" s="84"/>
      <c r="E599" s="85"/>
      <c r="I599" s="87"/>
      <c r="J599" s="88"/>
      <c r="K599" s="89"/>
      <c r="L599" s="89"/>
      <c r="M599" s="89"/>
      <c r="N599" s="89"/>
      <c r="O599" s="90"/>
      <c r="P599" s="93"/>
      <c r="Q599" s="92"/>
      <c r="R599" s="93"/>
      <c r="S599" s="92"/>
      <c r="T599" s="94"/>
      <c r="U599" s="93"/>
      <c r="V599" s="92"/>
      <c r="W599" s="93"/>
      <c r="X599" s="92"/>
      <c r="Y599" s="93"/>
      <c r="Z599" s="92"/>
      <c r="AA599" s="94"/>
      <c r="AB599" s="93"/>
      <c r="AC599" s="92"/>
      <c r="AD599" s="93"/>
      <c r="AE599" s="92"/>
      <c r="AF599" s="93"/>
      <c r="AG599" s="92"/>
      <c r="AH599" s="93"/>
      <c r="AI599" s="92"/>
      <c r="AJ599" s="93"/>
      <c r="AK599" s="92"/>
      <c r="AL599" s="93"/>
      <c r="AM599" s="92"/>
      <c r="AN599" s="93"/>
      <c r="AO599" s="92"/>
      <c r="AP599" s="93"/>
      <c r="AQ599" s="92"/>
      <c r="AR599" s="93"/>
      <c r="AS599" s="92"/>
      <c r="AT599" s="94"/>
      <c r="AU599" s="95"/>
      <c r="AV599" s="96"/>
      <c r="AW599" s="95"/>
      <c r="AX599" s="96"/>
      <c r="AY599" s="95"/>
      <c r="AZ599" s="96"/>
      <c r="BA599" s="95"/>
      <c r="BB599" s="96"/>
      <c r="BC599" s="95"/>
      <c r="BD599" s="96"/>
      <c r="BE599" s="95"/>
      <c r="BF599" s="96"/>
      <c r="BG599" s="95"/>
      <c r="BH599" s="96"/>
      <c r="BI599" s="95"/>
      <c r="BJ599" s="96"/>
      <c r="BK599" s="95"/>
      <c r="BL599" s="96"/>
    </row>
    <row r="600" spans="4:64">
      <c r="D600" s="84"/>
      <c r="E600" s="85"/>
      <c r="I600" s="87"/>
      <c r="J600" s="88"/>
      <c r="K600" s="89"/>
      <c r="L600" s="89"/>
      <c r="M600" s="89"/>
      <c r="N600" s="89"/>
      <c r="O600" s="90"/>
      <c r="P600" s="93"/>
      <c r="Q600" s="92"/>
      <c r="R600" s="93"/>
      <c r="S600" s="92"/>
      <c r="T600" s="94"/>
      <c r="U600" s="93"/>
      <c r="V600" s="92"/>
      <c r="W600" s="93"/>
      <c r="X600" s="92"/>
      <c r="Y600" s="93"/>
      <c r="Z600" s="92"/>
      <c r="AA600" s="94"/>
      <c r="AB600" s="93"/>
      <c r="AC600" s="92"/>
      <c r="AD600" s="93"/>
      <c r="AE600" s="92"/>
      <c r="AF600" s="93"/>
      <c r="AG600" s="92"/>
      <c r="AH600" s="93"/>
      <c r="AI600" s="92"/>
      <c r="AJ600" s="93"/>
      <c r="AK600" s="92"/>
      <c r="AL600" s="93"/>
      <c r="AM600" s="92"/>
      <c r="AN600" s="93"/>
      <c r="AO600" s="92"/>
      <c r="AP600" s="93"/>
      <c r="AQ600" s="92"/>
      <c r="AR600" s="93"/>
      <c r="AS600" s="92"/>
      <c r="AT600" s="94"/>
      <c r="AU600" s="95"/>
      <c r="AV600" s="96"/>
      <c r="AW600" s="95"/>
      <c r="AX600" s="96"/>
      <c r="AY600" s="95"/>
      <c r="AZ600" s="96"/>
      <c r="BA600" s="95"/>
      <c r="BB600" s="96"/>
      <c r="BC600" s="95"/>
      <c r="BD600" s="96"/>
      <c r="BE600" s="95"/>
      <c r="BF600" s="96"/>
      <c r="BG600" s="95"/>
      <c r="BH600" s="96"/>
      <c r="BI600" s="95"/>
      <c r="BJ600" s="96"/>
      <c r="BK600" s="95"/>
      <c r="BL600" s="96"/>
    </row>
    <row r="601" spans="4:64">
      <c r="D601" s="84"/>
      <c r="E601" s="85"/>
      <c r="I601" s="87"/>
      <c r="J601" s="88"/>
      <c r="K601" s="89"/>
      <c r="L601" s="89"/>
      <c r="M601" s="89"/>
      <c r="N601" s="89"/>
      <c r="O601" s="90"/>
      <c r="P601" s="93"/>
      <c r="Q601" s="92"/>
      <c r="R601" s="93"/>
      <c r="S601" s="92"/>
      <c r="T601" s="94"/>
      <c r="U601" s="93"/>
      <c r="V601" s="92"/>
      <c r="W601" s="93"/>
      <c r="X601" s="92"/>
      <c r="Y601" s="93"/>
      <c r="Z601" s="92"/>
      <c r="AA601" s="94"/>
      <c r="AB601" s="93"/>
      <c r="AC601" s="92"/>
      <c r="AD601" s="93"/>
      <c r="AE601" s="92"/>
      <c r="AF601" s="93"/>
      <c r="AG601" s="92"/>
      <c r="AH601" s="93"/>
      <c r="AI601" s="92"/>
      <c r="AJ601" s="93"/>
      <c r="AK601" s="92"/>
      <c r="AL601" s="93"/>
      <c r="AM601" s="92"/>
      <c r="AN601" s="93"/>
      <c r="AO601" s="92"/>
      <c r="AP601" s="93"/>
      <c r="AQ601" s="92"/>
      <c r="AR601" s="93"/>
      <c r="AS601" s="92"/>
      <c r="AT601" s="94"/>
      <c r="AU601" s="95"/>
      <c r="AV601" s="96"/>
      <c r="AW601" s="95"/>
      <c r="AX601" s="96"/>
      <c r="AY601" s="95"/>
      <c r="AZ601" s="96"/>
      <c r="BA601" s="95"/>
      <c r="BB601" s="96"/>
      <c r="BC601" s="95"/>
      <c r="BD601" s="96"/>
      <c r="BE601" s="95"/>
      <c r="BF601" s="96"/>
      <c r="BG601" s="95"/>
      <c r="BH601" s="96"/>
      <c r="BI601" s="95"/>
      <c r="BJ601" s="96"/>
      <c r="BK601" s="95"/>
      <c r="BL601" s="96"/>
    </row>
    <row r="602" spans="4:64">
      <c r="D602" s="84"/>
      <c r="E602" s="85"/>
      <c r="I602" s="87"/>
      <c r="J602" s="88"/>
      <c r="K602" s="89"/>
      <c r="L602" s="89"/>
      <c r="M602" s="89"/>
      <c r="N602" s="89"/>
      <c r="O602" s="90"/>
      <c r="P602" s="93"/>
      <c r="Q602" s="92"/>
      <c r="R602" s="93"/>
      <c r="S602" s="92"/>
      <c r="T602" s="94"/>
      <c r="U602" s="93"/>
      <c r="V602" s="92"/>
      <c r="W602" s="93"/>
      <c r="X602" s="92"/>
      <c r="Y602" s="93"/>
      <c r="Z602" s="92"/>
      <c r="AA602" s="94"/>
      <c r="AB602" s="93"/>
      <c r="AC602" s="92"/>
      <c r="AD602" s="93"/>
      <c r="AE602" s="92"/>
      <c r="AF602" s="93"/>
      <c r="AG602" s="92"/>
      <c r="AH602" s="93"/>
      <c r="AI602" s="92"/>
      <c r="AJ602" s="93"/>
      <c r="AK602" s="92"/>
      <c r="AL602" s="93"/>
      <c r="AM602" s="92"/>
      <c r="AN602" s="93"/>
      <c r="AO602" s="92"/>
      <c r="AP602" s="93"/>
      <c r="AQ602" s="92"/>
      <c r="AR602" s="93"/>
      <c r="AS602" s="92"/>
      <c r="AT602" s="94"/>
      <c r="AU602" s="95"/>
      <c r="AV602" s="96"/>
      <c r="AW602" s="95"/>
      <c r="AX602" s="96"/>
      <c r="AY602" s="95"/>
      <c r="AZ602" s="96"/>
      <c r="BA602" s="95"/>
      <c r="BB602" s="96"/>
      <c r="BC602" s="95"/>
      <c r="BD602" s="96"/>
      <c r="BE602" s="95"/>
      <c r="BF602" s="96"/>
      <c r="BG602" s="95"/>
      <c r="BH602" s="96"/>
      <c r="BI602" s="95"/>
      <c r="BJ602" s="96"/>
      <c r="BK602" s="95"/>
      <c r="BL602" s="96"/>
    </row>
    <row r="603" spans="4:64">
      <c r="D603" s="84"/>
      <c r="E603" s="85"/>
      <c r="I603" s="87"/>
      <c r="J603" s="88"/>
      <c r="K603" s="89"/>
      <c r="L603" s="89"/>
      <c r="M603" s="89"/>
      <c r="N603" s="89"/>
      <c r="O603" s="90"/>
      <c r="P603" s="93"/>
      <c r="Q603" s="92"/>
      <c r="R603" s="93"/>
      <c r="S603" s="92"/>
      <c r="T603" s="94"/>
      <c r="U603" s="93"/>
      <c r="V603" s="92"/>
      <c r="W603" s="93"/>
      <c r="X603" s="92"/>
      <c r="Y603" s="93"/>
      <c r="Z603" s="92"/>
      <c r="AA603" s="94"/>
      <c r="AB603" s="93"/>
      <c r="AC603" s="92"/>
      <c r="AD603" s="93"/>
      <c r="AE603" s="92"/>
      <c r="AF603" s="93"/>
      <c r="AG603" s="92"/>
      <c r="AH603" s="93"/>
      <c r="AI603" s="92"/>
      <c r="AJ603" s="93"/>
      <c r="AK603" s="92"/>
      <c r="AL603" s="93"/>
      <c r="AM603" s="92"/>
      <c r="AN603" s="93"/>
      <c r="AO603" s="92"/>
      <c r="AP603" s="93"/>
      <c r="AQ603" s="92"/>
      <c r="AR603" s="93"/>
      <c r="AS603" s="92"/>
      <c r="AT603" s="94"/>
      <c r="AU603" s="95"/>
      <c r="AV603" s="96"/>
      <c r="AW603" s="95"/>
      <c r="AX603" s="96"/>
      <c r="AY603" s="95"/>
      <c r="AZ603" s="96"/>
      <c r="BA603" s="95"/>
      <c r="BB603" s="96"/>
      <c r="BC603" s="95"/>
      <c r="BD603" s="96"/>
      <c r="BE603" s="95"/>
      <c r="BF603" s="96"/>
      <c r="BG603" s="95"/>
      <c r="BH603" s="96"/>
      <c r="BI603" s="95"/>
      <c r="BJ603" s="96"/>
      <c r="BK603" s="95"/>
      <c r="BL603" s="96"/>
    </row>
    <row r="604" spans="4:64">
      <c r="D604" s="84"/>
      <c r="E604" s="85"/>
      <c r="I604" s="87"/>
      <c r="J604" s="88"/>
      <c r="K604" s="89"/>
      <c r="L604" s="89"/>
      <c r="M604" s="89"/>
      <c r="N604" s="89"/>
      <c r="O604" s="90"/>
      <c r="P604" s="93"/>
      <c r="Q604" s="92"/>
      <c r="R604" s="93"/>
      <c r="S604" s="92"/>
      <c r="T604" s="94"/>
      <c r="U604" s="93"/>
      <c r="V604" s="92"/>
      <c r="W604" s="93"/>
      <c r="X604" s="92"/>
      <c r="Y604" s="93"/>
      <c r="Z604" s="92"/>
      <c r="AA604" s="94"/>
      <c r="AB604" s="93"/>
      <c r="AC604" s="92"/>
      <c r="AD604" s="93"/>
      <c r="AE604" s="92"/>
      <c r="AF604" s="93"/>
      <c r="AG604" s="92"/>
      <c r="AH604" s="93"/>
      <c r="AI604" s="92"/>
      <c r="AJ604" s="93"/>
      <c r="AK604" s="92"/>
      <c r="AL604" s="93"/>
      <c r="AM604" s="92"/>
      <c r="AN604" s="93"/>
      <c r="AO604" s="92"/>
      <c r="AP604" s="93"/>
      <c r="AQ604" s="92"/>
      <c r="AR604" s="93"/>
      <c r="AS604" s="92"/>
      <c r="AT604" s="94"/>
      <c r="AU604" s="95"/>
      <c r="AV604" s="96"/>
      <c r="AW604" s="95"/>
      <c r="AX604" s="96"/>
      <c r="AY604" s="95"/>
      <c r="AZ604" s="96"/>
      <c r="BA604" s="95"/>
      <c r="BB604" s="96"/>
      <c r="BC604" s="95"/>
      <c r="BD604" s="96"/>
      <c r="BE604" s="95"/>
      <c r="BF604" s="96"/>
      <c r="BG604" s="95"/>
      <c r="BH604" s="96"/>
      <c r="BI604" s="95"/>
      <c r="BJ604" s="96"/>
      <c r="BK604" s="95"/>
      <c r="BL604" s="96"/>
    </row>
    <row r="605" spans="4:64">
      <c r="D605" s="84"/>
      <c r="E605" s="85"/>
      <c r="I605" s="87"/>
      <c r="J605" s="88"/>
      <c r="K605" s="89"/>
      <c r="L605" s="89"/>
      <c r="M605" s="89"/>
      <c r="N605" s="89"/>
      <c r="O605" s="90"/>
      <c r="P605" s="93"/>
      <c r="Q605" s="92"/>
      <c r="R605" s="93"/>
      <c r="S605" s="92"/>
      <c r="T605" s="94"/>
      <c r="U605" s="93"/>
      <c r="V605" s="92"/>
      <c r="W605" s="93"/>
      <c r="X605" s="92"/>
      <c r="Y605" s="93"/>
      <c r="Z605" s="92"/>
      <c r="AA605" s="94"/>
      <c r="AB605" s="93"/>
      <c r="AC605" s="92"/>
      <c r="AD605" s="93"/>
      <c r="AE605" s="92"/>
      <c r="AF605" s="93"/>
      <c r="AG605" s="92"/>
      <c r="AH605" s="93"/>
      <c r="AI605" s="92"/>
      <c r="AJ605" s="93"/>
      <c r="AK605" s="92"/>
      <c r="AL605" s="93"/>
      <c r="AM605" s="92"/>
      <c r="AN605" s="93"/>
      <c r="AO605" s="92"/>
      <c r="AP605" s="93"/>
      <c r="AQ605" s="92"/>
      <c r="AR605" s="93"/>
      <c r="AS605" s="92"/>
      <c r="AT605" s="94"/>
      <c r="AU605" s="95"/>
      <c r="AV605" s="96"/>
      <c r="AW605" s="95"/>
      <c r="AX605" s="96"/>
      <c r="AY605" s="95"/>
      <c r="AZ605" s="96"/>
      <c r="BA605" s="95"/>
      <c r="BB605" s="96"/>
      <c r="BC605" s="95"/>
      <c r="BD605" s="96"/>
      <c r="BE605" s="95"/>
      <c r="BF605" s="96"/>
      <c r="BG605" s="95"/>
      <c r="BH605" s="96"/>
      <c r="BI605" s="95"/>
      <c r="BJ605" s="96"/>
      <c r="BK605" s="95"/>
      <c r="BL605" s="96"/>
    </row>
    <row r="606" spans="4:64">
      <c r="D606" s="84"/>
      <c r="E606" s="85"/>
      <c r="I606" s="87"/>
      <c r="J606" s="88"/>
      <c r="K606" s="89"/>
      <c r="L606" s="89"/>
      <c r="M606" s="89"/>
      <c r="N606" s="89"/>
      <c r="O606" s="90"/>
      <c r="P606" s="93"/>
      <c r="Q606" s="92"/>
      <c r="R606" s="93"/>
      <c r="S606" s="92"/>
      <c r="T606" s="94"/>
      <c r="U606" s="93"/>
      <c r="V606" s="92"/>
      <c r="W606" s="93"/>
      <c r="X606" s="92"/>
      <c r="Y606" s="93"/>
      <c r="Z606" s="92"/>
      <c r="AA606" s="94"/>
      <c r="AB606" s="93"/>
      <c r="AC606" s="92"/>
      <c r="AD606" s="93"/>
      <c r="AE606" s="92"/>
      <c r="AF606" s="93"/>
      <c r="AG606" s="92"/>
      <c r="AH606" s="93"/>
      <c r="AI606" s="92"/>
      <c r="AJ606" s="93"/>
      <c r="AK606" s="92"/>
      <c r="AL606" s="93"/>
      <c r="AM606" s="92"/>
      <c r="AN606" s="93"/>
      <c r="AO606" s="92"/>
      <c r="AP606" s="93"/>
      <c r="AQ606" s="92"/>
      <c r="AR606" s="93"/>
      <c r="AS606" s="92"/>
      <c r="AT606" s="94"/>
      <c r="AU606" s="95"/>
      <c r="AV606" s="96"/>
      <c r="AW606" s="95"/>
      <c r="AX606" s="96"/>
      <c r="AY606" s="95"/>
      <c r="AZ606" s="96"/>
      <c r="BA606" s="95"/>
      <c r="BB606" s="96"/>
      <c r="BC606" s="95"/>
      <c r="BD606" s="96"/>
      <c r="BE606" s="95"/>
      <c r="BF606" s="96"/>
      <c r="BG606" s="95"/>
      <c r="BH606" s="96"/>
      <c r="BI606" s="95"/>
      <c r="BJ606" s="96"/>
      <c r="BK606" s="95"/>
      <c r="BL606" s="96"/>
    </row>
    <row r="607" spans="4:64">
      <c r="D607" s="84"/>
      <c r="E607" s="85"/>
      <c r="I607" s="87"/>
      <c r="J607" s="88"/>
      <c r="K607" s="89"/>
      <c r="L607" s="89"/>
      <c r="M607" s="89"/>
      <c r="N607" s="89"/>
      <c r="O607" s="90"/>
      <c r="P607" s="93"/>
      <c r="Q607" s="92"/>
      <c r="R607" s="93"/>
      <c r="S607" s="92"/>
      <c r="T607" s="94"/>
      <c r="U607" s="93"/>
      <c r="V607" s="92"/>
      <c r="W607" s="93"/>
      <c r="X607" s="92"/>
      <c r="Y607" s="93"/>
      <c r="Z607" s="92"/>
      <c r="AA607" s="94"/>
      <c r="AB607" s="93"/>
      <c r="AC607" s="92"/>
      <c r="AD607" s="93"/>
      <c r="AE607" s="92"/>
      <c r="AF607" s="93"/>
      <c r="AG607" s="92"/>
      <c r="AH607" s="93"/>
      <c r="AI607" s="92"/>
      <c r="AJ607" s="93"/>
      <c r="AK607" s="92"/>
      <c r="AL607" s="93"/>
      <c r="AM607" s="92"/>
      <c r="AN607" s="93"/>
      <c r="AO607" s="92"/>
      <c r="AP607" s="93"/>
      <c r="AQ607" s="92"/>
      <c r="AR607" s="93"/>
      <c r="AS607" s="92"/>
      <c r="AT607" s="94"/>
      <c r="AU607" s="95"/>
      <c r="AV607" s="96"/>
      <c r="AW607" s="95"/>
      <c r="AX607" s="96"/>
      <c r="AY607" s="95"/>
      <c r="AZ607" s="96"/>
      <c r="BA607" s="95"/>
      <c r="BB607" s="96"/>
      <c r="BC607" s="95"/>
      <c r="BD607" s="96"/>
      <c r="BE607" s="95"/>
      <c r="BF607" s="96"/>
      <c r="BG607" s="95"/>
      <c r="BH607" s="96"/>
      <c r="BI607" s="95"/>
      <c r="BJ607" s="96"/>
      <c r="BK607" s="95"/>
      <c r="BL607" s="96"/>
    </row>
    <row r="608" spans="4:64">
      <c r="D608" s="84"/>
      <c r="E608" s="85"/>
      <c r="I608" s="87"/>
      <c r="J608" s="88"/>
      <c r="K608" s="89"/>
      <c r="L608" s="89"/>
      <c r="M608" s="89"/>
      <c r="N608" s="89"/>
      <c r="O608" s="90"/>
      <c r="P608" s="93"/>
      <c r="Q608" s="92"/>
      <c r="R608" s="93"/>
      <c r="S608" s="92"/>
      <c r="T608" s="94"/>
      <c r="U608" s="93"/>
      <c r="V608" s="92"/>
      <c r="W608" s="93"/>
      <c r="X608" s="92"/>
      <c r="Y608" s="93"/>
      <c r="Z608" s="92"/>
      <c r="AA608" s="94"/>
      <c r="AB608" s="93"/>
      <c r="AC608" s="92"/>
      <c r="AD608" s="93"/>
      <c r="AE608" s="92"/>
      <c r="AF608" s="93"/>
      <c r="AG608" s="92"/>
      <c r="AH608" s="93"/>
      <c r="AI608" s="92"/>
      <c r="AJ608" s="93"/>
      <c r="AK608" s="92"/>
      <c r="AL608" s="93"/>
      <c r="AM608" s="92"/>
      <c r="AN608" s="93"/>
      <c r="AO608" s="92"/>
      <c r="AP608" s="93"/>
      <c r="AQ608" s="92"/>
      <c r="AR608" s="93"/>
      <c r="AS608" s="92"/>
      <c r="AT608" s="94"/>
      <c r="AU608" s="95"/>
      <c r="AV608" s="96"/>
      <c r="AW608" s="95"/>
      <c r="AX608" s="96"/>
      <c r="AY608" s="95"/>
      <c r="AZ608" s="96"/>
      <c r="BA608" s="95"/>
      <c r="BB608" s="96"/>
      <c r="BC608" s="95"/>
      <c r="BD608" s="96"/>
      <c r="BE608" s="95"/>
      <c r="BF608" s="96"/>
      <c r="BG608" s="95"/>
      <c r="BH608" s="96"/>
      <c r="BI608" s="95"/>
      <c r="BJ608" s="96"/>
      <c r="BK608" s="95"/>
      <c r="BL608" s="96"/>
    </row>
    <row r="609" spans="4:64">
      <c r="D609" s="84"/>
      <c r="E609" s="85"/>
      <c r="I609" s="87"/>
      <c r="J609" s="88"/>
      <c r="K609" s="89"/>
      <c r="L609" s="89"/>
      <c r="M609" s="89"/>
      <c r="N609" s="89"/>
      <c r="O609" s="90"/>
      <c r="P609" s="93"/>
      <c r="Q609" s="92"/>
      <c r="R609" s="93"/>
      <c r="S609" s="92"/>
      <c r="T609" s="94"/>
      <c r="U609" s="93"/>
      <c r="V609" s="92"/>
      <c r="W609" s="93"/>
      <c r="X609" s="92"/>
      <c r="Y609" s="93"/>
      <c r="Z609" s="92"/>
      <c r="AA609" s="94"/>
      <c r="AB609" s="93"/>
      <c r="AC609" s="92"/>
      <c r="AD609" s="93"/>
      <c r="AE609" s="92"/>
      <c r="AF609" s="93"/>
      <c r="AG609" s="92"/>
      <c r="AH609" s="93"/>
      <c r="AI609" s="92"/>
      <c r="AJ609" s="93"/>
      <c r="AK609" s="92"/>
      <c r="AL609" s="93"/>
      <c r="AM609" s="92"/>
      <c r="AN609" s="93"/>
      <c r="AO609" s="92"/>
      <c r="AP609" s="93"/>
      <c r="AQ609" s="92"/>
      <c r="AR609" s="93"/>
      <c r="AS609" s="92"/>
      <c r="AT609" s="94"/>
      <c r="AU609" s="95"/>
      <c r="AV609" s="96"/>
      <c r="AW609" s="95"/>
      <c r="AX609" s="96"/>
      <c r="AY609" s="95"/>
      <c r="AZ609" s="96"/>
      <c r="BA609" s="95"/>
      <c r="BB609" s="96"/>
      <c r="BC609" s="95"/>
      <c r="BD609" s="96"/>
      <c r="BE609" s="95"/>
      <c r="BF609" s="96"/>
      <c r="BG609" s="95"/>
      <c r="BH609" s="96"/>
      <c r="BI609" s="95"/>
      <c r="BJ609" s="96"/>
      <c r="BK609" s="95"/>
      <c r="BL609" s="96"/>
    </row>
    <row r="610" spans="4:64">
      <c r="D610" s="84"/>
      <c r="E610" s="85"/>
      <c r="I610" s="87"/>
      <c r="J610" s="88"/>
      <c r="K610" s="89"/>
      <c r="L610" s="89"/>
      <c r="M610" s="89"/>
      <c r="N610" s="89"/>
      <c r="O610" s="90"/>
      <c r="P610" s="93"/>
      <c r="Q610" s="92"/>
      <c r="R610" s="93"/>
      <c r="S610" s="92"/>
      <c r="T610" s="94"/>
      <c r="U610" s="93"/>
      <c r="V610" s="92"/>
      <c r="W610" s="93"/>
      <c r="X610" s="92"/>
      <c r="Y610" s="93"/>
      <c r="Z610" s="92"/>
      <c r="AA610" s="94"/>
      <c r="AB610" s="93"/>
      <c r="AC610" s="92"/>
      <c r="AD610" s="93"/>
      <c r="AE610" s="92"/>
      <c r="AF610" s="93"/>
      <c r="AG610" s="92"/>
      <c r="AH610" s="93"/>
      <c r="AI610" s="92"/>
      <c r="AJ610" s="93"/>
      <c r="AK610" s="92"/>
      <c r="AL610" s="93"/>
      <c r="AM610" s="92"/>
      <c r="AN610" s="93"/>
      <c r="AO610" s="92"/>
      <c r="AP610" s="93"/>
      <c r="AQ610" s="92"/>
      <c r="AR610" s="93"/>
      <c r="AS610" s="92"/>
      <c r="AT610" s="94"/>
      <c r="AU610" s="95"/>
      <c r="AV610" s="96"/>
      <c r="AW610" s="95"/>
      <c r="AX610" s="96"/>
      <c r="AY610" s="95"/>
      <c r="AZ610" s="96"/>
      <c r="BA610" s="95"/>
      <c r="BB610" s="96"/>
      <c r="BC610" s="95"/>
      <c r="BD610" s="96"/>
      <c r="BE610" s="95"/>
      <c r="BF610" s="96"/>
      <c r="BG610" s="95"/>
      <c r="BH610" s="96"/>
      <c r="BI610" s="95"/>
      <c r="BJ610" s="96"/>
      <c r="BK610" s="95"/>
      <c r="BL610" s="96"/>
    </row>
    <row r="611" spans="4:64">
      <c r="D611" s="84"/>
      <c r="E611" s="85"/>
      <c r="I611" s="87"/>
      <c r="J611" s="88"/>
      <c r="K611" s="89"/>
      <c r="L611" s="89"/>
      <c r="M611" s="89"/>
      <c r="N611" s="89"/>
      <c r="O611" s="90"/>
      <c r="P611" s="93"/>
      <c r="Q611" s="92"/>
      <c r="R611" s="93"/>
      <c r="S611" s="92"/>
      <c r="T611" s="94"/>
      <c r="U611" s="93"/>
      <c r="V611" s="92"/>
      <c r="W611" s="93"/>
      <c r="X611" s="92"/>
      <c r="Y611" s="93"/>
      <c r="Z611" s="92"/>
      <c r="AA611" s="94"/>
      <c r="AB611" s="93"/>
      <c r="AC611" s="92"/>
      <c r="AD611" s="93"/>
      <c r="AE611" s="92"/>
      <c r="AF611" s="93"/>
      <c r="AG611" s="92"/>
      <c r="AH611" s="93"/>
      <c r="AI611" s="92"/>
      <c r="AJ611" s="93"/>
      <c r="AK611" s="92"/>
      <c r="AL611" s="93"/>
      <c r="AM611" s="92"/>
      <c r="AN611" s="93"/>
      <c r="AO611" s="92"/>
      <c r="AP611" s="93"/>
      <c r="AQ611" s="92"/>
      <c r="AR611" s="93"/>
      <c r="AS611" s="92"/>
      <c r="AT611" s="94"/>
      <c r="AU611" s="95"/>
      <c r="AV611" s="96"/>
      <c r="AW611" s="95"/>
      <c r="AX611" s="96"/>
      <c r="AY611" s="95"/>
      <c r="AZ611" s="96"/>
      <c r="BA611" s="95"/>
      <c r="BB611" s="96"/>
      <c r="BC611" s="95"/>
      <c r="BD611" s="96"/>
      <c r="BE611" s="95"/>
      <c r="BF611" s="96"/>
      <c r="BG611" s="95"/>
      <c r="BH611" s="96"/>
      <c r="BI611" s="95"/>
      <c r="BJ611" s="96"/>
      <c r="BK611" s="95"/>
      <c r="BL611" s="96"/>
    </row>
    <row r="612" spans="4:64">
      <c r="D612" s="84"/>
      <c r="E612" s="85"/>
      <c r="I612" s="87"/>
      <c r="J612" s="88"/>
      <c r="K612" s="89"/>
      <c r="L612" s="89"/>
      <c r="M612" s="89"/>
      <c r="N612" s="89"/>
      <c r="O612" s="90"/>
      <c r="P612" s="93"/>
      <c r="Q612" s="92"/>
      <c r="R612" s="93"/>
      <c r="S612" s="92"/>
      <c r="T612" s="94"/>
      <c r="U612" s="93"/>
      <c r="V612" s="92"/>
      <c r="W612" s="93"/>
      <c r="X612" s="92"/>
      <c r="Y612" s="93"/>
      <c r="Z612" s="92"/>
      <c r="AA612" s="94"/>
      <c r="AB612" s="93"/>
      <c r="AC612" s="92"/>
      <c r="AD612" s="93"/>
      <c r="AE612" s="92"/>
      <c r="AF612" s="93"/>
      <c r="AG612" s="92"/>
      <c r="AH612" s="93"/>
      <c r="AI612" s="92"/>
      <c r="AJ612" s="93"/>
      <c r="AK612" s="92"/>
      <c r="AL612" s="93"/>
      <c r="AM612" s="92"/>
      <c r="AN612" s="93"/>
      <c r="AO612" s="92"/>
      <c r="AP612" s="93"/>
      <c r="AQ612" s="92"/>
      <c r="AR612" s="93"/>
      <c r="AS612" s="92"/>
      <c r="AT612" s="94"/>
      <c r="AU612" s="95"/>
      <c r="AV612" s="96"/>
      <c r="AW612" s="95"/>
      <c r="AX612" s="96"/>
      <c r="AY612" s="95"/>
      <c r="AZ612" s="96"/>
      <c r="BA612" s="95"/>
      <c r="BB612" s="96"/>
      <c r="BC612" s="95"/>
      <c r="BD612" s="96"/>
      <c r="BE612" s="95"/>
      <c r="BF612" s="96"/>
      <c r="BG612" s="95"/>
      <c r="BH612" s="96"/>
      <c r="BI612" s="95"/>
      <c r="BJ612" s="96"/>
      <c r="BK612" s="95"/>
      <c r="BL612" s="96"/>
    </row>
    <row r="613" spans="4:64">
      <c r="D613" s="84"/>
      <c r="E613" s="85"/>
      <c r="I613" s="87"/>
      <c r="J613" s="88"/>
      <c r="K613" s="89"/>
      <c r="L613" s="89"/>
      <c r="M613" s="89"/>
      <c r="N613" s="89"/>
      <c r="O613" s="90"/>
      <c r="P613" s="93"/>
      <c r="Q613" s="92"/>
      <c r="R613" s="93"/>
      <c r="S613" s="92"/>
      <c r="T613" s="94"/>
      <c r="U613" s="93"/>
      <c r="V613" s="92"/>
      <c r="W613" s="93"/>
      <c r="X613" s="92"/>
      <c r="Y613" s="93"/>
      <c r="Z613" s="92"/>
      <c r="AA613" s="94"/>
      <c r="AB613" s="93"/>
      <c r="AC613" s="92"/>
      <c r="AD613" s="93"/>
      <c r="AE613" s="92"/>
      <c r="AF613" s="93"/>
      <c r="AG613" s="92"/>
      <c r="AH613" s="93"/>
      <c r="AI613" s="92"/>
      <c r="AJ613" s="93"/>
      <c r="AK613" s="92"/>
      <c r="AL613" s="93"/>
      <c r="AM613" s="92"/>
      <c r="AN613" s="93"/>
      <c r="AO613" s="92"/>
      <c r="AP613" s="93"/>
      <c r="AQ613" s="92"/>
      <c r="AR613" s="93"/>
      <c r="AS613" s="92"/>
      <c r="AT613" s="94"/>
      <c r="AU613" s="95"/>
      <c r="AV613" s="96"/>
      <c r="AW613" s="95"/>
      <c r="AX613" s="96"/>
      <c r="AY613" s="95"/>
      <c r="AZ613" s="96"/>
      <c r="BA613" s="95"/>
      <c r="BB613" s="96"/>
      <c r="BC613" s="95"/>
      <c r="BD613" s="96"/>
      <c r="BE613" s="95"/>
      <c r="BF613" s="96"/>
      <c r="BG613" s="95"/>
      <c r="BH613" s="96"/>
      <c r="BI613" s="95"/>
      <c r="BJ613" s="96"/>
      <c r="BK613" s="95"/>
      <c r="BL613" s="96"/>
    </row>
    <row r="614" spans="4:64">
      <c r="D614" s="84"/>
      <c r="E614" s="85"/>
      <c r="I614" s="87"/>
      <c r="J614" s="88"/>
      <c r="K614" s="89"/>
      <c r="L614" s="89"/>
      <c r="M614" s="89"/>
      <c r="N614" s="89"/>
      <c r="O614" s="90"/>
      <c r="P614" s="93"/>
      <c r="Q614" s="92"/>
      <c r="R614" s="93"/>
      <c r="S614" s="92"/>
      <c r="T614" s="94"/>
      <c r="U614" s="93"/>
      <c r="V614" s="92"/>
      <c r="W614" s="93"/>
      <c r="X614" s="92"/>
      <c r="Y614" s="93"/>
      <c r="Z614" s="92"/>
      <c r="AA614" s="94"/>
      <c r="AB614" s="93"/>
      <c r="AC614" s="92"/>
      <c r="AD614" s="93"/>
      <c r="AE614" s="92"/>
      <c r="AF614" s="93"/>
      <c r="AG614" s="92"/>
      <c r="AH614" s="93"/>
      <c r="AI614" s="92"/>
      <c r="AJ614" s="93"/>
      <c r="AK614" s="92"/>
      <c r="AL614" s="93"/>
      <c r="AM614" s="92"/>
      <c r="AN614" s="93"/>
      <c r="AO614" s="92"/>
      <c r="AP614" s="93"/>
      <c r="AQ614" s="92"/>
      <c r="AR614" s="93"/>
      <c r="AS614" s="92"/>
      <c r="AT614" s="94"/>
      <c r="AU614" s="95"/>
      <c r="AV614" s="96"/>
      <c r="AW614" s="95"/>
      <c r="AX614" s="96"/>
      <c r="AY614" s="95"/>
      <c r="AZ614" s="96"/>
      <c r="BA614" s="95"/>
      <c r="BB614" s="96"/>
      <c r="BC614" s="95"/>
      <c r="BD614" s="96"/>
      <c r="BE614" s="95"/>
      <c r="BF614" s="96"/>
      <c r="BG614" s="95"/>
      <c r="BH614" s="96"/>
      <c r="BI614" s="95"/>
      <c r="BJ614" s="96"/>
      <c r="BK614" s="95"/>
      <c r="BL614" s="96"/>
    </row>
    <row r="615" spans="4:64">
      <c r="D615" s="84"/>
      <c r="E615" s="85"/>
      <c r="I615" s="87"/>
      <c r="J615" s="88"/>
      <c r="K615" s="89"/>
      <c r="L615" s="89"/>
      <c r="M615" s="89"/>
      <c r="N615" s="89"/>
      <c r="O615" s="90"/>
      <c r="P615" s="93"/>
      <c r="Q615" s="92"/>
      <c r="R615" s="93"/>
      <c r="S615" s="92"/>
      <c r="T615" s="94"/>
      <c r="U615" s="93"/>
      <c r="V615" s="92"/>
      <c r="W615" s="93"/>
      <c r="X615" s="92"/>
      <c r="Y615" s="93"/>
      <c r="Z615" s="92"/>
      <c r="AA615" s="94"/>
      <c r="AB615" s="93"/>
      <c r="AC615" s="92"/>
      <c r="AD615" s="93"/>
      <c r="AE615" s="92"/>
      <c r="AF615" s="93"/>
      <c r="AG615" s="92"/>
      <c r="AH615" s="93"/>
      <c r="AI615" s="92"/>
      <c r="AJ615" s="93"/>
      <c r="AK615" s="92"/>
      <c r="AL615" s="93"/>
      <c r="AM615" s="92"/>
      <c r="AN615" s="93"/>
      <c r="AO615" s="92"/>
      <c r="AP615" s="93"/>
      <c r="AQ615" s="92"/>
      <c r="AR615" s="93"/>
      <c r="AS615" s="92"/>
      <c r="AT615" s="94"/>
      <c r="AU615" s="95"/>
      <c r="AV615" s="96"/>
      <c r="AW615" s="95"/>
      <c r="AX615" s="96"/>
      <c r="AY615" s="95"/>
      <c r="AZ615" s="96"/>
      <c r="BA615" s="95"/>
      <c r="BB615" s="96"/>
      <c r="BC615" s="95"/>
      <c r="BD615" s="96"/>
      <c r="BE615" s="95"/>
      <c r="BF615" s="96"/>
      <c r="BG615" s="95"/>
      <c r="BH615" s="96"/>
      <c r="BI615" s="95"/>
      <c r="BJ615" s="96"/>
      <c r="BK615" s="95"/>
      <c r="BL615" s="96"/>
    </row>
    <row r="616" spans="4:64">
      <c r="D616" s="84"/>
      <c r="E616" s="85"/>
      <c r="I616" s="87"/>
      <c r="J616" s="88"/>
      <c r="K616" s="89"/>
      <c r="L616" s="89"/>
      <c r="M616" s="89"/>
      <c r="N616" s="89"/>
      <c r="O616" s="90"/>
      <c r="P616" s="93"/>
      <c r="Q616" s="92"/>
      <c r="R616" s="93"/>
      <c r="S616" s="92"/>
      <c r="T616" s="94"/>
      <c r="U616" s="93"/>
      <c r="V616" s="92"/>
      <c r="W616" s="93"/>
      <c r="X616" s="92"/>
      <c r="Y616" s="93"/>
      <c r="Z616" s="92"/>
      <c r="AA616" s="94"/>
      <c r="AB616" s="93"/>
      <c r="AC616" s="92"/>
      <c r="AD616" s="93"/>
      <c r="AE616" s="92"/>
      <c r="AF616" s="93"/>
      <c r="AG616" s="92"/>
      <c r="AH616" s="93"/>
      <c r="AI616" s="92"/>
      <c r="AJ616" s="93"/>
      <c r="AK616" s="92"/>
      <c r="AL616" s="93"/>
      <c r="AM616" s="92"/>
      <c r="AN616" s="93"/>
      <c r="AO616" s="92"/>
      <c r="AP616" s="93"/>
      <c r="AQ616" s="92"/>
      <c r="AR616" s="93"/>
      <c r="AS616" s="92"/>
      <c r="AT616" s="94"/>
      <c r="AU616" s="95"/>
      <c r="AV616" s="96"/>
      <c r="AW616" s="95"/>
      <c r="AX616" s="96"/>
      <c r="AY616" s="95"/>
      <c r="AZ616" s="96"/>
      <c r="BA616" s="95"/>
      <c r="BB616" s="96"/>
      <c r="BC616" s="95"/>
      <c r="BD616" s="96"/>
      <c r="BE616" s="95"/>
      <c r="BF616" s="96"/>
      <c r="BG616" s="95"/>
      <c r="BH616" s="96"/>
      <c r="BI616" s="95"/>
      <c r="BJ616" s="96"/>
      <c r="BK616" s="95"/>
      <c r="BL616" s="96"/>
    </row>
    <row r="617" spans="4:64">
      <c r="D617" s="84"/>
      <c r="E617" s="85"/>
      <c r="I617" s="87"/>
      <c r="J617" s="88"/>
      <c r="K617" s="89"/>
      <c r="L617" s="89"/>
      <c r="M617" s="89"/>
      <c r="N617" s="89"/>
      <c r="O617" s="90"/>
      <c r="P617" s="93"/>
      <c r="Q617" s="92"/>
      <c r="R617" s="93"/>
      <c r="S617" s="92"/>
      <c r="T617" s="94"/>
      <c r="U617" s="93"/>
      <c r="V617" s="92"/>
      <c r="W617" s="93"/>
      <c r="X617" s="92"/>
      <c r="Y617" s="93"/>
      <c r="Z617" s="92"/>
      <c r="AA617" s="94"/>
      <c r="AB617" s="93"/>
      <c r="AC617" s="92"/>
      <c r="AD617" s="93"/>
      <c r="AE617" s="92"/>
      <c r="AF617" s="93"/>
      <c r="AG617" s="92"/>
      <c r="AH617" s="93"/>
      <c r="AI617" s="92"/>
      <c r="AJ617" s="93"/>
      <c r="AK617" s="92"/>
      <c r="AL617" s="93"/>
      <c r="AM617" s="92"/>
      <c r="AN617" s="93"/>
      <c r="AO617" s="92"/>
      <c r="AP617" s="93"/>
      <c r="AQ617" s="92"/>
      <c r="AR617" s="93"/>
      <c r="AS617" s="92"/>
      <c r="AT617" s="94"/>
      <c r="AU617" s="95"/>
      <c r="AV617" s="96"/>
      <c r="AW617" s="95"/>
      <c r="AX617" s="96"/>
      <c r="AY617" s="95"/>
      <c r="AZ617" s="96"/>
      <c r="BA617" s="95"/>
      <c r="BB617" s="96"/>
      <c r="BC617" s="95"/>
      <c r="BD617" s="96"/>
      <c r="BE617" s="95"/>
      <c r="BF617" s="96"/>
      <c r="BG617" s="95"/>
      <c r="BH617" s="96"/>
      <c r="BI617" s="95"/>
      <c r="BJ617" s="96"/>
      <c r="BK617" s="95"/>
      <c r="BL617" s="96"/>
    </row>
    <row r="618" spans="4:64">
      <c r="D618" s="84"/>
      <c r="E618" s="85"/>
      <c r="I618" s="87"/>
      <c r="J618" s="88"/>
      <c r="K618" s="89"/>
      <c r="L618" s="89"/>
      <c r="M618" s="89"/>
      <c r="N618" s="89"/>
      <c r="O618" s="90"/>
      <c r="P618" s="93"/>
      <c r="Q618" s="92"/>
      <c r="R618" s="93"/>
      <c r="S618" s="92"/>
      <c r="T618" s="94"/>
      <c r="U618" s="93"/>
      <c r="V618" s="92"/>
      <c r="W618" s="93"/>
      <c r="X618" s="92"/>
      <c r="Y618" s="93"/>
      <c r="Z618" s="92"/>
      <c r="AA618" s="94"/>
      <c r="AB618" s="93"/>
      <c r="AC618" s="92"/>
      <c r="AD618" s="93"/>
      <c r="AE618" s="92"/>
      <c r="AF618" s="93"/>
      <c r="AG618" s="92"/>
      <c r="AH618" s="93"/>
      <c r="AI618" s="92"/>
      <c r="AJ618" s="93"/>
      <c r="AK618" s="92"/>
      <c r="AL618" s="93"/>
      <c r="AM618" s="92"/>
      <c r="AN618" s="93"/>
      <c r="AO618" s="92"/>
      <c r="AP618" s="93"/>
      <c r="AQ618" s="92"/>
      <c r="AR618" s="93"/>
      <c r="AS618" s="92"/>
      <c r="AT618" s="94"/>
      <c r="AU618" s="95"/>
      <c r="AV618" s="96"/>
      <c r="AW618" s="95"/>
      <c r="AX618" s="96"/>
      <c r="AY618" s="95"/>
      <c r="AZ618" s="96"/>
      <c r="BA618" s="95"/>
      <c r="BB618" s="96"/>
      <c r="BC618" s="95"/>
      <c r="BD618" s="96"/>
      <c r="BE618" s="95"/>
      <c r="BF618" s="96"/>
      <c r="BG618" s="95"/>
      <c r="BH618" s="96"/>
      <c r="BI618" s="95"/>
      <c r="BJ618" s="96"/>
      <c r="BK618" s="95"/>
      <c r="BL618" s="96"/>
    </row>
    <row r="619" spans="4:64">
      <c r="D619" s="84"/>
      <c r="E619" s="85"/>
      <c r="I619" s="87"/>
      <c r="J619" s="88"/>
      <c r="K619" s="89"/>
      <c r="L619" s="89"/>
      <c r="M619" s="89"/>
      <c r="N619" s="89"/>
      <c r="O619" s="90"/>
      <c r="P619" s="93"/>
      <c r="Q619" s="92"/>
      <c r="R619" s="93"/>
      <c r="S619" s="92"/>
      <c r="T619" s="94"/>
      <c r="U619" s="93"/>
      <c r="V619" s="92"/>
      <c r="W619" s="93"/>
      <c r="X619" s="92"/>
      <c r="Y619" s="93"/>
      <c r="Z619" s="92"/>
      <c r="AA619" s="94"/>
      <c r="AB619" s="93"/>
      <c r="AC619" s="92"/>
      <c r="AD619" s="93"/>
      <c r="AE619" s="92"/>
      <c r="AF619" s="93"/>
      <c r="AG619" s="92"/>
      <c r="AH619" s="93"/>
      <c r="AI619" s="92"/>
      <c r="AJ619" s="93"/>
      <c r="AK619" s="92"/>
      <c r="AL619" s="93"/>
      <c r="AM619" s="92"/>
      <c r="AN619" s="93"/>
      <c r="AO619" s="92"/>
      <c r="AP619" s="93"/>
      <c r="AQ619" s="92"/>
      <c r="AR619" s="93"/>
      <c r="AS619" s="92"/>
      <c r="AT619" s="94"/>
      <c r="AU619" s="95"/>
      <c r="AV619" s="96"/>
      <c r="AW619" s="95"/>
      <c r="AX619" s="96"/>
      <c r="AY619" s="95"/>
      <c r="AZ619" s="96"/>
      <c r="BA619" s="95"/>
      <c r="BB619" s="96"/>
      <c r="BC619" s="95"/>
      <c r="BD619" s="96"/>
      <c r="BE619" s="95"/>
      <c r="BF619" s="96"/>
      <c r="BG619" s="95"/>
      <c r="BH619" s="96"/>
      <c r="BI619" s="95"/>
      <c r="BJ619" s="96"/>
      <c r="BK619" s="95"/>
      <c r="BL619" s="96"/>
    </row>
    <row r="620" spans="4:64">
      <c r="D620" s="84"/>
      <c r="E620" s="85"/>
      <c r="I620" s="87"/>
      <c r="J620" s="88"/>
      <c r="K620" s="89"/>
      <c r="L620" s="89"/>
      <c r="M620" s="89"/>
      <c r="N620" s="89"/>
      <c r="O620" s="90"/>
      <c r="P620" s="93"/>
      <c r="Q620" s="92"/>
      <c r="R620" s="93"/>
      <c r="S620" s="92"/>
      <c r="T620" s="94"/>
      <c r="U620" s="93"/>
      <c r="V620" s="92"/>
      <c r="W620" s="93"/>
      <c r="X620" s="92"/>
      <c r="Y620" s="93"/>
      <c r="Z620" s="92"/>
      <c r="AA620" s="94"/>
      <c r="AB620" s="93"/>
      <c r="AC620" s="92"/>
      <c r="AD620" s="93"/>
      <c r="AE620" s="92"/>
      <c r="AF620" s="93"/>
      <c r="AG620" s="92"/>
      <c r="AH620" s="93"/>
      <c r="AI620" s="92"/>
      <c r="AJ620" s="93"/>
      <c r="AK620" s="92"/>
      <c r="AL620" s="93"/>
      <c r="AM620" s="92"/>
      <c r="AN620" s="93"/>
      <c r="AO620" s="92"/>
      <c r="AP620" s="93"/>
      <c r="AQ620" s="92"/>
      <c r="AR620" s="93"/>
      <c r="AS620" s="92"/>
      <c r="AT620" s="94"/>
      <c r="AU620" s="95"/>
      <c r="AV620" s="96"/>
      <c r="AW620" s="95"/>
      <c r="AX620" s="96"/>
      <c r="AY620" s="95"/>
      <c r="AZ620" s="96"/>
      <c r="BA620" s="95"/>
      <c r="BB620" s="96"/>
      <c r="BC620" s="95"/>
      <c r="BD620" s="96"/>
      <c r="BE620" s="95"/>
      <c r="BF620" s="96"/>
      <c r="BG620" s="95"/>
      <c r="BH620" s="96"/>
      <c r="BI620" s="95"/>
      <c r="BJ620" s="96"/>
      <c r="BK620" s="95"/>
      <c r="BL620" s="96"/>
    </row>
    <row r="621" spans="4:64">
      <c r="D621" s="84"/>
      <c r="E621" s="85"/>
      <c r="I621" s="87"/>
      <c r="J621" s="88"/>
      <c r="K621" s="89"/>
      <c r="L621" s="89"/>
      <c r="M621" s="89"/>
      <c r="N621" s="89"/>
      <c r="O621" s="90"/>
      <c r="P621" s="93"/>
      <c r="Q621" s="92"/>
      <c r="R621" s="93"/>
      <c r="S621" s="92"/>
      <c r="T621" s="94"/>
      <c r="U621" s="93"/>
      <c r="V621" s="92"/>
      <c r="W621" s="93"/>
      <c r="X621" s="92"/>
      <c r="Y621" s="93"/>
      <c r="Z621" s="92"/>
      <c r="AA621" s="94"/>
      <c r="AB621" s="93"/>
      <c r="AC621" s="92"/>
      <c r="AD621" s="93"/>
      <c r="AE621" s="92"/>
      <c r="AF621" s="93"/>
      <c r="AG621" s="92"/>
      <c r="AH621" s="93"/>
      <c r="AI621" s="92"/>
      <c r="AJ621" s="93"/>
      <c r="AK621" s="92"/>
      <c r="AL621" s="93"/>
      <c r="AM621" s="92"/>
      <c r="AN621" s="93"/>
      <c r="AO621" s="92"/>
      <c r="AP621" s="93"/>
      <c r="AQ621" s="92"/>
      <c r="AR621" s="93"/>
      <c r="AS621" s="92"/>
      <c r="AT621" s="94"/>
      <c r="AU621" s="95"/>
      <c r="AV621" s="96"/>
      <c r="AW621" s="95"/>
      <c r="AX621" s="96"/>
      <c r="AY621" s="95"/>
      <c r="AZ621" s="96"/>
      <c r="BA621" s="95"/>
      <c r="BB621" s="96"/>
      <c r="BC621" s="95"/>
      <c r="BD621" s="96"/>
      <c r="BE621" s="95"/>
      <c r="BF621" s="96"/>
      <c r="BG621" s="95"/>
      <c r="BH621" s="96"/>
      <c r="BI621" s="95"/>
      <c r="BJ621" s="96"/>
      <c r="BK621" s="95"/>
      <c r="BL621" s="96"/>
    </row>
    <row r="622" spans="4:64">
      <c r="D622" s="84"/>
      <c r="E622" s="85"/>
      <c r="I622" s="87"/>
      <c r="J622" s="88"/>
      <c r="K622" s="89"/>
      <c r="L622" s="89"/>
      <c r="M622" s="89"/>
      <c r="N622" s="89"/>
      <c r="O622" s="90"/>
      <c r="P622" s="93"/>
      <c r="Q622" s="92"/>
      <c r="R622" s="93"/>
      <c r="S622" s="92"/>
      <c r="T622" s="94"/>
      <c r="U622" s="93"/>
      <c r="V622" s="92"/>
      <c r="W622" s="93"/>
      <c r="X622" s="92"/>
      <c r="Y622" s="93"/>
      <c r="Z622" s="92"/>
      <c r="AA622" s="94"/>
      <c r="AB622" s="93"/>
      <c r="AC622" s="92"/>
      <c r="AD622" s="93"/>
      <c r="AE622" s="92"/>
      <c r="AF622" s="93"/>
      <c r="AG622" s="92"/>
      <c r="AH622" s="93"/>
      <c r="AI622" s="92"/>
      <c r="AJ622" s="93"/>
      <c r="AK622" s="92"/>
      <c r="AL622" s="93"/>
      <c r="AM622" s="92"/>
      <c r="AN622" s="93"/>
      <c r="AO622" s="92"/>
      <c r="AP622" s="93"/>
      <c r="AQ622" s="92"/>
      <c r="AR622" s="93"/>
      <c r="AS622" s="92"/>
      <c r="AT622" s="94"/>
      <c r="AU622" s="95"/>
      <c r="AV622" s="96"/>
      <c r="AW622" s="95"/>
      <c r="AX622" s="96"/>
      <c r="AY622" s="95"/>
      <c r="AZ622" s="96"/>
      <c r="BA622" s="95"/>
      <c r="BB622" s="96"/>
      <c r="BC622" s="95"/>
      <c r="BD622" s="96"/>
      <c r="BE622" s="95"/>
      <c r="BF622" s="96"/>
      <c r="BG622" s="95"/>
      <c r="BH622" s="96"/>
      <c r="BI622" s="95"/>
      <c r="BJ622" s="96"/>
      <c r="BK622" s="95"/>
      <c r="BL622" s="96"/>
    </row>
    <row r="623" spans="4:64">
      <c r="D623" s="84"/>
      <c r="E623" s="85"/>
      <c r="I623" s="87"/>
      <c r="J623" s="88"/>
      <c r="K623" s="89"/>
      <c r="L623" s="89"/>
      <c r="M623" s="89"/>
      <c r="N623" s="89"/>
      <c r="O623" s="90"/>
      <c r="P623" s="93"/>
      <c r="Q623" s="92"/>
      <c r="R623" s="93"/>
      <c r="S623" s="92"/>
      <c r="T623" s="94"/>
      <c r="U623" s="93"/>
      <c r="V623" s="92"/>
      <c r="W623" s="93"/>
      <c r="X623" s="92"/>
      <c r="Y623" s="93"/>
      <c r="Z623" s="92"/>
      <c r="AA623" s="94"/>
      <c r="AB623" s="93"/>
      <c r="AC623" s="92"/>
      <c r="AD623" s="93"/>
      <c r="AE623" s="92"/>
      <c r="AF623" s="93"/>
      <c r="AG623" s="92"/>
      <c r="AH623" s="93"/>
      <c r="AI623" s="92"/>
      <c r="AJ623" s="93"/>
      <c r="AK623" s="92"/>
      <c r="AL623" s="93"/>
      <c r="AM623" s="92"/>
      <c r="AN623" s="93"/>
      <c r="AO623" s="92"/>
      <c r="AP623" s="93"/>
      <c r="AQ623" s="92"/>
      <c r="AR623" s="93"/>
      <c r="AS623" s="92"/>
      <c r="AT623" s="94"/>
      <c r="AU623" s="95"/>
      <c r="AV623" s="96"/>
      <c r="AW623" s="95"/>
      <c r="AX623" s="96"/>
      <c r="AY623" s="95"/>
      <c r="AZ623" s="96"/>
      <c r="BA623" s="95"/>
      <c r="BB623" s="96"/>
      <c r="BC623" s="95"/>
      <c r="BD623" s="96"/>
      <c r="BE623" s="95"/>
      <c r="BF623" s="96"/>
      <c r="BG623" s="95"/>
      <c r="BH623" s="96"/>
      <c r="BI623" s="95"/>
      <c r="BJ623" s="96"/>
      <c r="BK623" s="95"/>
      <c r="BL623" s="96"/>
    </row>
    <row r="624" spans="4:64">
      <c r="D624" s="84"/>
      <c r="E624" s="85"/>
      <c r="I624" s="87"/>
      <c r="J624" s="88"/>
      <c r="K624" s="89"/>
      <c r="L624" s="89"/>
      <c r="M624" s="89"/>
      <c r="N624" s="89"/>
      <c r="O624" s="90"/>
      <c r="P624" s="93"/>
      <c r="Q624" s="92"/>
      <c r="R624" s="93"/>
      <c r="S624" s="92"/>
      <c r="T624" s="94"/>
      <c r="U624" s="93"/>
      <c r="V624" s="92"/>
      <c r="W624" s="93"/>
      <c r="X624" s="92"/>
      <c r="Y624" s="93"/>
      <c r="Z624" s="92"/>
      <c r="AA624" s="94"/>
      <c r="AB624" s="93"/>
      <c r="AC624" s="92"/>
      <c r="AD624" s="93"/>
      <c r="AE624" s="92"/>
      <c r="AF624" s="93"/>
      <c r="AG624" s="92"/>
      <c r="AH624" s="93"/>
      <c r="AI624" s="92"/>
      <c r="AJ624" s="93"/>
      <c r="AK624" s="92"/>
      <c r="AL624" s="93"/>
      <c r="AM624" s="92"/>
      <c r="AN624" s="93"/>
      <c r="AO624" s="92"/>
      <c r="AP624" s="93"/>
      <c r="AQ624" s="92"/>
      <c r="AR624" s="93"/>
      <c r="AS624" s="92"/>
      <c r="AT624" s="94"/>
      <c r="AU624" s="95"/>
      <c r="AV624" s="96"/>
      <c r="AW624" s="95"/>
      <c r="AX624" s="96"/>
      <c r="AY624" s="95"/>
      <c r="AZ624" s="96"/>
      <c r="BA624" s="95"/>
      <c r="BB624" s="96"/>
      <c r="BC624" s="95"/>
      <c r="BD624" s="96"/>
      <c r="BE624" s="95"/>
      <c r="BF624" s="96"/>
      <c r="BG624" s="95"/>
      <c r="BH624" s="96"/>
      <c r="BI624" s="95"/>
      <c r="BJ624" s="96"/>
      <c r="BK624" s="95"/>
      <c r="BL624" s="96"/>
    </row>
    <row r="625" spans="4:64">
      <c r="D625" s="84"/>
      <c r="E625" s="85"/>
      <c r="I625" s="87"/>
      <c r="J625" s="88"/>
      <c r="K625" s="89"/>
      <c r="L625" s="89"/>
      <c r="M625" s="89"/>
      <c r="N625" s="89"/>
      <c r="O625" s="90"/>
      <c r="P625" s="93"/>
      <c r="Q625" s="92"/>
      <c r="R625" s="93"/>
      <c r="S625" s="92"/>
      <c r="T625" s="94"/>
      <c r="U625" s="93"/>
      <c r="V625" s="92"/>
      <c r="W625" s="93"/>
      <c r="X625" s="92"/>
      <c r="Y625" s="93"/>
      <c r="Z625" s="92"/>
      <c r="AA625" s="94"/>
      <c r="AB625" s="93"/>
      <c r="AC625" s="92"/>
      <c r="AD625" s="93"/>
      <c r="AE625" s="92"/>
      <c r="AF625" s="93"/>
      <c r="AG625" s="92"/>
      <c r="AH625" s="93"/>
      <c r="AI625" s="92"/>
      <c r="AJ625" s="93"/>
      <c r="AK625" s="92"/>
      <c r="AL625" s="93"/>
      <c r="AM625" s="92"/>
      <c r="AN625" s="93"/>
      <c r="AO625" s="92"/>
      <c r="AP625" s="93"/>
      <c r="AQ625" s="92"/>
      <c r="AR625" s="93"/>
      <c r="AS625" s="92"/>
      <c r="AT625" s="94"/>
      <c r="AU625" s="95"/>
      <c r="AV625" s="96"/>
      <c r="AW625" s="95"/>
      <c r="AX625" s="96"/>
      <c r="AY625" s="95"/>
      <c r="AZ625" s="96"/>
      <c r="BA625" s="95"/>
      <c r="BB625" s="96"/>
      <c r="BC625" s="95"/>
      <c r="BD625" s="96"/>
      <c r="BE625" s="95"/>
      <c r="BF625" s="96"/>
      <c r="BG625" s="95"/>
      <c r="BH625" s="96"/>
      <c r="BI625" s="95"/>
      <c r="BJ625" s="96"/>
      <c r="BK625" s="95"/>
      <c r="BL625" s="96"/>
    </row>
    <row r="626" spans="4:64">
      <c r="D626" s="84"/>
      <c r="E626" s="85"/>
      <c r="I626" s="87"/>
      <c r="J626" s="88"/>
      <c r="K626" s="89"/>
      <c r="L626" s="89"/>
      <c r="M626" s="89"/>
      <c r="N626" s="89"/>
      <c r="O626" s="90"/>
      <c r="P626" s="93"/>
      <c r="Q626" s="92"/>
      <c r="R626" s="93"/>
      <c r="S626" s="92"/>
      <c r="T626" s="94"/>
      <c r="U626" s="93"/>
      <c r="V626" s="92"/>
      <c r="W626" s="93"/>
      <c r="X626" s="92"/>
      <c r="Y626" s="93"/>
      <c r="Z626" s="92"/>
      <c r="AA626" s="94"/>
      <c r="AB626" s="93"/>
      <c r="AC626" s="92"/>
      <c r="AD626" s="93"/>
      <c r="AE626" s="92"/>
      <c r="AF626" s="93"/>
      <c r="AG626" s="92"/>
      <c r="AH626" s="93"/>
      <c r="AI626" s="92"/>
      <c r="AJ626" s="93"/>
      <c r="AK626" s="92"/>
      <c r="AL626" s="93"/>
      <c r="AM626" s="92"/>
      <c r="AN626" s="93"/>
      <c r="AO626" s="92"/>
      <c r="AP626" s="93"/>
      <c r="AQ626" s="92"/>
      <c r="AR626" s="93"/>
      <c r="AS626" s="92"/>
      <c r="AT626" s="94"/>
      <c r="AU626" s="95"/>
      <c r="AV626" s="96"/>
      <c r="AW626" s="95"/>
      <c r="AX626" s="96"/>
      <c r="AY626" s="95"/>
      <c r="AZ626" s="96"/>
      <c r="BA626" s="95"/>
      <c r="BB626" s="96"/>
      <c r="BC626" s="95"/>
      <c r="BD626" s="96"/>
      <c r="BE626" s="95"/>
      <c r="BF626" s="96"/>
      <c r="BG626" s="95"/>
      <c r="BH626" s="96"/>
      <c r="BI626" s="95"/>
      <c r="BJ626" s="96"/>
      <c r="BK626" s="95"/>
      <c r="BL626" s="96"/>
    </row>
    <row r="627" spans="4:64">
      <c r="D627" s="84"/>
      <c r="E627" s="85"/>
      <c r="I627" s="87"/>
      <c r="J627" s="88"/>
      <c r="K627" s="89"/>
      <c r="L627" s="89"/>
      <c r="M627" s="89"/>
      <c r="N627" s="89"/>
      <c r="O627" s="90"/>
      <c r="P627" s="93"/>
      <c r="Q627" s="92"/>
      <c r="R627" s="93"/>
      <c r="S627" s="92"/>
      <c r="T627" s="94"/>
      <c r="U627" s="93"/>
      <c r="V627" s="92"/>
      <c r="W627" s="93"/>
      <c r="X627" s="92"/>
      <c r="Y627" s="93"/>
      <c r="Z627" s="92"/>
      <c r="AA627" s="94"/>
      <c r="AB627" s="93"/>
      <c r="AC627" s="92"/>
      <c r="AD627" s="93"/>
      <c r="AE627" s="92"/>
      <c r="AF627" s="93"/>
      <c r="AG627" s="92"/>
      <c r="AH627" s="93"/>
      <c r="AI627" s="92"/>
      <c r="AJ627" s="93"/>
      <c r="AK627" s="92"/>
      <c r="AL627" s="93"/>
      <c r="AM627" s="92"/>
      <c r="AN627" s="93"/>
      <c r="AO627" s="92"/>
      <c r="AP627" s="93"/>
      <c r="AQ627" s="92"/>
      <c r="AR627" s="93"/>
      <c r="AS627" s="92"/>
      <c r="AT627" s="94"/>
      <c r="AU627" s="95"/>
      <c r="AV627" s="96"/>
      <c r="AW627" s="95"/>
      <c r="AX627" s="96"/>
      <c r="AY627" s="95"/>
      <c r="AZ627" s="96"/>
      <c r="BA627" s="95"/>
      <c r="BB627" s="96"/>
      <c r="BC627" s="95"/>
      <c r="BD627" s="96"/>
      <c r="BE627" s="95"/>
      <c r="BF627" s="96"/>
      <c r="BG627" s="95"/>
      <c r="BH627" s="96"/>
      <c r="BI627" s="95"/>
      <c r="BJ627" s="96"/>
      <c r="BK627" s="95"/>
      <c r="BL627" s="96"/>
    </row>
    <row r="628" spans="4:64">
      <c r="D628" s="84"/>
      <c r="E628" s="85"/>
      <c r="I628" s="87"/>
      <c r="J628" s="88"/>
      <c r="K628" s="89"/>
      <c r="L628" s="89"/>
      <c r="M628" s="89"/>
      <c r="N628" s="89"/>
      <c r="O628" s="90"/>
      <c r="P628" s="93"/>
      <c r="Q628" s="92"/>
      <c r="R628" s="93"/>
      <c r="S628" s="92"/>
      <c r="T628" s="94"/>
      <c r="U628" s="93"/>
      <c r="V628" s="92"/>
      <c r="W628" s="93"/>
      <c r="X628" s="92"/>
      <c r="Y628" s="93"/>
      <c r="Z628" s="92"/>
      <c r="AA628" s="94"/>
      <c r="AB628" s="93"/>
      <c r="AC628" s="92"/>
      <c r="AD628" s="93"/>
      <c r="AE628" s="92"/>
      <c r="AF628" s="93"/>
      <c r="AG628" s="92"/>
      <c r="AH628" s="93"/>
      <c r="AI628" s="92"/>
      <c r="AJ628" s="93"/>
      <c r="AK628" s="92"/>
      <c r="AL628" s="93"/>
      <c r="AM628" s="92"/>
      <c r="AN628" s="93"/>
      <c r="AO628" s="92"/>
      <c r="AP628" s="93"/>
      <c r="AQ628" s="92"/>
      <c r="AR628" s="93"/>
      <c r="AS628" s="92"/>
      <c r="AT628" s="94"/>
      <c r="AU628" s="95"/>
      <c r="AV628" s="96"/>
      <c r="AW628" s="95"/>
      <c r="AX628" s="96"/>
      <c r="AY628" s="95"/>
      <c r="AZ628" s="96"/>
      <c r="BA628" s="95"/>
      <c r="BB628" s="96"/>
      <c r="BC628" s="95"/>
      <c r="BD628" s="96"/>
      <c r="BE628" s="95"/>
      <c r="BF628" s="96"/>
      <c r="BG628" s="95"/>
      <c r="BH628" s="96"/>
      <c r="BI628" s="95"/>
      <c r="BJ628" s="96"/>
      <c r="BK628" s="95"/>
      <c r="BL628" s="96"/>
    </row>
    <row r="629" spans="4:64">
      <c r="D629" s="84"/>
      <c r="E629" s="85"/>
      <c r="I629" s="87"/>
      <c r="J629" s="88"/>
      <c r="K629" s="89"/>
      <c r="L629" s="89"/>
      <c r="M629" s="89"/>
      <c r="N629" s="89"/>
      <c r="O629" s="90"/>
      <c r="P629" s="93"/>
      <c r="Q629" s="92"/>
      <c r="R629" s="93"/>
      <c r="S629" s="92"/>
      <c r="T629" s="94"/>
      <c r="U629" s="93"/>
      <c r="V629" s="92"/>
      <c r="W629" s="93"/>
      <c r="X629" s="92"/>
      <c r="Y629" s="93"/>
      <c r="Z629" s="92"/>
      <c r="AA629" s="94"/>
      <c r="AB629" s="93"/>
      <c r="AC629" s="92"/>
      <c r="AD629" s="93"/>
      <c r="AE629" s="92"/>
      <c r="AF629" s="93"/>
      <c r="AG629" s="92"/>
      <c r="AH629" s="93"/>
      <c r="AI629" s="92"/>
      <c r="AJ629" s="93"/>
      <c r="AK629" s="92"/>
      <c r="AL629" s="93"/>
      <c r="AM629" s="92"/>
      <c r="AN629" s="93"/>
      <c r="AO629" s="92"/>
      <c r="AP629" s="93"/>
      <c r="AQ629" s="92"/>
      <c r="AR629" s="93"/>
      <c r="AS629" s="92"/>
      <c r="AT629" s="94"/>
      <c r="AU629" s="95"/>
      <c r="AV629" s="96"/>
      <c r="AW629" s="95"/>
      <c r="AX629" s="96"/>
      <c r="AY629" s="95"/>
      <c r="AZ629" s="96"/>
      <c r="BA629" s="95"/>
      <c r="BB629" s="96"/>
      <c r="BC629" s="95"/>
      <c r="BD629" s="96"/>
      <c r="BE629" s="95"/>
      <c r="BF629" s="96"/>
      <c r="BG629" s="95"/>
      <c r="BH629" s="96"/>
      <c r="BI629" s="95"/>
      <c r="BJ629" s="96"/>
      <c r="BK629" s="95"/>
      <c r="BL629" s="96"/>
    </row>
    <row r="630" spans="4:64">
      <c r="D630" s="84"/>
      <c r="E630" s="85"/>
      <c r="I630" s="87"/>
      <c r="J630" s="88"/>
      <c r="K630" s="89"/>
      <c r="L630" s="89"/>
      <c r="M630" s="89"/>
      <c r="N630" s="89"/>
      <c r="O630" s="90"/>
      <c r="P630" s="93"/>
      <c r="Q630" s="92"/>
      <c r="R630" s="93"/>
      <c r="S630" s="92"/>
      <c r="T630" s="94"/>
      <c r="U630" s="93"/>
      <c r="V630" s="92"/>
      <c r="W630" s="93"/>
      <c r="X630" s="92"/>
      <c r="Y630" s="93"/>
      <c r="Z630" s="92"/>
      <c r="AA630" s="94"/>
      <c r="AB630" s="93"/>
      <c r="AC630" s="92"/>
      <c r="AD630" s="93"/>
      <c r="AE630" s="92"/>
      <c r="AF630" s="93"/>
      <c r="AG630" s="92"/>
      <c r="AH630" s="93"/>
      <c r="AI630" s="92"/>
      <c r="AJ630" s="93"/>
      <c r="AK630" s="92"/>
      <c r="AL630" s="93"/>
      <c r="AM630" s="92"/>
      <c r="AN630" s="93"/>
      <c r="AO630" s="92"/>
      <c r="AP630" s="93"/>
      <c r="AQ630" s="92"/>
      <c r="AR630" s="93"/>
      <c r="AS630" s="92"/>
      <c r="AT630" s="94"/>
      <c r="AU630" s="95"/>
      <c r="AV630" s="96"/>
      <c r="AW630" s="95"/>
      <c r="AX630" s="96"/>
      <c r="AY630" s="95"/>
      <c r="AZ630" s="96"/>
      <c r="BA630" s="95"/>
      <c r="BB630" s="96"/>
      <c r="BC630" s="95"/>
      <c r="BD630" s="96"/>
      <c r="BE630" s="95"/>
      <c r="BF630" s="96"/>
      <c r="BG630" s="95"/>
      <c r="BH630" s="96"/>
      <c r="BI630" s="95"/>
      <c r="BJ630" s="96"/>
      <c r="BK630" s="95"/>
      <c r="BL630" s="96"/>
    </row>
    <row r="631" spans="4:64">
      <c r="D631" s="84"/>
      <c r="E631" s="85"/>
      <c r="I631" s="87"/>
      <c r="J631" s="88"/>
      <c r="K631" s="89"/>
      <c r="L631" s="89"/>
      <c r="M631" s="89"/>
      <c r="N631" s="89"/>
      <c r="O631" s="90"/>
      <c r="P631" s="93"/>
      <c r="Q631" s="92"/>
      <c r="R631" s="93"/>
      <c r="S631" s="92"/>
      <c r="T631" s="94"/>
      <c r="U631" s="93"/>
      <c r="V631" s="92"/>
      <c r="W631" s="93"/>
      <c r="X631" s="92"/>
      <c r="Y631" s="93"/>
      <c r="Z631" s="92"/>
      <c r="AA631" s="94"/>
      <c r="AB631" s="93"/>
      <c r="AC631" s="92"/>
      <c r="AD631" s="93"/>
      <c r="AE631" s="92"/>
      <c r="AF631" s="93"/>
      <c r="AG631" s="92"/>
      <c r="AH631" s="93"/>
      <c r="AI631" s="92"/>
      <c r="AJ631" s="93"/>
      <c r="AK631" s="92"/>
      <c r="AL631" s="93"/>
      <c r="AM631" s="92"/>
      <c r="AN631" s="93"/>
      <c r="AO631" s="92"/>
      <c r="AP631" s="93"/>
      <c r="AQ631" s="92"/>
      <c r="AR631" s="93"/>
      <c r="AS631" s="92"/>
      <c r="AT631" s="94"/>
      <c r="AU631" s="95"/>
      <c r="AV631" s="96"/>
      <c r="AW631" s="95"/>
      <c r="AX631" s="96"/>
      <c r="AY631" s="95"/>
      <c r="AZ631" s="96"/>
      <c r="BA631" s="95"/>
      <c r="BB631" s="96"/>
      <c r="BC631" s="95"/>
      <c r="BD631" s="96"/>
      <c r="BE631" s="95"/>
      <c r="BF631" s="96"/>
      <c r="BG631" s="95"/>
      <c r="BH631" s="96"/>
      <c r="BI631" s="95"/>
      <c r="BJ631" s="96"/>
      <c r="BK631" s="95"/>
      <c r="BL631" s="96"/>
    </row>
    <row r="632" spans="4:64">
      <c r="D632" s="84"/>
      <c r="E632" s="85"/>
      <c r="I632" s="87"/>
      <c r="J632" s="88"/>
      <c r="K632" s="89"/>
      <c r="L632" s="89"/>
      <c r="M632" s="89"/>
      <c r="N632" s="89"/>
      <c r="O632" s="90"/>
      <c r="P632" s="93"/>
      <c r="Q632" s="92"/>
      <c r="R632" s="93"/>
      <c r="S632" s="92"/>
      <c r="T632" s="94"/>
      <c r="U632" s="93"/>
      <c r="V632" s="92"/>
      <c r="W632" s="93"/>
      <c r="X632" s="92"/>
      <c r="Y632" s="93"/>
      <c r="Z632" s="92"/>
      <c r="AA632" s="94"/>
      <c r="AB632" s="93"/>
      <c r="AC632" s="92"/>
      <c r="AD632" s="93"/>
      <c r="AE632" s="92"/>
      <c r="AF632" s="93"/>
      <c r="AG632" s="92"/>
      <c r="AH632" s="93"/>
      <c r="AI632" s="92"/>
      <c r="AJ632" s="93"/>
      <c r="AK632" s="92"/>
      <c r="AL632" s="93"/>
      <c r="AM632" s="92"/>
      <c r="AN632" s="93"/>
      <c r="AO632" s="92"/>
      <c r="AP632" s="93"/>
      <c r="AQ632" s="92"/>
      <c r="AR632" s="93"/>
      <c r="AS632" s="92"/>
      <c r="AT632" s="94"/>
      <c r="AU632" s="95"/>
      <c r="AV632" s="96"/>
      <c r="AW632" s="95"/>
      <c r="AX632" s="96"/>
      <c r="AY632" s="95"/>
      <c r="AZ632" s="96"/>
      <c r="BA632" s="95"/>
      <c r="BB632" s="96"/>
      <c r="BC632" s="95"/>
      <c r="BD632" s="96"/>
      <c r="BE632" s="95"/>
      <c r="BF632" s="96"/>
      <c r="BG632" s="95"/>
      <c r="BH632" s="96"/>
      <c r="BI632" s="95"/>
      <c r="BJ632" s="96"/>
      <c r="BK632" s="95"/>
      <c r="BL632" s="96"/>
    </row>
    <row r="633" spans="4:64">
      <c r="D633" s="84"/>
      <c r="E633" s="85"/>
      <c r="I633" s="87"/>
      <c r="J633" s="88"/>
      <c r="K633" s="89"/>
      <c r="L633" s="89"/>
      <c r="M633" s="89"/>
      <c r="N633" s="89"/>
      <c r="O633" s="90"/>
      <c r="P633" s="93"/>
      <c r="Q633" s="92"/>
      <c r="R633" s="93"/>
      <c r="S633" s="92"/>
      <c r="T633" s="94"/>
      <c r="U633" s="93"/>
      <c r="V633" s="92"/>
      <c r="W633" s="93"/>
      <c r="X633" s="92"/>
      <c r="Y633" s="93"/>
      <c r="Z633" s="92"/>
      <c r="AA633" s="94"/>
      <c r="AB633" s="93"/>
      <c r="AC633" s="92"/>
      <c r="AD633" s="93"/>
      <c r="AE633" s="92"/>
      <c r="AF633" s="93"/>
      <c r="AG633" s="92"/>
      <c r="AH633" s="93"/>
      <c r="AI633" s="92"/>
      <c r="AJ633" s="93"/>
      <c r="AK633" s="92"/>
      <c r="AL633" s="93"/>
      <c r="AM633" s="92"/>
      <c r="AN633" s="93"/>
      <c r="AO633" s="92"/>
      <c r="AP633" s="93"/>
      <c r="AQ633" s="92"/>
      <c r="AR633" s="93"/>
      <c r="AS633" s="92"/>
      <c r="AT633" s="94"/>
      <c r="AU633" s="95"/>
      <c r="AV633" s="96"/>
      <c r="AW633" s="95"/>
      <c r="AX633" s="96"/>
      <c r="AY633" s="95"/>
      <c r="AZ633" s="96"/>
      <c r="BA633" s="95"/>
      <c r="BB633" s="96"/>
      <c r="BC633" s="95"/>
      <c r="BD633" s="96"/>
      <c r="BE633" s="95"/>
      <c r="BF633" s="96"/>
      <c r="BG633" s="95"/>
      <c r="BH633" s="96"/>
      <c r="BI633" s="95"/>
      <c r="BJ633" s="96"/>
      <c r="BK633" s="95"/>
      <c r="BL633" s="96"/>
    </row>
    <row r="634" spans="4:64">
      <c r="D634" s="84"/>
      <c r="E634" s="85"/>
      <c r="I634" s="87"/>
      <c r="J634" s="88"/>
      <c r="K634" s="89"/>
      <c r="L634" s="89"/>
      <c r="M634" s="89"/>
      <c r="N634" s="89"/>
      <c r="O634" s="90"/>
      <c r="P634" s="93"/>
      <c r="Q634" s="92"/>
      <c r="R634" s="93"/>
      <c r="S634" s="92"/>
      <c r="T634" s="94"/>
      <c r="U634" s="93"/>
      <c r="V634" s="92"/>
      <c r="W634" s="93"/>
      <c r="X634" s="92"/>
      <c r="Y634" s="93"/>
      <c r="Z634" s="92"/>
      <c r="AA634" s="94"/>
      <c r="AB634" s="93"/>
      <c r="AC634" s="92"/>
      <c r="AD634" s="93"/>
      <c r="AE634" s="92"/>
      <c r="AF634" s="93"/>
      <c r="AG634" s="92"/>
      <c r="AH634" s="93"/>
      <c r="AI634" s="92"/>
      <c r="AJ634" s="93"/>
      <c r="AK634" s="92"/>
      <c r="AL634" s="93"/>
      <c r="AM634" s="92"/>
      <c r="AN634" s="93"/>
      <c r="AO634" s="92"/>
      <c r="AP634" s="93"/>
      <c r="AQ634" s="92"/>
      <c r="AR634" s="93"/>
      <c r="AS634" s="92"/>
      <c r="AT634" s="94"/>
      <c r="AU634" s="95"/>
      <c r="AV634" s="96"/>
      <c r="AW634" s="95"/>
      <c r="AX634" s="96"/>
      <c r="AY634" s="95"/>
      <c r="AZ634" s="96"/>
      <c r="BA634" s="95"/>
      <c r="BB634" s="96"/>
      <c r="BC634" s="95"/>
      <c r="BD634" s="96"/>
      <c r="BE634" s="95"/>
      <c r="BF634" s="96"/>
      <c r="BG634" s="95"/>
      <c r="BH634" s="96"/>
      <c r="BI634" s="95"/>
      <c r="BJ634" s="96"/>
      <c r="BK634" s="95"/>
      <c r="BL634" s="96"/>
    </row>
    <row r="635" spans="4:64">
      <c r="D635" s="84"/>
      <c r="E635" s="85"/>
      <c r="I635" s="87"/>
      <c r="J635" s="88"/>
      <c r="K635" s="89"/>
      <c r="L635" s="89"/>
      <c r="M635" s="89"/>
      <c r="N635" s="89"/>
      <c r="O635" s="90"/>
      <c r="P635" s="93"/>
      <c r="Q635" s="92"/>
      <c r="R635" s="93"/>
      <c r="S635" s="92"/>
      <c r="T635" s="94"/>
      <c r="U635" s="93"/>
      <c r="V635" s="92"/>
      <c r="W635" s="93"/>
      <c r="X635" s="92"/>
      <c r="Y635" s="93"/>
      <c r="Z635" s="92"/>
      <c r="AA635" s="94"/>
      <c r="AB635" s="93"/>
      <c r="AC635" s="92"/>
      <c r="AD635" s="93"/>
      <c r="AE635" s="92"/>
      <c r="AF635" s="93"/>
      <c r="AG635" s="92"/>
      <c r="AH635" s="93"/>
      <c r="AI635" s="92"/>
      <c r="AJ635" s="93"/>
      <c r="AK635" s="92"/>
      <c r="AL635" s="93"/>
      <c r="AM635" s="92"/>
      <c r="AN635" s="93"/>
      <c r="AO635" s="92"/>
      <c r="AP635" s="93"/>
      <c r="AQ635" s="92"/>
      <c r="AR635" s="93"/>
      <c r="AS635" s="92"/>
      <c r="AT635" s="94"/>
      <c r="AU635" s="95"/>
      <c r="AV635" s="96"/>
      <c r="AW635" s="95"/>
      <c r="AX635" s="96"/>
      <c r="AY635" s="95"/>
      <c r="AZ635" s="96"/>
      <c r="BA635" s="95"/>
      <c r="BB635" s="96"/>
      <c r="BC635" s="95"/>
      <c r="BD635" s="96"/>
      <c r="BE635" s="95"/>
      <c r="BF635" s="96"/>
      <c r="BG635" s="95"/>
      <c r="BH635" s="96"/>
      <c r="BI635" s="95"/>
      <c r="BJ635" s="96"/>
      <c r="BK635" s="95"/>
      <c r="BL635" s="96"/>
    </row>
    <row r="636" spans="4:64">
      <c r="D636" s="84"/>
      <c r="E636" s="85"/>
      <c r="I636" s="87"/>
      <c r="J636" s="88"/>
      <c r="K636" s="89"/>
      <c r="L636" s="89"/>
      <c r="M636" s="89"/>
      <c r="N636" s="89"/>
      <c r="O636" s="90"/>
      <c r="P636" s="93"/>
      <c r="Q636" s="92"/>
      <c r="R636" s="93"/>
      <c r="S636" s="92"/>
      <c r="T636" s="94"/>
      <c r="U636" s="93"/>
      <c r="V636" s="92"/>
      <c r="W636" s="93"/>
      <c r="X636" s="92"/>
      <c r="Y636" s="93"/>
      <c r="Z636" s="92"/>
      <c r="AA636" s="94"/>
      <c r="AB636" s="93"/>
      <c r="AC636" s="92"/>
      <c r="AD636" s="93"/>
      <c r="AE636" s="92"/>
      <c r="AF636" s="93"/>
      <c r="AG636" s="92"/>
      <c r="AH636" s="93"/>
      <c r="AI636" s="92"/>
      <c r="AJ636" s="93"/>
      <c r="AK636" s="92"/>
      <c r="AL636" s="93"/>
      <c r="AM636" s="92"/>
      <c r="AN636" s="93"/>
      <c r="AO636" s="92"/>
      <c r="AP636" s="93"/>
      <c r="AQ636" s="92"/>
      <c r="AR636" s="93"/>
      <c r="AS636" s="92"/>
      <c r="AT636" s="94"/>
      <c r="AU636" s="95"/>
      <c r="AV636" s="96"/>
      <c r="AW636" s="95"/>
      <c r="AX636" s="96"/>
      <c r="AY636" s="95"/>
      <c r="AZ636" s="96"/>
      <c r="BA636" s="95"/>
      <c r="BB636" s="96"/>
      <c r="BC636" s="95"/>
      <c r="BD636" s="96"/>
      <c r="BE636" s="95"/>
      <c r="BF636" s="96"/>
      <c r="BG636" s="95"/>
      <c r="BH636" s="96"/>
      <c r="BI636" s="95"/>
      <c r="BJ636" s="96"/>
      <c r="BK636" s="95"/>
      <c r="BL636" s="96"/>
    </row>
    <row r="637" spans="4:64">
      <c r="D637" s="84"/>
      <c r="E637" s="85"/>
      <c r="I637" s="87"/>
      <c r="J637" s="88"/>
      <c r="K637" s="89"/>
      <c r="L637" s="89"/>
      <c r="M637" s="89"/>
      <c r="N637" s="89"/>
      <c r="O637" s="90"/>
      <c r="P637" s="93"/>
      <c r="Q637" s="92"/>
      <c r="R637" s="93"/>
      <c r="S637" s="92"/>
      <c r="T637" s="94"/>
      <c r="U637" s="93"/>
      <c r="V637" s="92"/>
      <c r="W637" s="93"/>
      <c r="X637" s="92"/>
      <c r="Y637" s="93"/>
      <c r="Z637" s="92"/>
      <c r="AA637" s="94"/>
      <c r="AB637" s="93"/>
      <c r="AC637" s="92"/>
      <c r="AD637" s="93"/>
      <c r="AE637" s="92"/>
      <c r="AF637" s="93"/>
      <c r="AG637" s="92"/>
      <c r="AH637" s="93"/>
      <c r="AI637" s="92"/>
      <c r="AJ637" s="93"/>
      <c r="AK637" s="92"/>
      <c r="AL637" s="93"/>
      <c r="AM637" s="92"/>
      <c r="AN637" s="93"/>
      <c r="AO637" s="92"/>
      <c r="AP637" s="93"/>
      <c r="AQ637" s="92"/>
      <c r="AR637" s="93"/>
      <c r="AS637" s="92"/>
      <c r="AT637" s="94"/>
      <c r="AU637" s="95"/>
      <c r="AV637" s="96"/>
      <c r="AW637" s="95"/>
      <c r="AX637" s="96"/>
      <c r="AY637" s="95"/>
      <c r="AZ637" s="96"/>
      <c r="BA637" s="95"/>
      <c r="BB637" s="96"/>
      <c r="BC637" s="95"/>
      <c r="BD637" s="96"/>
      <c r="BE637" s="95"/>
      <c r="BF637" s="96"/>
      <c r="BG637" s="95"/>
      <c r="BH637" s="96"/>
      <c r="BI637" s="95"/>
      <c r="BJ637" s="96"/>
      <c r="BK637" s="95"/>
      <c r="BL637" s="96"/>
    </row>
    <row r="638" spans="4:64">
      <c r="D638" s="84"/>
      <c r="E638" s="85"/>
      <c r="I638" s="87"/>
      <c r="J638" s="88"/>
      <c r="K638" s="89"/>
      <c r="L638" s="89"/>
      <c r="M638" s="89"/>
      <c r="N638" s="89"/>
      <c r="O638" s="90"/>
      <c r="P638" s="93"/>
      <c r="Q638" s="92"/>
      <c r="R638" s="93"/>
      <c r="S638" s="92"/>
      <c r="T638" s="94"/>
      <c r="U638" s="93"/>
      <c r="V638" s="92"/>
      <c r="W638" s="93"/>
      <c r="X638" s="92"/>
      <c r="Y638" s="93"/>
      <c r="Z638" s="92"/>
      <c r="AA638" s="94"/>
      <c r="AB638" s="93"/>
      <c r="AC638" s="92"/>
      <c r="AD638" s="93"/>
      <c r="AE638" s="92"/>
      <c r="AF638" s="93"/>
      <c r="AG638" s="92"/>
      <c r="AH638" s="93"/>
      <c r="AI638" s="92"/>
      <c r="AJ638" s="93"/>
      <c r="AK638" s="92"/>
      <c r="AL638" s="93"/>
      <c r="AM638" s="92"/>
      <c r="AN638" s="93"/>
      <c r="AO638" s="92"/>
      <c r="AP638" s="93"/>
      <c r="AQ638" s="92"/>
      <c r="AR638" s="93"/>
      <c r="AS638" s="92"/>
      <c r="AT638" s="94"/>
      <c r="AU638" s="95"/>
      <c r="AV638" s="96"/>
      <c r="AW638" s="95"/>
      <c r="AX638" s="96"/>
      <c r="AY638" s="95"/>
      <c r="AZ638" s="96"/>
      <c r="BA638" s="95"/>
      <c r="BB638" s="96"/>
      <c r="BC638" s="95"/>
      <c r="BD638" s="96"/>
      <c r="BE638" s="95"/>
      <c r="BF638" s="96"/>
      <c r="BG638" s="95"/>
      <c r="BH638" s="96"/>
      <c r="BI638" s="95"/>
      <c r="BJ638" s="96"/>
      <c r="BK638" s="95"/>
      <c r="BL638" s="96"/>
    </row>
    <row r="639" spans="4:64">
      <c r="D639" s="84"/>
      <c r="E639" s="85"/>
      <c r="I639" s="87"/>
      <c r="J639" s="88"/>
      <c r="K639" s="89"/>
      <c r="L639" s="89"/>
      <c r="M639" s="89"/>
      <c r="N639" s="89"/>
      <c r="O639" s="90"/>
      <c r="P639" s="93"/>
      <c r="Q639" s="92"/>
      <c r="R639" s="93"/>
      <c r="S639" s="92"/>
      <c r="T639" s="94"/>
      <c r="U639" s="93"/>
      <c r="V639" s="92"/>
      <c r="W639" s="93"/>
      <c r="X639" s="92"/>
      <c r="Y639" s="93"/>
      <c r="Z639" s="92"/>
      <c r="AA639" s="94"/>
      <c r="AB639" s="93"/>
      <c r="AC639" s="92"/>
      <c r="AD639" s="93"/>
      <c r="AE639" s="92"/>
      <c r="AF639" s="93"/>
      <c r="AG639" s="92"/>
      <c r="AH639" s="93"/>
      <c r="AI639" s="92"/>
      <c r="AJ639" s="93"/>
      <c r="AK639" s="92"/>
      <c r="AL639" s="93"/>
      <c r="AM639" s="92"/>
      <c r="AN639" s="93"/>
      <c r="AO639" s="92"/>
      <c r="AP639" s="93"/>
      <c r="AQ639" s="92"/>
      <c r="AR639" s="93"/>
      <c r="AS639" s="92"/>
      <c r="AT639" s="94"/>
      <c r="AU639" s="95"/>
      <c r="AV639" s="96"/>
      <c r="AW639" s="95"/>
      <c r="AX639" s="96"/>
      <c r="AY639" s="95"/>
      <c r="AZ639" s="96"/>
      <c r="BA639" s="95"/>
      <c r="BB639" s="96"/>
      <c r="BC639" s="95"/>
      <c r="BD639" s="96"/>
      <c r="BE639" s="95"/>
      <c r="BF639" s="96"/>
      <c r="BG639" s="95"/>
      <c r="BH639" s="96"/>
      <c r="BI639" s="95"/>
      <c r="BJ639" s="96"/>
      <c r="BK639" s="95"/>
      <c r="BL639" s="96"/>
    </row>
    <row r="640" spans="4:64">
      <c r="D640" s="84"/>
      <c r="E640" s="85"/>
      <c r="I640" s="87"/>
      <c r="J640" s="88"/>
      <c r="K640" s="89"/>
      <c r="L640" s="89"/>
      <c r="M640" s="89"/>
      <c r="N640" s="89"/>
      <c r="O640" s="90"/>
      <c r="P640" s="93"/>
      <c r="Q640" s="92"/>
      <c r="R640" s="93"/>
      <c r="S640" s="92"/>
      <c r="T640" s="94"/>
      <c r="U640" s="93"/>
      <c r="V640" s="92"/>
      <c r="W640" s="93"/>
      <c r="X640" s="92"/>
      <c r="Y640" s="93"/>
      <c r="Z640" s="92"/>
      <c r="AA640" s="94"/>
      <c r="AB640" s="93"/>
      <c r="AC640" s="92"/>
      <c r="AD640" s="93"/>
      <c r="AE640" s="92"/>
      <c r="AF640" s="93"/>
      <c r="AG640" s="92"/>
      <c r="AH640" s="93"/>
      <c r="AI640" s="92"/>
      <c r="AJ640" s="93"/>
      <c r="AK640" s="92"/>
      <c r="AL640" s="93"/>
      <c r="AM640" s="92"/>
      <c r="AN640" s="93"/>
      <c r="AO640" s="92"/>
      <c r="AP640" s="93"/>
      <c r="AQ640" s="92"/>
      <c r="AR640" s="93"/>
      <c r="AS640" s="92"/>
      <c r="AT640" s="94"/>
      <c r="AU640" s="95"/>
      <c r="AV640" s="96"/>
      <c r="AW640" s="95"/>
      <c r="AX640" s="96"/>
      <c r="AY640" s="95"/>
      <c r="AZ640" s="96"/>
      <c r="BA640" s="95"/>
      <c r="BB640" s="96"/>
      <c r="BC640" s="95"/>
      <c r="BD640" s="96"/>
      <c r="BE640" s="95"/>
      <c r="BF640" s="96"/>
      <c r="BG640" s="95"/>
      <c r="BH640" s="96"/>
      <c r="BI640" s="95"/>
      <c r="BJ640" s="96"/>
      <c r="BK640" s="95"/>
      <c r="BL640" s="96"/>
    </row>
    <row r="641" spans="4:64">
      <c r="D641" s="84"/>
      <c r="E641" s="85"/>
      <c r="I641" s="87"/>
      <c r="J641" s="88"/>
      <c r="K641" s="89"/>
      <c r="L641" s="89"/>
      <c r="M641" s="89"/>
      <c r="N641" s="89"/>
      <c r="O641" s="90"/>
      <c r="P641" s="93"/>
      <c r="Q641" s="92"/>
      <c r="R641" s="93"/>
      <c r="S641" s="92"/>
      <c r="T641" s="94"/>
      <c r="U641" s="93"/>
      <c r="V641" s="92"/>
      <c r="W641" s="93"/>
      <c r="X641" s="92"/>
      <c r="Y641" s="93"/>
      <c r="Z641" s="92"/>
      <c r="AA641" s="94"/>
      <c r="AB641" s="93"/>
      <c r="AC641" s="92"/>
      <c r="AD641" s="93"/>
      <c r="AE641" s="92"/>
      <c r="AF641" s="93"/>
      <c r="AG641" s="92"/>
      <c r="AH641" s="93"/>
      <c r="AI641" s="92"/>
      <c r="AJ641" s="93"/>
      <c r="AK641" s="92"/>
      <c r="AL641" s="93"/>
      <c r="AM641" s="92"/>
      <c r="AN641" s="93"/>
      <c r="AO641" s="92"/>
      <c r="AP641" s="93"/>
      <c r="AQ641" s="92"/>
      <c r="AR641" s="93"/>
      <c r="AS641" s="92"/>
      <c r="AT641" s="94"/>
      <c r="AU641" s="95"/>
      <c r="AV641" s="96"/>
      <c r="AW641" s="95"/>
      <c r="AX641" s="96"/>
      <c r="AY641" s="95"/>
      <c r="AZ641" s="96"/>
      <c r="BA641" s="95"/>
      <c r="BB641" s="96"/>
      <c r="BC641" s="95"/>
      <c r="BD641" s="96"/>
      <c r="BE641" s="95"/>
      <c r="BF641" s="96"/>
      <c r="BG641" s="95"/>
      <c r="BH641" s="96"/>
      <c r="BI641" s="95"/>
      <c r="BJ641" s="96"/>
      <c r="BK641" s="95"/>
      <c r="BL641" s="96"/>
    </row>
    <row r="642" spans="4:64">
      <c r="D642" s="84"/>
      <c r="E642" s="85"/>
      <c r="I642" s="87"/>
      <c r="J642" s="88"/>
      <c r="K642" s="89"/>
      <c r="L642" s="89"/>
      <c r="M642" s="89"/>
      <c r="N642" s="89"/>
      <c r="O642" s="90"/>
      <c r="P642" s="93"/>
      <c r="Q642" s="92"/>
      <c r="R642" s="93"/>
      <c r="S642" s="92"/>
      <c r="T642" s="94"/>
      <c r="U642" s="93"/>
      <c r="V642" s="92"/>
      <c r="W642" s="93"/>
      <c r="X642" s="92"/>
      <c r="Y642" s="93"/>
      <c r="Z642" s="92"/>
      <c r="AA642" s="94"/>
      <c r="AB642" s="93"/>
      <c r="AC642" s="92"/>
      <c r="AD642" s="93"/>
      <c r="AE642" s="92"/>
      <c r="AF642" s="93"/>
      <c r="AG642" s="92"/>
      <c r="AH642" s="93"/>
      <c r="AI642" s="92"/>
      <c r="AJ642" s="93"/>
      <c r="AK642" s="92"/>
      <c r="AL642" s="93"/>
      <c r="AM642" s="92"/>
      <c r="AN642" s="93"/>
      <c r="AO642" s="92"/>
      <c r="AP642" s="93"/>
      <c r="AQ642" s="92"/>
      <c r="AR642" s="93"/>
      <c r="AS642" s="92"/>
      <c r="AT642" s="94"/>
      <c r="AU642" s="95"/>
      <c r="AV642" s="96"/>
      <c r="AW642" s="95"/>
      <c r="AX642" s="96"/>
      <c r="AY642" s="95"/>
      <c r="AZ642" s="96"/>
      <c r="BA642" s="95"/>
      <c r="BB642" s="96"/>
      <c r="BC642" s="95"/>
      <c r="BD642" s="96"/>
      <c r="BE642" s="95"/>
      <c r="BF642" s="96"/>
      <c r="BG642" s="95"/>
      <c r="BH642" s="96"/>
      <c r="BI642" s="95"/>
      <c r="BJ642" s="96"/>
      <c r="BK642" s="95"/>
      <c r="BL642" s="96"/>
    </row>
    <row r="643" spans="4:64">
      <c r="D643" s="84"/>
      <c r="E643" s="85"/>
      <c r="I643" s="87"/>
      <c r="J643" s="88"/>
      <c r="K643" s="89"/>
      <c r="L643" s="89"/>
      <c r="M643" s="89"/>
      <c r="N643" s="89"/>
      <c r="O643" s="90"/>
      <c r="P643" s="93"/>
      <c r="Q643" s="92"/>
      <c r="R643" s="93"/>
      <c r="S643" s="92"/>
      <c r="T643" s="94"/>
      <c r="U643" s="93"/>
      <c r="V643" s="92"/>
      <c r="W643" s="93"/>
      <c r="X643" s="92"/>
      <c r="Y643" s="93"/>
      <c r="Z643" s="92"/>
      <c r="AA643" s="94"/>
      <c r="AB643" s="93"/>
      <c r="AC643" s="92"/>
      <c r="AD643" s="93"/>
      <c r="AE643" s="92"/>
      <c r="AF643" s="93"/>
      <c r="AG643" s="92"/>
      <c r="AH643" s="93"/>
      <c r="AI643" s="92"/>
      <c r="AJ643" s="93"/>
      <c r="AK643" s="92"/>
      <c r="AL643" s="93"/>
      <c r="AM643" s="92"/>
      <c r="AN643" s="93"/>
      <c r="AO643" s="92"/>
      <c r="AP643" s="93"/>
      <c r="AQ643" s="92"/>
      <c r="AR643" s="93"/>
      <c r="AS643" s="92"/>
      <c r="AT643" s="94"/>
      <c r="AU643" s="95"/>
      <c r="AV643" s="96"/>
      <c r="AW643" s="95"/>
      <c r="AX643" s="96"/>
      <c r="AY643" s="95"/>
      <c r="AZ643" s="96"/>
      <c r="BA643" s="95"/>
      <c r="BB643" s="96"/>
      <c r="BC643" s="95"/>
      <c r="BD643" s="96"/>
      <c r="BE643" s="95"/>
      <c r="BF643" s="96"/>
      <c r="BG643" s="95"/>
      <c r="BH643" s="96"/>
      <c r="BI643" s="95"/>
      <c r="BJ643" s="96"/>
      <c r="BK643" s="95"/>
      <c r="BL643" s="96"/>
    </row>
    <row r="644" spans="4:64">
      <c r="D644" s="84"/>
      <c r="E644" s="85"/>
      <c r="I644" s="87"/>
      <c r="J644" s="88"/>
      <c r="K644" s="89"/>
      <c r="L644" s="89"/>
      <c r="M644" s="89"/>
      <c r="N644" s="89"/>
      <c r="O644" s="90"/>
      <c r="P644" s="93"/>
      <c r="Q644" s="92"/>
      <c r="R644" s="93"/>
      <c r="S644" s="92"/>
      <c r="T644" s="94"/>
      <c r="U644" s="93"/>
      <c r="V644" s="92"/>
      <c r="W644" s="93"/>
      <c r="X644" s="92"/>
      <c r="Y644" s="93"/>
      <c r="Z644" s="92"/>
      <c r="AA644" s="94"/>
      <c r="AB644" s="93"/>
      <c r="AC644" s="92"/>
      <c r="AD644" s="93"/>
      <c r="AE644" s="92"/>
      <c r="AF644" s="93"/>
      <c r="AG644" s="92"/>
      <c r="AH644" s="93"/>
      <c r="AI644" s="92"/>
      <c r="AJ644" s="93"/>
      <c r="AK644" s="92"/>
      <c r="AL644" s="93"/>
      <c r="AM644" s="92"/>
      <c r="AN644" s="93"/>
      <c r="AO644" s="92"/>
      <c r="AP644" s="93"/>
      <c r="AQ644" s="92"/>
      <c r="AR644" s="93"/>
      <c r="AS644" s="92"/>
      <c r="AT644" s="94"/>
      <c r="AU644" s="95"/>
      <c r="AV644" s="96"/>
      <c r="AW644" s="95"/>
      <c r="AX644" s="96"/>
      <c r="AY644" s="95"/>
      <c r="AZ644" s="96"/>
      <c r="BA644" s="95"/>
      <c r="BB644" s="96"/>
      <c r="BC644" s="95"/>
      <c r="BD644" s="96"/>
      <c r="BE644" s="95"/>
      <c r="BF644" s="96"/>
      <c r="BG644" s="95"/>
      <c r="BH644" s="96"/>
      <c r="BI644" s="95"/>
      <c r="BJ644" s="96"/>
      <c r="BK644" s="95"/>
      <c r="BL644" s="96"/>
    </row>
    <row r="645" spans="4:64">
      <c r="D645" s="84"/>
      <c r="E645" s="85"/>
      <c r="I645" s="87"/>
      <c r="J645" s="88"/>
      <c r="K645" s="89"/>
      <c r="L645" s="89"/>
      <c r="M645" s="89"/>
      <c r="N645" s="89"/>
      <c r="O645" s="90"/>
      <c r="P645" s="93"/>
      <c r="Q645" s="92"/>
      <c r="R645" s="93"/>
      <c r="S645" s="92"/>
      <c r="T645" s="94"/>
      <c r="U645" s="93"/>
      <c r="V645" s="92"/>
      <c r="W645" s="93"/>
      <c r="X645" s="92"/>
      <c r="Y645" s="93"/>
      <c r="Z645" s="92"/>
      <c r="AA645" s="94"/>
      <c r="AB645" s="93"/>
      <c r="AC645" s="92"/>
      <c r="AD645" s="93"/>
      <c r="AE645" s="92"/>
      <c r="AF645" s="93"/>
      <c r="AG645" s="92"/>
      <c r="AH645" s="93"/>
      <c r="AI645" s="92"/>
      <c r="AJ645" s="93"/>
      <c r="AK645" s="92"/>
      <c r="AL645" s="93"/>
      <c r="AM645" s="92"/>
      <c r="AN645" s="93"/>
      <c r="AO645" s="92"/>
      <c r="AP645" s="93"/>
      <c r="AQ645" s="92"/>
      <c r="AR645" s="93"/>
      <c r="AS645" s="92"/>
      <c r="AT645" s="94"/>
      <c r="AU645" s="95"/>
      <c r="AV645" s="96"/>
      <c r="AW645" s="95"/>
      <c r="AX645" s="96"/>
      <c r="AY645" s="95"/>
      <c r="AZ645" s="96"/>
      <c r="BA645" s="95"/>
      <c r="BB645" s="96"/>
      <c r="BC645" s="95"/>
      <c r="BD645" s="96"/>
      <c r="BE645" s="95"/>
      <c r="BF645" s="96"/>
      <c r="BG645" s="95"/>
      <c r="BH645" s="96"/>
      <c r="BI645" s="95"/>
      <c r="BJ645" s="96"/>
      <c r="BK645" s="95"/>
      <c r="BL645" s="96"/>
    </row>
    <row r="646" spans="4:64">
      <c r="D646" s="84"/>
      <c r="E646" s="85"/>
      <c r="I646" s="87"/>
      <c r="J646" s="88"/>
      <c r="K646" s="89"/>
      <c r="L646" s="89"/>
      <c r="M646" s="89"/>
      <c r="N646" s="89"/>
      <c r="O646" s="90"/>
      <c r="P646" s="93"/>
      <c r="Q646" s="92"/>
      <c r="R646" s="93"/>
      <c r="S646" s="92"/>
      <c r="T646" s="94"/>
      <c r="U646" s="93"/>
      <c r="V646" s="92"/>
      <c r="W646" s="93"/>
      <c r="X646" s="92"/>
      <c r="Y646" s="93"/>
      <c r="Z646" s="92"/>
      <c r="AA646" s="94"/>
      <c r="AB646" s="93"/>
      <c r="AC646" s="92"/>
      <c r="AD646" s="93"/>
      <c r="AE646" s="92"/>
      <c r="AF646" s="93"/>
      <c r="AG646" s="92"/>
      <c r="AH646" s="93"/>
      <c r="AI646" s="92"/>
      <c r="AJ646" s="93"/>
      <c r="AK646" s="92"/>
      <c r="AL646" s="93"/>
      <c r="AM646" s="92"/>
      <c r="AN646" s="93"/>
      <c r="AO646" s="92"/>
      <c r="AP646" s="93"/>
      <c r="AQ646" s="92"/>
      <c r="AR646" s="93"/>
      <c r="AS646" s="92"/>
      <c r="AT646" s="94"/>
      <c r="AU646" s="95"/>
      <c r="AV646" s="96"/>
      <c r="AW646" s="95"/>
      <c r="AX646" s="96"/>
      <c r="AY646" s="95"/>
      <c r="AZ646" s="96"/>
      <c r="BA646" s="95"/>
      <c r="BB646" s="96"/>
      <c r="BC646" s="95"/>
      <c r="BD646" s="96"/>
      <c r="BE646" s="95"/>
      <c r="BF646" s="96"/>
      <c r="BG646" s="95"/>
      <c r="BH646" s="96"/>
      <c r="BI646" s="95"/>
      <c r="BJ646" s="96"/>
      <c r="BK646" s="95"/>
      <c r="BL646" s="96"/>
    </row>
    <row r="647" spans="4:64">
      <c r="D647" s="84"/>
      <c r="E647" s="85"/>
      <c r="I647" s="87"/>
      <c r="J647" s="88"/>
      <c r="K647" s="89"/>
      <c r="L647" s="89"/>
      <c r="M647" s="89"/>
      <c r="N647" s="89"/>
      <c r="O647" s="90"/>
      <c r="P647" s="93"/>
      <c r="Q647" s="92"/>
      <c r="R647" s="93"/>
      <c r="S647" s="92"/>
      <c r="T647" s="94"/>
      <c r="U647" s="93"/>
      <c r="V647" s="92"/>
      <c r="W647" s="93"/>
      <c r="X647" s="92"/>
      <c r="Y647" s="93"/>
      <c r="Z647" s="92"/>
      <c r="AA647" s="94"/>
      <c r="AB647" s="93"/>
      <c r="AC647" s="92"/>
      <c r="AD647" s="93"/>
      <c r="AE647" s="92"/>
      <c r="AF647" s="93"/>
      <c r="AG647" s="92"/>
      <c r="AH647" s="93"/>
      <c r="AI647" s="92"/>
      <c r="AJ647" s="93"/>
      <c r="AK647" s="92"/>
      <c r="AL647" s="93"/>
      <c r="AM647" s="92"/>
      <c r="AN647" s="93"/>
      <c r="AO647" s="92"/>
      <c r="AP647" s="93"/>
      <c r="AQ647" s="92"/>
      <c r="AR647" s="93"/>
      <c r="AS647" s="92"/>
      <c r="AT647" s="94"/>
      <c r="AU647" s="95"/>
      <c r="AV647" s="96"/>
      <c r="AW647" s="95"/>
      <c r="AX647" s="96"/>
      <c r="AY647" s="95"/>
      <c r="AZ647" s="96"/>
      <c r="BA647" s="95"/>
      <c r="BB647" s="96"/>
      <c r="BC647" s="95"/>
      <c r="BD647" s="96"/>
      <c r="BE647" s="95"/>
      <c r="BF647" s="96"/>
      <c r="BG647" s="95"/>
      <c r="BH647" s="96"/>
      <c r="BI647" s="95"/>
      <c r="BJ647" s="96"/>
      <c r="BK647" s="95"/>
      <c r="BL647" s="96"/>
    </row>
    <row r="648" spans="4:64">
      <c r="D648" s="84"/>
      <c r="E648" s="85"/>
      <c r="I648" s="87"/>
      <c r="J648" s="88"/>
      <c r="K648" s="89"/>
      <c r="L648" s="89"/>
      <c r="M648" s="89"/>
      <c r="N648" s="89"/>
      <c r="O648" s="90"/>
      <c r="P648" s="93"/>
      <c r="Q648" s="92"/>
      <c r="R648" s="93"/>
      <c r="S648" s="92"/>
      <c r="T648" s="94"/>
      <c r="U648" s="93"/>
      <c r="V648" s="92"/>
      <c r="W648" s="93"/>
      <c r="X648" s="92"/>
      <c r="Y648" s="93"/>
      <c r="Z648" s="92"/>
      <c r="AA648" s="94"/>
      <c r="AB648" s="93"/>
      <c r="AC648" s="92"/>
      <c r="AD648" s="93"/>
      <c r="AE648" s="92"/>
      <c r="AF648" s="93"/>
      <c r="AG648" s="92"/>
      <c r="AH648" s="93"/>
      <c r="AI648" s="92"/>
      <c r="AJ648" s="93"/>
      <c r="AK648" s="92"/>
      <c r="AL648" s="93"/>
      <c r="AM648" s="92"/>
      <c r="AN648" s="93"/>
      <c r="AO648" s="92"/>
      <c r="AP648" s="93"/>
      <c r="AQ648" s="92"/>
      <c r="AR648" s="93"/>
      <c r="AS648" s="92"/>
      <c r="AT648" s="94"/>
      <c r="AU648" s="95"/>
      <c r="AV648" s="96"/>
      <c r="AW648" s="95"/>
      <c r="AX648" s="96"/>
      <c r="AY648" s="95"/>
      <c r="AZ648" s="96"/>
      <c r="BA648" s="95"/>
      <c r="BB648" s="96"/>
      <c r="BC648" s="95"/>
      <c r="BD648" s="96"/>
      <c r="BE648" s="95"/>
      <c r="BF648" s="96"/>
      <c r="BG648" s="95"/>
      <c r="BH648" s="96"/>
      <c r="BI648" s="95"/>
      <c r="BJ648" s="96"/>
      <c r="BK648" s="95"/>
      <c r="BL648" s="96"/>
    </row>
    <row r="649" spans="4:64">
      <c r="D649" s="84"/>
      <c r="E649" s="85"/>
      <c r="I649" s="87"/>
      <c r="J649" s="88"/>
      <c r="K649" s="89"/>
      <c r="L649" s="89"/>
      <c r="M649" s="89"/>
      <c r="N649" s="89"/>
      <c r="O649" s="90"/>
      <c r="P649" s="93"/>
      <c r="Q649" s="92"/>
      <c r="R649" s="93"/>
      <c r="S649" s="92"/>
      <c r="T649" s="94"/>
      <c r="U649" s="93"/>
      <c r="V649" s="92"/>
      <c r="W649" s="93"/>
      <c r="X649" s="92"/>
      <c r="Y649" s="93"/>
      <c r="Z649" s="92"/>
      <c r="AA649" s="94"/>
      <c r="AB649" s="93"/>
      <c r="AC649" s="92"/>
      <c r="AD649" s="93"/>
      <c r="AE649" s="92"/>
      <c r="AF649" s="93"/>
      <c r="AG649" s="92"/>
      <c r="AH649" s="93"/>
      <c r="AI649" s="92"/>
      <c r="AJ649" s="93"/>
      <c r="AK649" s="92"/>
      <c r="AL649" s="93"/>
      <c r="AM649" s="92"/>
      <c r="AN649" s="93"/>
      <c r="AO649" s="92"/>
      <c r="AP649" s="93"/>
      <c r="AQ649" s="92"/>
      <c r="AR649" s="93"/>
      <c r="AS649" s="92"/>
      <c r="AT649" s="94"/>
      <c r="AU649" s="95"/>
      <c r="AV649" s="96"/>
      <c r="AW649" s="95"/>
      <c r="AX649" s="96"/>
      <c r="AY649" s="95"/>
      <c r="AZ649" s="96"/>
      <c r="BA649" s="95"/>
      <c r="BB649" s="96"/>
      <c r="BC649" s="95"/>
      <c r="BD649" s="96"/>
      <c r="BE649" s="95"/>
      <c r="BF649" s="96"/>
      <c r="BG649" s="95"/>
      <c r="BH649" s="96"/>
      <c r="BI649" s="95"/>
      <c r="BJ649" s="96"/>
      <c r="BK649" s="95"/>
      <c r="BL649" s="96"/>
    </row>
    <row r="650" spans="4:64">
      <c r="D650" s="84"/>
      <c r="E650" s="85"/>
      <c r="I650" s="87"/>
      <c r="J650" s="88"/>
      <c r="K650" s="89"/>
      <c r="L650" s="89"/>
      <c r="M650" s="89"/>
      <c r="N650" s="89"/>
      <c r="O650" s="90"/>
      <c r="P650" s="93"/>
      <c r="Q650" s="92"/>
      <c r="R650" s="93"/>
      <c r="S650" s="92"/>
      <c r="T650" s="94"/>
      <c r="U650" s="93"/>
      <c r="V650" s="92"/>
      <c r="W650" s="93"/>
      <c r="X650" s="92"/>
      <c r="Y650" s="93"/>
      <c r="Z650" s="92"/>
      <c r="AA650" s="94"/>
      <c r="AB650" s="93"/>
      <c r="AC650" s="92"/>
      <c r="AD650" s="93"/>
      <c r="AE650" s="92"/>
      <c r="AF650" s="93"/>
      <c r="AG650" s="92"/>
      <c r="AH650" s="93"/>
      <c r="AI650" s="92"/>
      <c r="AJ650" s="93"/>
      <c r="AK650" s="92"/>
      <c r="AL650" s="93"/>
      <c r="AM650" s="92"/>
      <c r="AN650" s="93"/>
      <c r="AO650" s="92"/>
      <c r="AP650" s="93"/>
      <c r="AQ650" s="92"/>
      <c r="AR650" s="93"/>
      <c r="AS650" s="92"/>
      <c r="AT650" s="94"/>
      <c r="AU650" s="95"/>
      <c r="AV650" s="96"/>
      <c r="AW650" s="95"/>
      <c r="AX650" s="96"/>
      <c r="AY650" s="95"/>
      <c r="AZ650" s="96"/>
      <c r="BA650" s="95"/>
      <c r="BB650" s="96"/>
      <c r="BC650" s="95"/>
      <c r="BD650" s="96"/>
      <c r="BE650" s="95"/>
      <c r="BF650" s="96"/>
      <c r="BG650" s="95"/>
      <c r="BH650" s="96"/>
      <c r="BI650" s="95"/>
      <c r="BJ650" s="96"/>
      <c r="BK650" s="95"/>
      <c r="BL650" s="96"/>
    </row>
    <row r="651" spans="4:64">
      <c r="D651" s="84"/>
      <c r="E651" s="85"/>
      <c r="I651" s="87"/>
      <c r="J651" s="88"/>
      <c r="K651" s="89"/>
      <c r="L651" s="89"/>
      <c r="M651" s="89"/>
      <c r="N651" s="89"/>
      <c r="O651" s="90"/>
      <c r="P651" s="93"/>
      <c r="Q651" s="92"/>
      <c r="R651" s="93"/>
      <c r="S651" s="92"/>
      <c r="T651" s="94"/>
      <c r="U651" s="93"/>
      <c r="V651" s="92"/>
      <c r="W651" s="93"/>
      <c r="X651" s="92"/>
      <c r="Y651" s="93"/>
      <c r="Z651" s="92"/>
      <c r="AA651" s="94"/>
      <c r="AB651" s="93"/>
      <c r="AC651" s="92"/>
      <c r="AD651" s="93"/>
      <c r="AE651" s="92"/>
      <c r="AF651" s="93"/>
      <c r="AG651" s="92"/>
      <c r="AH651" s="93"/>
      <c r="AI651" s="92"/>
      <c r="AJ651" s="93"/>
      <c r="AK651" s="92"/>
      <c r="AL651" s="93"/>
      <c r="AM651" s="92"/>
      <c r="AN651" s="93"/>
      <c r="AO651" s="92"/>
      <c r="AP651" s="93"/>
      <c r="AQ651" s="92"/>
      <c r="AR651" s="93"/>
      <c r="AS651" s="92"/>
      <c r="AT651" s="94"/>
      <c r="AU651" s="95"/>
      <c r="AV651" s="96"/>
      <c r="AW651" s="95"/>
      <c r="AX651" s="96"/>
      <c r="AY651" s="95"/>
      <c r="AZ651" s="96"/>
      <c r="BA651" s="95"/>
      <c r="BB651" s="96"/>
      <c r="BC651" s="95"/>
      <c r="BD651" s="96"/>
      <c r="BE651" s="95"/>
      <c r="BF651" s="96"/>
      <c r="BG651" s="95"/>
      <c r="BH651" s="96"/>
      <c r="BI651" s="95"/>
      <c r="BJ651" s="96"/>
      <c r="BK651" s="95"/>
      <c r="BL651" s="96"/>
    </row>
    <row r="652" spans="4:64">
      <c r="D652" s="84"/>
      <c r="E652" s="85"/>
      <c r="I652" s="87"/>
      <c r="J652" s="88"/>
      <c r="K652" s="89"/>
      <c r="L652" s="89"/>
      <c r="M652" s="89"/>
      <c r="N652" s="89"/>
      <c r="O652" s="90"/>
      <c r="P652" s="93"/>
      <c r="Q652" s="92"/>
      <c r="R652" s="93"/>
      <c r="S652" s="92"/>
      <c r="T652" s="94"/>
      <c r="U652" s="93"/>
      <c r="V652" s="92"/>
      <c r="W652" s="93"/>
      <c r="X652" s="92"/>
      <c r="Y652" s="93"/>
      <c r="Z652" s="92"/>
      <c r="AA652" s="94"/>
      <c r="AB652" s="93"/>
      <c r="AC652" s="92"/>
      <c r="AD652" s="93"/>
      <c r="AE652" s="92"/>
      <c r="AF652" s="93"/>
      <c r="AG652" s="92"/>
      <c r="AH652" s="93"/>
      <c r="AI652" s="92"/>
      <c r="AJ652" s="93"/>
      <c r="AK652" s="92"/>
      <c r="AL652" s="93"/>
      <c r="AM652" s="92"/>
      <c r="AN652" s="93"/>
      <c r="AO652" s="92"/>
      <c r="AP652" s="93"/>
      <c r="AQ652" s="92"/>
      <c r="AR652" s="93"/>
      <c r="AS652" s="92"/>
      <c r="AT652" s="94"/>
      <c r="AU652" s="95"/>
      <c r="AV652" s="96"/>
      <c r="AW652" s="95"/>
      <c r="AX652" s="96"/>
      <c r="AY652" s="95"/>
      <c r="AZ652" s="96"/>
      <c r="BA652" s="95"/>
      <c r="BB652" s="96"/>
      <c r="BC652" s="95"/>
      <c r="BD652" s="96"/>
      <c r="BE652" s="95"/>
      <c r="BF652" s="96"/>
      <c r="BG652" s="95"/>
      <c r="BH652" s="96"/>
      <c r="BI652" s="95"/>
      <c r="BJ652" s="96"/>
      <c r="BK652" s="95"/>
      <c r="BL652" s="96"/>
    </row>
    <row r="653" spans="4:64">
      <c r="D653" s="84"/>
      <c r="E653" s="85"/>
      <c r="I653" s="87"/>
      <c r="J653" s="88"/>
      <c r="K653" s="89"/>
      <c r="L653" s="89"/>
      <c r="M653" s="89"/>
      <c r="N653" s="89"/>
      <c r="O653" s="90"/>
      <c r="P653" s="93"/>
      <c r="Q653" s="92"/>
      <c r="R653" s="93"/>
      <c r="S653" s="92"/>
      <c r="T653" s="94"/>
      <c r="U653" s="93"/>
      <c r="V653" s="92"/>
      <c r="W653" s="93"/>
      <c r="X653" s="92"/>
      <c r="Y653" s="93"/>
      <c r="Z653" s="92"/>
      <c r="AA653" s="94"/>
      <c r="AB653" s="93"/>
      <c r="AC653" s="92"/>
      <c r="AD653" s="93"/>
      <c r="AE653" s="92"/>
      <c r="AF653" s="93"/>
      <c r="AG653" s="92"/>
      <c r="AH653" s="93"/>
      <c r="AI653" s="92"/>
      <c r="AJ653" s="93"/>
      <c r="AK653" s="92"/>
      <c r="AL653" s="93"/>
      <c r="AM653" s="92"/>
      <c r="AN653" s="93"/>
      <c r="AO653" s="92"/>
      <c r="AP653" s="93"/>
      <c r="AQ653" s="92"/>
      <c r="AR653" s="93"/>
      <c r="AS653" s="92"/>
      <c r="AT653" s="94"/>
      <c r="AU653" s="95"/>
      <c r="AV653" s="96"/>
      <c r="AW653" s="95"/>
      <c r="AX653" s="96"/>
      <c r="AY653" s="95"/>
      <c r="AZ653" s="96"/>
      <c r="BA653" s="95"/>
      <c r="BB653" s="96"/>
      <c r="BC653" s="95"/>
      <c r="BD653" s="96"/>
      <c r="BE653" s="95"/>
      <c r="BF653" s="96"/>
      <c r="BG653" s="95"/>
      <c r="BH653" s="96"/>
      <c r="BI653" s="95"/>
      <c r="BJ653" s="96"/>
      <c r="BK653" s="95"/>
      <c r="BL653" s="96"/>
    </row>
    <row r="654" spans="4:64">
      <c r="D654" s="84"/>
      <c r="E654" s="85"/>
      <c r="I654" s="87"/>
      <c r="J654" s="88"/>
      <c r="K654" s="89"/>
      <c r="L654" s="89"/>
      <c r="M654" s="89"/>
      <c r="N654" s="89"/>
      <c r="O654" s="90"/>
      <c r="P654" s="93"/>
      <c r="Q654" s="92"/>
      <c r="R654" s="93"/>
      <c r="S654" s="92"/>
      <c r="T654" s="94"/>
      <c r="U654" s="93"/>
      <c r="V654" s="92"/>
      <c r="W654" s="93"/>
      <c r="X654" s="92"/>
      <c r="Y654" s="93"/>
      <c r="Z654" s="92"/>
      <c r="AA654" s="94"/>
      <c r="AB654" s="93"/>
      <c r="AC654" s="92"/>
      <c r="AD654" s="93"/>
      <c r="AE654" s="92"/>
      <c r="AF654" s="93"/>
      <c r="AG654" s="92"/>
      <c r="AH654" s="93"/>
      <c r="AI654" s="92"/>
      <c r="AJ654" s="93"/>
      <c r="AK654" s="92"/>
      <c r="AL654" s="93"/>
      <c r="AM654" s="92"/>
      <c r="AN654" s="93"/>
      <c r="AO654" s="92"/>
      <c r="AP654" s="93"/>
      <c r="AQ654" s="92"/>
      <c r="AR654" s="93"/>
      <c r="AS654" s="92"/>
      <c r="AT654" s="94"/>
      <c r="AU654" s="95"/>
      <c r="AV654" s="96"/>
      <c r="AW654" s="95"/>
      <c r="AX654" s="96"/>
      <c r="AY654" s="95"/>
      <c r="AZ654" s="96"/>
      <c r="BA654" s="95"/>
      <c r="BB654" s="96"/>
      <c r="BC654" s="95"/>
      <c r="BD654" s="96"/>
      <c r="BE654" s="95"/>
      <c r="BF654" s="96"/>
      <c r="BG654" s="95"/>
      <c r="BH654" s="96"/>
      <c r="BI654" s="95"/>
      <c r="BJ654" s="96"/>
      <c r="BK654" s="95"/>
      <c r="BL654" s="96"/>
    </row>
    <row r="655" spans="4:64">
      <c r="D655" s="84"/>
      <c r="E655" s="85"/>
      <c r="I655" s="87"/>
      <c r="J655" s="88"/>
      <c r="K655" s="89"/>
      <c r="L655" s="89"/>
      <c r="M655" s="89"/>
      <c r="N655" s="89"/>
      <c r="O655" s="90"/>
      <c r="P655" s="93"/>
      <c r="Q655" s="92"/>
      <c r="R655" s="93"/>
      <c r="S655" s="92"/>
      <c r="T655" s="94"/>
      <c r="U655" s="93"/>
      <c r="V655" s="92"/>
      <c r="W655" s="93"/>
      <c r="X655" s="92"/>
      <c r="Y655" s="93"/>
      <c r="Z655" s="92"/>
      <c r="AA655" s="94"/>
      <c r="AB655" s="93"/>
      <c r="AC655" s="92"/>
      <c r="AD655" s="93"/>
      <c r="AE655" s="92"/>
      <c r="AF655" s="93"/>
      <c r="AG655" s="92"/>
      <c r="AH655" s="93"/>
      <c r="AI655" s="92"/>
      <c r="AJ655" s="93"/>
      <c r="AK655" s="92"/>
      <c r="AL655" s="93"/>
      <c r="AM655" s="92"/>
      <c r="AN655" s="93"/>
      <c r="AO655" s="92"/>
      <c r="AP655" s="93"/>
      <c r="AQ655" s="92"/>
      <c r="AR655" s="93"/>
      <c r="AS655" s="92"/>
      <c r="AT655" s="94"/>
      <c r="AU655" s="95"/>
      <c r="AV655" s="96"/>
      <c r="AW655" s="95"/>
      <c r="AX655" s="96"/>
      <c r="AY655" s="95"/>
      <c r="AZ655" s="96"/>
      <c r="BA655" s="95"/>
      <c r="BB655" s="96"/>
      <c r="BC655" s="95"/>
      <c r="BD655" s="96"/>
      <c r="BE655" s="95"/>
      <c r="BF655" s="96"/>
      <c r="BG655" s="95"/>
      <c r="BH655" s="96"/>
      <c r="BI655" s="95"/>
      <c r="BJ655" s="96"/>
      <c r="BK655" s="95"/>
      <c r="BL655" s="96"/>
    </row>
    <row r="656" spans="4:64">
      <c r="D656" s="84"/>
      <c r="E656" s="85"/>
      <c r="I656" s="87"/>
      <c r="J656" s="88"/>
      <c r="K656" s="89"/>
      <c r="L656" s="89"/>
      <c r="M656" s="89"/>
      <c r="N656" s="89"/>
      <c r="O656" s="90"/>
      <c r="P656" s="93"/>
      <c r="Q656" s="92"/>
      <c r="R656" s="93"/>
      <c r="S656" s="92"/>
      <c r="T656" s="94"/>
      <c r="U656" s="93"/>
      <c r="V656" s="92"/>
      <c r="W656" s="93"/>
      <c r="X656" s="92"/>
      <c r="Y656" s="93"/>
      <c r="Z656" s="92"/>
      <c r="AA656" s="94"/>
      <c r="AB656" s="93"/>
      <c r="AC656" s="92"/>
      <c r="AD656" s="93"/>
      <c r="AE656" s="92"/>
      <c r="AF656" s="93"/>
      <c r="AG656" s="92"/>
      <c r="AH656" s="93"/>
      <c r="AI656" s="92"/>
      <c r="AJ656" s="93"/>
      <c r="AK656" s="92"/>
      <c r="AL656" s="93"/>
      <c r="AM656" s="92"/>
      <c r="AN656" s="93"/>
      <c r="AO656" s="92"/>
      <c r="AP656" s="93"/>
      <c r="AQ656" s="92"/>
      <c r="AR656" s="93"/>
      <c r="AS656" s="92"/>
      <c r="AT656" s="94"/>
      <c r="AU656" s="95"/>
      <c r="AV656" s="96"/>
      <c r="AW656" s="95"/>
      <c r="AX656" s="96"/>
      <c r="AY656" s="95"/>
      <c r="AZ656" s="96"/>
      <c r="BA656" s="95"/>
      <c r="BB656" s="96"/>
      <c r="BC656" s="95"/>
      <c r="BD656" s="96"/>
      <c r="BE656" s="95"/>
      <c r="BF656" s="96"/>
      <c r="BG656" s="95"/>
      <c r="BH656" s="96"/>
      <c r="BI656" s="95"/>
      <c r="BJ656" s="96"/>
      <c r="BK656" s="95"/>
      <c r="BL656" s="96"/>
    </row>
    <row r="657" spans="4:64">
      <c r="D657" s="84"/>
      <c r="E657" s="85"/>
      <c r="I657" s="87"/>
      <c r="J657" s="88"/>
      <c r="K657" s="89"/>
      <c r="L657" s="89"/>
      <c r="M657" s="89"/>
      <c r="N657" s="89"/>
      <c r="O657" s="90"/>
      <c r="P657" s="93"/>
      <c r="Q657" s="92"/>
      <c r="R657" s="93"/>
      <c r="S657" s="92"/>
      <c r="T657" s="94"/>
      <c r="U657" s="93"/>
      <c r="V657" s="92"/>
      <c r="W657" s="93"/>
      <c r="X657" s="92"/>
      <c r="Y657" s="93"/>
      <c r="Z657" s="92"/>
      <c r="AA657" s="94"/>
      <c r="AB657" s="93"/>
      <c r="AC657" s="92"/>
      <c r="AD657" s="93"/>
      <c r="AE657" s="92"/>
      <c r="AF657" s="93"/>
      <c r="AG657" s="92"/>
      <c r="AH657" s="93"/>
      <c r="AI657" s="92"/>
      <c r="AJ657" s="93"/>
      <c r="AK657" s="92"/>
      <c r="AL657" s="93"/>
      <c r="AM657" s="92"/>
      <c r="AN657" s="93"/>
      <c r="AO657" s="92"/>
      <c r="AP657" s="93"/>
      <c r="AQ657" s="92"/>
      <c r="AR657" s="93"/>
      <c r="AS657" s="92"/>
      <c r="AT657" s="94"/>
      <c r="AU657" s="95"/>
      <c r="AV657" s="96"/>
      <c r="AW657" s="95"/>
      <c r="AX657" s="96"/>
      <c r="AY657" s="95"/>
      <c r="AZ657" s="96"/>
      <c r="BA657" s="95"/>
      <c r="BB657" s="96"/>
      <c r="BC657" s="95"/>
      <c r="BD657" s="96"/>
      <c r="BE657" s="95"/>
      <c r="BF657" s="96"/>
      <c r="BG657" s="95"/>
      <c r="BH657" s="96"/>
      <c r="BI657" s="95"/>
      <c r="BJ657" s="96"/>
      <c r="BK657" s="95"/>
      <c r="BL657" s="96"/>
    </row>
    <row r="658" spans="4:64">
      <c r="D658" s="84"/>
      <c r="E658" s="85"/>
      <c r="I658" s="87"/>
      <c r="J658" s="88"/>
      <c r="K658" s="89"/>
      <c r="L658" s="89"/>
      <c r="M658" s="89"/>
      <c r="N658" s="89"/>
      <c r="O658" s="90"/>
      <c r="P658" s="93"/>
      <c r="Q658" s="92"/>
      <c r="R658" s="93"/>
      <c r="S658" s="92"/>
      <c r="T658" s="94"/>
      <c r="U658" s="93"/>
      <c r="V658" s="92"/>
      <c r="W658" s="93"/>
      <c r="X658" s="92"/>
      <c r="Y658" s="93"/>
      <c r="Z658" s="92"/>
      <c r="AA658" s="94"/>
      <c r="AB658" s="93"/>
      <c r="AC658" s="92"/>
      <c r="AD658" s="93"/>
      <c r="AE658" s="92"/>
      <c r="AF658" s="93"/>
      <c r="AG658" s="92"/>
      <c r="AH658" s="93"/>
      <c r="AI658" s="92"/>
      <c r="AJ658" s="93"/>
      <c r="AK658" s="92"/>
      <c r="AL658" s="93"/>
      <c r="AM658" s="92"/>
      <c r="AN658" s="93"/>
      <c r="AO658" s="92"/>
      <c r="AP658" s="93"/>
      <c r="AQ658" s="92"/>
      <c r="AR658" s="93"/>
      <c r="AS658" s="92"/>
      <c r="AT658" s="94"/>
      <c r="AU658" s="95"/>
      <c r="AV658" s="96"/>
      <c r="AW658" s="95"/>
      <c r="AX658" s="96"/>
      <c r="AY658" s="95"/>
      <c r="AZ658" s="96"/>
      <c r="BA658" s="95"/>
      <c r="BB658" s="96"/>
      <c r="BC658" s="95"/>
      <c r="BD658" s="96"/>
      <c r="BE658" s="95"/>
      <c r="BF658" s="96"/>
      <c r="BG658" s="95"/>
      <c r="BH658" s="96"/>
      <c r="BI658" s="95"/>
      <c r="BJ658" s="96"/>
      <c r="BK658" s="95"/>
      <c r="BL658" s="96"/>
    </row>
    <row r="659" spans="4:64">
      <c r="D659" s="84"/>
      <c r="E659" s="85"/>
      <c r="I659" s="87"/>
      <c r="J659" s="88"/>
      <c r="K659" s="89"/>
      <c r="L659" s="89"/>
      <c r="M659" s="89"/>
      <c r="N659" s="89"/>
      <c r="O659" s="90"/>
      <c r="P659" s="93"/>
      <c r="Q659" s="92"/>
      <c r="R659" s="93"/>
      <c r="S659" s="92"/>
      <c r="T659" s="94"/>
      <c r="U659" s="93"/>
      <c r="V659" s="92"/>
      <c r="W659" s="93"/>
      <c r="X659" s="92"/>
      <c r="Y659" s="93"/>
      <c r="Z659" s="92"/>
      <c r="AA659" s="94"/>
      <c r="AB659" s="93"/>
      <c r="AC659" s="92"/>
      <c r="AD659" s="93"/>
      <c r="AE659" s="92"/>
      <c r="AF659" s="93"/>
      <c r="AG659" s="92"/>
      <c r="AH659" s="93"/>
      <c r="AI659" s="92"/>
      <c r="AJ659" s="93"/>
      <c r="AK659" s="92"/>
      <c r="AL659" s="93"/>
      <c r="AM659" s="92"/>
      <c r="AN659" s="93"/>
      <c r="AO659" s="92"/>
      <c r="AP659" s="93"/>
      <c r="AQ659" s="92"/>
      <c r="AR659" s="93"/>
      <c r="AS659" s="92"/>
      <c r="AT659" s="94"/>
      <c r="AU659" s="95"/>
      <c r="AV659" s="96"/>
      <c r="AW659" s="95"/>
      <c r="AX659" s="96"/>
      <c r="AY659" s="95"/>
      <c r="AZ659" s="96"/>
      <c r="BA659" s="95"/>
      <c r="BB659" s="96"/>
      <c r="BC659" s="95"/>
      <c r="BD659" s="96"/>
      <c r="BE659" s="95"/>
      <c r="BF659" s="96"/>
      <c r="BG659" s="95"/>
      <c r="BH659" s="96"/>
      <c r="BI659" s="95"/>
      <c r="BJ659" s="96"/>
      <c r="BK659" s="95"/>
      <c r="BL659" s="96"/>
    </row>
    <row r="660" spans="4:64">
      <c r="D660" s="84"/>
      <c r="E660" s="85"/>
      <c r="I660" s="87"/>
      <c r="J660" s="88"/>
      <c r="K660" s="89"/>
      <c r="L660" s="89"/>
      <c r="M660" s="89"/>
      <c r="N660" s="89"/>
      <c r="O660" s="90"/>
      <c r="P660" s="93"/>
      <c r="Q660" s="92"/>
      <c r="R660" s="93"/>
      <c r="S660" s="92"/>
      <c r="T660" s="94"/>
      <c r="U660" s="93"/>
      <c r="V660" s="92"/>
      <c r="W660" s="93"/>
      <c r="X660" s="92"/>
      <c r="Y660" s="93"/>
      <c r="Z660" s="92"/>
      <c r="AA660" s="94"/>
      <c r="AB660" s="93"/>
      <c r="AC660" s="92"/>
      <c r="AD660" s="93"/>
      <c r="AE660" s="92"/>
      <c r="AF660" s="93"/>
      <c r="AG660" s="92"/>
      <c r="AH660" s="93"/>
      <c r="AI660" s="92"/>
      <c r="AJ660" s="93"/>
      <c r="AK660" s="92"/>
      <c r="AL660" s="93"/>
      <c r="AM660" s="92"/>
      <c r="AN660" s="93"/>
      <c r="AO660" s="92"/>
      <c r="AP660" s="93"/>
      <c r="AQ660" s="92"/>
      <c r="AR660" s="93"/>
      <c r="AS660" s="92"/>
      <c r="AT660" s="94"/>
      <c r="AU660" s="95"/>
      <c r="AV660" s="96"/>
      <c r="AW660" s="95"/>
      <c r="AX660" s="96"/>
      <c r="AY660" s="95"/>
      <c r="AZ660" s="96"/>
      <c r="BA660" s="95"/>
      <c r="BB660" s="96"/>
      <c r="BC660" s="95"/>
      <c r="BD660" s="96"/>
      <c r="BE660" s="95"/>
      <c r="BF660" s="96"/>
      <c r="BG660" s="95"/>
      <c r="BH660" s="96"/>
      <c r="BI660" s="95"/>
      <c r="BJ660" s="96"/>
      <c r="BK660" s="95"/>
      <c r="BL660" s="96"/>
    </row>
    <row r="661" spans="4:64">
      <c r="D661" s="84"/>
      <c r="E661" s="85"/>
      <c r="I661" s="87"/>
      <c r="J661" s="88"/>
      <c r="K661" s="89"/>
      <c r="L661" s="89"/>
      <c r="M661" s="89"/>
      <c r="N661" s="89"/>
      <c r="O661" s="90"/>
      <c r="P661" s="93"/>
      <c r="Q661" s="92"/>
      <c r="R661" s="93"/>
      <c r="S661" s="92"/>
      <c r="T661" s="94"/>
      <c r="U661" s="93"/>
      <c r="V661" s="92"/>
      <c r="W661" s="93"/>
      <c r="X661" s="92"/>
      <c r="Y661" s="93"/>
      <c r="Z661" s="92"/>
      <c r="AA661" s="94"/>
      <c r="AB661" s="93"/>
      <c r="AC661" s="92"/>
      <c r="AD661" s="93"/>
      <c r="AE661" s="92"/>
      <c r="AF661" s="93"/>
      <c r="AG661" s="92"/>
      <c r="AH661" s="93"/>
      <c r="AI661" s="92"/>
      <c r="AJ661" s="93"/>
      <c r="AK661" s="92"/>
      <c r="AL661" s="93"/>
      <c r="AM661" s="92"/>
      <c r="AN661" s="93"/>
      <c r="AO661" s="92"/>
      <c r="AP661" s="93"/>
      <c r="AQ661" s="92"/>
      <c r="AR661" s="93"/>
      <c r="AS661" s="92"/>
      <c r="AT661" s="94"/>
      <c r="AU661" s="95"/>
      <c r="AV661" s="96"/>
      <c r="AW661" s="95"/>
      <c r="AX661" s="96"/>
      <c r="AY661" s="95"/>
      <c r="AZ661" s="96"/>
      <c r="BA661" s="95"/>
      <c r="BB661" s="96"/>
      <c r="BC661" s="95"/>
      <c r="BD661" s="96"/>
      <c r="BE661" s="95"/>
      <c r="BF661" s="96"/>
      <c r="BG661" s="95"/>
      <c r="BH661" s="96"/>
      <c r="BI661" s="95"/>
      <c r="BJ661" s="96"/>
      <c r="BK661" s="95"/>
      <c r="BL661" s="96"/>
    </row>
    <row r="662" spans="4:64">
      <c r="D662" s="84"/>
      <c r="E662" s="85"/>
      <c r="I662" s="87"/>
      <c r="J662" s="88"/>
      <c r="K662" s="89"/>
      <c r="L662" s="89"/>
      <c r="M662" s="89"/>
      <c r="N662" s="89"/>
      <c r="O662" s="90"/>
      <c r="P662" s="93"/>
      <c r="Q662" s="92"/>
      <c r="R662" s="93"/>
      <c r="S662" s="92"/>
      <c r="T662" s="94"/>
      <c r="U662" s="93"/>
      <c r="V662" s="92"/>
      <c r="W662" s="93"/>
      <c r="X662" s="92"/>
      <c r="Y662" s="93"/>
      <c r="Z662" s="92"/>
      <c r="AA662" s="94"/>
      <c r="AB662" s="93"/>
      <c r="AC662" s="92"/>
      <c r="AD662" s="93"/>
      <c r="AE662" s="92"/>
      <c r="AF662" s="93"/>
      <c r="AG662" s="92"/>
      <c r="AH662" s="93"/>
      <c r="AI662" s="92"/>
      <c r="AJ662" s="93"/>
      <c r="AK662" s="92"/>
      <c r="AL662" s="93"/>
      <c r="AM662" s="92"/>
      <c r="AN662" s="93"/>
      <c r="AO662" s="92"/>
      <c r="AP662" s="93"/>
      <c r="AQ662" s="92"/>
      <c r="AR662" s="93"/>
      <c r="AS662" s="92"/>
      <c r="AT662" s="94"/>
      <c r="AU662" s="95"/>
      <c r="AV662" s="96"/>
      <c r="AW662" s="95"/>
      <c r="AX662" s="96"/>
      <c r="AY662" s="95"/>
      <c r="AZ662" s="96"/>
      <c r="BA662" s="95"/>
      <c r="BB662" s="96"/>
      <c r="BC662" s="95"/>
      <c r="BD662" s="96"/>
      <c r="BE662" s="95"/>
      <c r="BF662" s="96"/>
      <c r="BG662" s="95"/>
      <c r="BH662" s="96"/>
      <c r="BI662" s="95"/>
      <c r="BJ662" s="96"/>
      <c r="BK662" s="95"/>
      <c r="BL662" s="96"/>
    </row>
    <row r="663" spans="4:64">
      <c r="D663" s="84"/>
      <c r="E663" s="85"/>
      <c r="I663" s="87"/>
      <c r="J663" s="88"/>
      <c r="K663" s="89"/>
      <c r="L663" s="89"/>
      <c r="M663" s="89"/>
      <c r="N663" s="89"/>
      <c r="O663" s="90"/>
      <c r="P663" s="93"/>
      <c r="Q663" s="92"/>
      <c r="R663" s="93"/>
      <c r="S663" s="92"/>
      <c r="T663" s="94"/>
      <c r="U663" s="93"/>
      <c r="V663" s="92"/>
      <c r="W663" s="93"/>
      <c r="X663" s="92"/>
      <c r="Y663" s="93"/>
      <c r="Z663" s="92"/>
      <c r="AA663" s="94"/>
      <c r="AB663" s="93"/>
      <c r="AC663" s="92"/>
      <c r="AD663" s="93"/>
      <c r="AE663" s="92"/>
      <c r="AF663" s="93"/>
      <c r="AG663" s="92"/>
      <c r="AH663" s="93"/>
      <c r="AI663" s="92"/>
      <c r="AJ663" s="93"/>
      <c r="AK663" s="92"/>
      <c r="AL663" s="93"/>
      <c r="AM663" s="92"/>
      <c r="AN663" s="93"/>
      <c r="AO663" s="92"/>
      <c r="AP663" s="93"/>
      <c r="AQ663" s="92"/>
      <c r="AR663" s="93"/>
      <c r="AS663" s="92"/>
      <c r="AT663" s="94"/>
      <c r="AU663" s="95"/>
      <c r="AV663" s="96"/>
      <c r="AW663" s="95"/>
      <c r="AX663" s="96"/>
      <c r="AY663" s="95"/>
      <c r="AZ663" s="96"/>
      <c r="BA663" s="95"/>
      <c r="BB663" s="96"/>
      <c r="BC663" s="95"/>
      <c r="BD663" s="96"/>
      <c r="BE663" s="95"/>
      <c r="BF663" s="96"/>
      <c r="BG663" s="95"/>
      <c r="BH663" s="96"/>
      <c r="BI663" s="95"/>
      <c r="BJ663" s="96"/>
      <c r="BK663" s="95"/>
      <c r="BL663" s="96"/>
    </row>
    <row r="664" spans="4:64">
      <c r="D664" s="84"/>
      <c r="E664" s="85"/>
      <c r="I664" s="87"/>
      <c r="J664" s="88"/>
      <c r="K664" s="89"/>
      <c r="L664" s="89"/>
      <c r="M664" s="89"/>
      <c r="N664" s="89"/>
      <c r="O664" s="90"/>
      <c r="P664" s="93"/>
      <c r="Q664" s="92"/>
      <c r="R664" s="93"/>
      <c r="S664" s="92"/>
      <c r="T664" s="94"/>
      <c r="U664" s="93"/>
      <c r="V664" s="92"/>
      <c r="W664" s="93"/>
      <c r="X664" s="92"/>
      <c r="Y664" s="93"/>
      <c r="Z664" s="92"/>
      <c r="AA664" s="94"/>
      <c r="AB664" s="93"/>
      <c r="AC664" s="92"/>
      <c r="AD664" s="93"/>
      <c r="AE664" s="92"/>
      <c r="AF664" s="93"/>
      <c r="AG664" s="92"/>
      <c r="AH664" s="93"/>
      <c r="AI664" s="92"/>
      <c r="AJ664" s="93"/>
      <c r="AK664" s="92"/>
      <c r="AL664" s="93"/>
      <c r="AM664" s="92"/>
      <c r="AN664" s="93"/>
      <c r="AO664" s="92"/>
      <c r="AP664" s="93"/>
      <c r="AQ664" s="92"/>
      <c r="AR664" s="93"/>
      <c r="AS664" s="92"/>
      <c r="AT664" s="94"/>
      <c r="AU664" s="95"/>
      <c r="AV664" s="96"/>
      <c r="AW664" s="95"/>
      <c r="AX664" s="96"/>
      <c r="AY664" s="95"/>
      <c r="AZ664" s="96"/>
      <c r="BA664" s="95"/>
      <c r="BB664" s="96"/>
      <c r="BC664" s="95"/>
      <c r="BD664" s="96"/>
      <c r="BE664" s="95"/>
      <c r="BF664" s="96"/>
      <c r="BG664" s="95"/>
      <c r="BH664" s="96"/>
      <c r="BI664" s="95"/>
      <c r="BJ664" s="96"/>
      <c r="BK664" s="95"/>
      <c r="BL664" s="96"/>
    </row>
    <row r="665" spans="4:64">
      <c r="D665" s="84"/>
      <c r="E665" s="85"/>
      <c r="I665" s="87"/>
      <c r="J665" s="88"/>
      <c r="K665" s="89"/>
      <c r="L665" s="89"/>
      <c r="M665" s="89"/>
      <c r="N665" s="89"/>
      <c r="O665" s="90"/>
      <c r="P665" s="93"/>
      <c r="Q665" s="92"/>
      <c r="R665" s="93"/>
      <c r="S665" s="92"/>
      <c r="T665" s="94"/>
      <c r="U665" s="93"/>
      <c r="V665" s="92"/>
      <c r="W665" s="93"/>
      <c r="X665" s="92"/>
      <c r="Y665" s="93"/>
      <c r="Z665" s="92"/>
      <c r="AA665" s="94"/>
      <c r="AB665" s="93"/>
      <c r="AC665" s="92"/>
      <c r="AD665" s="93"/>
      <c r="AE665" s="92"/>
      <c r="AF665" s="93"/>
      <c r="AG665" s="92"/>
      <c r="AH665" s="93"/>
      <c r="AI665" s="92"/>
      <c r="AJ665" s="93"/>
      <c r="AK665" s="92"/>
      <c r="AL665" s="93"/>
      <c r="AM665" s="92"/>
      <c r="AN665" s="93"/>
      <c r="AO665" s="92"/>
      <c r="AP665" s="93"/>
      <c r="AQ665" s="92"/>
      <c r="AR665" s="93"/>
      <c r="AS665" s="92"/>
      <c r="AT665" s="94"/>
      <c r="AU665" s="95"/>
      <c r="AV665" s="96"/>
      <c r="AW665" s="95"/>
      <c r="AX665" s="96"/>
      <c r="AY665" s="95"/>
      <c r="AZ665" s="96"/>
      <c r="BA665" s="95"/>
      <c r="BB665" s="96"/>
      <c r="BC665" s="95"/>
      <c r="BD665" s="96"/>
      <c r="BE665" s="95"/>
      <c r="BF665" s="96"/>
      <c r="BG665" s="95"/>
      <c r="BH665" s="96"/>
      <c r="BI665" s="95"/>
      <c r="BJ665" s="96"/>
      <c r="BK665" s="95"/>
      <c r="BL665" s="96"/>
    </row>
    <row r="666" spans="4:64">
      <c r="D666" s="84"/>
      <c r="E666" s="85"/>
      <c r="I666" s="87"/>
      <c r="J666" s="88"/>
      <c r="K666" s="89"/>
      <c r="L666" s="89"/>
      <c r="M666" s="89"/>
      <c r="N666" s="89"/>
      <c r="O666" s="90"/>
      <c r="P666" s="93"/>
      <c r="Q666" s="92"/>
      <c r="R666" s="93"/>
      <c r="S666" s="92"/>
      <c r="T666" s="94"/>
      <c r="U666" s="93"/>
      <c r="V666" s="92"/>
      <c r="W666" s="93"/>
      <c r="X666" s="92"/>
      <c r="Y666" s="93"/>
      <c r="Z666" s="92"/>
      <c r="AA666" s="94"/>
      <c r="AB666" s="93"/>
      <c r="AC666" s="92"/>
      <c r="AD666" s="93"/>
      <c r="AE666" s="92"/>
      <c r="AF666" s="93"/>
      <c r="AG666" s="92"/>
      <c r="AH666" s="93"/>
      <c r="AI666" s="92"/>
      <c r="AJ666" s="93"/>
      <c r="AK666" s="92"/>
      <c r="AL666" s="93"/>
      <c r="AM666" s="92"/>
      <c r="AN666" s="93"/>
      <c r="AO666" s="92"/>
      <c r="AP666" s="93"/>
      <c r="AQ666" s="92"/>
      <c r="AR666" s="93"/>
      <c r="AS666" s="92"/>
      <c r="AT666" s="94"/>
      <c r="AU666" s="95"/>
      <c r="AV666" s="96"/>
      <c r="AW666" s="95"/>
      <c r="AX666" s="96"/>
      <c r="AY666" s="95"/>
      <c r="AZ666" s="96"/>
      <c r="BA666" s="95"/>
      <c r="BB666" s="96"/>
      <c r="BC666" s="95"/>
      <c r="BD666" s="96"/>
      <c r="BE666" s="95"/>
      <c r="BF666" s="96"/>
      <c r="BG666" s="95"/>
      <c r="BH666" s="96"/>
      <c r="BI666" s="95"/>
      <c r="BJ666" s="96"/>
      <c r="BK666" s="95"/>
      <c r="BL666" s="96"/>
    </row>
    <row r="667" spans="4:64">
      <c r="D667" s="84"/>
      <c r="E667" s="85"/>
      <c r="I667" s="87"/>
      <c r="J667" s="88"/>
      <c r="K667" s="89"/>
      <c r="L667" s="89"/>
      <c r="M667" s="89"/>
      <c r="N667" s="89"/>
      <c r="O667" s="90"/>
      <c r="P667" s="93"/>
      <c r="Q667" s="92"/>
      <c r="R667" s="93"/>
      <c r="S667" s="92"/>
      <c r="T667" s="94"/>
      <c r="U667" s="93"/>
      <c r="V667" s="92"/>
      <c r="W667" s="93"/>
      <c r="X667" s="92"/>
      <c r="Y667" s="93"/>
      <c r="Z667" s="92"/>
      <c r="AA667" s="94"/>
      <c r="AB667" s="93"/>
      <c r="AC667" s="92"/>
      <c r="AD667" s="93"/>
      <c r="AE667" s="92"/>
      <c r="AF667" s="93"/>
      <c r="AG667" s="92"/>
      <c r="AH667" s="93"/>
      <c r="AI667" s="92"/>
      <c r="AJ667" s="93"/>
      <c r="AK667" s="92"/>
      <c r="AL667" s="93"/>
      <c r="AM667" s="92"/>
      <c r="AN667" s="93"/>
      <c r="AO667" s="92"/>
      <c r="AP667" s="93"/>
      <c r="AQ667" s="92"/>
      <c r="AR667" s="93"/>
      <c r="AS667" s="92"/>
      <c r="AT667" s="94"/>
      <c r="AU667" s="95"/>
      <c r="AV667" s="96"/>
      <c r="AW667" s="95"/>
      <c r="AX667" s="96"/>
      <c r="AY667" s="95"/>
      <c r="AZ667" s="96"/>
      <c r="BA667" s="95"/>
      <c r="BB667" s="96"/>
      <c r="BC667" s="95"/>
      <c r="BD667" s="96"/>
      <c r="BE667" s="95"/>
      <c r="BF667" s="96"/>
      <c r="BG667" s="95"/>
      <c r="BH667" s="96"/>
      <c r="BI667" s="95"/>
      <c r="BJ667" s="96"/>
      <c r="BK667" s="95"/>
      <c r="BL667" s="96"/>
    </row>
    <row r="668" spans="4:64">
      <c r="D668" s="84"/>
      <c r="E668" s="85"/>
      <c r="I668" s="87"/>
      <c r="J668" s="88"/>
      <c r="K668" s="89"/>
      <c r="L668" s="89"/>
      <c r="M668" s="89"/>
      <c r="N668" s="89"/>
      <c r="O668" s="90"/>
      <c r="P668" s="93"/>
      <c r="Q668" s="92"/>
      <c r="R668" s="93"/>
      <c r="S668" s="92"/>
      <c r="T668" s="94"/>
      <c r="U668" s="93"/>
      <c r="V668" s="92"/>
      <c r="W668" s="93"/>
      <c r="X668" s="92"/>
      <c r="Y668" s="93"/>
      <c r="Z668" s="92"/>
      <c r="AA668" s="94"/>
      <c r="AB668" s="93"/>
      <c r="AC668" s="92"/>
      <c r="AD668" s="93"/>
      <c r="AE668" s="92"/>
      <c r="AF668" s="93"/>
      <c r="AG668" s="92"/>
      <c r="AH668" s="93"/>
      <c r="AI668" s="92"/>
      <c r="AJ668" s="93"/>
      <c r="AK668" s="92"/>
      <c r="AL668" s="93"/>
      <c r="AM668" s="92"/>
      <c r="AN668" s="93"/>
      <c r="AO668" s="92"/>
      <c r="AP668" s="93"/>
      <c r="AQ668" s="92"/>
      <c r="AR668" s="93"/>
      <c r="AS668" s="92"/>
      <c r="AT668" s="94"/>
      <c r="AU668" s="95"/>
      <c r="AV668" s="96"/>
      <c r="AW668" s="95"/>
      <c r="AX668" s="96"/>
      <c r="AY668" s="95"/>
      <c r="AZ668" s="96"/>
      <c r="BA668" s="95"/>
      <c r="BB668" s="96"/>
      <c r="BC668" s="95"/>
      <c r="BD668" s="96"/>
      <c r="BE668" s="95"/>
      <c r="BF668" s="96"/>
      <c r="BG668" s="95"/>
      <c r="BH668" s="96"/>
      <c r="BI668" s="95"/>
      <c r="BJ668" s="96"/>
      <c r="BK668" s="95"/>
      <c r="BL668" s="96"/>
    </row>
    <row r="669" spans="4:64">
      <c r="D669" s="84"/>
      <c r="E669" s="85"/>
      <c r="I669" s="87"/>
      <c r="J669" s="88"/>
      <c r="K669" s="89"/>
      <c r="L669" s="89"/>
      <c r="M669" s="89"/>
      <c r="N669" s="89"/>
      <c r="O669" s="90"/>
      <c r="P669" s="93"/>
      <c r="Q669" s="92"/>
      <c r="R669" s="93"/>
      <c r="S669" s="92"/>
      <c r="T669" s="94"/>
      <c r="U669" s="93"/>
      <c r="V669" s="92"/>
      <c r="W669" s="93"/>
      <c r="X669" s="92"/>
      <c r="Y669" s="93"/>
      <c r="Z669" s="92"/>
      <c r="AA669" s="94"/>
      <c r="AB669" s="93"/>
      <c r="AC669" s="92"/>
      <c r="AD669" s="93"/>
      <c r="AE669" s="92"/>
      <c r="AF669" s="93"/>
      <c r="AG669" s="92"/>
      <c r="AH669" s="93"/>
      <c r="AI669" s="92"/>
      <c r="AJ669" s="93"/>
      <c r="AK669" s="92"/>
      <c r="AL669" s="93"/>
      <c r="AM669" s="92"/>
      <c r="AN669" s="93"/>
      <c r="AO669" s="92"/>
      <c r="AP669" s="93"/>
      <c r="AQ669" s="92"/>
      <c r="AR669" s="93"/>
      <c r="AS669" s="92"/>
      <c r="AT669" s="94"/>
      <c r="AU669" s="95"/>
      <c r="AV669" s="96"/>
      <c r="AW669" s="95"/>
      <c r="AX669" s="96"/>
      <c r="AY669" s="95"/>
      <c r="AZ669" s="96"/>
      <c r="BA669" s="95"/>
      <c r="BB669" s="96"/>
      <c r="BC669" s="95"/>
      <c r="BD669" s="96"/>
      <c r="BE669" s="95"/>
      <c r="BF669" s="96"/>
      <c r="BG669" s="95"/>
      <c r="BH669" s="96"/>
      <c r="BI669" s="95"/>
      <c r="BJ669" s="96"/>
      <c r="BK669" s="95"/>
      <c r="BL669" s="96"/>
    </row>
    <row r="670" spans="4:64">
      <c r="D670" s="84"/>
      <c r="E670" s="85"/>
      <c r="I670" s="87"/>
      <c r="J670" s="88"/>
      <c r="K670" s="89"/>
      <c r="L670" s="89"/>
      <c r="M670" s="89"/>
      <c r="N670" s="89"/>
      <c r="O670" s="90"/>
      <c r="P670" s="93"/>
      <c r="Q670" s="92"/>
      <c r="R670" s="93"/>
      <c r="S670" s="92"/>
      <c r="T670" s="94"/>
      <c r="U670" s="93"/>
      <c r="V670" s="92"/>
      <c r="W670" s="93"/>
      <c r="X670" s="92"/>
      <c r="Y670" s="93"/>
      <c r="Z670" s="92"/>
      <c r="AA670" s="94"/>
      <c r="AB670" s="93"/>
      <c r="AC670" s="92"/>
      <c r="AD670" s="93"/>
      <c r="AE670" s="92"/>
      <c r="AF670" s="93"/>
      <c r="AG670" s="92"/>
      <c r="AH670" s="93"/>
      <c r="AI670" s="92"/>
      <c r="AJ670" s="93"/>
      <c r="AK670" s="92"/>
      <c r="AL670" s="93"/>
      <c r="AM670" s="92"/>
      <c r="AN670" s="93"/>
      <c r="AO670" s="92"/>
      <c r="AP670" s="93"/>
      <c r="AQ670" s="92"/>
      <c r="AR670" s="93"/>
      <c r="AS670" s="92"/>
      <c r="AT670" s="94"/>
      <c r="AU670" s="95"/>
      <c r="AV670" s="96"/>
      <c r="AW670" s="95"/>
      <c r="AX670" s="96"/>
      <c r="AY670" s="95"/>
      <c r="AZ670" s="96"/>
      <c r="BA670" s="95"/>
      <c r="BB670" s="96"/>
      <c r="BC670" s="95"/>
      <c r="BD670" s="96"/>
      <c r="BE670" s="95"/>
      <c r="BF670" s="96"/>
      <c r="BG670" s="95"/>
      <c r="BH670" s="96"/>
      <c r="BI670" s="95"/>
      <c r="BJ670" s="96"/>
      <c r="BK670" s="95"/>
      <c r="BL670" s="96"/>
    </row>
    <row r="671" spans="4:64">
      <c r="D671" s="84"/>
      <c r="E671" s="85"/>
      <c r="I671" s="87"/>
      <c r="J671" s="88"/>
      <c r="K671" s="89"/>
      <c r="L671" s="89"/>
      <c r="M671" s="89"/>
      <c r="N671" s="89"/>
      <c r="O671" s="90"/>
      <c r="P671" s="93"/>
      <c r="Q671" s="92"/>
      <c r="R671" s="93"/>
      <c r="S671" s="92"/>
      <c r="T671" s="94"/>
      <c r="U671" s="93"/>
      <c r="V671" s="92"/>
      <c r="W671" s="93"/>
      <c r="X671" s="92"/>
      <c r="Y671" s="93"/>
      <c r="Z671" s="92"/>
      <c r="AA671" s="94"/>
      <c r="AB671" s="93"/>
      <c r="AC671" s="92"/>
      <c r="AD671" s="93"/>
      <c r="AE671" s="92"/>
      <c r="AF671" s="93"/>
      <c r="AG671" s="92"/>
      <c r="AH671" s="93"/>
      <c r="AI671" s="92"/>
      <c r="AJ671" s="93"/>
      <c r="AK671" s="92"/>
      <c r="AL671" s="93"/>
      <c r="AM671" s="92"/>
      <c r="AN671" s="93"/>
      <c r="AO671" s="92"/>
      <c r="AP671" s="93"/>
      <c r="AQ671" s="92"/>
      <c r="AR671" s="93"/>
      <c r="AS671" s="92"/>
      <c r="AT671" s="94"/>
      <c r="AU671" s="95"/>
      <c r="AV671" s="96"/>
      <c r="AW671" s="95"/>
      <c r="AX671" s="96"/>
      <c r="AY671" s="95"/>
      <c r="AZ671" s="96"/>
      <c r="BA671" s="95"/>
      <c r="BB671" s="96"/>
      <c r="BC671" s="95"/>
      <c r="BD671" s="96"/>
      <c r="BE671" s="95"/>
      <c r="BF671" s="96"/>
      <c r="BG671" s="95"/>
      <c r="BH671" s="96"/>
      <c r="BI671" s="95"/>
      <c r="BJ671" s="96"/>
      <c r="BK671" s="95"/>
      <c r="BL671" s="96"/>
    </row>
    <row r="672" spans="4:64">
      <c r="D672" s="84"/>
      <c r="E672" s="85"/>
      <c r="I672" s="87"/>
      <c r="J672" s="88"/>
      <c r="K672" s="89"/>
      <c r="L672" s="89"/>
      <c r="M672" s="89"/>
      <c r="N672" s="89"/>
      <c r="O672" s="90"/>
      <c r="P672" s="93"/>
      <c r="Q672" s="92"/>
      <c r="R672" s="93"/>
      <c r="S672" s="92"/>
      <c r="T672" s="94"/>
      <c r="U672" s="93"/>
      <c r="V672" s="92"/>
      <c r="W672" s="93"/>
      <c r="X672" s="92"/>
      <c r="Y672" s="93"/>
      <c r="Z672" s="92"/>
      <c r="AA672" s="94"/>
      <c r="AB672" s="93"/>
      <c r="AC672" s="92"/>
      <c r="AD672" s="93"/>
      <c r="AE672" s="92"/>
      <c r="AF672" s="93"/>
      <c r="AG672" s="92"/>
      <c r="AH672" s="93"/>
      <c r="AI672" s="92"/>
      <c r="AJ672" s="93"/>
      <c r="AK672" s="92"/>
      <c r="AL672" s="93"/>
      <c r="AM672" s="92"/>
      <c r="AN672" s="93"/>
      <c r="AO672" s="92"/>
      <c r="AP672" s="93"/>
      <c r="AQ672" s="92"/>
      <c r="AR672" s="93"/>
      <c r="AS672" s="92"/>
      <c r="AT672" s="94"/>
      <c r="AU672" s="95"/>
      <c r="AV672" s="96"/>
      <c r="AW672" s="95"/>
      <c r="AX672" s="96"/>
      <c r="AY672" s="95"/>
      <c r="AZ672" s="96"/>
      <c r="BA672" s="95"/>
      <c r="BB672" s="96"/>
      <c r="BC672" s="95"/>
      <c r="BD672" s="96"/>
      <c r="BE672" s="95"/>
      <c r="BF672" s="96"/>
      <c r="BG672" s="95"/>
      <c r="BH672" s="96"/>
      <c r="BI672" s="95"/>
      <c r="BJ672" s="96"/>
      <c r="BK672" s="95"/>
      <c r="BL672" s="96"/>
    </row>
    <row r="673" spans="4:64">
      <c r="D673" s="84"/>
      <c r="E673" s="85"/>
      <c r="I673" s="87"/>
      <c r="J673" s="88"/>
      <c r="K673" s="89"/>
      <c r="L673" s="89"/>
      <c r="M673" s="89"/>
      <c r="N673" s="89"/>
      <c r="O673" s="90"/>
      <c r="P673" s="93"/>
      <c r="Q673" s="92"/>
      <c r="R673" s="93"/>
      <c r="S673" s="92"/>
      <c r="T673" s="94"/>
      <c r="U673" s="93"/>
      <c r="V673" s="92"/>
      <c r="W673" s="93"/>
      <c r="X673" s="92"/>
      <c r="Y673" s="93"/>
      <c r="Z673" s="92"/>
      <c r="AA673" s="94"/>
      <c r="AB673" s="93"/>
      <c r="AC673" s="92"/>
      <c r="AD673" s="93"/>
      <c r="AE673" s="92"/>
      <c r="AF673" s="93"/>
      <c r="AG673" s="92"/>
      <c r="AH673" s="93"/>
      <c r="AI673" s="92"/>
      <c r="AJ673" s="93"/>
      <c r="AK673" s="92"/>
      <c r="AL673" s="93"/>
      <c r="AM673" s="92"/>
      <c r="AN673" s="93"/>
      <c r="AO673" s="92"/>
      <c r="AP673" s="93"/>
      <c r="AQ673" s="92"/>
      <c r="AR673" s="93"/>
      <c r="AS673" s="92"/>
      <c r="AT673" s="94"/>
      <c r="AU673" s="95"/>
      <c r="AV673" s="96"/>
      <c r="AW673" s="95"/>
      <c r="AX673" s="96"/>
      <c r="AY673" s="95"/>
      <c r="AZ673" s="96"/>
      <c r="BA673" s="95"/>
      <c r="BB673" s="96"/>
      <c r="BC673" s="95"/>
      <c r="BD673" s="96"/>
      <c r="BE673" s="95"/>
      <c r="BF673" s="96"/>
      <c r="BG673" s="95"/>
      <c r="BH673" s="96"/>
      <c r="BI673" s="95"/>
      <c r="BJ673" s="96"/>
      <c r="BK673" s="95"/>
      <c r="BL673" s="96"/>
    </row>
    <row r="674" spans="4:64">
      <c r="D674" s="84"/>
      <c r="E674" s="85"/>
      <c r="I674" s="87"/>
      <c r="J674" s="88"/>
      <c r="K674" s="89"/>
      <c r="L674" s="89"/>
      <c r="M674" s="89"/>
      <c r="N674" s="89"/>
      <c r="O674" s="90"/>
      <c r="P674" s="93"/>
      <c r="Q674" s="92"/>
      <c r="R674" s="93"/>
      <c r="S674" s="92"/>
      <c r="T674" s="94"/>
      <c r="U674" s="93"/>
      <c r="V674" s="92"/>
      <c r="W674" s="93"/>
      <c r="X674" s="92"/>
      <c r="Y674" s="93"/>
      <c r="Z674" s="92"/>
      <c r="AA674" s="94"/>
      <c r="AB674" s="93"/>
      <c r="AC674" s="92"/>
      <c r="AD674" s="93"/>
      <c r="AE674" s="92"/>
      <c r="AF674" s="93"/>
      <c r="AG674" s="92"/>
      <c r="AH674" s="93"/>
      <c r="AI674" s="92"/>
      <c r="AJ674" s="93"/>
      <c r="AK674" s="92"/>
      <c r="AL674" s="93"/>
      <c r="AM674" s="92"/>
      <c r="AN674" s="93"/>
      <c r="AO674" s="92"/>
      <c r="AP674" s="93"/>
      <c r="AQ674" s="92"/>
      <c r="AR674" s="93"/>
      <c r="AS674" s="92"/>
      <c r="AT674" s="94"/>
      <c r="AU674" s="95"/>
      <c r="AV674" s="96"/>
      <c r="AW674" s="95"/>
      <c r="AX674" s="96"/>
      <c r="AY674" s="95"/>
      <c r="AZ674" s="96"/>
      <c r="BA674" s="95"/>
      <c r="BB674" s="96"/>
      <c r="BC674" s="95"/>
      <c r="BD674" s="96"/>
      <c r="BE674" s="95"/>
      <c r="BF674" s="96"/>
      <c r="BG674" s="95"/>
      <c r="BH674" s="96"/>
      <c r="BI674" s="95"/>
      <c r="BJ674" s="96"/>
      <c r="BK674" s="95"/>
      <c r="BL674" s="96"/>
    </row>
    <row r="675" spans="4:64">
      <c r="D675" s="84"/>
      <c r="E675" s="85"/>
      <c r="I675" s="87"/>
      <c r="J675" s="88"/>
      <c r="K675" s="89"/>
      <c r="L675" s="89"/>
      <c r="M675" s="89"/>
      <c r="N675" s="89"/>
      <c r="O675" s="90"/>
      <c r="P675" s="93"/>
      <c r="Q675" s="92"/>
      <c r="R675" s="93"/>
      <c r="S675" s="92"/>
      <c r="T675" s="94"/>
      <c r="U675" s="93"/>
      <c r="V675" s="92"/>
      <c r="W675" s="93"/>
      <c r="X675" s="92"/>
      <c r="Y675" s="93"/>
      <c r="Z675" s="92"/>
      <c r="AA675" s="94"/>
      <c r="AB675" s="93"/>
      <c r="AC675" s="92"/>
      <c r="AD675" s="93"/>
      <c r="AE675" s="92"/>
      <c r="AF675" s="93"/>
      <c r="AG675" s="92"/>
      <c r="AH675" s="93"/>
      <c r="AI675" s="92"/>
      <c r="AJ675" s="93"/>
      <c r="AK675" s="92"/>
      <c r="AL675" s="93"/>
      <c r="AM675" s="92"/>
      <c r="AN675" s="93"/>
      <c r="AO675" s="92"/>
      <c r="AP675" s="93"/>
      <c r="AQ675" s="92"/>
      <c r="AR675" s="93"/>
      <c r="AS675" s="92"/>
      <c r="AT675" s="94"/>
      <c r="AU675" s="95"/>
      <c r="AV675" s="96"/>
      <c r="AW675" s="95"/>
      <c r="AX675" s="96"/>
      <c r="AY675" s="95"/>
      <c r="AZ675" s="96"/>
      <c r="BA675" s="95"/>
      <c r="BB675" s="96"/>
      <c r="BC675" s="95"/>
      <c r="BD675" s="96"/>
      <c r="BE675" s="95"/>
      <c r="BF675" s="96"/>
      <c r="BG675" s="95"/>
      <c r="BH675" s="96"/>
      <c r="BI675" s="95"/>
      <c r="BJ675" s="96"/>
      <c r="BK675" s="95"/>
      <c r="BL675" s="96"/>
    </row>
    <row r="676" spans="4:64">
      <c r="D676" s="84"/>
      <c r="E676" s="85"/>
      <c r="I676" s="87"/>
      <c r="J676" s="88"/>
      <c r="K676" s="89"/>
      <c r="L676" s="89"/>
      <c r="M676" s="89"/>
      <c r="N676" s="89"/>
      <c r="O676" s="90"/>
      <c r="P676" s="93"/>
      <c r="Q676" s="92"/>
      <c r="R676" s="93"/>
      <c r="S676" s="92"/>
      <c r="T676" s="94"/>
      <c r="U676" s="93"/>
      <c r="V676" s="92"/>
      <c r="W676" s="93"/>
      <c r="X676" s="92"/>
      <c r="Y676" s="93"/>
      <c r="Z676" s="92"/>
      <c r="AA676" s="94"/>
      <c r="AB676" s="93"/>
      <c r="AC676" s="92"/>
      <c r="AD676" s="93"/>
      <c r="AE676" s="92"/>
      <c r="AF676" s="93"/>
      <c r="AG676" s="92"/>
      <c r="AH676" s="93"/>
      <c r="AI676" s="92"/>
      <c r="AJ676" s="93"/>
      <c r="AK676" s="92"/>
      <c r="AL676" s="93"/>
      <c r="AM676" s="92"/>
      <c r="AN676" s="93"/>
      <c r="AO676" s="92"/>
      <c r="AP676" s="93"/>
      <c r="AQ676" s="92"/>
      <c r="AR676" s="93"/>
      <c r="AS676" s="92"/>
      <c r="AT676" s="94"/>
      <c r="AU676" s="95"/>
      <c r="AV676" s="96"/>
      <c r="AW676" s="95"/>
      <c r="AX676" s="96"/>
      <c r="AY676" s="95"/>
      <c r="AZ676" s="96"/>
      <c r="BA676" s="95"/>
      <c r="BB676" s="96"/>
      <c r="BC676" s="95"/>
      <c r="BD676" s="96"/>
      <c r="BE676" s="95"/>
      <c r="BF676" s="96"/>
      <c r="BG676" s="95"/>
      <c r="BH676" s="96"/>
      <c r="BI676" s="95"/>
      <c r="BJ676" s="96"/>
      <c r="BK676" s="95"/>
      <c r="BL676" s="96"/>
    </row>
    <row r="677" spans="4:64">
      <c r="D677" s="84"/>
      <c r="E677" s="85"/>
      <c r="I677" s="87"/>
      <c r="J677" s="88"/>
      <c r="K677" s="89"/>
      <c r="L677" s="89"/>
      <c r="M677" s="89"/>
      <c r="N677" s="89"/>
      <c r="O677" s="90"/>
      <c r="P677" s="93"/>
      <c r="Q677" s="92"/>
      <c r="R677" s="93"/>
      <c r="S677" s="92"/>
      <c r="T677" s="94"/>
      <c r="U677" s="93"/>
      <c r="V677" s="92"/>
      <c r="W677" s="93"/>
      <c r="X677" s="92"/>
      <c r="Y677" s="93"/>
      <c r="Z677" s="92"/>
      <c r="AA677" s="94"/>
      <c r="AB677" s="93"/>
      <c r="AC677" s="92"/>
      <c r="AD677" s="93"/>
      <c r="AE677" s="92"/>
      <c r="AF677" s="93"/>
      <c r="AG677" s="92"/>
      <c r="AH677" s="93"/>
      <c r="AI677" s="92"/>
      <c r="AJ677" s="93"/>
      <c r="AK677" s="92"/>
      <c r="AL677" s="93"/>
      <c r="AM677" s="92"/>
      <c r="AN677" s="93"/>
      <c r="AO677" s="92"/>
      <c r="AP677" s="93"/>
      <c r="AQ677" s="92"/>
      <c r="AR677" s="93"/>
      <c r="AS677" s="92"/>
      <c r="AT677" s="94"/>
      <c r="AU677" s="95"/>
      <c r="AV677" s="96"/>
      <c r="AW677" s="95"/>
      <c r="AX677" s="96"/>
      <c r="AY677" s="95"/>
      <c r="AZ677" s="96"/>
      <c r="BA677" s="95"/>
      <c r="BB677" s="96"/>
      <c r="BC677" s="95"/>
      <c r="BD677" s="96"/>
      <c r="BE677" s="95"/>
      <c r="BF677" s="96"/>
      <c r="BG677" s="95"/>
      <c r="BH677" s="96"/>
      <c r="BI677" s="95"/>
      <c r="BJ677" s="96"/>
      <c r="BK677" s="95"/>
      <c r="BL677" s="96"/>
    </row>
    <row r="678" spans="4:64">
      <c r="D678" s="84"/>
      <c r="E678" s="85"/>
      <c r="I678" s="87"/>
      <c r="J678" s="88"/>
      <c r="K678" s="89"/>
      <c r="L678" s="89"/>
      <c r="M678" s="89"/>
      <c r="N678" s="89"/>
      <c r="O678" s="90"/>
      <c r="P678" s="93"/>
      <c r="Q678" s="92"/>
      <c r="R678" s="93"/>
      <c r="S678" s="92"/>
      <c r="T678" s="94"/>
      <c r="U678" s="93"/>
      <c r="V678" s="92"/>
      <c r="W678" s="93"/>
      <c r="X678" s="92"/>
      <c r="Y678" s="93"/>
      <c r="Z678" s="92"/>
      <c r="AA678" s="94"/>
      <c r="AB678" s="93"/>
      <c r="AC678" s="92"/>
      <c r="AD678" s="93"/>
      <c r="AE678" s="92"/>
      <c r="AF678" s="93"/>
      <c r="AG678" s="92"/>
      <c r="AH678" s="93"/>
      <c r="AI678" s="92"/>
      <c r="AJ678" s="93"/>
      <c r="AK678" s="92"/>
      <c r="AL678" s="93"/>
      <c r="AM678" s="92"/>
      <c r="AN678" s="93"/>
      <c r="AO678" s="92"/>
      <c r="AP678" s="93"/>
      <c r="AQ678" s="92"/>
      <c r="AR678" s="93"/>
      <c r="AS678" s="92"/>
      <c r="AT678" s="94"/>
      <c r="AU678" s="95"/>
      <c r="AV678" s="96"/>
      <c r="AW678" s="95"/>
      <c r="AX678" s="96"/>
      <c r="AY678" s="95"/>
      <c r="AZ678" s="96"/>
      <c r="BA678" s="95"/>
      <c r="BB678" s="96"/>
      <c r="BC678" s="95"/>
      <c r="BD678" s="96"/>
      <c r="BE678" s="95"/>
      <c r="BF678" s="96"/>
      <c r="BG678" s="95"/>
      <c r="BH678" s="96"/>
      <c r="BI678" s="95"/>
      <c r="BJ678" s="96"/>
      <c r="BK678" s="95"/>
      <c r="BL678" s="96"/>
    </row>
    <row r="679" spans="4:64">
      <c r="D679" s="84"/>
      <c r="E679" s="85"/>
      <c r="I679" s="87"/>
      <c r="J679" s="88"/>
      <c r="K679" s="89"/>
      <c r="L679" s="89"/>
      <c r="M679" s="89"/>
      <c r="N679" s="89"/>
      <c r="O679" s="90"/>
      <c r="P679" s="93"/>
      <c r="Q679" s="92"/>
      <c r="R679" s="93"/>
      <c r="S679" s="92"/>
      <c r="T679" s="94"/>
      <c r="U679" s="93"/>
      <c r="V679" s="92"/>
      <c r="W679" s="93"/>
      <c r="X679" s="92"/>
      <c r="Y679" s="93"/>
      <c r="Z679" s="92"/>
      <c r="AA679" s="94"/>
      <c r="AB679" s="93"/>
      <c r="AC679" s="92"/>
      <c r="AD679" s="93"/>
      <c r="AE679" s="92"/>
      <c r="AF679" s="93"/>
      <c r="AG679" s="92"/>
      <c r="AH679" s="93"/>
      <c r="AI679" s="92"/>
      <c r="AJ679" s="93"/>
      <c r="AK679" s="92"/>
      <c r="AL679" s="93"/>
      <c r="AM679" s="92"/>
      <c r="AN679" s="93"/>
      <c r="AO679" s="92"/>
      <c r="AP679" s="93"/>
      <c r="AQ679" s="92"/>
      <c r="AR679" s="93"/>
      <c r="AS679" s="92"/>
      <c r="AT679" s="94"/>
      <c r="AU679" s="95"/>
      <c r="AV679" s="96"/>
      <c r="AW679" s="95"/>
      <c r="AX679" s="96"/>
      <c r="AY679" s="95"/>
      <c r="AZ679" s="96"/>
      <c r="BA679" s="95"/>
      <c r="BB679" s="96"/>
      <c r="BC679" s="95"/>
      <c r="BD679" s="96"/>
      <c r="BE679" s="95"/>
      <c r="BF679" s="96"/>
      <c r="BG679" s="95"/>
      <c r="BH679" s="96"/>
      <c r="BI679" s="95"/>
      <c r="BJ679" s="96"/>
      <c r="BK679" s="95"/>
      <c r="BL679" s="96"/>
    </row>
    <row r="680" spans="4:64">
      <c r="D680" s="84"/>
      <c r="E680" s="85"/>
      <c r="I680" s="87"/>
      <c r="J680" s="88"/>
      <c r="K680" s="89"/>
      <c r="L680" s="89"/>
      <c r="M680" s="89"/>
      <c r="N680" s="89"/>
      <c r="O680" s="90"/>
      <c r="P680" s="93"/>
      <c r="Q680" s="92"/>
      <c r="R680" s="93"/>
      <c r="S680" s="92"/>
      <c r="T680" s="94"/>
      <c r="U680" s="93"/>
      <c r="V680" s="92"/>
      <c r="W680" s="93"/>
      <c r="X680" s="92"/>
      <c r="Y680" s="93"/>
      <c r="Z680" s="92"/>
      <c r="AA680" s="94"/>
      <c r="AB680" s="93"/>
      <c r="AC680" s="92"/>
      <c r="AD680" s="93"/>
      <c r="AE680" s="92"/>
      <c r="AF680" s="93"/>
      <c r="AG680" s="92"/>
      <c r="AH680" s="93"/>
      <c r="AI680" s="92"/>
      <c r="AJ680" s="93"/>
      <c r="AK680" s="92"/>
      <c r="AL680" s="93"/>
      <c r="AM680" s="92"/>
      <c r="AN680" s="93"/>
      <c r="AO680" s="92"/>
      <c r="AP680" s="93"/>
      <c r="AQ680" s="92"/>
      <c r="AR680" s="93"/>
      <c r="AS680" s="92"/>
      <c r="AT680" s="94"/>
      <c r="AU680" s="95"/>
      <c r="AV680" s="96"/>
      <c r="AW680" s="95"/>
      <c r="AX680" s="96"/>
      <c r="AY680" s="95"/>
      <c r="AZ680" s="96"/>
      <c r="BA680" s="95"/>
      <c r="BB680" s="96"/>
      <c r="BC680" s="95"/>
      <c r="BD680" s="96"/>
      <c r="BE680" s="95"/>
      <c r="BF680" s="96"/>
      <c r="BG680" s="95"/>
      <c r="BH680" s="96"/>
      <c r="BI680" s="95"/>
      <c r="BJ680" s="96"/>
      <c r="BK680" s="95"/>
      <c r="BL680" s="96"/>
    </row>
    <row r="681" spans="4:64">
      <c r="D681" s="84"/>
      <c r="E681" s="85"/>
      <c r="I681" s="87"/>
      <c r="J681" s="88"/>
      <c r="K681" s="89"/>
      <c r="L681" s="89"/>
      <c r="M681" s="89"/>
      <c r="N681" s="89"/>
      <c r="O681" s="90"/>
      <c r="P681" s="93"/>
      <c r="Q681" s="92"/>
      <c r="R681" s="93"/>
      <c r="S681" s="92"/>
      <c r="T681" s="94"/>
      <c r="U681" s="93"/>
      <c r="V681" s="92"/>
      <c r="W681" s="93"/>
      <c r="X681" s="92"/>
      <c r="Y681" s="93"/>
      <c r="Z681" s="92"/>
      <c r="AA681" s="94"/>
      <c r="AB681" s="93"/>
      <c r="AC681" s="92"/>
      <c r="AD681" s="93"/>
      <c r="AE681" s="92"/>
      <c r="AF681" s="93"/>
      <c r="AG681" s="92"/>
      <c r="AH681" s="93"/>
      <c r="AI681" s="92"/>
      <c r="AJ681" s="93"/>
      <c r="AK681" s="92"/>
      <c r="AL681" s="93"/>
      <c r="AM681" s="92"/>
      <c r="AN681" s="93"/>
      <c r="AO681" s="92"/>
      <c r="AP681" s="93"/>
      <c r="AQ681" s="92"/>
      <c r="AR681" s="93"/>
      <c r="AS681" s="92"/>
      <c r="AT681" s="94"/>
      <c r="AU681" s="95"/>
      <c r="AV681" s="96"/>
      <c r="AW681" s="95"/>
      <c r="AX681" s="96"/>
      <c r="AY681" s="95"/>
      <c r="AZ681" s="96"/>
      <c r="BA681" s="95"/>
      <c r="BB681" s="96"/>
      <c r="BC681" s="95"/>
      <c r="BD681" s="96"/>
      <c r="BE681" s="95"/>
      <c r="BF681" s="96"/>
      <c r="BG681" s="95"/>
      <c r="BH681" s="96"/>
      <c r="BI681" s="95"/>
      <c r="BJ681" s="96"/>
      <c r="BK681" s="95"/>
      <c r="BL681" s="96"/>
    </row>
    <row r="682" spans="4:64">
      <c r="D682" s="84"/>
      <c r="E682" s="85"/>
      <c r="I682" s="87"/>
      <c r="J682" s="88"/>
      <c r="K682" s="89"/>
      <c r="L682" s="89"/>
      <c r="M682" s="89"/>
      <c r="N682" s="89"/>
      <c r="O682" s="90"/>
      <c r="P682" s="93"/>
      <c r="Q682" s="92"/>
      <c r="R682" s="93"/>
      <c r="S682" s="92"/>
      <c r="T682" s="94"/>
      <c r="U682" s="93"/>
      <c r="V682" s="92"/>
      <c r="W682" s="93"/>
      <c r="X682" s="92"/>
      <c r="Y682" s="93"/>
      <c r="Z682" s="92"/>
      <c r="AA682" s="94"/>
      <c r="AB682" s="93"/>
      <c r="AC682" s="92"/>
      <c r="AD682" s="93"/>
      <c r="AE682" s="92"/>
      <c r="AF682" s="93"/>
      <c r="AG682" s="92"/>
      <c r="AH682" s="93"/>
      <c r="AI682" s="92"/>
      <c r="AJ682" s="93"/>
      <c r="AK682" s="92"/>
      <c r="AL682" s="93"/>
      <c r="AM682" s="92"/>
      <c r="AN682" s="93"/>
      <c r="AO682" s="92"/>
      <c r="AP682" s="93"/>
      <c r="AQ682" s="92"/>
      <c r="AR682" s="93"/>
      <c r="AS682" s="92"/>
      <c r="AT682" s="94"/>
      <c r="AU682" s="95"/>
      <c r="AV682" s="96"/>
      <c r="AW682" s="95"/>
      <c r="AX682" s="96"/>
      <c r="AY682" s="95"/>
      <c r="AZ682" s="96"/>
      <c r="BA682" s="95"/>
      <c r="BB682" s="96"/>
      <c r="BC682" s="95"/>
      <c r="BD682" s="96"/>
      <c r="BE682" s="95"/>
      <c r="BF682" s="96"/>
      <c r="BG682" s="95"/>
      <c r="BH682" s="96"/>
      <c r="BI682" s="95"/>
      <c r="BJ682" s="96"/>
      <c r="BK682" s="95"/>
      <c r="BL682" s="96"/>
    </row>
    <row r="683" spans="4:64">
      <c r="D683" s="84"/>
      <c r="E683" s="85"/>
      <c r="I683" s="87"/>
      <c r="J683" s="88"/>
      <c r="K683" s="89"/>
      <c r="L683" s="89"/>
      <c r="M683" s="89"/>
      <c r="N683" s="89"/>
      <c r="O683" s="90"/>
      <c r="P683" s="93"/>
      <c r="Q683" s="92"/>
      <c r="R683" s="93"/>
      <c r="S683" s="92"/>
      <c r="T683" s="94"/>
      <c r="U683" s="93"/>
      <c r="V683" s="92"/>
      <c r="W683" s="93"/>
      <c r="X683" s="92"/>
      <c r="Y683" s="93"/>
      <c r="Z683" s="92"/>
      <c r="AA683" s="94"/>
      <c r="AB683" s="93"/>
      <c r="AC683" s="92"/>
      <c r="AD683" s="93"/>
      <c r="AE683" s="92"/>
      <c r="AF683" s="93"/>
      <c r="AG683" s="92"/>
      <c r="AH683" s="93"/>
      <c r="AI683" s="92"/>
      <c r="AJ683" s="93"/>
      <c r="AK683" s="92"/>
      <c r="AL683" s="93"/>
      <c r="AM683" s="92"/>
      <c r="AN683" s="93"/>
      <c r="AO683" s="92"/>
      <c r="AP683" s="93"/>
      <c r="AQ683" s="92"/>
      <c r="AR683" s="93"/>
      <c r="AS683" s="92"/>
      <c r="AT683" s="94"/>
      <c r="AU683" s="95"/>
      <c r="AV683" s="96"/>
      <c r="AW683" s="95"/>
      <c r="AX683" s="96"/>
      <c r="AY683" s="95"/>
      <c r="AZ683" s="96"/>
      <c r="BA683" s="95"/>
      <c r="BB683" s="96"/>
      <c r="BC683" s="95"/>
      <c r="BD683" s="96"/>
      <c r="BE683" s="95"/>
      <c r="BF683" s="96"/>
      <c r="BG683" s="95"/>
      <c r="BH683" s="96"/>
      <c r="BI683" s="95"/>
      <c r="BJ683" s="96"/>
      <c r="BK683" s="95"/>
      <c r="BL683" s="96"/>
    </row>
    <row r="684" spans="4:64">
      <c r="D684" s="84"/>
      <c r="E684" s="85"/>
      <c r="I684" s="87"/>
      <c r="J684" s="88"/>
      <c r="K684" s="89"/>
      <c r="L684" s="89"/>
      <c r="M684" s="89"/>
      <c r="N684" s="89"/>
      <c r="O684" s="90"/>
      <c r="P684" s="93"/>
      <c r="Q684" s="92"/>
      <c r="R684" s="93"/>
      <c r="S684" s="92"/>
      <c r="T684" s="94"/>
      <c r="U684" s="93"/>
      <c r="V684" s="92"/>
      <c r="W684" s="93"/>
      <c r="X684" s="92"/>
      <c r="Y684" s="93"/>
      <c r="Z684" s="92"/>
      <c r="AA684" s="94"/>
      <c r="AB684" s="93"/>
      <c r="AC684" s="92"/>
      <c r="AD684" s="93"/>
      <c r="AE684" s="92"/>
      <c r="AF684" s="93"/>
      <c r="AG684" s="92"/>
      <c r="AH684" s="93"/>
      <c r="AI684" s="92"/>
      <c r="AJ684" s="93"/>
      <c r="AK684" s="92"/>
      <c r="AL684" s="93"/>
      <c r="AM684" s="92"/>
      <c r="AN684" s="93"/>
      <c r="AO684" s="92"/>
      <c r="AP684" s="93"/>
      <c r="AQ684" s="92"/>
      <c r="AR684" s="93"/>
      <c r="AS684" s="92"/>
      <c r="AT684" s="94"/>
      <c r="AU684" s="95"/>
      <c r="AV684" s="96"/>
      <c r="AW684" s="95"/>
      <c r="AX684" s="96"/>
      <c r="AY684" s="95"/>
      <c r="AZ684" s="96"/>
      <c r="BA684" s="95"/>
      <c r="BB684" s="96"/>
      <c r="BC684" s="95"/>
      <c r="BD684" s="96"/>
      <c r="BE684" s="95"/>
      <c r="BF684" s="96"/>
      <c r="BG684" s="95"/>
      <c r="BH684" s="96"/>
      <c r="BI684" s="95"/>
      <c r="BJ684" s="96"/>
      <c r="BK684" s="95"/>
      <c r="BL684" s="96"/>
    </row>
    <row r="685" spans="4:64">
      <c r="D685" s="84"/>
      <c r="E685" s="85"/>
      <c r="I685" s="87"/>
      <c r="J685" s="88"/>
      <c r="K685" s="89"/>
      <c r="L685" s="89"/>
      <c r="M685" s="89"/>
      <c r="N685" s="89"/>
      <c r="O685" s="90"/>
      <c r="P685" s="93"/>
      <c r="Q685" s="92"/>
      <c r="R685" s="93"/>
      <c r="S685" s="92"/>
      <c r="T685" s="94"/>
      <c r="U685" s="93"/>
      <c r="V685" s="92"/>
      <c r="W685" s="93"/>
      <c r="X685" s="92"/>
      <c r="Y685" s="93"/>
      <c r="Z685" s="92"/>
      <c r="AA685" s="94"/>
      <c r="AB685" s="93"/>
      <c r="AC685" s="92"/>
      <c r="AD685" s="93"/>
      <c r="AE685" s="92"/>
      <c r="AF685" s="93"/>
      <c r="AG685" s="92"/>
      <c r="AH685" s="93"/>
      <c r="AI685" s="92"/>
      <c r="AJ685" s="93"/>
      <c r="AK685" s="92"/>
      <c r="AL685" s="93"/>
      <c r="AM685" s="92"/>
      <c r="AN685" s="93"/>
      <c r="AO685" s="92"/>
      <c r="AP685" s="93"/>
      <c r="AQ685" s="92"/>
      <c r="AR685" s="93"/>
      <c r="AS685" s="92"/>
      <c r="AT685" s="94"/>
      <c r="AU685" s="95"/>
      <c r="AV685" s="96"/>
      <c r="AW685" s="95"/>
      <c r="AX685" s="96"/>
      <c r="AY685" s="95"/>
      <c r="AZ685" s="96"/>
      <c r="BA685" s="95"/>
      <c r="BB685" s="96"/>
      <c r="BC685" s="95"/>
      <c r="BD685" s="96"/>
      <c r="BE685" s="95"/>
      <c r="BF685" s="96"/>
      <c r="BG685" s="95"/>
      <c r="BH685" s="96"/>
      <c r="BI685" s="95"/>
      <c r="BJ685" s="96"/>
      <c r="BK685" s="95"/>
      <c r="BL685" s="96"/>
    </row>
    <row r="686" spans="4:64">
      <c r="D686" s="84"/>
      <c r="E686" s="85"/>
      <c r="I686" s="87"/>
      <c r="J686" s="88"/>
      <c r="K686" s="89"/>
      <c r="L686" s="89"/>
      <c r="M686" s="89"/>
      <c r="N686" s="89"/>
      <c r="O686" s="90"/>
      <c r="P686" s="93"/>
      <c r="Q686" s="92"/>
      <c r="R686" s="93"/>
      <c r="S686" s="92"/>
      <c r="T686" s="94"/>
      <c r="U686" s="93"/>
      <c r="V686" s="92"/>
      <c r="W686" s="93"/>
      <c r="X686" s="92"/>
      <c r="Y686" s="93"/>
      <c r="Z686" s="92"/>
      <c r="AA686" s="94"/>
      <c r="AB686" s="93"/>
      <c r="AC686" s="92"/>
      <c r="AD686" s="93"/>
      <c r="AE686" s="92"/>
      <c r="AF686" s="93"/>
      <c r="AG686" s="92"/>
      <c r="AH686" s="93"/>
      <c r="AI686" s="92"/>
      <c r="AJ686" s="93"/>
      <c r="AK686" s="92"/>
      <c r="AL686" s="93"/>
      <c r="AM686" s="92"/>
      <c r="AN686" s="93"/>
      <c r="AO686" s="92"/>
      <c r="AP686" s="93"/>
      <c r="AQ686" s="92"/>
      <c r="AR686" s="93"/>
      <c r="AS686" s="92"/>
      <c r="AT686" s="94"/>
      <c r="AU686" s="95"/>
      <c r="AV686" s="96"/>
      <c r="AW686" s="95"/>
      <c r="AX686" s="96"/>
      <c r="AY686" s="95"/>
      <c r="AZ686" s="96"/>
      <c r="BA686" s="95"/>
      <c r="BB686" s="96"/>
      <c r="BC686" s="95"/>
      <c r="BD686" s="96"/>
      <c r="BE686" s="95"/>
      <c r="BF686" s="96"/>
      <c r="BG686" s="95"/>
      <c r="BH686" s="96"/>
      <c r="BI686" s="95"/>
      <c r="BJ686" s="96"/>
      <c r="BK686" s="95"/>
      <c r="BL686" s="96"/>
    </row>
    <row r="687" spans="4:64">
      <c r="D687" s="84"/>
      <c r="E687" s="85"/>
      <c r="I687" s="87"/>
      <c r="J687" s="88"/>
      <c r="K687" s="89"/>
      <c r="L687" s="89"/>
      <c r="M687" s="89"/>
      <c r="N687" s="89"/>
      <c r="O687" s="90"/>
      <c r="P687" s="93"/>
      <c r="Q687" s="92"/>
      <c r="R687" s="93"/>
      <c r="S687" s="92"/>
      <c r="T687" s="94"/>
      <c r="U687" s="93"/>
      <c r="V687" s="92"/>
      <c r="W687" s="93"/>
      <c r="X687" s="92"/>
      <c r="Y687" s="93"/>
      <c r="Z687" s="92"/>
      <c r="AA687" s="94"/>
      <c r="AB687" s="93"/>
      <c r="AC687" s="92"/>
      <c r="AD687" s="93"/>
      <c r="AE687" s="92"/>
      <c r="AF687" s="93"/>
      <c r="AG687" s="92"/>
      <c r="AH687" s="93"/>
      <c r="AI687" s="92"/>
      <c r="AJ687" s="93"/>
      <c r="AK687" s="92"/>
      <c r="AL687" s="93"/>
      <c r="AM687" s="92"/>
      <c r="AN687" s="93"/>
      <c r="AO687" s="92"/>
      <c r="AP687" s="93"/>
      <c r="AQ687" s="92"/>
      <c r="AR687" s="93"/>
      <c r="AS687" s="92"/>
      <c r="AT687" s="94"/>
      <c r="AU687" s="95"/>
      <c r="AV687" s="96"/>
      <c r="AW687" s="95"/>
      <c r="AX687" s="96"/>
      <c r="AY687" s="95"/>
      <c r="AZ687" s="96"/>
      <c r="BA687" s="95"/>
      <c r="BB687" s="96"/>
      <c r="BC687" s="95"/>
      <c r="BD687" s="96"/>
      <c r="BE687" s="95"/>
      <c r="BF687" s="96"/>
      <c r="BG687" s="95"/>
      <c r="BH687" s="96"/>
      <c r="BI687" s="95"/>
      <c r="BJ687" s="96"/>
      <c r="BK687" s="95"/>
      <c r="BL687" s="96"/>
    </row>
    <row r="688" spans="4:64">
      <c r="D688" s="84"/>
      <c r="E688" s="85"/>
      <c r="I688" s="87"/>
      <c r="J688" s="88"/>
      <c r="K688" s="89"/>
      <c r="L688" s="89"/>
      <c r="M688" s="89"/>
      <c r="N688" s="89"/>
      <c r="O688" s="90"/>
      <c r="P688" s="93"/>
      <c r="Q688" s="92"/>
      <c r="R688" s="93"/>
      <c r="S688" s="92"/>
      <c r="T688" s="94"/>
      <c r="U688" s="93"/>
      <c r="V688" s="92"/>
      <c r="W688" s="93"/>
      <c r="X688" s="92"/>
      <c r="Y688" s="93"/>
      <c r="Z688" s="92"/>
      <c r="AA688" s="94"/>
      <c r="AB688" s="93"/>
      <c r="AC688" s="92"/>
      <c r="AD688" s="93"/>
      <c r="AE688" s="92"/>
      <c r="AF688" s="93"/>
      <c r="AG688" s="92"/>
      <c r="AH688" s="93"/>
      <c r="AI688" s="92"/>
      <c r="AJ688" s="93"/>
      <c r="AK688" s="92"/>
      <c r="AL688" s="93"/>
      <c r="AM688" s="92"/>
      <c r="AN688" s="93"/>
      <c r="AO688" s="92"/>
      <c r="AP688" s="93"/>
      <c r="AQ688" s="92"/>
      <c r="AR688" s="93"/>
      <c r="AS688" s="92"/>
      <c r="AT688" s="94"/>
      <c r="AU688" s="95"/>
      <c r="AV688" s="96"/>
      <c r="AW688" s="95"/>
      <c r="AX688" s="96"/>
      <c r="AY688" s="95"/>
      <c r="AZ688" s="96"/>
      <c r="BA688" s="95"/>
      <c r="BB688" s="96"/>
      <c r="BC688" s="95"/>
      <c r="BD688" s="96"/>
      <c r="BE688" s="95"/>
      <c r="BF688" s="96"/>
      <c r="BG688" s="95"/>
      <c r="BH688" s="96"/>
      <c r="BI688" s="95"/>
      <c r="BJ688" s="96"/>
      <c r="BK688" s="95"/>
      <c r="BL688" s="96"/>
    </row>
    <row r="689" spans="4:64">
      <c r="D689" s="84"/>
      <c r="E689" s="85"/>
      <c r="I689" s="87"/>
      <c r="J689" s="88"/>
      <c r="K689" s="89"/>
      <c r="L689" s="89"/>
      <c r="M689" s="89"/>
      <c r="N689" s="89"/>
      <c r="O689" s="90"/>
      <c r="P689" s="93"/>
      <c r="Q689" s="92"/>
      <c r="R689" s="93"/>
      <c r="S689" s="92"/>
      <c r="T689" s="94"/>
      <c r="U689" s="93"/>
      <c r="V689" s="92"/>
      <c r="W689" s="93"/>
      <c r="X689" s="92"/>
      <c r="Y689" s="93"/>
      <c r="Z689" s="92"/>
      <c r="AA689" s="94"/>
      <c r="AB689" s="93"/>
      <c r="AC689" s="92"/>
      <c r="AD689" s="93"/>
      <c r="AE689" s="92"/>
      <c r="AF689" s="93"/>
      <c r="AG689" s="92"/>
      <c r="AH689" s="93"/>
      <c r="AI689" s="92"/>
      <c r="AJ689" s="93"/>
      <c r="AK689" s="92"/>
      <c r="AL689" s="93"/>
      <c r="AM689" s="92"/>
      <c r="AN689" s="93"/>
      <c r="AO689" s="92"/>
      <c r="AP689" s="93"/>
      <c r="AQ689" s="92"/>
      <c r="AR689" s="93"/>
      <c r="AS689" s="92"/>
      <c r="AT689" s="94"/>
      <c r="AU689" s="95"/>
      <c r="AV689" s="96"/>
      <c r="AW689" s="95"/>
      <c r="AX689" s="96"/>
      <c r="AY689" s="95"/>
      <c r="AZ689" s="96"/>
      <c r="BA689" s="95"/>
      <c r="BB689" s="96"/>
      <c r="BC689" s="95"/>
      <c r="BD689" s="96"/>
      <c r="BE689" s="95"/>
      <c r="BF689" s="96"/>
      <c r="BG689" s="95"/>
      <c r="BH689" s="96"/>
      <c r="BI689" s="95"/>
      <c r="BJ689" s="96"/>
      <c r="BK689" s="95"/>
      <c r="BL689" s="96"/>
    </row>
    <row r="690" spans="4:64">
      <c r="D690" s="84"/>
      <c r="E690" s="85"/>
      <c r="I690" s="87"/>
      <c r="J690" s="88"/>
      <c r="K690" s="89"/>
      <c r="L690" s="89"/>
      <c r="M690" s="89"/>
      <c r="N690" s="89"/>
      <c r="O690" s="90"/>
      <c r="P690" s="93"/>
      <c r="Q690" s="92"/>
      <c r="R690" s="93"/>
      <c r="S690" s="92"/>
      <c r="T690" s="94"/>
      <c r="U690" s="93"/>
      <c r="V690" s="92"/>
      <c r="W690" s="93"/>
      <c r="X690" s="92"/>
      <c r="Y690" s="93"/>
      <c r="Z690" s="92"/>
      <c r="AA690" s="94"/>
      <c r="AB690" s="93"/>
      <c r="AC690" s="92"/>
      <c r="AD690" s="93"/>
      <c r="AE690" s="92"/>
      <c r="AF690" s="93"/>
      <c r="AG690" s="92"/>
      <c r="AH690" s="93"/>
      <c r="AI690" s="92"/>
      <c r="AJ690" s="93"/>
      <c r="AK690" s="92"/>
      <c r="AL690" s="93"/>
      <c r="AM690" s="92"/>
      <c r="AN690" s="93"/>
      <c r="AO690" s="92"/>
      <c r="AP690" s="93"/>
      <c r="AQ690" s="92"/>
      <c r="AR690" s="93"/>
      <c r="AS690" s="92"/>
      <c r="AT690" s="94"/>
      <c r="AU690" s="95"/>
      <c r="AV690" s="96"/>
      <c r="AW690" s="95"/>
      <c r="AX690" s="96"/>
      <c r="AY690" s="95"/>
      <c r="AZ690" s="96"/>
      <c r="BA690" s="95"/>
      <c r="BB690" s="96"/>
      <c r="BC690" s="95"/>
      <c r="BD690" s="96"/>
      <c r="BE690" s="95"/>
      <c r="BF690" s="96"/>
      <c r="BG690" s="95"/>
      <c r="BH690" s="96"/>
      <c r="BI690" s="95"/>
      <c r="BJ690" s="96"/>
      <c r="BK690" s="95"/>
      <c r="BL690" s="96"/>
    </row>
    <row r="691" spans="4:64">
      <c r="D691" s="84"/>
      <c r="E691" s="85"/>
      <c r="I691" s="87"/>
      <c r="J691" s="88"/>
      <c r="K691" s="89"/>
      <c r="L691" s="89"/>
      <c r="M691" s="89"/>
      <c r="N691" s="89"/>
      <c r="O691" s="90"/>
      <c r="P691" s="93"/>
      <c r="Q691" s="92"/>
      <c r="R691" s="93"/>
      <c r="S691" s="92"/>
      <c r="T691" s="94"/>
      <c r="U691" s="93"/>
      <c r="V691" s="92"/>
      <c r="W691" s="93"/>
      <c r="X691" s="92"/>
      <c r="Y691" s="93"/>
      <c r="Z691" s="92"/>
      <c r="AA691" s="94"/>
      <c r="AB691" s="93"/>
      <c r="AC691" s="92"/>
      <c r="AD691" s="93"/>
      <c r="AE691" s="92"/>
      <c r="AF691" s="93"/>
      <c r="AG691" s="92"/>
      <c r="AH691" s="93"/>
      <c r="AI691" s="92"/>
      <c r="AJ691" s="93"/>
      <c r="AK691" s="92"/>
      <c r="AL691" s="93"/>
      <c r="AM691" s="92"/>
      <c r="AN691" s="93"/>
      <c r="AO691" s="92"/>
      <c r="AP691" s="93"/>
      <c r="AQ691" s="92"/>
      <c r="AR691" s="93"/>
      <c r="AS691" s="92"/>
      <c r="AT691" s="94"/>
      <c r="AU691" s="95"/>
      <c r="AV691" s="96"/>
      <c r="AW691" s="95"/>
      <c r="AX691" s="96"/>
      <c r="AY691" s="95"/>
      <c r="AZ691" s="96"/>
      <c r="BA691" s="95"/>
      <c r="BB691" s="96"/>
      <c r="BC691" s="95"/>
      <c r="BD691" s="96"/>
      <c r="BE691" s="95"/>
      <c r="BF691" s="96"/>
      <c r="BG691" s="95"/>
      <c r="BH691" s="96"/>
      <c r="BI691" s="95"/>
      <c r="BJ691" s="96"/>
      <c r="BK691" s="95"/>
      <c r="BL691" s="96"/>
    </row>
    <row r="692" spans="4:64">
      <c r="D692" s="84"/>
      <c r="E692" s="85"/>
      <c r="I692" s="87"/>
      <c r="J692" s="88"/>
      <c r="K692" s="89"/>
      <c r="L692" s="89"/>
      <c r="M692" s="89"/>
      <c r="N692" s="89"/>
      <c r="O692" s="90"/>
      <c r="P692" s="93"/>
      <c r="Q692" s="92"/>
      <c r="R692" s="93"/>
      <c r="S692" s="92"/>
      <c r="T692" s="94"/>
      <c r="U692" s="93"/>
      <c r="V692" s="92"/>
      <c r="W692" s="93"/>
      <c r="X692" s="92"/>
      <c r="Y692" s="93"/>
      <c r="Z692" s="92"/>
      <c r="AA692" s="94"/>
      <c r="AB692" s="93"/>
      <c r="AC692" s="92"/>
      <c r="AD692" s="93"/>
      <c r="AE692" s="92"/>
      <c r="AF692" s="93"/>
      <c r="AG692" s="92"/>
      <c r="AH692" s="93"/>
      <c r="AI692" s="92"/>
      <c r="AJ692" s="93"/>
      <c r="AK692" s="92"/>
      <c r="AL692" s="93"/>
      <c r="AM692" s="92"/>
      <c r="AN692" s="93"/>
      <c r="AO692" s="92"/>
      <c r="AP692" s="93"/>
      <c r="AQ692" s="92"/>
      <c r="AR692" s="93"/>
      <c r="AS692" s="92"/>
      <c r="AT692" s="94"/>
      <c r="AU692" s="95"/>
      <c r="AV692" s="96"/>
      <c r="AW692" s="95"/>
      <c r="AX692" s="96"/>
      <c r="AY692" s="95"/>
      <c r="AZ692" s="96"/>
      <c r="BA692" s="95"/>
      <c r="BB692" s="96"/>
      <c r="BC692" s="95"/>
      <c r="BD692" s="96"/>
      <c r="BE692" s="95"/>
      <c r="BF692" s="96"/>
      <c r="BG692" s="95"/>
      <c r="BH692" s="96"/>
      <c r="BI692" s="95"/>
      <c r="BJ692" s="96"/>
      <c r="BK692" s="95"/>
      <c r="BL692" s="96"/>
    </row>
    <row r="693" spans="4:64">
      <c r="D693" s="84"/>
      <c r="E693" s="85"/>
      <c r="I693" s="87"/>
      <c r="J693" s="88"/>
      <c r="K693" s="89"/>
      <c r="L693" s="89"/>
      <c r="M693" s="89"/>
      <c r="N693" s="89"/>
      <c r="O693" s="90"/>
      <c r="P693" s="93"/>
      <c r="Q693" s="92"/>
      <c r="R693" s="93"/>
      <c r="S693" s="92"/>
      <c r="T693" s="94"/>
      <c r="U693" s="93"/>
      <c r="V693" s="92"/>
      <c r="W693" s="93"/>
      <c r="X693" s="92"/>
      <c r="Y693" s="93"/>
      <c r="Z693" s="92"/>
      <c r="AA693" s="94"/>
      <c r="AB693" s="93"/>
      <c r="AC693" s="92"/>
      <c r="AD693" s="93"/>
      <c r="AE693" s="92"/>
      <c r="AF693" s="93"/>
      <c r="AG693" s="92"/>
      <c r="AH693" s="93"/>
      <c r="AI693" s="92"/>
      <c r="AJ693" s="93"/>
      <c r="AK693" s="92"/>
      <c r="AL693" s="93"/>
      <c r="AM693" s="92"/>
      <c r="AN693" s="93"/>
      <c r="AO693" s="92"/>
      <c r="AP693" s="93"/>
      <c r="AQ693" s="92"/>
      <c r="AR693" s="93"/>
      <c r="AS693" s="92"/>
      <c r="AT693" s="94"/>
      <c r="AU693" s="95"/>
      <c r="AV693" s="96"/>
      <c r="AW693" s="95"/>
      <c r="AX693" s="96"/>
      <c r="AY693" s="95"/>
      <c r="AZ693" s="96"/>
      <c r="BA693" s="95"/>
      <c r="BB693" s="96"/>
      <c r="BC693" s="95"/>
      <c r="BD693" s="96"/>
      <c r="BE693" s="95"/>
      <c r="BF693" s="96"/>
      <c r="BG693" s="95"/>
      <c r="BH693" s="96"/>
      <c r="BI693" s="95"/>
      <c r="BJ693" s="96"/>
      <c r="BK693" s="95"/>
      <c r="BL693" s="96"/>
    </row>
    <row r="694" spans="4:64">
      <c r="D694" s="84"/>
      <c r="E694" s="85"/>
      <c r="I694" s="87"/>
      <c r="J694" s="88"/>
      <c r="K694" s="89"/>
      <c r="L694" s="89"/>
      <c r="M694" s="89"/>
      <c r="N694" s="89"/>
      <c r="O694" s="90"/>
      <c r="P694" s="93"/>
      <c r="Q694" s="92"/>
      <c r="R694" s="93"/>
      <c r="S694" s="92"/>
      <c r="T694" s="94"/>
      <c r="U694" s="93"/>
      <c r="V694" s="92"/>
      <c r="W694" s="93"/>
      <c r="X694" s="92"/>
      <c r="Y694" s="93"/>
      <c r="Z694" s="92"/>
      <c r="AA694" s="94"/>
      <c r="AB694" s="93"/>
      <c r="AC694" s="92"/>
      <c r="AD694" s="93"/>
      <c r="AE694" s="92"/>
      <c r="AF694" s="93"/>
      <c r="AG694" s="92"/>
      <c r="AH694" s="93"/>
      <c r="AI694" s="92"/>
      <c r="AJ694" s="93"/>
      <c r="AK694" s="92"/>
      <c r="AL694" s="93"/>
      <c r="AM694" s="92"/>
      <c r="AN694" s="93"/>
      <c r="AO694" s="92"/>
      <c r="AP694" s="93"/>
      <c r="AQ694" s="92"/>
      <c r="AR694" s="93"/>
      <c r="AS694" s="92"/>
      <c r="AT694" s="94"/>
      <c r="AU694" s="95"/>
      <c r="AV694" s="96"/>
      <c r="AW694" s="95"/>
      <c r="AX694" s="96"/>
      <c r="AY694" s="95"/>
      <c r="AZ694" s="96"/>
      <c r="BA694" s="95"/>
      <c r="BB694" s="96"/>
      <c r="BC694" s="95"/>
      <c r="BD694" s="96"/>
      <c r="BE694" s="95"/>
      <c r="BF694" s="96"/>
      <c r="BG694" s="95"/>
      <c r="BH694" s="96"/>
      <c r="BI694" s="95"/>
      <c r="BJ694" s="96"/>
      <c r="BK694" s="95"/>
      <c r="BL694" s="96"/>
    </row>
    <row r="695" spans="4:64">
      <c r="D695" s="84"/>
      <c r="E695" s="85"/>
      <c r="I695" s="87"/>
      <c r="J695" s="88"/>
      <c r="K695" s="89"/>
      <c r="L695" s="89"/>
      <c r="M695" s="89"/>
      <c r="N695" s="89"/>
      <c r="O695" s="90"/>
      <c r="P695" s="93"/>
      <c r="Q695" s="92"/>
      <c r="R695" s="93"/>
      <c r="S695" s="92"/>
      <c r="T695" s="94"/>
      <c r="U695" s="93"/>
      <c r="V695" s="92"/>
      <c r="W695" s="93"/>
      <c r="X695" s="92"/>
      <c r="Y695" s="93"/>
      <c r="Z695" s="92"/>
      <c r="AA695" s="94"/>
      <c r="AB695" s="93"/>
      <c r="AC695" s="92"/>
      <c r="AD695" s="93"/>
      <c r="AE695" s="92"/>
      <c r="AF695" s="93"/>
      <c r="AG695" s="92"/>
      <c r="AH695" s="93"/>
      <c r="AI695" s="92"/>
      <c r="AJ695" s="93"/>
      <c r="AK695" s="92"/>
      <c r="AL695" s="93"/>
      <c r="AM695" s="92"/>
      <c r="AN695" s="93"/>
      <c r="AO695" s="92"/>
      <c r="AP695" s="93"/>
      <c r="AQ695" s="92"/>
      <c r="AR695" s="93"/>
      <c r="AS695" s="92"/>
      <c r="AT695" s="94"/>
      <c r="AU695" s="95"/>
      <c r="AV695" s="96"/>
      <c r="AW695" s="95"/>
      <c r="AX695" s="96"/>
      <c r="AY695" s="95"/>
      <c r="AZ695" s="96"/>
      <c r="BA695" s="95"/>
      <c r="BB695" s="96"/>
      <c r="BC695" s="95"/>
      <c r="BD695" s="96"/>
      <c r="BE695" s="95"/>
      <c r="BF695" s="96"/>
      <c r="BG695" s="95"/>
      <c r="BH695" s="96"/>
      <c r="BI695" s="95"/>
      <c r="BJ695" s="96"/>
      <c r="BK695" s="95"/>
      <c r="BL695" s="96"/>
    </row>
    <row r="696" spans="4:64">
      <c r="D696" s="84"/>
      <c r="E696" s="85"/>
      <c r="I696" s="87"/>
      <c r="J696" s="88"/>
      <c r="K696" s="89"/>
      <c r="L696" s="89"/>
      <c r="M696" s="89"/>
      <c r="N696" s="89"/>
      <c r="O696" s="90"/>
      <c r="P696" s="93"/>
      <c r="Q696" s="92"/>
      <c r="R696" s="93"/>
      <c r="S696" s="92"/>
      <c r="T696" s="94"/>
      <c r="U696" s="93"/>
      <c r="V696" s="92"/>
      <c r="W696" s="93"/>
      <c r="X696" s="92"/>
      <c r="Y696" s="93"/>
      <c r="Z696" s="92"/>
      <c r="AA696" s="94"/>
      <c r="AB696" s="93"/>
      <c r="AC696" s="92"/>
      <c r="AD696" s="93"/>
      <c r="AE696" s="92"/>
      <c r="AF696" s="93"/>
      <c r="AG696" s="92"/>
      <c r="AH696" s="93"/>
      <c r="AI696" s="92"/>
      <c r="AJ696" s="93"/>
      <c r="AK696" s="92"/>
      <c r="AL696" s="93"/>
      <c r="AM696" s="92"/>
      <c r="AN696" s="93"/>
      <c r="AO696" s="92"/>
      <c r="AP696" s="93"/>
      <c r="AQ696" s="92"/>
      <c r="AR696" s="93"/>
      <c r="AS696" s="92"/>
      <c r="AT696" s="94"/>
      <c r="AU696" s="95"/>
      <c r="AV696" s="96"/>
      <c r="AW696" s="95"/>
      <c r="AX696" s="96"/>
      <c r="AY696" s="95"/>
      <c r="AZ696" s="96"/>
      <c r="BA696" s="95"/>
      <c r="BB696" s="96"/>
      <c r="BC696" s="95"/>
      <c r="BD696" s="96"/>
      <c r="BE696" s="95"/>
      <c r="BF696" s="96"/>
      <c r="BG696" s="95"/>
      <c r="BH696" s="96"/>
      <c r="BI696" s="95"/>
      <c r="BJ696" s="96"/>
      <c r="BK696" s="95"/>
      <c r="BL696" s="96"/>
    </row>
    <row r="697" spans="4:64">
      <c r="D697" s="84"/>
      <c r="E697" s="85"/>
      <c r="I697" s="87"/>
      <c r="J697" s="88"/>
      <c r="K697" s="89"/>
      <c r="L697" s="89"/>
      <c r="M697" s="89"/>
      <c r="N697" s="89"/>
      <c r="O697" s="90"/>
      <c r="P697" s="93"/>
      <c r="Q697" s="92"/>
      <c r="R697" s="93"/>
      <c r="S697" s="92"/>
      <c r="T697" s="94"/>
      <c r="U697" s="93"/>
      <c r="V697" s="92"/>
      <c r="W697" s="93"/>
      <c r="X697" s="92"/>
      <c r="Y697" s="93"/>
      <c r="Z697" s="92"/>
      <c r="AA697" s="94"/>
      <c r="AB697" s="93"/>
      <c r="AC697" s="92"/>
      <c r="AD697" s="93"/>
      <c r="AE697" s="92"/>
      <c r="AF697" s="93"/>
      <c r="AG697" s="92"/>
      <c r="AH697" s="93"/>
      <c r="AI697" s="92"/>
      <c r="AJ697" s="93"/>
      <c r="AK697" s="92"/>
      <c r="AL697" s="93"/>
      <c r="AM697" s="92"/>
      <c r="AN697" s="93"/>
      <c r="AO697" s="92"/>
      <c r="AP697" s="93"/>
      <c r="AQ697" s="92"/>
      <c r="AR697" s="93"/>
      <c r="AS697" s="92"/>
      <c r="AT697" s="94"/>
      <c r="AU697" s="95"/>
      <c r="AV697" s="96"/>
      <c r="AW697" s="95"/>
      <c r="AX697" s="96"/>
      <c r="AY697" s="95"/>
      <c r="AZ697" s="96"/>
      <c r="BA697" s="95"/>
      <c r="BB697" s="96"/>
      <c r="BC697" s="95"/>
      <c r="BD697" s="96"/>
      <c r="BE697" s="95"/>
      <c r="BF697" s="96"/>
      <c r="BG697" s="95"/>
      <c r="BH697" s="96"/>
      <c r="BI697" s="95"/>
      <c r="BJ697" s="96"/>
      <c r="BK697" s="95"/>
      <c r="BL697" s="96"/>
    </row>
    <row r="698" spans="4:64">
      <c r="D698" s="84"/>
      <c r="E698" s="85"/>
      <c r="I698" s="87"/>
      <c r="J698" s="88"/>
      <c r="K698" s="89"/>
      <c r="L698" s="89"/>
      <c r="M698" s="89"/>
      <c r="N698" s="89"/>
      <c r="O698" s="90"/>
      <c r="P698" s="93"/>
      <c r="Q698" s="92"/>
      <c r="R698" s="93"/>
      <c r="S698" s="92"/>
      <c r="T698" s="94"/>
      <c r="U698" s="93"/>
      <c r="V698" s="92"/>
      <c r="W698" s="93"/>
      <c r="X698" s="92"/>
      <c r="Y698" s="93"/>
      <c r="Z698" s="92"/>
      <c r="AA698" s="94"/>
      <c r="AB698" s="93"/>
      <c r="AC698" s="92"/>
      <c r="AD698" s="93"/>
      <c r="AE698" s="92"/>
      <c r="AF698" s="93"/>
      <c r="AG698" s="92"/>
      <c r="AH698" s="93"/>
      <c r="AI698" s="92"/>
      <c r="AJ698" s="93"/>
      <c r="AK698" s="92"/>
      <c r="AL698" s="93"/>
      <c r="AM698" s="92"/>
      <c r="AN698" s="93"/>
      <c r="AO698" s="92"/>
      <c r="AP698" s="93"/>
      <c r="AQ698" s="92"/>
      <c r="AR698" s="93"/>
      <c r="AS698" s="92"/>
      <c r="AT698" s="94"/>
      <c r="AU698" s="95"/>
      <c r="AV698" s="96"/>
      <c r="AW698" s="95"/>
      <c r="AX698" s="96"/>
      <c r="AY698" s="95"/>
      <c r="AZ698" s="96"/>
      <c r="BA698" s="95"/>
      <c r="BB698" s="96"/>
      <c r="BC698" s="95"/>
      <c r="BD698" s="96"/>
      <c r="BE698" s="95"/>
      <c r="BF698" s="96"/>
      <c r="BG698" s="95"/>
      <c r="BH698" s="96"/>
      <c r="BI698" s="95"/>
      <c r="BJ698" s="96"/>
      <c r="BK698" s="95"/>
      <c r="BL698" s="96"/>
    </row>
    <row r="699" spans="4:64">
      <c r="D699" s="84"/>
      <c r="E699" s="85"/>
      <c r="I699" s="87"/>
      <c r="J699" s="88"/>
      <c r="K699" s="89"/>
      <c r="L699" s="89"/>
      <c r="M699" s="89"/>
      <c r="N699" s="89"/>
      <c r="O699" s="90"/>
      <c r="P699" s="93"/>
      <c r="Q699" s="92"/>
      <c r="R699" s="93"/>
      <c r="S699" s="92"/>
      <c r="T699" s="94"/>
      <c r="U699" s="93"/>
      <c r="V699" s="92"/>
      <c r="W699" s="93"/>
      <c r="X699" s="92"/>
      <c r="Y699" s="93"/>
      <c r="Z699" s="92"/>
      <c r="AA699" s="94"/>
      <c r="AB699" s="93"/>
      <c r="AC699" s="92"/>
      <c r="AD699" s="93"/>
      <c r="AE699" s="92"/>
      <c r="AF699" s="93"/>
      <c r="AG699" s="92"/>
      <c r="AH699" s="93"/>
      <c r="AI699" s="92"/>
      <c r="AJ699" s="93"/>
      <c r="AK699" s="92"/>
      <c r="AL699" s="93"/>
      <c r="AM699" s="92"/>
      <c r="AN699" s="93"/>
      <c r="AO699" s="92"/>
      <c r="AP699" s="93"/>
      <c r="AQ699" s="92"/>
      <c r="AR699" s="93"/>
      <c r="AS699" s="92"/>
      <c r="AT699" s="94"/>
      <c r="AU699" s="95"/>
      <c r="AV699" s="96"/>
      <c r="AW699" s="95"/>
      <c r="AX699" s="96"/>
      <c r="AY699" s="95"/>
      <c r="AZ699" s="96"/>
      <c r="BA699" s="95"/>
      <c r="BB699" s="96"/>
      <c r="BC699" s="95"/>
      <c r="BD699" s="96"/>
      <c r="BE699" s="95"/>
      <c r="BF699" s="96"/>
      <c r="BG699" s="95"/>
      <c r="BH699" s="96"/>
      <c r="BI699" s="95"/>
      <c r="BJ699" s="96"/>
      <c r="BK699" s="95"/>
      <c r="BL699" s="96"/>
    </row>
    <row r="700" spans="4:64">
      <c r="D700" s="84"/>
      <c r="E700" s="85"/>
      <c r="I700" s="87"/>
      <c r="J700" s="88"/>
      <c r="K700" s="89"/>
      <c r="L700" s="89"/>
      <c r="M700" s="89"/>
      <c r="N700" s="89"/>
      <c r="O700" s="90"/>
      <c r="P700" s="93"/>
      <c r="Q700" s="92"/>
      <c r="R700" s="93"/>
      <c r="S700" s="92"/>
      <c r="T700" s="94"/>
      <c r="U700" s="93"/>
      <c r="V700" s="92"/>
      <c r="W700" s="93"/>
      <c r="X700" s="92"/>
      <c r="Y700" s="93"/>
      <c r="Z700" s="92"/>
      <c r="AA700" s="94"/>
      <c r="AB700" s="93"/>
      <c r="AC700" s="92"/>
      <c r="AD700" s="93"/>
      <c r="AE700" s="92"/>
      <c r="AF700" s="93"/>
      <c r="AG700" s="92"/>
      <c r="AH700" s="93"/>
      <c r="AI700" s="92"/>
      <c r="AJ700" s="93"/>
      <c r="AK700" s="92"/>
      <c r="AL700" s="93"/>
      <c r="AM700" s="92"/>
      <c r="AN700" s="93"/>
      <c r="AO700" s="92"/>
      <c r="AP700" s="93"/>
      <c r="AQ700" s="92"/>
      <c r="AR700" s="93"/>
      <c r="AS700" s="92"/>
      <c r="AT700" s="94"/>
      <c r="AU700" s="95"/>
      <c r="AV700" s="96"/>
      <c r="AW700" s="95"/>
      <c r="AX700" s="96"/>
      <c r="AY700" s="95"/>
      <c r="AZ700" s="96"/>
      <c r="BA700" s="95"/>
      <c r="BB700" s="96"/>
      <c r="BC700" s="95"/>
      <c r="BD700" s="96"/>
      <c r="BE700" s="95"/>
      <c r="BF700" s="96"/>
      <c r="BG700" s="95"/>
      <c r="BH700" s="96"/>
      <c r="BI700" s="95"/>
      <c r="BJ700" s="96"/>
      <c r="BK700" s="95"/>
      <c r="BL700" s="96"/>
    </row>
    <row r="701" spans="4:64">
      <c r="D701" s="84"/>
      <c r="E701" s="85"/>
      <c r="I701" s="87"/>
      <c r="J701" s="88"/>
      <c r="K701" s="89"/>
      <c r="L701" s="89"/>
      <c r="M701" s="89"/>
      <c r="N701" s="89"/>
      <c r="O701" s="90"/>
      <c r="P701" s="93"/>
      <c r="Q701" s="92"/>
      <c r="R701" s="93"/>
      <c r="S701" s="92"/>
      <c r="T701" s="94"/>
      <c r="U701" s="93"/>
      <c r="V701" s="92"/>
      <c r="W701" s="93"/>
      <c r="X701" s="92"/>
      <c r="Y701" s="93"/>
      <c r="Z701" s="92"/>
      <c r="AA701" s="94"/>
      <c r="AB701" s="93"/>
      <c r="AC701" s="92"/>
      <c r="AD701" s="93"/>
      <c r="AE701" s="92"/>
      <c r="AF701" s="93"/>
      <c r="AG701" s="92"/>
      <c r="AH701" s="93"/>
      <c r="AI701" s="92"/>
      <c r="AJ701" s="93"/>
      <c r="AK701" s="92"/>
      <c r="AL701" s="93"/>
      <c r="AM701" s="92"/>
      <c r="AN701" s="93"/>
      <c r="AO701" s="92"/>
      <c r="AP701" s="93"/>
      <c r="AQ701" s="92"/>
      <c r="AR701" s="93"/>
      <c r="AS701" s="92"/>
      <c r="AT701" s="94"/>
      <c r="AU701" s="95"/>
      <c r="AV701" s="96"/>
      <c r="AW701" s="95"/>
      <c r="AX701" s="96"/>
      <c r="AY701" s="95"/>
      <c r="AZ701" s="96"/>
      <c r="BA701" s="95"/>
      <c r="BB701" s="96"/>
      <c r="BC701" s="95"/>
      <c r="BD701" s="96"/>
      <c r="BE701" s="95"/>
      <c r="BF701" s="96"/>
      <c r="BG701" s="95"/>
      <c r="BH701" s="96"/>
      <c r="BI701" s="95"/>
      <c r="BJ701" s="96"/>
      <c r="BK701" s="95"/>
      <c r="BL701" s="96"/>
    </row>
    <row r="702" spans="4:64">
      <c r="D702" s="84"/>
      <c r="E702" s="85"/>
      <c r="I702" s="87"/>
      <c r="J702" s="88"/>
      <c r="K702" s="89"/>
      <c r="L702" s="89"/>
      <c r="M702" s="89"/>
      <c r="N702" s="89"/>
      <c r="O702" s="90"/>
      <c r="P702" s="93"/>
      <c r="Q702" s="92"/>
      <c r="R702" s="93"/>
      <c r="S702" s="92"/>
      <c r="T702" s="94"/>
      <c r="U702" s="93"/>
      <c r="V702" s="92"/>
      <c r="W702" s="93"/>
      <c r="X702" s="92"/>
      <c r="Y702" s="93"/>
      <c r="Z702" s="92"/>
      <c r="AA702" s="94"/>
      <c r="AB702" s="93"/>
      <c r="AC702" s="92"/>
      <c r="AD702" s="93"/>
      <c r="AE702" s="92"/>
      <c r="AF702" s="93"/>
      <c r="AG702" s="92"/>
      <c r="AH702" s="93"/>
      <c r="AI702" s="92"/>
      <c r="AJ702" s="93"/>
      <c r="AK702" s="92"/>
      <c r="AL702" s="93"/>
      <c r="AM702" s="92"/>
      <c r="AN702" s="93"/>
      <c r="AO702" s="92"/>
      <c r="AP702" s="93"/>
      <c r="AQ702" s="92"/>
      <c r="AR702" s="93"/>
      <c r="AS702" s="92"/>
      <c r="AT702" s="94"/>
      <c r="AU702" s="95"/>
      <c r="AV702" s="96"/>
      <c r="AW702" s="95"/>
      <c r="AX702" s="96"/>
      <c r="AY702" s="95"/>
      <c r="AZ702" s="96"/>
      <c r="BA702" s="95"/>
      <c r="BB702" s="96"/>
      <c r="BC702" s="95"/>
      <c r="BD702" s="96"/>
      <c r="BE702" s="95"/>
      <c r="BF702" s="96"/>
      <c r="BG702" s="95"/>
      <c r="BH702" s="96"/>
      <c r="BI702" s="95"/>
      <c r="BJ702" s="96"/>
      <c r="BK702" s="95"/>
      <c r="BL702" s="96"/>
    </row>
    <row r="703" spans="4:64">
      <c r="D703" s="84"/>
      <c r="E703" s="85"/>
      <c r="I703" s="87"/>
      <c r="J703" s="88"/>
      <c r="K703" s="89"/>
      <c r="L703" s="89"/>
      <c r="M703" s="89"/>
      <c r="N703" s="89"/>
      <c r="O703" s="90"/>
      <c r="P703" s="93"/>
      <c r="Q703" s="92"/>
      <c r="R703" s="93"/>
      <c r="S703" s="92"/>
      <c r="T703" s="94"/>
      <c r="U703" s="93"/>
      <c r="V703" s="92"/>
      <c r="W703" s="93"/>
      <c r="X703" s="92"/>
      <c r="Y703" s="93"/>
      <c r="Z703" s="92"/>
      <c r="AA703" s="94"/>
      <c r="AB703" s="93"/>
      <c r="AC703" s="92"/>
      <c r="AD703" s="93"/>
      <c r="AE703" s="92"/>
      <c r="AF703" s="93"/>
      <c r="AG703" s="92"/>
      <c r="AH703" s="93"/>
      <c r="AI703" s="92"/>
      <c r="AJ703" s="93"/>
      <c r="AK703" s="92"/>
      <c r="AL703" s="93"/>
      <c r="AM703" s="92"/>
      <c r="AN703" s="93"/>
      <c r="AO703" s="92"/>
      <c r="AP703" s="93"/>
      <c r="AQ703" s="92"/>
      <c r="AR703" s="93"/>
      <c r="AS703" s="92"/>
      <c r="AT703" s="94"/>
      <c r="AU703" s="95"/>
      <c r="AV703" s="96"/>
      <c r="AW703" s="95"/>
      <c r="AX703" s="96"/>
      <c r="AY703" s="95"/>
      <c r="AZ703" s="96"/>
      <c r="BA703" s="95"/>
      <c r="BB703" s="96"/>
      <c r="BC703" s="95"/>
      <c r="BD703" s="96"/>
      <c r="BE703" s="95"/>
      <c r="BF703" s="96"/>
      <c r="BG703" s="95"/>
      <c r="BH703" s="96"/>
      <c r="BI703" s="95"/>
      <c r="BJ703" s="96"/>
      <c r="BK703" s="95"/>
      <c r="BL703" s="96"/>
    </row>
    <row r="704" spans="4:64">
      <c r="D704" s="84"/>
      <c r="E704" s="85"/>
      <c r="I704" s="87"/>
      <c r="J704" s="88"/>
      <c r="K704" s="89"/>
      <c r="L704" s="89"/>
      <c r="M704" s="89"/>
      <c r="N704" s="89"/>
      <c r="O704" s="90"/>
      <c r="P704" s="93"/>
      <c r="Q704" s="92"/>
      <c r="R704" s="93"/>
      <c r="S704" s="92"/>
      <c r="T704" s="94"/>
      <c r="U704" s="93"/>
      <c r="V704" s="92"/>
      <c r="W704" s="93"/>
      <c r="X704" s="92"/>
      <c r="Y704" s="93"/>
      <c r="Z704" s="92"/>
      <c r="AA704" s="94"/>
      <c r="AB704" s="93"/>
      <c r="AC704" s="92"/>
      <c r="AD704" s="93"/>
      <c r="AE704" s="92"/>
      <c r="AF704" s="93"/>
      <c r="AG704" s="92"/>
      <c r="AH704" s="93"/>
      <c r="AI704" s="92"/>
      <c r="AJ704" s="93"/>
      <c r="AK704" s="92"/>
      <c r="AL704" s="93"/>
      <c r="AM704" s="92"/>
      <c r="AN704" s="93"/>
      <c r="AO704" s="92"/>
      <c r="AP704" s="93"/>
      <c r="AQ704" s="92"/>
      <c r="AR704" s="93"/>
      <c r="AS704" s="92"/>
      <c r="AT704" s="94"/>
      <c r="AU704" s="95"/>
      <c r="AV704" s="96"/>
      <c r="AW704" s="95"/>
      <c r="AX704" s="96"/>
      <c r="AY704" s="95"/>
      <c r="AZ704" s="96"/>
      <c r="BA704" s="95"/>
      <c r="BB704" s="96"/>
      <c r="BC704" s="95"/>
      <c r="BD704" s="96"/>
      <c r="BE704" s="95"/>
      <c r="BF704" s="96"/>
      <c r="BG704" s="95"/>
      <c r="BH704" s="96"/>
      <c r="BI704" s="95"/>
      <c r="BJ704" s="96"/>
      <c r="BK704" s="95"/>
      <c r="BL704" s="96"/>
    </row>
    <row r="705" spans="4:64">
      <c r="D705" s="84"/>
      <c r="E705" s="85"/>
      <c r="I705" s="87"/>
      <c r="J705" s="88"/>
      <c r="K705" s="89"/>
      <c r="L705" s="89"/>
      <c r="M705" s="89"/>
      <c r="N705" s="89"/>
      <c r="O705" s="90"/>
      <c r="P705" s="93"/>
      <c r="Q705" s="92"/>
      <c r="R705" s="93"/>
      <c r="S705" s="92"/>
      <c r="T705" s="94"/>
      <c r="U705" s="93"/>
      <c r="V705" s="92"/>
      <c r="W705" s="93"/>
      <c r="X705" s="92"/>
      <c r="Y705" s="93"/>
      <c r="Z705" s="92"/>
      <c r="AA705" s="94"/>
      <c r="AB705" s="93"/>
      <c r="AC705" s="92"/>
      <c r="AD705" s="93"/>
      <c r="AE705" s="92"/>
      <c r="AF705" s="93"/>
      <c r="AG705" s="92"/>
      <c r="AH705" s="93"/>
      <c r="AI705" s="92"/>
      <c r="AJ705" s="93"/>
      <c r="AK705" s="92"/>
      <c r="AL705" s="93"/>
      <c r="AM705" s="92"/>
      <c r="AN705" s="93"/>
      <c r="AO705" s="92"/>
      <c r="AP705" s="93"/>
      <c r="AQ705" s="92"/>
      <c r="AR705" s="93"/>
      <c r="AS705" s="92"/>
      <c r="AT705" s="94"/>
      <c r="AU705" s="95"/>
      <c r="AV705" s="96"/>
      <c r="AW705" s="95"/>
      <c r="AX705" s="96"/>
      <c r="AY705" s="95"/>
      <c r="AZ705" s="96"/>
      <c r="BA705" s="95"/>
      <c r="BB705" s="96"/>
      <c r="BC705" s="95"/>
      <c r="BD705" s="96"/>
      <c r="BE705" s="95"/>
      <c r="BF705" s="96"/>
      <c r="BG705" s="95"/>
      <c r="BH705" s="96"/>
      <c r="BI705" s="95"/>
      <c r="BJ705" s="96"/>
      <c r="BK705" s="95"/>
      <c r="BL705" s="96"/>
    </row>
    <row r="706" spans="4:64">
      <c r="D706" s="84"/>
      <c r="E706" s="85"/>
      <c r="I706" s="87"/>
      <c r="J706" s="88"/>
      <c r="K706" s="89"/>
      <c r="L706" s="89"/>
      <c r="M706" s="89"/>
      <c r="N706" s="89"/>
      <c r="O706" s="90"/>
      <c r="P706" s="93"/>
      <c r="Q706" s="92"/>
      <c r="R706" s="93"/>
      <c r="S706" s="92"/>
      <c r="T706" s="94"/>
      <c r="U706" s="93"/>
      <c r="V706" s="92"/>
      <c r="W706" s="93"/>
      <c r="X706" s="92"/>
      <c r="Y706" s="93"/>
      <c r="Z706" s="92"/>
      <c r="AA706" s="94"/>
      <c r="AB706" s="93"/>
      <c r="AC706" s="92"/>
      <c r="AD706" s="93"/>
      <c r="AE706" s="92"/>
      <c r="AF706" s="93"/>
      <c r="AG706" s="92"/>
      <c r="AH706" s="93"/>
      <c r="AI706" s="92"/>
      <c r="AJ706" s="93"/>
      <c r="AK706" s="92"/>
      <c r="AL706" s="93"/>
      <c r="AM706" s="92"/>
      <c r="AN706" s="93"/>
      <c r="AO706" s="92"/>
      <c r="AP706" s="93"/>
      <c r="AQ706" s="92"/>
      <c r="AR706" s="93"/>
      <c r="AS706" s="92"/>
      <c r="AT706" s="94"/>
      <c r="AU706" s="95"/>
      <c r="AV706" s="96"/>
      <c r="AW706" s="95"/>
      <c r="AX706" s="96"/>
      <c r="AY706" s="95"/>
      <c r="AZ706" s="96"/>
      <c r="BA706" s="95"/>
      <c r="BB706" s="96"/>
      <c r="BC706" s="95"/>
      <c r="BD706" s="96"/>
      <c r="BE706" s="95"/>
      <c r="BF706" s="96"/>
      <c r="BG706" s="95"/>
      <c r="BH706" s="96"/>
      <c r="BI706" s="95"/>
      <c r="BJ706" s="96"/>
      <c r="BK706" s="95"/>
      <c r="BL706" s="96"/>
    </row>
    <row r="707" spans="4:64">
      <c r="D707" s="84"/>
      <c r="E707" s="85"/>
      <c r="I707" s="87"/>
      <c r="J707" s="88"/>
      <c r="K707" s="89"/>
      <c r="L707" s="89"/>
      <c r="M707" s="89"/>
      <c r="N707" s="89"/>
      <c r="O707" s="90"/>
      <c r="P707" s="93"/>
      <c r="Q707" s="92"/>
      <c r="R707" s="93"/>
      <c r="S707" s="92"/>
      <c r="T707" s="94"/>
      <c r="U707" s="93"/>
      <c r="V707" s="92"/>
      <c r="W707" s="93"/>
      <c r="X707" s="92"/>
      <c r="Y707" s="93"/>
      <c r="Z707" s="92"/>
      <c r="AA707" s="94"/>
      <c r="AB707" s="93"/>
      <c r="AC707" s="92"/>
      <c r="AD707" s="93"/>
      <c r="AE707" s="92"/>
      <c r="AF707" s="93"/>
      <c r="AG707" s="92"/>
      <c r="AH707" s="93"/>
      <c r="AI707" s="92"/>
      <c r="AJ707" s="93"/>
      <c r="AK707" s="92"/>
      <c r="AL707" s="93"/>
      <c r="AM707" s="92"/>
      <c r="AN707" s="93"/>
      <c r="AO707" s="92"/>
      <c r="AP707" s="93"/>
      <c r="AQ707" s="92"/>
      <c r="AR707" s="93"/>
      <c r="AS707" s="92"/>
      <c r="AT707" s="94"/>
      <c r="AU707" s="95"/>
      <c r="AV707" s="96"/>
      <c r="AW707" s="95"/>
      <c r="AX707" s="96"/>
      <c r="AY707" s="95"/>
      <c r="AZ707" s="96"/>
      <c r="BA707" s="95"/>
      <c r="BB707" s="96"/>
      <c r="BC707" s="95"/>
      <c r="BD707" s="96"/>
      <c r="BE707" s="95"/>
      <c r="BF707" s="96"/>
      <c r="BG707" s="95"/>
      <c r="BH707" s="96"/>
      <c r="BI707" s="95"/>
      <c r="BJ707" s="96"/>
      <c r="BK707" s="95"/>
      <c r="BL707" s="96"/>
    </row>
    <row r="708" spans="4:64">
      <c r="D708" s="84"/>
      <c r="E708" s="85"/>
      <c r="I708" s="87"/>
      <c r="J708" s="88"/>
      <c r="K708" s="89"/>
      <c r="L708" s="89"/>
      <c r="M708" s="89"/>
      <c r="N708" s="89"/>
      <c r="O708" s="90"/>
      <c r="P708" s="93"/>
      <c r="Q708" s="92"/>
      <c r="R708" s="93"/>
      <c r="S708" s="92"/>
      <c r="T708" s="94"/>
      <c r="U708" s="93"/>
      <c r="V708" s="92"/>
      <c r="W708" s="93"/>
      <c r="X708" s="92"/>
      <c r="Y708" s="93"/>
      <c r="Z708" s="92"/>
      <c r="AA708" s="94"/>
      <c r="AB708" s="93"/>
      <c r="AC708" s="92"/>
      <c r="AD708" s="93"/>
      <c r="AE708" s="92"/>
      <c r="AF708" s="93"/>
      <c r="AG708" s="92"/>
      <c r="AH708" s="93"/>
      <c r="AI708" s="92"/>
      <c r="AJ708" s="93"/>
      <c r="AK708" s="92"/>
      <c r="AL708" s="93"/>
      <c r="AM708" s="92"/>
      <c r="AN708" s="93"/>
      <c r="AO708" s="92"/>
      <c r="AP708" s="93"/>
      <c r="AQ708" s="92"/>
      <c r="AR708" s="93"/>
      <c r="AS708" s="92"/>
      <c r="AT708" s="94"/>
      <c r="AU708" s="95"/>
      <c r="AV708" s="96"/>
      <c r="AW708" s="95"/>
      <c r="AX708" s="96"/>
      <c r="AY708" s="95"/>
      <c r="AZ708" s="96"/>
      <c r="BA708" s="95"/>
      <c r="BB708" s="96"/>
      <c r="BC708" s="95"/>
      <c r="BD708" s="96"/>
      <c r="BE708" s="95"/>
      <c r="BF708" s="96"/>
      <c r="BG708" s="95"/>
      <c r="BH708" s="96"/>
      <c r="BI708" s="95"/>
      <c r="BJ708" s="96"/>
      <c r="BK708" s="95"/>
      <c r="BL708" s="96"/>
    </row>
    <row r="709" spans="4:64">
      <c r="D709" s="84"/>
      <c r="E709" s="85"/>
      <c r="I709" s="87"/>
      <c r="J709" s="88"/>
      <c r="K709" s="89"/>
      <c r="L709" s="89"/>
      <c r="M709" s="89"/>
      <c r="N709" s="89"/>
      <c r="O709" s="90"/>
      <c r="P709" s="93"/>
      <c r="Q709" s="92"/>
      <c r="R709" s="93"/>
      <c r="S709" s="92"/>
      <c r="T709" s="94"/>
      <c r="U709" s="93"/>
      <c r="V709" s="92"/>
      <c r="W709" s="93"/>
      <c r="X709" s="92"/>
      <c r="Y709" s="93"/>
      <c r="Z709" s="92"/>
      <c r="AA709" s="94"/>
      <c r="AB709" s="93"/>
      <c r="AC709" s="92"/>
      <c r="AD709" s="93"/>
      <c r="AE709" s="92"/>
      <c r="AF709" s="93"/>
      <c r="AG709" s="92"/>
      <c r="AH709" s="93"/>
      <c r="AI709" s="92"/>
      <c r="AJ709" s="93"/>
      <c r="AK709" s="92"/>
      <c r="AL709" s="93"/>
      <c r="AM709" s="92"/>
      <c r="AN709" s="93"/>
      <c r="AO709" s="92"/>
      <c r="AP709" s="93"/>
      <c r="AQ709" s="92"/>
      <c r="AR709" s="93"/>
      <c r="AS709" s="92"/>
      <c r="AT709" s="94"/>
      <c r="AU709" s="95"/>
      <c r="AV709" s="96"/>
      <c r="AW709" s="95"/>
      <c r="AX709" s="96"/>
      <c r="AY709" s="95"/>
      <c r="AZ709" s="96"/>
      <c r="BA709" s="95"/>
      <c r="BB709" s="96"/>
      <c r="BC709" s="95"/>
      <c r="BD709" s="96"/>
      <c r="BE709" s="95"/>
      <c r="BF709" s="96"/>
      <c r="BG709" s="95"/>
      <c r="BH709" s="96"/>
      <c r="BI709" s="95"/>
      <c r="BJ709" s="96"/>
      <c r="BK709" s="95"/>
      <c r="BL709" s="96"/>
    </row>
    <row r="710" spans="4:64">
      <c r="D710" s="84"/>
      <c r="E710" s="85"/>
      <c r="I710" s="87"/>
      <c r="J710" s="88"/>
      <c r="K710" s="89"/>
      <c r="L710" s="89"/>
      <c r="M710" s="89"/>
      <c r="N710" s="89"/>
      <c r="O710" s="90"/>
      <c r="P710" s="93"/>
      <c r="Q710" s="92"/>
      <c r="R710" s="93"/>
      <c r="S710" s="92"/>
      <c r="T710" s="94"/>
      <c r="U710" s="93"/>
      <c r="V710" s="92"/>
      <c r="W710" s="93"/>
      <c r="X710" s="92"/>
      <c r="Y710" s="93"/>
      <c r="Z710" s="92"/>
      <c r="AA710" s="94"/>
      <c r="AB710" s="93"/>
      <c r="AC710" s="92"/>
      <c r="AD710" s="93"/>
      <c r="AE710" s="92"/>
      <c r="AF710" s="93"/>
      <c r="AG710" s="92"/>
      <c r="AH710" s="93"/>
      <c r="AI710" s="92"/>
      <c r="AJ710" s="93"/>
      <c r="AK710" s="92"/>
      <c r="AL710" s="93"/>
      <c r="AM710" s="92"/>
      <c r="AN710" s="93"/>
      <c r="AO710" s="92"/>
      <c r="AP710" s="93"/>
      <c r="AQ710" s="92"/>
      <c r="AR710" s="93"/>
      <c r="AS710" s="92"/>
      <c r="AT710" s="94"/>
      <c r="AU710" s="95"/>
      <c r="AV710" s="96"/>
      <c r="AW710" s="95"/>
      <c r="AX710" s="96"/>
      <c r="AY710" s="95"/>
      <c r="AZ710" s="96"/>
      <c r="BA710" s="95"/>
      <c r="BB710" s="96"/>
      <c r="BC710" s="95"/>
      <c r="BD710" s="96"/>
      <c r="BE710" s="95"/>
      <c r="BF710" s="96"/>
      <c r="BG710" s="95"/>
      <c r="BH710" s="96"/>
      <c r="BI710" s="95"/>
      <c r="BJ710" s="96"/>
      <c r="BK710" s="95"/>
      <c r="BL710" s="96"/>
    </row>
    <row r="711" spans="4:64">
      <c r="D711" s="84"/>
      <c r="E711" s="85"/>
      <c r="I711" s="87"/>
      <c r="J711" s="88"/>
      <c r="K711" s="89"/>
      <c r="L711" s="89"/>
      <c r="M711" s="89"/>
      <c r="N711" s="89"/>
      <c r="O711" s="90"/>
      <c r="P711" s="93"/>
      <c r="Q711" s="92"/>
      <c r="R711" s="93"/>
      <c r="S711" s="92"/>
      <c r="T711" s="94"/>
      <c r="U711" s="93"/>
      <c r="V711" s="92"/>
      <c r="W711" s="93"/>
      <c r="X711" s="92"/>
      <c r="Y711" s="93"/>
      <c r="Z711" s="92"/>
      <c r="AA711" s="94"/>
      <c r="AB711" s="93"/>
      <c r="AC711" s="92"/>
      <c r="AD711" s="93"/>
      <c r="AE711" s="92"/>
      <c r="AF711" s="93"/>
      <c r="AG711" s="92"/>
      <c r="AH711" s="93"/>
      <c r="AI711" s="92"/>
      <c r="AJ711" s="93"/>
      <c r="AK711" s="92"/>
      <c r="AL711" s="93"/>
      <c r="AM711" s="92"/>
      <c r="AN711" s="93"/>
      <c r="AO711" s="92"/>
      <c r="AP711" s="93"/>
      <c r="AQ711" s="92"/>
      <c r="AR711" s="93"/>
      <c r="AS711" s="92"/>
      <c r="AT711" s="94"/>
      <c r="AU711" s="95"/>
      <c r="AV711" s="96"/>
      <c r="AW711" s="95"/>
      <c r="AX711" s="96"/>
      <c r="AY711" s="95"/>
      <c r="AZ711" s="96"/>
      <c r="BA711" s="95"/>
      <c r="BB711" s="96"/>
      <c r="BC711" s="95"/>
      <c r="BD711" s="96"/>
      <c r="BE711" s="95"/>
      <c r="BF711" s="96"/>
      <c r="BG711" s="95"/>
      <c r="BH711" s="96"/>
      <c r="BI711" s="95"/>
      <c r="BJ711" s="96"/>
      <c r="BK711" s="95"/>
      <c r="BL711" s="96"/>
    </row>
    <row r="712" spans="4:64">
      <c r="D712" s="84"/>
      <c r="E712" s="85"/>
      <c r="I712" s="87"/>
      <c r="J712" s="88"/>
      <c r="K712" s="89"/>
      <c r="L712" s="89"/>
      <c r="M712" s="89"/>
      <c r="N712" s="89"/>
      <c r="O712" s="90"/>
      <c r="P712" s="93"/>
      <c r="Q712" s="92"/>
      <c r="R712" s="93"/>
      <c r="S712" s="92"/>
      <c r="T712" s="94"/>
      <c r="U712" s="93"/>
      <c r="V712" s="92"/>
      <c r="W712" s="93"/>
      <c r="X712" s="92"/>
      <c r="Y712" s="93"/>
      <c r="Z712" s="92"/>
      <c r="AA712" s="94"/>
      <c r="AB712" s="93"/>
      <c r="AC712" s="92"/>
      <c r="AD712" s="93"/>
      <c r="AE712" s="92"/>
      <c r="AF712" s="93"/>
      <c r="AG712" s="92"/>
      <c r="AH712" s="93"/>
      <c r="AI712" s="92"/>
      <c r="AJ712" s="93"/>
      <c r="AK712" s="92"/>
      <c r="AL712" s="93"/>
      <c r="AM712" s="92"/>
      <c r="AN712" s="93"/>
      <c r="AO712" s="92"/>
      <c r="AP712" s="93"/>
      <c r="AQ712" s="92"/>
      <c r="AR712" s="93"/>
      <c r="AS712" s="92"/>
      <c r="AT712" s="94"/>
      <c r="AU712" s="95"/>
      <c r="AV712" s="96"/>
      <c r="AW712" s="95"/>
      <c r="AX712" s="96"/>
      <c r="AY712" s="95"/>
      <c r="AZ712" s="96"/>
      <c r="BA712" s="95"/>
      <c r="BB712" s="96"/>
      <c r="BC712" s="95"/>
      <c r="BD712" s="96"/>
      <c r="BE712" s="95"/>
      <c r="BF712" s="96"/>
      <c r="BG712" s="95"/>
      <c r="BH712" s="96"/>
      <c r="BI712" s="95"/>
      <c r="BJ712" s="96"/>
      <c r="BK712" s="95"/>
      <c r="BL712" s="96"/>
    </row>
    <row r="713" spans="4:64">
      <c r="D713" s="84"/>
      <c r="E713" s="85"/>
      <c r="I713" s="87"/>
      <c r="J713" s="88"/>
      <c r="K713" s="89"/>
      <c r="L713" s="89"/>
      <c r="M713" s="89"/>
      <c r="N713" s="89"/>
      <c r="O713" s="90"/>
      <c r="P713" s="93"/>
      <c r="Q713" s="92"/>
      <c r="R713" s="93"/>
      <c r="S713" s="92"/>
      <c r="T713" s="94"/>
      <c r="U713" s="93"/>
      <c r="V713" s="92"/>
      <c r="W713" s="93"/>
      <c r="X713" s="92"/>
      <c r="Y713" s="93"/>
      <c r="Z713" s="92"/>
      <c r="AA713" s="94"/>
      <c r="AB713" s="93"/>
      <c r="AC713" s="92"/>
      <c r="AD713" s="93"/>
      <c r="AE713" s="92"/>
      <c r="AF713" s="93"/>
      <c r="AG713" s="92"/>
      <c r="AH713" s="93"/>
      <c r="AI713" s="92"/>
      <c r="AJ713" s="93"/>
      <c r="AK713" s="92"/>
      <c r="AL713" s="93"/>
      <c r="AM713" s="92"/>
      <c r="AN713" s="93"/>
      <c r="AO713" s="92"/>
      <c r="AP713" s="93"/>
      <c r="AQ713" s="92"/>
      <c r="AR713" s="93"/>
      <c r="AS713" s="92"/>
      <c r="AT713" s="94"/>
      <c r="AU713" s="95"/>
      <c r="AV713" s="96"/>
      <c r="AW713" s="95"/>
      <c r="AX713" s="96"/>
      <c r="AY713" s="95"/>
      <c r="AZ713" s="96"/>
      <c r="BA713" s="95"/>
      <c r="BB713" s="96"/>
      <c r="BC713" s="95"/>
      <c r="BD713" s="96"/>
      <c r="BE713" s="95"/>
      <c r="BF713" s="96"/>
      <c r="BG713" s="95"/>
      <c r="BH713" s="96"/>
      <c r="BI713" s="95"/>
      <c r="BJ713" s="96"/>
      <c r="BK713" s="95"/>
      <c r="BL713" s="96"/>
    </row>
    <row r="714" spans="4:64">
      <c r="D714" s="84"/>
      <c r="E714" s="85"/>
      <c r="I714" s="87"/>
      <c r="J714" s="88"/>
      <c r="K714" s="89"/>
      <c r="L714" s="89"/>
      <c r="M714" s="89"/>
      <c r="N714" s="89"/>
      <c r="O714" s="90"/>
      <c r="P714" s="93"/>
      <c r="Q714" s="92"/>
      <c r="R714" s="93"/>
      <c r="S714" s="92"/>
      <c r="T714" s="94"/>
      <c r="U714" s="93"/>
      <c r="V714" s="92"/>
      <c r="W714" s="93"/>
      <c r="X714" s="92"/>
      <c r="Y714" s="93"/>
      <c r="Z714" s="92"/>
      <c r="AA714" s="94"/>
      <c r="AB714" s="93"/>
      <c r="AC714" s="92"/>
      <c r="AD714" s="93"/>
      <c r="AE714" s="92"/>
      <c r="AF714" s="93"/>
      <c r="AG714" s="92"/>
      <c r="AH714" s="93"/>
      <c r="AI714" s="92"/>
      <c r="AJ714" s="93"/>
      <c r="AK714" s="92"/>
      <c r="AL714" s="93"/>
      <c r="AM714" s="92"/>
      <c r="AN714" s="93"/>
      <c r="AO714" s="92"/>
      <c r="AP714" s="93"/>
      <c r="AQ714" s="92"/>
      <c r="AR714" s="93"/>
      <c r="AS714" s="92"/>
      <c r="AT714" s="94"/>
      <c r="AU714" s="95"/>
      <c r="AV714" s="96"/>
      <c r="AW714" s="95"/>
      <c r="AX714" s="96"/>
      <c r="AY714" s="95"/>
      <c r="AZ714" s="96"/>
      <c r="BA714" s="95"/>
      <c r="BB714" s="96"/>
      <c r="BC714" s="95"/>
      <c r="BD714" s="96"/>
      <c r="BE714" s="95"/>
      <c r="BF714" s="96"/>
      <c r="BG714" s="95"/>
      <c r="BH714" s="96"/>
      <c r="BI714" s="95"/>
      <c r="BJ714" s="96"/>
      <c r="BK714" s="95"/>
      <c r="BL714" s="96"/>
    </row>
    <row r="715" spans="4:64">
      <c r="D715" s="84"/>
      <c r="E715" s="85"/>
      <c r="I715" s="87"/>
      <c r="J715" s="88"/>
      <c r="K715" s="89"/>
      <c r="L715" s="89"/>
      <c r="M715" s="89"/>
      <c r="N715" s="89"/>
      <c r="O715" s="90"/>
      <c r="P715" s="93"/>
      <c r="Q715" s="92"/>
      <c r="R715" s="93"/>
      <c r="S715" s="92"/>
      <c r="T715" s="94"/>
      <c r="U715" s="93"/>
      <c r="V715" s="92"/>
      <c r="W715" s="93"/>
      <c r="X715" s="92"/>
      <c r="Y715" s="93"/>
      <c r="Z715" s="92"/>
      <c r="AA715" s="94"/>
      <c r="AB715" s="93"/>
      <c r="AC715" s="92"/>
      <c r="AD715" s="93"/>
      <c r="AE715" s="92"/>
      <c r="AF715" s="93"/>
      <c r="AG715" s="92"/>
      <c r="AH715" s="93"/>
      <c r="AI715" s="92"/>
      <c r="AJ715" s="93"/>
      <c r="AK715" s="92"/>
      <c r="AL715" s="93"/>
      <c r="AM715" s="92"/>
      <c r="AN715" s="93"/>
      <c r="AO715" s="92"/>
      <c r="AP715" s="93"/>
      <c r="AQ715" s="92"/>
      <c r="AR715" s="93"/>
      <c r="AS715" s="92"/>
      <c r="AT715" s="94"/>
      <c r="AU715" s="95"/>
      <c r="AV715" s="96"/>
      <c r="AW715" s="95"/>
      <c r="AX715" s="96"/>
      <c r="AY715" s="95"/>
      <c r="AZ715" s="96"/>
      <c r="BA715" s="95"/>
      <c r="BB715" s="96"/>
      <c r="BC715" s="95"/>
      <c r="BD715" s="96"/>
      <c r="BE715" s="95"/>
      <c r="BF715" s="96"/>
      <c r="BG715" s="95"/>
      <c r="BH715" s="96"/>
      <c r="BI715" s="95"/>
      <c r="BJ715" s="96"/>
      <c r="BK715" s="95"/>
      <c r="BL715" s="96"/>
    </row>
    <row r="716" spans="4:64">
      <c r="D716" s="84"/>
      <c r="E716" s="85"/>
      <c r="I716" s="87"/>
      <c r="J716" s="88"/>
      <c r="K716" s="89"/>
      <c r="L716" s="89"/>
      <c r="M716" s="89"/>
      <c r="N716" s="89"/>
      <c r="O716" s="90"/>
      <c r="P716" s="93"/>
      <c r="Q716" s="92"/>
      <c r="R716" s="93"/>
      <c r="S716" s="92"/>
      <c r="T716" s="94"/>
      <c r="U716" s="93"/>
      <c r="V716" s="92"/>
      <c r="W716" s="93"/>
      <c r="X716" s="92"/>
      <c r="Y716" s="93"/>
      <c r="Z716" s="92"/>
      <c r="AA716" s="94"/>
      <c r="AB716" s="93"/>
      <c r="AC716" s="92"/>
      <c r="AD716" s="93"/>
      <c r="AE716" s="92"/>
      <c r="AF716" s="93"/>
      <c r="AG716" s="92"/>
      <c r="AH716" s="93"/>
      <c r="AI716" s="92"/>
      <c r="AJ716" s="93"/>
      <c r="AK716" s="92"/>
      <c r="AL716" s="93"/>
      <c r="AM716" s="92"/>
      <c r="AN716" s="93"/>
      <c r="AO716" s="92"/>
      <c r="AP716" s="93"/>
      <c r="AQ716" s="92"/>
      <c r="AR716" s="93"/>
      <c r="AS716" s="92"/>
      <c r="AT716" s="94"/>
      <c r="AU716" s="95"/>
      <c r="AV716" s="96"/>
      <c r="AW716" s="95"/>
      <c r="AX716" s="96"/>
      <c r="AY716" s="95"/>
      <c r="AZ716" s="96"/>
      <c r="BA716" s="95"/>
      <c r="BB716" s="96"/>
      <c r="BC716" s="95"/>
      <c r="BD716" s="96"/>
      <c r="BE716" s="95"/>
      <c r="BF716" s="96"/>
      <c r="BG716" s="95"/>
      <c r="BH716" s="96"/>
      <c r="BI716" s="95"/>
      <c r="BJ716" s="96"/>
      <c r="BK716" s="95"/>
      <c r="BL716" s="96"/>
    </row>
    <row r="717" spans="4:64">
      <c r="D717" s="84"/>
      <c r="E717" s="85"/>
      <c r="I717" s="87"/>
      <c r="J717" s="88"/>
      <c r="K717" s="89"/>
      <c r="L717" s="89"/>
      <c r="M717" s="89"/>
      <c r="N717" s="89"/>
      <c r="O717" s="90"/>
      <c r="P717" s="93"/>
      <c r="Q717" s="92"/>
      <c r="R717" s="93"/>
      <c r="S717" s="92"/>
      <c r="T717" s="94"/>
      <c r="U717" s="93"/>
      <c r="V717" s="92"/>
      <c r="W717" s="93"/>
      <c r="X717" s="92"/>
      <c r="Y717" s="93"/>
      <c r="Z717" s="92"/>
      <c r="AA717" s="94"/>
      <c r="AB717" s="93"/>
      <c r="AC717" s="92"/>
      <c r="AD717" s="93"/>
      <c r="AE717" s="92"/>
      <c r="AF717" s="93"/>
      <c r="AG717" s="92"/>
      <c r="AH717" s="93"/>
      <c r="AI717" s="92"/>
      <c r="AJ717" s="93"/>
      <c r="AK717" s="92"/>
      <c r="AL717" s="93"/>
      <c r="AM717" s="92"/>
      <c r="AN717" s="93"/>
      <c r="AO717" s="92"/>
      <c r="AP717" s="93"/>
      <c r="AQ717" s="92"/>
      <c r="AR717" s="93"/>
      <c r="AS717" s="92"/>
      <c r="AT717" s="94"/>
      <c r="AU717" s="95"/>
      <c r="AV717" s="96"/>
      <c r="AW717" s="95"/>
      <c r="AX717" s="96"/>
      <c r="AY717" s="95"/>
      <c r="AZ717" s="96"/>
      <c r="BA717" s="95"/>
      <c r="BB717" s="96"/>
      <c r="BC717" s="95"/>
      <c r="BD717" s="96"/>
      <c r="BE717" s="95"/>
      <c r="BF717" s="96"/>
      <c r="BG717" s="95"/>
      <c r="BH717" s="96"/>
      <c r="BI717" s="95"/>
      <c r="BJ717" s="96"/>
      <c r="BK717" s="95"/>
      <c r="BL717" s="96"/>
    </row>
    <row r="718" spans="4:64">
      <c r="D718" s="84"/>
      <c r="E718" s="85"/>
      <c r="I718" s="87"/>
      <c r="J718" s="88"/>
      <c r="K718" s="89"/>
      <c r="L718" s="89"/>
      <c r="M718" s="89"/>
      <c r="N718" s="89"/>
      <c r="O718" s="90"/>
      <c r="P718" s="93"/>
      <c r="Q718" s="92"/>
      <c r="R718" s="93"/>
      <c r="S718" s="92"/>
      <c r="T718" s="94"/>
      <c r="U718" s="93"/>
      <c r="V718" s="92"/>
      <c r="W718" s="93"/>
      <c r="X718" s="92"/>
      <c r="Y718" s="93"/>
      <c r="Z718" s="92"/>
      <c r="AA718" s="94"/>
      <c r="AB718" s="93"/>
      <c r="AC718" s="92"/>
      <c r="AD718" s="93"/>
      <c r="AE718" s="92"/>
      <c r="AF718" s="93"/>
      <c r="AG718" s="92"/>
      <c r="AH718" s="93"/>
      <c r="AI718" s="92"/>
      <c r="AJ718" s="93"/>
      <c r="AK718" s="92"/>
      <c r="AL718" s="93"/>
      <c r="AM718" s="92"/>
      <c r="AN718" s="93"/>
      <c r="AO718" s="92"/>
      <c r="AP718" s="93"/>
      <c r="AQ718" s="92"/>
      <c r="AR718" s="93"/>
      <c r="AS718" s="92"/>
      <c r="AT718" s="94"/>
      <c r="AU718" s="95"/>
      <c r="AV718" s="96"/>
      <c r="AW718" s="95"/>
      <c r="AX718" s="96"/>
      <c r="AY718" s="95"/>
      <c r="AZ718" s="96"/>
      <c r="BA718" s="95"/>
      <c r="BB718" s="96"/>
      <c r="BC718" s="95"/>
      <c r="BD718" s="96"/>
      <c r="BE718" s="95"/>
      <c r="BF718" s="96"/>
      <c r="BG718" s="95"/>
      <c r="BH718" s="96"/>
      <c r="BI718" s="95"/>
      <c r="BJ718" s="96"/>
      <c r="BK718" s="95"/>
      <c r="BL718" s="96"/>
    </row>
    <row r="719" spans="4:64">
      <c r="D719" s="84"/>
      <c r="E719" s="85"/>
      <c r="I719" s="87"/>
      <c r="J719" s="88"/>
      <c r="K719" s="89"/>
      <c r="L719" s="89"/>
      <c r="M719" s="89"/>
      <c r="N719" s="89"/>
      <c r="O719" s="90"/>
      <c r="P719" s="93"/>
      <c r="Q719" s="92"/>
      <c r="R719" s="93"/>
      <c r="S719" s="92"/>
      <c r="T719" s="94"/>
      <c r="U719" s="93"/>
      <c r="V719" s="92"/>
      <c r="W719" s="93"/>
      <c r="X719" s="92"/>
      <c r="Y719" s="93"/>
      <c r="Z719" s="92"/>
      <c r="AA719" s="94"/>
      <c r="AB719" s="93"/>
      <c r="AC719" s="92"/>
      <c r="AD719" s="93"/>
      <c r="AE719" s="92"/>
      <c r="AF719" s="93"/>
      <c r="AG719" s="92"/>
      <c r="AH719" s="93"/>
      <c r="AI719" s="92"/>
      <c r="AJ719" s="93"/>
      <c r="AK719" s="92"/>
      <c r="AL719" s="93"/>
      <c r="AM719" s="92"/>
      <c r="AN719" s="93"/>
      <c r="AO719" s="92"/>
      <c r="AP719" s="93"/>
      <c r="AQ719" s="92"/>
      <c r="AR719" s="93"/>
      <c r="AS719" s="92"/>
      <c r="AT719" s="94"/>
      <c r="AU719" s="95"/>
      <c r="AV719" s="96"/>
      <c r="AW719" s="95"/>
      <c r="AX719" s="96"/>
      <c r="AY719" s="95"/>
      <c r="AZ719" s="96"/>
      <c r="BA719" s="95"/>
      <c r="BB719" s="96"/>
      <c r="BC719" s="95"/>
      <c r="BD719" s="96"/>
      <c r="BE719" s="95"/>
      <c r="BF719" s="96"/>
      <c r="BG719" s="95"/>
      <c r="BH719" s="96"/>
      <c r="BI719" s="95"/>
      <c r="BJ719" s="96"/>
      <c r="BK719" s="95"/>
      <c r="BL719" s="96"/>
    </row>
    <row r="720" spans="4:64">
      <c r="D720" s="84"/>
      <c r="E720" s="85"/>
      <c r="I720" s="87"/>
      <c r="J720" s="88"/>
      <c r="K720" s="89"/>
      <c r="L720" s="89"/>
      <c r="M720" s="89"/>
      <c r="N720" s="89"/>
      <c r="O720" s="90"/>
      <c r="P720" s="93"/>
      <c r="Q720" s="92"/>
      <c r="R720" s="93"/>
      <c r="S720" s="92"/>
      <c r="T720" s="94"/>
      <c r="U720" s="93"/>
      <c r="V720" s="92"/>
      <c r="W720" s="93"/>
      <c r="X720" s="92"/>
      <c r="Y720" s="93"/>
      <c r="Z720" s="92"/>
      <c r="AA720" s="94"/>
      <c r="AB720" s="93"/>
      <c r="AC720" s="92"/>
      <c r="AD720" s="93"/>
      <c r="AE720" s="92"/>
      <c r="AF720" s="93"/>
      <c r="AG720" s="92"/>
      <c r="AH720" s="93"/>
      <c r="AI720" s="92"/>
      <c r="AJ720" s="93"/>
      <c r="AK720" s="92"/>
      <c r="AL720" s="93"/>
      <c r="AM720" s="92"/>
      <c r="AN720" s="93"/>
      <c r="AO720" s="92"/>
      <c r="AP720" s="93"/>
      <c r="AQ720" s="92"/>
      <c r="AR720" s="93"/>
      <c r="AS720" s="92"/>
      <c r="AT720" s="94"/>
      <c r="AU720" s="95"/>
      <c r="AV720" s="96"/>
      <c r="AW720" s="95"/>
      <c r="AX720" s="96"/>
      <c r="AY720" s="95"/>
      <c r="AZ720" s="96"/>
      <c r="BA720" s="95"/>
      <c r="BB720" s="96"/>
      <c r="BC720" s="95"/>
      <c r="BD720" s="96"/>
      <c r="BE720" s="95"/>
      <c r="BF720" s="96"/>
      <c r="BG720" s="95"/>
      <c r="BH720" s="96"/>
      <c r="BI720" s="95"/>
      <c r="BJ720" s="96"/>
      <c r="BK720" s="95"/>
      <c r="BL720" s="96"/>
    </row>
    <row r="721" spans="4:64">
      <c r="D721" s="84"/>
      <c r="E721" s="85"/>
      <c r="I721" s="87"/>
      <c r="J721" s="88"/>
      <c r="K721" s="89"/>
      <c r="L721" s="89"/>
      <c r="M721" s="89"/>
      <c r="N721" s="89"/>
      <c r="O721" s="90"/>
      <c r="P721" s="93"/>
      <c r="Q721" s="92"/>
      <c r="R721" s="93"/>
      <c r="S721" s="92"/>
      <c r="T721" s="94"/>
      <c r="U721" s="93"/>
      <c r="V721" s="92"/>
      <c r="W721" s="93"/>
      <c r="X721" s="92"/>
      <c r="Y721" s="93"/>
      <c r="Z721" s="92"/>
      <c r="AA721" s="94"/>
      <c r="AB721" s="93"/>
      <c r="AC721" s="92"/>
      <c r="AD721" s="93"/>
      <c r="AE721" s="92"/>
      <c r="AF721" s="93"/>
      <c r="AG721" s="92"/>
      <c r="AH721" s="93"/>
      <c r="AI721" s="92"/>
      <c r="AJ721" s="93"/>
      <c r="AK721" s="92"/>
      <c r="AL721" s="93"/>
      <c r="AM721" s="92"/>
      <c r="AN721" s="93"/>
      <c r="AO721" s="92"/>
      <c r="AP721" s="93"/>
      <c r="AQ721" s="92"/>
      <c r="AR721" s="93"/>
      <c r="AS721" s="92"/>
      <c r="AT721" s="94"/>
      <c r="AU721" s="95"/>
      <c r="AV721" s="96"/>
      <c r="AW721" s="95"/>
      <c r="AX721" s="96"/>
      <c r="AY721" s="95"/>
      <c r="AZ721" s="96"/>
      <c r="BA721" s="95"/>
      <c r="BB721" s="96"/>
      <c r="BC721" s="95"/>
      <c r="BD721" s="96"/>
      <c r="BE721" s="95"/>
      <c r="BF721" s="96"/>
      <c r="BG721" s="95"/>
      <c r="BH721" s="96"/>
      <c r="BI721" s="95"/>
      <c r="BJ721" s="96"/>
      <c r="BK721" s="95"/>
      <c r="BL721" s="96"/>
    </row>
    <row r="722" spans="4:64">
      <c r="D722" s="84"/>
      <c r="E722" s="85"/>
      <c r="I722" s="87"/>
      <c r="J722" s="88"/>
      <c r="K722" s="89"/>
      <c r="L722" s="89"/>
      <c r="M722" s="89"/>
      <c r="N722" s="89"/>
      <c r="O722" s="90"/>
      <c r="P722" s="93"/>
      <c r="Q722" s="92"/>
      <c r="R722" s="93"/>
      <c r="S722" s="92"/>
      <c r="T722" s="94"/>
      <c r="U722" s="93"/>
      <c r="V722" s="92"/>
      <c r="W722" s="93"/>
      <c r="X722" s="92"/>
      <c r="Y722" s="93"/>
      <c r="Z722" s="92"/>
      <c r="AA722" s="94"/>
      <c r="AB722" s="93"/>
      <c r="AC722" s="92"/>
      <c r="AD722" s="93"/>
      <c r="AE722" s="92"/>
      <c r="AF722" s="93"/>
      <c r="AG722" s="92"/>
      <c r="AH722" s="93"/>
      <c r="AI722" s="92"/>
      <c r="AJ722" s="93"/>
      <c r="AK722" s="92"/>
      <c r="AL722" s="93"/>
      <c r="AM722" s="92"/>
      <c r="AN722" s="93"/>
      <c r="AO722" s="92"/>
      <c r="AP722" s="93"/>
      <c r="AQ722" s="92"/>
      <c r="AR722" s="93"/>
      <c r="AS722" s="92"/>
      <c r="AT722" s="94"/>
      <c r="AU722" s="95"/>
      <c r="AV722" s="96"/>
      <c r="AW722" s="95"/>
      <c r="AX722" s="96"/>
      <c r="AY722" s="95"/>
      <c r="AZ722" s="96"/>
      <c r="BA722" s="95"/>
      <c r="BB722" s="96"/>
      <c r="BC722" s="95"/>
      <c r="BD722" s="96"/>
      <c r="BE722" s="95"/>
      <c r="BF722" s="96"/>
      <c r="BG722" s="95"/>
      <c r="BH722" s="96"/>
      <c r="BI722" s="95"/>
      <c r="BJ722" s="96"/>
      <c r="BK722" s="95"/>
      <c r="BL722" s="96"/>
    </row>
    <row r="723" spans="4:64">
      <c r="D723" s="84"/>
      <c r="E723" s="85"/>
      <c r="I723" s="87"/>
      <c r="J723" s="88"/>
      <c r="K723" s="89"/>
      <c r="L723" s="89"/>
      <c r="M723" s="89"/>
      <c r="N723" s="89"/>
      <c r="O723" s="90"/>
      <c r="P723" s="93"/>
      <c r="Q723" s="92"/>
      <c r="R723" s="93"/>
      <c r="S723" s="92"/>
      <c r="T723" s="94"/>
      <c r="U723" s="93"/>
      <c r="V723" s="92"/>
      <c r="W723" s="93"/>
      <c r="X723" s="92"/>
      <c r="Y723" s="93"/>
      <c r="Z723" s="92"/>
      <c r="AA723" s="94"/>
      <c r="AB723" s="93"/>
      <c r="AC723" s="92"/>
      <c r="AD723" s="93"/>
      <c r="AE723" s="92"/>
      <c r="AF723" s="93"/>
      <c r="AG723" s="92"/>
      <c r="AH723" s="93"/>
      <c r="AI723" s="92"/>
      <c r="AJ723" s="93"/>
      <c r="AK723" s="92"/>
      <c r="AL723" s="93"/>
      <c r="AM723" s="92"/>
      <c r="AN723" s="93"/>
      <c r="AO723" s="92"/>
      <c r="AP723" s="93"/>
      <c r="AQ723" s="92"/>
      <c r="AR723" s="93"/>
      <c r="AS723" s="92"/>
      <c r="AT723" s="94"/>
      <c r="AU723" s="95"/>
      <c r="AV723" s="96"/>
      <c r="AW723" s="95"/>
      <c r="AX723" s="96"/>
      <c r="AY723" s="95"/>
      <c r="AZ723" s="96"/>
      <c r="BA723" s="95"/>
      <c r="BB723" s="96"/>
      <c r="BC723" s="95"/>
      <c r="BD723" s="96"/>
      <c r="BE723" s="95"/>
      <c r="BF723" s="96"/>
      <c r="BG723" s="95"/>
      <c r="BH723" s="96"/>
      <c r="BI723" s="95"/>
      <c r="BJ723" s="96"/>
      <c r="BK723" s="95"/>
      <c r="BL723" s="96"/>
    </row>
    <row r="724" spans="4:64">
      <c r="D724" s="84"/>
      <c r="E724" s="85"/>
      <c r="I724" s="87"/>
      <c r="J724" s="88"/>
      <c r="K724" s="89"/>
      <c r="L724" s="89"/>
      <c r="M724" s="89"/>
      <c r="N724" s="89"/>
      <c r="O724" s="90"/>
      <c r="P724" s="93"/>
      <c r="Q724" s="92"/>
      <c r="R724" s="93"/>
      <c r="S724" s="92"/>
      <c r="T724" s="94"/>
      <c r="U724" s="93"/>
      <c r="V724" s="92"/>
      <c r="W724" s="93"/>
      <c r="X724" s="92"/>
      <c r="Y724" s="93"/>
      <c r="Z724" s="92"/>
      <c r="AA724" s="94"/>
      <c r="AB724" s="93"/>
      <c r="AC724" s="92"/>
      <c r="AD724" s="93"/>
      <c r="AE724" s="92"/>
      <c r="AF724" s="93"/>
      <c r="AG724" s="92"/>
      <c r="AH724" s="93"/>
      <c r="AI724" s="92"/>
      <c r="AJ724" s="93"/>
      <c r="AK724" s="92"/>
      <c r="AL724" s="93"/>
      <c r="AM724" s="92"/>
      <c r="AN724" s="93"/>
      <c r="AO724" s="92"/>
      <c r="AP724" s="93"/>
      <c r="AQ724" s="92"/>
      <c r="AR724" s="93"/>
      <c r="AS724" s="92"/>
      <c r="AT724" s="94"/>
      <c r="AU724" s="95"/>
      <c r="AV724" s="96"/>
      <c r="AW724" s="95"/>
      <c r="AX724" s="96"/>
      <c r="AY724" s="95"/>
      <c r="AZ724" s="96"/>
      <c r="BA724" s="95"/>
      <c r="BB724" s="96"/>
      <c r="BC724" s="95"/>
      <c r="BD724" s="96"/>
      <c r="BE724" s="95"/>
      <c r="BF724" s="96"/>
      <c r="BG724" s="95"/>
      <c r="BH724" s="96"/>
      <c r="BI724" s="95"/>
      <c r="BJ724" s="96"/>
      <c r="BK724" s="95"/>
      <c r="BL724" s="96"/>
    </row>
    <row r="725" spans="4:64">
      <c r="D725" s="84"/>
      <c r="E725" s="85"/>
      <c r="I725" s="87"/>
      <c r="J725" s="88"/>
      <c r="K725" s="89"/>
      <c r="L725" s="89"/>
      <c r="M725" s="89"/>
      <c r="N725" s="89"/>
      <c r="O725" s="90"/>
      <c r="P725" s="93"/>
      <c r="Q725" s="92"/>
      <c r="R725" s="93"/>
      <c r="S725" s="92"/>
      <c r="T725" s="94"/>
      <c r="U725" s="93"/>
      <c r="V725" s="92"/>
      <c r="W725" s="93"/>
      <c r="X725" s="92"/>
      <c r="Y725" s="93"/>
      <c r="Z725" s="92"/>
      <c r="AA725" s="94"/>
      <c r="AB725" s="93"/>
      <c r="AC725" s="92"/>
      <c r="AD725" s="93"/>
      <c r="AE725" s="92"/>
      <c r="AF725" s="93"/>
      <c r="AG725" s="92"/>
      <c r="AH725" s="93"/>
      <c r="AI725" s="92"/>
      <c r="AJ725" s="93"/>
      <c r="AK725" s="92"/>
      <c r="AL725" s="93"/>
      <c r="AM725" s="92"/>
      <c r="AN725" s="93"/>
      <c r="AO725" s="92"/>
      <c r="AP725" s="93"/>
      <c r="AQ725" s="92"/>
      <c r="AR725" s="93"/>
      <c r="AS725" s="92"/>
      <c r="AT725" s="94"/>
      <c r="AU725" s="95"/>
      <c r="AV725" s="96"/>
      <c r="AW725" s="95"/>
      <c r="AX725" s="96"/>
      <c r="AY725" s="95"/>
      <c r="AZ725" s="96"/>
      <c r="BA725" s="95"/>
      <c r="BB725" s="96"/>
      <c r="BC725" s="95"/>
      <c r="BD725" s="96"/>
      <c r="BE725" s="95"/>
      <c r="BF725" s="96"/>
      <c r="BG725" s="95"/>
      <c r="BH725" s="96"/>
      <c r="BI725" s="95"/>
      <c r="BJ725" s="96"/>
      <c r="BK725" s="95"/>
      <c r="BL725" s="96"/>
    </row>
    <row r="726" spans="4:64">
      <c r="D726" s="84"/>
      <c r="E726" s="85"/>
      <c r="I726" s="87"/>
      <c r="J726" s="88"/>
      <c r="K726" s="89"/>
      <c r="L726" s="89"/>
      <c r="M726" s="89"/>
      <c r="N726" s="89"/>
      <c r="O726" s="90"/>
      <c r="P726" s="93"/>
      <c r="Q726" s="92"/>
      <c r="R726" s="93"/>
      <c r="S726" s="92"/>
      <c r="T726" s="94"/>
      <c r="U726" s="93"/>
      <c r="V726" s="92"/>
      <c r="W726" s="93"/>
      <c r="X726" s="92"/>
      <c r="Y726" s="93"/>
      <c r="Z726" s="92"/>
      <c r="AA726" s="94"/>
      <c r="AB726" s="93"/>
      <c r="AC726" s="92"/>
      <c r="AD726" s="93"/>
      <c r="AE726" s="92"/>
      <c r="AF726" s="93"/>
      <c r="AG726" s="92"/>
      <c r="AH726" s="93"/>
      <c r="AI726" s="92"/>
      <c r="AJ726" s="93"/>
      <c r="AK726" s="92"/>
      <c r="AL726" s="93"/>
      <c r="AM726" s="92"/>
      <c r="AN726" s="93"/>
      <c r="AO726" s="92"/>
      <c r="AP726" s="93"/>
      <c r="AQ726" s="92"/>
      <c r="AR726" s="93"/>
      <c r="AS726" s="92"/>
      <c r="AT726" s="94"/>
      <c r="AU726" s="95"/>
      <c r="AV726" s="96"/>
      <c r="AW726" s="95"/>
      <c r="AX726" s="96"/>
      <c r="AY726" s="95"/>
      <c r="AZ726" s="96"/>
      <c r="BA726" s="95"/>
      <c r="BB726" s="96"/>
      <c r="BC726" s="95"/>
      <c r="BD726" s="96"/>
      <c r="BE726" s="95"/>
      <c r="BF726" s="96"/>
      <c r="BG726" s="95"/>
      <c r="BH726" s="96"/>
      <c r="BI726" s="95"/>
      <c r="BJ726" s="96"/>
      <c r="BK726" s="95"/>
      <c r="BL726" s="96"/>
    </row>
    <row r="727" spans="4:64">
      <c r="D727" s="84"/>
      <c r="E727" s="85"/>
      <c r="I727" s="87"/>
      <c r="J727" s="88"/>
      <c r="K727" s="89"/>
      <c r="L727" s="89"/>
      <c r="M727" s="89"/>
      <c r="N727" s="89"/>
      <c r="O727" s="90"/>
      <c r="P727" s="93"/>
      <c r="Q727" s="92"/>
      <c r="R727" s="93"/>
      <c r="S727" s="92"/>
      <c r="T727" s="94"/>
      <c r="U727" s="93"/>
      <c r="V727" s="92"/>
      <c r="W727" s="93"/>
      <c r="X727" s="92"/>
      <c r="Y727" s="93"/>
      <c r="Z727" s="92"/>
      <c r="AA727" s="94"/>
      <c r="AB727" s="93"/>
      <c r="AC727" s="92"/>
      <c r="AD727" s="93"/>
      <c r="AE727" s="92"/>
      <c r="AF727" s="93"/>
      <c r="AG727" s="92"/>
      <c r="AH727" s="93"/>
      <c r="AI727" s="92"/>
      <c r="AJ727" s="93"/>
      <c r="AK727" s="92"/>
      <c r="AL727" s="93"/>
      <c r="AM727" s="92"/>
      <c r="AN727" s="93"/>
      <c r="AO727" s="92"/>
      <c r="AP727" s="93"/>
      <c r="AQ727" s="92"/>
      <c r="AR727" s="93"/>
      <c r="AS727" s="92"/>
      <c r="AT727" s="94"/>
      <c r="AU727" s="95"/>
      <c r="AV727" s="96"/>
      <c r="AW727" s="95"/>
      <c r="AX727" s="96"/>
      <c r="AY727" s="95"/>
      <c r="AZ727" s="96"/>
      <c r="BA727" s="95"/>
      <c r="BB727" s="96"/>
      <c r="BC727" s="95"/>
      <c r="BD727" s="96"/>
      <c r="BE727" s="95"/>
      <c r="BF727" s="96"/>
      <c r="BG727" s="95"/>
      <c r="BH727" s="96"/>
      <c r="BI727" s="95"/>
      <c r="BJ727" s="96"/>
      <c r="BK727" s="95"/>
      <c r="BL727" s="96"/>
    </row>
    <row r="728" spans="4:64">
      <c r="D728" s="84"/>
      <c r="E728" s="85"/>
      <c r="I728" s="87"/>
      <c r="J728" s="88"/>
      <c r="K728" s="89"/>
      <c r="L728" s="89"/>
      <c r="M728" s="89"/>
      <c r="N728" s="89"/>
      <c r="O728" s="90"/>
      <c r="P728" s="93"/>
      <c r="Q728" s="92"/>
      <c r="R728" s="93"/>
      <c r="S728" s="92"/>
      <c r="T728" s="94"/>
      <c r="U728" s="93"/>
      <c r="V728" s="92"/>
      <c r="W728" s="93"/>
      <c r="X728" s="92"/>
      <c r="Y728" s="93"/>
      <c r="Z728" s="92"/>
      <c r="AA728" s="94"/>
      <c r="AB728" s="93"/>
      <c r="AC728" s="92"/>
      <c r="AD728" s="93"/>
      <c r="AE728" s="92"/>
      <c r="AF728" s="93"/>
      <c r="AG728" s="92"/>
      <c r="AH728" s="93"/>
      <c r="AI728" s="92"/>
      <c r="AJ728" s="93"/>
      <c r="AK728" s="92"/>
      <c r="AL728" s="93"/>
      <c r="AM728" s="92"/>
      <c r="AN728" s="93"/>
      <c r="AO728" s="92"/>
      <c r="AP728" s="93"/>
      <c r="AQ728" s="92"/>
      <c r="AR728" s="93"/>
      <c r="AS728" s="92"/>
      <c r="AT728" s="94"/>
      <c r="AU728" s="95"/>
      <c r="AV728" s="96"/>
      <c r="AW728" s="95"/>
      <c r="AX728" s="96"/>
      <c r="AY728" s="95"/>
      <c r="AZ728" s="96"/>
      <c r="BA728" s="95"/>
      <c r="BB728" s="96"/>
      <c r="BC728" s="95"/>
      <c r="BD728" s="96"/>
      <c r="BE728" s="95"/>
      <c r="BF728" s="96"/>
      <c r="BG728" s="95"/>
      <c r="BH728" s="96"/>
      <c r="BI728" s="95"/>
      <c r="BJ728" s="96"/>
      <c r="BK728" s="95"/>
      <c r="BL728" s="96"/>
    </row>
    <row r="729" spans="4:64">
      <c r="D729" s="84"/>
      <c r="E729" s="85"/>
      <c r="I729" s="87"/>
      <c r="J729" s="88"/>
      <c r="K729" s="89"/>
      <c r="L729" s="89"/>
      <c r="M729" s="89"/>
      <c r="N729" s="89"/>
      <c r="O729" s="90"/>
      <c r="P729" s="93"/>
      <c r="Q729" s="92"/>
      <c r="R729" s="93"/>
      <c r="S729" s="92"/>
      <c r="T729" s="94"/>
      <c r="U729" s="93"/>
      <c r="V729" s="92"/>
      <c r="W729" s="93"/>
      <c r="X729" s="92"/>
      <c r="Y729" s="93"/>
      <c r="Z729" s="92"/>
      <c r="AA729" s="94"/>
      <c r="AB729" s="93"/>
      <c r="AC729" s="92"/>
      <c r="AD729" s="93"/>
      <c r="AE729" s="92"/>
      <c r="AF729" s="93"/>
      <c r="AG729" s="92"/>
      <c r="AH729" s="93"/>
      <c r="AI729" s="92"/>
      <c r="AJ729" s="93"/>
      <c r="AK729" s="92"/>
      <c r="AL729" s="93"/>
      <c r="AM729" s="92"/>
      <c r="AN729" s="93"/>
      <c r="AO729" s="92"/>
      <c r="AP729" s="93"/>
      <c r="AQ729" s="92"/>
      <c r="AR729" s="93"/>
      <c r="AS729" s="92"/>
      <c r="AT729" s="94"/>
      <c r="AU729" s="95"/>
      <c r="AV729" s="96"/>
      <c r="AW729" s="95"/>
      <c r="AX729" s="96"/>
      <c r="AY729" s="95"/>
      <c r="AZ729" s="96"/>
      <c r="BA729" s="95"/>
      <c r="BB729" s="96"/>
      <c r="BC729" s="95"/>
      <c r="BD729" s="96"/>
      <c r="BE729" s="95"/>
      <c r="BF729" s="96"/>
      <c r="BG729" s="95"/>
      <c r="BH729" s="96"/>
      <c r="BI729" s="95"/>
      <c r="BJ729" s="96"/>
      <c r="BK729" s="95"/>
      <c r="BL729" s="96"/>
    </row>
    <row r="730" spans="4:64">
      <c r="D730" s="84"/>
      <c r="E730" s="85"/>
      <c r="I730" s="87"/>
      <c r="J730" s="88"/>
      <c r="K730" s="89"/>
      <c r="L730" s="89"/>
      <c r="M730" s="89"/>
      <c r="N730" s="89"/>
      <c r="O730" s="90"/>
      <c r="P730" s="93"/>
      <c r="Q730" s="92"/>
      <c r="R730" s="93"/>
      <c r="S730" s="92"/>
      <c r="T730" s="94"/>
      <c r="U730" s="93"/>
      <c r="V730" s="92"/>
      <c r="W730" s="93"/>
      <c r="X730" s="92"/>
      <c r="Y730" s="93"/>
      <c r="Z730" s="92"/>
      <c r="AA730" s="94"/>
      <c r="AB730" s="93"/>
      <c r="AC730" s="92"/>
      <c r="AD730" s="93"/>
      <c r="AE730" s="92"/>
      <c r="AF730" s="93"/>
      <c r="AG730" s="92"/>
      <c r="AH730" s="93"/>
      <c r="AI730" s="92"/>
      <c r="AJ730" s="93"/>
      <c r="AK730" s="92"/>
      <c r="AL730" s="93"/>
      <c r="AM730" s="92"/>
      <c r="AN730" s="93"/>
      <c r="AO730" s="92"/>
      <c r="AP730" s="93"/>
      <c r="AQ730" s="92"/>
      <c r="AR730" s="93"/>
      <c r="AS730" s="92"/>
      <c r="AT730" s="94"/>
      <c r="AU730" s="95"/>
      <c r="AV730" s="96"/>
      <c r="AW730" s="95"/>
      <c r="AX730" s="96"/>
      <c r="AY730" s="95"/>
      <c r="AZ730" s="96"/>
      <c r="BA730" s="95"/>
      <c r="BB730" s="96"/>
      <c r="BC730" s="95"/>
      <c r="BD730" s="96"/>
      <c r="BE730" s="95"/>
      <c r="BF730" s="96"/>
      <c r="BG730" s="95"/>
      <c r="BH730" s="96"/>
      <c r="BI730" s="95"/>
      <c r="BJ730" s="96"/>
      <c r="BK730" s="95"/>
      <c r="BL730" s="96"/>
    </row>
    <row r="731" spans="4:64">
      <c r="D731" s="84"/>
      <c r="E731" s="85"/>
      <c r="I731" s="87"/>
      <c r="J731" s="88"/>
      <c r="K731" s="89"/>
      <c r="L731" s="89"/>
      <c r="M731" s="89"/>
      <c r="N731" s="89"/>
      <c r="O731" s="90"/>
      <c r="P731" s="93"/>
      <c r="Q731" s="92"/>
      <c r="R731" s="93"/>
      <c r="S731" s="92"/>
      <c r="T731" s="94"/>
      <c r="U731" s="93"/>
      <c r="V731" s="92"/>
      <c r="W731" s="93"/>
      <c r="X731" s="92"/>
      <c r="Y731" s="93"/>
      <c r="Z731" s="92"/>
      <c r="AA731" s="94"/>
      <c r="AB731" s="93"/>
      <c r="AC731" s="92"/>
      <c r="AD731" s="93"/>
      <c r="AE731" s="92"/>
      <c r="AF731" s="93"/>
      <c r="AG731" s="92"/>
      <c r="AH731" s="93"/>
      <c r="AI731" s="92"/>
      <c r="AJ731" s="93"/>
      <c r="AK731" s="92"/>
      <c r="AL731" s="93"/>
      <c r="AM731" s="92"/>
      <c r="AN731" s="93"/>
      <c r="AO731" s="92"/>
      <c r="AP731" s="93"/>
      <c r="AQ731" s="92"/>
      <c r="AR731" s="93"/>
      <c r="AS731" s="92"/>
      <c r="AT731" s="94"/>
      <c r="AU731" s="95"/>
      <c r="AV731" s="96"/>
      <c r="AW731" s="95"/>
      <c r="AX731" s="96"/>
      <c r="AY731" s="95"/>
      <c r="AZ731" s="96"/>
      <c r="BA731" s="95"/>
      <c r="BB731" s="96"/>
      <c r="BC731" s="95"/>
      <c r="BD731" s="96"/>
      <c r="BE731" s="95"/>
      <c r="BF731" s="96"/>
      <c r="BG731" s="95"/>
      <c r="BH731" s="96"/>
      <c r="BI731" s="95"/>
      <c r="BJ731" s="96"/>
      <c r="BK731" s="95"/>
      <c r="BL731" s="96"/>
    </row>
    <row r="732" spans="4:64">
      <c r="D732" s="84"/>
      <c r="E732" s="85"/>
      <c r="I732" s="87"/>
      <c r="J732" s="88"/>
      <c r="K732" s="89"/>
      <c r="L732" s="89"/>
      <c r="M732" s="89"/>
      <c r="N732" s="89"/>
      <c r="O732" s="90"/>
      <c r="P732" s="93"/>
      <c r="Q732" s="92"/>
      <c r="R732" s="93"/>
      <c r="S732" s="92"/>
      <c r="T732" s="94"/>
      <c r="U732" s="93"/>
      <c r="V732" s="92"/>
      <c r="W732" s="93"/>
      <c r="X732" s="92"/>
      <c r="Y732" s="93"/>
      <c r="Z732" s="92"/>
      <c r="AA732" s="94"/>
      <c r="AB732" s="93"/>
      <c r="AC732" s="92"/>
      <c r="AD732" s="93"/>
      <c r="AE732" s="92"/>
      <c r="AF732" s="93"/>
      <c r="AG732" s="92"/>
      <c r="AH732" s="93"/>
      <c r="AI732" s="92"/>
      <c r="AJ732" s="93"/>
      <c r="AK732" s="92"/>
      <c r="AL732" s="93"/>
      <c r="AM732" s="92"/>
      <c r="AN732" s="93"/>
      <c r="AO732" s="92"/>
      <c r="AP732" s="93"/>
      <c r="AQ732" s="92"/>
      <c r="AR732" s="93"/>
      <c r="AS732" s="92"/>
      <c r="AT732" s="94"/>
      <c r="AU732" s="95"/>
      <c r="AV732" s="96"/>
      <c r="AW732" s="95"/>
      <c r="AX732" s="96"/>
      <c r="AY732" s="95"/>
      <c r="AZ732" s="96"/>
      <c r="BA732" s="95"/>
      <c r="BB732" s="96"/>
      <c r="BC732" s="95"/>
      <c r="BD732" s="96"/>
      <c r="BE732" s="95"/>
      <c r="BF732" s="96"/>
      <c r="BG732" s="95"/>
      <c r="BH732" s="96"/>
      <c r="BI732" s="95"/>
      <c r="BJ732" s="96"/>
      <c r="BK732" s="95"/>
      <c r="BL732" s="96"/>
    </row>
    <row r="733" spans="4:64">
      <c r="D733" s="84"/>
      <c r="E733" s="85"/>
      <c r="I733" s="87"/>
      <c r="J733" s="88"/>
      <c r="K733" s="89"/>
      <c r="L733" s="89"/>
      <c r="M733" s="89"/>
      <c r="N733" s="89"/>
      <c r="O733" s="90"/>
      <c r="P733" s="93"/>
      <c r="Q733" s="92"/>
      <c r="R733" s="93"/>
      <c r="S733" s="92"/>
      <c r="T733" s="94"/>
      <c r="U733" s="93"/>
      <c r="V733" s="92"/>
      <c r="W733" s="93"/>
      <c r="X733" s="92"/>
      <c r="Y733" s="93"/>
      <c r="Z733" s="92"/>
      <c r="AA733" s="94"/>
      <c r="AB733" s="93"/>
      <c r="AC733" s="92"/>
      <c r="AD733" s="93"/>
      <c r="AE733" s="92"/>
      <c r="AF733" s="93"/>
      <c r="AG733" s="92"/>
      <c r="AH733" s="93"/>
      <c r="AI733" s="92"/>
      <c r="AJ733" s="93"/>
      <c r="AK733" s="92"/>
      <c r="AL733" s="93"/>
      <c r="AM733" s="92"/>
      <c r="AN733" s="93"/>
      <c r="AO733" s="92"/>
      <c r="AP733" s="93"/>
      <c r="AQ733" s="92"/>
      <c r="AR733" s="93"/>
      <c r="AS733" s="92"/>
      <c r="AT733" s="94"/>
      <c r="AU733" s="95"/>
      <c r="AV733" s="96"/>
      <c r="AW733" s="95"/>
      <c r="AX733" s="96"/>
      <c r="AY733" s="95"/>
      <c r="AZ733" s="96"/>
      <c r="BA733" s="95"/>
      <c r="BB733" s="96"/>
      <c r="BC733" s="95"/>
      <c r="BD733" s="96"/>
      <c r="BE733" s="95"/>
      <c r="BF733" s="96"/>
      <c r="BG733" s="95"/>
      <c r="BH733" s="96"/>
      <c r="BI733" s="95"/>
      <c r="BJ733" s="96"/>
      <c r="BK733" s="95"/>
      <c r="BL733" s="96"/>
    </row>
    <row r="734" spans="4:64">
      <c r="D734" s="84"/>
      <c r="E734" s="85"/>
      <c r="I734" s="87"/>
      <c r="J734" s="88"/>
      <c r="K734" s="89"/>
      <c r="L734" s="89"/>
      <c r="M734" s="89"/>
      <c r="N734" s="89"/>
      <c r="O734" s="90"/>
      <c r="P734" s="93"/>
      <c r="Q734" s="92"/>
      <c r="R734" s="93"/>
      <c r="S734" s="92"/>
      <c r="T734" s="94"/>
      <c r="U734" s="93"/>
      <c r="V734" s="92"/>
      <c r="W734" s="93"/>
      <c r="X734" s="92"/>
      <c r="Y734" s="93"/>
      <c r="Z734" s="92"/>
      <c r="AA734" s="94"/>
      <c r="AB734" s="93"/>
      <c r="AC734" s="92"/>
      <c r="AD734" s="93"/>
      <c r="AE734" s="92"/>
      <c r="AF734" s="93"/>
      <c r="AG734" s="92"/>
      <c r="AH734" s="93"/>
      <c r="AI734" s="92"/>
      <c r="AJ734" s="93"/>
      <c r="AK734" s="92"/>
      <c r="AL734" s="93"/>
      <c r="AM734" s="92"/>
      <c r="AN734" s="93"/>
      <c r="AO734" s="92"/>
      <c r="AP734" s="93"/>
      <c r="AQ734" s="92"/>
      <c r="AR734" s="93"/>
      <c r="AS734" s="92"/>
      <c r="AT734" s="94"/>
      <c r="AU734" s="95"/>
      <c r="AV734" s="96"/>
      <c r="AW734" s="95"/>
      <c r="AX734" s="96"/>
      <c r="AY734" s="95"/>
      <c r="AZ734" s="96"/>
      <c r="BA734" s="95"/>
      <c r="BB734" s="96"/>
      <c r="BC734" s="95"/>
      <c r="BD734" s="96"/>
      <c r="BE734" s="95"/>
      <c r="BF734" s="96"/>
      <c r="BG734" s="95"/>
      <c r="BH734" s="96"/>
      <c r="BI734" s="95"/>
      <c r="BJ734" s="96"/>
      <c r="BK734" s="95"/>
      <c r="BL734" s="96"/>
    </row>
    <row r="735" spans="4:64">
      <c r="D735" s="84"/>
      <c r="E735" s="85"/>
      <c r="I735" s="87"/>
      <c r="J735" s="88"/>
      <c r="K735" s="89"/>
      <c r="L735" s="89"/>
      <c r="M735" s="89"/>
      <c r="N735" s="89"/>
      <c r="O735" s="90"/>
      <c r="P735" s="93"/>
      <c r="Q735" s="92"/>
      <c r="R735" s="93"/>
      <c r="S735" s="92"/>
      <c r="T735" s="94"/>
      <c r="U735" s="93"/>
      <c r="V735" s="92"/>
      <c r="W735" s="93"/>
      <c r="X735" s="92"/>
      <c r="Y735" s="93"/>
      <c r="Z735" s="92"/>
      <c r="AA735" s="94"/>
      <c r="AB735" s="93"/>
      <c r="AC735" s="92"/>
      <c r="AD735" s="93"/>
      <c r="AE735" s="92"/>
      <c r="AF735" s="93"/>
      <c r="AG735" s="92"/>
      <c r="AH735" s="93"/>
      <c r="AI735" s="92"/>
      <c r="AJ735" s="93"/>
      <c r="AK735" s="92"/>
      <c r="AL735" s="93"/>
      <c r="AM735" s="92"/>
      <c r="AN735" s="93"/>
      <c r="AO735" s="92"/>
      <c r="AP735" s="93"/>
      <c r="AQ735" s="92"/>
      <c r="AR735" s="93"/>
      <c r="AS735" s="92"/>
      <c r="AT735" s="94"/>
      <c r="AU735" s="95"/>
      <c r="AV735" s="96"/>
      <c r="AW735" s="95"/>
      <c r="AX735" s="96"/>
      <c r="AY735" s="95"/>
      <c r="AZ735" s="96"/>
      <c r="BA735" s="95"/>
      <c r="BB735" s="96"/>
      <c r="BC735" s="95"/>
      <c r="BD735" s="96"/>
      <c r="BE735" s="95"/>
      <c r="BF735" s="96"/>
      <c r="BG735" s="95"/>
      <c r="BH735" s="96"/>
      <c r="BI735" s="95"/>
      <c r="BJ735" s="96"/>
      <c r="BK735" s="95"/>
      <c r="BL735" s="96"/>
    </row>
    <row r="736" spans="4:64">
      <c r="D736" s="84"/>
      <c r="E736" s="85"/>
      <c r="I736" s="87"/>
      <c r="J736" s="88"/>
      <c r="K736" s="89"/>
      <c r="L736" s="89"/>
      <c r="M736" s="89"/>
      <c r="N736" s="89"/>
      <c r="O736" s="90"/>
      <c r="P736" s="93"/>
      <c r="Q736" s="92"/>
      <c r="R736" s="93"/>
      <c r="S736" s="92"/>
      <c r="T736" s="94"/>
      <c r="U736" s="93"/>
      <c r="V736" s="92"/>
      <c r="W736" s="93"/>
      <c r="X736" s="92"/>
      <c r="Y736" s="93"/>
      <c r="Z736" s="92"/>
      <c r="AA736" s="94"/>
      <c r="AB736" s="93"/>
      <c r="AC736" s="92"/>
      <c r="AD736" s="93"/>
      <c r="AE736" s="92"/>
      <c r="AF736" s="93"/>
      <c r="AG736" s="92"/>
      <c r="AH736" s="93"/>
      <c r="AI736" s="92"/>
      <c r="AJ736" s="93"/>
      <c r="AK736" s="92"/>
      <c r="AL736" s="93"/>
      <c r="AM736" s="92"/>
      <c r="AN736" s="93"/>
      <c r="AO736" s="92"/>
      <c r="AP736" s="93"/>
      <c r="AQ736" s="92"/>
      <c r="AR736" s="93"/>
      <c r="AS736" s="92"/>
      <c r="AT736" s="94"/>
      <c r="AU736" s="95"/>
      <c r="AV736" s="96"/>
      <c r="AW736" s="95"/>
      <c r="AX736" s="96"/>
      <c r="AY736" s="95"/>
      <c r="AZ736" s="96"/>
      <c r="BA736" s="95"/>
      <c r="BB736" s="96"/>
      <c r="BC736" s="95"/>
      <c r="BD736" s="96"/>
      <c r="BE736" s="95"/>
      <c r="BF736" s="96"/>
      <c r="BG736" s="95"/>
      <c r="BH736" s="96"/>
      <c r="BI736" s="95"/>
      <c r="BJ736" s="96"/>
      <c r="BK736" s="95"/>
      <c r="BL736" s="96"/>
    </row>
    <row r="737" spans="4:64">
      <c r="D737" s="84"/>
      <c r="E737" s="85"/>
      <c r="I737" s="87"/>
      <c r="J737" s="88"/>
      <c r="K737" s="89"/>
      <c r="L737" s="89"/>
      <c r="M737" s="89"/>
      <c r="N737" s="89"/>
      <c r="O737" s="90"/>
      <c r="P737" s="93"/>
      <c r="Q737" s="92"/>
      <c r="R737" s="93"/>
      <c r="S737" s="92"/>
      <c r="T737" s="94"/>
      <c r="U737" s="93"/>
      <c r="V737" s="92"/>
      <c r="W737" s="93"/>
      <c r="X737" s="92"/>
      <c r="Y737" s="93"/>
      <c r="Z737" s="92"/>
      <c r="AA737" s="94"/>
      <c r="AB737" s="93"/>
      <c r="AC737" s="92"/>
      <c r="AD737" s="93"/>
      <c r="AE737" s="92"/>
      <c r="AF737" s="93"/>
      <c r="AG737" s="92"/>
      <c r="AH737" s="93"/>
      <c r="AI737" s="92"/>
      <c r="AJ737" s="93"/>
      <c r="AK737" s="92"/>
      <c r="AL737" s="93"/>
      <c r="AM737" s="92"/>
      <c r="AN737" s="93"/>
      <c r="AO737" s="92"/>
      <c r="AP737" s="93"/>
      <c r="AQ737" s="92"/>
      <c r="AR737" s="93"/>
      <c r="AS737" s="92"/>
      <c r="AT737" s="94"/>
      <c r="AU737" s="95"/>
      <c r="AV737" s="96"/>
      <c r="AW737" s="95"/>
      <c r="AX737" s="96"/>
      <c r="AY737" s="95"/>
      <c r="AZ737" s="96"/>
      <c r="BA737" s="95"/>
      <c r="BB737" s="96"/>
      <c r="BC737" s="95"/>
      <c r="BD737" s="96"/>
      <c r="BE737" s="95"/>
      <c r="BF737" s="96"/>
      <c r="BG737" s="95"/>
      <c r="BH737" s="96"/>
      <c r="BI737" s="95"/>
      <c r="BJ737" s="96"/>
      <c r="BK737" s="95"/>
      <c r="BL737" s="96"/>
    </row>
    <row r="738" spans="4:64">
      <c r="D738" s="84"/>
      <c r="E738" s="85"/>
      <c r="I738" s="87"/>
      <c r="J738" s="88"/>
      <c r="K738" s="89"/>
      <c r="L738" s="89"/>
      <c r="M738" s="89"/>
      <c r="N738" s="89"/>
      <c r="O738" s="90"/>
      <c r="P738" s="93"/>
      <c r="Q738" s="92"/>
      <c r="R738" s="93"/>
      <c r="S738" s="92"/>
      <c r="T738" s="94"/>
      <c r="U738" s="93"/>
      <c r="V738" s="92"/>
      <c r="W738" s="93"/>
      <c r="X738" s="92"/>
      <c r="Y738" s="93"/>
      <c r="Z738" s="92"/>
      <c r="AA738" s="94"/>
      <c r="AB738" s="93"/>
      <c r="AC738" s="92"/>
      <c r="AD738" s="93"/>
      <c r="AE738" s="92"/>
      <c r="AF738" s="93"/>
      <c r="AG738" s="92"/>
      <c r="AH738" s="93"/>
      <c r="AI738" s="92"/>
      <c r="AJ738" s="93"/>
      <c r="AK738" s="92"/>
      <c r="AL738" s="93"/>
      <c r="AM738" s="92"/>
      <c r="AN738" s="93"/>
      <c r="AO738" s="92"/>
      <c r="AP738" s="93"/>
      <c r="AQ738" s="92"/>
      <c r="AR738" s="93"/>
      <c r="AS738" s="92"/>
      <c r="AT738" s="94"/>
      <c r="AU738" s="95"/>
      <c r="AV738" s="96"/>
      <c r="AW738" s="95"/>
      <c r="AX738" s="96"/>
      <c r="AY738" s="95"/>
      <c r="AZ738" s="96"/>
      <c r="BA738" s="95"/>
      <c r="BB738" s="96"/>
      <c r="BC738" s="95"/>
      <c r="BD738" s="96"/>
      <c r="BE738" s="95"/>
      <c r="BF738" s="96"/>
      <c r="BG738" s="95"/>
      <c r="BH738" s="96"/>
      <c r="BI738" s="95"/>
      <c r="BJ738" s="96"/>
      <c r="BK738" s="95"/>
      <c r="BL738" s="96"/>
    </row>
    <row r="739" spans="4:64">
      <c r="D739" s="84"/>
      <c r="E739" s="85"/>
      <c r="I739" s="87"/>
      <c r="J739" s="88"/>
      <c r="K739" s="89"/>
      <c r="L739" s="89"/>
      <c r="M739" s="89"/>
      <c r="N739" s="89"/>
      <c r="O739" s="90"/>
      <c r="P739" s="93"/>
      <c r="Q739" s="92"/>
      <c r="R739" s="93"/>
      <c r="S739" s="92"/>
      <c r="T739" s="94"/>
      <c r="U739" s="93"/>
      <c r="V739" s="92"/>
      <c r="W739" s="93"/>
      <c r="X739" s="92"/>
      <c r="Y739" s="93"/>
      <c r="Z739" s="92"/>
      <c r="AA739" s="94"/>
      <c r="AB739" s="93"/>
      <c r="AC739" s="92"/>
      <c r="AD739" s="93"/>
      <c r="AE739" s="92"/>
      <c r="AF739" s="93"/>
      <c r="AG739" s="92"/>
      <c r="AH739" s="93"/>
      <c r="AI739" s="92"/>
      <c r="AJ739" s="93"/>
      <c r="AK739" s="92"/>
      <c r="AL739" s="93"/>
      <c r="AM739" s="92"/>
      <c r="AN739" s="93"/>
      <c r="AO739" s="92"/>
      <c r="AP739" s="93"/>
      <c r="AQ739" s="92"/>
      <c r="AR739" s="93"/>
      <c r="AS739" s="92"/>
      <c r="AT739" s="94"/>
      <c r="AU739" s="95"/>
      <c r="AV739" s="96"/>
      <c r="AW739" s="95"/>
      <c r="AX739" s="96"/>
      <c r="AY739" s="95"/>
      <c r="AZ739" s="96"/>
      <c r="BA739" s="95"/>
      <c r="BB739" s="96"/>
      <c r="BC739" s="95"/>
      <c r="BD739" s="96"/>
      <c r="BE739" s="95"/>
      <c r="BF739" s="96"/>
      <c r="BG739" s="95"/>
      <c r="BH739" s="96"/>
      <c r="BI739" s="95"/>
      <c r="BJ739" s="96"/>
      <c r="BK739" s="95"/>
      <c r="BL739" s="96"/>
    </row>
    <row r="740" spans="4:64">
      <c r="D740" s="84"/>
      <c r="E740" s="85"/>
      <c r="I740" s="87"/>
      <c r="J740" s="88"/>
      <c r="K740" s="89"/>
      <c r="L740" s="89"/>
      <c r="M740" s="89"/>
      <c r="N740" s="89"/>
      <c r="O740" s="90"/>
      <c r="P740" s="93"/>
      <c r="Q740" s="92"/>
      <c r="R740" s="93"/>
      <c r="S740" s="92"/>
      <c r="T740" s="94"/>
      <c r="U740" s="93"/>
      <c r="V740" s="92"/>
      <c r="W740" s="93"/>
      <c r="X740" s="92"/>
      <c r="Y740" s="93"/>
      <c r="Z740" s="92"/>
      <c r="AA740" s="94"/>
      <c r="AB740" s="93"/>
      <c r="AC740" s="92"/>
      <c r="AD740" s="93"/>
      <c r="AE740" s="92"/>
      <c r="AF740" s="93"/>
      <c r="AG740" s="92"/>
      <c r="AH740" s="93"/>
      <c r="AI740" s="92"/>
      <c r="AJ740" s="93"/>
      <c r="AK740" s="92"/>
      <c r="AL740" s="93"/>
      <c r="AM740" s="92"/>
      <c r="AN740" s="93"/>
      <c r="AO740" s="92"/>
      <c r="AP740" s="93"/>
      <c r="AQ740" s="92"/>
      <c r="AR740" s="93"/>
      <c r="AS740" s="92"/>
      <c r="AT740" s="94"/>
      <c r="AU740" s="95"/>
      <c r="AV740" s="96"/>
      <c r="AW740" s="95"/>
      <c r="AX740" s="96"/>
      <c r="AY740" s="95"/>
      <c r="AZ740" s="96"/>
      <c r="BA740" s="95"/>
      <c r="BB740" s="96"/>
      <c r="BC740" s="95"/>
      <c r="BD740" s="96"/>
      <c r="BE740" s="95"/>
      <c r="BF740" s="96"/>
      <c r="BG740" s="95"/>
      <c r="BH740" s="96"/>
      <c r="BI740" s="95"/>
      <c r="BJ740" s="96"/>
      <c r="BK740" s="95"/>
      <c r="BL740" s="96"/>
    </row>
    <row r="741" spans="4:64">
      <c r="D741" s="84"/>
      <c r="E741" s="85"/>
      <c r="I741" s="87"/>
      <c r="J741" s="88"/>
      <c r="K741" s="89"/>
      <c r="L741" s="89"/>
      <c r="M741" s="89"/>
      <c r="N741" s="89"/>
      <c r="O741" s="90"/>
      <c r="P741" s="93"/>
      <c r="Q741" s="92"/>
      <c r="R741" s="93"/>
      <c r="S741" s="92"/>
      <c r="T741" s="94"/>
      <c r="U741" s="93"/>
      <c r="V741" s="92"/>
      <c r="W741" s="93"/>
      <c r="X741" s="92"/>
      <c r="Y741" s="93"/>
      <c r="Z741" s="92"/>
      <c r="AA741" s="94"/>
      <c r="AB741" s="93"/>
      <c r="AC741" s="92"/>
      <c r="AD741" s="93"/>
      <c r="AE741" s="92"/>
      <c r="AF741" s="93"/>
      <c r="AG741" s="92"/>
      <c r="AH741" s="93"/>
      <c r="AI741" s="92"/>
      <c r="AJ741" s="93"/>
      <c r="AK741" s="92"/>
      <c r="AL741" s="93"/>
      <c r="AM741" s="92"/>
      <c r="AN741" s="93"/>
      <c r="AO741" s="92"/>
      <c r="AP741" s="93"/>
      <c r="AQ741" s="92"/>
      <c r="AR741" s="93"/>
      <c r="AS741" s="92"/>
      <c r="AT741" s="94"/>
      <c r="AU741" s="95"/>
      <c r="AV741" s="96"/>
      <c r="AW741" s="95"/>
      <c r="AX741" s="96"/>
      <c r="AY741" s="95"/>
      <c r="AZ741" s="96"/>
      <c r="BA741" s="95"/>
      <c r="BB741" s="96"/>
      <c r="BC741" s="95"/>
      <c r="BD741" s="96"/>
      <c r="BE741" s="95"/>
      <c r="BF741" s="96"/>
      <c r="BG741" s="95"/>
      <c r="BH741" s="96"/>
      <c r="BI741" s="95"/>
      <c r="BJ741" s="96"/>
      <c r="BK741" s="95"/>
      <c r="BL741" s="96"/>
    </row>
    <row r="742" spans="4:64">
      <c r="D742" s="84"/>
      <c r="E742" s="85"/>
      <c r="I742" s="87"/>
      <c r="J742" s="88"/>
      <c r="K742" s="89"/>
      <c r="L742" s="89"/>
      <c r="M742" s="89"/>
      <c r="N742" s="89"/>
      <c r="O742" s="90"/>
      <c r="P742" s="93"/>
      <c r="Q742" s="92"/>
      <c r="R742" s="93"/>
      <c r="S742" s="92"/>
      <c r="T742" s="94"/>
      <c r="U742" s="93"/>
      <c r="V742" s="92"/>
      <c r="W742" s="93"/>
      <c r="X742" s="92"/>
      <c r="Y742" s="93"/>
      <c r="Z742" s="92"/>
      <c r="AA742" s="94"/>
      <c r="AB742" s="93"/>
      <c r="AC742" s="92"/>
      <c r="AD742" s="93"/>
      <c r="AE742" s="92"/>
      <c r="AF742" s="93"/>
      <c r="AG742" s="92"/>
      <c r="AH742" s="93"/>
      <c r="AI742" s="92"/>
      <c r="AJ742" s="93"/>
      <c r="AK742" s="92"/>
      <c r="AL742" s="93"/>
      <c r="AM742" s="92"/>
      <c r="AN742" s="93"/>
      <c r="AO742" s="92"/>
      <c r="AP742" s="93"/>
      <c r="AQ742" s="92"/>
      <c r="AR742" s="93"/>
      <c r="AS742" s="92"/>
      <c r="AT742" s="94"/>
      <c r="AU742" s="95"/>
      <c r="AV742" s="96"/>
      <c r="AW742" s="95"/>
      <c r="AX742" s="96"/>
      <c r="AY742" s="95"/>
      <c r="AZ742" s="96"/>
      <c r="BA742" s="95"/>
      <c r="BB742" s="96"/>
      <c r="BC742" s="95"/>
      <c r="BD742" s="96"/>
      <c r="BE742" s="95"/>
      <c r="BF742" s="96"/>
      <c r="BG742" s="95"/>
      <c r="BH742" s="96"/>
      <c r="BI742" s="95"/>
      <c r="BJ742" s="96"/>
      <c r="BK742" s="95"/>
      <c r="BL742" s="96"/>
    </row>
    <row r="743" spans="4:64">
      <c r="D743" s="84"/>
      <c r="E743" s="85"/>
      <c r="I743" s="87"/>
      <c r="J743" s="88"/>
      <c r="K743" s="89"/>
      <c r="L743" s="89"/>
      <c r="M743" s="89"/>
      <c r="N743" s="89"/>
      <c r="O743" s="90"/>
      <c r="P743" s="93"/>
      <c r="Q743" s="92"/>
      <c r="R743" s="93"/>
      <c r="S743" s="92"/>
      <c r="T743" s="94"/>
      <c r="U743" s="93"/>
      <c r="V743" s="92"/>
      <c r="W743" s="93"/>
      <c r="X743" s="92"/>
      <c r="Y743" s="93"/>
      <c r="Z743" s="92"/>
      <c r="AA743" s="94"/>
      <c r="AB743" s="93"/>
      <c r="AC743" s="92"/>
      <c r="AD743" s="93"/>
      <c r="AE743" s="92"/>
      <c r="AF743" s="93"/>
      <c r="AG743" s="92"/>
      <c r="AH743" s="93"/>
      <c r="AI743" s="92"/>
      <c r="AJ743" s="93"/>
      <c r="AK743" s="92"/>
      <c r="AL743" s="93"/>
      <c r="AM743" s="92"/>
      <c r="AN743" s="93"/>
      <c r="AO743" s="92"/>
      <c r="AP743" s="93"/>
      <c r="AQ743" s="92"/>
      <c r="AR743" s="93"/>
      <c r="AS743" s="92"/>
      <c r="AT743" s="94"/>
      <c r="AU743" s="95"/>
      <c r="AV743" s="96"/>
      <c r="AW743" s="95"/>
      <c r="AX743" s="96"/>
      <c r="AY743" s="95"/>
      <c r="AZ743" s="96"/>
      <c r="BA743" s="95"/>
      <c r="BB743" s="96"/>
      <c r="BC743" s="95"/>
      <c r="BD743" s="96"/>
      <c r="BE743" s="95"/>
      <c r="BF743" s="96"/>
      <c r="BG743" s="95"/>
      <c r="BH743" s="96"/>
      <c r="BI743" s="95"/>
      <c r="BJ743" s="96"/>
      <c r="BK743" s="95"/>
      <c r="BL743" s="96"/>
    </row>
    <row r="744" spans="4:64">
      <c r="D744" s="84"/>
      <c r="E744" s="85"/>
      <c r="I744" s="87"/>
      <c r="J744" s="88"/>
      <c r="K744" s="89"/>
      <c r="L744" s="89"/>
      <c r="M744" s="89"/>
      <c r="N744" s="89"/>
      <c r="O744" s="90"/>
      <c r="P744" s="93"/>
      <c r="Q744" s="92"/>
      <c r="R744" s="93"/>
      <c r="S744" s="92"/>
      <c r="T744" s="94"/>
      <c r="U744" s="93"/>
      <c r="V744" s="92"/>
      <c r="W744" s="93"/>
      <c r="X744" s="92"/>
      <c r="Y744" s="93"/>
      <c r="Z744" s="92"/>
      <c r="AA744" s="94"/>
      <c r="AB744" s="93"/>
      <c r="AC744" s="92"/>
      <c r="AD744" s="93"/>
      <c r="AE744" s="92"/>
      <c r="AF744" s="93"/>
      <c r="AG744" s="92"/>
      <c r="AH744" s="93"/>
      <c r="AI744" s="92"/>
      <c r="AJ744" s="93"/>
      <c r="AK744" s="92"/>
      <c r="AL744" s="93"/>
      <c r="AM744" s="92"/>
      <c r="AN744" s="93"/>
      <c r="AO744" s="92"/>
      <c r="AP744" s="93"/>
      <c r="AQ744" s="92"/>
      <c r="AR744" s="93"/>
      <c r="AS744" s="92"/>
      <c r="AT744" s="94"/>
      <c r="AU744" s="95"/>
      <c r="AV744" s="96"/>
      <c r="AW744" s="95"/>
      <c r="AX744" s="96"/>
      <c r="AY744" s="95"/>
      <c r="AZ744" s="96"/>
      <c r="BA744" s="95"/>
      <c r="BB744" s="96"/>
      <c r="BC744" s="95"/>
      <c r="BD744" s="96"/>
      <c r="BE744" s="95"/>
      <c r="BF744" s="96"/>
      <c r="BG744" s="95"/>
      <c r="BH744" s="96"/>
      <c r="BI744" s="95"/>
      <c r="BJ744" s="96"/>
      <c r="BK744" s="95"/>
      <c r="BL744" s="96"/>
    </row>
    <row r="745" spans="4:64">
      <c r="D745" s="84"/>
      <c r="E745" s="85"/>
      <c r="I745" s="87"/>
      <c r="J745" s="88"/>
      <c r="K745" s="89"/>
      <c r="L745" s="89"/>
      <c r="M745" s="89"/>
      <c r="N745" s="89"/>
      <c r="O745" s="90"/>
      <c r="P745" s="93"/>
      <c r="Q745" s="92"/>
      <c r="R745" s="93"/>
      <c r="S745" s="92"/>
      <c r="T745" s="94"/>
      <c r="U745" s="93"/>
      <c r="V745" s="92"/>
      <c r="W745" s="93"/>
      <c r="X745" s="92"/>
      <c r="Y745" s="93"/>
      <c r="Z745" s="92"/>
      <c r="AA745" s="94"/>
      <c r="AB745" s="93"/>
      <c r="AC745" s="92"/>
      <c r="AD745" s="93"/>
      <c r="AE745" s="92"/>
      <c r="AF745" s="93"/>
      <c r="AG745" s="92"/>
      <c r="AH745" s="93"/>
      <c r="AI745" s="92"/>
      <c r="AJ745" s="93"/>
      <c r="AK745" s="92"/>
      <c r="AL745" s="93"/>
      <c r="AM745" s="92"/>
      <c r="AN745" s="93"/>
      <c r="AO745" s="92"/>
      <c r="AP745" s="93"/>
      <c r="AQ745" s="92"/>
      <c r="AR745" s="93"/>
      <c r="AS745" s="92"/>
      <c r="AT745" s="94"/>
      <c r="AU745" s="95"/>
      <c r="AV745" s="96"/>
      <c r="AW745" s="95"/>
      <c r="AX745" s="96"/>
      <c r="AY745" s="95"/>
      <c r="AZ745" s="96"/>
      <c r="BA745" s="95"/>
      <c r="BB745" s="96"/>
      <c r="BC745" s="95"/>
      <c r="BD745" s="96"/>
      <c r="BE745" s="95"/>
      <c r="BF745" s="96"/>
      <c r="BG745" s="95"/>
      <c r="BH745" s="96"/>
      <c r="BI745" s="95"/>
      <c r="BJ745" s="96"/>
      <c r="BK745" s="95"/>
      <c r="BL745" s="96"/>
    </row>
    <row r="746" spans="4:64">
      <c r="D746" s="84"/>
      <c r="E746" s="85"/>
      <c r="I746" s="87"/>
      <c r="J746" s="88"/>
      <c r="K746" s="89"/>
      <c r="L746" s="89"/>
      <c r="M746" s="89"/>
      <c r="N746" s="89"/>
      <c r="O746" s="90"/>
      <c r="P746" s="93"/>
      <c r="Q746" s="92"/>
      <c r="R746" s="93"/>
      <c r="S746" s="92"/>
      <c r="T746" s="94"/>
      <c r="U746" s="93"/>
      <c r="V746" s="92"/>
      <c r="W746" s="93"/>
      <c r="X746" s="92"/>
      <c r="Y746" s="93"/>
      <c r="Z746" s="92"/>
      <c r="AA746" s="94"/>
      <c r="AB746" s="93"/>
      <c r="AC746" s="92"/>
      <c r="AD746" s="93"/>
      <c r="AE746" s="92"/>
      <c r="AF746" s="93"/>
      <c r="AG746" s="92"/>
      <c r="AH746" s="93"/>
      <c r="AI746" s="92"/>
      <c r="AJ746" s="93"/>
      <c r="AK746" s="92"/>
      <c r="AL746" s="93"/>
      <c r="AM746" s="92"/>
      <c r="AN746" s="93"/>
      <c r="AO746" s="92"/>
      <c r="AP746" s="93"/>
      <c r="AQ746" s="92"/>
      <c r="AR746" s="93"/>
      <c r="AS746" s="92"/>
      <c r="AT746" s="94"/>
      <c r="AU746" s="95"/>
      <c r="AV746" s="96"/>
      <c r="AW746" s="95"/>
      <c r="AX746" s="96"/>
      <c r="AY746" s="95"/>
      <c r="AZ746" s="96"/>
      <c r="BA746" s="95"/>
      <c r="BB746" s="96"/>
      <c r="BC746" s="95"/>
      <c r="BD746" s="96"/>
      <c r="BE746" s="95"/>
      <c r="BF746" s="96"/>
      <c r="BG746" s="95"/>
      <c r="BH746" s="96"/>
      <c r="BI746" s="95"/>
      <c r="BJ746" s="96"/>
      <c r="BK746" s="95"/>
      <c r="BL746" s="96"/>
    </row>
    <row r="747" spans="4:64">
      <c r="D747" s="84"/>
      <c r="E747" s="85"/>
      <c r="I747" s="87"/>
      <c r="J747" s="88"/>
      <c r="K747" s="89"/>
      <c r="L747" s="89"/>
      <c r="M747" s="89"/>
      <c r="N747" s="89"/>
      <c r="O747" s="90"/>
      <c r="P747" s="93"/>
      <c r="Q747" s="92"/>
      <c r="R747" s="93"/>
      <c r="S747" s="92"/>
      <c r="T747" s="94"/>
      <c r="U747" s="93"/>
      <c r="V747" s="92"/>
      <c r="W747" s="93"/>
      <c r="X747" s="92"/>
      <c r="Y747" s="93"/>
      <c r="Z747" s="92"/>
      <c r="AA747" s="94"/>
      <c r="AB747" s="93"/>
      <c r="AC747" s="92"/>
      <c r="AD747" s="93"/>
      <c r="AE747" s="92"/>
      <c r="AF747" s="93"/>
      <c r="AG747" s="92"/>
      <c r="AH747" s="93"/>
      <c r="AI747" s="92"/>
      <c r="AJ747" s="93"/>
      <c r="AK747" s="92"/>
      <c r="AL747" s="93"/>
      <c r="AM747" s="92"/>
      <c r="AN747" s="93"/>
      <c r="AO747" s="92"/>
      <c r="AP747" s="93"/>
      <c r="AQ747" s="92"/>
      <c r="AR747" s="93"/>
      <c r="AS747" s="92"/>
      <c r="AT747" s="94"/>
      <c r="AU747" s="95"/>
      <c r="AV747" s="96"/>
      <c r="AW747" s="95"/>
      <c r="AX747" s="96"/>
      <c r="AY747" s="95"/>
      <c r="AZ747" s="96"/>
      <c r="BA747" s="95"/>
      <c r="BB747" s="96"/>
      <c r="BC747" s="95"/>
      <c r="BD747" s="96"/>
      <c r="BE747" s="95"/>
      <c r="BF747" s="96"/>
      <c r="BG747" s="95"/>
      <c r="BH747" s="96"/>
      <c r="BI747" s="95"/>
      <c r="BJ747" s="96"/>
      <c r="BK747" s="95"/>
      <c r="BL747" s="96"/>
    </row>
    <row r="748" spans="4:64">
      <c r="D748" s="84"/>
      <c r="E748" s="85"/>
      <c r="I748" s="87"/>
      <c r="J748" s="88"/>
      <c r="K748" s="89"/>
      <c r="L748" s="89"/>
      <c r="M748" s="89"/>
      <c r="N748" s="89"/>
      <c r="O748" s="90"/>
      <c r="P748" s="93"/>
      <c r="Q748" s="92"/>
      <c r="R748" s="93"/>
      <c r="S748" s="92"/>
      <c r="T748" s="94"/>
      <c r="U748" s="93"/>
      <c r="V748" s="92"/>
      <c r="W748" s="93"/>
      <c r="X748" s="92"/>
      <c r="Y748" s="93"/>
      <c r="Z748" s="92"/>
      <c r="AA748" s="94"/>
      <c r="AB748" s="93"/>
      <c r="AC748" s="92"/>
      <c r="AD748" s="93"/>
      <c r="AE748" s="92"/>
      <c r="AF748" s="93"/>
      <c r="AG748" s="92"/>
      <c r="AH748" s="93"/>
      <c r="AI748" s="92"/>
      <c r="AJ748" s="93"/>
      <c r="AK748" s="92"/>
      <c r="AL748" s="93"/>
      <c r="AM748" s="92"/>
      <c r="AN748" s="93"/>
      <c r="AO748" s="92"/>
      <c r="AP748" s="93"/>
      <c r="AQ748" s="92"/>
      <c r="AR748" s="93"/>
      <c r="AS748" s="92"/>
      <c r="AT748" s="94"/>
      <c r="AU748" s="95"/>
      <c r="AV748" s="96"/>
      <c r="AW748" s="95"/>
      <c r="AX748" s="96"/>
      <c r="AY748" s="95"/>
      <c r="AZ748" s="96"/>
      <c r="BA748" s="95"/>
      <c r="BB748" s="96"/>
      <c r="BC748" s="95"/>
      <c r="BD748" s="96"/>
      <c r="BE748" s="95"/>
      <c r="BF748" s="96"/>
      <c r="BG748" s="95"/>
      <c r="BH748" s="96"/>
      <c r="BI748" s="95"/>
      <c r="BJ748" s="96"/>
      <c r="BK748" s="95"/>
      <c r="BL748" s="96"/>
    </row>
    <row r="749" spans="4:64">
      <c r="D749" s="84"/>
      <c r="E749" s="85"/>
      <c r="I749" s="87"/>
      <c r="J749" s="88"/>
      <c r="K749" s="89"/>
      <c r="L749" s="89"/>
      <c r="M749" s="89"/>
      <c r="N749" s="89"/>
      <c r="O749" s="90"/>
      <c r="P749" s="93"/>
      <c r="Q749" s="92"/>
      <c r="R749" s="93"/>
      <c r="S749" s="92"/>
      <c r="T749" s="94"/>
      <c r="U749" s="93"/>
      <c r="V749" s="92"/>
      <c r="W749" s="93"/>
      <c r="X749" s="92"/>
      <c r="Y749" s="93"/>
      <c r="Z749" s="92"/>
      <c r="AA749" s="94"/>
      <c r="AB749" s="93"/>
      <c r="AC749" s="92"/>
      <c r="AD749" s="93"/>
      <c r="AE749" s="92"/>
      <c r="AF749" s="93"/>
      <c r="AG749" s="92"/>
      <c r="AH749" s="93"/>
      <c r="AI749" s="92"/>
      <c r="AJ749" s="93"/>
      <c r="AK749" s="92"/>
      <c r="AL749" s="93"/>
      <c r="AM749" s="92"/>
      <c r="AN749" s="93"/>
      <c r="AO749" s="92"/>
      <c r="AP749" s="93"/>
      <c r="AQ749" s="92"/>
      <c r="AR749" s="93"/>
      <c r="AS749" s="92"/>
      <c r="AT749" s="94"/>
      <c r="AU749" s="95"/>
      <c r="AV749" s="96"/>
      <c r="AW749" s="95"/>
      <c r="AX749" s="96"/>
      <c r="AY749" s="95"/>
      <c r="AZ749" s="96"/>
      <c r="BA749" s="95"/>
      <c r="BB749" s="96"/>
      <c r="BC749" s="95"/>
      <c r="BD749" s="96"/>
      <c r="BE749" s="95"/>
      <c r="BF749" s="96"/>
      <c r="BG749" s="95"/>
      <c r="BH749" s="96"/>
      <c r="BI749" s="95"/>
      <c r="BJ749" s="96"/>
      <c r="BK749" s="95"/>
      <c r="BL749" s="96"/>
    </row>
    <row r="750" spans="4:64">
      <c r="D750" s="84"/>
      <c r="E750" s="85"/>
      <c r="I750" s="87"/>
      <c r="J750" s="88"/>
      <c r="K750" s="89"/>
      <c r="L750" s="89"/>
      <c r="M750" s="89"/>
      <c r="N750" s="89"/>
      <c r="O750" s="90"/>
      <c r="P750" s="93"/>
      <c r="Q750" s="92"/>
      <c r="R750" s="93"/>
      <c r="S750" s="92"/>
      <c r="T750" s="94"/>
      <c r="U750" s="93"/>
      <c r="V750" s="92"/>
      <c r="W750" s="93"/>
      <c r="X750" s="92"/>
      <c r="Y750" s="93"/>
      <c r="Z750" s="92"/>
      <c r="AA750" s="94"/>
      <c r="AB750" s="93"/>
      <c r="AC750" s="92"/>
      <c r="AD750" s="93"/>
      <c r="AE750" s="92"/>
      <c r="AF750" s="93"/>
      <c r="AG750" s="92"/>
      <c r="AH750" s="93"/>
      <c r="AI750" s="92"/>
      <c r="AJ750" s="93"/>
      <c r="AK750" s="92"/>
      <c r="AL750" s="93"/>
      <c r="AM750" s="92"/>
      <c r="AN750" s="93"/>
      <c r="AO750" s="92"/>
      <c r="AP750" s="93"/>
      <c r="AQ750" s="92"/>
      <c r="AR750" s="93"/>
      <c r="AS750" s="92"/>
      <c r="AT750" s="94"/>
      <c r="AU750" s="95"/>
      <c r="AV750" s="96"/>
      <c r="AW750" s="95"/>
      <c r="AX750" s="96"/>
      <c r="AY750" s="95"/>
      <c r="AZ750" s="96"/>
      <c r="BA750" s="95"/>
      <c r="BB750" s="96"/>
      <c r="BC750" s="95"/>
      <c r="BD750" s="96"/>
      <c r="BE750" s="95"/>
      <c r="BF750" s="96"/>
      <c r="BG750" s="95"/>
      <c r="BH750" s="96"/>
      <c r="BI750" s="95"/>
      <c r="BJ750" s="96"/>
      <c r="BK750" s="95"/>
      <c r="BL750" s="96"/>
    </row>
    <row r="751" spans="4:64">
      <c r="D751" s="84"/>
      <c r="E751" s="85"/>
      <c r="I751" s="87"/>
      <c r="J751" s="88"/>
      <c r="K751" s="89"/>
      <c r="L751" s="89"/>
      <c r="M751" s="89"/>
      <c r="N751" s="89"/>
      <c r="O751" s="90"/>
      <c r="P751" s="93"/>
      <c r="Q751" s="92"/>
      <c r="R751" s="93"/>
      <c r="S751" s="92"/>
      <c r="T751" s="94"/>
      <c r="U751" s="93"/>
      <c r="V751" s="92"/>
      <c r="W751" s="93"/>
      <c r="X751" s="92"/>
      <c r="Y751" s="93"/>
      <c r="Z751" s="92"/>
      <c r="AA751" s="94"/>
      <c r="AB751" s="93"/>
      <c r="AC751" s="92"/>
      <c r="AD751" s="93"/>
      <c r="AE751" s="92"/>
      <c r="AF751" s="93"/>
      <c r="AG751" s="92"/>
      <c r="AH751" s="93"/>
      <c r="AI751" s="92"/>
      <c r="AJ751" s="93"/>
      <c r="AK751" s="92"/>
      <c r="AL751" s="93"/>
      <c r="AM751" s="92"/>
      <c r="AN751" s="93"/>
      <c r="AO751" s="92"/>
      <c r="AP751" s="93"/>
      <c r="AQ751" s="92"/>
      <c r="AR751" s="93"/>
      <c r="AS751" s="92"/>
      <c r="AT751" s="94"/>
      <c r="AU751" s="95"/>
      <c r="AV751" s="96"/>
      <c r="AW751" s="95"/>
      <c r="AX751" s="96"/>
      <c r="AY751" s="95"/>
      <c r="AZ751" s="96"/>
      <c r="BA751" s="95"/>
      <c r="BB751" s="96"/>
      <c r="BC751" s="95"/>
      <c r="BD751" s="96"/>
      <c r="BE751" s="95"/>
      <c r="BF751" s="96"/>
      <c r="BG751" s="95"/>
      <c r="BH751" s="96"/>
      <c r="BI751" s="95"/>
      <c r="BJ751" s="96"/>
      <c r="BK751" s="95"/>
      <c r="BL751" s="96"/>
    </row>
    <row r="752" spans="4:64">
      <c r="D752" s="84"/>
      <c r="E752" s="85"/>
      <c r="I752" s="87"/>
      <c r="J752" s="88"/>
      <c r="K752" s="89"/>
      <c r="L752" s="89"/>
      <c r="M752" s="89"/>
      <c r="N752" s="89"/>
      <c r="O752" s="90"/>
      <c r="P752" s="93"/>
      <c r="Q752" s="92"/>
      <c r="R752" s="93"/>
      <c r="S752" s="92"/>
      <c r="T752" s="94"/>
      <c r="U752" s="93"/>
      <c r="V752" s="92"/>
      <c r="W752" s="93"/>
      <c r="X752" s="92"/>
      <c r="Y752" s="93"/>
      <c r="Z752" s="92"/>
      <c r="AA752" s="94"/>
      <c r="AB752" s="93"/>
      <c r="AC752" s="92"/>
      <c r="AD752" s="93"/>
      <c r="AE752" s="92"/>
      <c r="AF752" s="93"/>
      <c r="AG752" s="92"/>
      <c r="AH752" s="93"/>
      <c r="AI752" s="92"/>
      <c r="AJ752" s="93"/>
      <c r="AK752" s="92"/>
      <c r="AL752" s="93"/>
      <c r="AM752" s="92"/>
      <c r="AN752" s="93"/>
      <c r="AO752" s="92"/>
      <c r="AP752" s="93"/>
      <c r="AQ752" s="92"/>
      <c r="AR752" s="93"/>
      <c r="AS752" s="92"/>
      <c r="AT752" s="94"/>
      <c r="AU752" s="95"/>
      <c r="AV752" s="96"/>
      <c r="AW752" s="95"/>
      <c r="AX752" s="96"/>
      <c r="AY752" s="95"/>
      <c r="AZ752" s="96"/>
      <c r="BA752" s="95"/>
      <c r="BB752" s="96"/>
      <c r="BC752" s="95"/>
      <c r="BD752" s="96"/>
      <c r="BE752" s="95"/>
      <c r="BF752" s="96"/>
      <c r="BG752" s="95"/>
      <c r="BH752" s="96"/>
      <c r="BI752" s="95"/>
      <c r="BJ752" s="96"/>
      <c r="BK752" s="95"/>
      <c r="BL752" s="96"/>
    </row>
    <row r="753" spans="4:64">
      <c r="D753" s="84"/>
      <c r="E753" s="85"/>
      <c r="I753" s="87"/>
      <c r="J753" s="88"/>
      <c r="K753" s="89"/>
      <c r="L753" s="89"/>
      <c r="M753" s="89"/>
      <c r="N753" s="89"/>
      <c r="O753" s="90"/>
      <c r="P753" s="93"/>
      <c r="Q753" s="92"/>
      <c r="R753" s="93"/>
      <c r="S753" s="92"/>
      <c r="T753" s="94"/>
      <c r="U753" s="93"/>
      <c r="V753" s="92"/>
      <c r="W753" s="93"/>
      <c r="X753" s="92"/>
      <c r="Y753" s="93"/>
      <c r="Z753" s="92"/>
      <c r="AA753" s="94"/>
      <c r="AB753" s="93"/>
      <c r="AC753" s="92"/>
      <c r="AD753" s="93"/>
      <c r="AE753" s="92"/>
      <c r="AF753" s="93"/>
      <c r="AG753" s="92"/>
      <c r="AH753" s="93"/>
      <c r="AI753" s="92"/>
      <c r="AJ753" s="93"/>
      <c r="AK753" s="92"/>
      <c r="AL753" s="93"/>
      <c r="AM753" s="92"/>
      <c r="AN753" s="93"/>
      <c r="AO753" s="92"/>
      <c r="AP753" s="93"/>
      <c r="AQ753" s="92"/>
      <c r="AR753" s="93"/>
      <c r="AS753" s="92"/>
      <c r="AT753" s="94"/>
      <c r="AU753" s="95"/>
      <c r="AV753" s="96"/>
      <c r="AW753" s="95"/>
      <c r="AX753" s="96"/>
      <c r="AY753" s="95"/>
      <c r="AZ753" s="96"/>
      <c r="BA753" s="95"/>
      <c r="BB753" s="96"/>
      <c r="BC753" s="95"/>
      <c r="BD753" s="96"/>
      <c r="BE753" s="95"/>
      <c r="BF753" s="96"/>
      <c r="BG753" s="95"/>
      <c r="BH753" s="96"/>
      <c r="BI753" s="95"/>
      <c r="BJ753" s="96"/>
      <c r="BK753" s="95"/>
      <c r="BL753" s="96"/>
    </row>
    <row r="754" spans="4:64">
      <c r="D754" s="84"/>
      <c r="E754" s="85"/>
      <c r="I754" s="87"/>
      <c r="J754" s="88"/>
      <c r="K754" s="89"/>
      <c r="L754" s="89"/>
      <c r="M754" s="89"/>
      <c r="N754" s="89"/>
      <c r="O754" s="90"/>
      <c r="P754" s="93"/>
      <c r="Q754" s="92"/>
      <c r="R754" s="93"/>
      <c r="S754" s="92"/>
      <c r="T754" s="94"/>
      <c r="U754" s="93"/>
      <c r="V754" s="92"/>
      <c r="W754" s="93"/>
      <c r="X754" s="92"/>
      <c r="Y754" s="93"/>
      <c r="Z754" s="92"/>
      <c r="AA754" s="94"/>
      <c r="AB754" s="93"/>
      <c r="AC754" s="92"/>
      <c r="AD754" s="93"/>
      <c r="AE754" s="92"/>
      <c r="AF754" s="93"/>
      <c r="AG754" s="92"/>
      <c r="AH754" s="93"/>
      <c r="AI754" s="92"/>
      <c r="AJ754" s="93"/>
      <c r="AK754" s="92"/>
      <c r="AL754" s="93"/>
      <c r="AM754" s="92"/>
      <c r="AN754" s="93"/>
      <c r="AO754" s="92"/>
      <c r="AP754" s="93"/>
      <c r="AQ754" s="92"/>
      <c r="AR754" s="93"/>
      <c r="AS754" s="92"/>
      <c r="AT754" s="94"/>
      <c r="AU754" s="95"/>
      <c r="AV754" s="96"/>
      <c r="AW754" s="95"/>
      <c r="AX754" s="96"/>
      <c r="AY754" s="95"/>
      <c r="AZ754" s="96"/>
      <c r="BA754" s="95"/>
      <c r="BB754" s="96"/>
      <c r="BC754" s="95"/>
      <c r="BD754" s="96"/>
      <c r="BE754" s="95"/>
      <c r="BF754" s="96"/>
      <c r="BG754" s="95"/>
      <c r="BH754" s="96"/>
      <c r="BI754" s="95"/>
      <c r="BJ754" s="96"/>
      <c r="BK754" s="95"/>
      <c r="BL754" s="96"/>
    </row>
    <row r="755" spans="4:64">
      <c r="D755" s="84"/>
      <c r="E755" s="85"/>
      <c r="I755" s="87"/>
      <c r="J755" s="88"/>
      <c r="K755" s="89"/>
      <c r="L755" s="89"/>
      <c r="M755" s="89"/>
      <c r="N755" s="89"/>
      <c r="O755" s="90"/>
      <c r="P755" s="93"/>
      <c r="Q755" s="92"/>
      <c r="R755" s="93"/>
      <c r="S755" s="92"/>
      <c r="T755" s="94"/>
      <c r="U755" s="93"/>
      <c r="V755" s="92"/>
      <c r="W755" s="93"/>
      <c r="X755" s="92"/>
      <c r="Y755" s="93"/>
      <c r="Z755" s="92"/>
      <c r="AA755" s="94"/>
      <c r="AB755" s="93"/>
      <c r="AC755" s="92"/>
      <c r="AD755" s="93"/>
      <c r="AE755" s="92"/>
      <c r="AF755" s="93"/>
      <c r="AG755" s="92"/>
      <c r="AH755" s="93"/>
      <c r="AI755" s="92"/>
      <c r="AJ755" s="93"/>
      <c r="AK755" s="92"/>
      <c r="AL755" s="93"/>
      <c r="AM755" s="92"/>
      <c r="AN755" s="93"/>
      <c r="AO755" s="92"/>
      <c r="AP755" s="93"/>
      <c r="AQ755" s="92"/>
      <c r="AR755" s="93"/>
      <c r="AS755" s="92"/>
      <c r="AT755" s="94"/>
      <c r="AU755" s="95"/>
      <c r="AV755" s="96"/>
      <c r="AW755" s="95"/>
      <c r="AX755" s="96"/>
      <c r="AY755" s="95"/>
      <c r="AZ755" s="96"/>
      <c r="BA755" s="95"/>
      <c r="BB755" s="96"/>
      <c r="BC755" s="95"/>
      <c r="BD755" s="96"/>
      <c r="BE755" s="95"/>
      <c r="BF755" s="96"/>
      <c r="BG755" s="95"/>
      <c r="BH755" s="96"/>
      <c r="BI755" s="95"/>
      <c r="BJ755" s="96"/>
      <c r="BK755" s="95"/>
      <c r="BL755" s="96"/>
    </row>
    <row r="756" spans="4:64">
      <c r="D756" s="84"/>
      <c r="E756" s="85"/>
      <c r="I756" s="87"/>
      <c r="J756" s="88"/>
      <c r="K756" s="89"/>
      <c r="L756" s="89"/>
      <c r="M756" s="89"/>
      <c r="N756" s="89"/>
      <c r="O756" s="90"/>
      <c r="P756" s="93"/>
      <c r="Q756" s="92"/>
      <c r="R756" s="93"/>
      <c r="S756" s="92"/>
      <c r="T756" s="94"/>
      <c r="U756" s="93"/>
      <c r="V756" s="92"/>
      <c r="W756" s="93"/>
      <c r="X756" s="92"/>
      <c r="Y756" s="93"/>
      <c r="Z756" s="92"/>
      <c r="AA756" s="94"/>
      <c r="AB756" s="93"/>
      <c r="AC756" s="92"/>
      <c r="AD756" s="93"/>
      <c r="AE756" s="92"/>
      <c r="AF756" s="93"/>
      <c r="AG756" s="92"/>
      <c r="AH756" s="93"/>
      <c r="AI756" s="92"/>
      <c r="AJ756" s="93"/>
      <c r="AK756" s="92"/>
      <c r="AL756" s="93"/>
      <c r="AM756" s="92"/>
      <c r="AN756" s="93"/>
      <c r="AO756" s="92"/>
      <c r="AP756" s="93"/>
      <c r="AQ756" s="92"/>
      <c r="AR756" s="93"/>
      <c r="AS756" s="92"/>
      <c r="AT756" s="94"/>
      <c r="AU756" s="95"/>
      <c r="AV756" s="96"/>
      <c r="AW756" s="95"/>
      <c r="AX756" s="96"/>
      <c r="AY756" s="95"/>
      <c r="AZ756" s="96"/>
      <c r="BA756" s="95"/>
      <c r="BB756" s="96"/>
      <c r="BC756" s="95"/>
      <c r="BD756" s="96"/>
      <c r="BE756" s="95"/>
      <c r="BF756" s="96"/>
      <c r="BG756" s="95"/>
      <c r="BH756" s="96"/>
      <c r="BI756" s="95"/>
      <c r="BJ756" s="96"/>
      <c r="BK756" s="95"/>
      <c r="BL756" s="96"/>
    </row>
    <row r="757" spans="4:64">
      <c r="D757" s="84"/>
      <c r="E757" s="85"/>
      <c r="I757" s="87"/>
      <c r="J757" s="88"/>
      <c r="K757" s="89"/>
      <c r="L757" s="89"/>
      <c r="M757" s="89"/>
      <c r="N757" s="89"/>
      <c r="O757" s="90"/>
      <c r="P757" s="93"/>
      <c r="Q757" s="92"/>
      <c r="R757" s="93"/>
      <c r="S757" s="92"/>
      <c r="T757" s="94"/>
      <c r="U757" s="93"/>
      <c r="V757" s="92"/>
      <c r="W757" s="93"/>
      <c r="X757" s="92"/>
      <c r="Y757" s="93"/>
      <c r="Z757" s="92"/>
      <c r="AA757" s="94"/>
      <c r="AB757" s="93"/>
      <c r="AC757" s="92"/>
      <c r="AD757" s="93"/>
      <c r="AE757" s="92"/>
      <c r="AF757" s="93"/>
      <c r="AG757" s="92"/>
      <c r="AH757" s="93"/>
      <c r="AI757" s="92"/>
      <c r="AJ757" s="93"/>
      <c r="AK757" s="92"/>
      <c r="AL757" s="93"/>
      <c r="AM757" s="92"/>
      <c r="AN757" s="93"/>
      <c r="AO757" s="92"/>
      <c r="AP757" s="93"/>
      <c r="AQ757" s="92"/>
      <c r="AR757" s="93"/>
      <c r="AS757" s="92"/>
      <c r="AT757" s="94"/>
      <c r="AU757" s="95"/>
      <c r="AV757" s="96"/>
      <c r="AW757" s="95"/>
      <c r="AX757" s="96"/>
      <c r="AY757" s="95"/>
      <c r="AZ757" s="96"/>
      <c r="BA757" s="95"/>
      <c r="BB757" s="96"/>
      <c r="BC757" s="95"/>
      <c r="BD757" s="96"/>
      <c r="BE757" s="95"/>
      <c r="BF757" s="96"/>
      <c r="BG757" s="95"/>
      <c r="BH757" s="96"/>
      <c r="BI757" s="95"/>
      <c r="BJ757" s="96"/>
      <c r="BK757" s="95"/>
      <c r="BL757" s="96"/>
    </row>
    <row r="758" spans="4:64">
      <c r="D758" s="84"/>
      <c r="E758" s="85"/>
      <c r="I758" s="87"/>
      <c r="J758" s="88"/>
      <c r="K758" s="89"/>
      <c r="L758" s="89"/>
      <c r="M758" s="89"/>
      <c r="N758" s="89"/>
      <c r="O758" s="90"/>
      <c r="P758" s="93"/>
      <c r="Q758" s="92"/>
      <c r="R758" s="93"/>
      <c r="S758" s="92"/>
      <c r="T758" s="94"/>
      <c r="U758" s="93"/>
      <c r="V758" s="92"/>
      <c r="W758" s="93"/>
      <c r="X758" s="92"/>
      <c r="Y758" s="93"/>
      <c r="Z758" s="92"/>
      <c r="AA758" s="94"/>
      <c r="AB758" s="93"/>
      <c r="AC758" s="92"/>
      <c r="AD758" s="93"/>
      <c r="AE758" s="92"/>
      <c r="AF758" s="93"/>
      <c r="AG758" s="92"/>
      <c r="AH758" s="93"/>
      <c r="AI758" s="92"/>
      <c r="AJ758" s="93"/>
      <c r="AK758" s="92"/>
      <c r="AL758" s="93"/>
      <c r="AM758" s="92"/>
      <c r="AN758" s="93"/>
      <c r="AO758" s="92"/>
      <c r="AP758" s="93"/>
      <c r="AQ758" s="92"/>
      <c r="AR758" s="93"/>
      <c r="AS758" s="92"/>
      <c r="AT758" s="94"/>
      <c r="AU758" s="95"/>
      <c r="AV758" s="96"/>
      <c r="AW758" s="95"/>
      <c r="AX758" s="96"/>
      <c r="AY758" s="95"/>
      <c r="AZ758" s="96"/>
      <c r="BA758" s="95"/>
      <c r="BB758" s="96"/>
      <c r="BC758" s="95"/>
      <c r="BD758" s="96"/>
      <c r="BE758" s="95"/>
      <c r="BF758" s="96"/>
      <c r="BG758" s="95"/>
      <c r="BH758" s="96"/>
      <c r="BI758" s="95"/>
      <c r="BJ758" s="96"/>
      <c r="BK758" s="95"/>
      <c r="BL758" s="96"/>
    </row>
    <row r="759" spans="4:64">
      <c r="D759" s="84"/>
      <c r="E759" s="85"/>
      <c r="I759" s="87"/>
      <c r="J759" s="88"/>
      <c r="K759" s="89"/>
      <c r="L759" s="89"/>
      <c r="M759" s="89"/>
      <c r="N759" s="89"/>
      <c r="O759" s="90"/>
      <c r="P759" s="93"/>
      <c r="Q759" s="92"/>
      <c r="R759" s="93"/>
      <c r="S759" s="92"/>
      <c r="T759" s="94"/>
      <c r="U759" s="93"/>
      <c r="V759" s="92"/>
      <c r="W759" s="93"/>
      <c r="X759" s="92"/>
      <c r="Y759" s="93"/>
      <c r="Z759" s="92"/>
      <c r="AA759" s="94"/>
      <c r="AB759" s="93"/>
      <c r="AC759" s="92"/>
      <c r="AD759" s="93"/>
      <c r="AE759" s="92"/>
      <c r="AF759" s="93"/>
      <c r="AG759" s="92"/>
      <c r="AH759" s="93"/>
      <c r="AI759" s="92"/>
      <c r="AJ759" s="93"/>
      <c r="AK759" s="92"/>
      <c r="AL759" s="93"/>
      <c r="AM759" s="92"/>
      <c r="AN759" s="93"/>
      <c r="AO759" s="92"/>
      <c r="AP759" s="93"/>
      <c r="AQ759" s="92"/>
      <c r="AR759" s="93"/>
      <c r="AS759" s="92"/>
      <c r="AT759" s="94"/>
      <c r="AU759" s="95"/>
      <c r="AV759" s="96"/>
      <c r="AW759" s="95"/>
      <c r="AX759" s="96"/>
      <c r="AY759" s="95"/>
      <c r="AZ759" s="96"/>
      <c r="BA759" s="95"/>
      <c r="BB759" s="96"/>
      <c r="BC759" s="95"/>
      <c r="BD759" s="96"/>
      <c r="BE759" s="95"/>
      <c r="BF759" s="96"/>
      <c r="BG759" s="95"/>
      <c r="BH759" s="96"/>
      <c r="BI759" s="95"/>
      <c r="BJ759" s="96"/>
      <c r="BK759" s="95"/>
      <c r="BL759" s="96"/>
    </row>
    <row r="760" spans="4:64">
      <c r="D760" s="84"/>
      <c r="E760" s="85"/>
      <c r="I760" s="87"/>
      <c r="J760" s="88"/>
      <c r="K760" s="89"/>
      <c r="L760" s="89"/>
      <c r="M760" s="89"/>
      <c r="N760" s="89"/>
      <c r="O760" s="90"/>
      <c r="P760" s="93"/>
      <c r="Q760" s="92"/>
      <c r="R760" s="93"/>
      <c r="S760" s="92"/>
      <c r="T760" s="94"/>
      <c r="U760" s="93"/>
      <c r="V760" s="92"/>
      <c r="W760" s="93"/>
      <c r="X760" s="92"/>
      <c r="Y760" s="93"/>
      <c r="Z760" s="92"/>
      <c r="AA760" s="94"/>
      <c r="AB760" s="93"/>
      <c r="AC760" s="92"/>
      <c r="AD760" s="93"/>
      <c r="AE760" s="92"/>
      <c r="AF760" s="93"/>
      <c r="AG760" s="92"/>
      <c r="AH760" s="93"/>
      <c r="AI760" s="92"/>
      <c r="AJ760" s="93"/>
      <c r="AK760" s="92"/>
      <c r="AL760" s="93"/>
      <c r="AM760" s="92"/>
      <c r="AN760" s="93"/>
      <c r="AO760" s="92"/>
      <c r="AP760" s="93"/>
      <c r="AQ760" s="92"/>
      <c r="AR760" s="93"/>
      <c r="AS760" s="92"/>
      <c r="AT760" s="94"/>
      <c r="AU760" s="95"/>
      <c r="AV760" s="96"/>
      <c r="AW760" s="95"/>
      <c r="AX760" s="96"/>
      <c r="AY760" s="95"/>
      <c r="AZ760" s="96"/>
      <c r="BA760" s="95"/>
      <c r="BB760" s="96"/>
      <c r="BC760" s="95"/>
      <c r="BD760" s="96"/>
      <c r="BE760" s="95"/>
      <c r="BF760" s="96"/>
      <c r="BG760" s="95"/>
      <c r="BH760" s="96"/>
      <c r="BI760" s="95"/>
      <c r="BJ760" s="96"/>
      <c r="BK760" s="95"/>
      <c r="BL760" s="96"/>
    </row>
    <row r="761" spans="4:64">
      <c r="D761" s="84"/>
      <c r="E761" s="85"/>
      <c r="I761" s="87"/>
      <c r="J761" s="88"/>
      <c r="K761" s="89"/>
      <c r="L761" s="89"/>
      <c r="M761" s="89"/>
      <c r="N761" s="89"/>
      <c r="O761" s="90"/>
      <c r="P761" s="93"/>
      <c r="Q761" s="92"/>
      <c r="R761" s="93"/>
      <c r="S761" s="92"/>
      <c r="T761" s="94"/>
      <c r="U761" s="93"/>
      <c r="V761" s="92"/>
      <c r="W761" s="93"/>
      <c r="X761" s="92"/>
      <c r="Y761" s="93"/>
      <c r="Z761" s="92"/>
      <c r="AA761" s="94"/>
      <c r="AB761" s="93"/>
      <c r="AC761" s="92"/>
      <c r="AD761" s="93"/>
      <c r="AE761" s="92"/>
      <c r="AF761" s="93"/>
      <c r="AG761" s="92"/>
      <c r="AH761" s="93"/>
      <c r="AI761" s="92"/>
      <c r="AJ761" s="93"/>
      <c r="AK761" s="92"/>
      <c r="AL761" s="93"/>
      <c r="AM761" s="92"/>
      <c r="AN761" s="93"/>
      <c r="AO761" s="92"/>
      <c r="AP761" s="93"/>
      <c r="AQ761" s="92"/>
      <c r="AR761" s="93"/>
      <c r="AS761" s="92"/>
      <c r="AT761" s="94"/>
      <c r="AU761" s="95"/>
      <c r="AV761" s="96"/>
      <c r="AW761" s="95"/>
      <c r="AX761" s="96"/>
      <c r="AY761" s="95"/>
      <c r="AZ761" s="96"/>
      <c r="BA761" s="95"/>
      <c r="BB761" s="96"/>
      <c r="BC761" s="95"/>
      <c r="BD761" s="96"/>
      <c r="BE761" s="95"/>
      <c r="BF761" s="96"/>
      <c r="BG761" s="95"/>
      <c r="BH761" s="96"/>
      <c r="BI761" s="95"/>
      <c r="BJ761" s="96"/>
      <c r="BK761" s="95"/>
      <c r="BL761" s="96"/>
    </row>
    <row r="762" spans="4:64">
      <c r="D762" s="84"/>
      <c r="E762" s="85"/>
      <c r="I762" s="87"/>
      <c r="J762" s="88"/>
      <c r="K762" s="89"/>
      <c r="L762" s="89"/>
      <c r="M762" s="89"/>
      <c r="N762" s="89"/>
      <c r="O762" s="90"/>
      <c r="P762" s="93"/>
      <c r="Q762" s="92"/>
      <c r="R762" s="93"/>
      <c r="S762" s="92"/>
      <c r="T762" s="94"/>
      <c r="U762" s="93"/>
      <c r="V762" s="92"/>
      <c r="W762" s="93"/>
      <c r="X762" s="92"/>
      <c r="Y762" s="93"/>
      <c r="Z762" s="92"/>
      <c r="AA762" s="94"/>
      <c r="AB762" s="93"/>
      <c r="AC762" s="92"/>
      <c r="AD762" s="93"/>
      <c r="AE762" s="92"/>
      <c r="AF762" s="93"/>
      <c r="AG762" s="92"/>
      <c r="AH762" s="93"/>
      <c r="AI762" s="92"/>
      <c r="AJ762" s="93"/>
      <c r="AK762" s="92"/>
      <c r="AL762" s="93"/>
      <c r="AM762" s="92"/>
      <c r="AN762" s="93"/>
      <c r="AO762" s="92"/>
      <c r="AP762" s="93"/>
      <c r="AQ762" s="92"/>
      <c r="AR762" s="93"/>
      <c r="AS762" s="92"/>
      <c r="AT762" s="94"/>
      <c r="AU762" s="95"/>
      <c r="AV762" s="96"/>
      <c r="AW762" s="95"/>
      <c r="AX762" s="96"/>
      <c r="AY762" s="95"/>
      <c r="AZ762" s="96"/>
      <c r="BA762" s="95"/>
      <c r="BB762" s="96"/>
      <c r="BC762" s="95"/>
      <c r="BD762" s="96"/>
      <c r="BE762" s="95"/>
      <c r="BF762" s="96"/>
      <c r="BG762" s="95"/>
      <c r="BH762" s="96"/>
      <c r="BI762" s="95"/>
      <c r="BJ762" s="96"/>
      <c r="BK762" s="95"/>
      <c r="BL762" s="96"/>
    </row>
    <row r="763" spans="4:64">
      <c r="D763" s="84"/>
      <c r="E763" s="85"/>
      <c r="I763" s="87"/>
      <c r="J763" s="88"/>
      <c r="K763" s="89"/>
      <c r="L763" s="89"/>
      <c r="M763" s="89"/>
      <c r="N763" s="89"/>
      <c r="O763" s="90"/>
      <c r="P763" s="93"/>
      <c r="Q763" s="92"/>
      <c r="R763" s="93"/>
      <c r="S763" s="92"/>
      <c r="T763" s="94"/>
      <c r="U763" s="93"/>
      <c r="V763" s="92"/>
      <c r="W763" s="93"/>
      <c r="X763" s="92"/>
      <c r="Y763" s="93"/>
      <c r="Z763" s="92"/>
      <c r="AA763" s="94"/>
      <c r="AB763" s="93"/>
      <c r="AC763" s="92"/>
      <c r="AD763" s="93"/>
      <c r="AE763" s="92"/>
      <c r="AF763" s="93"/>
      <c r="AG763" s="92"/>
      <c r="AH763" s="93"/>
      <c r="AI763" s="92"/>
      <c r="AJ763" s="93"/>
      <c r="AK763" s="92"/>
      <c r="AL763" s="93"/>
      <c r="AM763" s="92"/>
      <c r="AN763" s="93"/>
      <c r="AO763" s="92"/>
      <c r="AP763" s="93"/>
      <c r="AQ763" s="92"/>
      <c r="AR763" s="93"/>
      <c r="AS763" s="92"/>
      <c r="AT763" s="94"/>
      <c r="AU763" s="95"/>
      <c r="AV763" s="96"/>
      <c r="AW763" s="95"/>
      <c r="AX763" s="96"/>
      <c r="AY763" s="95"/>
      <c r="AZ763" s="96"/>
      <c r="BA763" s="95"/>
      <c r="BB763" s="96"/>
      <c r="BC763" s="95"/>
      <c r="BD763" s="96"/>
      <c r="BE763" s="95"/>
      <c r="BF763" s="96"/>
      <c r="BG763" s="95"/>
      <c r="BH763" s="96"/>
      <c r="BI763" s="95"/>
      <c r="BJ763" s="96"/>
      <c r="BK763" s="95"/>
      <c r="BL763" s="96"/>
    </row>
    <row r="764" spans="4:64">
      <c r="D764" s="84"/>
      <c r="E764" s="85"/>
      <c r="I764" s="87"/>
      <c r="J764" s="88"/>
      <c r="K764" s="89"/>
      <c r="L764" s="89"/>
      <c r="M764" s="89"/>
      <c r="N764" s="89"/>
      <c r="O764" s="90"/>
      <c r="P764" s="93"/>
      <c r="Q764" s="92"/>
      <c r="R764" s="93"/>
      <c r="S764" s="92"/>
      <c r="T764" s="94"/>
      <c r="U764" s="93"/>
      <c r="V764" s="92"/>
      <c r="W764" s="93"/>
      <c r="X764" s="92"/>
      <c r="Y764" s="93"/>
      <c r="Z764" s="92"/>
      <c r="AA764" s="94"/>
      <c r="AB764" s="93"/>
      <c r="AC764" s="92"/>
      <c r="AD764" s="93"/>
      <c r="AE764" s="92"/>
      <c r="AF764" s="93"/>
      <c r="AG764" s="92"/>
      <c r="AH764" s="93"/>
      <c r="AI764" s="92"/>
      <c r="AJ764" s="93"/>
      <c r="AK764" s="92"/>
      <c r="AL764" s="93"/>
      <c r="AM764" s="92"/>
      <c r="AN764" s="93"/>
      <c r="AO764" s="92"/>
      <c r="AP764" s="93"/>
      <c r="AQ764" s="92"/>
      <c r="AR764" s="93"/>
      <c r="AS764" s="92"/>
      <c r="AT764" s="94"/>
      <c r="AU764" s="95"/>
      <c r="AV764" s="96"/>
      <c r="AW764" s="95"/>
      <c r="AX764" s="96"/>
      <c r="AY764" s="95"/>
      <c r="AZ764" s="96"/>
      <c r="BA764" s="95"/>
      <c r="BB764" s="96"/>
      <c r="BC764" s="95"/>
      <c r="BD764" s="96"/>
      <c r="BE764" s="95"/>
      <c r="BF764" s="96"/>
      <c r="BG764" s="95"/>
      <c r="BH764" s="96"/>
      <c r="BI764" s="95"/>
      <c r="BJ764" s="96"/>
      <c r="BK764" s="95"/>
      <c r="BL764" s="96"/>
    </row>
    <row r="765" spans="4:64">
      <c r="D765" s="84"/>
      <c r="E765" s="85"/>
      <c r="I765" s="87"/>
      <c r="J765" s="88"/>
      <c r="K765" s="89"/>
      <c r="L765" s="89"/>
      <c r="M765" s="89"/>
      <c r="N765" s="89"/>
      <c r="O765" s="90"/>
      <c r="P765" s="93"/>
      <c r="Q765" s="92"/>
      <c r="R765" s="93"/>
      <c r="S765" s="92"/>
      <c r="T765" s="94"/>
      <c r="U765" s="93"/>
      <c r="V765" s="92"/>
      <c r="W765" s="93"/>
      <c r="X765" s="92"/>
      <c r="Y765" s="93"/>
      <c r="Z765" s="92"/>
      <c r="AA765" s="94"/>
      <c r="AB765" s="93"/>
      <c r="AC765" s="92"/>
      <c r="AD765" s="93"/>
      <c r="AE765" s="92"/>
      <c r="AF765" s="93"/>
      <c r="AG765" s="92"/>
      <c r="AH765" s="93"/>
      <c r="AI765" s="92"/>
      <c r="AJ765" s="93"/>
      <c r="AK765" s="92"/>
      <c r="AL765" s="93"/>
      <c r="AM765" s="92"/>
      <c r="AN765" s="93"/>
      <c r="AO765" s="92"/>
      <c r="AP765" s="93"/>
      <c r="AQ765" s="92"/>
      <c r="AR765" s="93"/>
      <c r="AS765" s="92"/>
      <c r="AT765" s="94"/>
      <c r="AU765" s="95"/>
      <c r="AV765" s="96"/>
      <c r="AW765" s="95"/>
      <c r="AX765" s="96"/>
      <c r="AY765" s="95"/>
      <c r="AZ765" s="96"/>
      <c r="BA765" s="95"/>
      <c r="BB765" s="96"/>
      <c r="BC765" s="95"/>
      <c r="BD765" s="96"/>
      <c r="BE765" s="95"/>
      <c r="BF765" s="96"/>
      <c r="BG765" s="95"/>
      <c r="BH765" s="96"/>
      <c r="BI765" s="95"/>
      <c r="BJ765" s="96"/>
      <c r="BK765" s="95"/>
      <c r="BL765" s="96"/>
    </row>
    <row r="766" spans="4:64">
      <c r="D766" s="84"/>
      <c r="E766" s="85"/>
      <c r="I766" s="87"/>
      <c r="J766" s="88"/>
      <c r="K766" s="89"/>
      <c r="L766" s="89"/>
      <c r="M766" s="89"/>
      <c r="N766" s="89"/>
      <c r="O766" s="90"/>
      <c r="P766" s="93"/>
      <c r="Q766" s="92"/>
      <c r="R766" s="93"/>
      <c r="S766" s="92"/>
      <c r="T766" s="94"/>
      <c r="U766" s="93"/>
      <c r="V766" s="92"/>
      <c r="W766" s="93"/>
      <c r="X766" s="92"/>
      <c r="Y766" s="93"/>
      <c r="Z766" s="92"/>
      <c r="AA766" s="94"/>
      <c r="AB766" s="93"/>
      <c r="AC766" s="92"/>
      <c r="AD766" s="93"/>
      <c r="AE766" s="92"/>
      <c r="AF766" s="93"/>
      <c r="AG766" s="92"/>
      <c r="AH766" s="93"/>
      <c r="AI766" s="92"/>
      <c r="AJ766" s="93"/>
      <c r="AK766" s="92"/>
      <c r="AL766" s="93"/>
      <c r="AM766" s="92"/>
      <c r="AN766" s="93"/>
      <c r="AO766" s="92"/>
      <c r="AP766" s="93"/>
      <c r="AQ766" s="92"/>
      <c r="AR766" s="93"/>
      <c r="AS766" s="92"/>
      <c r="AT766" s="94"/>
      <c r="AU766" s="95"/>
      <c r="AV766" s="96"/>
      <c r="AW766" s="95"/>
      <c r="AX766" s="96"/>
      <c r="AY766" s="95"/>
      <c r="AZ766" s="96"/>
      <c r="BA766" s="95"/>
      <c r="BB766" s="96"/>
      <c r="BC766" s="95"/>
      <c r="BD766" s="96"/>
      <c r="BE766" s="95"/>
      <c r="BF766" s="96"/>
      <c r="BG766" s="95"/>
      <c r="BH766" s="96"/>
      <c r="BI766" s="95"/>
      <c r="BJ766" s="96"/>
      <c r="BK766" s="95"/>
      <c r="BL766" s="96"/>
    </row>
    <row r="767" spans="4:64">
      <c r="D767" s="84"/>
      <c r="E767" s="85"/>
      <c r="I767" s="87"/>
      <c r="J767" s="88"/>
      <c r="K767" s="89"/>
      <c r="L767" s="89"/>
      <c r="M767" s="89"/>
      <c r="N767" s="89"/>
      <c r="O767" s="90"/>
      <c r="P767" s="93"/>
      <c r="Q767" s="92"/>
      <c r="R767" s="93"/>
      <c r="S767" s="92"/>
      <c r="T767" s="94"/>
      <c r="U767" s="93"/>
      <c r="V767" s="92"/>
      <c r="W767" s="93"/>
      <c r="X767" s="92"/>
      <c r="Y767" s="93"/>
      <c r="Z767" s="92"/>
      <c r="AA767" s="94"/>
      <c r="AB767" s="93"/>
      <c r="AC767" s="92"/>
      <c r="AD767" s="93"/>
      <c r="AE767" s="92"/>
      <c r="AF767" s="93"/>
      <c r="AG767" s="92"/>
      <c r="AH767" s="93"/>
      <c r="AI767" s="92"/>
      <c r="AJ767" s="93"/>
      <c r="AK767" s="92"/>
      <c r="AL767" s="93"/>
      <c r="AM767" s="92"/>
      <c r="AN767" s="93"/>
      <c r="AO767" s="92"/>
      <c r="AP767" s="93"/>
      <c r="AQ767" s="92"/>
      <c r="AR767" s="93"/>
      <c r="AS767" s="92"/>
      <c r="AT767" s="94"/>
      <c r="AU767" s="95"/>
      <c r="AV767" s="96"/>
      <c r="AW767" s="95"/>
      <c r="AX767" s="96"/>
      <c r="AY767" s="95"/>
      <c r="AZ767" s="96"/>
      <c r="BA767" s="95"/>
      <c r="BB767" s="96"/>
      <c r="BC767" s="95"/>
      <c r="BD767" s="96"/>
      <c r="BE767" s="95"/>
      <c r="BF767" s="96"/>
      <c r="BG767" s="95"/>
      <c r="BH767" s="96"/>
      <c r="BI767" s="95"/>
      <c r="BJ767" s="96"/>
      <c r="BK767" s="95"/>
      <c r="BL767" s="96"/>
    </row>
    <row r="768" spans="4:64">
      <c r="D768" s="84"/>
      <c r="E768" s="85"/>
      <c r="I768" s="87"/>
      <c r="J768" s="88"/>
      <c r="K768" s="89"/>
      <c r="L768" s="89"/>
      <c r="M768" s="89"/>
      <c r="N768" s="89"/>
      <c r="O768" s="90"/>
      <c r="P768" s="93"/>
      <c r="Q768" s="92"/>
      <c r="R768" s="93"/>
      <c r="S768" s="92"/>
      <c r="T768" s="94"/>
      <c r="U768" s="93"/>
      <c r="V768" s="92"/>
      <c r="W768" s="93"/>
      <c r="X768" s="92"/>
      <c r="Y768" s="93"/>
      <c r="Z768" s="92"/>
      <c r="AA768" s="94"/>
      <c r="AB768" s="93"/>
      <c r="AC768" s="92"/>
      <c r="AD768" s="93"/>
      <c r="AE768" s="92"/>
      <c r="AF768" s="93"/>
      <c r="AG768" s="92"/>
      <c r="AH768" s="93"/>
      <c r="AI768" s="92"/>
      <c r="AJ768" s="93"/>
      <c r="AK768" s="92"/>
      <c r="AL768" s="93"/>
      <c r="AM768" s="92"/>
      <c r="AN768" s="93"/>
      <c r="AO768" s="92"/>
      <c r="AP768" s="93"/>
      <c r="AQ768" s="92"/>
      <c r="AR768" s="93"/>
      <c r="AS768" s="92"/>
      <c r="AT768" s="94"/>
      <c r="AU768" s="95"/>
      <c r="AV768" s="96"/>
      <c r="AW768" s="95"/>
      <c r="AX768" s="96"/>
      <c r="AY768" s="95"/>
      <c r="AZ768" s="96"/>
      <c r="BA768" s="95"/>
      <c r="BB768" s="96"/>
      <c r="BC768" s="95"/>
      <c r="BD768" s="96"/>
      <c r="BE768" s="95"/>
      <c r="BF768" s="96"/>
      <c r="BG768" s="95"/>
      <c r="BH768" s="96"/>
      <c r="BI768" s="95"/>
      <c r="BJ768" s="96"/>
      <c r="BK768" s="95"/>
      <c r="BL768" s="96"/>
    </row>
    <row r="769" spans="4:64">
      <c r="D769" s="84"/>
      <c r="E769" s="85"/>
      <c r="I769" s="87"/>
      <c r="J769" s="88"/>
      <c r="K769" s="89"/>
      <c r="L769" s="89"/>
      <c r="M769" s="89"/>
      <c r="N769" s="89"/>
      <c r="O769" s="90"/>
      <c r="P769" s="93"/>
      <c r="Q769" s="92"/>
      <c r="R769" s="93"/>
      <c r="S769" s="92"/>
      <c r="T769" s="94"/>
      <c r="U769" s="93"/>
      <c r="V769" s="92"/>
      <c r="W769" s="93"/>
      <c r="X769" s="92"/>
      <c r="Y769" s="93"/>
      <c r="Z769" s="92"/>
      <c r="AA769" s="94"/>
      <c r="AB769" s="93"/>
      <c r="AC769" s="92"/>
      <c r="AD769" s="93"/>
      <c r="AE769" s="92"/>
      <c r="AF769" s="93"/>
      <c r="AG769" s="92"/>
      <c r="AH769" s="93"/>
      <c r="AI769" s="92"/>
      <c r="AJ769" s="93"/>
      <c r="AK769" s="92"/>
      <c r="AL769" s="93"/>
      <c r="AM769" s="92"/>
      <c r="AN769" s="93"/>
      <c r="AO769" s="92"/>
      <c r="AP769" s="93"/>
      <c r="AQ769" s="92"/>
      <c r="AR769" s="93"/>
      <c r="AS769" s="92"/>
      <c r="AT769" s="94"/>
      <c r="AU769" s="95"/>
      <c r="AV769" s="96"/>
      <c r="AW769" s="95"/>
      <c r="AX769" s="96"/>
      <c r="AY769" s="95"/>
      <c r="AZ769" s="96"/>
      <c r="BA769" s="95"/>
      <c r="BB769" s="96"/>
      <c r="BC769" s="95"/>
      <c r="BD769" s="96"/>
      <c r="BE769" s="95"/>
      <c r="BF769" s="96"/>
      <c r="BG769" s="95"/>
      <c r="BH769" s="96"/>
      <c r="BI769" s="95"/>
      <c r="BJ769" s="96"/>
      <c r="BK769" s="95"/>
      <c r="BL769" s="96"/>
    </row>
    <row r="770" spans="4:64">
      <c r="D770" s="84"/>
      <c r="E770" s="85"/>
      <c r="I770" s="87"/>
      <c r="J770" s="88"/>
      <c r="K770" s="89"/>
      <c r="L770" s="89"/>
      <c r="M770" s="89"/>
      <c r="N770" s="89"/>
      <c r="O770" s="90"/>
      <c r="P770" s="93"/>
      <c r="Q770" s="92"/>
      <c r="R770" s="93"/>
      <c r="S770" s="92"/>
      <c r="T770" s="94"/>
      <c r="U770" s="93"/>
      <c r="V770" s="92"/>
      <c r="W770" s="93"/>
      <c r="X770" s="92"/>
      <c r="Y770" s="93"/>
      <c r="Z770" s="92"/>
      <c r="AA770" s="94"/>
      <c r="AB770" s="93"/>
      <c r="AC770" s="92"/>
      <c r="AD770" s="93"/>
      <c r="AE770" s="92"/>
      <c r="AF770" s="93"/>
      <c r="AG770" s="92"/>
      <c r="AH770" s="93"/>
      <c r="AI770" s="92"/>
      <c r="AJ770" s="93"/>
      <c r="AK770" s="92"/>
      <c r="AL770" s="93"/>
      <c r="AM770" s="92"/>
      <c r="AN770" s="93"/>
      <c r="AO770" s="92"/>
      <c r="AP770" s="93"/>
      <c r="AQ770" s="92"/>
      <c r="AR770" s="93"/>
      <c r="AS770" s="92"/>
      <c r="AT770" s="94"/>
      <c r="AU770" s="95"/>
      <c r="AV770" s="96"/>
      <c r="AW770" s="95"/>
      <c r="AX770" s="96"/>
      <c r="AY770" s="95"/>
      <c r="AZ770" s="96"/>
      <c r="BA770" s="95"/>
      <c r="BB770" s="96"/>
      <c r="BC770" s="95"/>
      <c r="BD770" s="96"/>
      <c r="BE770" s="95"/>
      <c r="BF770" s="96"/>
      <c r="BG770" s="95"/>
      <c r="BH770" s="96"/>
      <c r="BI770" s="95"/>
      <c r="BJ770" s="96"/>
      <c r="BK770" s="95"/>
      <c r="BL770" s="96"/>
    </row>
    <row r="771" spans="4:64">
      <c r="D771" s="84"/>
      <c r="E771" s="85"/>
      <c r="I771" s="87"/>
      <c r="J771" s="88"/>
      <c r="K771" s="89"/>
      <c r="L771" s="89"/>
      <c r="M771" s="89"/>
      <c r="N771" s="89"/>
      <c r="O771" s="90"/>
      <c r="P771" s="93"/>
      <c r="Q771" s="92"/>
      <c r="R771" s="93"/>
      <c r="S771" s="92"/>
      <c r="T771" s="94"/>
      <c r="U771" s="93"/>
      <c r="V771" s="92"/>
      <c r="W771" s="93"/>
      <c r="X771" s="92"/>
      <c r="Y771" s="93"/>
      <c r="Z771" s="92"/>
      <c r="AA771" s="94"/>
      <c r="AB771" s="93"/>
      <c r="AC771" s="92"/>
      <c r="AD771" s="93"/>
      <c r="AE771" s="92"/>
      <c r="AF771" s="93"/>
      <c r="AG771" s="92"/>
      <c r="AH771" s="93"/>
      <c r="AI771" s="92"/>
      <c r="AJ771" s="93"/>
      <c r="AK771" s="92"/>
      <c r="AL771" s="93"/>
      <c r="AM771" s="92"/>
      <c r="AN771" s="93"/>
      <c r="AO771" s="92"/>
      <c r="AP771" s="93"/>
      <c r="AQ771" s="92"/>
      <c r="AR771" s="93"/>
      <c r="AS771" s="92"/>
      <c r="AT771" s="94"/>
      <c r="AU771" s="95"/>
      <c r="AV771" s="96"/>
      <c r="AW771" s="95"/>
      <c r="AX771" s="96"/>
      <c r="AY771" s="95"/>
      <c r="AZ771" s="96"/>
      <c r="BA771" s="95"/>
      <c r="BB771" s="96"/>
      <c r="BC771" s="95"/>
      <c r="BD771" s="96"/>
      <c r="BE771" s="95"/>
      <c r="BF771" s="96"/>
      <c r="BG771" s="95"/>
      <c r="BH771" s="96"/>
      <c r="BI771" s="95"/>
      <c r="BJ771" s="96"/>
      <c r="BK771" s="95"/>
      <c r="BL771" s="96"/>
    </row>
    <row r="772" spans="4:64">
      <c r="D772" s="84"/>
      <c r="E772" s="85"/>
      <c r="I772" s="87"/>
      <c r="J772" s="88"/>
      <c r="K772" s="89"/>
      <c r="L772" s="89"/>
      <c r="M772" s="89"/>
      <c r="N772" s="89"/>
      <c r="O772" s="90"/>
      <c r="P772" s="93"/>
      <c r="Q772" s="92"/>
      <c r="R772" s="93"/>
      <c r="S772" s="92"/>
      <c r="T772" s="94"/>
      <c r="U772" s="93"/>
      <c r="V772" s="92"/>
      <c r="W772" s="93"/>
      <c r="X772" s="92"/>
      <c r="Y772" s="93"/>
      <c r="Z772" s="92"/>
      <c r="AA772" s="94"/>
      <c r="AB772" s="93"/>
      <c r="AC772" s="92"/>
      <c r="AD772" s="93"/>
      <c r="AE772" s="92"/>
      <c r="AF772" s="93"/>
      <c r="AG772" s="92"/>
      <c r="AH772" s="93"/>
      <c r="AI772" s="92"/>
      <c r="AJ772" s="93"/>
      <c r="AK772" s="92"/>
      <c r="AL772" s="93"/>
      <c r="AM772" s="92"/>
      <c r="AN772" s="93"/>
      <c r="AO772" s="92"/>
      <c r="AP772" s="93"/>
      <c r="AQ772" s="92"/>
      <c r="AR772" s="93"/>
      <c r="AS772" s="92"/>
      <c r="AT772" s="94"/>
      <c r="AU772" s="95"/>
      <c r="AV772" s="96"/>
      <c r="AW772" s="95"/>
      <c r="AX772" s="96"/>
      <c r="AY772" s="95"/>
      <c r="AZ772" s="96"/>
      <c r="BA772" s="95"/>
      <c r="BB772" s="96"/>
      <c r="BC772" s="95"/>
      <c r="BD772" s="96"/>
      <c r="BE772" s="95"/>
      <c r="BF772" s="96"/>
      <c r="BG772" s="95"/>
      <c r="BH772" s="96"/>
      <c r="BI772" s="95"/>
      <c r="BJ772" s="96"/>
      <c r="BK772" s="95"/>
      <c r="BL772" s="96"/>
    </row>
    <row r="773" spans="4:64">
      <c r="D773" s="84"/>
      <c r="E773" s="85"/>
      <c r="I773" s="87"/>
      <c r="J773" s="88"/>
      <c r="K773" s="89"/>
      <c r="L773" s="89"/>
      <c r="M773" s="89"/>
      <c r="N773" s="89"/>
      <c r="O773" s="90"/>
      <c r="P773" s="93"/>
      <c r="Q773" s="92"/>
      <c r="R773" s="93"/>
      <c r="S773" s="92"/>
      <c r="T773" s="94"/>
      <c r="U773" s="93"/>
      <c r="V773" s="92"/>
      <c r="W773" s="93"/>
      <c r="X773" s="92"/>
      <c r="Y773" s="93"/>
      <c r="Z773" s="92"/>
      <c r="AA773" s="94"/>
      <c r="AB773" s="93"/>
      <c r="AC773" s="92"/>
      <c r="AD773" s="93"/>
      <c r="AE773" s="92"/>
      <c r="AF773" s="93"/>
      <c r="AG773" s="92"/>
      <c r="AH773" s="93"/>
      <c r="AI773" s="92"/>
      <c r="AJ773" s="93"/>
      <c r="AK773" s="92"/>
      <c r="AL773" s="93"/>
      <c r="AM773" s="92"/>
      <c r="AN773" s="93"/>
      <c r="AO773" s="92"/>
      <c r="AP773" s="93"/>
      <c r="AQ773" s="92"/>
      <c r="AR773" s="93"/>
      <c r="AS773" s="92"/>
      <c r="AT773" s="94"/>
      <c r="AU773" s="95"/>
      <c r="AV773" s="96"/>
      <c r="AW773" s="95"/>
      <c r="AX773" s="96"/>
      <c r="AY773" s="95"/>
      <c r="AZ773" s="96"/>
      <c r="BA773" s="95"/>
      <c r="BB773" s="96"/>
      <c r="BC773" s="95"/>
      <c r="BD773" s="96"/>
      <c r="BE773" s="95"/>
      <c r="BF773" s="96"/>
      <c r="BG773" s="95"/>
      <c r="BH773" s="96"/>
      <c r="BI773" s="95"/>
      <c r="BJ773" s="96"/>
      <c r="BK773" s="95"/>
      <c r="BL773" s="96"/>
    </row>
    <row r="774" spans="4:64">
      <c r="D774" s="84"/>
      <c r="E774" s="85"/>
      <c r="I774" s="87"/>
      <c r="J774" s="88"/>
      <c r="K774" s="89"/>
      <c r="L774" s="89"/>
      <c r="M774" s="89"/>
      <c r="N774" s="89"/>
      <c r="O774" s="90"/>
      <c r="P774" s="93"/>
      <c r="Q774" s="92"/>
      <c r="R774" s="93"/>
      <c r="S774" s="92"/>
      <c r="T774" s="94"/>
      <c r="U774" s="93"/>
      <c r="V774" s="92"/>
      <c r="W774" s="93"/>
      <c r="X774" s="92"/>
      <c r="Y774" s="93"/>
      <c r="Z774" s="92"/>
      <c r="AA774" s="94"/>
      <c r="AB774" s="93"/>
      <c r="AC774" s="92"/>
      <c r="AD774" s="93"/>
      <c r="AE774" s="92"/>
      <c r="AF774" s="93"/>
      <c r="AG774" s="92"/>
      <c r="AH774" s="93"/>
      <c r="AI774" s="92"/>
      <c r="AJ774" s="93"/>
      <c r="AK774" s="92"/>
      <c r="AL774" s="93"/>
      <c r="AM774" s="92"/>
      <c r="AN774" s="93"/>
      <c r="AO774" s="92"/>
      <c r="AP774" s="93"/>
      <c r="AQ774" s="92"/>
      <c r="AR774" s="93"/>
      <c r="AS774" s="92"/>
      <c r="AT774" s="94"/>
      <c r="AU774" s="95"/>
      <c r="AV774" s="96"/>
      <c r="AW774" s="95"/>
      <c r="AX774" s="96"/>
      <c r="AY774" s="95"/>
      <c r="AZ774" s="96"/>
      <c r="BA774" s="95"/>
      <c r="BB774" s="96"/>
      <c r="BC774" s="95"/>
      <c r="BD774" s="96"/>
      <c r="BE774" s="95"/>
      <c r="BF774" s="96"/>
      <c r="BG774" s="95"/>
      <c r="BH774" s="96"/>
      <c r="BI774" s="95"/>
      <c r="BJ774" s="96"/>
      <c r="BK774" s="95"/>
      <c r="BL774" s="96"/>
    </row>
    <row r="775" spans="4:64">
      <c r="D775" s="84"/>
      <c r="E775" s="85"/>
      <c r="I775" s="87"/>
      <c r="J775" s="88"/>
      <c r="K775" s="89"/>
      <c r="L775" s="89"/>
      <c r="M775" s="89"/>
      <c r="N775" s="89"/>
      <c r="O775" s="90"/>
      <c r="P775" s="93"/>
      <c r="Q775" s="92"/>
      <c r="R775" s="93"/>
      <c r="S775" s="92"/>
      <c r="T775" s="94"/>
      <c r="U775" s="93"/>
      <c r="V775" s="92"/>
      <c r="W775" s="93"/>
      <c r="X775" s="92"/>
      <c r="Y775" s="93"/>
      <c r="Z775" s="92"/>
      <c r="AA775" s="94"/>
      <c r="AB775" s="93"/>
      <c r="AC775" s="92"/>
      <c r="AD775" s="93"/>
      <c r="AE775" s="92"/>
      <c r="AF775" s="93"/>
      <c r="AG775" s="92"/>
      <c r="AH775" s="93"/>
      <c r="AI775" s="92"/>
      <c r="AJ775" s="93"/>
      <c r="AK775" s="92"/>
      <c r="AL775" s="93"/>
      <c r="AM775" s="92"/>
      <c r="AN775" s="93"/>
      <c r="AO775" s="92"/>
      <c r="AP775" s="93"/>
      <c r="AQ775" s="92"/>
      <c r="AR775" s="93"/>
      <c r="AS775" s="92"/>
      <c r="AT775" s="94"/>
      <c r="AU775" s="95"/>
      <c r="AV775" s="96"/>
      <c r="AW775" s="95"/>
      <c r="AX775" s="96"/>
      <c r="AY775" s="95"/>
      <c r="AZ775" s="96"/>
      <c r="BA775" s="95"/>
      <c r="BB775" s="96"/>
      <c r="BC775" s="95"/>
      <c r="BD775" s="96"/>
      <c r="BE775" s="95"/>
      <c r="BF775" s="96"/>
      <c r="BG775" s="95"/>
      <c r="BH775" s="96"/>
      <c r="BI775" s="95"/>
      <c r="BJ775" s="96"/>
      <c r="BK775" s="95"/>
      <c r="BL775" s="96"/>
    </row>
    <row r="776" spans="4:64">
      <c r="D776" s="84"/>
      <c r="E776" s="85"/>
      <c r="I776" s="87"/>
      <c r="J776" s="88"/>
      <c r="K776" s="89"/>
      <c r="L776" s="89"/>
      <c r="M776" s="89"/>
      <c r="N776" s="89"/>
      <c r="O776" s="90"/>
      <c r="P776" s="93"/>
      <c r="Q776" s="92"/>
      <c r="R776" s="93"/>
      <c r="S776" s="92"/>
      <c r="T776" s="94"/>
      <c r="U776" s="93"/>
      <c r="V776" s="92"/>
      <c r="W776" s="93"/>
      <c r="X776" s="92"/>
      <c r="Y776" s="93"/>
      <c r="Z776" s="92"/>
      <c r="AA776" s="94"/>
      <c r="AB776" s="93"/>
      <c r="AC776" s="92"/>
      <c r="AD776" s="93"/>
      <c r="AE776" s="92"/>
      <c r="AF776" s="93"/>
      <c r="AG776" s="92"/>
      <c r="AH776" s="93"/>
      <c r="AI776" s="92"/>
      <c r="AJ776" s="93"/>
      <c r="AK776" s="92"/>
      <c r="AL776" s="93"/>
      <c r="AM776" s="92"/>
      <c r="AN776" s="93"/>
      <c r="AO776" s="92"/>
      <c r="AP776" s="93"/>
      <c r="AQ776" s="92"/>
      <c r="AR776" s="93"/>
      <c r="AS776" s="92"/>
      <c r="AT776" s="94"/>
      <c r="AU776" s="95"/>
      <c r="AV776" s="96"/>
      <c r="AW776" s="95"/>
      <c r="AX776" s="96"/>
      <c r="AY776" s="95"/>
      <c r="AZ776" s="96"/>
      <c r="BA776" s="95"/>
      <c r="BB776" s="96"/>
      <c r="BC776" s="95"/>
      <c r="BD776" s="96"/>
      <c r="BE776" s="95"/>
      <c r="BF776" s="96"/>
      <c r="BG776" s="95"/>
      <c r="BH776" s="96"/>
      <c r="BI776" s="95"/>
      <c r="BJ776" s="96"/>
      <c r="BK776" s="95"/>
      <c r="BL776" s="96"/>
    </row>
    <row r="777" spans="4:64">
      <c r="D777" s="84"/>
      <c r="E777" s="85"/>
      <c r="I777" s="87"/>
      <c r="J777" s="88"/>
      <c r="K777" s="89"/>
      <c r="L777" s="89"/>
      <c r="M777" s="89"/>
      <c r="N777" s="89"/>
      <c r="O777" s="90"/>
      <c r="P777" s="93"/>
      <c r="Q777" s="92"/>
      <c r="R777" s="93"/>
      <c r="S777" s="92"/>
      <c r="T777" s="94"/>
      <c r="U777" s="93"/>
      <c r="V777" s="92"/>
      <c r="W777" s="93"/>
      <c r="X777" s="92"/>
      <c r="Y777" s="93"/>
      <c r="Z777" s="92"/>
      <c r="AA777" s="94"/>
      <c r="AB777" s="93"/>
      <c r="AC777" s="92"/>
      <c r="AD777" s="93"/>
      <c r="AE777" s="92"/>
      <c r="AF777" s="93"/>
      <c r="AG777" s="92"/>
      <c r="AH777" s="93"/>
      <c r="AI777" s="92"/>
      <c r="AJ777" s="93"/>
      <c r="AK777" s="92"/>
      <c r="AL777" s="93"/>
      <c r="AM777" s="92"/>
      <c r="AN777" s="93"/>
      <c r="AO777" s="92"/>
      <c r="AP777" s="93"/>
      <c r="AQ777" s="92"/>
      <c r="AR777" s="93"/>
      <c r="AS777" s="92"/>
      <c r="AT777" s="94"/>
      <c r="AU777" s="95"/>
      <c r="AV777" s="96"/>
      <c r="AW777" s="95"/>
      <c r="AX777" s="96"/>
      <c r="AY777" s="95"/>
      <c r="AZ777" s="96"/>
      <c r="BA777" s="95"/>
      <c r="BB777" s="96"/>
      <c r="BC777" s="95"/>
      <c r="BD777" s="96"/>
      <c r="BE777" s="95"/>
      <c r="BF777" s="96"/>
      <c r="BG777" s="95"/>
      <c r="BH777" s="96"/>
      <c r="BI777" s="95"/>
      <c r="BJ777" s="96"/>
      <c r="BK777" s="95"/>
      <c r="BL777" s="96"/>
    </row>
    <row r="778" spans="4:64">
      <c r="D778" s="84"/>
      <c r="E778" s="85"/>
      <c r="I778" s="87"/>
      <c r="J778" s="88"/>
      <c r="K778" s="89"/>
      <c r="L778" s="89"/>
      <c r="M778" s="89"/>
      <c r="N778" s="89"/>
      <c r="O778" s="90"/>
      <c r="P778" s="93"/>
      <c r="Q778" s="92"/>
      <c r="R778" s="93"/>
      <c r="S778" s="92"/>
      <c r="T778" s="94"/>
      <c r="U778" s="93"/>
      <c r="V778" s="92"/>
      <c r="W778" s="93"/>
      <c r="X778" s="92"/>
      <c r="Y778" s="93"/>
      <c r="Z778" s="92"/>
      <c r="AA778" s="94"/>
      <c r="AB778" s="93"/>
      <c r="AC778" s="92"/>
      <c r="AD778" s="93"/>
      <c r="AE778" s="92"/>
      <c r="AF778" s="93"/>
      <c r="AG778" s="92"/>
      <c r="AH778" s="93"/>
      <c r="AI778" s="92"/>
      <c r="AJ778" s="93"/>
      <c r="AK778" s="92"/>
      <c r="AL778" s="93"/>
      <c r="AM778" s="92"/>
      <c r="AN778" s="93"/>
      <c r="AO778" s="92"/>
      <c r="AP778" s="93"/>
      <c r="AQ778" s="92"/>
      <c r="AR778" s="93"/>
      <c r="AS778" s="92"/>
      <c r="AT778" s="94"/>
      <c r="AU778" s="95"/>
      <c r="AV778" s="96"/>
      <c r="AW778" s="95"/>
      <c r="AX778" s="96"/>
      <c r="AY778" s="95"/>
      <c r="AZ778" s="96"/>
      <c r="BA778" s="95"/>
      <c r="BB778" s="96"/>
      <c r="BC778" s="95"/>
      <c r="BD778" s="96"/>
      <c r="BE778" s="95"/>
      <c r="BF778" s="96"/>
      <c r="BG778" s="95"/>
      <c r="BH778" s="96"/>
      <c r="BI778" s="95"/>
      <c r="BJ778" s="96"/>
      <c r="BK778" s="95"/>
      <c r="BL778" s="96"/>
    </row>
    <row r="779" spans="4:64">
      <c r="D779" s="84"/>
      <c r="E779" s="85"/>
      <c r="I779" s="87"/>
      <c r="J779" s="88"/>
      <c r="K779" s="89"/>
      <c r="L779" s="89"/>
      <c r="M779" s="89"/>
      <c r="N779" s="89"/>
      <c r="O779" s="90"/>
      <c r="P779" s="93"/>
      <c r="Q779" s="92"/>
      <c r="R779" s="93"/>
      <c r="S779" s="92"/>
      <c r="T779" s="94"/>
      <c r="U779" s="93"/>
      <c r="V779" s="92"/>
      <c r="W779" s="93"/>
      <c r="X779" s="92"/>
      <c r="Y779" s="93"/>
      <c r="Z779" s="92"/>
      <c r="AA779" s="94"/>
      <c r="AB779" s="93"/>
      <c r="AC779" s="92"/>
      <c r="AD779" s="93"/>
      <c r="AE779" s="92"/>
      <c r="AF779" s="93"/>
      <c r="AG779" s="92"/>
      <c r="AH779" s="93"/>
      <c r="AI779" s="92"/>
      <c r="AJ779" s="93"/>
      <c r="AK779" s="92"/>
      <c r="AL779" s="93"/>
      <c r="AM779" s="92"/>
      <c r="AN779" s="93"/>
      <c r="AO779" s="92"/>
      <c r="AP779" s="93"/>
      <c r="AQ779" s="92"/>
      <c r="AR779" s="93"/>
      <c r="AS779" s="92"/>
      <c r="AT779" s="94"/>
      <c r="AU779" s="95"/>
      <c r="AV779" s="96"/>
      <c r="AW779" s="95"/>
      <c r="AX779" s="96"/>
      <c r="AY779" s="95"/>
      <c r="AZ779" s="96"/>
      <c r="BA779" s="95"/>
      <c r="BB779" s="96"/>
      <c r="BC779" s="95"/>
      <c r="BD779" s="96"/>
      <c r="BE779" s="95"/>
      <c r="BF779" s="96"/>
      <c r="BG779" s="95"/>
      <c r="BH779" s="96"/>
      <c r="BI779" s="95"/>
      <c r="BJ779" s="96"/>
      <c r="BK779" s="95"/>
      <c r="BL779" s="96"/>
    </row>
    <row r="780" spans="4:64">
      <c r="D780" s="84"/>
      <c r="E780" s="85"/>
      <c r="I780" s="87"/>
      <c r="J780" s="88"/>
      <c r="K780" s="89"/>
      <c r="L780" s="89"/>
      <c r="M780" s="89"/>
      <c r="N780" s="89"/>
      <c r="O780" s="90"/>
      <c r="P780" s="93"/>
      <c r="Q780" s="92"/>
      <c r="R780" s="93"/>
      <c r="S780" s="92"/>
      <c r="T780" s="94"/>
      <c r="U780" s="93"/>
      <c r="V780" s="92"/>
      <c r="W780" s="93"/>
      <c r="X780" s="92"/>
      <c r="Y780" s="93"/>
      <c r="Z780" s="92"/>
      <c r="AA780" s="94"/>
      <c r="AB780" s="93"/>
      <c r="AC780" s="92"/>
      <c r="AD780" s="93"/>
      <c r="AE780" s="92"/>
      <c r="AF780" s="93"/>
      <c r="AG780" s="92"/>
      <c r="AH780" s="93"/>
      <c r="AI780" s="92"/>
      <c r="AJ780" s="93"/>
      <c r="AK780" s="92"/>
      <c r="AL780" s="93"/>
      <c r="AM780" s="92"/>
      <c r="AN780" s="93"/>
      <c r="AO780" s="92"/>
      <c r="AP780" s="93"/>
      <c r="AQ780" s="92"/>
      <c r="AR780" s="93"/>
      <c r="AS780" s="92"/>
      <c r="AT780" s="94"/>
      <c r="AU780" s="95"/>
      <c r="AV780" s="96"/>
      <c r="AW780" s="95"/>
      <c r="AX780" s="96"/>
      <c r="AY780" s="95"/>
      <c r="AZ780" s="96"/>
      <c r="BA780" s="95"/>
      <c r="BB780" s="96"/>
      <c r="BC780" s="95"/>
      <c r="BD780" s="96"/>
      <c r="BE780" s="95"/>
      <c r="BF780" s="96"/>
      <c r="BG780" s="95"/>
      <c r="BH780" s="96"/>
      <c r="BI780" s="95"/>
      <c r="BJ780" s="96"/>
      <c r="BK780" s="95"/>
      <c r="BL780" s="96"/>
    </row>
    <row r="781" spans="4:64">
      <c r="D781" s="84"/>
      <c r="E781" s="85"/>
      <c r="I781" s="87"/>
      <c r="J781" s="88"/>
      <c r="K781" s="89"/>
      <c r="L781" s="89"/>
      <c r="M781" s="89"/>
      <c r="N781" s="89"/>
      <c r="O781" s="90"/>
      <c r="P781" s="93"/>
      <c r="Q781" s="92"/>
      <c r="R781" s="93"/>
      <c r="S781" s="92"/>
      <c r="T781" s="94"/>
      <c r="U781" s="93"/>
      <c r="V781" s="92"/>
      <c r="W781" s="93"/>
      <c r="X781" s="92"/>
      <c r="Y781" s="93"/>
      <c r="Z781" s="92"/>
      <c r="AA781" s="94"/>
      <c r="AB781" s="93"/>
      <c r="AC781" s="92"/>
      <c r="AD781" s="93"/>
      <c r="AE781" s="92"/>
      <c r="AF781" s="93"/>
      <c r="AG781" s="92"/>
      <c r="AH781" s="93"/>
      <c r="AI781" s="92"/>
      <c r="AJ781" s="93"/>
      <c r="AK781" s="92"/>
      <c r="AL781" s="93"/>
      <c r="AM781" s="92"/>
      <c r="AN781" s="93"/>
      <c r="AO781" s="92"/>
      <c r="AP781" s="93"/>
      <c r="AQ781" s="92"/>
      <c r="AR781" s="93"/>
      <c r="AS781" s="92"/>
      <c r="AT781" s="94"/>
      <c r="AU781" s="95"/>
      <c r="AV781" s="96"/>
      <c r="AW781" s="95"/>
      <c r="AX781" s="96"/>
      <c r="AY781" s="95"/>
      <c r="AZ781" s="96"/>
      <c r="BA781" s="95"/>
      <c r="BB781" s="96"/>
      <c r="BC781" s="95"/>
      <c r="BD781" s="96"/>
      <c r="BE781" s="95"/>
      <c r="BF781" s="96"/>
      <c r="BG781" s="95"/>
      <c r="BH781" s="96"/>
      <c r="BI781" s="95"/>
      <c r="BJ781" s="96"/>
      <c r="BK781" s="95"/>
      <c r="BL781" s="96"/>
    </row>
    <row r="782" spans="4:64">
      <c r="D782" s="84"/>
      <c r="E782" s="85"/>
      <c r="I782" s="87"/>
      <c r="J782" s="88"/>
      <c r="K782" s="89"/>
      <c r="L782" s="89"/>
      <c r="M782" s="89"/>
      <c r="N782" s="89"/>
      <c r="O782" s="90"/>
      <c r="P782" s="93"/>
      <c r="Q782" s="92"/>
      <c r="R782" s="93"/>
      <c r="S782" s="92"/>
      <c r="T782" s="94"/>
      <c r="U782" s="93"/>
      <c r="V782" s="92"/>
      <c r="W782" s="93"/>
      <c r="X782" s="92"/>
      <c r="Y782" s="93"/>
      <c r="Z782" s="92"/>
      <c r="AA782" s="94"/>
      <c r="AB782" s="93"/>
      <c r="AC782" s="92"/>
      <c r="AD782" s="93"/>
      <c r="AE782" s="92"/>
      <c r="AF782" s="93"/>
      <c r="AG782" s="92"/>
      <c r="AH782" s="93"/>
      <c r="AI782" s="92"/>
      <c r="AJ782" s="93"/>
      <c r="AK782" s="92"/>
      <c r="AL782" s="93"/>
      <c r="AM782" s="92"/>
      <c r="AN782" s="93"/>
      <c r="AO782" s="92"/>
      <c r="AP782" s="93"/>
      <c r="AQ782" s="92"/>
      <c r="AR782" s="93"/>
      <c r="AS782" s="92"/>
      <c r="AT782" s="94"/>
      <c r="AU782" s="95"/>
      <c r="AV782" s="96"/>
      <c r="AW782" s="95"/>
      <c r="AX782" s="96"/>
      <c r="AY782" s="95"/>
      <c r="AZ782" s="96"/>
      <c r="BA782" s="95"/>
      <c r="BB782" s="96"/>
      <c r="BC782" s="95"/>
      <c r="BD782" s="96"/>
      <c r="BE782" s="95"/>
      <c r="BF782" s="96"/>
      <c r="BG782" s="95"/>
      <c r="BH782" s="96"/>
      <c r="BI782" s="95"/>
      <c r="BJ782" s="96"/>
      <c r="BK782" s="95"/>
      <c r="BL782" s="96"/>
    </row>
    <row r="783" spans="4:64">
      <c r="D783" s="84"/>
      <c r="E783" s="85"/>
      <c r="I783" s="87"/>
      <c r="J783" s="88"/>
      <c r="K783" s="89"/>
      <c r="L783" s="89"/>
      <c r="M783" s="89"/>
      <c r="N783" s="89"/>
      <c r="O783" s="90"/>
      <c r="P783" s="93"/>
      <c r="Q783" s="92"/>
      <c r="R783" s="93"/>
      <c r="S783" s="92"/>
      <c r="T783" s="94"/>
      <c r="U783" s="93"/>
      <c r="V783" s="92"/>
      <c r="W783" s="93"/>
      <c r="X783" s="92"/>
      <c r="Y783" s="93"/>
      <c r="Z783" s="92"/>
      <c r="AA783" s="94"/>
      <c r="AB783" s="93"/>
      <c r="AC783" s="92"/>
      <c r="AD783" s="93"/>
      <c r="AE783" s="92"/>
      <c r="AF783" s="93"/>
      <c r="AG783" s="92"/>
      <c r="AH783" s="93"/>
      <c r="AI783" s="92"/>
      <c r="AJ783" s="93"/>
      <c r="AK783" s="92"/>
      <c r="AL783" s="93"/>
      <c r="AM783" s="92"/>
      <c r="AN783" s="93"/>
      <c r="AO783" s="92"/>
      <c r="AP783" s="93"/>
      <c r="AQ783" s="92"/>
      <c r="AR783" s="93"/>
      <c r="AS783" s="92"/>
      <c r="AT783" s="94"/>
      <c r="AU783" s="95"/>
      <c r="AV783" s="96"/>
      <c r="AW783" s="95"/>
      <c r="AX783" s="96"/>
      <c r="AY783" s="95"/>
      <c r="AZ783" s="96"/>
      <c r="BA783" s="95"/>
      <c r="BB783" s="96"/>
      <c r="BC783" s="95"/>
      <c r="BD783" s="96"/>
      <c r="BE783" s="95"/>
      <c r="BF783" s="96"/>
      <c r="BG783" s="95"/>
      <c r="BH783" s="96"/>
      <c r="BI783" s="95"/>
      <c r="BJ783" s="96"/>
      <c r="BK783" s="95"/>
      <c r="BL783" s="96"/>
    </row>
    <row r="784" spans="4:64">
      <c r="D784" s="84"/>
      <c r="E784" s="85"/>
      <c r="I784" s="87"/>
      <c r="J784" s="88"/>
      <c r="K784" s="89"/>
      <c r="L784" s="89"/>
      <c r="M784" s="89"/>
      <c r="N784" s="89"/>
      <c r="O784" s="90"/>
      <c r="P784" s="93"/>
      <c r="Q784" s="92"/>
      <c r="R784" s="93"/>
      <c r="S784" s="92"/>
      <c r="T784" s="94"/>
      <c r="U784" s="93"/>
      <c r="V784" s="92"/>
      <c r="W784" s="93"/>
      <c r="X784" s="92"/>
      <c r="Y784" s="93"/>
      <c r="Z784" s="92"/>
      <c r="AA784" s="94"/>
      <c r="AB784" s="93"/>
      <c r="AC784" s="92"/>
      <c r="AD784" s="93"/>
      <c r="AE784" s="92"/>
      <c r="AF784" s="93"/>
      <c r="AG784" s="92"/>
      <c r="AH784" s="93"/>
      <c r="AI784" s="92"/>
      <c r="AJ784" s="93"/>
      <c r="AK784" s="92"/>
      <c r="AL784" s="93"/>
      <c r="AM784" s="92"/>
      <c r="AN784" s="93"/>
      <c r="AO784" s="92"/>
      <c r="AP784" s="93"/>
      <c r="AQ784" s="92"/>
      <c r="AR784" s="93"/>
      <c r="AS784" s="92"/>
      <c r="AT784" s="94"/>
      <c r="AU784" s="95"/>
      <c r="AV784" s="96"/>
      <c r="AW784" s="95"/>
      <c r="AX784" s="96"/>
      <c r="AY784" s="95"/>
      <c r="AZ784" s="96"/>
      <c r="BA784" s="95"/>
      <c r="BB784" s="96"/>
      <c r="BC784" s="95"/>
      <c r="BD784" s="96"/>
      <c r="BE784" s="95"/>
      <c r="BF784" s="96"/>
      <c r="BG784" s="95"/>
      <c r="BH784" s="96"/>
      <c r="BI784" s="95"/>
      <c r="BJ784" s="96"/>
      <c r="BK784" s="95"/>
      <c r="BL784" s="96"/>
    </row>
    <row r="785" spans="4:64">
      <c r="D785" s="84"/>
      <c r="E785" s="85"/>
      <c r="I785" s="87"/>
      <c r="J785" s="88"/>
      <c r="K785" s="89"/>
      <c r="L785" s="89"/>
      <c r="M785" s="89"/>
      <c r="N785" s="89"/>
      <c r="O785" s="90"/>
      <c r="P785" s="93"/>
      <c r="Q785" s="92"/>
      <c r="R785" s="93"/>
      <c r="S785" s="92"/>
      <c r="T785" s="94"/>
      <c r="U785" s="93"/>
      <c r="V785" s="92"/>
      <c r="W785" s="93"/>
      <c r="X785" s="92"/>
      <c r="Y785" s="93"/>
      <c r="Z785" s="92"/>
      <c r="AA785" s="94"/>
      <c r="AB785" s="93"/>
      <c r="AC785" s="92"/>
      <c r="AD785" s="93"/>
      <c r="AE785" s="92"/>
      <c r="AF785" s="93"/>
      <c r="AG785" s="92"/>
      <c r="AH785" s="93"/>
      <c r="AI785" s="92"/>
      <c r="AJ785" s="93"/>
      <c r="AK785" s="92"/>
      <c r="AL785" s="93"/>
      <c r="AM785" s="92"/>
      <c r="AN785" s="93"/>
      <c r="AO785" s="92"/>
      <c r="AP785" s="93"/>
      <c r="AQ785" s="92"/>
      <c r="AR785" s="93"/>
      <c r="AS785" s="92"/>
      <c r="AT785" s="94"/>
      <c r="AU785" s="95"/>
      <c r="AV785" s="96"/>
      <c r="AW785" s="95"/>
      <c r="AX785" s="96"/>
      <c r="AY785" s="95"/>
      <c r="AZ785" s="96"/>
      <c r="BA785" s="95"/>
      <c r="BB785" s="96"/>
      <c r="BC785" s="95"/>
      <c r="BD785" s="96"/>
      <c r="BE785" s="95"/>
      <c r="BF785" s="96"/>
      <c r="BG785" s="95"/>
      <c r="BH785" s="96"/>
      <c r="BI785" s="95"/>
      <c r="BJ785" s="96"/>
      <c r="BK785" s="95"/>
      <c r="BL785" s="96"/>
    </row>
    <row r="786" spans="4:64">
      <c r="D786" s="84"/>
      <c r="E786" s="85"/>
      <c r="I786" s="87"/>
      <c r="J786" s="88"/>
      <c r="K786" s="89"/>
      <c r="L786" s="89"/>
      <c r="M786" s="89"/>
      <c r="N786" s="89"/>
      <c r="O786" s="90"/>
      <c r="P786" s="93"/>
      <c r="Q786" s="92"/>
      <c r="R786" s="93"/>
      <c r="S786" s="92"/>
      <c r="T786" s="94"/>
      <c r="U786" s="93"/>
      <c r="V786" s="92"/>
      <c r="W786" s="93"/>
      <c r="X786" s="92"/>
      <c r="Y786" s="93"/>
      <c r="Z786" s="92"/>
      <c r="AA786" s="94"/>
      <c r="AB786" s="93"/>
      <c r="AC786" s="92"/>
      <c r="AD786" s="93"/>
      <c r="AE786" s="92"/>
      <c r="AF786" s="93"/>
      <c r="AG786" s="92"/>
      <c r="AH786" s="93"/>
      <c r="AI786" s="92"/>
      <c r="AJ786" s="93"/>
      <c r="AK786" s="92"/>
      <c r="AL786" s="93"/>
      <c r="AM786" s="92"/>
      <c r="AN786" s="93"/>
      <c r="AO786" s="92"/>
      <c r="AP786" s="93"/>
      <c r="AQ786" s="92"/>
      <c r="AR786" s="93"/>
      <c r="AS786" s="92"/>
      <c r="AT786" s="94"/>
      <c r="AU786" s="95"/>
      <c r="AV786" s="96"/>
      <c r="AW786" s="95"/>
      <c r="AX786" s="96"/>
      <c r="AY786" s="95"/>
      <c r="AZ786" s="96"/>
      <c r="BA786" s="95"/>
      <c r="BB786" s="96"/>
      <c r="BC786" s="95"/>
      <c r="BD786" s="96"/>
      <c r="BE786" s="95"/>
      <c r="BF786" s="96"/>
      <c r="BG786" s="95"/>
      <c r="BH786" s="96"/>
      <c r="BI786" s="95"/>
      <c r="BJ786" s="96"/>
      <c r="BK786" s="95"/>
      <c r="BL786" s="96"/>
    </row>
    <row r="787" spans="4:64">
      <c r="D787" s="84"/>
      <c r="E787" s="85"/>
      <c r="I787" s="87"/>
      <c r="J787" s="88"/>
      <c r="K787" s="89"/>
      <c r="L787" s="89"/>
      <c r="M787" s="89"/>
      <c r="N787" s="89"/>
      <c r="O787" s="90"/>
      <c r="P787" s="93"/>
      <c r="Q787" s="92"/>
      <c r="R787" s="93"/>
      <c r="S787" s="92"/>
      <c r="T787" s="94"/>
      <c r="U787" s="93"/>
      <c r="V787" s="92"/>
      <c r="W787" s="93"/>
      <c r="X787" s="92"/>
      <c r="Y787" s="93"/>
      <c r="Z787" s="92"/>
      <c r="AA787" s="94"/>
      <c r="AB787" s="93"/>
      <c r="AC787" s="92"/>
      <c r="AD787" s="93"/>
      <c r="AE787" s="92"/>
      <c r="AF787" s="93"/>
      <c r="AG787" s="92"/>
      <c r="AH787" s="93"/>
      <c r="AI787" s="92"/>
      <c r="AJ787" s="93"/>
      <c r="AK787" s="92"/>
      <c r="AL787" s="93"/>
      <c r="AM787" s="92"/>
      <c r="AN787" s="93"/>
      <c r="AO787" s="92"/>
      <c r="AP787" s="93"/>
      <c r="AQ787" s="92"/>
      <c r="AR787" s="93"/>
      <c r="AS787" s="92"/>
      <c r="AT787" s="94"/>
      <c r="AU787" s="95"/>
      <c r="AV787" s="96"/>
      <c r="AW787" s="95"/>
      <c r="AX787" s="96"/>
      <c r="AY787" s="95"/>
      <c r="AZ787" s="96"/>
      <c r="BA787" s="95"/>
      <c r="BB787" s="96"/>
      <c r="BC787" s="95"/>
      <c r="BD787" s="96"/>
      <c r="BE787" s="95"/>
      <c r="BF787" s="96"/>
      <c r="BG787" s="95"/>
      <c r="BH787" s="96"/>
      <c r="BI787" s="95"/>
      <c r="BJ787" s="96"/>
      <c r="BK787" s="95"/>
      <c r="BL787" s="96"/>
    </row>
    <row r="788" spans="4:64">
      <c r="D788" s="84"/>
      <c r="E788" s="85"/>
      <c r="I788" s="87"/>
      <c r="J788" s="88"/>
      <c r="K788" s="89"/>
      <c r="L788" s="89"/>
      <c r="M788" s="89"/>
      <c r="N788" s="89"/>
      <c r="O788" s="90"/>
      <c r="P788" s="93"/>
      <c r="Q788" s="92"/>
      <c r="R788" s="93"/>
      <c r="S788" s="92"/>
      <c r="T788" s="94"/>
      <c r="U788" s="93"/>
      <c r="V788" s="92"/>
      <c r="W788" s="93"/>
      <c r="X788" s="92"/>
      <c r="Y788" s="93"/>
      <c r="Z788" s="92"/>
      <c r="AA788" s="94"/>
      <c r="AB788" s="93"/>
      <c r="AC788" s="92"/>
      <c r="AD788" s="93"/>
      <c r="AE788" s="92"/>
      <c r="AF788" s="93"/>
      <c r="AG788" s="92"/>
      <c r="AH788" s="93"/>
      <c r="AI788" s="92"/>
      <c r="AJ788" s="93"/>
      <c r="AK788" s="92"/>
      <c r="AL788" s="93"/>
      <c r="AM788" s="92"/>
      <c r="AN788" s="93"/>
      <c r="AO788" s="92"/>
      <c r="AP788" s="93"/>
      <c r="AQ788" s="92"/>
      <c r="AR788" s="93"/>
      <c r="AS788" s="92"/>
      <c r="AT788" s="94"/>
      <c r="AU788" s="95"/>
      <c r="AV788" s="96"/>
      <c r="AW788" s="95"/>
      <c r="AX788" s="96"/>
      <c r="AY788" s="95"/>
      <c r="AZ788" s="96"/>
      <c r="BA788" s="95"/>
      <c r="BB788" s="96"/>
      <c r="BC788" s="95"/>
      <c r="BD788" s="96"/>
      <c r="BE788" s="95"/>
      <c r="BF788" s="96"/>
      <c r="BG788" s="95"/>
      <c r="BH788" s="96"/>
      <c r="BI788" s="95"/>
      <c r="BJ788" s="96"/>
      <c r="BK788" s="95"/>
      <c r="BL788" s="96"/>
    </row>
    <row r="789" spans="4:64">
      <c r="D789" s="84"/>
      <c r="E789" s="85"/>
      <c r="I789" s="87"/>
      <c r="J789" s="88"/>
      <c r="K789" s="89"/>
      <c r="L789" s="89"/>
      <c r="M789" s="89"/>
      <c r="N789" s="89"/>
      <c r="O789" s="90"/>
      <c r="P789" s="93"/>
      <c r="Q789" s="92"/>
      <c r="R789" s="93"/>
      <c r="S789" s="92"/>
      <c r="T789" s="94"/>
      <c r="U789" s="93"/>
      <c r="V789" s="92"/>
      <c r="W789" s="93"/>
      <c r="X789" s="92"/>
      <c r="Y789" s="93"/>
      <c r="Z789" s="92"/>
      <c r="AA789" s="94"/>
      <c r="AB789" s="93"/>
      <c r="AC789" s="92"/>
      <c r="AD789" s="93"/>
      <c r="AE789" s="92"/>
      <c r="AF789" s="93"/>
      <c r="AG789" s="92"/>
      <c r="AH789" s="93"/>
      <c r="AI789" s="92"/>
      <c r="AJ789" s="93"/>
      <c r="AK789" s="92"/>
      <c r="AL789" s="93"/>
      <c r="AM789" s="92"/>
      <c r="AN789" s="93"/>
      <c r="AO789" s="92"/>
      <c r="AP789" s="93"/>
      <c r="AQ789" s="92"/>
      <c r="AR789" s="93"/>
      <c r="AS789" s="92"/>
      <c r="AT789" s="94"/>
      <c r="AU789" s="95"/>
      <c r="AV789" s="96"/>
      <c r="AW789" s="95"/>
      <c r="AX789" s="96"/>
      <c r="AY789" s="95"/>
      <c r="AZ789" s="96"/>
      <c r="BA789" s="95"/>
      <c r="BB789" s="96"/>
      <c r="BC789" s="95"/>
      <c r="BD789" s="96"/>
      <c r="BE789" s="95"/>
      <c r="BF789" s="96"/>
      <c r="BG789" s="95"/>
      <c r="BH789" s="96"/>
      <c r="BI789" s="95"/>
      <c r="BJ789" s="96"/>
      <c r="BK789" s="95"/>
      <c r="BL789" s="96"/>
    </row>
    <row r="790" spans="4:64">
      <c r="D790" s="84"/>
      <c r="E790" s="85"/>
      <c r="I790" s="87"/>
      <c r="J790" s="88"/>
      <c r="K790" s="89"/>
      <c r="L790" s="89"/>
      <c r="M790" s="89"/>
      <c r="N790" s="89"/>
      <c r="O790" s="90"/>
      <c r="P790" s="93"/>
      <c r="Q790" s="92"/>
      <c r="R790" s="93"/>
      <c r="S790" s="92"/>
      <c r="T790" s="94"/>
      <c r="U790" s="93"/>
      <c r="V790" s="92"/>
      <c r="W790" s="93"/>
      <c r="X790" s="92"/>
      <c r="Y790" s="93"/>
      <c r="Z790" s="92"/>
      <c r="AA790" s="94"/>
      <c r="AB790" s="93"/>
      <c r="AC790" s="92"/>
      <c r="AD790" s="93"/>
      <c r="AE790" s="92"/>
      <c r="AF790" s="93"/>
      <c r="AG790" s="92"/>
      <c r="AH790" s="93"/>
      <c r="AI790" s="92"/>
      <c r="AJ790" s="93"/>
      <c r="AK790" s="92"/>
      <c r="AL790" s="93"/>
      <c r="AM790" s="92"/>
      <c r="AN790" s="93"/>
      <c r="AO790" s="92"/>
      <c r="AP790" s="93"/>
      <c r="AQ790" s="92"/>
      <c r="AR790" s="93"/>
      <c r="AS790" s="92"/>
      <c r="AT790" s="94"/>
      <c r="AU790" s="95"/>
      <c r="AV790" s="96"/>
      <c r="AW790" s="95"/>
      <c r="AX790" s="96"/>
      <c r="AY790" s="95"/>
      <c r="AZ790" s="96"/>
      <c r="BA790" s="95"/>
      <c r="BB790" s="96"/>
      <c r="BC790" s="95"/>
      <c r="BD790" s="96"/>
      <c r="BE790" s="95"/>
      <c r="BF790" s="96"/>
      <c r="BG790" s="95"/>
      <c r="BH790" s="96"/>
      <c r="BI790" s="95"/>
      <c r="BJ790" s="96"/>
      <c r="BK790" s="95"/>
      <c r="BL790" s="96"/>
    </row>
    <row r="791" spans="4:64">
      <c r="D791" s="84"/>
      <c r="E791" s="85"/>
      <c r="I791" s="87"/>
      <c r="J791" s="88"/>
      <c r="K791" s="89"/>
      <c r="L791" s="89"/>
      <c r="M791" s="89"/>
      <c r="N791" s="89"/>
      <c r="O791" s="90"/>
      <c r="P791" s="93"/>
      <c r="Q791" s="92"/>
      <c r="R791" s="93"/>
      <c r="S791" s="92"/>
      <c r="T791" s="94"/>
      <c r="U791" s="93"/>
      <c r="V791" s="92"/>
      <c r="W791" s="93"/>
      <c r="X791" s="92"/>
      <c r="Y791" s="93"/>
      <c r="Z791" s="92"/>
      <c r="AA791" s="94"/>
      <c r="AB791" s="93"/>
      <c r="AC791" s="92"/>
      <c r="AD791" s="93"/>
      <c r="AE791" s="92"/>
      <c r="AF791" s="93"/>
      <c r="AG791" s="92"/>
      <c r="AH791" s="93"/>
      <c r="AI791" s="92"/>
      <c r="AJ791" s="93"/>
      <c r="AK791" s="92"/>
      <c r="AL791" s="93"/>
      <c r="AM791" s="92"/>
      <c r="AN791" s="93"/>
      <c r="AO791" s="92"/>
      <c r="AP791" s="93"/>
      <c r="AQ791" s="92"/>
      <c r="AR791" s="93"/>
      <c r="AS791" s="92"/>
      <c r="AT791" s="94"/>
      <c r="AU791" s="95"/>
      <c r="AV791" s="96"/>
      <c r="AW791" s="95"/>
      <c r="AX791" s="96"/>
      <c r="AY791" s="95"/>
      <c r="AZ791" s="96"/>
      <c r="BA791" s="95"/>
      <c r="BB791" s="96"/>
      <c r="BC791" s="95"/>
      <c r="BD791" s="96"/>
      <c r="BE791" s="95"/>
      <c r="BF791" s="96"/>
      <c r="BG791" s="95"/>
      <c r="BH791" s="96"/>
      <c r="BI791" s="95"/>
      <c r="BJ791" s="96"/>
      <c r="BK791" s="95"/>
      <c r="BL791" s="96"/>
    </row>
    <row r="792" spans="4:64">
      <c r="D792" s="84"/>
      <c r="E792" s="85"/>
      <c r="I792" s="87"/>
      <c r="J792" s="88"/>
      <c r="K792" s="89"/>
      <c r="L792" s="89"/>
      <c r="M792" s="89"/>
      <c r="N792" s="89"/>
      <c r="O792" s="90"/>
      <c r="P792" s="93"/>
      <c r="Q792" s="92"/>
      <c r="R792" s="93"/>
      <c r="S792" s="92"/>
      <c r="T792" s="94"/>
      <c r="U792" s="93"/>
      <c r="V792" s="92"/>
      <c r="W792" s="93"/>
      <c r="X792" s="92"/>
      <c r="Y792" s="93"/>
      <c r="Z792" s="92"/>
      <c r="AA792" s="94"/>
      <c r="AB792" s="93"/>
      <c r="AC792" s="92"/>
      <c r="AD792" s="93"/>
      <c r="AE792" s="92"/>
      <c r="AF792" s="93"/>
      <c r="AG792" s="92"/>
      <c r="AH792" s="93"/>
      <c r="AI792" s="92"/>
      <c r="AJ792" s="93"/>
      <c r="AK792" s="92"/>
      <c r="AL792" s="93"/>
      <c r="AM792" s="92"/>
      <c r="AN792" s="93"/>
      <c r="AO792" s="92"/>
      <c r="AP792" s="93"/>
      <c r="AQ792" s="92"/>
      <c r="AR792" s="93"/>
      <c r="AS792" s="92"/>
      <c r="AT792" s="94"/>
      <c r="AU792" s="95"/>
      <c r="AV792" s="96"/>
      <c r="AW792" s="95"/>
      <c r="AX792" s="96"/>
      <c r="AY792" s="95"/>
      <c r="AZ792" s="96"/>
      <c r="BA792" s="95"/>
      <c r="BB792" s="96"/>
      <c r="BC792" s="95"/>
      <c r="BD792" s="96"/>
      <c r="BE792" s="95"/>
      <c r="BF792" s="96"/>
      <c r="BG792" s="95"/>
      <c r="BH792" s="96"/>
      <c r="BI792" s="95"/>
      <c r="BJ792" s="96"/>
      <c r="BK792" s="95"/>
      <c r="BL792" s="96"/>
    </row>
    <row r="793" spans="4:64">
      <c r="D793" s="84"/>
      <c r="E793" s="85"/>
      <c r="I793" s="87"/>
      <c r="J793" s="88"/>
      <c r="K793" s="89"/>
      <c r="L793" s="89"/>
      <c r="M793" s="89"/>
      <c r="N793" s="89"/>
      <c r="O793" s="90"/>
      <c r="P793" s="93"/>
      <c r="Q793" s="92"/>
      <c r="R793" s="93"/>
      <c r="S793" s="92"/>
      <c r="T793" s="94"/>
      <c r="U793" s="93"/>
      <c r="V793" s="92"/>
      <c r="W793" s="93"/>
      <c r="X793" s="92"/>
      <c r="Y793" s="93"/>
      <c r="Z793" s="92"/>
      <c r="AA793" s="94"/>
      <c r="AB793" s="93"/>
      <c r="AC793" s="92"/>
      <c r="AD793" s="93"/>
      <c r="AE793" s="92"/>
      <c r="AF793" s="93"/>
      <c r="AG793" s="92"/>
      <c r="AH793" s="93"/>
      <c r="AI793" s="92"/>
      <c r="AJ793" s="93"/>
      <c r="AK793" s="92"/>
      <c r="AL793" s="93"/>
      <c r="AM793" s="92"/>
      <c r="AN793" s="93"/>
      <c r="AO793" s="92"/>
      <c r="AP793" s="93"/>
      <c r="AQ793" s="92"/>
      <c r="AR793" s="93"/>
      <c r="AS793" s="92"/>
      <c r="AT793" s="94"/>
      <c r="AU793" s="95"/>
      <c r="AV793" s="96"/>
      <c r="AW793" s="95"/>
      <c r="AX793" s="96"/>
      <c r="AY793" s="95"/>
      <c r="AZ793" s="96"/>
      <c r="BA793" s="95"/>
      <c r="BB793" s="96"/>
      <c r="BC793" s="95"/>
      <c r="BD793" s="96"/>
      <c r="BE793" s="95"/>
      <c r="BF793" s="96"/>
      <c r="BG793" s="95"/>
      <c r="BH793" s="96"/>
      <c r="BI793" s="95"/>
      <c r="BJ793" s="96"/>
      <c r="BK793" s="95"/>
      <c r="BL793" s="96"/>
    </row>
    <row r="794" spans="4:64">
      <c r="D794" s="84"/>
      <c r="E794" s="85"/>
      <c r="I794" s="87"/>
      <c r="J794" s="88"/>
      <c r="K794" s="89"/>
      <c r="L794" s="89"/>
      <c r="M794" s="89"/>
      <c r="N794" s="89"/>
      <c r="O794" s="90"/>
      <c r="P794" s="93"/>
      <c r="Q794" s="92"/>
      <c r="R794" s="93"/>
      <c r="S794" s="92"/>
      <c r="T794" s="94"/>
      <c r="U794" s="93"/>
      <c r="V794" s="92"/>
      <c r="W794" s="93"/>
      <c r="X794" s="92"/>
      <c r="Y794" s="93"/>
      <c r="Z794" s="92"/>
      <c r="AA794" s="94"/>
      <c r="AB794" s="93"/>
      <c r="AC794" s="92"/>
      <c r="AD794" s="93"/>
      <c r="AE794" s="92"/>
      <c r="AF794" s="93"/>
      <c r="AG794" s="92"/>
      <c r="AH794" s="93"/>
      <c r="AI794" s="92"/>
      <c r="AJ794" s="93"/>
      <c r="AK794" s="92"/>
      <c r="AL794" s="93"/>
      <c r="AM794" s="92"/>
      <c r="AN794" s="93"/>
      <c r="AO794" s="92"/>
      <c r="AP794" s="93"/>
      <c r="AQ794" s="92"/>
      <c r="AR794" s="93"/>
      <c r="AS794" s="92"/>
      <c r="AT794" s="94"/>
      <c r="AU794" s="95"/>
      <c r="AV794" s="96"/>
      <c r="AW794" s="95"/>
      <c r="AX794" s="96"/>
      <c r="AY794" s="95"/>
      <c r="AZ794" s="96"/>
      <c r="BA794" s="95"/>
      <c r="BB794" s="96"/>
      <c r="BC794" s="95"/>
      <c r="BD794" s="96"/>
      <c r="BE794" s="95"/>
      <c r="BF794" s="96"/>
      <c r="BG794" s="95"/>
      <c r="BH794" s="96"/>
      <c r="BI794" s="95"/>
      <c r="BJ794" s="96"/>
      <c r="BK794" s="95"/>
      <c r="BL794" s="96"/>
    </row>
    <row r="795" spans="4:64">
      <c r="D795" s="84"/>
      <c r="E795" s="85"/>
      <c r="I795" s="87"/>
      <c r="J795" s="88"/>
      <c r="K795" s="89"/>
      <c r="L795" s="89"/>
      <c r="M795" s="89"/>
      <c r="N795" s="89"/>
      <c r="O795" s="90"/>
      <c r="P795" s="93"/>
      <c r="Q795" s="92"/>
      <c r="R795" s="93"/>
      <c r="S795" s="92"/>
      <c r="T795" s="94"/>
      <c r="U795" s="93"/>
      <c r="V795" s="92"/>
      <c r="W795" s="93"/>
      <c r="X795" s="92"/>
      <c r="Y795" s="93"/>
      <c r="Z795" s="92"/>
      <c r="AA795" s="94"/>
      <c r="AB795" s="93"/>
      <c r="AC795" s="92"/>
      <c r="AD795" s="93"/>
      <c r="AE795" s="92"/>
      <c r="AF795" s="93"/>
      <c r="AG795" s="92"/>
      <c r="AH795" s="93"/>
      <c r="AI795" s="92"/>
      <c r="AJ795" s="93"/>
      <c r="AK795" s="92"/>
      <c r="AL795" s="93"/>
      <c r="AM795" s="92"/>
      <c r="AN795" s="93"/>
      <c r="AO795" s="92"/>
      <c r="AP795" s="93"/>
      <c r="AQ795" s="92"/>
      <c r="AR795" s="93"/>
      <c r="AS795" s="92"/>
      <c r="AT795" s="94"/>
      <c r="AU795" s="95"/>
      <c r="AV795" s="96"/>
      <c r="AW795" s="95"/>
      <c r="AX795" s="96"/>
      <c r="AY795" s="95"/>
      <c r="AZ795" s="96"/>
      <c r="BA795" s="95"/>
      <c r="BB795" s="96"/>
      <c r="BC795" s="95"/>
      <c r="BD795" s="96"/>
      <c r="BE795" s="95"/>
      <c r="BF795" s="96"/>
      <c r="BG795" s="95"/>
      <c r="BH795" s="96"/>
      <c r="BI795" s="95"/>
      <c r="BJ795" s="96"/>
      <c r="BK795" s="95"/>
      <c r="BL795" s="96"/>
    </row>
    <row r="796" spans="4:64">
      <c r="D796" s="84"/>
      <c r="E796" s="85"/>
      <c r="I796" s="87"/>
      <c r="J796" s="88"/>
      <c r="K796" s="89"/>
      <c r="L796" s="89"/>
      <c r="M796" s="89"/>
      <c r="N796" s="89"/>
      <c r="O796" s="90"/>
      <c r="P796" s="93"/>
      <c r="Q796" s="92"/>
      <c r="R796" s="93"/>
      <c r="S796" s="92"/>
      <c r="T796" s="94"/>
      <c r="U796" s="93"/>
      <c r="V796" s="92"/>
      <c r="W796" s="93"/>
      <c r="X796" s="92"/>
      <c r="Y796" s="93"/>
      <c r="Z796" s="92"/>
      <c r="AA796" s="94"/>
      <c r="AB796" s="93"/>
      <c r="AC796" s="92"/>
      <c r="AD796" s="93"/>
      <c r="AE796" s="92"/>
      <c r="AF796" s="93"/>
      <c r="AG796" s="92"/>
      <c r="AH796" s="93"/>
      <c r="AI796" s="92"/>
      <c r="AJ796" s="93"/>
      <c r="AK796" s="92"/>
      <c r="AL796" s="93"/>
      <c r="AM796" s="92"/>
      <c r="AN796" s="93"/>
      <c r="AO796" s="92"/>
      <c r="AP796" s="93"/>
      <c r="AQ796" s="92"/>
      <c r="AR796" s="93"/>
      <c r="AS796" s="92"/>
      <c r="AT796" s="94"/>
      <c r="AU796" s="95"/>
      <c r="AV796" s="96"/>
      <c r="AW796" s="95"/>
      <c r="AX796" s="96"/>
      <c r="AY796" s="95"/>
      <c r="AZ796" s="96"/>
      <c r="BA796" s="95"/>
      <c r="BB796" s="96"/>
      <c r="BC796" s="95"/>
      <c r="BD796" s="96"/>
      <c r="BE796" s="95"/>
      <c r="BF796" s="96"/>
      <c r="BG796" s="95"/>
      <c r="BH796" s="96"/>
      <c r="BI796" s="95"/>
      <c r="BJ796" s="96"/>
      <c r="BK796" s="95"/>
      <c r="BL796" s="96"/>
    </row>
    <row r="797" spans="4:64">
      <c r="D797" s="84"/>
      <c r="E797" s="85"/>
      <c r="I797" s="87"/>
      <c r="J797" s="88"/>
      <c r="K797" s="89"/>
      <c r="L797" s="89"/>
      <c r="M797" s="89"/>
      <c r="N797" s="89"/>
      <c r="O797" s="90"/>
      <c r="P797" s="93"/>
      <c r="Q797" s="92"/>
      <c r="R797" s="93"/>
      <c r="S797" s="92"/>
      <c r="T797" s="94"/>
      <c r="U797" s="93"/>
      <c r="V797" s="92"/>
      <c r="W797" s="93"/>
      <c r="X797" s="92"/>
      <c r="Y797" s="93"/>
      <c r="Z797" s="92"/>
      <c r="AA797" s="94"/>
      <c r="AB797" s="93"/>
      <c r="AC797" s="92"/>
      <c r="AD797" s="93"/>
      <c r="AE797" s="92"/>
      <c r="AF797" s="93"/>
      <c r="AG797" s="92"/>
      <c r="AH797" s="93"/>
      <c r="AI797" s="92"/>
      <c r="AJ797" s="93"/>
      <c r="AK797" s="92"/>
      <c r="AL797" s="93"/>
      <c r="AM797" s="92"/>
      <c r="AN797" s="93"/>
      <c r="AO797" s="92"/>
      <c r="AP797" s="93"/>
      <c r="AQ797" s="92"/>
      <c r="AR797" s="93"/>
      <c r="AS797" s="92"/>
      <c r="AT797" s="94"/>
      <c r="AU797" s="95"/>
      <c r="AV797" s="96"/>
      <c r="AW797" s="95"/>
      <c r="AX797" s="96"/>
      <c r="AY797" s="95"/>
      <c r="AZ797" s="96"/>
      <c r="BA797" s="95"/>
      <c r="BB797" s="96"/>
      <c r="BC797" s="95"/>
      <c r="BD797" s="96"/>
      <c r="BE797" s="95"/>
      <c r="BF797" s="96"/>
      <c r="BG797" s="95"/>
      <c r="BH797" s="96"/>
      <c r="BI797" s="95"/>
      <c r="BJ797" s="96"/>
      <c r="BK797" s="95"/>
      <c r="BL797" s="96"/>
    </row>
    <row r="798" spans="4:64">
      <c r="D798" s="84"/>
      <c r="E798" s="85"/>
      <c r="I798" s="87"/>
      <c r="J798" s="88"/>
      <c r="K798" s="89"/>
      <c r="L798" s="89"/>
      <c r="M798" s="89"/>
      <c r="N798" s="89"/>
      <c r="O798" s="90"/>
      <c r="P798" s="93"/>
      <c r="Q798" s="92"/>
      <c r="R798" s="93"/>
      <c r="S798" s="92"/>
      <c r="T798" s="94"/>
      <c r="U798" s="93"/>
      <c r="V798" s="92"/>
      <c r="W798" s="93"/>
      <c r="X798" s="92"/>
      <c r="Y798" s="93"/>
      <c r="Z798" s="92"/>
      <c r="AA798" s="94"/>
      <c r="AB798" s="93"/>
      <c r="AC798" s="92"/>
      <c r="AD798" s="93"/>
      <c r="AE798" s="92"/>
      <c r="AF798" s="93"/>
      <c r="AG798" s="92"/>
      <c r="AH798" s="93"/>
      <c r="AI798" s="92"/>
      <c r="AJ798" s="93"/>
      <c r="AK798" s="92"/>
      <c r="AL798" s="93"/>
      <c r="AM798" s="92"/>
      <c r="AN798" s="93"/>
      <c r="AO798" s="92"/>
      <c r="AP798" s="93"/>
      <c r="AQ798" s="92"/>
      <c r="AR798" s="93"/>
      <c r="AS798" s="92"/>
      <c r="AT798" s="94"/>
      <c r="AU798" s="95"/>
      <c r="AV798" s="96"/>
      <c r="AW798" s="95"/>
      <c r="AX798" s="96"/>
      <c r="AY798" s="95"/>
      <c r="AZ798" s="96"/>
      <c r="BA798" s="95"/>
      <c r="BB798" s="96"/>
      <c r="BC798" s="95"/>
      <c r="BD798" s="96"/>
      <c r="BE798" s="95"/>
      <c r="BF798" s="96"/>
      <c r="BG798" s="95"/>
      <c r="BH798" s="96"/>
      <c r="BI798" s="95"/>
      <c r="BJ798" s="96"/>
      <c r="BK798" s="95"/>
      <c r="BL798" s="96"/>
    </row>
    <row r="799" spans="4:64">
      <c r="D799" s="84"/>
      <c r="E799" s="85"/>
      <c r="I799" s="87"/>
      <c r="J799" s="88"/>
      <c r="K799" s="89"/>
      <c r="L799" s="89"/>
      <c r="M799" s="89"/>
      <c r="N799" s="89"/>
      <c r="O799" s="90"/>
      <c r="P799" s="93"/>
      <c r="Q799" s="92"/>
      <c r="R799" s="93"/>
      <c r="S799" s="92"/>
      <c r="T799" s="94"/>
      <c r="U799" s="93"/>
      <c r="V799" s="92"/>
      <c r="W799" s="93"/>
      <c r="X799" s="92"/>
      <c r="Y799" s="93"/>
      <c r="Z799" s="92"/>
      <c r="AA799" s="94"/>
      <c r="AB799" s="93"/>
      <c r="AC799" s="92"/>
      <c r="AD799" s="93"/>
      <c r="AE799" s="92"/>
      <c r="AF799" s="93"/>
      <c r="AG799" s="92"/>
      <c r="AH799" s="93"/>
      <c r="AI799" s="92"/>
      <c r="AJ799" s="93"/>
      <c r="AK799" s="92"/>
      <c r="AL799" s="93"/>
      <c r="AM799" s="92"/>
      <c r="AN799" s="93"/>
      <c r="AO799" s="92"/>
      <c r="AP799" s="93"/>
      <c r="AQ799" s="92"/>
      <c r="AR799" s="93"/>
      <c r="AS799" s="92"/>
      <c r="AT799" s="94"/>
      <c r="AU799" s="95"/>
      <c r="AV799" s="96"/>
      <c r="AW799" s="95"/>
      <c r="AX799" s="96"/>
      <c r="AY799" s="95"/>
      <c r="AZ799" s="96"/>
      <c r="BA799" s="95"/>
      <c r="BB799" s="96"/>
      <c r="BC799" s="95"/>
      <c r="BD799" s="96"/>
      <c r="BE799" s="95"/>
      <c r="BF799" s="96"/>
      <c r="BG799" s="95"/>
      <c r="BH799" s="96"/>
      <c r="BI799" s="95"/>
      <c r="BJ799" s="96"/>
      <c r="BK799" s="95"/>
      <c r="BL799" s="96"/>
    </row>
    <row r="800" spans="4:64">
      <c r="D800" s="84"/>
      <c r="E800" s="85"/>
      <c r="I800" s="87"/>
      <c r="J800" s="88"/>
      <c r="K800" s="89"/>
      <c r="L800" s="89"/>
      <c r="M800" s="89"/>
      <c r="N800" s="89"/>
      <c r="O800" s="90"/>
      <c r="P800" s="93"/>
      <c r="Q800" s="92"/>
      <c r="R800" s="93"/>
      <c r="S800" s="92"/>
      <c r="T800" s="94"/>
      <c r="U800" s="93"/>
      <c r="V800" s="92"/>
      <c r="W800" s="93"/>
      <c r="X800" s="92"/>
      <c r="Y800" s="93"/>
      <c r="Z800" s="92"/>
      <c r="AA800" s="94"/>
      <c r="AB800" s="93"/>
      <c r="AC800" s="92"/>
      <c r="AD800" s="93"/>
      <c r="AE800" s="92"/>
      <c r="AF800" s="93"/>
      <c r="AG800" s="92"/>
      <c r="AH800" s="93"/>
      <c r="AI800" s="92"/>
      <c r="AJ800" s="93"/>
      <c r="AK800" s="92"/>
      <c r="AL800" s="93"/>
      <c r="AM800" s="92"/>
      <c r="AN800" s="93"/>
      <c r="AO800" s="92"/>
      <c r="AP800" s="93"/>
      <c r="AQ800" s="92"/>
      <c r="AR800" s="93"/>
      <c r="AS800" s="92"/>
      <c r="AT800" s="94"/>
      <c r="AU800" s="95"/>
      <c r="AV800" s="96"/>
      <c r="AW800" s="95"/>
      <c r="AX800" s="96"/>
      <c r="AY800" s="95"/>
      <c r="AZ800" s="96"/>
      <c r="BA800" s="95"/>
      <c r="BB800" s="96"/>
      <c r="BC800" s="95"/>
      <c r="BD800" s="96"/>
      <c r="BE800" s="95"/>
      <c r="BF800" s="96"/>
      <c r="BG800" s="95"/>
      <c r="BH800" s="96"/>
      <c r="BI800" s="95"/>
      <c r="BJ800" s="96"/>
      <c r="BK800" s="95"/>
      <c r="BL800" s="96"/>
    </row>
    <row r="801" spans="4:64">
      <c r="D801" s="84"/>
      <c r="E801" s="85"/>
      <c r="I801" s="87"/>
      <c r="J801" s="88"/>
      <c r="K801" s="89"/>
      <c r="L801" s="89"/>
      <c r="M801" s="89"/>
      <c r="N801" s="89"/>
      <c r="O801" s="90"/>
      <c r="P801" s="93"/>
      <c r="Q801" s="92"/>
      <c r="R801" s="93"/>
      <c r="S801" s="92"/>
      <c r="T801" s="94"/>
      <c r="U801" s="93"/>
      <c r="V801" s="92"/>
      <c r="W801" s="93"/>
      <c r="X801" s="92"/>
      <c r="Y801" s="93"/>
      <c r="Z801" s="92"/>
      <c r="AA801" s="94"/>
      <c r="AB801" s="93"/>
      <c r="AC801" s="92"/>
      <c r="AD801" s="93"/>
      <c r="AE801" s="92"/>
      <c r="AF801" s="93"/>
      <c r="AG801" s="92"/>
      <c r="AH801" s="93"/>
      <c r="AI801" s="92"/>
      <c r="AJ801" s="93"/>
      <c r="AK801" s="92"/>
      <c r="AL801" s="93"/>
      <c r="AM801" s="92"/>
      <c r="AN801" s="93"/>
      <c r="AO801" s="92"/>
      <c r="AP801" s="93"/>
      <c r="AQ801" s="92"/>
      <c r="AR801" s="93"/>
      <c r="AS801" s="92"/>
      <c r="AT801" s="94"/>
      <c r="AU801" s="95"/>
      <c r="AV801" s="96"/>
      <c r="AW801" s="95"/>
      <c r="AX801" s="96"/>
      <c r="AY801" s="95"/>
      <c r="AZ801" s="96"/>
      <c r="BA801" s="95"/>
      <c r="BB801" s="96"/>
      <c r="BC801" s="95"/>
      <c r="BD801" s="96"/>
      <c r="BE801" s="95"/>
      <c r="BF801" s="96"/>
      <c r="BG801" s="95"/>
      <c r="BH801" s="96"/>
      <c r="BI801" s="95"/>
      <c r="BJ801" s="96"/>
      <c r="BK801" s="95"/>
      <c r="BL801" s="96"/>
    </row>
    <row r="802" spans="4:64">
      <c r="D802" s="84"/>
      <c r="E802" s="85"/>
      <c r="I802" s="87"/>
      <c r="J802" s="88"/>
      <c r="K802" s="89"/>
      <c r="L802" s="89"/>
      <c r="M802" s="89"/>
      <c r="N802" s="89"/>
      <c r="O802" s="90"/>
      <c r="P802" s="93"/>
      <c r="Q802" s="92"/>
      <c r="R802" s="93"/>
      <c r="S802" s="92"/>
      <c r="T802" s="94"/>
      <c r="U802" s="93"/>
      <c r="V802" s="92"/>
      <c r="W802" s="93"/>
      <c r="X802" s="92"/>
      <c r="Y802" s="93"/>
      <c r="Z802" s="92"/>
      <c r="AA802" s="94"/>
      <c r="AB802" s="93"/>
      <c r="AC802" s="92"/>
      <c r="AD802" s="93"/>
      <c r="AE802" s="92"/>
      <c r="AF802" s="93"/>
      <c r="AG802" s="92"/>
      <c r="AH802" s="93"/>
      <c r="AI802" s="92"/>
      <c r="AJ802" s="93"/>
      <c r="AK802" s="92"/>
      <c r="AL802" s="93"/>
      <c r="AM802" s="92"/>
      <c r="AN802" s="93"/>
      <c r="AO802" s="92"/>
      <c r="AP802" s="93"/>
      <c r="AQ802" s="92"/>
      <c r="AR802" s="93"/>
      <c r="AS802" s="92"/>
      <c r="AT802" s="94"/>
      <c r="AU802" s="95"/>
      <c r="AV802" s="96"/>
      <c r="AW802" s="95"/>
      <c r="AX802" s="96"/>
      <c r="AY802" s="95"/>
      <c r="AZ802" s="96"/>
      <c r="BA802" s="95"/>
      <c r="BB802" s="96"/>
      <c r="BC802" s="95"/>
      <c r="BD802" s="96"/>
      <c r="BE802" s="95"/>
      <c r="BF802" s="96"/>
      <c r="BG802" s="95"/>
      <c r="BH802" s="96"/>
      <c r="BI802" s="95"/>
      <c r="BJ802" s="96"/>
      <c r="BK802" s="95"/>
      <c r="BL802" s="96"/>
    </row>
    <row r="803" spans="4:64">
      <c r="D803" s="84"/>
      <c r="E803" s="85"/>
      <c r="I803" s="87"/>
      <c r="J803" s="88"/>
      <c r="K803" s="89"/>
      <c r="L803" s="89"/>
      <c r="M803" s="89"/>
      <c r="N803" s="89"/>
      <c r="O803" s="90"/>
      <c r="P803" s="93"/>
      <c r="Q803" s="92"/>
      <c r="R803" s="93"/>
      <c r="S803" s="92"/>
      <c r="T803" s="94"/>
      <c r="U803" s="93"/>
      <c r="V803" s="92"/>
      <c r="W803" s="93"/>
      <c r="X803" s="92"/>
      <c r="Y803" s="93"/>
      <c r="Z803" s="92"/>
      <c r="AA803" s="94"/>
      <c r="AB803" s="93"/>
      <c r="AC803" s="92"/>
      <c r="AD803" s="93"/>
      <c r="AE803" s="92"/>
      <c r="AF803" s="93"/>
      <c r="AG803" s="92"/>
      <c r="AH803" s="93"/>
      <c r="AI803" s="92"/>
      <c r="AJ803" s="93"/>
      <c r="AK803" s="92"/>
      <c r="AL803" s="93"/>
      <c r="AM803" s="92"/>
      <c r="AN803" s="93"/>
      <c r="AO803" s="92"/>
      <c r="AP803" s="93"/>
      <c r="AQ803" s="92"/>
      <c r="AR803" s="93"/>
      <c r="AS803" s="92"/>
      <c r="AT803" s="94"/>
      <c r="AU803" s="95"/>
      <c r="AV803" s="96"/>
      <c r="AW803" s="95"/>
      <c r="AX803" s="96"/>
      <c r="AY803" s="95"/>
      <c r="AZ803" s="96"/>
      <c r="BA803" s="95"/>
      <c r="BB803" s="96"/>
      <c r="BC803" s="95"/>
      <c r="BD803" s="96"/>
      <c r="BE803" s="95"/>
      <c r="BF803" s="96"/>
      <c r="BG803" s="95"/>
      <c r="BH803" s="96"/>
      <c r="BI803" s="95"/>
      <c r="BJ803" s="96"/>
      <c r="BK803" s="95"/>
      <c r="BL803" s="96"/>
    </row>
    <row r="804" spans="4:64">
      <c r="D804" s="84"/>
      <c r="E804" s="85"/>
      <c r="I804" s="87"/>
      <c r="J804" s="88"/>
      <c r="K804" s="89"/>
      <c r="L804" s="89"/>
      <c r="M804" s="89"/>
      <c r="N804" s="89"/>
      <c r="O804" s="90"/>
      <c r="P804" s="93"/>
      <c r="Q804" s="92"/>
      <c r="R804" s="93"/>
      <c r="S804" s="92"/>
      <c r="T804" s="94"/>
      <c r="U804" s="93"/>
      <c r="V804" s="92"/>
      <c r="W804" s="93"/>
      <c r="X804" s="92"/>
      <c r="Y804" s="93"/>
      <c r="Z804" s="92"/>
      <c r="AA804" s="94"/>
      <c r="AB804" s="93"/>
      <c r="AC804" s="92"/>
      <c r="AD804" s="93"/>
      <c r="AE804" s="92"/>
      <c r="AF804" s="93"/>
      <c r="AG804" s="92"/>
      <c r="AH804" s="93"/>
      <c r="AI804" s="92"/>
      <c r="AJ804" s="93"/>
      <c r="AK804" s="92"/>
      <c r="AL804" s="93"/>
      <c r="AM804" s="92"/>
      <c r="AN804" s="93"/>
      <c r="AO804" s="92"/>
      <c r="AP804" s="93"/>
      <c r="AQ804" s="92"/>
      <c r="AR804" s="93"/>
      <c r="AS804" s="92"/>
      <c r="AT804" s="94"/>
      <c r="AU804" s="95"/>
      <c r="AV804" s="96"/>
      <c r="AW804" s="95"/>
      <c r="AX804" s="96"/>
      <c r="AY804" s="95"/>
      <c r="AZ804" s="96"/>
      <c r="BA804" s="95"/>
      <c r="BB804" s="96"/>
      <c r="BC804" s="95"/>
      <c r="BD804" s="96"/>
      <c r="BE804" s="95"/>
      <c r="BF804" s="96"/>
      <c r="BG804" s="95"/>
      <c r="BH804" s="96"/>
      <c r="BI804" s="95"/>
      <c r="BJ804" s="96"/>
      <c r="BK804" s="95"/>
      <c r="BL804" s="96"/>
    </row>
    <row r="805" spans="4:64">
      <c r="D805" s="84"/>
      <c r="E805" s="85"/>
      <c r="I805" s="87"/>
      <c r="J805" s="88"/>
      <c r="K805" s="89"/>
      <c r="L805" s="89"/>
      <c r="M805" s="89"/>
      <c r="N805" s="89"/>
      <c r="O805" s="90"/>
      <c r="P805" s="93"/>
      <c r="Q805" s="92"/>
      <c r="R805" s="93"/>
      <c r="S805" s="92"/>
      <c r="T805" s="94"/>
      <c r="U805" s="93"/>
      <c r="V805" s="92"/>
      <c r="W805" s="93"/>
      <c r="X805" s="92"/>
      <c r="Y805" s="93"/>
      <c r="Z805" s="92"/>
      <c r="AA805" s="94"/>
      <c r="AB805" s="93"/>
      <c r="AC805" s="92"/>
      <c r="AD805" s="93"/>
      <c r="AE805" s="92"/>
      <c r="AF805" s="93"/>
      <c r="AG805" s="92"/>
      <c r="AH805" s="93"/>
      <c r="AI805" s="92"/>
      <c r="AJ805" s="93"/>
      <c r="AK805" s="92"/>
      <c r="AL805" s="93"/>
      <c r="AM805" s="92"/>
      <c r="AN805" s="93"/>
      <c r="AO805" s="92"/>
      <c r="AP805" s="93"/>
      <c r="AQ805" s="92"/>
      <c r="AR805" s="93"/>
      <c r="AS805" s="92"/>
      <c r="AT805" s="94"/>
      <c r="AU805" s="95"/>
      <c r="AV805" s="96"/>
      <c r="AW805" s="95"/>
      <c r="AX805" s="96"/>
      <c r="AY805" s="95"/>
      <c r="AZ805" s="96"/>
      <c r="BA805" s="95"/>
      <c r="BB805" s="96"/>
      <c r="BC805" s="95"/>
      <c r="BD805" s="96"/>
      <c r="BE805" s="95"/>
      <c r="BF805" s="96"/>
      <c r="BG805" s="95"/>
      <c r="BH805" s="96"/>
      <c r="BI805" s="95"/>
      <c r="BJ805" s="96"/>
      <c r="BK805" s="95"/>
      <c r="BL805" s="96"/>
    </row>
    <row r="806" spans="4:64">
      <c r="D806" s="84"/>
      <c r="E806" s="85"/>
      <c r="I806" s="87"/>
      <c r="J806" s="88"/>
      <c r="K806" s="89"/>
      <c r="L806" s="89"/>
      <c r="M806" s="89"/>
      <c r="N806" s="89"/>
      <c r="O806" s="90"/>
      <c r="P806" s="93"/>
      <c r="Q806" s="92"/>
      <c r="R806" s="93"/>
      <c r="S806" s="92"/>
      <c r="T806" s="94"/>
      <c r="U806" s="93"/>
      <c r="V806" s="92"/>
      <c r="W806" s="93"/>
      <c r="X806" s="92"/>
      <c r="Y806" s="93"/>
      <c r="Z806" s="92"/>
      <c r="AA806" s="94"/>
      <c r="AB806" s="93"/>
      <c r="AC806" s="92"/>
      <c r="AD806" s="93"/>
      <c r="AE806" s="92"/>
      <c r="AF806" s="93"/>
      <c r="AG806" s="92"/>
      <c r="AH806" s="93"/>
      <c r="AI806" s="92"/>
      <c r="AJ806" s="93"/>
      <c r="AK806" s="92"/>
      <c r="AL806" s="93"/>
      <c r="AM806" s="92"/>
      <c r="AN806" s="93"/>
      <c r="AO806" s="92"/>
      <c r="AP806" s="93"/>
      <c r="AQ806" s="92"/>
      <c r="AR806" s="93"/>
      <c r="AS806" s="92"/>
      <c r="AT806" s="94"/>
      <c r="AU806" s="95"/>
      <c r="AV806" s="96"/>
      <c r="AW806" s="95"/>
      <c r="AX806" s="96"/>
      <c r="AY806" s="95"/>
      <c r="AZ806" s="96"/>
      <c r="BA806" s="95"/>
      <c r="BB806" s="96"/>
      <c r="BC806" s="95"/>
      <c r="BD806" s="96"/>
      <c r="BE806" s="95"/>
      <c r="BF806" s="96"/>
      <c r="BG806" s="95"/>
      <c r="BH806" s="96"/>
      <c r="BI806" s="95"/>
      <c r="BJ806" s="96"/>
      <c r="BK806" s="95"/>
      <c r="BL806" s="96"/>
    </row>
    <row r="807" spans="4:64">
      <c r="D807" s="84"/>
      <c r="E807" s="85"/>
      <c r="I807" s="87"/>
      <c r="J807" s="88"/>
      <c r="K807" s="89"/>
      <c r="L807" s="89"/>
      <c r="M807" s="89"/>
      <c r="N807" s="89"/>
      <c r="O807" s="90"/>
      <c r="P807" s="93"/>
      <c r="Q807" s="92"/>
      <c r="R807" s="93"/>
      <c r="S807" s="92"/>
      <c r="T807" s="94"/>
      <c r="U807" s="93"/>
      <c r="V807" s="92"/>
      <c r="W807" s="93"/>
      <c r="X807" s="92"/>
      <c r="Y807" s="93"/>
      <c r="Z807" s="92"/>
      <c r="AA807" s="94"/>
      <c r="AB807" s="93"/>
      <c r="AC807" s="92"/>
      <c r="AD807" s="93"/>
      <c r="AE807" s="92"/>
      <c r="AF807" s="93"/>
      <c r="AG807" s="92"/>
      <c r="AH807" s="93"/>
      <c r="AI807" s="92"/>
      <c r="AJ807" s="93"/>
      <c r="AK807" s="92"/>
      <c r="AL807" s="93"/>
      <c r="AM807" s="92"/>
      <c r="AN807" s="93"/>
      <c r="AO807" s="92"/>
      <c r="AP807" s="93"/>
      <c r="AQ807" s="92"/>
      <c r="AR807" s="93"/>
      <c r="AS807" s="92"/>
      <c r="AT807" s="94"/>
      <c r="AU807" s="95"/>
      <c r="AV807" s="96"/>
      <c r="AW807" s="95"/>
      <c r="AX807" s="96"/>
      <c r="AY807" s="95"/>
      <c r="AZ807" s="96"/>
      <c r="BA807" s="95"/>
      <c r="BB807" s="96"/>
      <c r="BC807" s="95"/>
      <c r="BD807" s="96"/>
      <c r="BE807" s="95"/>
      <c r="BF807" s="96"/>
      <c r="BG807" s="95"/>
      <c r="BH807" s="96"/>
      <c r="BI807" s="95"/>
      <c r="BJ807" s="96"/>
      <c r="BK807" s="95"/>
      <c r="BL807" s="96"/>
    </row>
    <row r="808" spans="4:64">
      <c r="D808" s="84"/>
      <c r="E808" s="85"/>
      <c r="I808" s="87"/>
      <c r="J808" s="88"/>
      <c r="K808" s="89"/>
      <c r="L808" s="89"/>
      <c r="M808" s="89"/>
      <c r="N808" s="89"/>
      <c r="O808" s="90"/>
      <c r="P808" s="93"/>
      <c r="Q808" s="92"/>
      <c r="R808" s="93"/>
      <c r="S808" s="92"/>
      <c r="T808" s="94"/>
      <c r="U808" s="93"/>
      <c r="V808" s="92"/>
      <c r="W808" s="93"/>
      <c r="X808" s="92"/>
      <c r="Y808" s="93"/>
      <c r="Z808" s="92"/>
      <c r="AA808" s="94"/>
      <c r="AB808" s="93"/>
      <c r="AC808" s="92"/>
      <c r="AD808" s="93"/>
      <c r="AE808" s="92"/>
      <c r="AF808" s="93"/>
      <c r="AG808" s="92"/>
      <c r="AH808" s="93"/>
      <c r="AI808" s="92"/>
      <c r="AJ808" s="93"/>
      <c r="AK808" s="92"/>
      <c r="AL808" s="93"/>
      <c r="AM808" s="92"/>
      <c r="AN808" s="93"/>
      <c r="AO808" s="92"/>
      <c r="AP808" s="93"/>
      <c r="AQ808" s="92"/>
      <c r="AR808" s="93"/>
      <c r="AS808" s="92"/>
      <c r="AT808" s="94"/>
      <c r="AU808" s="95"/>
      <c r="AV808" s="96"/>
      <c r="AW808" s="95"/>
      <c r="AX808" s="96"/>
      <c r="AY808" s="95"/>
      <c r="AZ808" s="96"/>
      <c r="BA808" s="95"/>
      <c r="BB808" s="96"/>
      <c r="BC808" s="95"/>
      <c r="BD808" s="96"/>
      <c r="BE808" s="95"/>
      <c r="BF808" s="96"/>
      <c r="BG808" s="95"/>
      <c r="BH808" s="96"/>
      <c r="BI808" s="95"/>
      <c r="BJ808" s="96"/>
      <c r="BK808" s="95"/>
      <c r="BL808" s="96"/>
    </row>
    <row r="809" spans="4:64">
      <c r="D809" s="84"/>
      <c r="E809" s="85"/>
      <c r="I809" s="87"/>
      <c r="J809" s="88"/>
      <c r="K809" s="89"/>
      <c r="L809" s="89"/>
      <c r="M809" s="89"/>
      <c r="N809" s="89"/>
      <c r="O809" s="90"/>
      <c r="P809" s="93"/>
      <c r="Q809" s="92"/>
      <c r="R809" s="93"/>
      <c r="S809" s="92"/>
      <c r="T809" s="94"/>
      <c r="U809" s="93"/>
      <c r="V809" s="92"/>
      <c r="W809" s="93"/>
      <c r="X809" s="92"/>
      <c r="Y809" s="93"/>
      <c r="Z809" s="92"/>
      <c r="AA809" s="94"/>
      <c r="AB809" s="93"/>
      <c r="AC809" s="92"/>
      <c r="AD809" s="93"/>
      <c r="AE809" s="92"/>
      <c r="AF809" s="93"/>
      <c r="AG809" s="92"/>
      <c r="AH809" s="93"/>
      <c r="AI809" s="92"/>
      <c r="AJ809" s="93"/>
      <c r="AK809" s="92"/>
      <c r="AL809" s="93"/>
      <c r="AM809" s="92"/>
      <c r="AN809" s="93"/>
      <c r="AO809" s="92"/>
      <c r="AP809" s="93"/>
      <c r="AQ809" s="92"/>
      <c r="AR809" s="93"/>
      <c r="AS809" s="92"/>
      <c r="AT809" s="94"/>
      <c r="AU809" s="95"/>
      <c r="AV809" s="96"/>
      <c r="AW809" s="95"/>
      <c r="AX809" s="96"/>
      <c r="AY809" s="95"/>
      <c r="AZ809" s="96"/>
      <c r="BA809" s="95"/>
      <c r="BB809" s="96"/>
      <c r="BC809" s="95"/>
      <c r="BD809" s="96"/>
      <c r="BE809" s="95"/>
      <c r="BF809" s="96"/>
      <c r="BG809" s="95"/>
      <c r="BH809" s="96"/>
      <c r="BI809" s="95"/>
      <c r="BJ809" s="96"/>
      <c r="BK809" s="95"/>
      <c r="BL809" s="96"/>
    </row>
    <row r="810" spans="4:64">
      <c r="D810" s="84"/>
      <c r="E810" s="85"/>
      <c r="I810" s="87"/>
      <c r="J810" s="88"/>
      <c r="K810" s="89"/>
      <c r="L810" s="89"/>
      <c r="M810" s="89"/>
      <c r="N810" s="89"/>
      <c r="O810" s="90"/>
      <c r="P810" s="93"/>
      <c r="Q810" s="92"/>
      <c r="R810" s="93"/>
      <c r="S810" s="92"/>
      <c r="T810" s="94"/>
      <c r="U810" s="93"/>
      <c r="V810" s="92"/>
      <c r="W810" s="93"/>
      <c r="X810" s="92"/>
      <c r="Y810" s="93"/>
      <c r="Z810" s="92"/>
      <c r="AA810" s="94"/>
      <c r="AB810" s="93"/>
      <c r="AC810" s="92"/>
      <c r="AD810" s="93"/>
      <c r="AE810" s="92"/>
      <c r="AF810" s="93"/>
      <c r="AG810" s="92"/>
      <c r="AH810" s="93"/>
      <c r="AI810" s="92"/>
      <c r="AJ810" s="93"/>
      <c r="AK810" s="92"/>
      <c r="AL810" s="93"/>
      <c r="AM810" s="92"/>
      <c r="AN810" s="93"/>
      <c r="AO810" s="92"/>
      <c r="AP810" s="93"/>
      <c r="AQ810" s="92"/>
      <c r="AR810" s="93"/>
      <c r="AS810" s="92"/>
      <c r="AT810" s="94"/>
      <c r="AU810" s="95"/>
      <c r="AV810" s="96"/>
      <c r="AW810" s="95"/>
      <c r="AX810" s="96"/>
      <c r="AY810" s="95"/>
      <c r="AZ810" s="96"/>
      <c r="BA810" s="95"/>
      <c r="BB810" s="96"/>
      <c r="BC810" s="95"/>
      <c r="BD810" s="96"/>
      <c r="BE810" s="95"/>
      <c r="BF810" s="96"/>
      <c r="BG810" s="95"/>
      <c r="BH810" s="96"/>
      <c r="BI810" s="95"/>
      <c r="BJ810" s="96"/>
      <c r="BK810" s="95"/>
      <c r="BL810" s="96"/>
    </row>
    <row r="811" spans="4:64">
      <c r="D811" s="84"/>
      <c r="E811" s="85"/>
      <c r="I811" s="87"/>
      <c r="J811" s="88"/>
      <c r="K811" s="89"/>
      <c r="L811" s="89"/>
      <c r="M811" s="89"/>
      <c r="N811" s="89"/>
      <c r="O811" s="90"/>
      <c r="P811" s="93"/>
      <c r="Q811" s="92"/>
      <c r="R811" s="93"/>
      <c r="S811" s="92"/>
      <c r="T811" s="94"/>
      <c r="U811" s="93"/>
      <c r="V811" s="92"/>
      <c r="W811" s="93"/>
      <c r="X811" s="92"/>
      <c r="Y811" s="93"/>
      <c r="Z811" s="92"/>
      <c r="AA811" s="94"/>
      <c r="AB811" s="93"/>
      <c r="AC811" s="92"/>
      <c r="AD811" s="93"/>
      <c r="AE811" s="92"/>
      <c r="AF811" s="93"/>
      <c r="AG811" s="92"/>
      <c r="AH811" s="93"/>
      <c r="AI811" s="92"/>
      <c r="AJ811" s="93"/>
      <c r="AK811" s="92"/>
      <c r="AL811" s="93"/>
      <c r="AM811" s="92"/>
      <c r="AN811" s="93"/>
      <c r="AO811" s="92"/>
      <c r="AP811" s="93"/>
      <c r="AQ811" s="92"/>
      <c r="AR811" s="93"/>
      <c r="AS811" s="92"/>
      <c r="AT811" s="94"/>
      <c r="AU811" s="95"/>
      <c r="AV811" s="96"/>
      <c r="AW811" s="95"/>
      <c r="AX811" s="96"/>
      <c r="AY811" s="95"/>
      <c r="AZ811" s="96"/>
      <c r="BA811" s="95"/>
      <c r="BB811" s="96"/>
      <c r="BC811" s="95"/>
      <c r="BD811" s="96"/>
      <c r="BE811" s="95"/>
      <c r="BF811" s="96"/>
      <c r="BG811" s="95"/>
      <c r="BH811" s="96"/>
      <c r="BI811" s="95"/>
      <c r="BJ811" s="96"/>
      <c r="BK811" s="95"/>
      <c r="BL811" s="96"/>
    </row>
    <row r="812" spans="4:64">
      <c r="D812" s="84"/>
      <c r="E812" s="85"/>
      <c r="I812" s="87"/>
      <c r="J812" s="88"/>
      <c r="K812" s="89"/>
      <c r="L812" s="89"/>
      <c r="M812" s="89"/>
      <c r="N812" s="89"/>
      <c r="O812" s="90"/>
      <c r="P812" s="93"/>
      <c r="Q812" s="92"/>
      <c r="R812" s="93"/>
      <c r="S812" s="92"/>
      <c r="T812" s="94"/>
      <c r="U812" s="93"/>
      <c r="V812" s="92"/>
      <c r="W812" s="93"/>
      <c r="X812" s="92"/>
      <c r="Y812" s="93"/>
      <c r="Z812" s="92"/>
      <c r="AA812" s="94"/>
      <c r="AB812" s="93"/>
      <c r="AC812" s="92"/>
      <c r="AD812" s="93"/>
      <c r="AE812" s="92"/>
      <c r="AF812" s="93"/>
      <c r="AG812" s="92"/>
      <c r="AH812" s="93"/>
      <c r="AI812" s="92"/>
      <c r="AJ812" s="93"/>
      <c r="AK812" s="92"/>
      <c r="AL812" s="93"/>
      <c r="AM812" s="92"/>
      <c r="AN812" s="93"/>
      <c r="AO812" s="92"/>
      <c r="AP812" s="93"/>
      <c r="AQ812" s="92"/>
      <c r="AR812" s="93"/>
      <c r="AS812" s="92"/>
      <c r="AT812" s="94"/>
      <c r="AU812" s="95"/>
      <c r="AV812" s="96"/>
      <c r="AW812" s="95"/>
      <c r="AX812" s="96"/>
      <c r="AY812" s="95"/>
      <c r="AZ812" s="96"/>
      <c r="BA812" s="95"/>
      <c r="BB812" s="96"/>
      <c r="BC812" s="95"/>
      <c r="BD812" s="96"/>
      <c r="BE812" s="95"/>
      <c r="BF812" s="96"/>
      <c r="BG812" s="95"/>
      <c r="BH812" s="96"/>
      <c r="BI812" s="95"/>
      <c r="BJ812" s="96"/>
      <c r="BK812" s="95"/>
      <c r="BL812" s="96"/>
    </row>
    <row r="813" spans="4:64">
      <c r="D813" s="84"/>
      <c r="E813" s="85"/>
      <c r="I813" s="87"/>
      <c r="J813" s="88"/>
      <c r="K813" s="89"/>
      <c r="L813" s="89"/>
      <c r="M813" s="89"/>
      <c r="N813" s="89"/>
      <c r="O813" s="90"/>
      <c r="P813" s="93"/>
      <c r="Q813" s="92"/>
      <c r="R813" s="93"/>
      <c r="S813" s="92"/>
      <c r="T813" s="94"/>
      <c r="U813" s="93"/>
      <c r="V813" s="92"/>
      <c r="W813" s="93"/>
      <c r="X813" s="92"/>
      <c r="Y813" s="93"/>
      <c r="Z813" s="92"/>
      <c r="AA813" s="94"/>
      <c r="AB813" s="93"/>
      <c r="AC813" s="92"/>
      <c r="AD813" s="93"/>
      <c r="AE813" s="92"/>
      <c r="AF813" s="93"/>
      <c r="AG813" s="92"/>
      <c r="AH813" s="93"/>
      <c r="AI813" s="92"/>
      <c r="AJ813" s="93"/>
      <c r="AK813" s="92"/>
      <c r="AL813" s="93"/>
      <c r="AM813" s="92"/>
      <c r="AN813" s="93"/>
      <c r="AO813" s="92"/>
      <c r="AP813" s="93"/>
      <c r="AQ813" s="92"/>
      <c r="AR813" s="93"/>
      <c r="AS813" s="92"/>
      <c r="AT813" s="94"/>
      <c r="AU813" s="95"/>
      <c r="AV813" s="96"/>
      <c r="AW813" s="95"/>
      <c r="AX813" s="96"/>
      <c r="AY813" s="95"/>
      <c r="AZ813" s="96"/>
      <c r="BA813" s="95"/>
      <c r="BB813" s="96"/>
      <c r="BC813" s="95"/>
      <c r="BD813" s="96"/>
      <c r="BE813" s="95"/>
      <c r="BF813" s="96"/>
      <c r="BG813" s="95"/>
      <c r="BH813" s="96"/>
      <c r="BI813" s="95"/>
      <c r="BJ813" s="96"/>
      <c r="BK813" s="95"/>
      <c r="BL813" s="96"/>
    </row>
    <row r="814" spans="4:64">
      <c r="D814" s="84"/>
      <c r="E814" s="85"/>
      <c r="I814" s="87"/>
      <c r="J814" s="88"/>
      <c r="K814" s="89"/>
      <c r="L814" s="89"/>
      <c r="M814" s="89"/>
      <c r="N814" s="89"/>
      <c r="O814" s="90"/>
      <c r="P814" s="93"/>
      <c r="Q814" s="92"/>
      <c r="R814" s="93"/>
      <c r="S814" s="92"/>
      <c r="T814" s="94"/>
      <c r="U814" s="93"/>
      <c r="V814" s="92"/>
      <c r="W814" s="93"/>
      <c r="X814" s="92"/>
      <c r="Y814" s="93"/>
      <c r="Z814" s="92"/>
      <c r="AA814" s="94"/>
      <c r="AB814" s="93"/>
      <c r="AC814" s="92"/>
      <c r="AD814" s="93"/>
      <c r="AE814" s="92"/>
      <c r="AF814" s="93"/>
      <c r="AG814" s="92"/>
      <c r="AH814" s="93"/>
      <c r="AI814" s="92"/>
      <c r="AJ814" s="93"/>
      <c r="AK814" s="92"/>
      <c r="AL814" s="93"/>
      <c r="AM814" s="92"/>
      <c r="AN814" s="93"/>
      <c r="AO814" s="92"/>
      <c r="AP814" s="93"/>
      <c r="AQ814" s="92"/>
      <c r="AR814" s="93"/>
      <c r="AS814" s="92"/>
      <c r="AT814" s="94"/>
      <c r="AU814" s="95"/>
      <c r="AV814" s="96"/>
      <c r="AW814" s="95"/>
      <c r="AX814" s="96"/>
      <c r="AY814" s="95"/>
      <c r="AZ814" s="96"/>
      <c r="BA814" s="95"/>
      <c r="BB814" s="96"/>
      <c r="BC814" s="95"/>
      <c r="BD814" s="96"/>
      <c r="BE814" s="95"/>
      <c r="BF814" s="96"/>
      <c r="BG814" s="95"/>
      <c r="BH814" s="96"/>
      <c r="BI814" s="95"/>
      <c r="BJ814" s="96"/>
      <c r="BK814" s="95"/>
      <c r="BL814" s="96"/>
    </row>
    <row r="815" spans="4:64">
      <c r="D815" s="84"/>
      <c r="E815" s="85"/>
      <c r="I815" s="87"/>
      <c r="J815" s="88"/>
      <c r="K815" s="89"/>
      <c r="L815" s="89"/>
      <c r="M815" s="89"/>
      <c r="N815" s="89"/>
      <c r="O815" s="90"/>
      <c r="P815" s="93"/>
      <c r="Q815" s="92"/>
      <c r="R815" s="93"/>
      <c r="S815" s="92"/>
      <c r="T815" s="94"/>
      <c r="U815" s="93"/>
      <c r="V815" s="92"/>
      <c r="W815" s="93"/>
      <c r="X815" s="92"/>
      <c r="Y815" s="93"/>
      <c r="Z815" s="92"/>
      <c r="AA815" s="94"/>
      <c r="AB815" s="93"/>
      <c r="AC815" s="92"/>
      <c r="AD815" s="93"/>
      <c r="AE815" s="92"/>
      <c r="AF815" s="93"/>
      <c r="AG815" s="92"/>
      <c r="AH815" s="93"/>
      <c r="AI815" s="92"/>
      <c r="AJ815" s="93"/>
      <c r="AK815" s="92"/>
      <c r="AL815" s="93"/>
      <c r="AM815" s="92"/>
      <c r="AN815" s="93"/>
      <c r="AO815" s="92"/>
      <c r="AP815" s="93"/>
      <c r="AQ815" s="92"/>
      <c r="AR815" s="93"/>
      <c r="AS815" s="92"/>
      <c r="AT815" s="94"/>
      <c r="AU815" s="95"/>
      <c r="AV815" s="96"/>
      <c r="AW815" s="95"/>
      <c r="AX815" s="96"/>
      <c r="AY815" s="95"/>
      <c r="AZ815" s="96"/>
      <c r="BA815" s="95"/>
      <c r="BB815" s="96"/>
      <c r="BC815" s="95"/>
      <c r="BD815" s="96"/>
      <c r="BE815" s="95"/>
      <c r="BF815" s="96"/>
      <c r="BG815" s="95"/>
      <c r="BH815" s="96"/>
      <c r="BI815" s="95"/>
      <c r="BJ815" s="96"/>
      <c r="BK815" s="95"/>
      <c r="BL815" s="96"/>
    </row>
    <row r="816" spans="4:64">
      <c r="D816" s="84"/>
      <c r="E816" s="85"/>
      <c r="I816" s="87"/>
      <c r="J816" s="88"/>
      <c r="K816" s="89"/>
      <c r="L816" s="89"/>
      <c r="M816" s="89"/>
      <c r="N816" s="89"/>
      <c r="O816" s="90"/>
      <c r="P816" s="93"/>
      <c r="Q816" s="92"/>
      <c r="R816" s="93"/>
      <c r="S816" s="92"/>
      <c r="T816" s="94"/>
      <c r="U816" s="93"/>
      <c r="V816" s="92"/>
      <c r="W816" s="93"/>
      <c r="X816" s="92"/>
      <c r="Y816" s="93"/>
      <c r="Z816" s="92"/>
      <c r="AA816" s="94"/>
      <c r="AB816" s="93"/>
      <c r="AC816" s="92"/>
      <c r="AD816" s="93"/>
      <c r="AE816" s="92"/>
      <c r="AF816" s="93"/>
      <c r="AG816" s="92"/>
      <c r="AH816" s="93"/>
      <c r="AI816" s="92"/>
      <c r="AJ816" s="93"/>
      <c r="AK816" s="92"/>
      <c r="AL816" s="93"/>
      <c r="AM816" s="92"/>
      <c r="AN816" s="93"/>
      <c r="AO816" s="92"/>
      <c r="AP816" s="93"/>
      <c r="AQ816" s="92"/>
      <c r="AR816" s="93"/>
      <c r="AS816" s="92"/>
      <c r="AT816" s="94"/>
      <c r="AU816" s="95"/>
      <c r="AV816" s="96"/>
      <c r="AW816" s="95"/>
      <c r="AX816" s="96"/>
      <c r="AY816" s="95"/>
      <c r="AZ816" s="96"/>
      <c r="BA816" s="95"/>
      <c r="BB816" s="96"/>
      <c r="BC816" s="95"/>
      <c r="BD816" s="96"/>
      <c r="BE816" s="95"/>
      <c r="BF816" s="96"/>
      <c r="BG816" s="95"/>
      <c r="BH816" s="96"/>
      <c r="BI816" s="95"/>
      <c r="BJ816" s="96"/>
      <c r="BK816" s="95"/>
      <c r="BL816" s="96"/>
    </row>
    <row r="817" spans="4:64">
      <c r="D817" s="84"/>
      <c r="E817" s="85"/>
      <c r="I817" s="87"/>
      <c r="J817" s="88"/>
      <c r="K817" s="89"/>
      <c r="L817" s="89"/>
      <c r="M817" s="89"/>
      <c r="N817" s="89"/>
      <c r="O817" s="90"/>
      <c r="P817" s="93"/>
      <c r="Q817" s="92"/>
      <c r="R817" s="93"/>
      <c r="S817" s="92"/>
      <c r="T817" s="94"/>
      <c r="U817" s="93"/>
      <c r="V817" s="92"/>
      <c r="W817" s="93"/>
      <c r="X817" s="92"/>
      <c r="Y817" s="93"/>
      <c r="Z817" s="92"/>
      <c r="AA817" s="94"/>
      <c r="AB817" s="93"/>
      <c r="AC817" s="92"/>
      <c r="AD817" s="93"/>
      <c r="AE817" s="92"/>
      <c r="AF817" s="93"/>
      <c r="AG817" s="92"/>
      <c r="AH817" s="93"/>
      <c r="AI817" s="92"/>
      <c r="AJ817" s="93"/>
      <c r="AK817" s="92"/>
      <c r="AL817" s="93"/>
      <c r="AM817" s="92"/>
      <c r="AN817" s="93"/>
      <c r="AO817" s="92"/>
      <c r="AP817" s="93"/>
      <c r="AQ817" s="92"/>
      <c r="AR817" s="93"/>
      <c r="AS817" s="92"/>
      <c r="AT817" s="94"/>
      <c r="AU817" s="95"/>
      <c r="AV817" s="96"/>
      <c r="AW817" s="95"/>
      <c r="AX817" s="96"/>
      <c r="AY817" s="95"/>
      <c r="AZ817" s="96"/>
      <c r="BA817" s="95"/>
      <c r="BB817" s="96"/>
      <c r="BC817" s="95"/>
      <c r="BD817" s="96"/>
      <c r="BE817" s="95"/>
      <c r="BF817" s="96"/>
      <c r="BG817" s="95"/>
      <c r="BH817" s="96"/>
      <c r="BI817" s="95"/>
      <c r="BJ817" s="96"/>
      <c r="BK817" s="95"/>
      <c r="BL817" s="96"/>
    </row>
    <row r="818" spans="4:64">
      <c r="D818" s="84"/>
      <c r="E818" s="85"/>
      <c r="I818" s="87"/>
      <c r="J818" s="88"/>
      <c r="K818" s="89"/>
      <c r="L818" s="89"/>
      <c r="M818" s="89"/>
      <c r="N818" s="89"/>
      <c r="O818" s="90"/>
      <c r="P818" s="93"/>
      <c r="Q818" s="92"/>
      <c r="R818" s="93"/>
      <c r="S818" s="92"/>
      <c r="T818" s="94"/>
      <c r="U818" s="93"/>
      <c r="V818" s="92"/>
      <c r="W818" s="93"/>
      <c r="X818" s="92"/>
      <c r="Y818" s="93"/>
      <c r="Z818" s="92"/>
      <c r="AA818" s="94"/>
      <c r="AB818" s="93"/>
      <c r="AC818" s="92"/>
      <c r="AD818" s="93"/>
      <c r="AE818" s="92"/>
      <c r="AF818" s="93"/>
      <c r="AG818" s="92"/>
      <c r="AH818" s="93"/>
      <c r="AI818" s="92"/>
      <c r="AJ818" s="93"/>
      <c r="AK818" s="92"/>
      <c r="AL818" s="93"/>
      <c r="AM818" s="92"/>
      <c r="AN818" s="93"/>
      <c r="AO818" s="92"/>
      <c r="AP818" s="93"/>
      <c r="AQ818" s="92"/>
      <c r="AR818" s="93"/>
      <c r="AS818" s="92"/>
      <c r="AT818" s="94"/>
      <c r="AU818" s="95"/>
      <c r="AV818" s="96"/>
      <c r="AW818" s="95"/>
      <c r="AX818" s="96"/>
      <c r="AY818" s="95"/>
      <c r="AZ818" s="96"/>
      <c r="BA818" s="95"/>
      <c r="BB818" s="96"/>
      <c r="BC818" s="95"/>
      <c r="BD818" s="96"/>
      <c r="BE818" s="95"/>
      <c r="BF818" s="96"/>
      <c r="BG818" s="95"/>
      <c r="BH818" s="96"/>
      <c r="BI818" s="95"/>
      <c r="BJ818" s="96"/>
      <c r="BK818" s="95"/>
      <c r="BL818" s="96"/>
    </row>
    <row r="819" spans="4:64">
      <c r="D819" s="84"/>
      <c r="E819" s="85"/>
      <c r="I819" s="87"/>
      <c r="J819" s="88"/>
      <c r="K819" s="89"/>
      <c r="L819" s="89"/>
      <c r="M819" s="89"/>
      <c r="N819" s="89"/>
      <c r="O819" s="90"/>
      <c r="P819" s="93"/>
      <c r="Q819" s="92"/>
      <c r="R819" s="93"/>
      <c r="S819" s="92"/>
      <c r="T819" s="94"/>
      <c r="U819" s="93"/>
      <c r="V819" s="92"/>
      <c r="W819" s="93"/>
      <c r="X819" s="92"/>
      <c r="Y819" s="93"/>
      <c r="Z819" s="92"/>
      <c r="AA819" s="94"/>
      <c r="AB819" s="93"/>
      <c r="AC819" s="92"/>
      <c r="AD819" s="93"/>
      <c r="AE819" s="92"/>
      <c r="AF819" s="93"/>
      <c r="AG819" s="92"/>
      <c r="AH819" s="93"/>
      <c r="AI819" s="92"/>
      <c r="AJ819" s="93"/>
      <c r="AK819" s="92"/>
      <c r="AL819" s="93"/>
      <c r="AM819" s="92"/>
      <c r="AN819" s="93"/>
      <c r="AO819" s="92"/>
      <c r="AP819" s="93"/>
      <c r="AQ819" s="92"/>
      <c r="AR819" s="93"/>
      <c r="AS819" s="92"/>
      <c r="AT819" s="94"/>
      <c r="AU819" s="95"/>
      <c r="AV819" s="96"/>
      <c r="AW819" s="95"/>
      <c r="AX819" s="96"/>
      <c r="AY819" s="95"/>
      <c r="AZ819" s="96"/>
      <c r="BA819" s="95"/>
      <c r="BB819" s="96"/>
      <c r="BC819" s="95"/>
      <c r="BD819" s="96"/>
      <c r="BE819" s="95"/>
      <c r="BF819" s="96"/>
      <c r="BG819" s="95"/>
      <c r="BH819" s="96"/>
      <c r="BI819" s="95"/>
      <c r="BJ819" s="96"/>
      <c r="BK819" s="95"/>
      <c r="BL819" s="96"/>
    </row>
    <row r="820" spans="4:64">
      <c r="D820" s="84"/>
      <c r="E820" s="85"/>
      <c r="I820" s="87"/>
      <c r="J820" s="88"/>
      <c r="K820" s="89"/>
      <c r="L820" s="89"/>
      <c r="M820" s="89"/>
      <c r="N820" s="89"/>
      <c r="O820" s="90"/>
      <c r="P820" s="93"/>
      <c r="Q820" s="92"/>
      <c r="R820" s="93"/>
      <c r="S820" s="92"/>
      <c r="T820" s="94"/>
      <c r="U820" s="93"/>
      <c r="V820" s="92"/>
      <c r="W820" s="93"/>
      <c r="X820" s="92"/>
      <c r="Y820" s="93"/>
      <c r="Z820" s="92"/>
      <c r="AA820" s="94"/>
      <c r="AB820" s="93"/>
      <c r="AC820" s="92"/>
      <c r="AD820" s="93"/>
      <c r="AE820" s="92"/>
      <c r="AF820" s="93"/>
      <c r="AG820" s="92"/>
      <c r="AH820" s="93"/>
      <c r="AI820" s="92"/>
      <c r="AJ820" s="93"/>
      <c r="AK820" s="92"/>
      <c r="AL820" s="93"/>
      <c r="AM820" s="92"/>
      <c r="AN820" s="93"/>
      <c r="AO820" s="92"/>
      <c r="AP820" s="93"/>
      <c r="AQ820" s="92"/>
      <c r="AR820" s="93"/>
      <c r="AS820" s="92"/>
      <c r="AT820" s="94"/>
      <c r="AU820" s="95"/>
      <c r="AV820" s="96"/>
      <c r="AW820" s="95"/>
      <c r="AX820" s="96"/>
      <c r="AY820" s="95"/>
      <c r="AZ820" s="96"/>
      <c r="BA820" s="95"/>
      <c r="BB820" s="96"/>
      <c r="BC820" s="95"/>
      <c r="BD820" s="96"/>
      <c r="BE820" s="95"/>
      <c r="BF820" s="96"/>
      <c r="BG820" s="95"/>
      <c r="BH820" s="96"/>
      <c r="BI820" s="95"/>
      <c r="BJ820" s="96"/>
      <c r="BK820" s="95"/>
      <c r="BL820" s="96"/>
    </row>
    <row r="821" spans="4:64">
      <c r="D821" s="84"/>
      <c r="E821" s="85"/>
      <c r="I821" s="87"/>
      <c r="J821" s="88"/>
      <c r="K821" s="89"/>
      <c r="L821" s="89"/>
      <c r="M821" s="89"/>
      <c r="N821" s="89"/>
      <c r="O821" s="90"/>
      <c r="P821" s="93"/>
      <c r="Q821" s="92"/>
      <c r="R821" s="93"/>
      <c r="S821" s="92"/>
      <c r="T821" s="94"/>
      <c r="U821" s="93"/>
      <c r="V821" s="92"/>
      <c r="W821" s="93"/>
      <c r="X821" s="92"/>
      <c r="Y821" s="93"/>
      <c r="Z821" s="92"/>
      <c r="AA821" s="94"/>
      <c r="AB821" s="93"/>
      <c r="AC821" s="92"/>
      <c r="AD821" s="93"/>
      <c r="AE821" s="92"/>
      <c r="AF821" s="93"/>
      <c r="AG821" s="92"/>
      <c r="AH821" s="93"/>
      <c r="AI821" s="92"/>
      <c r="AJ821" s="93"/>
      <c r="AK821" s="92"/>
      <c r="AL821" s="93"/>
      <c r="AM821" s="92"/>
      <c r="AN821" s="93"/>
      <c r="AO821" s="92"/>
      <c r="AP821" s="93"/>
      <c r="AQ821" s="92"/>
      <c r="AR821" s="93"/>
      <c r="AS821" s="92"/>
      <c r="AT821" s="94"/>
      <c r="AU821" s="95"/>
      <c r="AV821" s="96"/>
      <c r="AW821" s="95"/>
      <c r="AX821" s="96"/>
      <c r="AY821" s="95"/>
      <c r="AZ821" s="96"/>
      <c r="BA821" s="95"/>
      <c r="BB821" s="96"/>
      <c r="BC821" s="95"/>
      <c r="BD821" s="96"/>
      <c r="BE821" s="95"/>
      <c r="BF821" s="96"/>
      <c r="BG821" s="95"/>
      <c r="BH821" s="96"/>
      <c r="BI821" s="95"/>
      <c r="BJ821" s="96"/>
      <c r="BK821" s="95"/>
      <c r="BL821" s="96"/>
    </row>
    <row r="822" spans="4:64">
      <c r="D822" s="84"/>
      <c r="E822" s="85"/>
      <c r="I822" s="87"/>
      <c r="J822" s="88"/>
      <c r="K822" s="89"/>
      <c r="L822" s="89"/>
      <c r="M822" s="89"/>
      <c r="N822" s="89"/>
      <c r="O822" s="90"/>
      <c r="P822" s="93"/>
      <c r="Q822" s="92"/>
      <c r="R822" s="93"/>
      <c r="S822" s="92"/>
      <c r="T822" s="94"/>
      <c r="U822" s="93"/>
      <c r="V822" s="92"/>
      <c r="W822" s="93"/>
      <c r="X822" s="92"/>
      <c r="Y822" s="93"/>
      <c r="Z822" s="92"/>
      <c r="AA822" s="94"/>
      <c r="AB822" s="93"/>
      <c r="AC822" s="92"/>
      <c r="AD822" s="93"/>
      <c r="AE822" s="92"/>
      <c r="AF822" s="93"/>
      <c r="AG822" s="92"/>
      <c r="AH822" s="93"/>
      <c r="AI822" s="92"/>
      <c r="AJ822" s="93"/>
      <c r="AK822" s="92"/>
      <c r="AL822" s="93"/>
      <c r="AM822" s="92"/>
      <c r="AN822" s="93"/>
      <c r="AO822" s="92"/>
      <c r="AP822" s="93"/>
      <c r="AQ822" s="92"/>
      <c r="AR822" s="93"/>
      <c r="AS822" s="92"/>
      <c r="AT822" s="94"/>
      <c r="AU822" s="95"/>
      <c r="AV822" s="96"/>
      <c r="AW822" s="95"/>
      <c r="AX822" s="96"/>
      <c r="AY822" s="95"/>
      <c r="AZ822" s="96"/>
      <c r="BA822" s="95"/>
      <c r="BB822" s="96"/>
      <c r="BC822" s="95"/>
      <c r="BD822" s="96"/>
      <c r="BE822" s="95"/>
      <c r="BF822" s="96"/>
      <c r="BG822" s="95"/>
      <c r="BH822" s="96"/>
      <c r="BI822" s="95"/>
      <c r="BJ822" s="96"/>
      <c r="BK822" s="95"/>
      <c r="BL822" s="96"/>
    </row>
    <row r="823" spans="4:64">
      <c r="D823" s="84"/>
      <c r="E823" s="85"/>
      <c r="I823" s="87"/>
      <c r="J823" s="88"/>
      <c r="K823" s="89"/>
      <c r="L823" s="89"/>
      <c r="M823" s="89"/>
      <c r="N823" s="89"/>
      <c r="O823" s="90"/>
      <c r="P823" s="93"/>
      <c r="Q823" s="92"/>
      <c r="R823" s="93"/>
      <c r="S823" s="92"/>
      <c r="T823" s="94"/>
      <c r="U823" s="93"/>
      <c r="V823" s="92"/>
      <c r="W823" s="93"/>
      <c r="X823" s="92"/>
      <c r="Y823" s="93"/>
      <c r="Z823" s="92"/>
      <c r="AA823" s="94"/>
      <c r="AB823" s="93"/>
      <c r="AC823" s="92"/>
      <c r="AD823" s="93"/>
      <c r="AE823" s="92"/>
      <c r="AF823" s="93"/>
      <c r="AG823" s="92"/>
      <c r="AH823" s="93"/>
      <c r="AI823" s="92"/>
      <c r="AJ823" s="93"/>
      <c r="AK823" s="92"/>
      <c r="AL823" s="93"/>
      <c r="AM823" s="92"/>
      <c r="AN823" s="93"/>
      <c r="AO823" s="92"/>
      <c r="AP823" s="93"/>
      <c r="AQ823" s="92"/>
      <c r="AR823" s="93"/>
      <c r="AS823" s="92"/>
      <c r="AT823" s="94"/>
      <c r="AU823" s="95"/>
      <c r="AV823" s="96"/>
      <c r="AW823" s="95"/>
      <c r="AX823" s="96"/>
      <c r="AY823" s="95"/>
      <c r="AZ823" s="96"/>
      <c r="BA823" s="95"/>
      <c r="BB823" s="96"/>
      <c r="BC823" s="95"/>
      <c r="BD823" s="96"/>
      <c r="BE823" s="95"/>
      <c r="BF823" s="96"/>
      <c r="BG823" s="95"/>
      <c r="BH823" s="96"/>
      <c r="BI823" s="95"/>
      <c r="BJ823" s="96"/>
      <c r="BK823" s="95"/>
      <c r="BL823" s="96"/>
    </row>
    <row r="824" spans="4:64">
      <c r="D824" s="84"/>
      <c r="E824" s="85"/>
      <c r="I824" s="87"/>
      <c r="J824" s="88"/>
      <c r="K824" s="89"/>
      <c r="L824" s="89"/>
      <c r="M824" s="89"/>
      <c r="N824" s="89"/>
      <c r="O824" s="90"/>
      <c r="P824" s="93"/>
      <c r="Q824" s="92"/>
      <c r="R824" s="93"/>
      <c r="S824" s="92"/>
      <c r="T824" s="94"/>
      <c r="U824" s="93"/>
      <c r="V824" s="92"/>
      <c r="W824" s="93"/>
      <c r="X824" s="92"/>
      <c r="Y824" s="93"/>
      <c r="Z824" s="92"/>
      <c r="AA824" s="94"/>
      <c r="AB824" s="93"/>
      <c r="AC824" s="92"/>
      <c r="AD824" s="93"/>
      <c r="AE824" s="92"/>
      <c r="AF824" s="93"/>
      <c r="AG824" s="92"/>
      <c r="AH824" s="93"/>
      <c r="AI824" s="92"/>
      <c r="AJ824" s="93"/>
      <c r="AK824" s="92"/>
      <c r="AL824" s="93"/>
      <c r="AM824" s="92"/>
      <c r="AN824" s="93"/>
      <c r="AO824" s="92"/>
      <c r="AP824" s="93"/>
      <c r="AQ824" s="92"/>
      <c r="AR824" s="93"/>
      <c r="AS824" s="92"/>
      <c r="AT824" s="94"/>
      <c r="AU824" s="95"/>
      <c r="AV824" s="96"/>
      <c r="AW824" s="95"/>
      <c r="AX824" s="96"/>
      <c r="AY824" s="95"/>
      <c r="AZ824" s="96"/>
      <c r="BA824" s="95"/>
      <c r="BB824" s="96"/>
      <c r="BC824" s="95"/>
      <c r="BD824" s="96"/>
      <c r="BE824" s="95"/>
      <c r="BF824" s="96"/>
      <c r="BG824" s="95"/>
      <c r="BH824" s="96"/>
      <c r="BI824" s="95"/>
      <c r="BJ824" s="96"/>
      <c r="BK824" s="95"/>
      <c r="BL824" s="96"/>
    </row>
    <row r="825" spans="4:64">
      <c r="D825" s="84"/>
      <c r="E825" s="85"/>
      <c r="I825" s="87"/>
      <c r="J825" s="88"/>
      <c r="K825" s="89"/>
      <c r="L825" s="89"/>
      <c r="M825" s="89"/>
      <c r="N825" s="89"/>
      <c r="O825" s="90"/>
      <c r="P825" s="93"/>
      <c r="Q825" s="92"/>
      <c r="R825" s="93"/>
      <c r="S825" s="92"/>
      <c r="T825" s="94"/>
      <c r="U825" s="93"/>
      <c r="V825" s="92"/>
      <c r="W825" s="93"/>
      <c r="X825" s="92"/>
      <c r="Y825" s="93"/>
      <c r="Z825" s="92"/>
      <c r="AA825" s="94"/>
      <c r="AB825" s="93"/>
      <c r="AC825" s="92"/>
      <c r="AD825" s="93"/>
      <c r="AE825" s="92"/>
      <c r="AF825" s="93"/>
      <c r="AG825" s="92"/>
      <c r="AH825" s="93"/>
      <c r="AI825" s="92"/>
      <c r="AJ825" s="93"/>
      <c r="AK825" s="92"/>
      <c r="AL825" s="93"/>
      <c r="AM825" s="92"/>
      <c r="AN825" s="93"/>
      <c r="AO825" s="92"/>
      <c r="AP825" s="93"/>
      <c r="AQ825" s="92"/>
      <c r="AR825" s="93"/>
      <c r="AS825" s="92"/>
      <c r="AT825" s="94"/>
      <c r="AU825" s="95"/>
      <c r="AV825" s="96"/>
      <c r="AW825" s="95"/>
      <c r="AX825" s="96"/>
      <c r="AY825" s="95"/>
      <c r="AZ825" s="96"/>
      <c r="BA825" s="95"/>
      <c r="BB825" s="96"/>
      <c r="BC825" s="95"/>
      <c r="BD825" s="96"/>
      <c r="BE825" s="95"/>
      <c r="BF825" s="96"/>
      <c r="BG825" s="95"/>
      <c r="BH825" s="96"/>
      <c r="BI825" s="95"/>
      <c r="BJ825" s="96"/>
      <c r="BK825" s="95"/>
      <c r="BL825" s="96"/>
    </row>
    <row r="826" spans="4:64">
      <c r="D826" s="84"/>
      <c r="E826" s="85"/>
      <c r="I826" s="87"/>
      <c r="J826" s="88"/>
      <c r="K826" s="89"/>
      <c r="L826" s="89"/>
      <c r="M826" s="89"/>
      <c r="N826" s="89"/>
      <c r="O826" s="90"/>
      <c r="P826" s="93"/>
      <c r="Q826" s="92"/>
      <c r="R826" s="93"/>
      <c r="S826" s="92"/>
      <c r="T826" s="94"/>
      <c r="U826" s="93"/>
      <c r="V826" s="92"/>
      <c r="W826" s="93"/>
      <c r="X826" s="92"/>
      <c r="Y826" s="93"/>
      <c r="Z826" s="92"/>
      <c r="AA826" s="94"/>
      <c r="AB826" s="93"/>
      <c r="AC826" s="92"/>
      <c r="AD826" s="93"/>
      <c r="AE826" s="92"/>
      <c r="AF826" s="93"/>
      <c r="AG826" s="92"/>
      <c r="AH826" s="93"/>
      <c r="AI826" s="92"/>
      <c r="AJ826" s="93"/>
      <c r="AK826" s="92"/>
      <c r="AL826" s="93"/>
      <c r="AM826" s="92"/>
      <c r="AN826" s="93"/>
      <c r="AO826" s="92"/>
      <c r="AP826" s="93"/>
      <c r="AQ826" s="92"/>
      <c r="AR826" s="93"/>
      <c r="AS826" s="92"/>
      <c r="AT826" s="94"/>
      <c r="AU826" s="95"/>
      <c r="AV826" s="96"/>
      <c r="AW826" s="95"/>
      <c r="AX826" s="96"/>
      <c r="AY826" s="95"/>
      <c r="AZ826" s="96"/>
      <c r="BA826" s="95"/>
      <c r="BB826" s="96"/>
      <c r="BC826" s="95"/>
      <c r="BD826" s="96"/>
      <c r="BE826" s="95"/>
      <c r="BF826" s="96"/>
      <c r="BG826" s="95"/>
      <c r="BH826" s="96"/>
      <c r="BI826" s="95"/>
      <c r="BJ826" s="96"/>
      <c r="BK826" s="95"/>
      <c r="BL826" s="96"/>
    </row>
    <row r="827" spans="4:64">
      <c r="D827" s="84"/>
      <c r="E827" s="85"/>
      <c r="I827" s="87"/>
      <c r="J827" s="88"/>
      <c r="K827" s="89"/>
      <c r="L827" s="89"/>
      <c r="M827" s="89"/>
      <c r="N827" s="89"/>
      <c r="O827" s="90"/>
      <c r="P827" s="93"/>
      <c r="Q827" s="92"/>
      <c r="R827" s="93"/>
      <c r="S827" s="92"/>
      <c r="T827" s="94"/>
      <c r="U827" s="93"/>
      <c r="V827" s="92"/>
      <c r="W827" s="93"/>
      <c r="X827" s="92"/>
      <c r="Y827" s="93"/>
      <c r="Z827" s="92"/>
      <c r="AA827" s="94"/>
      <c r="AB827" s="93"/>
      <c r="AC827" s="92"/>
      <c r="AD827" s="93"/>
      <c r="AE827" s="92"/>
      <c r="AF827" s="93"/>
      <c r="AG827" s="92"/>
      <c r="AH827" s="93"/>
      <c r="AI827" s="92"/>
      <c r="AJ827" s="93"/>
      <c r="AK827" s="92"/>
      <c r="AL827" s="93"/>
      <c r="AM827" s="92"/>
      <c r="AN827" s="93"/>
      <c r="AO827" s="92"/>
      <c r="AP827" s="93"/>
      <c r="AQ827" s="92"/>
      <c r="AR827" s="93"/>
      <c r="AS827" s="92"/>
      <c r="AT827" s="94"/>
      <c r="AU827" s="95"/>
      <c r="AV827" s="96"/>
      <c r="AW827" s="95"/>
      <c r="AX827" s="96"/>
      <c r="AY827" s="95"/>
      <c r="AZ827" s="96"/>
      <c r="BA827" s="95"/>
      <c r="BB827" s="96"/>
      <c r="BC827" s="95"/>
      <c r="BD827" s="96"/>
      <c r="BE827" s="95"/>
      <c r="BF827" s="96"/>
      <c r="BG827" s="95"/>
      <c r="BH827" s="96"/>
      <c r="BI827" s="95"/>
      <c r="BJ827" s="96"/>
      <c r="BK827" s="95"/>
      <c r="BL827" s="96"/>
    </row>
    <row r="828" spans="4:64">
      <c r="D828" s="84"/>
      <c r="E828" s="85"/>
      <c r="I828" s="87"/>
      <c r="J828" s="88"/>
      <c r="K828" s="89"/>
      <c r="L828" s="89"/>
      <c r="M828" s="89"/>
      <c r="N828" s="89"/>
      <c r="O828" s="90"/>
      <c r="P828" s="93"/>
      <c r="Q828" s="92"/>
      <c r="R828" s="93"/>
      <c r="S828" s="92"/>
      <c r="T828" s="94"/>
      <c r="U828" s="93"/>
      <c r="V828" s="92"/>
      <c r="W828" s="93"/>
      <c r="X828" s="92"/>
      <c r="Y828" s="93"/>
      <c r="Z828" s="92"/>
      <c r="AA828" s="94"/>
      <c r="AB828" s="93"/>
      <c r="AC828" s="92"/>
      <c r="AD828" s="93"/>
      <c r="AE828" s="92"/>
      <c r="AF828" s="93"/>
      <c r="AG828" s="92"/>
      <c r="AH828" s="93"/>
      <c r="AI828" s="92"/>
      <c r="AJ828" s="93"/>
      <c r="AK828" s="92"/>
      <c r="AL828" s="93"/>
      <c r="AM828" s="92"/>
      <c r="AN828" s="93"/>
      <c r="AO828" s="92"/>
      <c r="AP828" s="93"/>
      <c r="AQ828" s="92"/>
      <c r="AR828" s="93"/>
      <c r="AS828" s="92"/>
      <c r="AT828" s="94"/>
      <c r="AU828" s="95"/>
      <c r="AV828" s="96"/>
      <c r="AW828" s="95"/>
      <c r="AX828" s="96"/>
      <c r="AY828" s="95"/>
      <c r="AZ828" s="96"/>
      <c r="BA828" s="95"/>
      <c r="BB828" s="96"/>
      <c r="BC828" s="95"/>
      <c r="BD828" s="96"/>
      <c r="BE828" s="95"/>
      <c r="BF828" s="96"/>
      <c r="BG828" s="95"/>
      <c r="BH828" s="96"/>
      <c r="BI828" s="95"/>
      <c r="BJ828" s="96"/>
      <c r="BK828" s="95"/>
      <c r="BL828" s="96"/>
    </row>
    <row r="829" spans="4:64">
      <c r="D829" s="84"/>
      <c r="E829" s="85"/>
      <c r="I829" s="87"/>
      <c r="J829" s="88"/>
      <c r="K829" s="89"/>
      <c r="L829" s="89"/>
      <c r="M829" s="89"/>
      <c r="N829" s="89"/>
      <c r="O829" s="90"/>
      <c r="P829" s="93"/>
      <c r="Q829" s="92"/>
      <c r="R829" s="93"/>
      <c r="S829" s="92"/>
      <c r="T829" s="94"/>
      <c r="U829" s="93"/>
      <c r="V829" s="92"/>
      <c r="W829" s="93"/>
      <c r="X829" s="92"/>
      <c r="Y829" s="93"/>
      <c r="Z829" s="92"/>
      <c r="AA829" s="94"/>
      <c r="AB829" s="93"/>
      <c r="AC829" s="92"/>
      <c r="AD829" s="93"/>
      <c r="AE829" s="92"/>
      <c r="AF829" s="93"/>
      <c r="AG829" s="92"/>
      <c r="AH829" s="93"/>
      <c r="AI829" s="92"/>
      <c r="AJ829" s="93"/>
      <c r="AK829" s="92"/>
      <c r="AL829" s="93"/>
      <c r="AM829" s="92"/>
      <c r="AN829" s="93"/>
      <c r="AO829" s="92"/>
      <c r="AP829" s="93"/>
      <c r="AQ829" s="92"/>
      <c r="AR829" s="93"/>
      <c r="AS829" s="92"/>
      <c r="AT829" s="94"/>
      <c r="AU829" s="95"/>
      <c r="AV829" s="96"/>
      <c r="AW829" s="95"/>
      <c r="AX829" s="96"/>
      <c r="AY829" s="95"/>
      <c r="AZ829" s="96"/>
      <c r="BA829" s="95"/>
      <c r="BB829" s="96"/>
      <c r="BC829" s="95"/>
      <c r="BD829" s="96"/>
      <c r="BE829" s="95"/>
      <c r="BF829" s="96"/>
      <c r="BG829" s="95"/>
      <c r="BH829" s="96"/>
      <c r="BI829" s="95"/>
      <c r="BJ829" s="96"/>
      <c r="BK829" s="95"/>
      <c r="BL829" s="96"/>
    </row>
    <row r="830" spans="4:64">
      <c r="D830" s="84"/>
      <c r="E830" s="85"/>
      <c r="I830" s="87"/>
      <c r="J830" s="88"/>
      <c r="K830" s="89"/>
      <c r="L830" s="89"/>
      <c r="M830" s="89"/>
      <c r="N830" s="89"/>
      <c r="O830" s="90"/>
      <c r="P830" s="93"/>
      <c r="Q830" s="92"/>
      <c r="R830" s="93"/>
      <c r="S830" s="92"/>
      <c r="T830" s="94"/>
      <c r="U830" s="93"/>
      <c r="V830" s="92"/>
      <c r="W830" s="93"/>
      <c r="X830" s="92"/>
      <c r="Y830" s="93"/>
      <c r="Z830" s="92"/>
      <c r="AA830" s="94"/>
      <c r="AB830" s="93"/>
      <c r="AC830" s="92"/>
      <c r="AD830" s="93"/>
      <c r="AE830" s="92"/>
      <c r="AF830" s="93"/>
      <c r="AG830" s="92"/>
      <c r="AH830" s="93"/>
      <c r="AI830" s="92"/>
      <c r="AJ830" s="93"/>
      <c r="AK830" s="92"/>
      <c r="AL830" s="93"/>
      <c r="AM830" s="92"/>
      <c r="AN830" s="93"/>
      <c r="AO830" s="92"/>
      <c r="AP830" s="93"/>
      <c r="AQ830" s="92"/>
      <c r="AR830" s="93"/>
      <c r="AS830" s="92"/>
      <c r="AT830" s="94"/>
      <c r="AU830" s="95"/>
      <c r="AV830" s="96"/>
      <c r="AW830" s="95"/>
      <c r="AX830" s="96"/>
      <c r="AY830" s="95"/>
      <c r="AZ830" s="96"/>
      <c r="BA830" s="95"/>
      <c r="BB830" s="96"/>
      <c r="BC830" s="95"/>
      <c r="BD830" s="96"/>
      <c r="BE830" s="95"/>
      <c r="BF830" s="96"/>
      <c r="BG830" s="95"/>
      <c r="BH830" s="96"/>
      <c r="BI830" s="95"/>
      <c r="BJ830" s="96"/>
      <c r="BK830" s="95"/>
      <c r="BL830" s="96"/>
    </row>
    <row r="831" spans="4:64">
      <c r="D831" s="84"/>
      <c r="E831" s="85"/>
      <c r="I831" s="87"/>
      <c r="J831" s="88"/>
      <c r="K831" s="89"/>
      <c r="L831" s="89"/>
      <c r="M831" s="89"/>
      <c r="N831" s="89"/>
      <c r="O831" s="90"/>
      <c r="P831" s="93"/>
      <c r="Q831" s="92"/>
      <c r="R831" s="93"/>
      <c r="S831" s="92"/>
      <c r="T831" s="94"/>
      <c r="U831" s="93"/>
      <c r="V831" s="92"/>
      <c r="W831" s="93"/>
      <c r="X831" s="92"/>
      <c r="Y831" s="93"/>
      <c r="Z831" s="92"/>
      <c r="AA831" s="94"/>
      <c r="AB831" s="93"/>
      <c r="AC831" s="92"/>
      <c r="AD831" s="93"/>
      <c r="AE831" s="92"/>
      <c r="AF831" s="93"/>
      <c r="AG831" s="92"/>
      <c r="AH831" s="93"/>
      <c r="AI831" s="92"/>
      <c r="AJ831" s="93"/>
      <c r="AK831" s="92"/>
      <c r="AL831" s="93"/>
      <c r="AM831" s="92"/>
      <c r="AN831" s="93"/>
      <c r="AO831" s="92"/>
      <c r="AP831" s="93"/>
      <c r="AQ831" s="92"/>
      <c r="AR831" s="93"/>
      <c r="AS831" s="92"/>
      <c r="AT831" s="94"/>
      <c r="AU831" s="95"/>
      <c r="AV831" s="96"/>
      <c r="AW831" s="95"/>
      <c r="AX831" s="96"/>
      <c r="AY831" s="95"/>
      <c r="AZ831" s="96"/>
      <c r="BA831" s="95"/>
      <c r="BB831" s="96"/>
      <c r="BC831" s="95"/>
      <c r="BD831" s="96"/>
      <c r="BE831" s="95"/>
      <c r="BF831" s="96"/>
      <c r="BG831" s="95"/>
      <c r="BH831" s="96"/>
      <c r="BI831" s="95"/>
      <c r="BJ831" s="96"/>
      <c r="BK831" s="95"/>
      <c r="BL831" s="96"/>
    </row>
    <row r="832" spans="4:64">
      <c r="D832" s="84"/>
      <c r="E832" s="85"/>
      <c r="I832" s="87"/>
      <c r="J832" s="88"/>
      <c r="K832" s="89"/>
      <c r="L832" s="89"/>
      <c r="M832" s="89"/>
      <c r="N832" s="89"/>
      <c r="O832" s="90"/>
      <c r="P832" s="93"/>
      <c r="Q832" s="92"/>
      <c r="R832" s="93"/>
      <c r="S832" s="92"/>
      <c r="T832" s="94"/>
      <c r="U832" s="93"/>
      <c r="V832" s="92"/>
      <c r="W832" s="93"/>
      <c r="X832" s="92"/>
      <c r="Y832" s="93"/>
      <c r="Z832" s="92"/>
      <c r="AA832" s="94"/>
      <c r="AB832" s="93"/>
      <c r="AC832" s="92"/>
      <c r="AD832" s="93"/>
      <c r="AE832" s="92"/>
      <c r="AF832" s="93"/>
      <c r="AG832" s="92"/>
      <c r="AH832" s="93"/>
      <c r="AI832" s="92"/>
      <c r="AJ832" s="93"/>
      <c r="AK832" s="92"/>
      <c r="AL832" s="93"/>
      <c r="AM832" s="92"/>
      <c r="AN832" s="93"/>
      <c r="AO832" s="92"/>
      <c r="AP832" s="93"/>
      <c r="AQ832" s="92"/>
      <c r="AR832" s="93"/>
      <c r="AS832" s="92"/>
      <c r="AT832" s="94"/>
      <c r="AU832" s="95"/>
      <c r="AV832" s="96"/>
      <c r="AW832" s="95"/>
      <c r="AX832" s="96"/>
      <c r="AY832" s="95"/>
      <c r="AZ832" s="96"/>
      <c r="BA832" s="95"/>
      <c r="BB832" s="96"/>
      <c r="BC832" s="95"/>
      <c r="BD832" s="96"/>
      <c r="BE832" s="95"/>
      <c r="BF832" s="96"/>
      <c r="BG832" s="95"/>
      <c r="BH832" s="96"/>
      <c r="BI832" s="95"/>
      <c r="BJ832" s="96"/>
      <c r="BK832" s="95"/>
      <c r="BL832" s="96"/>
    </row>
    <row r="833" spans="4:64">
      <c r="D833" s="84"/>
      <c r="E833" s="85"/>
      <c r="I833" s="87"/>
      <c r="J833" s="88"/>
      <c r="K833" s="89"/>
      <c r="L833" s="89"/>
      <c r="M833" s="89"/>
      <c r="N833" s="89"/>
      <c r="O833" s="90"/>
      <c r="P833" s="93"/>
      <c r="Q833" s="92"/>
      <c r="R833" s="93"/>
      <c r="S833" s="92"/>
      <c r="T833" s="94"/>
      <c r="U833" s="93"/>
      <c r="V833" s="92"/>
      <c r="W833" s="93"/>
      <c r="X833" s="92"/>
      <c r="Y833" s="93"/>
      <c r="Z833" s="92"/>
      <c r="AA833" s="94"/>
      <c r="AB833" s="93"/>
      <c r="AC833" s="92"/>
      <c r="AD833" s="93"/>
      <c r="AE833" s="92"/>
      <c r="AF833" s="93"/>
      <c r="AG833" s="92"/>
      <c r="AH833" s="93"/>
      <c r="AI833" s="92"/>
      <c r="AJ833" s="93"/>
      <c r="AK833" s="92"/>
      <c r="AL833" s="93"/>
      <c r="AM833" s="92"/>
      <c r="AN833" s="93"/>
      <c r="AO833" s="92"/>
      <c r="AP833" s="93"/>
      <c r="AQ833" s="92"/>
      <c r="AR833" s="93"/>
      <c r="AS833" s="92"/>
      <c r="AT833" s="94"/>
      <c r="AU833" s="95"/>
      <c r="AV833" s="96"/>
      <c r="AW833" s="95"/>
      <c r="AX833" s="96"/>
      <c r="AY833" s="95"/>
      <c r="AZ833" s="96"/>
      <c r="BA833" s="95"/>
      <c r="BB833" s="96"/>
      <c r="BC833" s="95"/>
      <c r="BD833" s="96"/>
      <c r="BE833" s="95"/>
      <c r="BF833" s="96"/>
      <c r="BG833" s="95"/>
      <c r="BH833" s="96"/>
      <c r="BI833" s="95"/>
      <c r="BJ833" s="96"/>
      <c r="BK833" s="95"/>
      <c r="BL833" s="96"/>
    </row>
    <row r="834" spans="4:64">
      <c r="D834" s="84"/>
      <c r="E834" s="85"/>
      <c r="I834" s="87"/>
      <c r="J834" s="88"/>
      <c r="K834" s="89"/>
      <c r="L834" s="89"/>
      <c r="M834" s="89"/>
      <c r="N834" s="89"/>
      <c r="O834" s="90"/>
      <c r="P834" s="93"/>
      <c r="Q834" s="92"/>
      <c r="R834" s="93"/>
      <c r="S834" s="92"/>
      <c r="T834" s="94"/>
      <c r="U834" s="93"/>
      <c r="V834" s="92"/>
      <c r="W834" s="93"/>
      <c r="X834" s="92"/>
      <c r="Y834" s="93"/>
      <c r="Z834" s="92"/>
      <c r="AA834" s="94"/>
      <c r="AB834" s="93"/>
      <c r="AC834" s="92"/>
      <c r="AD834" s="93"/>
      <c r="AE834" s="92"/>
      <c r="AF834" s="93"/>
      <c r="AG834" s="92"/>
      <c r="AH834" s="93"/>
      <c r="AI834" s="92"/>
      <c r="AJ834" s="93"/>
      <c r="AK834" s="92"/>
      <c r="AL834" s="93"/>
      <c r="AM834" s="92"/>
      <c r="AN834" s="93"/>
      <c r="AO834" s="92"/>
      <c r="AP834" s="93"/>
      <c r="AQ834" s="92"/>
      <c r="AR834" s="93"/>
      <c r="AS834" s="92"/>
      <c r="AT834" s="94"/>
      <c r="AU834" s="95"/>
      <c r="AV834" s="96"/>
      <c r="AW834" s="95"/>
      <c r="AX834" s="96"/>
      <c r="AY834" s="95"/>
      <c r="AZ834" s="96"/>
      <c r="BA834" s="95"/>
      <c r="BB834" s="96"/>
      <c r="BC834" s="95"/>
      <c r="BD834" s="96"/>
      <c r="BE834" s="95"/>
      <c r="BF834" s="96"/>
      <c r="BG834" s="95"/>
      <c r="BH834" s="96"/>
      <c r="BI834" s="95"/>
      <c r="BJ834" s="96"/>
      <c r="BK834" s="95"/>
      <c r="BL834" s="96"/>
    </row>
    <row r="835" spans="4:64">
      <c r="D835" s="84"/>
      <c r="E835" s="85"/>
      <c r="I835" s="87"/>
      <c r="J835" s="88"/>
      <c r="K835" s="89"/>
      <c r="L835" s="89"/>
      <c r="M835" s="89"/>
      <c r="N835" s="89"/>
      <c r="O835" s="90"/>
      <c r="P835" s="93"/>
      <c r="Q835" s="92"/>
      <c r="R835" s="93"/>
      <c r="S835" s="92"/>
      <c r="T835" s="94"/>
      <c r="U835" s="93"/>
      <c r="V835" s="92"/>
      <c r="W835" s="93"/>
      <c r="X835" s="92"/>
      <c r="Y835" s="93"/>
      <c r="Z835" s="92"/>
      <c r="AA835" s="94"/>
      <c r="AB835" s="93"/>
      <c r="AC835" s="92"/>
      <c r="AD835" s="93"/>
      <c r="AE835" s="92"/>
      <c r="AF835" s="93"/>
      <c r="AG835" s="92"/>
      <c r="AH835" s="93"/>
      <c r="AI835" s="92"/>
      <c r="AJ835" s="93"/>
      <c r="AK835" s="92"/>
      <c r="AL835" s="93"/>
      <c r="AM835" s="92"/>
      <c r="AN835" s="93"/>
      <c r="AO835" s="92"/>
      <c r="AP835" s="93"/>
      <c r="AQ835" s="92"/>
      <c r="AR835" s="93"/>
      <c r="AS835" s="92"/>
      <c r="AT835" s="94"/>
      <c r="AU835" s="95"/>
      <c r="AV835" s="96"/>
      <c r="AW835" s="95"/>
      <c r="AX835" s="96"/>
      <c r="AY835" s="95"/>
      <c r="AZ835" s="96"/>
      <c r="BA835" s="95"/>
      <c r="BB835" s="96"/>
      <c r="BC835" s="95"/>
      <c r="BD835" s="96"/>
      <c r="BE835" s="95"/>
      <c r="BF835" s="96"/>
      <c r="BG835" s="95"/>
      <c r="BH835" s="96"/>
      <c r="BI835" s="95"/>
      <c r="BJ835" s="96"/>
      <c r="BK835" s="95"/>
      <c r="BL835" s="96"/>
    </row>
    <row r="836" spans="4:64">
      <c r="D836" s="84"/>
      <c r="E836" s="85"/>
      <c r="I836" s="87"/>
      <c r="J836" s="88"/>
      <c r="K836" s="89"/>
      <c r="L836" s="89"/>
      <c r="M836" s="89"/>
      <c r="N836" s="89"/>
      <c r="O836" s="90"/>
      <c r="P836" s="93"/>
      <c r="Q836" s="92"/>
      <c r="R836" s="93"/>
      <c r="S836" s="92"/>
      <c r="T836" s="94"/>
      <c r="U836" s="93"/>
      <c r="V836" s="92"/>
      <c r="W836" s="93"/>
      <c r="X836" s="92"/>
      <c r="Y836" s="93"/>
      <c r="Z836" s="92"/>
      <c r="AA836" s="94"/>
      <c r="AB836" s="93"/>
      <c r="AC836" s="92"/>
      <c r="AD836" s="93"/>
      <c r="AE836" s="92"/>
      <c r="AF836" s="93"/>
      <c r="AG836" s="92"/>
      <c r="AH836" s="93"/>
      <c r="AI836" s="92"/>
      <c r="AJ836" s="93"/>
      <c r="AK836" s="92"/>
      <c r="AL836" s="93"/>
      <c r="AM836" s="92"/>
      <c r="AN836" s="93"/>
      <c r="AO836" s="92"/>
      <c r="AP836" s="93"/>
      <c r="AQ836" s="92"/>
      <c r="AR836" s="93"/>
      <c r="AS836" s="92"/>
      <c r="AT836" s="94"/>
      <c r="AU836" s="95"/>
      <c r="AV836" s="96"/>
      <c r="AW836" s="95"/>
      <c r="AX836" s="96"/>
      <c r="AY836" s="95"/>
      <c r="AZ836" s="96"/>
      <c r="BA836" s="95"/>
      <c r="BB836" s="96"/>
      <c r="BC836" s="95"/>
      <c r="BD836" s="96"/>
      <c r="BE836" s="95"/>
      <c r="BF836" s="96"/>
      <c r="BG836" s="95"/>
      <c r="BH836" s="96"/>
      <c r="BI836" s="95"/>
      <c r="BJ836" s="96"/>
      <c r="BK836" s="95"/>
      <c r="BL836" s="96"/>
    </row>
    <row r="837" spans="4:64">
      <c r="D837" s="84"/>
      <c r="E837" s="85"/>
      <c r="I837" s="87"/>
      <c r="J837" s="88"/>
      <c r="K837" s="89"/>
      <c r="L837" s="89"/>
      <c r="M837" s="89"/>
      <c r="N837" s="89"/>
      <c r="O837" s="90"/>
      <c r="P837" s="93"/>
      <c r="Q837" s="92"/>
      <c r="R837" s="93"/>
      <c r="S837" s="92"/>
      <c r="T837" s="94"/>
      <c r="U837" s="93"/>
      <c r="V837" s="92"/>
      <c r="W837" s="93"/>
      <c r="X837" s="92"/>
      <c r="Y837" s="93"/>
      <c r="Z837" s="92"/>
      <c r="AA837" s="94"/>
      <c r="AB837" s="93"/>
      <c r="AC837" s="92"/>
      <c r="AD837" s="93"/>
      <c r="AE837" s="92"/>
      <c r="AF837" s="93"/>
      <c r="AG837" s="92"/>
      <c r="AH837" s="93"/>
      <c r="AI837" s="92"/>
      <c r="AJ837" s="93"/>
      <c r="AK837" s="92"/>
      <c r="AL837" s="93"/>
      <c r="AM837" s="92"/>
      <c r="AN837" s="93"/>
      <c r="AO837" s="92"/>
      <c r="AP837" s="93"/>
      <c r="AQ837" s="92"/>
      <c r="AR837" s="93"/>
      <c r="AS837" s="92"/>
      <c r="AT837" s="94"/>
      <c r="AU837" s="95"/>
      <c r="AV837" s="96"/>
      <c r="AW837" s="95"/>
      <c r="AX837" s="96"/>
      <c r="AY837" s="95"/>
      <c r="AZ837" s="96"/>
      <c r="BA837" s="95"/>
      <c r="BB837" s="96"/>
      <c r="BC837" s="95"/>
      <c r="BD837" s="96"/>
      <c r="BE837" s="95"/>
      <c r="BF837" s="96"/>
      <c r="BG837" s="95"/>
      <c r="BH837" s="96"/>
      <c r="BI837" s="95"/>
      <c r="BJ837" s="96"/>
      <c r="BK837" s="95"/>
      <c r="BL837" s="96"/>
    </row>
    <row r="838" spans="4:64">
      <c r="D838" s="84"/>
      <c r="E838" s="85"/>
      <c r="I838" s="87"/>
      <c r="J838" s="88"/>
      <c r="K838" s="89"/>
      <c r="L838" s="89"/>
      <c r="M838" s="89"/>
      <c r="N838" s="89"/>
      <c r="O838" s="90"/>
      <c r="P838" s="93"/>
      <c r="Q838" s="92"/>
      <c r="R838" s="93"/>
      <c r="S838" s="92"/>
      <c r="T838" s="94"/>
      <c r="U838" s="93"/>
      <c r="V838" s="92"/>
      <c r="W838" s="93"/>
      <c r="X838" s="92"/>
      <c r="Y838" s="93"/>
      <c r="Z838" s="92"/>
      <c r="AA838" s="94"/>
      <c r="AB838" s="93"/>
      <c r="AC838" s="92"/>
      <c r="AD838" s="93"/>
      <c r="AE838" s="92"/>
      <c r="AF838" s="93"/>
      <c r="AG838" s="92"/>
      <c r="AH838" s="93"/>
      <c r="AI838" s="92"/>
      <c r="AJ838" s="93"/>
      <c r="AK838" s="92"/>
      <c r="AL838" s="93"/>
      <c r="AM838" s="92"/>
      <c r="AN838" s="93"/>
      <c r="AO838" s="92"/>
      <c r="AP838" s="93"/>
      <c r="AQ838" s="92"/>
      <c r="AR838" s="93"/>
      <c r="AS838" s="92"/>
      <c r="AT838" s="94"/>
      <c r="AU838" s="95"/>
      <c r="AV838" s="96"/>
      <c r="AW838" s="95"/>
      <c r="AX838" s="96"/>
      <c r="AY838" s="95"/>
      <c r="AZ838" s="96"/>
      <c r="BA838" s="95"/>
      <c r="BB838" s="96"/>
      <c r="BC838" s="95"/>
      <c r="BD838" s="96"/>
      <c r="BE838" s="95"/>
      <c r="BF838" s="96"/>
      <c r="BG838" s="95"/>
      <c r="BH838" s="96"/>
      <c r="BI838" s="95"/>
      <c r="BJ838" s="96"/>
      <c r="BK838" s="95"/>
      <c r="BL838" s="96"/>
    </row>
    <row r="839" spans="4:64">
      <c r="D839" s="84"/>
      <c r="E839" s="85"/>
      <c r="I839" s="87"/>
      <c r="J839" s="88"/>
      <c r="K839" s="89"/>
      <c r="L839" s="89"/>
      <c r="M839" s="89"/>
      <c r="N839" s="89"/>
      <c r="O839" s="90"/>
      <c r="P839" s="93"/>
      <c r="Q839" s="92"/>
      <c r="R839" s="93"/>
      <c r="S839" s="92"/>
      <c r="T839" s="94"/>
      <c r="U839" s="93"/>
      <c r="V839" s="92"/>
      <c r="W839" s="93"/>
      <c r="X839" s="92"/>
      <c r="Y839" s="93"/>
      <c r="Z839" s="92"/>
      <c r="AA839" s="94"/>
      <c r="AB839" s="93"/>
      <c r="AC839" s="92"/>
      <c r="AD839" s="93"/>
      <c r="AE839" s="92"/>
      <c r="AF839" s="93"/>
      <c r="AG839" s="92"/>
      <c r="AH839" s="93"/>
      <c r="AI839" s="92"/>
      <c r="AJ839" s="93"/>
      <c r="AK839" s="92"/>
      <c r="AL839" s="93"/>
      <c r="AM839" s="92"/>
      <c r="AN839" s="93"/>
      <c r="AO839" s="92"/>
      <c r="AP839" s="93"/>
      <c r="AQ839" s="92"/>
      <c r="AR839" s="93"/>
      <c r="AS839" s="92"/>
      <c r="AT839" s="94"/>
      <c r="AU839" s="95"/>
      <c r="AV839" s="96"/>
      <c r="AW839" s="95"/>
      <c r="AX839" s="96"/>
      <c r="AY839" s="95"/>
      <c r="AZ839" s="96"/>
      <c r="BA839" s="95"/>
      <c r="BB839" s="96"/>
      <c r="BC839" s="95"/>
      <c r="BD839" s="96"/>
      <c r="BE839" s="95"/>
      <c r="BF839" s="96"/>
      <c r="BG839" s="95"/>
      <c r="BH839" s="96"/>
      <c r="BI839" s="95"/>
      <c r="BJ839" s="96"/>
      <c r="BK839" s="95"/>
      <c r="BL839" s="96"/>
    </row>
    <row r="840" spans="4:64">
      <c r="D840" s="84"/>
      <c r="E840" s="85"/>
      <c r="I840" s="87"/>
      <c r="J840" s="88"/>
      <c r="K840" s="89"/>
      <c r="L840" s="89"/>
      <c r="M840" s="89"/>
      <c r="N840" s="89"/>
      <c r="O840" s="90"/>
      <c r="P840" s="93"/>
      <c r="Q840" s="92"/>
      <c r="R840" s="93"/>
      <c r="S840" s="92"/>
      <c r="T840" s="94"/>
      <c r="U840" s="93"/>
      <c r="V840" s="92"/>
      <c r="W840" s="93"/>
      <c r="X840" s="92"/>
      <c r="Y840" s="93"/>
      <c r="Z840" s="92"/>
      <c r="AA840" s="94"/>
      <c r="AB840" s="93"/>
      <c r="AC840" s="92"/>
      <c r="AD840" s="93"/>
      <c r="AE840" s="92"/>
      <c r="AF840" s="93"/>
      <c r="AG840" s="92"/>
      <c r="AH840" s="93"/>
      <c r="AI840" s="92"/>
      <c r="AJ840" s="93"/>
      <c r="AK840" s="92"/>
      <c r="AL840" s="93"/>
      <c r="AM840" s="92"/>
      <c r="AN840" s="93"/>
      <c r="AO840" s="92"/>
      <c r="AP840" s="93"/>
      <c r="AQ840" s="92"/>
      <c r="AR840" s="93"/>
      <c r="AS840" s="92"/>
      <c r="AT840" s="94"/>
      <c r="AU840" s="95"/>
      <c r="AV840" s="96"/>
      <c r="AW840" s="95"/>
      <c r="AX840" s="96"/>
      <c r="AY840" s="95"/>
      <c r="AZ840" s="96"/>
      <c r="BA840" s="95"/>
      <c r="BB840" s="96"/>
      <c r="BC840" s="95"/>
      <c r="BD840" s="96"/>
      <c r="BE840" s="95"/>
      <c r="BF840" s="96"/>
      <c r="BG840" s="95"/>
      <c r="BH840" s="96"/>
      <c r="BI840" s="95"/>
      <c r="BJ840" s="96"/>
      <c r="BK840" s="95"/>
      <c r="BL840" s="96"/>
    </row>
    <row r="841" spans="4:64">
      <c r="D841" s="84"/>
      <c r="E841" s="85"/>
      <c r="I841" s="87"/>
      <c r="J841" s="88"/>
      <c r="K841" s="89"/>
      <c r="L841" s="89"/>
      <c r="M841" s="89"/>
      <c r="N841" s="89"/>
      <c r="O841" s="90"/>
      <c r="P841" s="93"/>
      <c r="Q841" s="92"/>
      <c r="R841" s="93"/>
      <c r="S841" s="92"/>
      <c r="T841" s="94"/>
      <c r="U841" s="93"/>
      <c r="V841" s="92"/>
      <c r="W841" s="93"/>
      <c r="X841" s="92"/>
      <c r="Y841" s="93"/>
      <c r="Z841" s="92"/>
      <c r="AA841" s="94"/>
      <c r="AB841" s="93"/>
      <c r="AC841" s="92"/>
      <c r="AD841" s="93"/>
      <c r="AE841" s="92"/>
      <c r="AF841" s="93"/>
      <c r="AG841" s="92"/>
      <c r="AH841" s="93"/>
      <c r="AI841" s="92"/>
      <c r="AJ841" s="93"/>
      <c r="AK841" s="92"/>
      <c r="AL841" s="93"/>
      <c r="AM841" s="92"/>
      <c r="AN841" s="93"/>
      <c r="AO841" s="92"/>
      <c r="AP841" s="93"/>
      <c r="AQ841" s="92"/>
      <c r="AR841" s="93"/>
      <c r="AS841" s="92"/>
      <c r="AT841" s="94"/>
      <c r="AU841" s="95"/>
      <c r="AV841" s="96"/>
      <c r="AW841" s="95"/>
      <c r="AX841" s="96"/>
      <c r="AY841" s="95"/>
      <c r="AZ841" s="96"/>
      <c r="BA841" s="95"/>
      <c r="BB841" s="96"/>
      <c r="BC841" s="95"/>
      <c r="BD841" s="96"/>
      <c r="BE841" s="95"/>
      <c r="BF841" s="96"/>
      <c r="BG841" s="95"/>
      <c r="BH841" s="96"/>
      <c r="BI841" s="95"/>
      <c r="BJ841" s="96"/>
      <c r="BK841" s="95"/>
      <c r="BL841" s="96"/>
    </row>
    <row r="842" spans="4:64">
      <c r="D842" s="84"/>
      <c r="E842" s="85"/>
      <c r="I842" s="87"/>
      <c r="J842" s="88"/>
      <c r="K842" s="89"/>
      <c r="L842" s="89"/>
      <c r="M842" s="89"/>
      <c r="N842" s="89"/>
      <c r="O842" s="90"/>
      <c r="P842" s="93"/>
      <c r="Q842" s="92"/>
      <c r="R842" s="93"/>
      <c r="S842" s="92"/>
      <c r="T842" s="94"/>
      <c r="U842" s="93"/>
      <c r="V842" s="92"/>
      <c r="W842" s="93"/>
      <c r="X842" s="92"/>
      <c r="Y842" s="93"/>
      <c r="Z842" s="92"/>
      <c r="AA842" s="94"/>
      <c r="AB842" s="93"/>
      <c r="AC842" s="92"/>
      <c r="AD842" s="93"/>
      <c r="AE842" s="92"/>
      <c r="AF842" s="93"/>
      <c r="AG842" s="92"/>
      <c r="AH842" s="93"/>
      <c r="AI842" s="92"/>
      <c r="AJ842" s="93"/>
      <c r="AK842" s="92"/>
      <c r="AL842" s="93"/>
      <c r="AM842" s="92"/>
      <c r="AN842" s="93"/>
      <c r="AO842" s="92"/>
      <c r="AP842" s="93"/>
      <c r="AQ842" s="92"/>
      <c r="AR842" s="93"/>
      <c r="AS842" s="92"/>
      <c r="AT842" s="94"/>
      <c r="AU842" s="95"/>
      <c r="AV842" s="96"/>
      <c r="AW842" s="95"/>
      <c r="AX842" s="96"/>
      <c r="AY842" s="95"/>
      <c r="AZ842" s="96"/>
      <c r="BA842" s="95"/>
      <c r="BB842" s="96"/>
      <c r="BC842" s="95"/>
      <c r="BD842" s="96"/>
      <c r="BE842" s="95"/>
      <c r="BF842" s="96"/>
      <c r="BG842" s="95"/>
      <c r="BH842" s="96"/>
      <c r="BI842" s="95"/>
      <c r="BJ842" s="96"/>
      <c r="BK842" s="95"/>
      <c r="BL842" s="96"/>
    </row>
    <row r="843" spans="4:64">
      <c r="D843" s="84"/>
      <c r="E843" s="85"/>
      <c r="I843" s="87"/>
      <c r="J843" s="88"/>
      <c r="K843" s="89"/>
      <c r="L843" s="89"/>
      <c r="M843" s="89"/>
      <c r="N843" s="89"/>
      <c r="O843" s="90"/>
      <c r="P843" s="93"/>
      <c r="Q843" s="92"/>
      <c r="R843" s="93"/>
      <c r="S843" s="92"/>
      <c r="T843" s="94"/>
      <c r="U843" s="93"/>
      <c r="V843" s="92"/>
      <c r="W843" s="93"/>
      <c r="X843" s="92"/>
      <c r="Y843" s="93"/>
      <c r="Z843" s="92"/>
      <c r="AA843" s="94"/>
      <c r="AB843" s="93"/>
      <c r="AC843" s="92"/>
      <c r="AD843" s="93"/>
      <c r="AE843" s="92"/>
      <c r="AF843" s="93"/>
      <c r="AG843" s="92"/>
      <c r="AH843" s="93"/>
      <c r="AI843" s="92"/>
      <c r="AJ843" s="93"/>
      <c r="AK843" s="92"/>
      <c r="AL843" s="93"/>
      <c r="AM843" s="92"/>
      <c r="AN843" s="93"/>
      <c r="AO843" s="92"/>
      <c r="AP843" s="93"/>
      <c r="AQ843" s="92"/>
      <c r="AR843" s="93"/>
      <c r="AS843" s="92"/>
      <c r="AT843" s="94"/>
      <c r="AU843" s="95"/>
      <c r="AV843" s="96"/>
      <c r="AW843" s="95"/>
      <c r="AX843" s="96"/>
      <c r="AY843" s="95"/>
      <c r="AZ843" s="96"/>
      <c r="BA843" s="95"/>
      <c r="BB843" s="96"/>
      <c r="BC843" s="95"/>
      <c r="BD843" s="96"/>
      <c r="BE843" s="95"/>
      <c r="BF843" s="96"/>
      <c r="BG843" s="95"/>
      <c r="BH843" s="96"/>
      <c r="BI843" s="95"/>
      <c r="BJ843" s="96"/>
      <c r="BK843" s="95"/>
      <c r="BL843" s="96"/>
    </row>
    <row r="844" spans="4:64">
      <c r="D844" s="84"/>
      <c r="E844" s="85"/>
      <c r="I844" s="87"/>
      <c r="J844" s="88"/>
      <c r="K844" s="89"/>
      <c r="L844" s="89"/>
      <c r="M844" s="89"/>
      <c r="N844" s="89"/>
      <c r="O844" s="90"/>
      <c r="P844" s="93"/>
      <c r="Q844" s="92"/>
      <c r="R844" s="93"/>
      <c r="S844" s="92"/>
      <c r="T844" s="94"/>
      <c r="U844" s="93"/>
      <c r="V844" s="92"/>
      <c r="W844" s="93"/>
      <c r="X844" s="92"/>
      <c r="Y844" s="93"/>
      <c r="Z844" s="92"/>
      <c r="AA844" s="94"/>
      <c r="AB844" s="93"/>
      <c r="AC844" s="92"/>
      <c r="AD844" s="93"/>
      <c r="AE844" s="92"/>
      <c r="AF844" s="93"/>
      <c r="AG844" s="92"/>
      <c r="AH844" s="93"/>
      <c r="AI844" s="92"/>
      <c r="AJ844" s="93"/>
      <c r="AK844" s="92"/>
      <c r="AL844" s="93"/>
      <c r="AM844" s="92"/>
      <c r="AN844" s="93"/>
      <c r="AO844" s="92"/>
      <c r="AP844" s="93"/>
      <c r="AQ844" s="92"/>
      <c r="AR844" s="93"/>
      <c r="AS844" s="92"/>
      <c r="AT844" s="94"/>
      <c r="AU844" s="95"/>
      <c r="AV844" s="96"/>
      <c r="AW844" s="95"/>
      <c r="AX844" s="96"/>
      <c r="AY844" s="95"/>
      <c r="AZ844" s="96"/>
      <c r="BA844" s="95"/>
      <c r="BB844" s="96"/>
      <c r="BC844" s="95"/>
      <c r="BD844" s="96"/>
      <c r="BE844" s="95"/>
      <c r="BF844" s="96"/>
      <c r="BG844" s="95"/>
      <c r="BH844" s="96"/>
      <c r="BI844" s="95"/>
      <c r="BJ844" s="96"/>
      <c r="BK844" s="95"/>
      <c r="BL844" s="96"/>
    </row>
    <row r="845" spans="4:64">
      <c r="D845" s="84"/>
      <c r="E845" s="85"/>
      <c r="I845" s="87"/>
      <c r="J845" s="88"/>
      <c r="K845" s="89"/>
      <c r="L845" s="89"/>
      <c r="M845" s="89"/>
      <c r="N845" s="89"/>
      <c r="O845" s="90"/>
      <c r="P845" s="93"/>
      <c r="Q845" s="92"/>
      <c r="R845" s="93"/>
      <c r="S845" s="92"/>
      <c r="T845" s="94"/>
      <c r="U845" s="93"/>
      <c r="V845" s="92"/>
      <c r="W845" s="93"/>
      <c r="X845" s="92"/>
      <c r="Y845" s="93"/>
      <c r="Z845" s="92"/>
      <c r="AA845" s="94"/>
      <c r="AB845" s="93"/>
      <c r="AC845" s="92"/>
      <c r="AD845" s="93"/>
      <c r="AE845" s="92"/>
      <c r="AF845" s="93"/>
      <c r="AG845" s="92"/>
      <c r="AH845" s="93"/>
      <c r="AI845" s="92"/>
      <c r="AJ845" s="93"/>
      <c r="AK845" s="92"/>
      <c r="AL845" s="93"/>
      <c r="AM845" s="92"/>
      <c r="AN845" s="93"/>
      <c r="AO845" s="92"/>
      <c r="AP845" s="93"/>
      <c r="AQ845" s="92"/>
      <c r="AR845" s="93"/>
      <c r="AS845" s="92"/>
      <c r="AT845" s="94"/>
      <c r="AU845" s="95"/>
      <c r="AV845" s="96"/>
      <c r="AW845" s="95"/>
      <c r="AX845" s="96"/>
      <c r="AY845" s="95"/>
      <c r="AZ845" s="96"/>
      <c r="BA845" s="95"/>
      <c r="BB845" s="96"/>
      <c r="BC845" s="95"/>
      <c r="BD845" s="96"/>
      <c r="BE845" s="95"/>
      <c r="BF845" s="96"/>
      <c r="BG845" s="95"/>
      <c r="BH845" s="96"/>
      <c r="BI845" s="95"/>
      <c r="BJ845" s="96"/>
      <c r="BK845" s="95"/>
      <c r="BL845" s="96"/>
    </row>
    <row r="846" spans="4:64">
      <c r="D846" s="84"/>
      <c r="E846" s="85"/>
      <c r="I846" s="87"/>
      <c r="J846" s="88"/>
      <c r="K846" s="89"/>
      <c r="L846" s="89"/>
      <c r="M846" s="89"/>
      <c r="N846" s="89"/>
      <c r="O846" s="90"/>
      <c r="P846" s="93"/>
      <c r="Q846" s="92"/>
      <c r="R846" s="93"/>
      <c r="S846" s="92"/>
      <c r="T846" s="94"/>
      <c r="U846" s="93"/>
      <c r="V846" s="92"/>
      <c r="W846" s="93"/>
      <c r="X846" s="92"/>
      <c r="Y846" s="93"/>
      <c r="Z846" s="92"/>
      <c r="AA846" s="94"/>
      <c r="AB846" s="93"/>
      <c r="AC846" s="92"/>
      <c r="AD846" s="93"/>
      <c r="AE846" s="92"/>
      <c r="AF846" s="93"/>
      <c r="AG846" s="92"/>
      <c r="AH846" s="93"/>
      <c r="AI846" s="92"/>
      <c r="AJ846" s="93"/>
      <c r="AK846" s="92"/>
      <c r="AL846" s="93"/>
      <c r="AM846" s="92"/>
      <c r="AN846" s="93"/>
      <c r="AO846" s="92"/>
      <c r="AP846" s="93"/>
      <c r="AQ846" s="92"/>
      <c r="AR846" s="93"/>
      <c r="AS846" s="92"/>
      <c r="AT846" s="94"/>
      <c r="AU846" s="95"/>
      <c r="AV846" s="96"/>
      <c r="AW846" s="95"/>
      <c r="AX846" s="96"/>
      <c r="AY846" s="95"/>
      <c r="AZ846" s="96"/>
      <c r="BA846" s="95"/>
      <c r="BB846" s="96"/>
      <c r="BC846" s="95"/>
      <c r="BD846" s="96"/>
      <c r="BE846" s="95"/>
      <c r="BF846" s="96"/>
      <c r="BG846" s="95"/>
      <c r="BH846" s="96"/>
      <c r="BI846" s="95"/>
      <c r="BJ846" s="96"/>
      <c r="BK846" s="95"/>
      <c r="BL846" s="96"/>
    </row>
    <row r="847" spans="4:64">
      <c r="D847" s="84"/>
      <c r="E847" s="85"/>
      <c r="I847" s="87"/>
      <c r="J847" s="88"/>
      <c r="K847" s="89"/>
      <c r="L847" s="89"/>
      <c r="M847" s="89"/>
      <c r="N847" s="89"/>
      <c r="O847" s="90"/>
      <c r="P847" s="93"/>
      <c r="Q847" s="92"/>
      <c r="R847" s="93"/>
      <c r="S847" s="92"/>
      <c r="T847" s="94"/>
      <c r="U847" s="93"/>
      <c r="V847" s="92"/>
      <c r="W847" s="93"/>
      <c r="X847" s="92"/>
      <c r="Y847" s="93"/>
      <c r="Z847" s="92"/>
      <c r="AA847" s="94"/>
      <c r="AB847" s="93"/>
      <c r="AC847" s="92"/>
      <c r="AD847" s="93"/>
      <c r="AE847" s="92"/>
      <c r="AF847" s="93"/>
      <c r="AG847" s="92"/>
      <c r="AH847" s="93"/>
      <c r="AI847" s="92"/>
      <c r="AJ847" s="93"/>
      <c r="AK847" s="92"/>
      <c r="AL847" s="93"/>
      <c r="AM847" s="92"/>
      <c r="AN847" s="93"/>
      <c r="AO847" s="92"/>
      <c r="AP847" s="93"/>
      <c r="AQ847" s="92"/>
      <c r="AR847" s="93"/>
      <c r="AS847" s="92"/>
      <c r="AT847" s="94"/>
      <c r="AU847" s="95"/>
      <c r="AV847" s="96"/>
      <c r="AW847" s="95"/>
      <c r="AX847" s="96"/>
      <c r="AY847" s="95"/>
      <c r="AZ847" s="96"/>
      <c r="BA847" s="95"/>
      <c r="BB847" s="96"/>
      <c r="BC847" s="95"/>
      <c r="BD847" s="96"/>
      <c r="BE847" s="95"/>
      <c r="BF847" s="96"/>
      <c r="BG847" s="95"/>
      <c r="BH847" s="96"/>
      <c r="BI847" s="95"/>
      <c r="BJ847" s="96"/>
      <c r="BK847" s="95"/>
      <c r="BL847" s="96"/>
    </row>
    <row r="848" spans="4:64">
      <c r="D848" s="84"/>
      <c r="E848" s="85"/>
      <c r="I848" s="87"/>
      <c r="J848" s="88"/>
      <c r="K848" s="89"/>
      <c r="L848" s="89"/>
      <c r="M848" s="89"/>
      <c r="N848" s="89"/>
      <c r="O848" s="90"/>
      <c r="P848" s="93"/>
      <c r="Q848" s="92"/>
      <c r="R848" s="93"/>
      <c r="S848" s="92"/>
      <c r="T848" s="94"/>
      <c r="U848" s="93"/>
      <c r="V848" s="92"/>
      <c r="W848" s="93"/>
      <c r="X848" s="92"/>
      <c r="Y848" s="93"/>
      <c r="Z848" s="92"/>
      <c r="AA848" s="94"/>
      <c r="AB848" s="93"/>
      <c r="AC848" s="92"/>
      <c r="AD848" s="93"/>
      <c r="AE848" s="92"/>
      <c r="AF848" s="93"/>
      <c r="AG848" s="92"/>
      <c r="AH848" s="93"/>
      <c r="AI848" s="92"/>
      <c r="AJ848" s="93"/>
      <c r="AK848" s="92"/>
      <c r="AL848" s="93"/>
      <c r="AM848" s="92"/>
      <c r="AN848" s="93"/>
      <c r="AO848" s="92"/>
      <c r="AP848" s="93"/>
      <c r="AQ848" s="92"/>
      <c r="AR848" s="93"/>
      <c r="AS848" s="92"/>
      <c r="AT848" s="94"/>
      <c r="AU848" s="95"/>
      <c r="AV848" s="96"/>
      <c r="AW848" s="95"/>
      <c r="AX848" s="96"/>
      <c r="AY848" s="95"/>
      <c r="AZ848" s="96"/>
      <c r="BA848" s="95"/>
      <c r="BB848" s="96"/>
      <c r="BC848" s="95"/>
      <c r="BD848" s="96"/>
      <c r="BE848" s="95"/>
      <c r="BF848" s="96"/>
      <c r="BG848" s="95"/>
      <c r="BH848" s="96"/>
      <c r="BI848" s="95"/>
      <c r="BJ848" s="96"/>
      <c r="BK848" s="95"/>
      <c r="BL848" s="96"/>
    </row>
    <row r="849" spans="4:64">
      <c r="D849" s="84"/>
      <c r="E849" s="85"/>
      <c r="I849" s="87"/>
      <c r="J849" s="88"/>
      <c r="K849" s="89"/>
      <c r="L849" s="89"/>
      <c r="M849" s="89"/>
      <c r="N849" s="89"/>
      <c r="O849" s="90"/>
      <c r="P849" s="93"/>
      <c r="Q849" s="92"/>
      <c r="R849" s="93"/>
      <c r="S849" s="92"/>
      <c r="T849" s="94"/>
      <c r="U849" s="93"/>
      <c r="V849" s="92"/>
      <c r="W849" s="93"/>
      <c r="X849" s="92"/>
      <c r="Y849" s="93"/>
      <c r="Z849" s="92"/>
      <c r="AA849" s="94"/>
      <c r="AB849" s="93"/>
      <c r="AC849" s="92"/>
      <c r="AD849" s="93"/>
      <c r="AE849" s="92"/>
      <c r="AF849" s="93"/>
      <c r="AG849" s="92"/>
      <c r="AH849" s="93"/>
      <c r="AI849" s="92"/>
      <c r="AJ849" s="93"/>
      <c r="AK849" s="92"/>
      <c r="AL849" s="93"/>
      <c r="AM849" s="92"/>
      <c r="AN849" s="93"/>
      <c r="AO849" s="92"/>
      <c r="AP849" s="93"/>
      <c r="AQ849" s="92"/>
      <c r="AR849" s="93"/>
      <c r="AS849" s="92"/>
      <c r="AT849" s="94"/>
      <c r="AU849" s="95"/>
      <c r="AV849" s="96"/>
      <c r="AW849" s="95"/>
      <c r="AX849" s="96"/>
      <c r="AY849" s="95"/>
      <c r="AZ849" s="96"/>
      <c r="BA849" s="95"/>
      <c r="BB849" s="96"/>
      <c r="BC849" s="95"/>
      <c r="BD849" s="96"/>
      <c r="BE849" s="95"/>
      <c r="BF849" s="96"/>
      <c r="BG849" s="95"/>
      <c r="BH849" s="96"/>
      <c r="BI849" s="95"/>
      <c r="BJ849" s="96"/>
      <c r="BK849" s="95"/>
      <c r="BL849" s="96"/>
    </row>
    <row r="850" spans="4:64">
      <c r="D850" s="84"/>
      <c r="E850" s="85"/>
      <c r="I850" s="87"/>
      <c r="J850" s="88"/>
      <c r="K850" s="89"/>
      <c r="L850" s="89"/>
      <c r="M850" s="89"/>
      <c r="N850" s="89"/>
      <c r="O850" s="90"/>
      <c r="P850" s="93"/>
      <c r="Q850" s="92"/>
      <c r="R850" s="93"/>
      <c r="S850" s="92"/>
      <c r="T850" s="94"/>
      <c r="U850" s="93"/>
      <c r="V850" s="92"/>
      <c r="W850" s="93"/>
      <c r="X850" s="92"/>
      <c r="Y850" s="93"/>
      <c r="Z850" s="92"/>
      <c r="AA850" s="94"/>
      <c r="AB850" s="93"/>
      <c r="AC850" s="92"/>
      <c r="AD850" s="93"/>
      <c r="AE850" s="92"/>
      <c r="AF850" s="93"/>
      <c r="AG850" s="92"/>
      <c r="AH850" s="93"/>
      <c r="AI850" s="92"/>
      <c r="AJ850" s="93"/>
      <c r="AK850" s="92"/>
      <c r="AL850" s="93"/>
      <c r="AM850" s="92"/>
      <c r="AN850" s="93"/>
      <c r="AO850" s="92"/>
      <c r="AP850" s="93"/>
      <c r="AQ850" s="92"/>
      <c r="AR850" s="93"/>
      <c r="AS850" s="92"/>
      <c r="AT850" s="94"/>
      <c r="AU850" s="95"/>
      <c r="AV850" s="96"/>
      <c r="AW850" s="95"/>
      <c r="AX850" s="96"/>
      <c r="AY850" s="95"/>
      <c r="AZ850" s="96"/>
      <c r="BA850" s="95"/>
      <c r="BB850" s="96"/>
      <c r="BC850" s="95"/>
      <c r="BD850" s="96"/>
      <c r="BE850" s="95"/>
      <c r="BF850" s="96"/>
      <c r="BG850" s="95"/>
      <c r="BH850" s="96"/>
      <c r="BI850" s="95"/>
      <c r="BJ850" s="96"/>
      <c r="BK850" s="95"/>
      <c r="BL850" s="96"/>
    </row>
    <row r="851" spans="4:64">
      <c r="D851" s="84"/>
      <c r="E851" s="85"/>
      <c r="I851" s="87"/>
      <c r="J851" s="88"/>
      <c r="K851" s="89"/>
      <c r="L851" s="89"/>
      <c r="M851" s="89"/>
      <c r="N851" s="89"/>
      <c r="O851" s="90"/>
      <c r="P851" s="93"/>
      <c r="Q851" s="92"/>
      <c r="R851" s="93"/>
      <c r="S851" s="92"/>
      <c r="T851" s="94"/>
      <c r="U851" s="93"/>
      <c r="V851" s="92"/>
      <c r="W851" s="93"/>
      <c r="X851" s="92"/>
      <c r="Y851" s="93"/>
      <c r="Z851" s="92"/>
      <c r="AA851" s="94"/>
      <c r="AB851" s="93"/>
      <c r="AC851" s="92"/>
      <c r="AD851" s="93"/>
      <c r="AE851" s="92"/>
      <c r="AF851" s="93"/>
      <c r="AG851" s="92"/>
      <c r="AH851" s="93"/>
      <c r="AI851" s="92"/>
      <c r="AJ851" s="93"/>
      <c r="AK851" s="92"/>
      <c r="AL851" s="93"/>
      <c r="AM851" s="92"/>
      <c r="AN851" s="93"/>
      <c r="AO851" s="92"/>
      <c r="AP851" s="93"/>
      <c r="AQ851" s="92"/>
      <c r="AR851" s="93"/>
      <c r="AS851" s="92"/>
      <c r="AT851" s="94"/>
      <c r="AU851" s="95"/>
      <c r="AV851" s="96"/>
      <c r="AW851" s="95"/>
      <c r="AX851" s="96"/>
      <c r="AY851" s="95"/>
      <c r="AZ851" s="96"/>
      <c r="BA851" s="95"/>
      <c r="BB851" s="96"/>
      <c r="BC851" s="95"/>
      <c r="BD851" s="96"/>
      <c r="BE851" s="95"/>
      <c r="BF851" s="96"/>
      <c r="BG851" s="95"/>
      <c r="BH851" s="96"/>
      <c r="BI851" s="95"/>
      <c r="BJ851" s="96"/>
      <c r="BK851" s="95"/>
      <c r="BL851" s="96"/>
    </row>
    <row r="852" spans="4:64">
      <c r="D852" s="84"/>
      <c r="E852" s="85"/>
      <c r="I852" s="87"/>
      <c r="J852" s="88"/>
      <c r="K852" s="89"/>
      <c r="L852" s="89"/>
      <c r="M852" s="89"/>
      <c r="N852" s="89"/>
      <c r="O852" s="90"/>
      <c r="P852" s="93"/>
      <c r="Q852" s="92"/>
      <c r="R852" s="93"/>
      <c r="S852" s="92"/>
      <c r="T852" s="94"/>
      <c r="U852" s="93"/>
      <c r="V852" s="92"/>
      <c r="W852" s="93"/>
      <c r="X852" s="92"/>
      <c r="Y852" s="93"/>
      <c r="Z852" s="92"/>
      <c r="AA852" s="94"/>
      <c r="AB852" s="93"/>
      <c r="AC852" s="92"/>
      <c r="AD852" s="93"/>
      <c r="AE852" s="92"/>
      <c r="AF852" s="93"/>
      <c r="AG852" s="92"/>
      <c r="AH852" s="93"/>
      <c r="AI852" s="92"/>
      <c r="AJ852" s="93"/>
      <c r="AK852" s="92"/>
      <c r="AL852" s="93"/>
      <c r="AM852" s="92"/>
      <c r="AN852" s="93"/>
      <c r="AO852" s="92"/>
      <c r="AP852" s="93"/>
      <c r="AQ852" s="92"/>
      <c r="AR852" s="93"/>
      <c r="AS852" s="92"/>
      <c r="AT852" s="94"/>
      <c r="AU852" s="95"/>
      <c r="AV852" s="96"/>
      <c r="AW852" s="95"/>
      <c r="AX852" s="96"/>
      <c r="AY852" s="95"/>
      <c r="AZ852" s="96"/>
      <c r="BA852" s="95"/>
      <c r="BB852" s="96"/>
      <c r="BC852" s="95"/>
      <c r="BD852" s="96"/>
      <c r="BE852" s="95"/>
      <c r="BF852" s="96"/>
      <c r="BG852" s="95"/>
      <c r="BH852" s="96"/>
      <c r="BI852" s="95"/>
      <c r="BJ852" s="96"/>
      <c r="BK852" s="95"/>
      <c r="BL852" s="96"/>
    </row>
    <row r="853" spans="4:64">
      <c r="D853" s="84"/>
      <c r="E853" s="85"/>
      <c r="I853" s="87"/>
      <c r="J853" s="88"/>
      <c r="K853" s="89"/>
      <c r="L853" s="89"/>
      <c r="M853" s="89"/>
      <c r="N853" s="89"/>
      <c r="O853" s="90"/>
      <c r="P853" s="93"/>
      <c r="Q853" s="92"/>
      <c r="R853" s="93"/>
      <c r="S853" s="92"/>
      <c r="T853" s="94"/>
      <c r="U853" s="93"/>
      <c r="V853" s="92"/>
      <c r="W853" s="93"/>
      <c r="X853" s="92"/>
      <c r="Y853" s="93"/>
      <c r="Z853" s="92"/>
      <c r="AA853" s="94"/>
      <c r="AB853" s="93"/>
      <c r="AC853" s="92"/>
      <c r="AD853" s="93"/>
      <c r="AE853" s="92"/>
      <c r="AF853" s="93"/>
      <c r="AG853" s="92"/>
      <c r="AH853" s="93"/>
      <c r="AI853" s="92"/>
      <c r="AJ853" s="93"/>
      <c r="AK853" s="92"/>
      <c r="AL853" s="93"/>
      <c r="AM853" s="92"/>
      <c r="AN853" s="93"/>
      <c r="AO853" s="92"/>
      <c r="AP853" s="93"/>
      <c r="AQ853" s="92"/>
      <c r="AR853" s="93"/>
      <c r="AS853" s="92"/>
      <c r="AT853" s="94"/>
      <c r="AU853" s="95"/>
      <c r="AV853" s="96"/>
      <c r="AW853" s="95"/>
      <c r="AX853" s="96"/>
      <c r="AY853" s="95"/>
      <c r="AZ853" s="96"/>
      <c r="BA853" s="95"/>
      <c r="BB853" s="96"/>
      <c r="BC853" s="95"/>
      <c r="BD853" s="96"/>
      <c r="BE853" s="95"/>
      <c r="BF853" s="96"/>
      <c r="BG853" s="95"/>
      <c r="BH853" s="96"/>
      <c r="BI853" s="95"/>
      <c r="BJ853" s="96"/>
      <c r="BK853" s="95"/>
      <c r="BL853" s="96"/>
    </row>
    <row r="854" spans="4:64">
      <c r="D854" s="84"/>
      <c r="E854" s="85"/>
      <c r="I854" s="87"/>
      <c r="J854" s="88"/>
      <c r="K854" s="89"/>
      <c r="L854" s="89"/>
      <c r="M854" s="89"/>
      <c r="N854" s="89"/>
      <c r="O854" s="90"/>
      <c r="P854" s="93"/>
      <c r="Q854" s="92"/>
      <c r="R854" s="93"/>
      <c r="S854" s="92"/>
      <c r="T854" s="94"/>
      <c r="U854" s="93"/>
      <c r="V854" s="92"/>
      <c r="W854" s="93"/>
      <c r="X854" s="92"/>
      <c r="Y854" s="93"/>
      <c r="Z854" s="92"/>
      <c r="AA854" s="94"/>
      <c r="AB854" s="93"/>
      <c r="AC854" s="92"/>
      <c r="AD854" s="93"/>
      <c r="AE854" s="92"/>
      <c r="AF854" s="93"/>
      <c r="AG854" s="92"/>
      <c r="AH854" s="93"/>
      <c r="AI854" s="92"/>
      <c r="AJ854" s="93"/>
      <c r="AK854" s="92"/>
      <c r="AL854" s="93"/>
      <c r="AM854" s="92"/>
      <c r="AN854" s="93"/>
      <c r="AO854" s="92"/>
      <c r="AP854" s="93"/>
      <c r="AQ854" s="92"/>
      <c r="AR854" s="93"/>
      <c r="AS854" s="92"/>
      <c r="AT854" s="94"/>
      <c r="AU854" s="95"/>
      <c r="AV854" s="96"/>
      <c r="AW854" s="95"/>
      <c r="AX854" s="96"/>
      <c r="AY854" s="95"/>
      <c r="AZ854" s="96"/>
      <c r="BA854" s="95"/>
      <c r="BB854" s="96"/>
      <c r="BC854" s="95"/>
      <c r="BD854" s="96"/>
      <c r="BE854" s="95"/>
      <c r="BF854" s="96"/>
      <c r="BG854" s="95"/>
      <c r="BH854" s="96"/>
      <c r="BI854" s="95"/>
      <c r="BJ854" s="96"/>
      <c r="BK854" s="95"/>
      <c r="BL854" s="96"/>
    </row>
    <row r="855" spans="4:64">
      <c r="D855" s="84"/>
      <c r="E855" s="85"/>
      <c r="I855" s="87"/>
      <c r="J855" s="88"/>
      <c r="K855" s="89"/>
      <c r="L855" s="89"/>
      <c r="M855" s="89"/>
      <c r="N855" s="89"/>
      <c r="O855" s="90"/>
      <c r="P855" s="93"/>
      <c r="Q855" s="92"/>
      <c r="R855" s="93"/>
      <c r="S855" s="92"/>
      <c r="T855" s="94"/>
      <c r="U855" s="93"/>
      <c r="V855" s="92"/>
      <c r="W855" s="93"/>
      <c r="X855" s="92"/>
      <c r="Y855" s="93"/>
      <c r="Z855" s="92"/>
      <c r="AA855" s="94"/>
      <c r="AB855" s="93"/>
      <c r="AC855" s="92"/>
      <c r="AD855" s="93"/>
      <c r="AE855" s="92"/>
      <c r="AF855" s="93"/>
      <c r="AG855" s="92"/>
      <c r="AH855" s="93"/>
      <c r="AI855" s="92"/>
      <c r="AJ855" s="93"/>
      <c r="AK855" s="92"/>
      <c r="AL855" s="93"/>
      <c r="AM855" s="92"/>
      <c r="AN855" s="93"/>
      <c r="AO855" s="92"/>
      <c r="AP855" s="93"/>
      <c r="AQ855" s="92"/>
      <c r="AR855" s="93"/>
      <c r="AS855" s="92"/>
      <c r="AT855" s="94"/>
      <c r="AU855" s="95"/>
      <c r="AV855" s="96"/>
      <c r="AW855" s="95"/>
      <c r="AX855" s="96"/>
      <c r="AY855" s="95"/>
      <c r="AZ855" s="96"/>
      <c r="BA855" s="95"/>
      <c r="BB855" s="96"/>
      <c r="BC855" s="95"/>
      <c r="BD855" s="96"/>
      <c r="BE855" s="95"/>
      <c r="BF855" s="96"/>
      <c r="BG855" s="95"/>
      <c r="BH855" s="96"/>
      <c r="BI855" s="95"/>
      <c r="BJ855" s="96"/>
      <c r="BK855" s="95"/>
      <c r="BL855" s="96"/>
    </row>
    <row r="856" spans="4:64">
      <c r="D856" s="84"/>
      <c r="E856" s="85"/>
      <c r="I856" s="87"/>
      <c r="J856" s="88"/>
      <c r="K856" s="89"/>
      <c r="L856" s="89"/>
      <c r="M856" s="89"/>
      <c r="N856" s="89"/>
      <c r="O856" s="90"/>
      <c r="P856" s="93"/>
      <c r="Q856" s="92"/>
      <c r="R856" s="93"/>
      <c r="S856" s="92"/>
      <c r="T856" s="94"/>
      <c r="U856" s="93"/>
      <c r="V856" s="92"/>
      <c r="W856" s="93"/>
      <c r="X856" s="92"/>
      <c r="Y856" s="93"/>
      <c r="Z856" s="92"/>
      <c r="AA856" s="94"/>
      <c r="AB856" s="93"/>
      <c r="AC856" s="92"/>
      <c r="AD856" s="93"/>
      <c r="AE856" s="92"/>
      <c r="AF856" s="93"/>
      <c r="AG856" s="92"/>
      <c r="AH856" s="93"/>
      <c r="AI856" s="92"/>
      <c r="AJ856" s="93"/>
      <c r="AK856" s="92"/>
      <c r="AL856" s="93"/>
      <c r="AM856" s="92"/>
      <c r="AN856" s="93"/>
      <c r="AO856" s="92"/>
      <c r="AP856" s="93"/>
      <c r="AQ856" s="92"/>
      <c r="AR856" s="93"/>
      <c r="AS856" s="92"/>
      <c r="AT856" s="94"/>
      <c r="AU856" s="95"/>
      <c r="AV856" s="96"/>
      <c r="AW856" s="95"/>
      <c r="AX856" s="96"/>
      <c r="AY856" s="95"/>
      <c r="AZ856" s="96"/>
      <c r="BA856" s="95"/>
      <c r="BB856" s="96"/>
      <c r="BC856" s="95"/>
      <c r="BD856" s="96"/>
      <c r="BE856" s="95"/>
      <c r="BF856" s="96"/>
      <c r="BG856" s="95"/>
      <c r="BH856" s="96"/>
      <c r="BI856" s="95"/>
      <c r="BJ856" s="96"/>
      <c r="BK856" s="95"/>
      <c r="BL856" s="96"/>
    </row>
    <row r="857" spans="4:64">
      <c r="D857" s="84"/>
      <c r="E857" s="85"/>
      <c r="I857" s="87"/>
      <c r="J857" s="88"/>
      <c r="K857" s="89"/>
      <c r="L857" s="89"/>
      <c r="M857" s="89"/>
      <c r="N857" s="89"/>
      <c r="O857" s="90"/>
      <c r="P857" s="93"/>
      <c r="Q857" s="92"/>
      <c r="R857" s="93"/>
      <c r="S857" s="92"/>
      <c r="T857" s="94"/>
      <c r="U857" s="93"/>
      <c r="V857" s="92"/>
      <c r="W857" s="93"/>
      <c r="X857" s="92"/>
      <c r="Y857" s="93"/>
      <c r="Z857" s="92"/>
      <c r="AA857" s="94"/>
      <c r="AB857" s="93"/>
      <c r="AC857" s="92"/>
      <c r="AD857" s="93"/>
      <c r="AE857" s="92"/>
      <c r="AF857" s="93"/>
      <c r="AG857" s="92"/>
      <c r="AH857" s="93"/>
      <c r="AI857" s="92"/>
      <c r="AJ857" s="93"/>
      <c r="AK857" s="92"/>
      <c r="AL857" s="93"/>
      <c r="AM857" s="92"/>
      <c r="AN857" s="93"/>
      <c r="AO857" s="92"/>
      <c r="AP857" s="93"/>
      <c r="AQ857" s="92"/>
      <c r="AR857" s="93"/>
      <c r="AS857" s="92"/>
      <c r="AT857" s="94"/>
      <c r="AU857" s="95"/>
      <c r="AV857" s="96"/>
      <c r="AW857" s="95"/>
      <c r="AX857" s="96"/>
      <c r="AY857" s="95"/>
      <c r="AZ857" s="96"/>
      <c r="BA857" s="95"/>
      <c r="BB857" s="96"/>
      <c r="BC857" s="95"/>
      <c r="BD857" s="96"/>
      <c r="BE857" s="95"/>
      <c r="BF857" s="96"/>
      <c r="BG857" s="95"/>
      <c r="BH857" s="96"/>
      <c r="BI857" s="95"/>
      <c r="BJ857" s="96"/>
      <c r="BK857" s="95"/>
      <c r="BL857" s="96"/>
    </row>
    <row r="858" spans="4:64">
      <c r="D858" s="84"/>
      <c r="E858" s="85"/>
      <c r="I858" s="87"/>
      <c r="J858" s="88"/>
      <c r="K858" s="89"/>
      <c r="L858" s="89"/>
      <c r="M858" s="89"/>
      <c r="N858" s="89"/>
      <c r="O858" s="90"/>
      <c r="P858" s="93"/>
      <c r="Q858" s="92"/>
      <c r="R858" s="93"/>
      <c r="S858" s="92"/>
      <c r="T858" s="94"/>
      <c r="U858" s="93"/>
      <c r="V858" s="92"/>
      <c r="W858" s="93"/>
      <c r="X858" s="92"/>
      <c r="Y858" s="93"/>
      <c r="Z858" s="92"/>
      <c r="AA858" s="94"/>
      <c r="AB858" s="93"/>
      <c r="AC858" s="92"/>
      <c r="AD858" s="93"/>
      <c r="AE858" s="92"/>
      <c r="AF858" s="93"/>
      <c r="AG858" s="92"/>
      <c r="AH858" s="93"/>
      <c r="AI858" s="92"/>
      <c r="AJ858" s="93"/>
      <c r="AK858" s="92"/>
      <c r="AL858" s="93"/>
      <c r="AM858" s="92"/>
      <c r="AN858" s="93"/>
      <c r="AO858" s="92"/>
      <c r="AP858" s="93"/>
      <c r="AQ858" s="92"/>
      <c r="AR858" s="93"/>
      <c r="AS858" s="92"/>
      <c r="AT858" s="94"/>
      <c r="AU858" s="95"/>
      <c r="AV858" s="96"/>
      <c r="AW858" s="95"/>
      <c r="AX858" s="96"/>
      <c r="AY858" s="95"/>
      <c r="AZ858" s="96"/>
      <c r="BA858" s="95"/>
      <c r="BB858" s="96"/>
      <c r="BC858" s="95"/>
      <c r="BD858" s="96"/>
      <c r="BE858" s="95"/>
      <c r="BF858" s="96"/>
      <c r="BG858" s="95"/>
      <c r="BH858" s="96"/>
      <c r="BI858" s="95"/>
      <c r="BJ858" s="96"/>
      <c r="BK858" s="95"/>
      <c r="BL858" s="96"/>
    </row>
    <row r="859" spans="4:64">
      <c r="D859" s="84"/>
      <c r="E859" s="85"/>
      <c r="I859" s="87"/>
      <c r="J859" s="88"/>
      <c r="K859" s="89"/>
      <c r="L859" s="89"/>
      <c r="M859" s="89"/>
      <c r="N859" s="89"/>
      <c r="O859" s="90"/>
      <c r="P859" s="93"/>
      <c r="Q859" s="92"/>
      <c r="R859" s="93"/>
      <c r="S859" s="92"/>
      <c r="T859" s="94"/>
      <c r="U859" s="93"/>
      <c r="V859" s="92"/>
      <c r="W859" s="93"/>
      <c r="X859" s="92"/>
      <c r="Y859" s="93"/>
      <c r="Z859" s="92"/>
      <c r="AA859" s="94"/>
      <c r="AB859" s="93"/>
      <c r="AC859" s="92"/>
      <c r="AD859" s="93"/>
      <c r="AE859" s="92"/>
      <c r="AF859" s="93"/>
      <c r="AG859" s="92"/>
      <c r="AH859" s="93"/>
      <c r="AI859" s="92"/>
      <c r="AJ859" s="93"/>
      <c r="AK859" s="92"/>
      <c r="AL859" s="93"/>
      <c r="AM859" s="92"/>
      <c r="AN859" s="93"/>
      <c r="AO859" s="92"/>
      <c r="AP859" s="93"/>
      <c r="AQ859" s="92"/>
      <c r="AR859" s="93"/>
      <c r="AS859" s="92"/>
      <c r="AT859" s="94"/>
      <c r="AU859" s="95"/>
      <c r="AV859" s="96"/>
      <c r="AW859" s="95"/>
      <c r="AX859" s="96"/>
      <c r="AY859" s="95"/>
      <c r="AZ859" s="96"/>
      <c r="BA859" s="95"/>
      <c r="BB859" s="96"/>
      <c r="BC859" s="95"/>
      <c r="BD859" s="96"/>
      <c r="BE859" s="95"/>
      <c r="BF859" s="96"/>
      <c r="BG859" s="95"/>
      <c r="BH859" s="96"/>
      <c r="BI859" s="95"/>
      <c r="BJ859" s="96"/>
      <c r="BK859" s="95"/>
      <c r="BL859" s="96"/>
    </row>
    <row r="860" spans="4:64">
      <c r="D860" s="84"/>
      <c r="E860" s="85"/>
      <c r="I860" s="87"/>
      <c r="J860" s="88"/>
      <c r="K860" s="89"/>
      <c r="L860" s="89"/>
      <c r="M860" s="89"/>
      <c r="N860" s="89"/>
      <c r="O860" s="90"/>
      <c r="P860" s="93"/>
      <c r="Q860" s="92"/>
      <c r="R860" s="93"/>
      <c r="S860" s="92"/>
      <c r="T860" s="94"/>
      <c r="U860" s="93"/>
      <c r="V860" s="92"/>
      <c r="W860" s="93"/>
      <c r="X860" s="92"/>
      <c r="Y860" s="93"/>
      <c r="Z860" s="92"/>
      <c r="AA860" s="94"/>
      <c r="AB860" s="93"/>
      <c r="AC860" s="92"/>
      <c r="AD860" s="93"/>
      <c r="AE860" s="92"/>
      <c r="AF860" s="93"/>
      <c r="AG860" s="92"/>
      <c r="AH860" s="93"/>
      <c r="AI860" s="92"/>
      <c r="AJ860" s="93"/>
      <c r="AK860" s="92"/>
      <c r="AL860" s="93"/>
      <c r="AM860" s="92"/>
      <c r="AN860" s="93"/>
      <c r="AO860" s="92"/>
      <c r="AP860" s="93"/>
      <c r="AQ860" s="92"/>
      <c r="AR860" s="93"/>
      <c r="AS860" s="92"/>
      <c r="AT860" s="94"/>
      <c r="AU860" s="95"/>
      <c r="AV860" s="96"/>
      <c r="AW860" s="95"/>
      <c r="AX860" s="96"/>
      <c r="AY860" s="95"/>
      <c r="AZ860" s="96"/>
      <c r="BA860" s="95"/>
      <c r="BB860" s="96"/>
      <c r="BC860" s="95"/>
      <c r="BD860" s="96"/>
      <c r="BE860" s="95"/>
      <c r="BF860" s="96"/>
      <c r="BG860" s="95"/>
      <c r="BH860" s="96"/>
      <c r="BI860" s="95"/>
      <c r="BJ860" s="96"/>
      <c r="BK860" s="95"/>
      <c r="BL860" s="96"/>
    </row>
    <row r="861" spans="4:64">
      <c r="D861" s="84"/>
      <c r="E861" s="85"/>
      <c r="I861" s="87"/>
      <c r="J861" s="88"/>
      <c r="K861" s="89"/>
      <c r="L861" s="89"/>
      <c r="M861" s="89"/>
      <c r="N861" s="89"/>
      <c r="O861" s="90"/>
      <c r="P861" s="93"/>
      <c r="Q861" s="92"/>
      <c r="R861" s="93"/>
      <c r="S861" s="92"/>
      <c r="T861" s="94"/>
      <c r="U861" s="93"/>
      <c r="V861" s="92"/>
      <c r="W861" s="93"/>
      <c r="X861" s="92"/>
      <c r="Y861" s="93"/>
      <c r="Z861" s="92"/>
      <c r="AA861" s="94"/>
      <c r="AB861" s="93"/>
      <c r="AC861" s="92"/>
      <c r="AD861" s="93"/>
      <c r="AE861" s="92"/>
      <c r="AF861" s="93"/>
      <c r="AG861" s="92"/>
      <c r="AH861" s="93"/>
      <c r="AI861" s="92"/>
      <c r="AJ861" s="93"/>
      <c r="AK861" s="92"/>
      <c r="AL861" s="93"/>
      <c r="AM861" s="92"/>
      <c r="AN861" s="93"/>
      <c r="AO861" s="92"/>
      <c r="AP861" s="93"/>
      <c r="AQ861" s="92"/>
      <c r="AR861" s="93"/>
      <c r="AS861" s="92"/>
      <c r="AT861" s="94"/>
      <c r="AU861" s="95"/>
      <c r="AV861" s="96"/>
      <c r="AW861" s="95"/>
      <c r="AX861" s="96"/>
      <c r="AY861" s="95"/>
      <c r="AZ861" s="96"/>
      <c r="BA861" s="95"/>
      <c r="BB861" s="96"/>
      <c r="BC861" s="95"/>
      <c r="BD861" s="96"/>
      <c r="BE861" s="95"/>
      <c r="BF861" s="96"/>
      <c r="BG861" s="95"/>
      <c r="BH861" s="96"/>
      <c r="BI861" s="95"/>
      <c r="BJ861" s="96"/>
      <c r="BK861" s="95"/>
      <c r="BL861" s="96"/>
    </row>
    <row r="862" spans="4:64">
      <c r="D862" s="84"/>
      <c r="E862" s="85"/>
      <c r="I862" s="87"/>
      <c r="J862" s="88"/>
      <c r="K862" s="89"/>
      <c r="L862" s="89"/>
      <c r="M862" s="89"/>
      <c r="N862" s="89"/>
      <c r="O862" s="90"/>
      <c r="P862" s="93"/>
      <c r="Q862" s="92"/>
      <c r="R862" s="93"/>
      <c r="S862" s="92"/>
      <c r="T862" s="94"/>
      <c r="U862" s="93"/>
      <c r="V862" s="92"/>
      <c r="W862" s="93"/>
      <c r="X862" s="92"/>
      <c r="Y862" s="93"/>
      <c r="Z862" s="92"/>
      <c r="AA862" s="94"/>
      <c r="AB862" s="93"/>
      <c r="AC862" s="92"/>
      <c r="AD862" s="93"/>
      <c r="AE862" s="92"/>
      <c r="AF862" s="93"/>
      <c r="AG862" s="92"/>
      <c r="AH862" s="93"/>
      <c r="AI862" s="92"/>
      <c r="AJ862" s="93"/>
      <c r="AK862" s="92"/>
      <c r="AL862" s="93"/>
      <c r="AM862" s="92"/>
      <c r="AN862" s="93"/>
      <c r="AO862" s="92"/>
      <c r="AP862" s="93"/>
      <c r="AQ862" s="92"/>
      <c r="AR862" s="93"/>
      <c r="AS862" s="92"/>
      <c r="AT862" s="94"/>
      <c r="AU862" s="95"/>
      <c r="AV862" s="96"/>
      <c r="AW862" s="95"/>
      <c r="AX862" s="96"/>
      <c r="AY862" s="95"/>
      <c r="AZ862" s="96"/>
      <c r="BA862" s="95"/>
      <c r="BB862" s="96"/>
      <c r="BC862" s="95"/>
      <c r="BD862" s="96"/>
      <c r="BE862" s="95"/>
      <c r="BF862" s="96"/>
      <c r="BG862" s="95"/>
      <c r="BH862" s="96"/>
      <c r="BI862" s="95"/>
      <c r="BJ862" s="96"/>
      <c r="BK862" s="95"/>
      <c r="BL862" s="96"/>
    </row>
    <row r="863" spans="4:64">
      <c r="D863" s="84"/>
      <c r="E863" s="85"/>
      <c r="I863" s="87"/>
      <c r="J863" s="88"/>
      <c r="K863" s="89"/>
      <c r="L863" s="89"/>
      <c r="M863" s="89"/>
      <c r="N863" s="89"/>
      <c r="O863" s="90"/>
      <c r="P863" s="93"/>
      <c r="Q863" s="92"/>
      <c r="R863" s="93"/>
      <c r="S863" s="92"/>
      <c r="T863" s="94"/>
      <c r="U863" s="93"/>
      <c r="V863" s="92"/>
      <c r="W863" s="93"/>
      <c r="X863" s="92"/>
      <c r="Y863" s="93"/>
      <c r="Z863" s="92"/>
      <c r="AA863" s="94"/>
      <c r="AB863" s="93"/>
      <c r="AC863" s="92"/>
      <c r="AD863" s="93"/>
      <c r="AE863" s="92"/>
      <c r="AF863" s="93"/>
      <c r="AG863" s="92"/>
      <c r="AH863" s="93"/>
      <c r="AI863" s="92"/>
      <c r="AJ863" s="93"/>
      <c r="AK863" s="92"/>
      <c r="AL863" s="93"/>
      <c r="AM863" s="92"/>
      <c r="AN863" s="93"/>
      <c r="AO863" s="92"/>
      <c r="AP863" s="93"/>
      <c r="AQ863" s="92"/>
      <c r="AR863" s="93"/>
      <c r="AS863" s="92"/>
      <c r="AT863" s="94"/>
      <c r="AU863" s="95"/>
      <c r="AV863" s="96"/>
      <c r="AW863" s="95"/>
      <c r="AX863" s="96"/>
      <c r="AY863" s="95"/>
      <c r="AZ863" s="96"/>
      <c r="BA863" s="95"/>
      <c r="BB863" s="96"/>
      <c r="BC863" s="95"/>
      <c r="BD863" s="96"/>
      <c r="BE863" s="95"/>
      <c r="BF863" s="96"/>
      <c r="BG863" s="95"/>
      <c r="BH863" s="96"/>
      <c r="BI863" s="95"/>
      <c r="BJ863" s="96"/>
      <c r="BK863" s="95"/>
      <c r="BL863" s="96"/>
    </row>
    <row r="864" spans="4:64">
      <c r="D864" s="84"/>
      <c r="E864" s="85"/>
      <c r="I864" s="87"/>
      <c r="J864" s="88"/>
      <c r="K864" s="89"/>
      <c r="L864" s="89"/>
      <c r="M864" s="89"/>
      <c r="N864" s="89"/>
      <c r="O864" s="90"/>
      <c r="P864" s="93"/>
      <c r="Q864" s="92"/>
      <c r="R864" s="93"/>
      <c r="S864" s="92"/>
      <c r="T864" s="94"/>
      <c r="U864" s="93"/>
      <c r="V864" s="92"/>
      <c r="W864" s="93"/>
      <c r="X864" s="92"/>
      <c r="Y864" s="93"/>
      <c r="Z864" s="92"/>
      <c r="AA864" s="94"/>
      <c r="AB864" s="93"/>
      <c r="AC864" s="92"/>
      <c r="AD864" s="93"/>
      <c r="AE864" s="92"/>
      <c r="AF864" s="93"/>
      <c r="AG864" s="92"/>
      <c r="AH864" s="93"/>
      <c r="AI864" s="92"/>
      <c r="AJ864" s="93"/>
      <c r="AK864" s="92"/>
      <c r="AL864" s="93"/>
      <c r="AM864" s="92"/>
      <c r="AN864" s="93"/>
      <c r="AO864" s="92"/>
      <c r="AP864" s="93"/>
      <c r="AQ864" s="92"/>
      <c r="AR864" s="93"/>
      <c r="AS864" s="92"/>
      <c r="AT864" s="94"/>
      <c r="AU864" s="95"/>
      <c r="AV864" s="96"/>
      <c r="AW864" s="95"/>
      <c r="AX864" s="96"/>
      <c r="AY864" s="95"/>
      <c r="AZ864" s="96"/>
      <c r="BA864" s="95"/>
      <c r="BB864" s="96"/>
      <c r="BC864" s="95"/>
      <c r="BD864" s="96"/>
      <c r="BE864" s="95"/>
      <c r="BF864" s="96"/>
      <c r="BG864" s="95"/>
      <c r="BH864" s="96"/>
      <c r="BI864" s="95"/>
      <c r="BJ864" s="96"/>
      <c r="BK864" s="95"/>
      <c r="BL864" s="96"/>
    </row>
    <row r="865" spans="4:64">
      <c r="D865" s="84"/>
      <c r="E865" s="85"/>
      <c r="I865" s="87"/>
      <c r="J865" s="88"/>
      <c r="K865" s="89"/>
      <c r="L865" s="89"/>
      <c r="M865" s="89"/>
      <c r="N865" s="89"/>
      <c r="O865" s="90"/>
      <c r="P865" s="93"/>
      <c r="Q865" s="92"/>
      <c r="R865" s="93"/>
      <c r="S865" s="92"/>
      <c r="T865" s="94"/>
      <c r="U865" s="93"/>
      <c r="V865" s="92"/>
      <c r="W865" s="93"/>
      <c r="X865" s="92"/>
      <c r="Y865" s="93"/>
      <c r="Z865" s="92"/>
      <c r="AA865" s="94"/>
      <c r="AB865" s="93"/>
      <c r="AC865" s="92"/>
      <c r="AD865" s="93"/>
      <c r="AE865" s="92"/>
      <c r="AF865" s="93"/>
      <c r="AG865" s="92"/>
      <c r="AH865" s="93"/>
      <c r="AI865" s="92"/>
      <c r="AJ865" s="93"/>
      <c r="AK865" s="92"/>
      <c r="AL865" s="93"/>
      <c r="AM865" s="92"/>
      <c r="AN865" s="93"/>
      <c r="AO865" s="92"/>
      <c r="AP865" s="93"/>
      <c r="AQ865" s="92"/>
      <c r="AR865" s="93"/>
      <c r="AS865" s="92"/>
      <c r="AT865" s="94"/>
      <c r="AU865" s="95"/>
      <c r="AV865" s="96"/>
      <c r="AW865" s="95"/>
      <c r="AX865" s="96"/>
      <c r="AY865" s="95"/>
      <c r="AZ865" s="96"/>
      <c r="BA865" s="95"/>
      <c r="BB865" s="96"/>
      <c r="BC865" s="95"/>
      <c r="BD865" s="96"/>
      <c r="BE865" s="95"/>
      <c r="BF865" s="96"/>
      <c r="BG865" s="95"/>
      <c r="BH865" s="96"/>
      <c r="BI865" s="95"/>
      <c r="BJ865" s="96"/>
      <c r="BK865" s="95"/>
      <c r="BL865" s="96"/>
    </row>
    <row r="866" spans="4:64">
      <c r="D866" s="84"/>
      <c r="E866" s="85"/>
      <c r="I866" s="87"/>
      <c r="J866" s="88"/>
      <c r="K866" s="89"/>
      <c r="L866" s="89"/>
      <c r="M866" s="89"/>
      <c r="N866" s="89"/>
      <c r="O866" s="90"/>
      <c r="P866" s="93"/>
      <c r="Q866" s="92"/>
      <c r="R866" s="93"/>
      <c r="S866" s="92"/>
      <c r="T866" s="94"/>
      <c r="U866" s="93"/>
      <c r="V866" s="92"/>
      <c r="W866" s="93"/>
      <c r="X866" s="92"/>
      <c r="Y866" s="93"/>
      <c r="Z866" s="92"/>
      <c r="AA866" s="94"/>
      <c r="AB866" s="93"/>
      <c r="AC866" s="92"/>
      <c r="AD866" s="93"/>
      <c r="AE866" s="92"/>
      <c r="AF866" s="93"/>
      <c r="AG866" s="92"/>
      <c r="AH866" s="93"/>
      <c r="AI866" s="92"/>
      <c r="AJ866" s="93"/>
      <c r="AK866" s="92"/>
      <c r="AL866" s="93"/>
      <c r="AM866" s="92"/>
      <c r="AN866" s="93"/>
      <c r="AO866" s="92"/>
      <c r="AP866" s="93"/>
      <c r="AQ866" s="92"/>
      <c r="AR866" s="93"/>
      <c r="AS866" s="92"/>
      <c r="AT866" s="94"/>
      <c r="AU866" s="95"/>
      <c r="AV866" s="96"/>
      <c r="AW866" s="95"/>
      <c r="AX866" s="96"/>
      <c r="AY866" s="95"/>
      <c r="AZ866" s="96"/>
      <c r="BA866" s="95"/>
      <c r="BB866" s="96"/>
      <c r="BC866" s="95"/>
      <c r="BD866" s="96"/>
      <c r="BE866" s="95"/>
      <c r="BF866" s="96"/>
      <c r="BG866" s="95"/>
      <c r="BH866" s="96"/>
      <c r="BI866" s="95"/>
      <c r="BJ866" s="96"/>
      <c r="BK866" s="95"/>
      <c r="BL866" s="96"/>
    </row>
    <row r="867" spans="4:64">
      <c r="D867" s="84"/>
      <c r="E867" s="85"/>
      <c r="I867" s="87"/>
      <c r="J867" s="88"/>
      <c r="K867" s="89"/>
      <c r="L867" s="89"/>
      <c r="M867" s="89"/>
      <c r="N867" s="89"/>
      <c r="O867" s="90"/>
      <c r="P867" s="93"/>
      <c r="Q867" s="92"/>
      <c r="R867" s="93"/>
      <c r="S867" s="92"/>
      <c r="T867" s="94"/>
      <c r="U867" s="93"/>
      <c r="V867" s="92"/>
      <c r="W867" s="93"/>
      <c r="X867" s="92"/>
      <c r="Y867" s="93"/>
      <c r="Z867" s="92"/>
      <c r="AA867" s="94"/>
      <c r="AB867" s="93"/>
      <c r="AC867" s="92"/>
      <c r="AD867" s="93"/>
      <c r="AE867" s="92"/>
      <c r="AF867" s="93"/>
      <c r="AG867" s="92"/>
      <c r="AH867" s="93"/>
      <c r="AI867" s="92"/>
      <c r="AJ867" s="93"/>
      <c r="AK867" s="92"/>
      <c r="AL867" s="93"/>
      <c r="AM867" s="92"/>
      <c r="AN867" s="93"/>
      <c r="AO867" s="92"/>
      <c r="AP867" s="93"/>
      <c r="AQ867" s="92"/>
      <c r="AR867" s="93"/>
      <c r="AS867" s="92"/>
      <c r="AT867" s="94"/>
      <c r="AU867" s="95"/>
      <c r="AV867" s="96"/>
      <c r="AW867" s="95"/>
      <c r="AX867" s="96"/>
      <c r="AY867" s="95"/>
      <c r="AZ867" s="96"/>
      <c r="BA867" s="95"/>
      <c r="BB867" s="96"/>
      <c r="BC867" s="95"/>
      <c r="BD867" s="96"/>
      <c r="BE867" s="95"/>
      <c r="BF867" s="96"/>
      <c r="BG867" s="95"/>
      <c r="BH867" s="96"/>
      <c r="BI867" s="95"/>
      <c r="BJ867" s="96"/>
      <c r="BK867" s="95"/>
      <c r="BL867" s="96"/>
    </row>
    <row r="868" spans="4:64">
      <c r="D868" s="84"/>
      <c r="E868" s="85"/>
      <c r="I868" s="87"/>
      <c r="J868" s="88"/>
      <c r="K868" s="89"/>
      <c r="L868" s="89"/>
      <c r="M868" s="89"/>
      <c r="N868" s="89"/>
      <c r="O868" s="90"/>
      <c r="P868" s="93"/>
      <c r="Q868" s="92"/>
      <c r="R868" s="93"/>
      <c r="S868" s="92"/>
      <c r="T868" s="94"/>
      <c r="U868" s="93"/>
      <c r="V868" s="92"/>
      <c r="W868" s="93"/>
      <c r="X868" s="92"/>
      <c r="Y868" s="93"/>
      <c r="Z868" s="92"/>
      <c r="AA868" s="94"/>
      <c r="AB868" s="93"/>
      <c r="AC868" s="92"/>
      <c r="AD868" s="93"/>
      <c r="AE868" s="92"/>
      <c r="AF868" s="93"/>
      <c r="AG868" s="92"/>
      <c r="AH868" s="93"/>
      <c r="AI868" s="92"/>
      <c r="AJ868" s="93"/>
      <c r="AK868" s="92"/>
      <c r="AL868" s="93"/>
      <c r="AM868" s="92"/>
      <c r="AN868" s="93"/>
      <c r="AO868" s="92"/>
      <c r="AP868" s="93"/>
      <c r="AQ868" s="92"/>
      <c r="AR868" s="93"/>
      <c r="AS868" s="92"/>
      <c r="AT868" s="94"/>
      <c r="AU868" s="95"/>
      <c r="AV868" s="96"/>
      <c r="AW868" s="95"/>
      <c r="AX868" s="96"/>
      <c r="AY868" s="95"/>
      <c r="AZ868" s="96"/>
      <c r="BA868" s="95"/>
      <c r="BB868" s="96"/>
      <c r="BC868" s="95"/>
      <c r="BD868" s="96"/>
      <c r="BE868" s="95"/>
      <c r="BF868" s="96"/>
      <c r="BG868" s="95"/>
      <c r="BH868" s="96"/>
      <c r="BI868" s="95"/>
      <c r="BJ868" s="96"/>
      <c r="BK868" s="95"/>
      <c r="BL868" s="96"/>
    </row>
    <row r="869" spans="4:64">
      <c r="D869" s="84"/>
      <c r="E869" s="85"/>
      <c r="I869" s="87"/>
      <c r="J869" s="88"/>
      <c r="K869" s="89"/>
      <c r="L869" s="89"/>
      <c r="M869" s="89"/>
      <c r="N869" s="89"/>
      <c r="O869" s="90"/>
      <c r="P869" s="93"/>
      <c r="Q869" s="92"/>
      <c r="R869" s="93"/>
      <c r="S869" s="92"/>
      <c r="T869" s="94"/>
      <c r="U869" s="93"/>
      <c r="V869" s="92"/>
      <c r="W869" s="93"/>
      <c r="X869" s="92"/>
      <c r="Y869" s="93"/>
      <c r="Z869" s="92"/>
      <c r="AA869" s="94"/>
      <c r="AB869" s="93"/>
      <c r="AC869" s="92"/>
      <c r="AD869" s="93"/>
      <c r="AE869" s="92"/>
      <c r="AF869" s="93"/>
      <c r="AG869" s="92"/>
      <c r="AH869" s="93"/>
      <c r="AI869" s="92"/>
      <c r="AJ869" s="93"/>
      <c r="AK869" s="92"/>
      <c r="AL869" s="93"/>
      <c r="AM869" s="92"/>
      <c r="AN869" s="93"/>
      <c r="AO869" s="92"/>
      <c r="AP869" s="93"/>
      <c r="AQ869" s="92"/>
      <c r="AR869" s="93"/>
      <c r="AS869" s="92"/>
      <c r="AT869" s="94"/>
      <c r="AU869" s="95"/>
      <c r="AV869" s="96"/>
      <c r="AW869" s="95"/>
      <c r="AX869" s="96"/>
      <c r="AY869" s="95"/>
      <c r="AZ869" s="96"/>
      <c r="BA869" s="95"/>
      <c r="BB869" s="96"/>
      <c r="BC869" s="95"/>
      <c r="BD869" s="96"/>
      <c r="BE869" s="95"/>
      <c r="BF869" s="96"/>
      <c r="BG869" s="95"/>
      <c r="BH869" s="96"/>
      <c r="BI869" s="95"/>
      <c r="BJ869" s="96"/>
      <c r="BK869" s="95"/>
      <c r="BL869" s="96"/>
    </row>
    <row r="870" spans="4:64">
      <c r="D870" s="84"/>
      <c r="E870" s="85"/>
      <c r="I870" s="87"/>
      <c r="J870" s="88"/>
      <c r="K870" s="89"/>
      <c r="L870" s="89"/>
      <c r="M870" s="89"/>
      <c r="N870" s="89"/>
      <c r="O870" s="90"/>
      <c r="P870" s="93"/>
      <c r="Q870" s="92"/>
      <c r="R870" s="93"/>
      <c r="S870" s="92"/>
      <c r="T870" s="94"/>
      <c r="U870" s="93"/>
      <c r="V870" s="92"/>
      <c r="W870" s="93"/>
      <c r="X870" s="92"/>
      <c r="Y870" s="93"/>
      <c r="Z870" s="92"/>
      <c r="AA870" s="94"/>
      <c r="AB870" s="93"/>
      <c r="AC870" s="92"/>
      <c r="AD870" s="93"/>
      <c r="AE870" s="92"/>
      <c r="AF870" s="93"/>
      <c r="AG870" s="92"/>
      <c r="AH870" s="93"/>
      <c r="AI870" s="92"/>
      <c r="AJ870" s="93"/>
      <c r="AK870" s="92"/>
      <c r="AL870" s="93"/>
      <c r="AM870" s="92"/>
      <c r="AN870" s="93"/>
      <c r="AO870" s="92"/>
      <c r="AP870" s="93"/>
      <c r="AQ870" s="92"/>
      <c r="AR870" s="93"/>
      <c r="AS870" s="92"/>
      <c r="AT870" s="94"/>
      <c r="AU870" s="95"/>
      <c r="AV870" s="96"/>
      <c r="AW870" s="95"/>
      <c r="AX870" s="96"/>
      <c r="AY870" s="95"/>
      <c r="AZ870" s="96"/>
      <c r="BA870" s="95"/>
      <c r="BB870" s="96"/>
      <c r="BC870" s="95"/>
      <c r="BD870" s="96"/>
      <c r="BE870" s="95"/>
      <c r="BF870" s="96"/>
      <c r="BG870" s="95"/>
      <c r="BH870" s="96"/>
      <c r="BI870" s="95"/>
      <c r="BJ870" s="96"/>
      <c r="BK870" s="95"/>
      <c r="BL870" s="96"/>
    </row>
    <row r="871" spans="4:64">
      <c r="D871" s="84"/>
      <c r="E871" s="85"/>
      <c r="I871" s="87"/>
      <c r="J871" s="88"/>
      <c r="K871" s="89"/>
      <c r="L871" s="89"/>
      <c r="M871" s="89"/>
      <c r="N871" s="89"/>
      <c r="O871" s="90"/>
      <c r="P871" s="93"/>
      <c r="Q871" s="92"/>
      <c r="R871" s="93"/>
      <c r="S871" s="92"/>
      <c r="T871" s="94"/>
      <c r="U871" s="93"/>
      <c r="V871" s="92"/>
      <c r="W871" s="93"/>
      <c r="X871" s="92"/>
      <c r="Y871" s="93"/>
      <c r="Z871" s="92"/>
      <c r="AA871" s="94"/>
      <c r="AB871" s="93"/>
      <c r="AC871" s="92"/>
      <c r="AD871" s="93"/>
      <c r="AE871" s="92"/>
      <c r="AF871" s="93"/>
      <c r="AG871" s="92"/>
      <c r="AH871" s="93"/>
      <c r="AI871" s="92"/>
      <c r="AJ871" s="93"/>
      <c r="AK871" s="92"/>
      <c r="AL871" s="93"/>
      <c r="AM871" s="92"/>
      <c r="AN871" s="93"/>
      <c r="AO871" s="92"/>
      <c r="AP871" s="93"/>
      <c r="AQ871" s="92"/>
      <c r="AR871" s="93"/>
      <c r="AS871" s="92"/>
      <c r="AT871" s="94"/>
      <c r="AU871" s="95"/>
      <c r="AV871" s="96"/>
      <c r="AW871" s="95"/>
      <c r="AX871" s="96"/>
      <c r="AY871" s="95"/>
      <c r="AZ871" s="96"/>
      <c r="BA871" s="95"/>
      <c r="BB871" s="96"/>
      <c r="BC871" s="95"/>
      <c r="BD871" s="96"/>
      <c r="BE871" s="95"/>
      <c r="BF871" s="96"/>
      <c r="BG871" s="95"/>
      <c r="BH871" s="96"/>
      <c r="BI871" s="95"/>
      <c r="BJ871" s="96"/>
      <c r="BK871" s="95"/>
      <c r="BL871" s="96"/>
    </row>
    <row r="872" spans="4:64">
      <c r="D872" s="84"/>
      <c r="E872" s="85"/>
      <c r="I872" s="87"/>
      <c r="J872" s="88"/>
      <c r="K872" s="89"/>
      <c r="L872" s="89"/>
      <c r="M872" s="89"/>
      <c r="N872" s="89"/>
      <c r="O872" s="90"/>
      <c r="P872" s="93"/>
      <c r="Q872" s="92"/>
      <c r="R872" s="93"/>
      <c r="S872" s="92"/>
      <c r="T872" s="94"/>
      <c r="U872" s="93"/>
      <c r="V872" s="92"/>
      <c r="W872" s="93"/>
      <c r="X872" s="92"/>
      <c r="Y872" s="93"/>
      <c r="Z872" s="92"/>
      <c r="AA872" s="94"/>
      <c r="AB872" s="93"/>
      <c r="AC872" s="92"/>
      <c r="AD872" s="93"/>
      <c r="AE872" s="92"/>
      <c r="AF872" s="93"/>
      <c r="AG872" s="92"/>
      <c r="AH872" s="93"/>
      <c r="AI872" s="92"/>
      <c r="AJ872" s="93"/>
      <c r="AK872" s="92"/>
      <c r="AL872" s="93"/>
      <c r="AM872" s="92"/>
      <c r="AN872" s="93"/>
      <c r="AO872" s="92"/>
      <c r="AP872" s="93"/>
      <c r="AQ872" s="92"/>
      <c r="AR872" s="93"/>
      <c r="AS872" s="92"/>
      <c r="AT872" s="94"/>
      <c r="AU872" s="95"/>
      <c r="AV872" s="96"/>
      <c r="AW872" s="95"/>
      <c r="AX872" s="96"/>
      <c r="AY872" s="95"/>
      <c r="AZ872" s="96"/>
      <c r="BA872" s="95"/>
      <c r="BB872" s="96"/>
      <c r="BC872" s="95"/>
      <c r="BD872" s="96"/>
      <c r="BE872" s="95"/>
      <c r="BF872" s="96"/>
      <c r="BG872" s="95"/>
      <c r="BH872" s="96"/>
      <c r="BI872" s="95"/>
      <c r="BJ872" s="96"/>
      <c r="BK872" s="95"/>
      <c r="BL872" s="96"/>
    </row>
    <row r="873" spans="4:64">
      <c r="D873" s="84"/>
      <c r="E873" s="85"/>
      <c r="I873" s="87"/>
      <c r="J873" s="88"/>
      <c r="K873" s="89"/>
      <c r="L873" s="89"/>
      <c r="M873" s="89"/>
      <c r="N873" s="89"/>
      <c r="O873" s="90"/>
      <c r="P873" s="93"/>
      <c r="Q873" s="92"/>
      <c r="R873" s="93"/>
      <c r="S873" s="92"/>
      <c r="T873" s="94"/>
      <c r="U873" s="93"/>
      <c r="V873" s="92"/>
      <c r="W873" s="93"/>
      <c r="X873" s="92"/>
      <c r="Y873" s="93"/>
      <c r="Z873" s="92"/>
      <c r="AA873" s="94"/>
      <c r="AB873" s="93"/>
      <c r="AC873" s="92"/>
      <c r="AD873" s="93"/>
      <c r="AE873" s="92"/>
      <c r="AF873" s="93"/>
      <c r="AG873" s="92"/>
      <c r="AH873" s="93"/>
      <c r="AI873" s="92"/>
      <c r="AJ873" s="93"/>
      <c r="AK873" s="92"/>
      <c r="AL873" s="93"/>
      <c r="AM873" s="92"/>
      <c r="AN873" s="93"/>
      <c r="AO873" s="92"/>
      <c r="AP873" s="93"/>
      <c r="AQ873" s="92"/>
      <c r="AR873" s="93"/>
      <c r="AS873" s="92"/>
      <c r="AT873" s="94"/>
      <c r="AU873" s="95"/>
      <c r="AV873" s="96"/>
      <c r="AW873" s="95"/>
      <c r="AX873" s="96"/>
      <c r="AY873" s="95"/>
      <c r="AZ873" s="96"/>
      <c r="BA873" s="95"/>
      <c r="BB873" s="96"/>
      <c r="BC873" s="95"/>
      <c r="BD873" s="96"/>
      <c r="BE873" s="95"/>
      <c r="BF873" s="96"/>
      <c r="BG873" s="95"/>
      <c r="BH873" s="96"/>
      <c r="BI873" s="95"/>
      <c r="BJ873" s="96"/>
      <c r="BK873" s="95"/>
      <c r="BL873" s="96"/>
    </row>
    <row r="874" spans="4:64">
      <c r="D874" s="84"/>
      <c r="E874" s="85"/>
      <c r="I874" s="87"/>
      <c r="J874" s="88"/>
      <c r="K874" s="89"/>
      <c r="L874" s="89"/>
      <c r="M874" s="89"/>
      <c r="N874" s="89"/>
      <c r="O874" s="90"/>
      <c r="P874" s="93"/>
      <c r="Q874" s="92"/>
      <c r="R874" s="93"/>
      <c r="S874" s="92"/>
      <c r="T874" s="94"/>
      <c r="U874" s="93"/>
      <c r="V874" s="92"/>
      <c r="W874" s="93"/>
      <c r="X874" s="92"/>
      <c r="Y874" s="93"/>
      <c r="Z874" s="92"/>
      <c r="AA874" s="94"/>
      <c r="AB874" s="93"/>
      <c r="AC874" s="92"/>
      <c r="AD874" s="93"/>
      <c r="AE874" s="92"/>
      <c r="AF874" s="93"/>
      <c r="AG874" s="92"/>
      <c r="AH874" s="93"/>
      <c r="AI874" s="92"/>
      <c r="AJ874" s="93"/>
      <c r="AK874" s="92"/>
      <c r="AL874" s="93"/>
      <c r="AM874" s="92"/>
      <c r="AN874" s="93"/>
      <c r="AO874" s="92"/>
      <c r="AP874" s="93"/>
      <c r="AQ874" s="92"/>
      <c r="AR874" s="93"/>
      <c r="AS874" s="92"/>
      <c r="AT874" s="94"/>
      <c r="AU874" s="95"/>
      <c r="AV874" s="96"/>
      <c r="AW874" s="95"/>
      <c r="AX874" s="96"/>
      <c r="AY874" s="95"/>
      <c r="AZ874" s="96"/>
      <c r="BA874" s="95"/>
      <c r="BB874" s="96"/>
      <c r="BC874" s="95"/>
      <c r="BD874" s="96"/>
      <c r="BE874" s="95"/>
      <c r="BF874" s="96"/>
      <c r="BG874" s="95"/>
      <c r="BH874" s="96"/>
      <c r="BI874" s="95"/>
      <c r="BJ874" s="96"/>
      <c r="BK874" s="95"/>
      <c r="BL874" s="96"/>
    </row>
    <row r="875" spans="4:64">
      <c r="D875" s="84"/>
      <c r="E875" s="85"/>
      <c r="I875" s="87"/>
      <c r="J875" s="88"/>
      <c r="K875" s="89"/>
      <c r="L875" s="89"/>
      <c r="M875" s="89"/>
      <c r="N875" s="89"/>
      <c r="O875" s="90"/>
      <c r="P875" s="93"/>
      <c r="Q875" s="92"/>
      <c r="R875" s="93"/>
      <c r="S875" s="92"/>
      <c r="T875" s="94"/>
      <c r="U875" s="93"/>
      <c r="V875" s="92"/>
      <c r="W875" s="93"/>
      <c r="X875" s="92"/>
      <c r="Y875" s="93"/>
      <c r="Z875" s="92"/>
      <c r="AA875" s="94"/>
      <c r="AB875" s="93"/>
      <c r="AC875" s="92"/>
      <c r="AD875" s="93"/>
      <c r="AE875" s="92"/>
      <c r="AF875" s="93"/>
      <c r="AG875" s="92"/>
      <c r="AH875" s="93"/>
      <c r="AI875" s="92"/>
      <c r="AJ875" s="93"/>
      <c r="AK875" s="92"/>
      <c r="AL875" s="93"/>
      <c r="AM875" s="92"/>
      <c r="AN875" s="93"/>
      <c r="AO875" s="92"/>
      <c r="AP875" s="93"/>
      <c r="AQ875" s="92"/>
      <c r="AR875" s="93"/>
      <c r="AS875" s="92"/>
      <c r="AT875" s="94"/>
      <c r="AU875" s="95"/>
      <c r="AV875" s="96"/>
      <c r="AW875" s="95"/>
      <c r="AX875" s="96"/>
      <c r="AY875" s="95"/>
      <c r="AZ875" s="96"/>
      <c r="BA875" s="95"/>
      <c r="BB875" s="96"/>
      <c r="BC875" s="95"/>
      <c r="BD875" s="96"/>
      <c r="BE875" s="95"/>
      <c r="BF875" s="96"/>
      <c r="BG875" s="95"/>
      <c r="BH875" s="96"/>
      <c r="BI875" s="95"/>
      <c r="BJ875" s="96"/>
      <c r="BK875" s="95"/>
      <c r="BL875" s="96"/>
    </row>
    <row r="876" spans="4:64">
      <c r="D876" s="84"/>
      <c r="E876" s="85"/>
      <c r="I876" s="87"/>
      <c r="J876" s="88"/>
      <c r="K876" s="89"/>
      <c r="L876" s="89"/>
      <c r="M876" s="89"/>
      <c r="N876" s="89"/>
      <c r="O876" s="90"/>
      <c r="P876" s="93"/>
      <c r="Q876" s="92"/>
      <c r="R876" s="93"/>
      <c r="S876" s="92"/>
      <c r="T876" s="94"/>
      <c r="U876" s="93"/>
      <c r="V876" s="92"/>
      <c r="W876" s="93"/>
      <c r="X876" s="92"/>
      <c r="Y876" s="93"/>
      <c r="Z876" s="92"/>
      <c r="AA876" s="94"/>
      <c r="AB876" s="93"/>
      <c r="AC876" s="92"/>
      <c r="AD876" s="93"/>
      <c r="AE876" s="92"/>
      <c r="AF876" s="93"/>
      <c r="AG876" s="92"/>
      <c r="AH876" s="93"/>
      <c r="AI876" s="92"/>
      <c r="AJ876" s="93"/>
      <c r="AK876" s="92"/>
      <c r="AL876" s="93"/>
      <c r="AM876" s="92"/>
      <c r="AN876" s="93"/>
      <c r="AO876" s="92"/>
      <c r="AP876" s="93"/>
      <c r="AQ876" s="92"/>
      <c r="AR876" s="93"/>
      <c r="AS876" s="92"/>
      <c r="AT876" s="94"/>
      <c r="AU876" s="95"/>
      <c r="AV876" s="96"/>
      <c r="AW876" s="95"/>
      <c r="AX876" s="96"/>
      <c r="AY876" s="95"/>
      <c r="AZ876" s="96"/>
      <c r="BA876" s="95"/>
      <c r="BB876" s="96"/>
      <c r="BC876" s="95"/>
      <c r="BD876" s="96"/>
      <c r="BE876" s="95"/>
      <c r="BF876" s="96"/>
      <c r="BG876" s="95"/>
      <c r="BH876" s="96"/>
      <c r="BI876" s="95"/>
      <c r="BJ876" s="96"/>
      <c r="BK876" s="95"/>
      <c r="BL876" s="96"/>
    </row>
    <row r="877" spans="4:64">
      <c r="D877" s="84"/>
      <c r="E877" s="85"/>
      <c r="I877" s="87"/>
      <c r="J877" s="88"/>
      <c r="K877" s="89"/>
      <c r="L877" s="89"/>
      <c r="M877" s="89"/>
      <c r="N877" s="89"/>
      <c r="O877" s="90"/>
      <c r="P877" s="93"/>
      <c r="Q877" s="92"/>
      <c r="R877" s="93"/>
      <c r="S877" s="92"/>
      <c r="T877" s="94"/>
      <c r="U877" s="93"/>
      <c r="V877" s="92"/>
      <c r="W877" s="93"/>
      <c r="X877" s="92"/>
      <c r="Y877" s="93"/>
      <c r="Z877" s="92"/>
      <c r="AA877" s="94"/>
      <c r="AB877" s="93"/>
      <c r="AC877" s="92"/>
      <c r="AD877" s="93"/>
      <c r="AE877" s="92"/>
      <c r="AF877" s="93"/>
      <c r="AG877" s="92"/>
      <c r="AH877" s="93"/>
      <c r="AI877" s="92"/>
      <c r="AJ877" s="93"/>
      <c r="AK877" s="92"/>
      <c r="AL877" s="93"/>
      <c r="AM877" s="92"/>
      <c r="AN877" s="93"/>
      <c r="AO877" s="92"/>
      <c r="AP877" s="93"/>
      <c r="AQ877" s="92"/>
      <c r="AR877" s="93"/>
      <c r="AS877" s="92"/>
      <c r="AT877" s="94"/>
      <c r="AU877" s="95"/>
      <c r="AV877" s="96"/>
      <c r="AW877" s="95"/>
      <c r="AX877" s="96"/>
      <c r="AY877" s="95"/>
      <c r="AZ877" s="96"/>
      <c r="BA877" s="95"/>
      <c r="BB877" s="96"/>
      <c r="BC877" s="95"/>
      <c r="BD877" s="96"/>
      <c r="BE877" s="95"/>
      <c r="BF877" s="96"/>
      <c r="BG877" s="95"/>
      <c r="BH877" s="96"/>
      <c r="BI877" s="95"/>
      <c r="BJ877" s="96"/>
      <c r="BK877" s="95"/>
      <c r="BL877" s="96"/>
    </row>
    <row r="878" spans="4:64">
      <c r="D878" s="84"/>
      <c r="E878" s="85"/>
      <c r="I878" s="87"/>
      <c r="J878" s="88"/>
      <c r="K878" s="89"/>
      <c r="L878" s="89"/>
      <c r="M878" s="89"/>
      <c r="N878" s="89"/>
      <c r="O878" s="90"/>
      <c r="P878" s="93"/>
      <c r="Q878" s="92"/>
      <c r="R878" s="93"/>
      <c r="S878" s="92"/>
      <c r="T878" s="94"/>
      <c r="U878" s="93"/>
      <c r="V878" s="92"/>
      <c r="W878" s="93"/>
      <c r="X878" s="92"/>
      <c r="Y878" s="93"/>
      <c r="Z878" s="92"/>
      <c r="AA878" s="94"/>
      <c r="AB878" s="93"/>
      <c r="AC878" s="92"/>
      <c r="AD878" s="93"/>
      <c r="AE878" s="92"/>
      <c r="AF878" s="93"/>
      <c r="AG878" s="92"/>
      <c r="AH878" s="93"/>
      <c r="AI878" s="92"/>
      <c r="AJ878" s="93"/>
      <c r="AK878" s="92"/>
      <c r="AL878" s="93"/>
      <c r="AM878" s="92"/>
      <c r="AN878" s="93"/>
      <c r="AO878" s="92"/>
      <c r="AP878" s="93"/>
      <c r="AQ878" s="92"/>
      <c r="AR878" s="93"/>
      <c r="AS878" s="92"/>
      <c r="AT878" s="94"/>
      <c r="AU878" s="95"/>
      <c r="AV878" s="96"/>
      <c r="AW878" s="95"/>
      <c r="AX878" s="96"/>
      <c r="AY878" s="95"/>
      <c r="AZ878" s="96"/>
      <c r="BA878" s="95"/>
      <c r="BB878" s="96"/>
      <c r="BC878" s="95"/>
      <c r="BD878" s="96"/>
      <c r="BE878" s="95"/>
      <c r="BF878" s="96"/>
      <c r="BG878" s="95"/>
      <c r="BH878" s="96"/>
      <c r="BI878" s="95"/>
      <c r="BJ878" s="96"/>
      <c r="BK878" s="95"/>
      <c r="BL878" s="96"/>
    </row>
    <row r="879" spans="4:64">
      <c r="D879" s="84"/>
      <c r="E879" s="85"/>
      <c r="I879" s="87"/>
      <c r="J879" s="88"/>
      <c r="K879" s="89"/>
      <c r="L879" s="89"/>
      <c r="M879" s="89"/>
      <c r="N879" s="89"/>
      <c r="O879" s="90"/>
      <c r="P879" s="93"/>
      <c r="Q879" s="92"/>
      <c r="R879" s="93"/>
      <c r="S879" s="92"/>
      <c r="T879" s="94"/>
      <c r="U879" s="93"/>
      <c r="V879" s="92"/>
      <c r="W879" s="93"/>
      <c r="X879" s="92"/>
      <c r="Y879" s="93"/>
      <c r="Z879" s="92"/>
      <c r="AA879" s="94"/>
      <c r="AB879" s="93"/>
      <c r="AC879" s="92"/>
      <c r="AD879" s="93"/>
      <c r="AE879" s="92"/>
      <c r="AF879" s="93"/>
      <c r="AG879" s="92"/>
      <c r="AH879" s="93"/>
      <c r="AI879" s="92"/>
      <c r="AJ879" s="93"/>
      <c r="AK879" s="92"/>
      <c r="AL879" s="93"/>
      <c r="AM879" s="92"/>
      <c r="AN879" s="93"/>
      <c r="AO879" s="92"/>
      <c r="AP879" s="93"/>
      <c r="AQ879" s="92"/>
      <c r="AR879" s="93"/>
      <c r="AS879" s="92"/>
      <c r="AT879" s="94"/>
      <c r="AU879" s="95"/>
      <c r="AV879" s="96"/>
      <c r="AW879" s="95"/>
      <c r="AX879" s="96"/>
      <c r="AY879" s="95"/>
      <c r="AZ879" s="96"/>
      <c r="BA879" s="95"/>
      <c r="BB879" s="96"/>
      <c r="BC879" s="95"/>
      <c r="BD879" s="96"/>
      <c r="BE879" s="95"/>
      <c r="BF879" s="96"/>
      <c r="BG879" s="95"/>
      <c r="BH879" s="96"/>
      <c r="BI879" s="95"/>
      <c r="BJ879" s="96"/>
      <c r="BK879" s="95"/>
      <c r="BL879" s="96"/>
    </row>
    <row r="880" spans="4:64">
      <c r="D880" s="84"/>
      <c r="E880" s="85"/>
      <c r="I880" s="87"/>
      <c r="J880" s="88"/>
      <c r="K880" s="89"/>
      <c r="L880" s="89"/>
      <c r="M880" s="89"/>
      <c r="N880" s="89"/>
      <c r="O880" s="90"/>
      <c r="P880" s="93"/>
      <c r="Q880" s="92"/>
      <c r="R880" s="93"/>
      <c r="S880" s="92"/>
      <c r="T880" s="94"/>
      <c r="U880" s="93"/>
      <c r="V880" s="92"/>
      <c r="W880" s="93"/>
      <c r="X880" s="92"/>
      <c r="Y880" s="93"/>
      <c r="Z880" s="92"/>
      <c r="AA880" s="94"/>
      <c r="AB880" s="93"/>
      <c r="AC880" s="92"/>
      <c r="AD880" s="93"/>
      <c r="AE880" s="92"/>
      <c r="AF880" s="93"/>
      <c r="AG880" s="92"/>
      <c r="AH880" s="93"/>
      <c r="AI880" s="92"/>
      <c r="AJ880" s="93"/>
      <c r="AK880" s="92"/>
      <c r="AL880" s="93"/>
      <c r="AM880" s="92"/>
      <c r="AN880" s="93"/>
      <c r="AO880" s="92"/>
      <c r="AP880" s="93"/>
      <c r="AQ880" s="92"/>
      <c r="AR880" s="93"/>
      <c r="AS880" s="92"/>
      <c r="AT880" s="94"/>
      <c r="AU880" s="95"/>
      <c r="AV880" s="96"/>
      <c r="AW880" s="95"/>
      <c r="AX880" s="96"/>
      <c r="AY880" s="95"/>
      <c r="AZ880" s="96"/>
      <c r="BA880" s="95"/>
      <c r="BB880" s="96"/>
      <c r="BC880" s="95"/>
      <c r="BD880" s="96"/>
      <c r="BE880" s="95"/>
      <c r="BF880" s="96"/>
      <c r="BG880" s="95"/>
      <c r="BH880" s="96"/>
      <c r="BI880" s="95"/>
      <c r="BJ880" s="96"/>
      <c r="BK880" s="95"/>
      <c r="BL880" s="96"/>
    </row>
    <row r="881" spans="4:64">
      <c r="D881" s="84"/>
      <c r="E881" s="85"/>
      <c r="I881" s="87"/>
      <c r="J881" s="88"/>
      <c r="K881" s="89"/>
      <c r="L881" s="89"/>
      <c r="M881" s="89"/>
      <c r="N881" s="89"/>
      <c r="O881" s="90"/>
      <c r="P881" s="93"/>
      <c r="Q881" s="92"/>
      <c r="R881" s="93"/>
      <c r="S881" s="92"/>
      <c r="T881" s="94"/>
      <c r="U881" s="93"/>
      <c r="V881" s="92"/>
      <c r="W881" s="93"/>
      <c r="X881" s="92"/>
      <c r="Y881" s="93"/>
      <c r="Z881" s="92"/>
      <c r="AA881" s="94"/>
      <c r="AB881" s="93"/>
      <c r="AC881" s="92"/>
      <c r="AD881" s="93"/>
      <c r="AE881" s="92"/>
      <c r="AF881" s="93"/>
      <c r="AG881" s="92"/>
      <c r="AH881" s="93"/>
      <c r="AI881" s="92"/>
      <c r="AJ881" s="93"/>
      <c r="AK881" s="92"/>
      <c r="AL881" s="93"/>
      <c r="AM881" s="92"/>
      <c r="AN881" s="93"/>
      <c r="AO881" s="92"/>
      <c r="AP881" s="93"/>
      <c r="AQ881" s="92"/>
      <c r="AR881" s="93"/>
      <c r="AS881" s="92"/>
      <c r="AT881" s="94"/>
      <c r="AU881" s="95"/>
      <c r="AV881" s="96"/>
      <c r="AW881" s="95"/>
      <c r="AX881" s="96"/>
      <c r="AY881" s="95"/>
      <c r="AZ881" s="96"/>
      <c r="BA881" s="95"/>
      <c r="BB881" s="96"/>
      <c r="BC881" s="95"/>
      <c r="BD881" s="96"/>
      <c r="BE881" s="95"/>
      <c r="BF881" s="96"/>
      <c r="BG881" s="95"/>
      <c r="BH881" s="96"/>
      <c r="BI881" s="95"/>
      <c r="BJ881" s="96"/>
      <c r="BK881" s="95"/>
      <c r="BL881" s="96"/>
    </row>
    <row r="882" spans="4:64">
      <c r="D882" s="84"/>
      <c r="E882" s="85"/>
      <c r="I882" s="87"/>
      <c r="J882" s="88"/>
      <c r="K882" s="89"/>
      <c r="L882" s="89"/>
      <c r="M882" s="89"/>
      <c r="N882" s="89"/>
      <c r="O882" s="90"/>
      <c r="P882" s="93"/>
      <c r="Q882" s="92"/>
      <c r="R882" s="93"/>
      <c r="S882" s="92"/>
      <c r="T882" s="94"/>
      <c r="U882" s="93"/>
      <c r="V882" s="92"/>
      <c r="W882" s="93"/>
      <c r="X882" s="92"/>
      <c r="Y882" s="93"/>
      <c r="Z882" s="92"/>
      <c r="AA882" s="94"/>
      <c r="AB882" s="93"/>
      <c r="AC882" s="92"/>
      <c r="AD882" s="93"/>
      <c r="AE882" s="92"/>
      <c r="AF882" s="93"/>
      <c r="AG882" s="92"/>
      <c r="AH882" s="93"/>
      <c r="AI882" s="92"/>
      <c r="AJ882" s="93"/>
      <c r="AK882" s="92"/>
      <c r="AL882" s="93"/>
      <c r="AM882" s="92"/>
      <c r="AN882" s="93"/>
      <c r="AO882" s="92"/>
      <c r="AP882" s="93"/>
      <c r="AQ882" s="92"/>
      <c r="AR882" s="93"/>
      <c r="AS882" s="92"/>
      <c r="AT882" s="94"/>
      <c r="AU882" s="95"/>
      <c r="AV882" s="96"/>
      <c r="AW882" s="95"/>
      <c r="AX882" s="96"/>
      <c r="AY882" s="95"/>
      <c r="AZ882" s="96"/>
      <c r="BA882" s="95"/>
      <c r="BB882" s="96"/>
      <c r="BC882" s="95"/>
      <c r="BD882" s="96"/>
      <c r="BE882" s="95"/>
      <c r="BF882" s="96"/>
      <c r="BG882" s="95"/>
      <c r="BH882" s="96"/>
      <c r="BI882" s="95"/>
      <c r="BJ882" s="96"/>
      <c r="BK882" s="95"/>
      <c r="BL882" s="96"/>
    </row>
    <row r="883" spans="4:64">
      <c r="D883" s="84"/>
      <c r="E883" s="85"/>
      <c r="I883" s="87"/>
      <c r="J883" s="88"/>
      <c r="K883" s="89"/>
      <c r="L883" s="89"/>
      <c r="M883" s="89"/>
      <c r="N883" s="89"/>
      <c r="O883" s="90"/>
      <c r="P883" s="93"/>
      <c r="Q883" s="92"/>
      <c r="R883" s="93"/>
      <c r="S883" s="92"/>
      <c r="T883" s="94"/>
      <c r="U883" s="93"/>
      <c r="V883" s="92"/>
      <c r="W883" s="93"/>
      <c r="X883" s="92"/>
      <c r="Y883" s="93"/>
      <c r="Z883" s="92"/>
      <c r="AA883" s="94"/>
      <c r="AB883" s="93"/>
      <c r="AC883" s="92"/>
      <c r="AD883" s="93"/>
      <c r="AE883" s="92"/>
      <c r="AF883" s="93"/>
      <c r="AG883" s="92"/>
      <c r="AH883" s="93"/>
      <c r="AI883" s="92"/>
      <c r="AJ883" s="93"/>
      <c r="AK883" s="92"/>
      <c r="AL883" s="93"/>
      <c r="AM883" s="92"/>
      <c r="AN883" s="93"/>
      <c r="AO883" s="92"/>
      <c r="AP883" s="93"/>
      <c r="AQ883" s="92"/>
      <c r="AR883" s="93"/>
      <c r="AS883" s="92"/>
      <c r="AT883" s="94"/>
      <c r="AU883" s="95"/>
      <c r="AV883" s="96"/>
      <c r="AW883" s="95"/>
      <c r="AX883" s="96"/>
      <c r="AY883" s="95"/>
      <c r="AZ883" s="96"/>
      <c r="BA883" s="95"/>
      <c r="BB883" s="96"/>
      <c r="BC883" s="95"/>
      <c r="BD883" s="96"/>
      <c r="BE883" s="95"/>
      <c r="BF883" s="96"/>
      <c r="BG883" s="95"/>
      <c r="BH883" s="96"/>
      <c r="BI883" s="95"/>
      <c r="BJ883" s="96"/>
      <c r="BK883" s="95"/>
      <c r="BL883" s="96"/>
    </row>
    <row r="884" spans="4:64">
      <c r="D884" s="84"/>
      <c r="E884" s="85"/>
      <c r="I884" s="87"/>
      <c r="J884" s="88"/>
      <c r="K884" s="89"/>
      <c r="L884" s="89"/>
      <c r="M884" s="89"/>
      <c r="N884" s="89"/>
      <c r="O884" s="90"/>
      <c r="P884" s="93"/>
      <c r="Q884" s="92"/>
      <c r="R884" s="93"/>
      <c r="S884" s="92"/>
      <c r="T884" s="94"/>
      <c r="U884" s="93"/>
      <c r="V884" s="92"/>
      <c r="W884" s="93"/>
      <c r="X884" s="92"/>
      <c r="Y884" s="93"/>
      <c r="Z884" s="92"/>
      <c r="AA884" s="94"/>
      <c r="AB884" s="93"/>
      <c r="AC884" s="92"/>
      <c r="AD884" s="93"/>
      <c r="AE884" s="92"/>
      <c r="AF884" s="93"/>
      <c r="AG884" s="92"/>
      <c r="AH884" s="93"/>
      <c r="AI884" s="92"/>
      <c r="AJ884" s="93"/>
      <c r="AK884" s="92"/>
      <c r="AL884" s="93"/>
      <c r="AM884" s="92"/>
      <c r="AN884" s="93"/>
      <c r="AO884" s="92"/>
      <c r="AP884" s="93"/>
      <c r="AQ884" s="92"/>
      <c r="AR884" s="93"/>
      <c r="AS884" s="92"/>
      <c r="AT884" s="94"/>
      <c r="AU884" s="95"/>
      <c r="AV884" s="96"/>
      <c r="AW884" s="95"/>
      <c r="AX884" s="96"/>
      <c r="AY884" s="95"/>
      <c r="AZ884" s="96"/>
      <c r="BA884" s="95"/>
      <c r="BB884" s="96"/>
      <c r="BC884" s="95"/>
      <c r="BD884" s="96"/>
      <c r="BE884" s="95"/>
      <c r="BF884" s="96"/>
      <c r="BG884" s="95"/>
      <c r="BH884" s="96"/>
      <c r="BI884" s="95"/>
      <c r="BJ884" s="96"/>
      <c r="BK884" s="95"/>
      <c r="BL884" s="96"/>
    </row>
    <row r="885" spans="4:64">
      <c r="D885" s="84"/>
      <c r="E885" s="85"/>
      <c r="I885" s="87"/>
      <c r="J885" s="88"/>
      <c r="K885" s="89"/>
      <c r="L885" s="89"/>
      <c r="M885" s="89"/>
      <c r="N885" s="89"/>
      <c r="O885" s="90"/>
      <c r="P885" s="93"/>
      <c r="Q885" s="92"/>
      <c r="R885" s="93"/>
      <c r="S885" s="92"/>
      <c r="T885" s="94"/>
      <c r="U885" s="93"/>
      <c r="V885" s="92"/>
      <c r="W885" s="93"/>
      <c r="X885" s="92"/>
      <c r="Y885" s="93"/>
      <c r="Z885" s="92"/>
      <c r="AA885" s="94"/>
      <c r="AB885" s="93"/>
      <c r="AC885" s="92"/>
      <c r="AD885" s="93"/>
      <c r="AE885" s="92"/>
      <c r="AF885" s="93"/>
      <c r="AG885" s="92"/>
      <c r="AH885" s="93"/>
      <c r="AI885" s="92"/>
      <c r="AJ885" s="93"/>
      <c r="AK885" s="92"/>
      <c r="AL885" s="93"/>
      <c r="AM885" s="92"/>
      <c r="AN885" s="93"/>
      <c r="AO885" s="92"/>
      <c r="AP885" s="93"/>
      <c r="AQ885" s="92"/>
      <c r="AR885" s="93"/>
      <c r="AS885" s="92"/>
      <c r="AT885" s="94"/>
      <c r="AU885" s="95"/>
      <c r="AV885" s="96"/>
      <c r="AW885" s="95"/>
      <c r="AX885" s="96"/>
      <c r="AY885" s="95"/>
      <c r="AZ885" s="96"/>
      <c r="BA885" s="95"/>
      <c r="BB885" s="96"/>
      <c r="BC885" s="95"/>
      <c r="BD885" s="96"/>
      <c r="BE885" s="95"/>
      <c r="BF885" s="96"/>
      <c r="BG885" s="95"/>
      <c r="BH885" s="96"/>
      <c r="BI885" s="95"/>
      <c r="BJ885" s="96"/>
      <c r="BK885" s="95"/>
      <c r="BL885" s="96"/>
    </row>
    <row r="886" spans="4:64">
      <c r="D886" s="84"/>
      <c r="E886" s="85"/>
      <c r="I886" s="87"/>
      <c r="J886" s="88"/>
      <c r="K886" s="89"/>
      <c r="L886" s="89"/>
      <c r="M886" s="89"/>
      <c r="N886" s="89"/>
      <c r="O886" s="90"/>
      <c r="P886" s="93"/>
      <c r="Q886" s="92"/>
      <c r="R886" s="93"/>
      <c r="S886" s="92"/>
      <c r="T886" s="94"/>
      <c r="U886" s="93"/>
      <c r="V886" s="92"/>
      <c r="W886" s="93"/>
      <c r="X886" s="92"/>
      <c r="Y886" s="93"/>
      <c r="Z886" s="92"/>
      <c r="AA886" s="94"/>
      <c r="AB886" s="93"/>
      <c r="AC886" s="92"/>
      <c r="AD886" s="93"/>
      <c r="AE886" s="92"/>
      <c r="AF886" s="93"/>
      <c r="AG886" s="92"/>
      <c r="AH886" s="93"/>
      <c r="AI886" s="92"/>
      <c r="AJ886" s="93"/>
      <c r="AK886" s="92"/>
      <c r="AL886" s="93"/>
      <c r="AM886" s="92"/>
      <c r="AN886" s="93"/>
      <c r="AO886" s="92"/>
      <c r="AP886" s="93"/>
      <c r="AQ886" s="92"/>
      <c r="AR886" s="93"/>
      <c r="AS886" s="92"/>
      <c r="AT886" s="94"/>
      <c r="AU886" s="95"/>
      <c r="AV886" s="96"/>
      <c r="AW886" s="95"/>
      <c r="AX886" s="96"/>
      <c r="AY886" s="95"/>
      <c r="AZ886" s="96"/>
      <c r="BA886" s="95"/>
      <c r="BB886" s="96"/>
      <c r="BC886" s="95"/>
      <c r="BD886" s="96"/>
      <c r="BE886" s="95"/>
      <c r="BF886" s="96"/>
      <c r="BG886" s="95"/>
      <c r="BH886" s="96"/>
      <c r="BI886" s="95"/>
      <c r="BJ886" s="96"/>
      <c r="BK886" s="95"/>
      <c r="BL886" s="96"/>
    </row>
    <row r="887" spans="4:64">
      <c r="D887" s="84"/>
      <c r="E887" s="85"/>
      <c r="I887" s="87"/>
      <c r="J887" s="88"/>
      <c r="K887" s="89"/>
      <c r="L887" s="89"/>
      <c r="M887" s="89"/>
      <c r="N887" s="89"/>
      <c r="O887" s="90"/>
      <c r="P887" s="93"/>
      <c r="Q887" s="92"/>
      <c r="R887" s="93"/>
      <c r="S887" s="92"/>
      <c r="T887" s="94"/>
      <c r="U887" s="93"/>
      <c r="V887" s="92"/>
      <c r="W887" s="93"/>
      <c r="X887" s="92"/>
      <c r="Y887" s="93"/>
      <c r="Z887" s="92"/>
      <c r="AA887" s="94"/>
      <c r="AB887" s="93"/>
      <c r="AC887" s="92"/>
      <c r="AD887" s="93"/>
      <c r="AE887" s="92"/>
      <c r="AF887" s="93"/>
      <c r="AG887" s="92"/>
      <c r="AH887" s="93"/>
      <c r="AI887" s="92"/>
      <c r="AJ887" s="93"/>
      <c r="AK887" s="92"/>
      <c r="AL887" s="93"/>
      <c r="AM887" s="92"/>
      <c r="AN887" s="93"/>
      <c r="AO887" s="92"/>
      <c r="AP887" s="93"/>
      <c r="AQ887" s="92"/>
      <c r="AR887" s="93"/>
      <c r="AS887" s="92"/>
      <c r="AT887" s="94"/>
      <c r="AU887" s="95"/>
      <c r="AV887" s="96"/>
      <c r="AW887" s="95"/>
      <c r="AX887" s="96"/>
      <c r="AY887" s="95"/>
      <c r="AZ887" s="96"/>
      <c r="BA887" s="95"/>
      <c r="BB887" s="96"/>
      <c r="BC887" s="95"/>
      <c r="BD887" s="96"/>
      <c r="BE887" s="95"/>
      <c r="BF887" s="96"/>
      <c r="BG887" s="95"/>
      <c r="BH887" s="96"/>
      <c r="BI887" s="95"/>
      <c r="BJ887" s="96"/>
      <c r="BK887" s="95"/>
      <c r="BL887" s="96"/>
    </row>
    <row r="888" spans="4:64">
      <c r="D888" s="84"/>
      <c r="E888" s="85"/>
      <c r="I888" s="87"/>
      <c r="J888" s="88"/>
      <c r="K888" s="89"/>
      <c r="L888" s="89"/>
      <c r="M888" s="89"/>
      <c r="N888" s="89"/>
      <c r="O888" s="90"/>
      <c r="P888" s="93"/>
      <c r="Q888" s="92"/>
      <c r="R888" s="93"/>
      <c r="S888" s="92"/>
      <c r="T888" s="94"/>
      <c r="U888" s="93"/>
      <c r="V888" s="92"/>
      <c r="W888" s="93"/>
      <c r="X888" s="92"/>
      <c r="Y888" s="93"/>
      <c r="Z888" s="92"/>
      <c r="AA888" s="94"/>
      <c r="AB888" s="93"/>
      <c r="AC888" s="92"/>
      <c r="AD888" s="93"/>
      <c r="AE888" s="92"/>
      <c r="AF888" s="93"/>
      <c r="AG888" s="92"/>
      <c r="AH888" s="93"/>
      <c r="AI888" s="92"/>
      <c r="AJ888" s="93"/>
      <c r="AK888" s="92"/>
      <c r="AL888" s="93"/>
      <c r="AM888" s="92"/>
      <c r="AN888" s="93"/>
      <c r="AO888" s="92"/>
      <c r="AP888" s="93"/>
      <c r="AQ888" s="92"/>
      <c r="AR888" s="93"/>
      <c r="AS888" s="92"/>
      <c r="AT888" s="94"/>
      <c r="AU888" s="95"/>
      <c r="AV888" s="96"/>
      <c r="AW888" s="95"/>
      <c r="AX888" s="96"/>
      <c r="AY888" s="95"/>
      <c r="AZ888" s="96"/>
      <c r="BA888" s="95"/>
      <c r="BB888" s="96"/>
      <c r="BC888" s="95"/>
      <c r="BD888" s="96"/>
      <c r="BE888" s="95"/>
      <c r="BF888" s="96"/>
      <c r="BG888" s="95"/>
      <c r="BH888" s="96"/>
      <c r="BI888" s="95"/>
      <c r="BJ888" s="96"/>
      <c r="BK888" s="95"/>
      <c r="BL888" s="96"/>
    </row>
    <row r="889" spans="4:64">
      <c r="D889" s="84"/>
      <c r="E889" s="85"/>
      <c r="I889" s="87"/>
      <c r="J889" s="88"/>
      <c r="K889" s="89"/>
      <c r="L889" s="89"/>
      <c r="M889" s="89"/>
      <c r="N889" s="89"/>
      <c r="O889" s="90"/>
      <c r="P889" s="93"/>
      <c r="Q889" s="92"/>
      <c r="R889" s="93"/>
      <c r="S889" s="92"/>
      <c r="T889" s="94"/>
      <c r="U889" s="93"/>
      <c r="V889" s="92"/>
      <c r="W889" s="93"/>
      <c r="X889" s="92"/>
      <c r="Y889" s="93"/>
      <c r="Z889" s="92"/>
      <c r="AA889" s="94"/>
      <c r="AB889" s="93"/>
      <c r="AC889" s="92"/>
      <c r="AD889" s="93"/>
      <c r="AE889" s="92"/>
      <c r="AF889" s="93"/>
      <c r="AG889" s="92"/>
      <c r="AH889" s="93"/>
      <c r="AI889" s="92"/>
      <c r="AJ889" s="93"/>
      <c r="AK889" s="92"/>
      <c r="AL889" s="93"/>
      <c r="AM889" s="92"/>
      <c r="AN889" s="93"/>
      <c r="AO889" s="92"/>
      <c r="AP889" s="93"/>
      <c r="AQ889" s="92"/>
      <c r="AR889" s="93"/>
      <c r="AS889" s="92"/>
      <c r="AT889" s="94"/>
      <c r="AU889" s="95"/>
      <c r="AV889" s="96"/>
      <c r="AW889" s="95"/>
      <c r="AX889" s="96"/>
      <c r="AY889" s="95"/>
      <c r="AZ889" s="96"/>
      <c r="BA889" s="95"/>
      <c r="BB889" s="96"/>
      <c r="BC889" s="95"/>
      <c r="BD889" s="96"/>
      <c r="BE889" s="95"/>
      <c r="BF889" s="96"/>
      <c r="BG889" s="95"/>
      <c r="BH889" s="96"/>
      <c r="BI889" s="95"/>
      <c r="BJ889" s="96"/>
      <c r="BK889" s="95"/>
      <c r="BL889" s="96"/>
    </row>
    <row r="890" spans="4:64">
      <c r="D890" s="84"/>
      <c r="E890" s="85"/>
      <c r="I890" s="87"/>
      <c r="J890" s="88"/>
      <c r="K890" s="89"/>
      <c r="L890" s="89"/>
      <c r="M890" s="89"/>
      <c r="N890" s="89"/>
      <c r="O890" s="90"/>
      <c r="P890" s="93"/>
      <c r="Q890" s="92"/>
      <c r="R890" s="93"/>
      <c r="S890" s="92"/>
      <c r="T890" s="94"/>
      <c r="U890" s="93"/>
      <c r="V890" s="92"/>
      <c r="W890" s="93"/>
      <c r="X890" s="92"/>
      <c r="Y890" s="93"/>
      <c r="Z890" s="92"/>
      <c r="AA890" s="94"/>
      <c r="AB890" s="93"/>
      <c r="AC890" s="92"/>
      <c r="AD890" s="93"/>
      <c r="AE890" s="92"/>
      <c r="AF890" s="93"/>
      <c r="AG890" s="92"/>
      <c r="AH890" s="93"/>
      <c r="AI890" s="92"/>
      <c r="AJ890" s="93"/>
      <c r="AK890" s="92"/>
      <c r="AL890" s="93"/>
      <c r="AM890" s="92"/>
      <c r="AN890" s="93"/>
      <c r="AO890" s="92"/>
      <c r="AP890" s="93"/>
      <c r="AQ890" s="92"/>
      <c r="AR890" s="93"/>
      <c r="AS890" s="92"/>
      <c r="AT890" s="94"/>
      <c r="AU890" s="95"/>
      <c r="AV890" s="96"/>
      <c r="AW890" s="95"/>
      <c r="AX890" s="96"/>
      <c r="AY890" s="95"/>
      <c r="AZ890" s="96"/>
      <c r="BA890" s="95"/>
      <c r="BB890" s="96"/>
      <c r="BC890" s="95"/>
      <c r="BD890" s="96"/>
      <c r="BE890" s="95"/>
      <c r="BF890" s="96"/>
      <c r="BG890" s="95"/>
      <c r="BH890" s="96"/>
      <c r="BI890" s="95"/>
      <c r="BJ890" s="96"/>
      <c r="BK890" s="95"/>
      <c r="BL890" s="96"/>
    </row>
    <row r="891" spans="4:64">
      <c r="D891" s="84"/>
      <c r="E891" s="85"/>
      <c r="I891" s="87"/>
      <c r="J891" s="88"/>
      <c r="K891" s="89"/>
      <c r="L891" s="89"/>
      <c r="M891" s="89"/>
      <c r="N891" s="89"/>
      <c r="O891" s="90"/>
      <c r="P891" s="93"/>
      <c r="Q891" s="92"/>
      <c r="R891" s="93"/>
      <c r="S891" s="92"/>
      <c r="T891" s="94"/>
      <c r="U891" s="93"/>
      <c r="V891" s="92"/>
      <c r="W891" s="93"/>
      <c r="X891" s="92"/>
      <c r="Y891" s="93"/>
      <c r="Z891" s="92"/>
      <c r="AA891" s="94"/>
      <c r="AB891" s="93"/>
      <c r="AC891" s="92"/>
      <c r="AD891" s="93"/>
      <c r="AE891" s="92"/>
      <c r="AF891" s="93"/>
      <c r="AG891" s="92"/>
      <c r="AH891" s="93"/>
      <c r="AI891" s="92"/>
      <c r="AJ891" s="93"/>
      <c r="AK891" s="92"/>
      <c r="AL891" s="93"/>
      <c r="AM891" s="92"/>
      <c r="AN891" s="93"/>
      <c r="AO891" s="92"/>
      <c r="AP891" s="93"/>
      <c r="AQ891" s="92"/>
      <c r="AR891" s="93"/>
      <c r="AS891" s="92"/>
      <c r="AT891" s="94"/>
      <c r="AU891" s="95"/>
      <c r="AV891" s="96"/>
      <c r="AW891" s="95"/>
      <c r="AX891" s="96"/>
      <c r="AY891" s="95"/>
      <c r="AZ891" s="96"/>
      <c r="BA891" s="95"/>
      <c r="BB891" s="96"/>
      <c r="BC891" s="95"/>
      <c r="BD891" s="96"/>
      <c r="BE891" s="95"/>
      <c r="BF891" s="96"/>
      <c r="BG891" s="95"/>
      <c r="BH891" s="96"/>
      <c r="BI891" s="95"/>
      <c r="BJ891" s="96"/>
      <c r="BK891" s="95"/>
      <c r="BL891" s="96"/>
    </row>
    <row r="892" spans="4:64">
      <c r="D892" s="84"/>
      <c r="E892" s="85"/>
      <c r="I892" s="87"/>
      <c r="J892" s="88"/>
      <c r="K892" s="89"/>
      <c r="L892" s="89"/>
      <c r="M892" s="89"/>
      <c r="N892" s="89"/>
      <c r="O892" s="90"/>
      <c r="P892" s="93"/>
      <c r="Q892" s="92"/>
      <c r="R892" s="93"/>
      <c r="S892" s="92"/>
      <c r="T892" s="94"/>
      <c r="U892" s="93"/>
      <c r="V892" s="92"/>
      <c r="W892" s="93"/>
      <c r="X892" s="92"/>
      <c r="Y892" s="93"/>
      <c r="Z892" s="92"/>
      <c r="AA892" s="94"/>
      <c r="AB892" s="93"/>
      <c r="AC892" s="92"/>
      <c r="AD892" s="93"/>
      <c r="AE892" s="92"/>
      <c r="AF892" s="93"/>
      <c r="AG892" s="92"/>
      <c r="AH892" s="93"/>
      <c r="AI892" s="92"/>
      <c r="AJ892" s="93"/>
      <c r="AK892" s="92"/>
      <c r="AL892" s="93"/>
      <c r="AM892" s="92"/>
      <c r="AN892" s="93"/>
      <c r="AO892" s="92"/>
      <c r="AP892" s="93"/>
      <c r="AQ892" s="92"/>
      <c r="AR892" s="93"/>
      <c r="AS892" s="92"/>
      <c r="AT892" s="94"/>
      <c r="AU892" s="95"/>
      <c r="AV892" s="96"/>
      <c r="AW892" s="95"/>
      <c r="AX892" s="96"/>
      <c r="AY892" s="95"/>
      <c r="AZ892" s="96"/>
      <c r="BA892" s="95"/>
      <c r="BB892" s="96"/>
      <c r="BC892" s="95"/>
      <c r="BD892" s="96"/>
      <c r="BE892" s="95"/>
      <c r="BF892" s="96"/>
      <c r="BG892" s="95"/>
      <c r="BH892" s="96"/>
      <c r="BI892" s="95"/>
      <c r="BJ892" s="96"/>
      <c r="BK892" s="95"/>
      <c r="BL892" s="96"/>
    </row>
    <row r="893" spans="4:64">
      <c r="D893" s="84"/>
      <c r="E893" s="85"/>
      <c r="I893" s="87"/>
      <c r="J893" s="88"/>
      <c r="K893" s="89"/>
      <c r="L893" s="89"/>
      <c r="M893" s="89"/>
      <c r="N893" s="89"/>
      <c r="O893" s="90"/>
      <c r="P893" s="93"/>
      <c r="Q893" s="92"/>
      <c r="R893" s="93"/>
      <c r="S893" s="92"/>
      <c r="T893" s="94"/>
      <c r="U893" s="93"/>
      <c r="V893" s="92"/>
      <c r="W893" s="93"/>
      <c r="X893" s="92"/>
      <c r="Y893" s="93"/>
      <c r="Z893" s="92"/>
      <c r="AA893" s="94"/>
      <c r="AB893" s="93"/>
      <c r="AC893" s="92"/>
      <c r="AD893" s="93"/>
      <c r="AE893" s="92"/>
      <c r="AF893" s="93"/>
      <c r="AG893" s="92"/>
      <c r="AH893" s="93"/>
      <c r="AI893" s="92"/>
      <c r="AJ893" s="93"/>
      <c r="AK893" s="92"/>
      <c r="AL893" s="93"/>
      <c r="AM893" s="92"/>
      <c r="AN893" s="93"/>
      <c r="AO893" s="92"/>
      <c r="AP893" s="93"/>
      <c r="AQ893" s="92"/>
      <c r="AR893" s="93"/>
      <c r="AS893" s="92"/>
      <c r="AT893" s="94"/>
      <c r="AU893" s="95"/>
      <c r="AV893" s="96"/>
      <c r="AW893" s="95"/>
      <c r="AX893" s="96"/>
      <c r="AY893" s="95"/>
      <c r="AZ893" s="96"/>
      <c r="BA893" s="95"/>
      <c r="BB893" s="96"/>
      <c r="BC893" s="95"/>
      <c r="BD893" s="96"/>
      <c r="BE893" s="95"/>
      <c r="BF893" s="96"/>
      <c r="BG893" s="95"/>
      <c r="BH893" s="96"/>
      <c r="BI893" s="95"/>
      <c r="BJ893" s="96"/>
      <c r="BK893" s="95"/>
      <c r="BL893" s="96"/>
    </row>
    <row r="894" spans="4:64">
      <c r="D894" s="84"/>
      <c r="E894" s="85"/>
      <c r="I894" s="87"/>
      <c r="J894" s="88"/>
      <c r="K894" s="89"/>
      <c r="L894" s="89"/>
      <c r="M894" s="89"/>
      <c r="N894" s="89"/>
      <c r="O894" s="90"/>
      <c r="P894" s="93"/>
      <c r="Q894" s="92"/>
      <c r="R894" s="93"/>
      <c r="S894" s="92"/>
      <c r="T894" s="94"/>
      <c r="U894" s="93"/>
      <c r="V894" s="92"/>
      <c r="W894" s="93"/>
      <c r="X894" s="92"/>
      <c r="Y894" s="93"/>
      <c r="Z894" s="92"/>
      <c r="AA894" s="94"/>
      <c r="AB894" s="93"/>
      <c r="AC894" s="92"/>
      <c r="AD894" s="93"/>
      <c r="AE894" s="92"/>
      <c r="AF894" s="93"/>
      <c r="AG894" s="92"/>
      <c r="AH894" s="93"/>
      <c r="AI894" s="92"/>
      <c r="AJ894" s="93"/>
      <c r="AK894" s="92"/>
      <c r="AL894" s="93"/>
      <c r="AM894" s="92"/>
      <c r="AN894" s="93"/>
      <c r="AO894" s="92"/>
      <c r="AP894" s="93"/>
      <c r="AQ894" s="92"/>
      <c r="AR894" s="93"/>
      <c r="AS894" s="92"/>
      <c r="AT894" s="94"/>
      <c r="AU894" s="95"/>
      <c r="AV894" s="96"/>
      <c r="AW894" s="95"/>
      <c r="AX894" s="96"/>
      <c r="AY894" s="95"/>
      <c r="AZ894" s="96"/>
      <c r="BA894" s="95"/>
      <c r="BB894" s="96"/>
      <c r="BC894" s="95"/>
      <c r="BD894" s="96"/>
      <c r="BE894" s="95"/>
      <c r="BF894" s="96"/>
      <c r="BG894" s="95"/>
      <c r="BH894" s="96"/>
      <c r="BI894" s="95"/>
      <c r="BJ894" s="96"/>
      <c r="BK894" s="95"/>
      <c r="BL894" s="96"/>
    </row>
    <row r="895" spans="4:64">
      <c r="D895" s="84"/>
      <c r="E895" s="85"/>
      <c r="I895" s="87"/>
      <c r="J895" s="88"/>
      <c r="K895" s="89"/>
      <c r="L895" s="89"/>
      <c r="M895" s="89"/>
      <c r="N895" s="89"/>
      <c r="O895" s="90"/>
      <c r="P895" s="93"/>
      <c r="Q895" s="92"/>
      <c r="R895" s="93"/>
      <c r="S895" s="92"/>
      <c r="T895" s="94"/>
      <c r="U895" s="93"/>
      <c r="V895" s="92"/>
      <c r="W895" s="93"/>
      <c r="X895" s="92"/>
      <c r="Y895" s="93"/>
      <c r="Z895" s="92"/>
      <c r="AA895" s="94"/>
      <c r="AB895" s="93"/>
      <c r="AC895" s="92"/>
      <c r="AD895" s="93"/>
      <c r="AE895" s="92"/>
      <c r="AF895" s="93"/>
      <c r="AG895" s="92"/>
      <c r="AH895" s="93"/>
      <c r="AI895" s="92"/>
      <c r="AJ895" s="93"/>
      <c r="AK895" s="92"/>
      <c r="AL895" s="93"/>
      <c r="AM895" s="92"/>
      <c r="AN895" s="93"/>
      <c r="AO895" s="92"/>
      <c r="AP895" s="93"/>
      <c r="AQ895" s="92"/>
      <c r="AR895" s="93"/>
      <c r="AS895" s="92"/>
      <c r="AT895" s="94"/>
      <c r="AU895" s="95"/>
      <c r="AV895" s="96"/>
      <c r="AW895" s="95"/>
      <c r="AX895" s="96"/>
      <c r="AY895" s="95"/>
      <c r="AZ895" s="96"/>
      <c r="BA895" s="95"/>
      <c r="BB895" s="96"/>
      <c r="BC895" s="95"/>
      <c r="BD895" s="96"/>
      <c r="BE895" s="95"/>
      <c r="BF895" s="96"/>
      <c r="BG895" s="95"/>
      <c r="BH895" s="96"/>
      <c r="BI895" s="95"/>
      <c r="BJ895" s="96"/>
      <c r="BK895" s="95"/>
      <c r="BL895" s="96"/>
    </row>
    <row r="896" spans="4:64">
      <c r="D896" s="84"/>
      <c r="E896" s="85"/>
      <c r="I896" s="87"/>
      <c r="J896" s="88"/>
      <c r="K896" s="89"/>
      <c r="L896" s="89"/>
      <c r="M896" s="89"/>
      <c r="N896" s="89"/>
      <c r="O896" s="90"/>
      <c r="P896" s="93"/>
      <c r="Q896" s="92"/>
      <c r="R896" s="93"/>
      <c r="S896" s="92"/>
      <c r="T896" s="94"/>
      <c r="U896" s="93"/>
      <c r="V896" s="92"/>
      <c r="W896" s="93"/>
      <c r="X896" s="92"/>
      <c r="Y896" s="93"/>
      <c r="Z896" s="92"/>
      <c r="AA896" s="94"/>
      <c r="AB896" s="93"/>
      <c r="AC896" s="92"/>
      <c r="AD896" s="93"/>
      <c r="AE896" s="92"/>
      <c r="AF896" s="93"/>
      <c r="AG896" s="92"/>
      <c r="AH896" s="93"/>
      <c r="AI896" s="92"/>
      <c r="AJ896" s="93"/>
      <c r="AK896" s="92"/>
      <c r="AL896" s="93"/>
      <c r="AM896" s="92"/>
      <c r="AN896" s="93"/>
      <c r="AO896" s="92"/>
      <c r="AP896" s="93"/>
      <c r="AQ896" s="92"/>
      <c r="AR896" s="93"/>
      <c r="AS896" s="92"/>
      <c r="AT896" s="94"/>
      <c r="AU896" s="95"/>
      <c r="AV896" s="96"/>
      <c r="AW896" s="95"/>
      <c r="AX896" s="96"/>
      <c r="AY896" s="95"/>
      <c r="AZ896" s="96"/>
      <c r="BA896" s="95"/>
      <c r="BB896" s="96"/>
      <c r="BC896" s="95"/>
      <c r="BD896" s="96"/>
      <c r="BE896" s="95"/>
      <c r="BF896" s="96"/>
      <c r="BG896" s="95"/>
      <c r="BH896" s="96"/>
      <c r="BI896" s="95"/>
      <c r="BJ896" s="96"/>
      <c r="BK896" s="95"/>
      <c r="BL896" s="96"/>
    </row>
    <row r="897" spans="4:64">
      <c r="D897" s="84"/>
      <c r="E897" s="85"/>
      <c r="I897" s="87"/>
      <c r="J897" s="88"/>
      <c r="K897" s="89"/>
      <c r="L897" s="89"/>
      <c r="M897" s="89"/>
      <c r="N897" s="89"/>
      <c r="O897" s="90"/>
      <c r="P897" s="93"/>
      <c r="Q897" s="92"/>
      <c r="R897" s="93"/>
      <c r="S897" s="92"/>
      <c r="T897" s="94"/>
      <c r="U897" s="93"/>
      <c r="V897" s="92"/>
      <c r="W897" s="93"/>
      <c r="X897" s="92"/>
      <c r="Y897" s="93"/>
      <c r="Z897" s="92"/>
      <c r="AA897" s="94"/>
      <c r="AB897" s="93"/>
      <c r="AC897" s="92"/>
      <c r="AD897" s="93"/>
      <c r="AE897" s="92"/>
      <c r="AF897" s="93"/>
      <c r="AG897" s="92"/>
      <c r="AH897" s="93"/>
      <c r="AI897" s="92"/>
      <c r="AJ897" s="93"/>
      <c r="AK897" s="92"/>
      <c r="AL897" s="93"/>
      <c r="AM897" s="92"/>
      <c r="AN897" s="93"/>
      <c r="AO897" s="92"/>
      <c r="AP897" s="93"/>
      <c r="AQ897" s="92"/>
      <c r="AR897" s="93"/>
      <c r="AS897" s="92"/>
      <c r="AT897" s="94"/>
      <c r="AU897" s="95"/>
      <c r="AV897" s="96"/>
      <c r="AW897" s="95"/>
      <c r="AX897" s="96"/>
      <c r="AY897" s="95"/>
      <c r="AZ897" s="96"/>
      <c r="BA897" s="95"/>
      <c r="BB897" s="96"/>
      <c r="BC897" s="95"/>
      <c r="BD897" s="96"/>
      <c r="BE897" s="95"/>
      <c r="BF897" s="96"/>
      <c r="BG897" s="95"/>
      <c r="BH897" s="96"/>
      <c r="BI897" s="95"/>
      <c r="BJ897" s="96"/>
      <c r="BK897" s="95"/>
      <c r="BL897" s="96"/>
    </row>
    <row r="898" spans="4:64">
      <c r="D898" s="84"/>
      <c r="E898" s="85"/>
      <c r="I898" s="87"/>
      <c r="J898" s="88"/>
      <c r="K898" s="89"/>
      <c r="L898" s="89"/>
      <c r="M898" s="89"/>
      <c r="N898" s="89"/>
      <c r="O898" s="90"/>
      <c r="P898" s="93"/>
      <c r="Q898" s="92"/>
      <c r="R898" s="93"/>
      <c r="S898" s="92"/>
      <c r="T898" s="94"/>
      <c r="U898" s="93"/>
      <c r="V898" s="92"/>
      <c r="W898" s="93"/>
      <c r="X898" s="92"/>
      <c r="Y898" s="93"/>
      <c r="Z898" s="92"/>
      <c r="AA898" s="94"/>
      <c r="AB898" s="93"/>
      <c r="AC898" s="92"/>
      <c r="AD898" s="93"/>
      <c r="AE898" s="92"/>
      <c r="AF898" s="93"/>
      <c r="AG898" s="92"/>
      <c r="AH898" s="93"/>
      <c r="AI898" s="92"/>
      <c r="AJ898" s="93"/>
      <c r="AK898" s="92"/>
      <c r="AL898" s="93"/>
      <c r="AM898" s="92"/>
      <c r="AN898" s="93"/>
      <c r="AO898" s="92"/>
      <c r="AP898" s="93"/>
      <c r="AQ898" s="92"/>
      <c r="AR898" s="93"/>
      <c r="AS898" s="92"/>
      <c r="AT898" s="94"/>
      <c r="AU898" s="95"/>
      <c r="AV898" s="96"/>
      <c r="AW898" s="95"/>
      <c r="AX898" s="96"/>
      <c r="AY898" s="95"/>
      <c r="AZ898" s="96"/>
      <c r="BA898" s="95"/>
      <c r="BB898" s="96"/>
      <c r="BC898" s="95"/>
      <c r="BD898" s="96"/>
      <c r="BE898" s="95"/>
      <c r="BF898" s="96"/>
      <c r="BG898" s="95"/>
      <c r="BH898" s="96"/>
      <c r="BI898" s="95"/>
      <c r="BJ898" s="96"/>
      <c r="BK898" s="95"/>
      <c r="BL898" s="96"/>
    </row>
    <row r="899" spans="4:64">
      <c r="D899" s="84"/>
      <c r="E899" s="85"/>
      <c r="I899" s="87"/>
      <c r="J899" s="88"/>
      <c r="K899" s="89"/>
      <c r="L899" s="89"/>
      <c r="M899" s="89"/>
      <c r="N899" s="89"/>
      <c r="O899" s="90"/>
      <c r="P899" s="93"/>
      <c r="Q899" s="92"/>
      <c r="R899" s="93"/>
      <c r="S899" s="92"/>
      <c r="T899" s="94"/>
      <c r="U899" s="93"/>
      <c r="V899" s="92"/>
      <c r="W899" s="93"/>
      <c r="X899" s="92"/>
      <c r="Y899" s="93"/>
      <c r="Z899" s="92"/>
      <c r="AA899" s="94"/>
      <c r="AB899" s="93"/>
      <c r="AC899" s="92"/>
      <c r="AD899" s="93"/>
      <c r="AE899" s="92"/>
      <c r="AF899" s="93"/>
      <c r="AG899" s="92"/>
      <c r="AH899" s="93"/>
      <c r="AI899" s="92"/>
      <c r="AJ899" s="93"/>
      <c r="AK899" s="92"/>
      <c r="AL899" s="93"/>
      <c r="AM899" s="92"/>
      <c r="AN899" s="93"/>
      <c r="AO899" s="92"/>
      <c r="AP899" s="93"/>
      <c r="AQ899" s="92"/>
      <c r="AR899" s="93"/>
      <c r="AS899" s="92"/>
      <c r="AT899" s="94"/>
      <c r="AU899" s="95"/>
      <c r="AV899" s="96"/>
      <c r="AW899" s="95"/>
      <c r="AX899" s="96"/>
      <c r="AY899" s="95"/>
      <c r="AZ899" s="96"/>
      <c r="BA899" s="95"/>
      <c r="BB899" s="96"/>
      <c r="BC899" s="95"/>
      <c r="BD899" s="96"/>
      <c r="BE899" s="95"/>
      <c r="BF899" s="96"/>
      <c r="BG899" s="95"/>
      <c r="BH899" s="96"/>
      <c r="BI899" s="95"/>
      <c r="BJ899" s="96"/>
      <c r="BK899" s="95"/>
      <c r="BL899" s="96"/>
    </row>
    <row r="900" spans="4:64">
      <c r="D900" s="84"/>
      <c r="E900" s="85"/>
      <c r="I900" s="87"/>
      <c r="J900" s="88"/>
      <c r="K900" s="89"/>
      <c r="L900" s="89"/>
      <c r="M900" s="89"/>
      <c r="N900" s="89"/>
      <c r="O900" s="90"/>
      <c r="P900" s="93"/>
      <c r="Q900" s="92"/>
      <c r="R900" s="93"/>
      <c r="S900" s="92"/>
      <c r="T900" s="94"/>
      <c r="U900" s="93"/>
      <c r="V900" s="92"/>
      <c r="W900" s="93"/>
      <c r="X900" s="92"/>
      <c r="Y900" s="93"/>
      <c r="Z900" s="92"/>
      <c r="AA900" s="94"/>
      <c r="AB900" s="93"/>
      <c r="AC900" s="92"/>
      <c r="AD900" s="93"/>
      <c r="AE900" s="92"/>
      <c r="AF900" s="93"/>
      <c r="AG900" s="92"/>
      <c r="AH900" s="93"/>
      <c r="AI900" s="92"/>
      <c r="AJ900" s="93"/>
      <c r="AK900" s="92"/>
      <c r="AL900" s="93"/>
      <c r="AM900" s="92"/>
      <c r="AN900" s="93"/>
      <c r="AO900" s="92"/>
      <c r="AP900" s="93"/>
      <c r="AQ900" s="92"/>
      <c r="AR900" s="93"/>
      <c r="AS900" s="92"/>
      <c r="AT900" s="94"/>
      <c r="AU900" s="95"/>
      <c r="AV900" s="96"/>
      <c r="AW900" s="95"/>
      <c r="AX900" s="96"/>
      <c r="AY900" s="95"/>
      <c r="AZ900" s="96"/>
      <c r="BA900" s="95"/>
      <c r="BB900" s="96"/>
      <c r="BC900" s="95"/>
      <c r="BD900" s="96"/>
      <c r="BE900" s="95"/>
      <c r="BF900" s="96"/>
      <c r="BG900" s="95"/>
      <c r="BH900" s="96"/>
      <c r="BI900" s="95"/>
      <c r="BJ900" s="96"/>
      <c r="BK900" s="95"/>
      <c r="BL900" s="96"/>
    </row>
    <row r="901" spans="4:64">
      <c r="D901" s="84"/>
      <c r="E901" s="85"/>
      <c r="I901" s="87"/>
      <c r="J901" s="88"/>
      <c r="K901" s="89"/>
      <c r="L901" s="89"/>
      <c r="M901" s="89"/>
      <c r="N901" s="89"/>
      <c r="O901" s="90"/>
      <c r="P901" s="93"/>
      <c r="Q901" s="92"/>
      <c r="R901" s="93"/>
      <c r="S901" s="92"/>
      <c r="T901" s="94"/>
      <c r="U901" s="93"/>
      <c r="V901" s="92"/>
      <c r="W901" s="93"/>
      <c r="X901" s="92"/>
      <c r="Y901" s="93"/>
      <c r="Z901" s="92"/>
      <c r="AA901" s="94"/>
      <c r="AB901" s="93"/>
      <c r="AC901" s="92"/>
      <c r="AD901" s="93"/>
      <c r="AE901" s="92"/>
      <c r="AF901" s="93"/>
      <c r="AG901" s="92"/>
      <c r="AH901" s="93"/>
      <c r="AI901" s="92"/>
      <c r="AJ901" s="93"/>
      <c r="AK901" s="92"/>
      <c r="AL901" s="93"/>
      <c r="AM901" s="92"/>
      <c r="AN901" s="93"/>
      <c r="AO901" s="92"/>
      <c r="AP901" s="93"/>
      <c r="AQ901" s="92"/>
      <c r="AR901" s="93"/>
      <c r="AS901" s="92"/>
      <c r="AT901" s="94"/>
      <c r="AU901" s="95"/>
      <c r="AV901" s="96"/>
      <c r="AW901" s="95"/>
      <c r="AX901" s="96"/>
      <c r="AY901" s="95"/>
      <c r="AZ901" s="96"/>
      <c r="BA901" s="95"/>
      <c r="BB901" s="96"/>
      <c r="BC901" s="95"/>
      <c r="BD901" s="96"/>
      <c r="BE901" s="95"/>
      <c r="BF901" s="96"/>
      <c r="BG901" s="95"/>
      <c r="BH901" s="96"/>
      <c r="BI901" s="95"/>
      <c r="BJ901" s="96"/>
      <c r="BK901" s="95"/>
      <c r="BL901" s="96"/>
    </row>
    <row r="902" spans="4:64">
      <c r="D902" s="84"/>
      <c r="E902" s="85"/>
      <c r="I902" s="87"/>
      <c r="J902" s="88"/>
      <c r="K902" s="89"/>
      <c r="L902" s="89"/>
      <c r="M902" s="89"/>
      <c r="N902" s="89"/>
      <c r="O902" s="90"/>
      <c r="P902" s="93"/>
      <c r="Q902" s="92"/>
      <c r="R902" s="93"/>
      <c r="S902" s="92"/>
      <c r="T902" s="94"/>
      <c r="U902" s="93"/>
      <c r="V902" s="92"/>
      <c r="W902" s="93"/>
      <c r="X902" s="92"/>
      <c r="Y902" s="93"/>
      <c r="Z902" s="92"/>
      <c r="AA902" s="94"/>
      <c r="AB902" s="93"/>
      <c r="AC902" s="92"/>
      <c r="AD902" s="93"/>
      <c r="AE902" s="92"/>
      <c r="AF902" s="93"/>
      <c r="AG902" s="92"/>
      <c r="AH902" s="93"/>
      <c r="AI902" s="92"/>
      <c r="AJ902" s="93"/>
      <c r="AK902" s="92"/>
      <c r="AL902" s="93"/>
      <c r="AM902" s="92"/>
      <c r="AN902" s="93"/>
      <c r="AO902" s="92"/>
      <c r="AP902" s="93"/>
      <c r="AQ902" s="92"/>
      <c r="AR902" s="93"/>
      <c r="AS902" s="92"/>
      <c r="AT902" s="94"/>
      <c r="AU902" s="95"/>
      <c r="AV902" s="96"/>
      <c r="AW902" s="95"/>
      <c r="AX902" s="96"/>
      <c r="AY902" s="95"/>
      <c r="AZ902" s="96"/>
      <c r="BA902" s="95"/>
      <c r="BB902" s="96"/>
      <c r="BC902" s="95"/>
      <c r="BD902" s="96"/>
      <c r="BE902" s="95"/>
      <c r="BF902" s="96"/>
      <c r="BG902" s="95"/>
      <c r="BH902" s="96"/>
      <c r="BI902" s="95"/>
      <c r="BJ902" s="96"/>
      <c r="BK902" s="95"/>
      <c r="BL902" s="96"/>
    </row>
    <row r="903" spans="4:64">
      <c r="D903" s="84"/>
      <c r="E903" s="85"/>
      <c r="I903" s="87"/>
      <c r="J903" s="88"/>
      <c r="K903" s="89"/>
      <c r="L903" s="89"/>
      <c r="M903" s="89"/>
      <c r="N903" s="89"/>
      <c r="O903" s="90"/>
      <c r="P903" s="93"/>
      <c r="Q903" s="92"/>
      <c r="R903" s="93"/>
      <c r="S903" s="92"/>
      <c r="T903" s="94"/>
      <c r="U903" s="93"/>
      <c r="V903" s="92"/>
      <c r="W903" s="93"/>
      <c r="X903" s="92"/>
      <c r="Y903" s="93"/>
      <c r="Z903" s="92"/>
      <c r="AA903" s="94"/>
      <c r="AB903" s="93"/>
      <c r="AC903" s="92"/>
      <c r="AD903" s="93"/>
      <c r="AE903" s="92"/>
      <c r="AF903" s="93"/>
      <c r="AG903" s="92"/>
      <c r="AH903" s="93"/>
      <c r="AI903" s="92"/>
      <c r="AJ903" s="93"/>
      <c r="AK903" s="92"/>
      <c r="AL903" s="93"/>
      <c r="AM903" s="92"/>
      <c r="AN903" s="93"/>
      <c r="AO903" s="92"/>
      <c r="AP903" s="93"/>
      <c r="AQ903" s="92"/>
      <c r="AR903" s="93"/>
      <c r="AS903" s="92"/>
      <c r="AT903" s="94"/>
      <c r="AU903" s="95"/>
      <c r="AV903" s="96"/>
      <c r="AW903" s="95"/>
      <c r="AX903" s="96"/>
      <c r="AY903" s="95"/>
      <c r="AZ903" s="96"/>
      <c r="BA903" s="95"/>
      <c r="BB903" s="96"/>
      <c r="BC903" s="95"/>
      <c r="BD903" s="96"/>
      <c r="BE903" s="95"/>
      <c r="BF903" s="96"/>
      <c r="BG903" s="95"/>
      <c r="BH903" s="96"/>
      <c r="BI903" s="95"/>
      <c r="BJ903" s="96"/>
      <c r="BK903" s="95"/>
      <c r="BL903" s="96"/>
    </row>
    <row r="904" spans="4:64">
      <c r="D904" s="84"/>
      <c r="E904" s="85"/>
      <c r="I904" s="87"/>
      <c r="J904" s="88"/>
      <c r="K904" s="89"/>
      <c r="L904" s="89"/>
      <c r="M904" s="89"/>
      <c r="N904" s="89"/>
      <c r="O904" s="90"/>
      <c r="P904" s="93"/>
      <c r="Q904" s="92"/>
      <c r="R904" s="93"/>
      <c r="S904" s="92"/>
      <c r="T904" s="94"/>
      <c r="U904" s="93"/>
      <c r="V904" s="92"/>
      <c r="W904" s="93"/>
      <c r="X904" s="92"/>
      <c r="Y904" s="93"/>
      <c r="Z904" s="92"/>
      <c r="AA904" s="94"/>
      <c r="AB904" s="93"/>
      <c r="AC904" s="92"/>
      <c r="AD904" s="93"/>
      <c r="AE904" s="92"/>
      <c r="AF904" s="93"/>
      <c r="AG904" s="92"/>
      <c r="AH904" s="93"/>
      <c r="AI904" s="92"/>
      <c r="AJ904" s="93"/>
      <c r="AK904" s="92"/>
      <c r="AL904" s="93"/>
      <c r="AM904" s="92"/>
      <c r="AN904" s="93"/>
      <c r="AO904" s="92"/>
      <c r="AP904" s="93"/>
      <c r="AQ904" s="92"/>
      <c r="AR904" s="93"/>
      <c r="AS904" s="92"/>
      <c r="AT904" s="94"/>
      <c r="AU904" s="95"/>
      <c r="AV904" s="96"/>
      <c r="AW904" s="95"/>
      <c r="AX904" s="96"/>
      <c r="AY904" s="95"/>
      <c r="AZ904" s="96"/>
      <c r="BA904" s="95"/>
      <c r="BB904" s="96"/>
      <c r="BC904" s="95"/>
      <c r="BD904" s="96"/>
      <c r="BE904" s="95"/>
      <c r="BF904" s="96"/>
      <c r="BG904" s="95"/>
      <c r="BH904" s="96"/>
      <c r="BI904" s="95"/>
      <c r="BJ904" s="96"/>
      <c r="BK904" s="95"/>
      <c r="BL904" s="96"/>
    </row>
    <row r="905" spans="4:64">
      <c r="D905" s="84"/>
      <c r="E905" s="85"/>
      <c r="I905" s="87"/>
      <c r="J905" s="88"/>
      <c r="K905" s="89"/>
      <c r="L905" s="89"/>
      <c r="M905" s="89"/>
      <c r="N905" s="89"/>
      <c r="O905" s="90"/>
      <c r="P905" s="93"/>
      <c r="Q905" s="92"/>
      <c r="R905" s="93"/>
      <c r="S905" s="92"/>
      <c r="T905" s="94"/>
      <c r="U905" s="93"/>
      <c r="V905" s="92"/>
      <c r="W905" s="93"/>
      <c r="X905" s="92"/>
      <c r="Y905" s="93"/>
      <c r="Z905" s="92"/>
      <c r="AA905" s="94"/>
      <c r="AB905" s="93"/>
      <c r="AC905" s="92"/>
      <c r="AD905" s="93"/>
      <c r="AE905" s="92"/>
      <c r="AF905" s="93"/>
      <c r="AG905" s="92"/>
      <c r="AH905" s="93"/>
      <c r="AI905" s="92"/>
      <c r="AJ905" s="93"/>
      <c r="AK905" s="92"/>
      <c r="AL905" s="93"/>
      <c r="AM905" s="92"/>
      <c r="AN905" s="93"/>
      <c r="AO905" s="92"/>
      <c r="AP905" s="93"/>
      <c r="AQ905" s="92"/>
      <c r="AR905" s="93"/>
      <c r="AS905" s="92"/>
      <c r="AT905" s="94"/>
      <c r="AU905" s="95"/>
      <c r="AV905" s="96"/>
      <c r="AW905" s="95"/>
      <c r="AX905" s="96"/>
      <c r="AY905" s="95"/>
      <c r="AZ905" s="96"/>
      <c r="BA905" s="95"/>
      <c r="BB905" s="96"/>
      <c r="BC905" s="95"/>
      <c r="BD905" s="96"/>
      <c r="BE905" s="95"/>
      <c r="BF905" s="96"/>
      <c r="BG905" s="95"/>
      <c r="BH905" s="96"/>
      <c r="BI905" s="95"/>
      <c r="BJ905" s="96"/>
      <c r="BK905" s="95"/>
      <c r="BL905" s="96"/>
    </row>
    <row r="906" spans="4:64">
      <c r="D906" s="84"/>
      <c r="E906" s="85"/>
      <c r="I906" s="87"/>
      <c r="J906" s="88"/>
      <c r="K906" s="89"/>
      <c r="L906" s="89"/>
      <c r="M906" s="89"/>
      <c r="N906" s="89"/>
      <c r="O906" s="90"/>
      <c r="P906" s="93"/>
      <c r="Q906" s="92"/>
      <c r="R906" s="93"/>
      <c r="S906" s="92"/>
      <c r="T906" s="94"/>
      <c r="U906" s="93"/>
      <c r="V906" s="92"/>
      <c r="W906" s="93"/>
      <c r="X906" s="92"/>
      <c r="Y906" s="93"/>
      <c r="Z906" s="92"/>
      <c r="AA906" s="94"/>
      <c r="AB906" s="93"/>
      <c r="AC906" s="92"/>
      <c r="AD906" s="93"/>
      <c r="AE906" s="92"/>
      <c r="AF906" s="93"/>
      <c r="AG906" s="92"/>
      <c r="AH906" s="93"/>
      <c r="AI906" s="92"/>
      <c r="AJ906" s="93"/>
      <c r="AK906" s="92"/>
      <c r="AL906" s="93"/>
      <c r="AM906" s="92"/>
      <c r="AN906" s="93"/>
      <c r="AO906" s="92"/>
      <c r="AP906" s="93"/>
      <c r="AQ906" s="92"/>
      <c r="AR906" s="93"/>
      <c r="AS906" s="92"/>
      <c r="AT906" s="94"/>
      <c r="AU906" s="95"/>
      <c r="AV906" s="96"/>
      <c r="AW906" s="95"/>
      <c r="AX906" s="96"/>
      <c r="AY906" s="95"/>
      <c r="AZ906" s="96"/>
      <c r="BA906" s="95"/>
      <c r="BB906" s="96"/>
      <c r="BC906" s="95"/>
      <c r="BD906" s="96"/>
      <c r="BE906" s="95"/>
      <c r="BF906" s="96"/>
      <c r="BG906" s="95"/>
      <c r="BH906" s="96"/>
      <c r="BI906" s="95"/>
      <c r="BJ906" s="96"/>
      <c r="BK906" s="95"/>
      <c r="BL906" s="96"/>
    </row>
    <row r="907" spans="4:64">
      <c r="D907" s="84"/>
      <c r="E907" s="85"/>
      <c r="I907" s="87"/>
      <c r="J907" s="88"/>
      <c r="K907" s="89"/>
      <c r="L907" s="89"/>
      <c r="M907" s="89"/>
      <c r="N907" s="89"/>
      <c r="O907" s="90"/>
      <c r="P907" s="93"/>
      <c r="Q907" s="92"/>
      <c r="R907" s="93"/>
      <c r="S907" s="92"/>
      <c r="T907" s="94"/>
      <c r="U907" s="93"/>
      <c r="V907" s="92"/>
      <c r="W907" s="93"/>
      <c r="X907" s="92"/>
      <c r="Y907" s="93"/>
      <c r="Z907" s="92"/>
      <c r="AA907" s="94"/>
      <c r="AB907" s="93"/>
      <c r="AC907" s="92"/>
      <c r="AD907" s="93"/>
      <c r="AE907" s="92"/>
      <c r="AF907" s="93"/>
      <c r="AG907" s="92"/>
      <c r="AH907" s="93"/>
      <c r="AI907" s="92"/>
      <c r="AJ907" s="93"/>
      <c r="AK907" s="92"/>
      <c r="AL907" s="93"/>
      <c r="AM907" s="92"/>
      <c r="AN907" s="93"/>
      <c r="AO907" s="92"/>
      <c r="AP907" s="93"/>
      <c r="AQ907" s="92"/>
      <c r="AR907" s="93"/>
      <c r="AS907" s="92"/>
      <c r="AT907" s="94"/>
      <c r="AU907" s="95"/>
      <c r="AV907" s="96"/>
      <c r="AW907" s="95"/>
      <c r="AX907" s="96"/>
      <c r="AY907" s="95"/>
      <c r="AZ907" s="96"/>
      <c r="BA907" s="95"/>
      <c r="BB907" s="96"/>
      <c r="BC907" s="95"/>
      <c r="BD907" s="96"/>
      <c r="BE907" s="95"/>
      <c r="BF907" s="96"/>
      <c r="BG907" s="95"/>
      <c r="BH907" s="96"/>
      <c r="BI907" s="95"/>
      <c r="BJ907" s="96"/>
      <c r="BK907" s="95"/>
      <c r="BL907" s="96"/>
    </row>
    <row r="908" spans="4:64">
      <c r="D908" s="84"/>
      <c r="E908" s="85"/>
      <c r="I908" s="87"/>
      <c r="J908" s="88"/>
      <c r="K908" s="89"/>
      <c r="L908" s="89"/>
      <c r="M908" s="89"/>
      <c r="N908" s="89"/>
      <c r="O908" s="90"/>
      <c r="P908" s="93"/>
      <c r="Q908" s="92"/>
      <c r="R908" s="93"/>
      <c r="S908" s="92"/>
      <c r="T908" s="94"/>
      <c r="U908" s="93"/>
      <c r="V908" s="92"/>
      <c r="W908" s="93"/>
      <c r="X908" s="92"/>
      <c r="Y908" s="93"/>
      <c r="Z908" s="92"/>
      <c r="AA908" s="94"/>
      <c r="AB908" s="93"/>
      <c r="AC908" s="92"/>
      <c r="AD908" s="93"/>
      <c r="AE908" s="92"/>
      <c r="AF908" s="93"/>
      <c r="AG908" s="92"/>
      <c r="AH908" s="93"/>
      <c r="AI908" s="92"/>
      <c r="AJ908" s="93"/>
      <c r="AK908" s="92"/>
      <c r="AL908" s="93"/>
      <c r="AM908" s="92"/>
      <c r="AN908" s="93"/>
      <c r="AO908" s="92"/>
      <c r="AP908" s="93"/>
      <c r="AQ908" s="92"/>
      <c r="AR908" s="93"/>
      <c r="AS908" s="92"/>
      <c r="AT908" s="94"/>
      <c r="AU908" s="95"/>
      <c r="AV908" s="96"/>
      <c r="AW908" s="95"/>
      <c r="AX908" s="96"/>
      <c r="AY908" s="95"/>
      <c r="AZ908" s="96"/>
      <c r="BA908" s="95"/>
      <c r="BB908" s="96"/>
      <c r="BC908" s="95"/>
      <c r="BD908" s="96"/>
      <c r="BE908" s="95"/>
      <c r="BF908" s="96"/>
      <c r="BG908" s="95"/>
      <c r="BH908" s="96"/>
      <c r="BI908" s="95"/>
      <c r="BJ908" s="96"/>
      <c r="BK908" s="95"/>
      <c r="BL908" s="96"/>
    </row>
    <row r="909" spans="4:64">
      <c r="D909" s="84"/>
      <c r="E909" s="85"/>
      <c r="I909" s="87"/>
      <c r="J909" s="88"/>
      <c r="K909" s="89"/>
      <c r="L909" s="89"/>
      <c r="M909" s="89"/>
      <c r="N909" s="89"/>
      <c r="O909" s="90"/>
      <c r="P909" s="93"/>
      <c r="Q909" s="92"/>
      <c r="R909" s="93"/>
      <c r="S909" s="92"/>
      <c r="T909" s="94"/>
      <c r="U909" s="93"/>
      <c r="V909" s="92"/>
      <c r="W909" s="93"/>
      <c r="X909" s="92"/>
      <c r="Y909" s="93"/>
      <c r="Z909" s="92"/>
      <c r="AA909" s="94"/>
      <c r="AB909" s="93"/>
      <c r="AC909" s="92"/>
      <c r="AD909" s="93"/>
      <c r="AE909" s="92"/>
      <c r="AF909" s="93"/>
      <c r="AG909" s="92"/>
      <c r="AH909" s="93"/>
      <c r="AI909" s="92"/>
      <c r="AJ909" s="93"/>
      <c r="AK909" s="92"/>
      <c r="AL909" s="93"/>
      <c r="AM909" s="92"/>
      <c r="AN909" s="93"/>
      <c r="AO909" s="92"/>
      <c r="AP909" s="93"/>
      <c r="AQ909" s="92"/>
      <c r="AR909" s="93"/>
      <c r="AS909" s="92"/>
      <c r="AT909" s="94"/>
      <c r="AU909" s="95"/>
      <c r="AV909" s="96"/>
      <c r="AW909" s="95"/>
      <c r="AX909" s="96"/>
      <c r="AY909" s="95"/>
      <c r="AZ909" s="96"/>
      <c r="BA909" s="95"/>
      <c r="BB909" s="96"/>
      <c r="BC909" s="95"/>
      <c r="BD909" s="96"/>
      <c r="BE909" s="95"/>
      <c r="BF909" s="96"/>
      <c r="BG909" s="95"/>
      <c r="BH909" s="96"/>
      <c r="BI909" s="95"/>
      <c r="BJ909" s="96"/>
      <c r="BK909" s="95"/>
      <c r="BL909" s="96"/>
    </row>
    <row r="910" spans="4:64">
      <c r="D910" s="84"/>
      <c r="E910" s="85"/>
      <c r="I910" s="87"/>
      <c r="J910" s="88"/>
      <c r="K910" s="89"/>
      <c r="L910" s="89"/>
      <c r="M910" s="89"/>
      <c r="N910" s="89"/>
      <c r="O910" s="90"/>
      <c r="P910" s="93"/>
      <c r="Q910" s="92"/>
      <c r="R910" s="93"/>
      <c r="S910" s="92"/>
      <c r="T910" s="94"/>
      <c r="U910" s="93"/>
      <c r="V910" s="92"/>
      <c r="W910" s="93"/>
      <c r="X910" s="92"/>
      <c r="Y910" s="93"/>
      <c r="Z910" s="92"/>
      <c r="AA910" s="94"/>
      <c r="AB910" s="93"/>
      <c r="AC910" s="92"/>
      <c r="AD910" s="93"/>
      <c r="AE910" s="92"/>
      <c r="AF910" s="93"/>
      <c r="AG910" s="92"/>
      <c r="AH910" s="93"/>
      <c r="AI910" s="92"/>
      <c r="AJ910" s="93"/>
      <c r="AK910" s="92"/>
      <c r="AL910" s="93"/>
      <c r="AM910" s="92"/>
      <c r="AN910" s="93"/>
      <c r="AO910" s="92"/>
      <c r="AP910" s="93"/>
      <c r="AQ910" s="92"/>
      <c r="AR910" s="93"/>
      <c r="AS910" s="92"/>
      <c r="AT910" s="94"/>
      <c r="AU910" s="95"/>
      <c r="AV910" s="96"/>
      <c r="AW910" s="95"/>
      <c r="AX910" s="96"/>
      <c r="AY910" s="95"/>
      <c r="AZ910" s="96"/>
      <c r="BA910" s="95"/>
      <c r="BB910" s="96"/>
      <c r="BC910" s="95"/>
      <c r="BD910" s="96"/>
      <c r="BE910" s="95"/>
      <c r="BF910" s="96"/>
      <c r="BG910" s="95"/>
      <c r="BH910" s="96"/>
      <c r="BI910" s="95"/>
      <c r="BJ910" s="96"/>
      <c r="BK910" s="95"/>
      <c r="BL910" s="96"/>
    </row>
    <row r="911" spans="4:64">
      <c r="D911" s="84"/>
      <c r="E911" s="85"/>
      <c r="I911" s="87"/>
      <c r="J911" s="88"/>
      <c r="K911" s="89"/>
      <c r="L911" s="89"/>
      <c r="M911" s="89"/>
      <c r="N911" s="89"/>
      <c r="O911" s="90"/>
      <c r="P911" s="93"/>
      <c r="Q911" s="92"/>
      <c r="R911" s="93"/>
      <c r="S911" s="92"/>
      <c r="T911" s="94"/>
      <c r="U911" s="93"/>
      <c r="V911" s="92"/>
      <c r="W911" s="93"/>
      <c r="X911" s="92"/>
      <c r="Y911" s="93"/>
      <c r="Z911" s="92"/>
      <c r="AA911" s="94"/>
      <c r="AB911" s="93"/>
      <c r="AC911" s="92"/>
      <c r="AD911" s="93"/>
      <c r="AE911" s="92"/>
      <c r="AF911" s="93"/>
      <c r="AG911" s="92"/>
      <c r="AH911" s="93"/>
      <c r="AI911" s="92"/>
      <c r="AJ911" s="93"/>
      <c r="AK911" s="92"/>
      <c r="AL911" s="93"/>
      <c r="AM911" s="92"/>
      <c r="AN911" s="93"/>
      <c r="AO911" s="92"/>
      <c r="AP911" s="93"/>
      <c r="AQ911" s="92"/>
      <c r="AR911" s="93"/>
      <c r="AS911" s="92"/>
      <c r="AT911" s="94"/>
      <c r="AU911" s="95"/>
      <c r="AV911" s="96"/>
      <c r="AW911" s="95"/>
      <c r="AX911" s="96"/>
      <c r="AY911" s="95"/>
      <c r="AZ911" s="96"/>
      <c r="BA911" s="95"/>
      <c r="BB911" s="96"/>
      <c r="BC911" s="95"/>
      <c r="BD911" s="96"/>
      <c r="BE911" s="95"/>
      <c r="BF911" s="96"/>
      <c r="BG911" s="95"/>
      <c r="BH911" s="96"/>
      <c r="BI911" s="95"/>
      <c r="BJ911" s="96"/>
      <c r="BK911" s="95"/>
      <c r="BL911" s="96"/>
    </row>
    <row r="912" spans="4:64">
      <c r="D912" s="84"/>
      <c r="E912" s="85"/>
      <c r="I912" s="87"/>
      <c r="J912" s="88"/>
      <c r="K912" s="89"/>
      <c r="L912" s="89"/>
      <c r="M912" s="89"/>
      <c r="N912" s="89"/>
      <c r="O912" s="90"/>
      <c r="P912" s="93"/>
      <c r="Q912" s="92"/>
      <c r="R912" s="93"/>
      <c r="S912" s="92"/>
      <c r="T912" s="94"/>
      <c r="U912" s="93"/>
      <c r="V912" s="92"/>
      <c r="W912" s="93"/>
      <c r="X912" s="92"/>
      <c r="Y912" s="93"/>
      <c r="Z912" s="92"/>
      <c r="AA912" s="94"/>
      <c r="AB912" s="93"/>
      <c r="AC912" s="92"/>
      <c r="AD912" s="93"/>
      <c r="AE912" s="92"/>
      <c r="AF912" s="93"/>
      <c r="AG912" s="92"/>
      <c r="AH912" s="93"/>
      <c r="AI912" s="92"/>
      <c r="AJ912" s="93"/>
      <c r="AK912" s="92"/>
      <c r="AL912" s="93"/>
      <c r="AM912" s="92"/>
      <c r="AN912" s="93"/>
      <c r="AO912" s="92"/>
      <c r="AP912" s="93"/>
      <c r="AQ912" s="92"/>
      <c r="AR912" s="93"/>
      <c r="AS912" s="92"/>
      <c r="AT912" s="94"/>
      <c r="AU912" s="95"/>
      <c r="AV912" s="96"/>
      <c r="AW912" s="95"/>
      <c r="AX912" s="96"/>
      <c r="AY912" s="95"/>
      <c r="AZ912" s="96"/>
      <c r="BA912" s="95"/>
      <c r="BB912" s="96"/>
      <c r="BC912" s="95"/>
      <c r="BD912" s="96"/>
      <c r="BE912" s="95"/>
      <c r="BF912" s="96"/>
      <c r="BG912" s="95"/>
      <c r="BH912" s="96"/>
      <c r="BI912" s="95"/>
      <c r="BJ912" s="96"/>
      <c r="BK912" s="95"/>
      <c r="BL912" s="96"/>
    </row>
    <row r="913" spans="4:64">
      <c r="D913" s="84"/>
      <c r="E913" s="85"/>
      <c r="I913" s="87"/>
      <c r="J913" s="88"/>
      <c r="K913" s="89"/>
      <c r="L913" s="89"/>
      <c r="M913" s="89"/>
      <c r="N913" s="89"/>
      <c r="O913" s="90"/>
      <c r="P913" s="93"/>
      <c r="Q913" s="92"/>
      <c r="R913" s="93"/>
      <c r="S913" s="92"/>
      <c r="T913" s="94"/>
      <c r="U913" s="93"/>
      <c r="V913" s="92"/>
      <c r="W913" s="93"/>
      <c r="X913" s="92"/>
      <c r="Y913" s="93"/>
      <c r="Z913" s="92"/>
      <c r="AA913" s="94"/>
      <c r="AB913" s="93"/>
      <c r="AC913" s="92"/>
      <c r="AD913" s="93"/>
      <c r="AE913" s="92"/>
      <c r="AF913" s="93"/>
      <c r="AG913" s="92"/>
      <c r="AH913" s="93"/>
      <c r="AI913" s="92"/>
      <c r="AJ913" s="93"/>
      <c r="AK913" s="92"/>
      <c r="AL913" s="93"/>
      <c r="AM913" s="92"/>
      <c r="AN913" s="93"/>
      <c r="AO913" s="92"/>
      <c r="AP913" s="93"/>
      <c r="AQ913" s="92"/>
      <c r="AR913" s="93"/>
      <c r="AS913" s="92"/>
      <c r="AT913" s="94"/>
      <c r="AU913" s="95"/>
      <c r="AV913" s="96"/>
      <c r="AW913" s="95"/>
      <c r="AX913" s="96"/>
      <c r="AY913" s="95"/>
      <c r="AZ913" s="96"/>
      <c r="BA913" s="95"/>
      <c r="BB913" s="96"/>
      <c r="BC913" s="95"/>
      <c r="BD913" s="96"/>
      <c r="BE913" s="95"/>
      <c r="BF913" s="96"/>
      <c r="BG913" s="95"/>
      <c r="BH913" s="96"/>
      <c r="BI913" s="95"/>
      <c r="BJ913" s="96"/>
      <c r="BK913" s="95"/>
      <c r="BL913" s="96"/>
    </row>
    <row r="914" spans="4:64">
      <c r="D914" s="84"/>
      <c r="E914" s="85"/>
      <c r="I914" s="87"/>
      <c r="J914" s="88"/>
      <c r="K914" s="89"/>
      <c r="L914" s="89"/>
      <c r="M914" s="89"/>
      <c r="N914" s="89"/>
      <c r="O914" s="90"/>
      <c r="P914" s="93"/>
      <c r="Q914" s="92"/>
      <c r="R914" s="93"/>
      <c r="S914" s="92"/>
      <c r="T914" s="94"/>
      <c r="U914" s="93"/>
      <c r="V914" s="92"/>
      <c r="W914" s="93"/>
      <c r="X914" s="92"/>
      <c r="Y914" s="93"/>
      <c r="Z914" s="92"/>
      <c r="AA914" s="94"/>
      <c r="AB914" s="93"/>
      <c r="AC914" s="92"/>
      <c r="AD914" s="93"/>
      <c r="AE914" s="92"/>
      <c r="AF914" s="93"/>
      <c r="AG914" s="92"/>
      <c r="AH914" s="93"/>
      <c r="AI914" s="92"/>
      <c r="AJ914" s="93"/>
      <c r="AK914" s="92"/>
      <c r="AL914" s="93"/>
      <c r="AM914" s="92"/>
      <c r="AN914" s="93"/>
      <c r="AO914" s="92"/>
      <c r="AP914" s="93"/>
      <c r="AQ914" s="92"/>
      <c r="AR914" s="93"/>
      <c r="AS914" s="92"/>
      <c r="AT914" s="94"/>
      <c r="AU914" s="95"/>
      <c r="AV914" s="96"/>
      <c r="AW914" s="95"/>
      <c r="AX914" s="96"/>
      <c r="AY914" s="95"/>
      <c r="AZ914" s="96"/>
      <c r="BA914" s="95"/>
      <c r="BB914" s="96"/>
      <c r="BC914" s="95"/>
      <c r="BD914" s="96"/>
      <c r="BE914" s="95"/>
      <c r="BF914" s="96"/>
      <c r="BG914" s="95"/>
      <c r="BH914" s="96"/>
      <c r="BI914" s="95"/>
      <c r="BJ914" s="96"/>
      <c r="BK914" s="95"/>
      <c r="BL914" s="96"/>
    </row>
    <row r="915" spans="4:64">
      <c r="D915" s="84"/>
      <c r="E915" s="85"/>
      <c r="I915" s="87"/>
      <c r="J915" s="88"/>
      <c r="K915" s="89"/>
      <c r="L915" s="89"/>
      <c r="M915" s="89"/>
      <c r="N915" s="89"/>
      <c r="O915" s="90"/>
      <c r="P915" s="93"/>
      <c r="Q915" s="92"/>
      <c r="R915" s="93"/>
      <c r="S915" s="92"/>
      <c r="T915" s="94"/>
      <c r="U915" s="93"/>
      <c r="V915" s="92"/>
      <c r="W915" s="93"/>
      <c r="X915" s="92"/>
      <c r="Y915" s="93"/>
      <c r="Z915" s="92"/>
      <c r="AA915" s="94"/>
      <c r="AB915" s="93"/>
      <c r="AC915" s="92"/>
      <c r="AD915" s="93"/>
      <c r="AE915" s="92"/>
      <c r="AF915" s="93"/>
      <c r="AG915" s="92"/>
      <c r="AH915" s="93"/>
      <c r="AI915" s="92"/>
      <c r="AJ915" s="93"/>
      <c r="AK915" s="92"/>
      <c r="AL915" s="93"/>
      <c r="AM915" s="92"/>
      <c r="AN915" s="93"/>
      <c r="AO915" s="92"/>
      <c r="AP915" s="93"/>
      <c r="AQ915" s="92"/>
      <c r="AR915" s="93"/>
      <c r="AS915" s="92"/>
      <c r="AT915" s="94"/>
      <c r="AU915" s="95"/>
      <c r="AV915" s="96"/>
      <c r="AW915" s="95"/>
      <c r="AX915" s="96"/>
      <c r="AY915" s="95"/>
      <c r="AZ915" s="96"/>
      <c r="BA915" s="95"/>
      <c r="BB915" s="96"/>
      <c r="BC915" s="95"/>
      <c r="BD915" s="96"/>
      <c r="BE915" s="95"/>
      <c r="BF915" s="96"/>
      <c r="BG915" s="95"/>
      <c r="BH915" s="96"/>
      <c r="BI915" s="95"/>
      <c r="BJ915" s="96"/>
      <c r="BK915" s="95"/>
      <c r="BL915" s="96"/>
    </row>
    <row r="916" spans="4:64">
      <c r="D916" s="84"/>
      <c r="E916" s="85"/>
      <c r="I916" s="87"/>
      <c r="J916" s="88"/>
      <c r="K916" s="89"/>
      <c r="L916" s="89"/>
      <c r="M916" s="89"/>
      <c r="N916" s="89"/>
      <c r="O916" s="90"/>
      <c r="P916" s="93"/>
      <c r="Q916" s="92"/>
      <c r="R916" s="93"/>
      <c r="S916" s="92"/>
      <c r="T916" s="94"/>
      <c r="U916" s="93"/>
      <c r="V916" s="92"/>
      <c r="W916" s="93"/>
      <c r="X916" s="92"/>
      <c r="Y916" s="93"/>
      <c r="Z916" s="92"/>
      <c r="AA916" s="94"/>
      <c r="AB916" s="93"/>
      <c r="AC916" s="92"/>
      <c r="AD916" s="93"/>
      <c r="AE916" s="92"/>
      <c r="AF916" s="93"/>
      <c r="AG916" s="92"/>
      <c r="AH916" s="93"/>
      <c r="AI916" s="92"/>
      <c r="AJ916" s="93"/>
      <c r="AK916" s="92"/>
      <c r="AL916" s="93"/>
      <c r="AM916" s="92"/>
      <c r="AN916" s="93"/>
      <c r="AO916" s="92"/>
      <c r="AP916" s="93"/>
      <c r="AQ916" s="92"/>
      <c r="AR916" s="93"/>
      <c r="AS916" s="92"/>
      <c r="AT916" s="94"/>
      <c r="AU916" s="95"/>
      <c r="AV916" s="96"/>
      <c r="AW916" s="95"/>
      <c r="AX916" s="96"/>
      <c r="AY916" s="95"/>
      <c r="AZ916" s="96"/>
      <c r="BA916" s="95"/>
      <c r="BB916" s="96"/>
      <c r="BC916" s="95"/>
      <c r="BD916" s="96"/>
      <c r="BE916" s="95"/>
      <c r="BF916" s="96"/>
      <c r="BG916" s="95"/>
      <c r="BH916" s="96"/>
      <c r="BI916" s="95"/>
      <c r="BJ916" s="96"/>
      <c r="BK916" s="95"/>
      <c r="BL916" s="96"/>
    </row>
    <row r="917" spans="4:64">
      <c r="D917" s="84"/>
      <c r="E917" s="85"/>
      <c r="I917" s="87"/>
      <c r="J917" s="88"/>
      <c r="K917" s="89"/>
      <c r="L917" s="89"/>
      <c r="M917" s="89"/>
      <c r="N917" s="89"/>
      <c r="O917" s="90"/>
      <c r="P917" s="93"/>
      <c r="Q917" s="92"/>
      <c r="R917" s="93"/>
      <c r="S917" s="92"/>
      <c r="T917" s="94"/>
      <c r="U917" s="93"/>
      <c r="V917" s="92"/>
      <c r="W917" s="93"/>
      <c r="X917" s="92"/>
      <c r="Y917" s="93"/>
      <c r="Z917" s="92"/>
      <c r="AA917" s="94"/>
      <c r="AB917" s="93"/>
      <c r="AC917" s="92"/>
      <c r="AD917" s="93"/>
      <c r="AE917" s="92"/>
      <c r="AF917" s="93"/>
      <c r="AG917" s="92"/>
      <c r="AH917" s="93"/>
      <c r="AI917" s="92"/>
      <c r="AJ917" s="93"/>
      <c r="AK917" s="92"/>
      <c r="AL917" s="93"/>
      <c r="AM917" s="92"/>
      <c r="AN917" s="93"/>
      <c r="AO917" s="92"/>
      <c r="AP917" s="93"/>
      <c r="AQ917" s="92"/>
      <c r="AR917" s="93"/>
      <c r="AS917" s="92"/>
      <c r="AT917" s="94"/>
      <c r="AU917" s="95"/>
      <c r="AV917" s="96"/>
      <c r="AW917" s="95"/>
      <c r="AX917" s="96"/>
      <c r="AY917" s="95"/>
      <c r="AZ917" s="96"/>
      <c r="BA917" s="95"/>
      <c r="BB917" s="96"/>
      <c r="BC917" s="95"/>
      <c r="BD917" s="96"/>
      <c r="BE917" s="95"/>
      <c r="BF917" s="96"/>
      <c r="BG917" s="95"/>
      <c r="BH917" s="96"/>
      <c r="BI917" s="95"/>
      <c r="BJ917" s="96"/>
      <c r="BK917" s="95"/>
      <c r="BL917" s="96"/>
    </row>
    <row r="918" spans="4:64">
      <c r="D918" s="84"/>
      <c r="E918" s="85"/>
      <c r="I918" s="87"/>
      <c r="J918" s="88"/>
      <c r="K918" s="89"/>
      <c r="L918" s="89"/>
      <c r="M918" s="89"/>
      <c r="N918" s="89"/>
      <c r="O918" s="90"/>
      <c r="P918" s="93"/>
      <c r="Q918" s="92"/>
      <c r="R918" s="93"/>
      <c r="S918" s="92"/>
      <c r="T918" s="94"/>
      <c r="U918" s="93"/>
      <c r="V918" s="92"/>
      <c r="W918" s="93"/>
      <c r="X918" s="92"/>
      <c r="Y918" s="93"/>
      <c r="Z918" s="92"/>
      <c r="AA918" s="94"/>
      <c r="AB918" s="93"/>
      <c r="AC918" s="92"/>
      <c r="AD918" s="93"/>
      <c r="AE918" s="92"/>
      <c r="AF918" s="93"/>
      <c r="AG918" s="92"/>
      <c r="AH918" s="93"/>
      <c r="AI918" s="92"/>
      <c r="AJ918" s="93"/>
      <c r="AK918" s="92"/>
      <c r="AL918" s="93"/>
      <c r="AM918" s="92"/>
      <c r="AN918" s="93"/>
      <c r="AO918" s="92"/>
      <c r="AP918" s="93"/>
      <c r="AQ918" s="92"/>
      <c r="AR918" s="93"/>
      <c r="AS918" s="92"/>
      <c r="AT918" s="94"/>
      <c r="AU918" s="95"/>
      <c r="AV918" s="96"/>
      <c r="AW918" s="95"/>
      <c r="AX918" s="96"/>
      <c r="AY918" s="95"/>
      <c r="AZ918" s="96"/>
      <c r="BA918" s="95"/>
      <c r="BB918" s="96"/>
      <c r="BC918" s="95"/>
      <c r="BD918" s="96"/>
      <c r="BE918" s="95"/>
      <c r="BF918" s="96"/>
      <c r="BG918" s="95"/>
      <c r="BH918" s="96"/>
      <c r="BI918" s="95"/>
      <c r="BJ918" s="96"/>
      <c r="BK918" s="95"/>
      <c r="BL918" s="96"/>
    </row>
    <row r="919" spans="4:64">
      <c r="D919" s="84"/>
      <c r="E919" s="85"/>
      <c r="I919" s="87"/>
      <c r="J919" s="88"/>
      <c r="K919" s="89"/>
      <c r="L919" s="89"/>
      <c r="M919" s="89"/>
      <c r="N919" s="89"/>
      <c r="O919" s="90"/>
      <c r="P919" s="93"/>
      <c r="Q919" s="92"/>
      <c r="R919" s="93"/>
      <c r="S919" s="92"/>
      <c r="T919" s="94"/>
      <c r="U919" s="93"/>
      <c r="V919" s="92"/>
      <c r="W919" s="93"/>
      <c r="X919" s="92"/>
      <c r="Y919" s="93"/>
      <c r="Z919" s="92"/>
      <c r="AA919" s="94"/>
      <c r="AB919" s="93"/>
      <c r="AC919" s="92"/>
      <c r="AD919" s="93"/>
      <c r="AE919" s="92"/>
      <c r="AF919" s="93"/>
      <c r="AG919" s="92"/>
      <c r="AH919" s="93"/>
      <c r="AI919" s="92"/>
      <c r="AJ919" s="93"/>
      <c r="AK919" s="92"/>
      <c r="AL919" s="93"/>
      <c r="AM919" s="92"/>
      <c r="AN919" s="93"/>
      <c r="AO919" s="92"/>
      <c r="AP919" s="93"/>
      <c r="AQ919" s="92"/>
      <c r="AR919" s="93"/>
      <c r="AS919" s="92"/>
      <c r="AT919" s="94"/>
      <c r="AU919" s="95"/>
      <c r="AV919" s="96"/>
      <c r="AW919" s="95"/>
      <c r="AX919" s="96"/>
      <c r="AY919" s="95"/>
      <c r="AZ919" s="96"/>
      <c r="BA919" s="95"/>
      <c r="BB919" s="96"/>
      <c r="BC919" s="95"/>
      <c r="BD919" s="96"/>
      <c r="BE919" s="95"/>
      <c r="BF919" s="96"/>
      <c r="BG919" s="95"/>
      <c r="BH919" s="96"/>
      <c r="BI919" s="95"/>
      <c r="BJ919" s="96"/>
      <c r="BK919" s="95"/>
      <c r="BL919" s="96"/>
    </row>
    <row r="920" spans="4:64">
      <c r="D920" s="84"/>
      <c r="E920" s="85"/>
      <c r="I920" s="87"/>
      <c r="J920" s="88"/>
      <c r="K920" s="89"/>
      <c r="L920" s="89"/>
      <c r="M920" s="89"/>
      <c r="N920" s="89"/>
      <c r="O920" s="90"/>
      <c r="P920" s="93"/>
      <c r="Q920" s="92"/>
      <c r="R920" s="93"/>
      <c r="S920" s="92"/>
      <c r="T920" s="94"/>
      <c r="U920" s="93"/>
      <c r="V920" s="92"/>
      <c r="W920" s="93"/>
      <c r="X920" s="92"/>
      <c r="Y920" s="93"/>
      <c r="Z920" s="92"/>
      <c r="AA920" s="94"/>
      <c r="AB920" s="93"/>
      <c r="AC920" s="92"/>
      <c r="AD920" s="93"/>
      <c r="AE920" s="92"/>
      <c r="AF920" s="93"/>
      <c r="AG920" s="92"/>
      <c r="AH920" s="93"/>
      <c r="AI920" s="92"/>
      <c r="AJ920" s="93"/>
      <c r="AK920" s="92"/>
      <c r="AL920" s="93"/>
      <c r="AM920" s="92"/>
      <c r="AN920" s="93"/>
      <c r="AO920" s="92"/>
      <c r="AP920" s="93"/>
      <c r="AQ920" s="92"/>
      <c r="AR920" s="93"/>
      <c r="AS920" s="92"/>
      <c r="AT920" s="94"/>
      <c r="AU920" s="95"/>
      <c r="AV920" s="96"/>
      <c r="AW920" s="95"/>
      <c r="AX920" s="96"/>
      <c r="AY920" s="95"/>
      <c r="AZ920" s="96"/>
      <c r="BA920" s="95"/>
      <c r="BB920" s="96"/>
      <c r="BC920" s="95"/>
      <c r="BD920" s="96"/>
      <c r="BE920" s="95"/>
      <c r="BF920" s="96"/>
      <c r="BG920" s="95"/>
      <c r="BH920" s="96"/>
      <c r="BI920" s="95"/>
      <c r="BJ920" s="96"/>
      <c r="BK920" s="95"/>
      <c r="BL920" s="96"/>
    </row>
    <row r="921" spans="4:64">
      <c r="D921" s="84"/>
      <c r="E921" s="85"/>
      <c r="I921" s="87"/>
      <c r="J921" s="88"/>
      <c r="K921" s="89"/>
      <c r="L921" s="89"/>
      <c r="M921" s="89"/>
      <c r="N921" s="89"/>
      <c r="O921" s="90"/>
      <c r="P921" s="93"/>
      <c r="Q921" s="92"/>
      <c r="R921" s="93"/>
      <c r="S921" s="92"/>
      <c r="T921" s="94"/>
      <c r="U921" s="93"/>
      <c r="V921" s="92"/>
      <c r="W921" s="93"/>
      <c r="X921" s="92"/>
      <c r="Y921" s="93"/>
      <c r="Z921" s="92"/>
      <c r="AA921" s="94"/>
      <c r="AB921" s="93"/>
      <c r="AC921" s="92"/>
      <c r="AD921" s="93"/>
      <c r="AE921" s="92"/>
      <c r="AF921" s="93"/>
      <c r="AG921" s="92"/>
      <c r="AH921" s="93"/>
      <c r="AI921" s="92"/>
      <c r="AJ921" s="93"/>
      <c r="AK921" s="92"/>
      <c r="AL921" s="93"/>
      <c r="AM921" s="92"/>
      <c r="AN921" s="93"/>
      <c r="AO921" s="92"/>
      <c r="AP921" s="93"/>
      <c r="AQ921" s="92"/>
      <c r="AR921" s="93"/>
      <c r="AS921" s="92"/>
      <c r="AT921" s="94"/>
      <c r="AU921" s="95"/>
      <c r="AV921" s="96"/>
      <c r="AW921" s="95"/>
      <c r="AX921" s="96"/>
      <c r="AY921" s="95"/>
      <c r="AZ921" s="96"/>
      <c r="BA921" s="95"/>
      <c r="BB921" s="96"/>
      <c r="BC921" s="95"/>
      <c r="BD921" s="96"/>
      <c r="BE921" s="95"/>
      <c r="BF921" s="96"/>
      <c r="BG921" s="95"/>
      <c r="BH921" s="96"/>
      <c r="BI921" s="95"/>
      <c r="BJ921" s="96"/>
      <c r="BK921" s="95"/>
      <c r="BL921" s="96"/>
    </row>
    <row r="922" spans="4:64">
      <c r="D922" s="84"/>
      <c r="E922" s="85"/>
      <c r="I922" s="87"/>
      <c r="J922" s="88"/>
      <c r="K922" s="89"/>
      <c r="L922" s="89"/>
      <c r="M922" s="89"/>
      <c r="N922" s="89"/>
      <c r="O922" s="90"/>
      <c r="P922" s="93"/>
      <c r="Q922" s="92"/>
      <c r="R922" s="93"/>
      <c r="S922" s="92"/>
      <c r="T922" s="94"/>
      <c r="U922" s="93"/>
      <c r="V922" s="92"/>
      <c r="W922" s="93"/>
      <c r="X922" s="92"/>
      <c r="Y922" s="93"/>
      <c r="Z922" s="92"/>
      <c r="AA922" s="94"/>
      <c r="AB922" s="93"/>
      <c r="AC922" s="92"/>
      <c r="AD922" s="93"/>
      <c r="AE922" s="92"/>
      <c r="AF922" s="93"/>
      <c r="AG922" s="92"/>
      <c r="AH922" s="93"/>
      <c r="AI922" s="92"/>
      <c r="AJ922" s="93"/>
      <c r="AK922" s="92"/>
      <c r="AL922" s="93"/>
      <c r="AM922" s="92"/>
      <c r="AN922" s="93"/>
      <c r="AO922" s="92"/>
      <c r="AP922" s="93"/>
      <c r="AQ922" s="92"/>
      <c r="AR922" s="93"/>
      <c r="AS922" s="92"/>
      <c r="AT922" s="94"/>
      <c r="AU922" s="95"/>
      <c r="AV922" s="96"/>
      <c r="AW922" s="95"/>
      <c r="AX922" s="96"/>
      <c r="AY922" s="95"/>
      <c r="AZ922" s="96"/>
      <c r="BA922" s="95"/>
      <c r="BB922" s="96"/>
      <c r="BC922" s="95"/>
      <c r="BD922" s="96"/>
      <c r="BE922" s="95"/>
      <c r="BF922" s="96"/>
      <c r="BG922" s="95"/>
      <c r="BH922" s="96"/>
      <c r="BI922" s="95"/>
      <c r="BJ922" s="96"/>
      <c r="BK922" s="95"/>
      <c r="BL922" s="96"/>
    </row>
    <row r="923" spans="4:64">
      <c r="D923" s="84"/>
      <c r="E923" s="85"/>
      <c r="I923" s="87"/>
      <c r="J923" s="88"/>
      <c r="K923" s="89"/>
      <c r="L923" s="89"/>
      <c r="M923" s="89"/>
      <c r="N923" s="89"/>
      <c r="O923" s="90"/>
      <c r="P923" s="93"/>
      <c r="Q923" s="92"/>
      <c r="R923" s="93"/>
      <c r="S923" s="92"/>
      <c r="T923" s="94"/>
      <c r="U923" s="93"/>
      <c r="V923" s="92"/>
      <c r="W923" s="93"/>
      <c r="X923" s="92"/>
      <c r="Y923" s="93"/>
      <c r="Z923" s="92"/>
      <c r="AA923" s="94"/>
      <c r="AB923" s="93"/>
      <c r="AC923" s="92"/>
      <c r="AD923" s="93"/>
      <c r="AE923" s="92"/>
      <c r="AF923" s="93"/>
      <c r="AG923" s="92"/>
      <c r="AH923" s="93"/>
      <c r="AI923" s="92"/>
      <c r="AJ923" s="93"/>
      <c r="AK923" s="92"/>
      <c r="AL923" s="93"/>
      <c r="AM923" s="92"/>
      <c r="AN923" s="93"/>
      <c r="AO923" s="92"/>
      <c r="AP923" s="93"/>
      <c r="AQ923" s="92"/>
      <c r="AR923" s="93"/>
      <c r="AS923" s="92"/>
      <c r="AT923" s="94"/>
      <c r="AU923" s="95"/>
      <c r="AV923" s="96"/>
      <c r="AW923" s="95"/>
      <c r="AX923" s="96"/>
      <c r="AY923" s="95"/>
      <c r="AZ923" s="96"/>
      <c r="BA923" s="95"/>
      <c r="BB923" s="96"/>
      <c r="BC923" s="95"/>
      <c r="BD923" s="96"/>
      <c r="BE923" s="95"/>
      <c r="BF923" s="96"/>
      <c r="BG923" s="95"/>
      <c r="BH923" s="96"/>
      <c r="BI923" s="95"/>
      <c r="BJ923" s="96"/>
      <c r="BK923" s="95"/>
      <c r="BL923" s="96"/>
    </row>
    <row r="924" spans="4:64">
      <c r="D924" s="84"/>
      <c r="E924" s="85"/>
      <c r="I924" s="87"/>
      <c r="J924" s="88"/>
      <c r="K924" s="89"/>
      <c r="L924" s="89"/>
      <c r="M924" s="89"/>
      <c r="N924" s="89"/>
      <c r="O924" s="90"/>
      <c r="P924" s="93"/>
      <c r="Q924" s="92"/>
      <c r="R924" s="93"/>
      <c r="S924" s="92"/>
      <c r="T924" s="94"/>
      <c r="U924" s="93"/>
      <c r="V924" s="92"/>
      <c r="W924" s="93"/>
      <c r="X924" s="92"/>
      <c r="Y924" s="93"/>
      <c r="Z924" s="92"/>
      <c r="AA924" s="94"/>
      <c r="AB924" s="93"/>
      <c r="AC924" s="92"/>
      <c r="AD924" s="93"/>
      <c r="AE924" s="92"/>
      <c r="AF924" s="93"/>
      <c r="AG924" s="92"/>
      <c r="AH924" s="93"/>
      <c r="AI924" s="92"/>
      <c r="AJ924" s="93"/>
      <c r="AK924" s="92"/>
      <c r="AL924" s="93"/>
      <c r="AM924" s="92"/>
      <c r="AN924" s="93"/>
      <c r="AO924" s="92"/>
      <c r="AP924" s="93"/>
      <c r="AQ924" s="92"/>
      <c r="AR924" s="93"/>
      <c r="AS924" s="92"/>
      <c r="AT924" s="94"/>
      <c r="AU924" s="95"/>
      <c r="AV924" s="96"/>
      <c r="AW924" s="95"/>
      <c r="AX924" s="96"/>
      <c r="AY924" s="95"/>
      <c r="AZ924" s="96"/>
      <c r="BA924" s="95"/>
      <c r="BB924" s="96"/>
      <c r="BC924" s="95"/>
      <c r="BD924" s="96"/>
      <c r="BE924" s="95"/>
      <c r="BF924" s="96"/>
      <c r="BG924" s="95"/>
      <c r="BH924" s="96"/>
      <c r="BI924" s="95"/>
      <c r="BJ924" s="96"/>
      <c r="BK924" s="95"/>
      <c r="BL924" s="96"/>
    </row>
    <row r="925" spans="4:64">
      <c r="D925" s="84"/>
      <c r="E925" s="85"/>
      <c r="I925" s="87"/>
      <c r="J925" s="88"/>
      <c r="K925" s="89"/>
      <c r="L925" s="89"/>
      <c r="M925" s="89"/>
      <c r="N925" s="89"/>
      <c r="O925" s="90"/>
      <c r="P925" s="93"/>
      <c r="Q925" s="92"/>
      <c r="R925" s="93"/>
      <c r="S925" s="92"/>
      <c r="T925" s="94"/>
      <c r="U925" s="93"/>
      <c r="V925" s="92"/>
      <c r="W925" s="93"/>
      <c r="X925" s="92"/>
      <c r="Y925" s="93"/>
      <c r="Z925" s="92"/>
      <c r="AA925" s="94"/>
      <c r="AB925" s="93"/>
      <c r="AC925" s="92"/>
      <c r="AD925" s="93"/>
      <c r="AE925" s="92"/>
      <c r="AF925" s="93"/>
      <c r="AG925" s="92"/>
      <c r="AH925" s="93"/>
      <c r="AI925" s="92"/>
      <c r="AJ925" s="93"/>
      <c r="AK925" s="92"/>
      <c r="AL925" s="93"/>
      <c r="AM925" s="92"/>
      <c r="AN925" s="93"/>
      <c r="AO925" s="92"/>
      <c r="AP925" s="93"/>
      <c r="AQ925" s="92"/>
      <c r="AR925" s="93"/>
      <c r="AS925" s="92"/>
      <c r="AT925" s="94"/>
      <c r="AU925" s="95"/>
      <c r="AV925" s="96"/>
      <c r="AW925" s="95"/>
      <c r="AX925" s="96"/>
      <c r="AY925" s="95"/>
      <c r="AZ925" s="96"/>
      <c r="BA925" s="95"/>
      <c r="BB925" s="96"/>
      <c r="BC925" s="95"/>
      <c r="BD925" s="96"/>
      <c r="BE925" s="95"/>
      <c r="BF925" s="96"/>
      <c r="BG925" s="95"/>
      <c r="BH925" s="96"/>
      <c r="BI925" s="95"/>
      <c r="BJ925" s="96"/>
      <c r="BK925" s="95"/>
      <c r="BL925" s="96"/>
    </row>
    <row r="926" spans="4:64">
      <c r="D926" s="84"/>
      <c r="E926" s="85"/>
      <c r="I926" s="87"/>
      <c r="J926" s="88"/>
      <c r="K926" s="89"/>
      <c r="L926" s="89"/>
      <c r="M926" s="89"/>
      <c r="N926" s="89"/>
      <c r="O926" s="90"/>
      <c r="P926" s="93"/>
      <c r="Q926" s="92"/>
      <c r="R926" s="93"/>
      <c r="S926" s="92"/>
      <c r="T926" s="94"/>
      <c r="U926" s="93"/>
      <c r="V926" s="92"/>
      <c r="W926" s="93"/>
      <c r="X926" s="92"/>
      <c r="Y926" s="93"/>
      <c r="Z926" s="92"/>
      <c r="AA926" s="94"/>
      <c r="AB926" s="93"/>
      <c r="AC926" s="92"/>
      <c r="AD926" s="93"/>
      <c r="AE926" s="92"/>
      <c r="AF926" s="93"/>
      <c r="AG926" s="92"/>
      <c r="AH926" s="93"/>
      <c r="AI926" s="92"/>
      <c r="AJ926" s="93"/>
      <c r="AK926" s="92"/>
      <c r="AL926" s="93"/>
      <c r="AM926" s="92"/>
      <c r="AN926" s="93"/>
      <c r="AO926" s="92"/>
      <c r="AP926" s="93"/>
      <c r="AQ926" s="92"/>
      <c r="AR926" s="93"/>
      <c r="AS926" s="92"/>
      <c r="AT926" s="94"/>
      <c r="AU926" s="95"/>
      <c r="AV926" s="96"/>
      <c r="AW926" s="95"/>
      <c r="AX926" s="96"/>
      <c r="AY926" s="95"/>
      <c r="AZ926" s="96"/>
      <c r="BA926" s="95"/>
      <c r="BB926" s="96"/>
      <c r="BC926" s="95"/>
      <c r="BD926" s="96"/>
      <c r="BE926" s="95"/>
      <c r="BF926" s="96"/>
      <c r="BG926" s="95"/>
      <c r="BH926" s="96"/>
      <c r="BI926" s="95"/>
      <c r="BJ926" s="96"/>
      <c r="BK926" s="95"/>
      <c r="BL926" s="96"/>
    </row>
    <row r="927" spans="4:64">
      <c r="D927" s="84"/>
      <c r="E927" s="85"/>
      <c r="I927" s="87"/>
      <c r="J927" s="88"/>
      <c r="K927" s="89"/>
      <c r="L927" s="89"/>
      <c r="M927" s="89"/>
      <c r="N927" s="89"/>
      <c r="O927" s="90"/>
      <c r="P927" s="93"/>
      <c r="Q927" s="92"/>
      <c r="R927" s="93"/>
      <c r="S927" s="92"/>
      <c r="T927" s="94"/>
      <c r="U927" s="93"/>
      <c r="V927" s="92"/>
      <c r="W927" s="93"/>
      <c r="X927" s="92"/>
      <c r="Y927" s="93"/>
      <c r="Z927" s="92"/>
      <c r="AA927" s="94"/>
      <c r="AB927" s="93"/>
      <c r="AC927" s="92"/>
      <c r="AD927" s="93"/>
      <c r="AE927" s="92"/>
      <c r="AF927" s="93"/>
      <c r="AG927" s="92"/>
      <c r="AH927" s="93"/>
      <c r="AI927" s="92"/>
      <c r="AJ927" s="93"/>
      <c r="AK927" s="92"/>
      <c r="AL927" s="93"/>
      <c r="AM927" s="92"/>
      <c r="AN927" s="93"/>
      <c r="AO927" s="92"/>
      <c r="AP927" s="93"/>
      <c r="AQ927" s="92"/>
      <c r="AR927" s="93"/>
      <c r="AS927" s="92"/>
      <c r="AT927" s="94"/>
      <c r="AU927" s="95"/>
      <c r="AV927" s="96"/>
      <c r="AW927" s="95"/>
      <c r="AX927" s="96"/>
      <c r="AY927" s="95"/>
      <c r="AZ927" s="96"/>
      <c r="BA927" s="95"/>
      <c r="BB927" s="96"/>
      <c r="BC927" s="95"/>
      <c r="BD927" s="96"/>
      <c r="BE927" s="95"/>
      <c r="BF927" s="96"/>
      <c r="BG927" s="95"/>
      <c r="BH927" s="96"/>
      <c r="BI927" s="95"/>
      <c r="BJ927" s="96"/>
      <c r="BK927" s="95"/>
      <c r="BL927" s="96"/>
    </row>
    <row r="928" spans="4:64">
      <c r="D928" s="84"/>
      <c r="E928" s="85"/>
      <c r="I928" s="87"/>
      <c r="J928" s="88"/>
      <c r="K928" s="89"/>
      <c r="L928" s="89"/>
      <c r="M928" s="89"/>
      <c r="N928" s="89"/>
      <c r="O928" s="90"/>
      <c r="P928" s="93"/>
      <c r="Q928" s="92"/>
      <c r="R928" s="93"/>
      <c r="S928" s="92"/>
      <c r="T928" s="94"/>
      <c r="U928" s="93"/>
      <c r="V928" s="92"/>
      <c r="W928" s="93"/>
      <c r="X928" s="92"/>
      <c r="Y928" s="93"/>
      <c r="Z928" s="92"/>
      <c r="AA928" s="94"/>
      <c r="AB928" s="93"/>
      <c r="AC928" s="92"/>
      <c r="AD928" s="93"/>
      <c r="AE928" s="92"/>
      <c r="AF928" s="93"/>
      <c r="AG928" s="92"/>
      <c r="AH928" s="93"/>
      <c r="AI928" s="92"/>
      <c r="AJ928" s="93"/>
      <c r="AK928" s="92"/>
      <c r="AL928" s="93"/>
      <c r="AM928" s="92"/>
      <c r="AN928" s="93"/>
      <c r="AO928" s="92"/>
      <c r="AP928" s="93"/>
      <c r="AQ928" s="92"/>
      <c r="AR928" s="93"/>
      <c r="AS928" s="92"/>
      <c r="AT928" s="94"/>
      <c r="AU928" s="95"/>
      <c r="AV928" s="96"/>
      <c r="AW928" s="95"/>
      <c r="AX928" s="96"/>
      <c r="AY928" s="95"/>
      <c r="AZ928" s="96"/>
      <c r="BA928" s="95"/>
      <c r="BB928" s="96"/>
      <c r="BC928" s="95"/>
      <c r="BD928" s="96"/>
      <c r="BE928" s="95"/>
      <c r="BF928" s="96"/>
      <c r="BG928" s="95"/>
      <c r="BH928" s="96"/>
      <c r="BI928" s="95"/>
      <c r="BJ928" s="96"/>
      <c r="BK928" s="95"/>
      <c r="BL928" s="96"/>
    </row>
    <row r="929" spans="4:64">
      <c r="D929" s="84"/>
      <c r="E929" s="85"/>
      <c r="I929" s="87"/>
      <c r="J929" s="88"/>
      <c r="K929" s="89"/>
      <c r="L929" s="89"/>
      <c r="M929" s="89"/>
      <c r="N929" s="89"/>
      <c r="O929" s="90"/>
      <c r="P929" s="93"/>
      <c r="Q929" s="92"/>
      <c r="R929" s="93"/>
      <c r="S929" s="92"/>
      <c r="T929" s="94"/>
      <c r="U929" s="93"/>
      <c r="V929" s="92"/>
      <c r="W929" s="93"/>
      <c r="X929" s="92"/>
      <c r="Y929" s="93"/>
      <c r="Z929" s="92"/>
      <c r="AA929" s="94"/>
      <c r="AB929" s="93"/>
      <c r="AC929" s="92"/>
      <c r="AD929" s="93"/>
      <c r="AE929" s="92"/>
      <c r="AF929" s="93"/>
      <c r="AG929" s="92"/>
      <c r="AH929" s="93"/>
      <c r="AI929" s="92"/>
      <c r="AJ929" s="93"/>
      <c r="AK929" s="92"/>
      <c r="AL929" s="93"/>
      <c r="AM929" s="92"/>
      <c r="AN929" s="93"/>
      <c r="AO929" s="92"/>
      <c r="AP929" s="93"/>
      <c r="AQ929" s="92"/>
      <c r="AR929" s="93"/>
      <c r="AS929" s="92"/>
      <c r="AT929" s="94"/>
      <c r="AU929" s="95"/>
      <c r="AV929" s="96"/>
      <c r="AW929" s="95"/>
      <c r="AX929" s="96"/>
      <c r="AY929" s="95"/>
      <c r="AZ929" s="96"/>
      <c r="BA929" s="95"/>
      <c r="BB929" s="96"/>
      <c r="BC929" s="95"/>
      <c r="BD929" s="96"/>
      <c r="BE929" s="95"/>
      <c r="BF929" s="96"/>
      <c r="BG929" s="95"/>
      <c r="BH929" s="96"/>
      <c r="BI929" s="95"/>
      <c r="BJ929" s="96"/>
      <c r="BK929" s="95"/>
      <c r="BL929" s="96"/>
    </row>
    <row r="930" spans="4:64">
      <c r="D930" s="84"/>
      <c r="E930" s="85"/>
      <c r="I930" s="87"/>
      <c r="J930" s="88"/>
      <c r="K930" s="89"/>
      <c r="L930" s="89"/>
      <c r="M930" s="89"/>
      <c r="N930" s="89"/>
      <c r="O930" s="90"/>
      <c r="P930" s="93"/>
      <c r="Q930" s="92"/>
      <c r="R930" s="93"/>
      <c r="S930" s="92"/>
      <c r="T930" s="94"/>
      <c r="U930" s="93"/>
      <c r="V930" s="92"/>
      <c r="W930" s="93"/>
      <c r="X930" s="92"/>
      <c r="Y930" s="93"/>
      <c r="Z930" s="92"/>
      <c r="AA930" s="94"/>
      <c r="AB930" s="93"/>
      <c r="AC930" s="92"/>
      <c r="AD930" s="93"/>
      <c r="AE930" s="92"/>
      <c r="AF930" s="93"/>
      <c r="AG930" s="92"/>
      <c r="AH930" s="93"/>
      <c r="AI930" s="92"/>
      <c r="AJ930" s="93"/>
      <c r="AK930" s="92"/>
      <c r="AL930" s="93"/>
      <c r="AM930" s="92"/>
      <c r="AN930" s="93"/>
      <c r="AO930" s="92"/>
      <c r="AP930" s="93"/>
      <c r="AQ930" s="92"/>
      <c r="AR930" s="93"/>
      <c r="AS930" s="92"/>
      <c r="AT930" s="94"/>
      <c r="AU930" s="95"/>
      <c r="AV930" s="96"/>
      <c r="AW930" s="95"/>
      <c r="AX930" s="96"/>
      <c r="AY930" s="95"/>
      <c r="AZ930" s="96"/>
      <c r="BA930" s="95"/>
      <c r="BB930" s="96"/>
      <c r="BC930" s="95"/>
      <c r="BD930" s="96"/>
      <c r="BE930" s="95"/>
      <c r="BF930" s="96"/>
      <c r="BG930" s="95"/>
      <c r="BH930" s="96"/>
      <c r="BI930" s="95"/>
      <c r="BJ930" s="96"/>
      <c r="BK930" s="95"/>
      <c r="BL930" s="96"/>
    </row>
    <row r="931" spans="4:64">
      <c r="D931" s="84"/>
      <c r="E931" s="85"/>
      <c r="I931" s="87"/>
      <c r="J931" s="88"/>
      <c r="K931" s="89"/>
      <c r="L931" s="89"/>
      <c r="M931" s="89"/>
      <c r="N931" s="89"/>
      <c r="O931" s="90"/>
      <c r="P931" s="93"/>
      <c r="Q931" s="92"/>
      <c r="R931" s="93"/>
      <c r="S931" s="92"/>
      <c r="T931" s="94"/>
      <c r="U931" s="93"/>
      <c r="V931" s="92"/>
      <c r="W931" s="93"/>
      <c r="X931" s="92"/>
      <c r="Y931" s="93"/>
      <c r="Z931" s="92"/>
      <c r="AA931" s="94"/>
      <c r="AB931" s="93"/>
      <c r="AC931" s="92"/>
      <c r="AD931" s="93"/>
      <c r="AE931" s="92"/>
      <c r="AF931" s="93"/>
      <c r="AG931" s="92"/>
      <c r="AH931" s="93"/>
      <c r="AI931" s="92"/>
      <c r="AJ931" s="93"/>
      <c r="AK931" s="92"/>
      <c r="AL931" s="93"/>
      <c r="AM931" s="92"/>
      <c r="AN931" s="93"/>
      <c r="AO931" s="92"/>
      <c r="AP931" s="93"/>
      <c r="AQ931" s="92"/>
      <c r="AR931" s="93"/>
      <c r="AS931" s="92"/>
      <c r="AT931" s="94"/>
      <c r="AU931" s="95"/>
      <c r="AV931" s="96"/>
      <c r="AW931" s="95"/>
      <c r="AX931" s="96"/>
      <c r="AY931" s="95"/>
      <c r="AZ931" s="96"/>
      <c r="BA931" s="95"/>
      <c r="BB931" s="96"/>
      <c r="BC931" s="95"/>
      <c r="BD931" s="96"/>
      <c r="BE931" s="95"/>
      <c r="BF931" s="96"/>
      <c r="BG931" s="95"/>
      <c r="BH931" s="96"/>
      <c r="BI931" s="95"/>
      <c r="BJ931" s="96"/>
      <c r="BK931" s="95"/>
      <c r="BL931" s="96"/>
    </row>
    <row r="932" spans="4:64">
      <c r="D932" s="84"/>
      <c r="E932" s="85"/>
      <c r="I932" s="87"/>
      <c r="J932" s="88"/>
      <c r="K932" s="89"/>
      <c r="L932" s="89"/>
      <c r="M932" s="89"/>
      <c r="N932" s="89"/>
      <c r="O932" s="90"/>
      <c r="P932" s="93"/>
      <c r="Q932" s="92"/>
      <c r="R932" s="93"/>
      <c r="S932" s="92"/>
      <c r="T932" s="94"/>
      <c r="U932" s="93"/>
      <c r="V932" s="92"/>
      <c r="W932" s="93"/>
      <c r="X932" s="92"/>
      <c r="Y932" s="93"/>
      <c r="Z932" s="92"/>
      <c r="AA932" s="94"/>
      <c r="AB932" s="93"/>
      <c r="AC932" s="92"/>
      <c r="AD932" s="93"/>
      <c r="AE932" s="92"/>
      <c r="AF932" s="93"/>
      <c r="AG932" s="92"/>
      <c r="AH932" s="93"/>
      <c r="AI932" s="92"/>
      <c r="AJ932" s="93"/>
      <c r="AK932" s="92"/>
      <c r="AL932" s="93"/>
      <c r="AM932" s="92"/>
      <c r="AN932" s="93"/>
      <c r="AO932" s="92"/>
      <c r="AP932" s="93"/>
      <c r="AQ932" s="92"/>
      <c r="AR932" s="93"/>
      <c r="AS932" s="92"/>
      <c r="AT932" s="94"/>
      <c r="AU932" s="95"/>
      <c r="AV932" s="96"/>
      <c r="AW932" s="95"/>
      <c r="AX932" s="96"/>
      <c r="AY932" s="95"/>
      <c r="AZ932" s="96"/>
      <c r="BA932" s="95"/>
      <c r="BB932" s="96"/>
      <c r="BC932" s="95"/>
      <c r="BD932" s="96"/>
      <c r="BE932" s="95"/>
      <c r="BF932" s="96"/>
      <c r="BG932" s="95"/>
      <c r="BH932" s="96"/>
      <c r="BI932" s="95"/>
      <c r="BJ932" s="96"/>
      <c r="BK932" s="95"/>
      <c r="BL932" s="96"/>
    </row>
    <row r="933" spans="4:64">
      <c r="D933" s="84"/>
      <c r="E933" s="85"/>
      <c r="I933" s="87"/>
      <c r="J933" s="88"/>
      <c r="K933" s="89"/>
      <c r="L933" s="89"/>
      <c r="M933" s="89"/>
      <c r="N933" s="89"/>
      <c r="O933" s="90"/>
      <c r="P933" s="93"/>
      <c r="Q933" s="92"/>
      <c r="R933" s="93"/>
      <c r="S933" s="92"/>
      <c r="T933" s="94"/>
      <c r="U933" s="93"/>
      <c r="V933" s="92"/>
      <c r="W933" s="93"/>
      <c r="X933" s="92"/>
      <c r="Y933" s="93"/>
      <c r="Z933" s="92"/>
      <c r="AA933" s="94"/>
      <c r="AB933" s="93"/>
      <c r="AC933" s="92"/>
      <c r="AD933" s="93"/>
      <c r="AE933" s="92"/>
      <c r="AF933" s="93"/>
      <c r="AG933" s="92"/>
      <c r="AH933" s="93"/>
      <c r="AI933" s="92"/>
      <c r="AJ933" s="93"/>
      <c r="AK933" s="92"/>
      <c r="AL933" s="93"/>
      <c r="AM933" s="92"/>
      <c r="AN933" s="93"/>
      <c r="AO933" s="92"/>
      <c r="AP933" s="93"/>
      <c r="AQ933" s="92"/>
      <c r="AR933" s="93"/>
      <c r="AS933" s="92"/>
      <c r="AT933" s="94"/>
      <c r="AU933" s="95"/>
      <c r="AV933" s="96"/>
      <c r="AW933" s="95"/>
      <c r="AX933" s="96"/>
      <c r="AY933" s="95"/>
      <c r="AZ933" s="96"/>
      <c r="BA933" s="95"/>
      <c r="BB933" s="96"/>
      <c r="BC933" s="95"/>
      <c r="BD933" s="96"/>
      <c r="BE933" s="95"/>
      <c r="BF933" s="96"/>
      <c r="BG933" s="95"/>
      <c r="BH933" s="96"/>
      <c r="BI933" s="95"/>
      <c r="BJ933" s="96"/>
      <c r="BK933" s="95"/>
      <c r="BL933" s="96"/>
    </row>
    <row r="934" spans="4:64">
      <c r="D934" s="84"/>
      <c r="E934" s="85"/>
      <c r="I934" s="87"/>
      <c r="J934" s="88"/>
      <c r="K934" s="89"/>
      <c r="L934" s="89"/>
      <c r="M934" s="89"/>
      <c r="N934" s="89"/>
      <c r="O934" s="90"/>
      <c r="P934" s="93"/>
      <c r="Q934" s="92"/>
      <c r="R934" s="93"/>
      <c r="S934" s="92"/>
      <c r="T934" s="94"/>
      <c r="U934" s="93"/>
      <c r="V934" s="92"/>
      <c r="W934" s="93"/>
      <c r="X934" s="92"/>
      <c r="Y934" s="93"/>
      <c r="Z934" s="92"/>
      <c r="AA934" s="94"/>
      <c r="AB934" s="93"/>
      <c r="AC934" s="92"/>
      <c r="AD934" s="93"/>
      <c r="AE934" s="92"/>
      <c r="AF934" s="93"/>
      <c r="AG934" s="92"/>
      <c r="AH934" s="93"/>
      <c r="AI934" s="92"/>
      <c r="AJ934" s="93"/>
      <c r="AK934" s="92"/>
      <c r="AL934" s="93"/>
      <c r="AM934" s="92"/>
      <c r="AN934" s="93"/>
      <c r="AO934" s="92"/>
      <c r="AP934" s="93"/>
      <c r="AQ934" s="92"/>
      <c r="AR934" s="93"/>
      <c r="AS934" s="92"/>
      <c r="AT934" s="94"/>
      <c r="AU934" s="95"/>
      <c r="AV934" s="96"/>
      <c r="AW934" s="95"/>
      <c r="AX934" s="96"/>
      <c r="AY934" s="95"/>
      <c r="AZ934" s="96"/>
      <c r="BA934" s="95"/>
      <c r="BB934" s="96"/>
      <c r="BC934" s="95"/>
      <c r="BD934" s="96"/>
      <c r="BE934" s="95"/>
      <c r="BF934" s="96"/>
      <c r="BG934" s="95"/>
      <c r="BH934" s="96"/>
      <c r="BI934" s="95"/>
      <c r="BJ934" s="96"/>
      <c r="BK934" s="95"/>
      <c r="BL934" s="96"/>
    </row>
    <row r="935" spans="4:64">
      <c r="D935" s="84"/>
      <c r="E935" s="85"/>
      <c r="I935" s="87"/>
      <c r="J935" s="88"/>
      <c r="K935" s="89"/>
      <c r="L935" s="89"/>
      <c r="M935" s="89"/>
      <c r="N935" s="89"/>
      <c r="O935" s="90"/>
      <c r="P935" s="93"/>
      <c r="Q935" s="92"/>
      <c r="R935" s="93"/>
      <c r="S935" s="92"/>
      <c r="T935" s="94"/>
      <c r="U935" s="93"/>
      <c r="V935" s="92"/>
      <c r="W935" s="93"/>
      <c r="X935" s="92"/>
      <c r="Y935" s="93"/>
      <c r="Z935" s="92"/>
      <c r="AA935" s="94"/>
      <c r="AB935" s="93"/>
      <c r="AC935" s="92"/>
      <c r="AD935" s="93"/>
      <c r="AE935" s="92"/>
      <c r="AF935" s="93"/>
      <c r="AG935" s="92"/>
      <c r="AH935" s="93"/>
      <c r="AI935" s="92"/>
      <c r="AJ935" s="93"/>
      <c r="AK935" s="92"/>
      <c r="AL935" s="93"/>
      <c r="AM935" s="92"/>
      <c r="AN935" s="93"/>
      <c r="AO935" s="92"/>
      <c r="AP935" s="93"/>
      <c r="AQ935" s="92"/>
      <c r="AR935" s="93"/>
      <c r="AS935" s="92"/>
      <c r="AT935" s="94"/>
      <c r="AU935" s="95"/>
      <c r="AV935" s="96"/>
      <c r="AW935" s="95"/>
      <c r="AX935" s="96"/>
      <c r="AY935" s="95"/>
      <c r="AZ935" s="96"/>
      <c r="BA935" s="95"/>
      <c r="BB935" s="96"/>
      <c r="BC935" s="95"/>
      <c r="BD935" s="96"/>
      <c r="BE935" s="95"/>
      <c r="BF935" s="96"/>
      <c r="BG935" s="95"/>
      <c r="BH935" s="96"/>
      <c r="BI935" s="95"/>
      <c r="BJ935" s="96"/>
      <c r="BK935" s="95"/>
      <c r="BL935" s="96"/>
    </row>
    <row r="936" spans="4:64">
      <c r="D936" s="84"/>
      <c r="E936" s="85"/>
      <c r="I936" s="87"/>
      <c r="J936" s="88"/>
      <c r="K936" s="89"/>
      <c r="L936" s="89"/>
      <c r="M936" s="89"/>
      <c r="N936" s="89"/>
      <c r="O936" s="90"/>
      <c r="P936" s="93"/>
      <c r="Q936" s="92"/>
      <c r="R936" s="93"/>
      <c r="S936" s="92"/>
      <c r="T936" s="94"/>
      <c r="U936" s="93"/>
      <c r="V936" s="92"/>
      <c r="W936" s="93"/>
      <c r="X936" s="92"/>
      <c r="Y936" s="93"/>
      <c r="Z936" s="92"/>
      <c r="AA936" s="94"/>
      <c r="AB936" s="93"/>
      <c r="AC936" s="92"/>
      <c r="AD936" s="93"/>
      <c r="AE936" s="92"/>
      <c r="AF936" s="93"/>
      <c r="AG936" s="92"/>
      <c r="AH936" s="93"/>
      <c r="AI936" s="92"/>
      <c r="AJ936" s="93"/>
      <c r="AK936" s="92"/>
      <c r="AL936" s="93"/>
      <c r="AM936" s="92"/>
      <c r="AN936" s="93"/>
      <c r="AO936" s="92"/>
      <c r="AP936" s="93"/>
      <c r="AQ936" s="92"/>
      <c r="AR936" s="93"/>
      <c r="AS936" s="92"/>
      <c r="AT936" s="94"/>
      <c r="AU936" s="95"/>
      <c r="AV936" s="96"/>
      <c r="AW936" s="95"/>
      <c r="AX936" s="96"/>
      <c r="AY936" s="95"/>
      <c r="AZ936" s="96"/>
      <c r="BA936" s="95"/>
      <c r="BB936" s="96"/>
      <c r="BC936" s="95"/>
      <c r="BD936" s="96"/>
      <c r="BE936" s="95"/>
      <c r="BF936" s="96"/>
      <c r="BG936" s="95"/>
      <c r="BH936" s="96"/>
      <c r="BI936" s="95"/>
      <c r="BJ936" s="96"/>
      <c r="BK936" s="95"/>
      <c r="BL936" s="96"/>
    </row>
    <row r="937" spans="4:64">
      <c r="D937" s="84"/>
      <c r="E937" s="85"/>
      <c r="I937" s="87"/>
      <c r="J937" s="88"/>
      <c r="K937" s="89"/>
      <c r="L937" s="89"/>
      <c r="M937" s="89"/>
      <c r="N937" s="89"/>
      <c r="O937" s="90"/>
      <c r="P937" s="93"/>
      <c r="Q937" s="92"/>
      <c r="R937" s="93"/>
      <c r="S937" s="92"/>
      <c r="T937" s="94"/>
      <c r="U937" s="93"/>
      <c r="V937" s="92"/>
      <c r="W937" s="93"/>
      <c r="X937" s="92"/>
      <c r="Y937" s="93"/>
      <c r="Z937" s="92"/>
      <c r="AA937" s="94"/>
      <c r="AB937" s="93"/>
      <c r="AC937" s="92"/>
      <c r="AD937" s="93"/>
      <c r="AE937" s="92"/>
      <c r="AF937" s="93"/>
      <c r="AG937" s="92"/>
      <c r="AH937" s="93"/>
      <c r="AI937" s="92"/>
      <c r="AJ937" s="93"/>
      <c r="AK937" s="92"/>
      <c r="AL937" s="93"/>
      <c r="AM937" s="92"/>
      <c r="AN937" s="93"/>
      <c r="AO937" s="92"/>
      <c r="AP937" s="93"/>
      <c r="AQ937" s="92"/>
      <c r="AR937" s="93"/>
      <c r="AS937" s="92"/>
      <c r="AT937" s="94"/>
      <c r="AU937" s="95"/>
      <c r="AV937" s="96"/>
      <c r="AW937" s="95"/>
      <c r="AX937" s="96"/>
      <c r="AY937" s="95"/>
      <c r="AZ937" s="96"/>
      <c r="BA937" s="95"/>
      <c r="BB937" s="96"/>
      <c r="BC937" s="95"/>
      <c r="BD937" s="96"/>
      <c r="BE937" s="95"/>
      <c r="BF937" s="96"/>
      <c r="BG937" s="95"/>
      <c r="BH937" s="96"/>
      <c r="BI937" s="95"/>
      <c r="BJ937" s="96"/>
      <c r="BK937" s="95"/>
      <c r="BL937" s="96"/>
    </row>
    <row r="938" spans="4:64">
      <c r="D938" s="84"/>
      <c r="E938" s="85"/>
      <c r="I938" s="87"/>
      <c r="J938" s="88"/>
      <c r="K938" s="89"/>
      <c r="L938" s="89"/>
      <c r="M938" s="89"/>
      <c r="N938" s="89"/>
      <c r="O938" s="90"/>
      <c r="P938" s="93"/>
      <c r="Q938" s="92"/>
      <c r="R938" s="93"/>
      <c r="S938" s="92"/>
      <c r="T938" s="94"/>
      <c r="U938" s="93"/>
      <c r="V938" s="92"/>
      <c r="W938" s="93"/>
      <c r="X938" s="92"/>
      <c r="Y938" s="93"/>
      <c r="Z938" s="92"/>
      <c r="AA938" s="94"/>
      <c r="AB938" s="93"/>
      <c r="AC938" s="92"/>
      <c r="AD938" s="93"/>
      <c r="AE938" s="92"/>
      <c r="AF938" s="93"/>
      <c r="AG938" s="92"/>
      <c r="AH938" s="93"/>
      <c r="AI938" s="92"/>
      <c r="AJ938" s="93"/>
      <c r="AK938" s="92"/>
      <c r="AL938" s="93"/>
      <c r="AM938" s="92"/>
      <c r="AN938" s="93"/>
      <c r="AO938" s="92"/>
      <c r="AP938" s="93"/>
      <c r="AQ938" s="92"/>
      <c r="AR938" s="93"/>
      <c r="AS938" s="92"/>
      <c r="AT938" s="94"/>
      <c r="AU938" s="95"/>
      <c r="AV938" s="96"/>
      <c r="AW938" s="95"/>
      <c r="AX938" s="96"/>
      <c r="AY938" s="95"/>
      <c r="AZ938" s="96"/>
      <c r="BA938" s="95"/>
      <c r="BB938" s="96"/>
      <c r="BC938" s="95"/>
      <c r="BD938" s="96"/>
      <c r="BE938" s="95"/>
      <c r="BF938" s="96"/>
      <c r="BG938" s="95"/>
      <c r="BH938" s="96"/>
      <c r="BI938" s="95"/>
      <c r="BJ938" s="96"/>
      <c r="BK938" s="95"/>
      <c r="BL938" s="96"/>
    </row>
    <row r="939" spans="4:64">
      <c r="D939" s="84"/>
      <c r="E939" s="85"/>
      <c r="I939" s="87"/>
      <c r="J939" s="88"/>
      <c r="K939" s="89"/>
      <c r="L939" s="89"/>
      <c r="M939" s="89"/>
      <c r="N939" s="89"/>
      <c r="O939" s="90"/>
      <c r="P939" s="93"/>
      <c r="Q939" s="92"/>
      <c r="R939" s="93"/>
      <c r="S939" s="92"/>
      <c r="T939" s="94"/>
      <c r="U939" s="93"/>
      <c r="V939" s="92"/>
      <c r="W939" s="93"/>
      <c r="X939" s="92"/>
      <c r="Y939" s="93"/>
      <c r="Z939" s="92"/>
      <c r="AA939" s="94"/>
      <c r="AB939" s="93"/>
      <c r="AC939" s="92"/>
      <c r="AD939" s="93"/>
      <c r="AE939" s="92"/>
      <c r="AF939" s="93"/>
      <c r="AG939" s="92"/>
      <c r="AH939" s="93"/>
      <c r="AI939" s="92"/>
      <c r="AJ939" s="93"/>
      <c r="AK939" s="92"/>
      <c r="AL939" s="93"/>
      <c r="AM939" s="92"/>
      <c r="AN939" s="93"/>
      <c r="AO939" s="92"/>
      <c r="AP939" s="93"/>
      <c r="AQ939" s="92"/>
      <c r="AR939" s="93"/>
      <c r="AS939" s="92"/>
      <c r="AT939" s="94"/>
      <c r="AU939" s="95"/>
      <c r="AV939" s="96"/>
      <c r="AW939" s="95"/>
      <c r="AX939" s="96"/>
      <c r="AY939" s="95"/>
      <c r="AZ939" s="96"/>
      <c r="BA939" s="95"/>
      <c r="BB939" s="96"/>
      <c r="BC939" s="95"/>
      <c r="BD939" s="96"/>
      <c r="BE939" s="95"/>
      <c r="BF939" s="96"/>
      <c r="BG939" s="95"/>
      <c r="BH939" s="96"/>
      <c r="BI939" s="95"/>
      <c r="BJ939" s="96"/>
      <c r="BK939" s="95"/>
      <c r="BL939" s="96"/>
    </row>
    <row r="940" spans="4:64">
      <c r="D940" s="84"/>
      <c r="E940" s="85"/>
      <c r="I940" s="87"/>
      <c r="J940" s="88"/>
      <c r="K940" s="89"/>
      <c r="L940" s="89"/>
      <c r="M940" s="89"/>
      <c r="N940" s="89"/>
      <c r="O940" s="90"/>
      <c r="P940" s="93"/>
      <c r="Q940" s="92"/>
      <c r="R940" s="93"/>
      <c r="S940" s="92"/>
      <c r="T940" s="94"/>
      <c r="U940" s="93"/>
      <c r="V940" s="92"/>
      <c r="W940" s="93"/>
      <c r="X940" s="92"/>
      <c r="Y940" s="93"/>
      <c r="Z940" s="92"/>
      <c r="AA940" s="94"/>
      <c r="AB940" s="93"/>
      <c r="AC940" s="92"/>
      <c r="AD940" s="93"/>
      <c r="AE940" s="92"/>
      <c r="AF940" s="93"/>
      <c r="AG940" s="92"/>
      <c r="AH940" s="93"/>
      <c r="AI940" s="92"/>
      <c r="AJ940" s="93"/>
      <c r="AK940" s="92"/>
      <c r="AL940" s="93"/>
      <c r="AM940" s="92"/>
      <c r="AN940" s="93"/>
      <c r="AO940" s="92"/>
      <c r="AP940" s="93"/>
      <c r="AQ940" s="92"/>
      <c r="AR940" s="93"/>
      <c r="AS940" s="92"/>
      <c r="AT940" s="94"/>
      <c r="AU940" s="95"/>
      <c r="AV940" s="96"/>
      <c r="AW940" s="95"/>
      <c r="AX940" s="96"/>
      <c r="AY940" s="95"/>
      <c r="AZ940" s="96"/>
      <c r="BA940" s="95"/>
      <c r="BB940" s="96"/>
      <c r="BC940" s="95"/>
      <c r="BD940" s="96"/>
      <c r="BE940" s="95"/>
      <c r="BF940" s="96"/>
      <c r="BG940" s="95"/>
      <c r="BH940" s="96"/>
      <c r="BI940" s="95"/>
      <c r="BJ940" s="96"/>
      <c r="BK940" s="95"/>
      <c r="BL940" s="96"/>
    </row>
    <row r="941" spans="4:64">
      <c r="D941" s="84"/>
      <c r="E941" s="85"/>
      <c r="I941" s="87"/>
      <c r="J941" s="88"/>
      <c r="K941" s="89"/>
      <c r="L941" s="89"/>
      <c r="M941" s="89"/>
      <c r="N941" s="89"/>
      <c r="O941" s="90"/>
      <c r="P941" s="93"/>
      <c r="Q941" s="92"/>
      <c r="R941" s="93"/>
      <c r="S941" s="92"/>
      <c r="T941" s="94"/>
      <c r="U941" s="93"/>
      <c r="V941" s="92"/>
      <c r="W941" s="93"/>
      <c r="X941" s="92"/>
      <c r="Y941" s="93"/>
      <c r="Z941" s="92"/>
      <c r="AA941" s="94"/>
      <c r="AB941" s="93"/>
      <c r="AC941" s="92"/>
      <c r="AD941" s="93"/>
      <c r="AE941" s="92"/>
      <c r="AF941" s="93"/>
      <c r="AG941" s="92"/>
      <c r="AH941" s="93"/>
      <c r="AI941" s="92"/>
      <c r="AJ941" s="93"/>
      <c r="AK941" s="92"/>
      <c r="AL941" s="93"/>
      <c r="AM941" s="92"/>
      <c r="AN941" s="93"/>
      <c r="AO941" s="92"/>
      <c r="AP941" s="93"/>
      <c r="AQ941" s="92"/>
      <c r="AR941" s="93"/>
      <c r="AS941" s="92"/>
      <c r="AT941" s="94"/>
      <c r="AU941" s="95"/>
      <c r="AV941" s="96"/>
      <c r="AW941" s="95"/>
      <c r="AX941" s="96"/>
      <c r="AY941" s="95"/>
      <c r="AZ941" s="96"/>
      <c r="BA941" s="95"/>
      <c r="BB941" s="96"/>
      <c r="BC941" s="95"/>
      <c r="BD941" s="96"/>
      <c r="BE941" s="95"/>
      <c r="BF941" s="96"/>
      <c r="BG941" s="95"/>
      <c r="BH941" s="96"/>
      <c r="BI941" s="95"/>
      <c r="BJ941" s="96"/>
      <c r="BK941" s="95"/>
      <c r="BL941" s="96"/>
    </row>
    <row r="942" spans="4:64">
      <c r="D942" s="84"/>
      <c r="E942" s="85"/>
      <c r="I942" s="87"/>
      <c r="J942" s="88"/>
      <c r="K942" s="89"/>
      <c r="L942" s="89"/>
      <c r="M942" s="89"/>
      <c r="N942" s="89"/>
      <c r="O942" s="90"/>
      <c r="P942" s="93"/>
      <c r="Q942" s="92"/>
      <c r="R942" s="93"/>
      <c r="S942" s="92"/>
      <c r="T942" s="94"/>
      <c r="U942" s="93"/>
      <c r="V942" s="92"/>
      <c r="W942" s="93"/>
      <c r="X942" s="92"/>
      <c r="Y942" s="93"/>
      <c r="Z942" s="92"/>
      <c r="AA942" s="94"/>
      <c r="AB942" s="93"/>
      <c r="AC942" s="92"/>
      <c r="AD942" s="93"/>
      <c r="AE942" s="92"/>
      <c r="AF942" s="93"/>
      <c r="AG942" s="92"/>
      <c r="AH942" s="93"/>
      <c r="AI942" s="92"/>
      <c r="AJ942" s="93"/>
      <c r="AK942" s="92"/>
      <c r="AL942" s="93"/>
      <c r="AM942" s="92"/>
      <c r="AN942" s="93"/>
      <c r="AO942" s="92"/>
      <c r="AP942" s="93"/>
      <c r="AQ942" s="92"/>
      <c r="AR942" s="93"/>
      <c r="AS942" s="92"/>
      <c r="AT942" s="94"/>
      <c r="AU942" s="95"/>
      <c r="AV942" s="96"/>
      <c r="AW942" s="95"/>
      <c r="AX942" s="96"/>
      <c r="AY942" s="95"/>
      <c r="AZ942" s="96"/>
      <c r="BA942" s="95"/>
      <c r="BB942" s="96"/>
      <c r="BC942" s="95"/>
      <c r="BD942" s="96"/>
      <c r="BE942" s="95"/>
      <c r="BF942" s="96"/>
      <c r="BG942" s="95"/>
      <c r="BH942" s="96"/>
      <c r="BI942" s="95"/>
      <c r="BJ942" s="96"/>
      <c r="BK942" s="95"/>
      <c r="BL942" s="96"/>
    </row>
    <row r="943" spans="4:64">
      <c r="D943" s="84"/>
      <c r="E943" s="85"/>
      <c r="I943" s="87"/>
      <c r="J943" s="88"/>
      <c r="K943" s="89"/>
      <c r="L943" s="89"/>
      <c r="M943" s="89"/>
      <c r="N943" s="89"/>
      <c r="O943" s="90"/>
      <c r="P943" s="93"/>
      <c r="Q943" s="92"/>
      <c r="R943" s="93"/>
      <c r="S943" s="92"/>
      <c r="T943" s="94"/>
      <c r="U943" s="93"/>
      <c r="V943" s="92"/>
      <c r="W943" s="93"/>
      <c r="X943" s="92"/>
      <c r="Y943" s="93"/>
      <c r="Z943" s="92"/>
      <c r="AA943" s="94"/>
      <c r="AB943" s="93"/>
      <c r="AC943" s="92"/>
      <c r="AD943" s="93"/>
      <c r="AE943" s="92"/>
      <c r="AF943" s="93"/>
      <c r="AG943" s="92"/>
      <c r="AH943" s="93"/>
      <c r="AI943" s="92"/>
      <c r="AJ943" s="93"/>
      <c r="AK943" s="92"/>
      <c r="AL943" s="93"/>
      <c r="AM943" s="92"/>
      <c r="AN943" s="93"/>
      <c r="AO943" s="92"/>
      <c r="AP943" s="93"/>
      <c r="AQ943" s="92"/>
      <c r="AR943" s="93"/>
      <c r="AS943" s="92"/>
      <c r="AT943" s="94"/>
      <c r="AU943" s="95"/>
      <c r="AV943" s="96"/>
      <c r="AW943" s="95"/>
      <c r="AX943" s="96"/>
      <c r="AY943" s="95"/>
      <c r="AZ943" s="96"/>
      <c r="BA943" s="95"/>
      <c r="BB943" s="96"/>
      <c r="BC943" s="95"/>
      <c r="BD943" s="96"/>
      <c r="BE943" s="95"/>
      <c r="BF943" s="96"/>
      <c r="BG943" s="95"/>
      <c r="BH943" s="96"/>
      <c r="BI943" s="95"/>
      <c r="BJ943" s="96"/>
      <c r="BK943" s="95"/>
      <c r="BL943" s="96"/>
    </row>
    <row r="944" spans="4:64">
      <c r="D944" s="84"/>
      <c r="E944" s="85"/>
      <c r="I944" s="87"/>
      <c r="J944" s="88"/>
      <c r="K944" s="89"/>
      <c r="L944" s="89"/>
      <c r="M944" s="89"/>
      <c r="N944" s="89"/>
      <c r="O944" s="90"/>
      <c r="P944" s="93"/>
      <c r="Q944" s="92"/>
      <c r="R944" s="93"/>
      <c r="S944" s="92"/>
      <c r="T944" s="94"/>
      <c r="U944" s="93"/>
      <c r="V944" s="92"/>
      <c r="W944" s="93"/>
      <c r="X944" s="92"/>
      <c r="Y944" s="93"/>
      <c r="Z944" s="92"/>
      <c r="AA944" s="94"/>
      <c r="AB944" s="93"/>
      <c r="AC944" s="92"/>
      <c r="AD944" s="93"/>
      <c r="AE944" s="92"/>
      <c r="AF944" s="93"/>
      <c r="AG944" s="92"/>
      <c r="AH944" s="93"/>
      <c r="AI944" s="92"/>
      <c r="AJ944" s="93"/>
      <c r="AK944" s="92"/>
      <c r="AL944" s="93"/>
      <c r="AM944" s="92"/>
      <c r="AN944" s="93"/>
      <c r="AO944" s="92"/>
      <c r="AP944" s="93"/>
      <c r="AQ944" s="92"/>
      <c r="AR944" s="93"/>
      <c r="AS944" s="92"/>
      <c r="AT944" s="94"/>
      <c r="AU944" s="95"/>
      <c r="AV944" s="96"/>
      <c r="AW944" s="95"/>
      <c r="AX944" s="96"/>
      <c r="AY944" s="95"/>
      <c r="AZ944" s="96"/>
      <c r="BA944" s="95"/>
      <c r="BB944" s="96"/>
      <c r="BC944" s="95"/>
      <c r="BD944" s="96"/>
      <c r="BE944" s="95"/>
      <c r="BF944" s="96"/>
      <c r="BG944" s="95"/>
      <c r="BH944" s="96"/>
      <c r="BI944" s="95"/>
      <c r="BJ944" s="96"/>
      <c r="BK944" s="95"/>
      <c r="BL944" s="96"/>
    </row>
    <row r="945" spans="4:64">
      <c r="D945" s="84"/>
      <c r="E945" s="85"/>
      <c r="I945" s="87"/>
      <c r="J945" s="88"/>
      <c r="K945" s="89"/>
      <c r="L945" s="89"/>
      <c r="M945" s="89"/>
      <c r="N945" s="89"/>
      <c r="O945" s="90"/>
      <c r="P945" s="93"/>
      <c r="Q945" s="92"/>
      <c r="R945" s="93"/>
      <c r="S945" s="92"/>
      <c r="T945" s="94"/>
      <c r="U945" s="93"/>
      <c r="V945" s="92"/>
      <c r="W945" s="93"/>
      <c r="X945" s="92"/>
      <c r="Y945" s="93"/>
      <c r="Z945" s="92"/>
      <c r="AA945" s="94"/>
      <c r="AB945" s="93"/>
      <c r="AC945" s="92"/>
      <c r="AD945" s="93"/>
      <c r="AE945" s="92"/>
      <c r="AF945" s="93"/>
      <c r="AG945" s="92"/>
      <c r="AH945" s="93"/>
      <c r="AI945" s="92"/>
      <c r="AJ945" s="93"/>
      <c r="AK945" s="92"/>
      <c r="AL945" s="93"/>
      <c r="AM945" s="92"/>
      <c r="AN945" s="93"/>
      <c r="AO945" s="92"/>
      <c r="AP945" s="93"/>
      <c r="AQ945" s="92"/>
      <c r="AR945" s="93"/>
      <c r="AS945" s="92"/>
      <c r="AT945" s="94"/>
      <c r="AU945" s="95"/>
      <c r="AV945" s="96"/>
      <c r="AW945" s="95"/>
      <c r="AX945" s="96"/>
      <c r="AY945" s="95"/>
      <c r="AZ945" s="96"/>
      <c r="BA945" s="95"/>
      <c r="BB945" s="96"/>
      <c r="BC945" s="95"/>
      <c r="BD945" s="96"/>
      <c r="BE945" s="95"/>
      <c r="BF945" s="96"/>
      <c r="BG945" s="95"/>
      <c r="BH945" s="96"/>
      <c r="BI945" s="95"/>
      <c r="BJ945" s="96"/>
      <c r="BK945" s="95"/>
      <c r="BL945" s="96"/>
    </row>
    <row r="946" spans="4:64">
      <c r="D946" s="84"/>
      <c r="E946" s="85"/>
      <c r="I946" s="87"/>
      <c r="J946" s="88"/>
      <c r="K946" s="89"/>
      <c r="L946" s="89"/>
      <c r="M946" s="89"/>
      <c r="N946" s="89"/>
      <c r="O946" s="90"/>
      <c r="P946" s="93"/>
      <c r="Q946" s="92"/>
      <c r="R946" s="93"/>
      <c r="S946" s="92"/>
      <c r="T946" s="94"/>
      <c r="U946" s="93"/>
      <c r="V946" s="92"/>
      <c r="W946" s="93"/>
      <c r="X946" s="92"/>
      <c r="Y946" s="93"/>
      <c r="Z946" s="92"/>
      <c r="AA946" s="94"/>
      <c r="AB946" s="93"/>
      <c r="AC946" s="92"/>
      <c r="AD946" s="93"/>
      <c r="AE946" s="92"/>
      <c r="AF946" s="93"/>
      <c r="AG946" s="92"/>
      <c r="AH946" s="93"/>
      <c r="AI946" s="92"/>
      <c r="AJ946" s="93"/>
      <c r="AK946" s="92"/>
      <c r="AL946" s="93"/>
      <c r="AM946" s="92"/>
      <c r="AN946" s="93"/>
      <c r="AO946" s="92"/>
      <c r="AP946" s="93"/>
      <c r="AQ946" s="92"/>
      <c r="AR946" s="93"/>
      <c r="AS946" s="92"/>
      <c r="AT946" s="94"/>
      <c r="AU946" s="95"/>
      <c r="AV946" s="96"/>
      <c r="AW946" s="95"/>
      <c r="AX946" s="96"/>
      <c r="AY946" s="95"/>
      <c r="AZ946" s="96"/>
      <c r="BA946" s="95"/>
      <c r="BB946" s="96"/>
      <c r="BC946" s="95"/>
      <c r="BD946" s="96"/>
      <c r="BE946" s="95"/>
      <c r="BF946" s="96"/>
      <c r="BG946" s="95"/>
      <c r="BH946" s="96"/>
      <c r="BI946" s="95"/>
      <c r="BJ946" s="96"/>
      <c r="BK946" s="95"/>
      <c r="BL946" s="96"/>
    </row>
    <row r="947" spans="4:64">
      <c r="D947" s="84"/>
      <c r="E947" s="85"/>
      <c r="I947" s="87"/>
      <c r="J947" s="88"/>
      <c r="K947" s="89"/>
      <c r="L947" s="89"/>
      <c r="M947" s="89"/>
      <c r="N947" s="89"/>
      <c r="O947" s="90"/>
      <c r="P947" s="93"/>
      <c r="Q947" s="92"/>
      <c r="R947" s="93"/>
      <c r="S947" s="92"/>
      <c r="T947" s="94"/>
      <c r="U947" s="93"/>
      <c r="V947" s="92"/>
      <c r="W947" s="93"/>
      <c r="X947" s="92"/>
      <c r="Y947" s="93"/>
      <c r="Z947" s="92"/>
      <c r="AA947" s="94"/>
      <c r="AB947" s="93"/>
      <c r="AC947" s="92"/>
      <c r="AD947" s="93"/>
      <c r="AE947" s="92"/>
      <c r="AF947" s="93"/>
      <c r="AG947" s="92"/>
      <c r="AH947" s="93"/>
      <c r="AI947" s="92"/>
      <c r="AJ947" s="93"/>
      <c r="AK947" s="92"/>
      <c r="AL947" s="93"/>
      <c r="AM947" s="92"/>
      <c r="AN947" s="93"/>
      <c r="AO947" s="92"/>
      <c r="AP947" s="93"/>
      <c r="AQ947" s="92"/>
      <c r="AR947" s="93"/>
      <c r="AS947" s="92"/>
      <c r="AT947" s="94"/>
      <c r="AU947" s="95"/>
      <c r="AV947" s="96"/>
      <c r="AW947" s="95"/>
      <c r="AX947" s="96"/>
      <c r="AY947" s="95"/>
      <c r="AZ947" s="96"/>
      <c r="BA947" s="95"/>
      <c r="BB947" s="96"/>
      <c r="BC947" s="95"/>
      <c r="BD947" s="96"/>
      <c r="BE947" s="95"/>
      <c r="BF947" s="96"/>
      <c r="BG947" s="95"/>
      <c r="BH947" s="96"/>
      <c r="BI947" s="95"/>
      <c r="BJ947" s="96"/>
      <c r="BK947" s="95"/>
      <c r="BL947" s="96"/>
    </row>
    <row r="948" spans="4:64">
      <c r="D948" s="84"/>
      <c r="E948" s="85"/>
      <c r="I948" s="87"/>
      <c r="J948" s="88"/>
      <c r="K948" s="89"/>
      <c r="L948" s="89"/>
      <c r="M948" s="89"/>
      <c r="N948" s="89"/>
      <c r="O948" s="90"/>
      <c r="P948" s="93"/>
      <c r="Q948" s="92"/>
      <c r="R948" s="93"/>
      <c r="S948" s="92"/>
      <c r="T948" s="94"/>
      <c r="U948" s="93"/>
      <c r="V948" s="92"/>
      <c r="W948" s="93"/>
      <c r="X948" s="92"/>
      <c r="Y948" s="93"/>
      <c r="Z948" s="92"/>
      <c r="AA948" s="94"/>
      <c r="AB948" s="93"/>
      <c r="AC948" s="92"/>
      <c r="AD948" s="93"/>
      <c r="AE948" s="92"/>
      <c r="AF948" s="93"/>
      <c r="AG948" s="92"/>
      <c r="AH948" s="93"/>
      <c r="AI948" s="92"/>
      <c r="AJ948" s="93"/>
      <c r="AK948" s="92"/>
      <c r="AL948" s="93"/>
      <c r="AM948" s="92"/>
      <c r="AN948" s="93"/>
      <c r="AO948" s="92"/>
      <c r="AP948" s="93"/>
      <c r="AQ948" s="92"/>
      <c r="AR948" s="93"/>
      <c r="AS948" s="92"/>
      <c r="AT948" s="94"/>
      <c r="AU948" s="95"/>
      <c r="AV948" s="96"/>
      <c r="AW948" s="95"/>
      <c r="AX948" s="96"/>
      <c r="AY948" s="95"/>
      <c r="AZ948" s="96"/>
      <c r="BA948" s="95"/>
      <c r="BB948" s="96"/>
      <c r="BC948" s="95"/>
      <c r="BD948" s="96"/>
      <c r="BE948" s="95"/>
      <c r="BF948" s="96"/>
      <c r="BG948" s="95"/>
      <c r="BH948" s="96"/>
      <c r="BI948" s="95"/>
      <c r="BJ948" s="96"/>
      <c r="BK948" s="95"/>
      <c r="BL948" s="96"/>
    </row>
    <row r="949" spans="4:64">
      <c r="D949" s="84"/>
      <c r="E949" s="85"/>
      <c r="I949" s="87"/>
      <c r="J949" s="88"/>
      <c r="K949" s="89"/>
      <c r="L949" s="89"/>
      <c r="M949" s="89"/>
      <c r="N949" s="89"/>
      <c r="O949" s="90"/>
      <c r="P949" s="93"/>
      <c r="Q949" s="92"/>
      <c r="R949" s="93"/>
      <c r="S949" s="92"/>
      <c r="T949" s="94"/>
      <c r="U949" s="93"/>
      <c r="V949" s="92"/>
      <c r="W949" s="93"/>
      <c r="X949" s="92"/>
      <c r="Y949" s="93"/>
      <c r="Z949" s="92"/>
      <c r="AA949" s="94"/>
      <c r="AB949" s="93"/>
      <c r="AC949" s="92"/>
      <c r="AD949" s="93"/>
      <c r="AE949" s="92"/>
      <c r="AF949" s="93"/>
      <c r="AG949" s="92"/>
      <c r="AH949" s="93"/>
      <c r="AI949" s="92"/>
      <c r="AJ949" s="93"/>
      <c r="AK949" s="92"/>
      <c r="AL949" s="93"/>
      <c r="AM949" s="92"/>
      <c r="AN949" s="93"/>
      <c r="AO949" s="92"/>
      <c r="AP949" s="93"/>
      <c r="AQ949" s="92"/>
      <c r="AR949" s="93"/>
      <c r="AS949" s="92"/>
      <c r="AT949" s="94"/>
      <c r="AU949" s="95"/>
      <c r="AV949" s="96"/>
      <c r="AW949" s="95"/>
      <c r="AX949" s="96"/>
      <c r="AY949" s="95"/>
      <c r="AZ949" s="96"/>
      <c r="BA949" s="95"/>
      <c r="BB949" s="96"/>
      <c r="BC949" s="95"/>
      <c r="BD949" s="96"/>
      <c r="BE949" s="95"/>
      <c r="BF949" s="96"/>
      <c r="BG949" s="95"/>
      <c r="BH949" s="96"/>
      <c r="BI949" s="95"/>
      <c r="BJ949" s="96"/>
      <c r="BK949" s="95"/>
      <c r="BL949" s="96"/>
    </row>
    <row r="950" spans="4:64">
      <c r="D950" s="84"/>
      <c r="E950" s="85"/>
      <c r="I950" s="87"/>
      <c r="J950" s="88"/>
      <c r="K950" s="89"/>
      <c r="L950" s="89"/>
      <c r="M950" s="89"/>
      <c r="N950" s="89"/>
      <c r="O950" s="90"/>
      <c r="P950" s="93"/>
      <c r="Q950" s="92"/>
      <c r="R950" s="93"/>
      <c r="S950" s="92"/>
      <c r="T950" s="94"/>
      <c r="U950" s="93"/>
      <c r="V950" s="92"/>
      <c r="W950" s="93"/>
      <c r="X950" s="92"/>
      <c r="Y950" s="93"/>
      <c r="Z950" s="92"/>
      <c r="AA950" s="94"/>
      <c r="AB950" s="93"/>
      <c r="AC950" s="92"/>
      <c r="AD950" s="93"/>
      <c r="AE950" s="92"/>
      <c r="AF950" s="93"/>
      <c r="AG950" s="92"/>
      <c r="AH950" s="93"/>
      <c r="AI950" s="92"/>
      <c r="AJ950" s="93"/>
      <c r="AK950" s="92"/>
      <c r="AL950" s="93"/>
      <c r="AM950" s="92"/>
      <c r="AN950" s="93"/>
      <c r="AO950" s="92"/>
      <c r="AP950" s="93"/>
      <c r="AQ950" s="92"/>
      <c r="AR950" s="93"/>
      <c r="AS950" s="92"/>
      <c r="AT950" s="94"/>
      <c r="AU950" s="95"/>
      <c r="AV950" s="96"/>
      <c r="AW950" s="95"/>
      <c r="AX950" s="96"/>
      <c r="AY950" s="95"/>
      <c r="AZ950" s="96"/>
      <c r="BA950" s="95"/>
      <c r="BB950" s="96"/>
      <c r="BC950" s="95"/>
      <c r="BD950" s="96"/>
      <c r="BE950" s="95"/>
      <c r="BF950" s="96"/>
      <c r="BG950" s="95"/>
      <c r="BH950" s="96"/>
      <c r="BI950" s="95"/>
      <c r="BJ950" s="96"/>
      <c r="BK950" s="95"/>
      <c r="BL950" s="96"/>
    </row>
    <row r="951" spans="4:64">
      <c r="D951" s="84"/>
      <c r="E951" s="85"/>
      <c r="I951" s="87"/>
      <c r="J951" s="88"/>
      <c r="K951" s="89"/>
      <c r="L951" s="89"/>
      <c r="M951" s="89"/>
      <c r="N951" s="89"/>
      <c r="O951" s="90"/>
      <c r="P951" s="93"/>
      <c r="Q951" s="92"/>
      <c r="R951" s="93"/>
      <c r="S951" s="92"/>
      <c r="T951" s="94"/>
      <c r="U951" s="93"/>
      <c r="V951" s="92"/>
      <c r="W951" s="93"/>
      <c r="X951" s="92"/>
      <c r="Y951" s="93"/>
      <c r="Z951" s="92"/>
      <c r="AA951" s="94"/>
      <c r="AB951" s="93"/>
      <c r="AC951" s="92"/>
      <c r="AD951" s="93"/>
      <c r="AE951" s="92"/>
      <c r="AF951" s="93"/>
      <c r="AG951" s="92"/>
      <c r="AH951" s="93"/>
      <c r="AI951" s="92"/>
      <c r="AJ951" s="93"/>
      <c r="AK951" s="92"/>
      <c r="AL951" s="93"/>
      <c r="AM951" s="92"/>
      <c r="AN951" s="93"/>
      <c r="AO951" s="92"/>
      <c r="AP951" s="93"/>
      <c r="AQ951" s="92"/>
      <c r="AR951" s="93"/>
      <c r="AS951" s="92"/>
      <c r="AT951" s="94"/>
      <c r="AU951" s="95"/>
      <c r="AV951" s="96"/>
      <c r="AW951" s="95"/>
      <c r="AX951" s="96"/>
      <c r="AY951" s="95"/>
      <c r="AZ951" s="96"/>
      <c r="BA951" s="95"/>
      <c r="BB951" s="96"/>
      <c r="BC951" s="95"/>
      <c r="BD951" s="96"/>
      <c r="BE951" s="95"/>
      <c r="BF951" s="96"/>
      <c r="BG951" s="95"/>
      <c r="BH951" s="96"/>
      <c r="BI951" s="95"/>
      <c r="BJ951" s="96"/>
      <c r="BK951" s="95"/>
      <c r="BL951" s="96"/>
    </row>
    <row r="952" spans="4:64">
      <c r="D952" s="84"/>
      <c r="E952" s="85"/>
      <c r="I952" s="87"/>
      <c r="J952" s="88"/>
      <c r="K952" s="89"/>
      <c r="L952" s="89"/>
      <c r="M952" s="89"/>
      <c r="N952" s="89"/>
      <c r="O952" s="90"/>
      <c r="P952" s="93"/>
      <c r="Q952" s="92"/>
      <c r="R952" s="93"/>
      <c r="S952" s="92"/>
      <c r="T952" s="94"/>
      <c r="U952" s="93"/>
      <c r="V952" s="92"/>
      <c r="W952" s="93"/>
      <c r="X952" s="92"/>
      <c r="Y952" s="93"/>
      <c r="Z952" s="92"/>
      <c r="AA952" s="94"/>
      <c r="AB952" s="93"/>
      <c r="AC952" s="92"/>
      <c r="AD952" s="93"/>
      <c r="AE952" s="92"/>
      <c r="AF952" s="93"/>
      <c r="AG952" s="92"/>
      <c r="AH952" s="93"/>
      <c r="AI952" s="92"/>
      <c r="AJ952" s="93"/>
      <c r="AK952" s="92"/>
      <c r="AL952" s="93"/>
      <c r="AM952" s="92"/>
      <c r="AN952" s="93"/>
      <c r="AO952" s="92"/>
      <c r="AP952" s="93"/>
      <c r="AQ952" s="92"/>
      <c r="AR952" s="93"/>
      <c r="AS952" s="92"/>
      <c r="AT952" s="94"/>
      <c r="AU952" s="95"/>
      <c r="AV952" s="96"/>
      <c r="AW952" s="95"/>
      <c r="AX952" s="96"/>
      <c r="AY952" s="95"/>
      <c r="AZ952" s="96"/>
      <c r="BA952" s="95"/>
      <c r="BB952" s="96"/>
      <c r="BC952" s="95"/>
      <c r="BD952" s="96"/>
      <c r="BE952" s="95"/>
      <c r="BF952" s="96"/>
      <c r="BG952" s="95"/>
      <c r="BH952" s="96"/>
      <c r="BI952" s="95"/>
      <c r="BJ952" s="96"/>
      <c r="BK952" s="95"/>
      <c r="BL952" s="96"/>
    </row>
    <row r="953" spans="4:64">
      <c r="D953" s="84"/>
      <c r="E953" s="85"/>
      <c r="I953" s="87"/>
      <c r="J953" s="88"/>
      <c r="K953" s="89"/>
      <c r="L953" s="89"/>
      <c r="M953" s="89"/>
      <c r="N953" s="89"/>
      <c r="O953" s="90"/>
      <c r="P953" s="93"/>
      <c r="Q953" s="92"/>
      <c r="R953" s="93"/>
      <c r="S953" s="92"/>
      <c r="T953" s="94"/>
      <c r="U953" s="93"/>
      <c r="V953" s="92"/>
      <c r="W953" s="93"/>
      <c r="X953" s="92"/>
      <c r="Y953" s="93"/>
      <c r="Z953" s="92"/>
      <c r="AA953" s="94"/>
      <c r="AB953" s="93"/>
      <c r="AC953" s="92"/>
      <c r="AD953" s="93"/>
      <c r="AE953" s="92"/>
      <c r="AF953" s="93"/>
      <c r="AG953" s="92"/>
      <c r="AH953" s="93"/>
      <c r="AI953" s="92"/>
      <c r="AJ953" s="93"/>
      <c r="AK953" s="92"/>
      <c r="AL953" s="93"/>
      <c r="AM953" s="92"/>
      <c r="AN953" s="93"/>
      <c r="AO953" s="92"/>
      <c r="AP953" s="93"/>
      <c r="AQ953" s="92"/>
      <c r="AR953" s="93"/>
      <c r="AS953" s="92"/>
      <c r="AT953" s="94"/>
      <c r="AU953" s="95"/>
      <c r="AV953" s="96"/>
      <c r="AW953" s="95"/>
      <c r="AX953" s="96"/>
      <c r="AY953" s="95"/>
      <c r="AZ953" s="96"/>
      <c r="BA953" s="95"/>
      <c r="BB953" s="96"/>
      <c r="BC953" s="95"/>
      <c r="BD953" s="96"/>
      <c r="BE953" s="95"/>
      <c r="BF953" s="96"/>
      <c r="BG953" s="95"/>
      <c r="BH953" s="96"/>
      <c r="BI953" s="95"/>
      <c r="BJ953" s="96"/>
      <c r="BK953" s="95"/>
      <c r="BL953" s="96"/>
    </row>
    <row r="954" spans="4:64">
      <c r="D954" s="84"/>
      <c r="E954" s="85"/>
      <c r="I954" s="87"/>
      <c r="J954" s="88"/>
      <c r="K954" s="89"/>
      <c r="L954" s="89"/>
      <c r="M954" s="89"/>
      <c r="N954" s="89"/>
      <c r="O954" s="90"/>
      <c r="P954" s="93"/>
      <c r="Q954" s="92"/>
      <c r="R954" s="93"/>
      <c r="S954" s="92"/>
      <c r="T954" s="94"/>
      <c r="U954" s="93"/>
      <c r="V954" s="92"/>
      <c r="W954" s="93"/>
      <c r="X954" s="92"/>
      <c r="Y954" s="93"/>
      <c r="Z954" s="92"/>
      <c r="AA954" s="94"/>
      <c r="AB954" s="93"/>
      <c r="AC954" s="92"/>
      <c r="AD954" s="93"/>
      <c r="AE954" s="92"/>
      <c r="AF954" s="93"/>
      <c r="AG954" s="92"/>
      <c r="AH954" s="93"/>
      <c r="AI954" s="92"/>
      <c r="AJ954" s="93"/>
      <c r="AK954" s="92"/>
      <c r="AL954" s="93"/>
      <c r="AM954" s="92"/>
      <c r="AN954" s="93"/>
      <c r="AO954" s="92"/>
      <c r="AP954" s="93"/>
      <c r="AQ954" s="92"/>
      <c r="AR954" s="93"/>
      <c r="AS954" s="92"/>
      <c r="AT954" s="94"/>
      <c r="AU954" s="95"/>
      <c r="AV954" s="96"/>
      <c r="AW954" s="95"/>
      <c r="AX954" s="96"/>
      <c r="AY954" s="95"/>
      <c r="AZ954" s="96"/>
      <c r="BA954" s="95"/>
      <c r="BB954" s="96"/>
      <c r="BC954" s="95"/>
      <c r="BD954" s="96"/>
      <c r="BE954" s="95"/>
      <c r="BF954" s="96"/>
      <c r="BG954" s="95"/>
      <c r="BH954" s="96"/>
      <c r="BI954" s="95"/>
      <c r="BJ954" s="96"/>
      <c r="BK954" s="95"/>
      <c r="BL954" s="96"/>
    </row>
    <row r="955" spans="4:64">
      <c r="D955" s="84"/>
      <c r="E955" s="85"/>
      <c r="I955" s="87"/>
      <c r="J955" s="88"/>
      <c r="K955" s="89"/>
      <c r="L955" s="89"/>
      <c r="M955" s="89"/>
      <c r="N955" s="89"/>
      <c r="O955" s="90"/>
      <c r="P955" s="93"/>
      <c r="Q955" s="92"/>
      <c r="R955" s="93"/>
      <c r="S955" s="92"/>
      <c r="T955" s="94"/>
      <c r="U955" s="93"/>
      <c r="V955" s="92"/>
      <c r="W955" s="93"/>
      <c r="X955" s="92"/>
      <c r="Y955" s="93"/>
      <c r="Z955" s="92"/>
      <c r="AA955" s="94"/>
      <c r="AB955" s="93"/>
      <c r="AC955" s="92"/>
      <c r="AD955" s="93"/>
      <c r="AE955" s="92"/>
      <c r="AF955" s="93"/>
      <c r="AG955" s="92"/>
      <c r="AH955" s="93"/>
      <c r="AI955" s="92"/>
      <c r="AJ955" s="93"/>
      <c r="AK955" s="92"/>
      <c r="AL955" s="93"/>
      <c r="AM955" s="92"/>
      <c r="AN955" s="93"/>
      <c r="AO955" s="92"/>
      <c r="AP955" s="93"/>
      <c r="AQ955" s="92"/>
      <c r="AR955" s="93"/>
      <c r="AS955" s="92"/>
      <c r="AT955" s="94"/>
      <c r="AU955" s="95"/>
      <c r="AV955" s="96"/>
      <c r="AW955" s="95"/>
      <c r="AX955" s="96"/>
      <c r="AY955" s="95"/>
      <c r="AZ955" s="96"/>
      <c r="BA955" s="95"/>
      <c r="BB955" s="96"/>
      <c r="BC955" s="95"/>
      <c r="BD955" s="96"/>
      <c r="BE955" s="95"/>
      <c r="BF955" s="96"/>
      <c r="BG955" s="95"/>
      <c r="BH955" s="96"/>
      <c r="BI955" s="95"/>
      <c r="BJ955" s="96"/>
      <c r="BK955" s="95"/>
      <c r="BL955" s="96"/>
    </row>
    <row r="956" spans="4:64">
      <c r="D956" s="84"/>
      <c r="E956" s="85"/>
      <c r="I956" s="87"/>
      <c r="J956" s="88"/>
      <c r="K956" s="89"/>
      <c r="L956" s="89"/>
      <c r="M956" s="89"/>
      <c r="N956" s="89"/>
      <c r="O956" s="90"/>
      <c r="P956" s="93"/>
      <c r="Q956" s="92"/>
      <c r="R956" s="93"/>
      <c r="S956" s="92"/>
      <c r="T956" s="94"/>
      <c r="U956" s="93"/>
      <c r="V956" s="92"/>
      <c r="W956" s="93"/>
      <c r="X956" s="92"/>
      <c r="Y956" s="93"/>
      <c r="Z956" s="92"/>
      <c r="AA956" s="94"/>
      <c r="AB956" s="93"/>
      <c r="AC956" s="92"/>
      <c r="AD956" s="93"/>
      <c r="AE956" s="92"/>
      <c r="AF956" s="93"/>
      <c r="AG956" s="92"/>
      <c r="AH956" s="93"/>
      <c r="AI956" s="92"/>
      <c r="AJ956" s="93"/>
      <c r="AK956" s="92"/>
      <c r="AL956" s="93"/>
      <c r="AM956" s="92"/>
      <c r="AN956" s="93"/>
      <c r="AO956" s="92"/>
      <c r="AP956" s="93"/>
      <c r="AQ956" s="92"/>
      <c r="AR956" s="93"/>
      <c r="AS956" s="92"/>
      <c r="AT956" s="94"/>
      <c r="AU956" s="95"/>
      <c r="AV956" s="96"/>
      <c r="AW956" s="95"/>
      <c r="AX956" s="96"/>
      <c r="AY956" s="95"/>
      <c r="AZ956" s="96"/>
      <c r="BA956" s="95"/>
      <c r="BB956" s="96"/>
      <c r="BC956" s="95"/>
      <c r="BD956" s="96"/>
      <c r="BE956" s="95"/>
      <c r="BF956" s="96"/>
      <c r="BG956" s="95"/>
      <c r="BH956" s="96"/>
      <c r="BI956" s="95"/>
      <c r="BJ956" s="96"/>
      <c r="BK956" s="95"/>
      <c r="BL956" s="96"/>
    </row>
    <row r="957" spans="4:64">
      <c r="D957" s="84"/>
      <c r="E957" s="85"/>
      <c r="I957" s="87"/>
      <c r="J957" s="88"/>
      <c r="K957" s="89"/>
      <c r="L957" s="89"/>
      <c r="M957" s="89"/>
      <c r="N957" s="89"/>
      <c r="O957" s="90"/>
      <c r="P957" s="93"/>
      <c r="Q957" s="92"/>
      <c r="R957" s="93"/>
      <c r="S957" s="92"/>
      <c r="T957" s="94"/>
      <c r="U957" s="93"/>
      <c r="V957" s="92"/>
      <c r="W957" s="93"/>
      <c r="X957" s="92"/>
      <c r="Y957" s="93"/>
      <c r="Z957" s="92"/>
      <c r="AA957" s="94"/>
      <c r="AB957" s="93"/>
      <c r="AC957" s="92"/>
      <c r="AD957" s="93"/>
      <c r="AE957" s="92"/>
      <c r="AF957" s="93"/>
      <c r="AG957" s="92"/>
      <c r="AH957" s="93"/>
      <c r="AI957" s="92"/>
      <c r="AJ957" s="93"/>
      <c r="AK957" s="92"/>
      <c r="AL957" s="93"/>
      <c r="AM957" s="92"/>
      <c r="AN957" s="93"/>
      <c r="AO957" s="92"/>
      <c r="AP957" s="93"/>
      <c r="AQ957" s="92"/>
      <c r="AR957" s="93"/>
      <c r="AS957" s="92"/>
      <c r="AT957" s="94"/>
      <c r="AU957" s="95"/>
      <c r="AV957" s="96"/>
      <c r="AW957" s="95"/>
      <c r="AX957" s="96"/>
      <c r="AY957" s="95"/>
      <c r="AZ957" s="96"/>
      <c r="BA957" s="95"/>
      <c r="BB957" s="96"/>
      <c r="BC957" s="95"/>
      <c r="BD957" s="96"/>
      <c r="BE957" s="95"/>
      <c r="BF957" s="96"/>
      <c r="BG957" s="95"/>
      <c r="BH957" s="96"/>
      <c r="BI957" s="95"/>
      <c r="BJ957" s="96"/>
      <c r="BK957" s="95"/>
      <c r="BL957" s="96"/>
    </row>
    <row r="958" spans="4:64">
      <c r="D958" s="84"/>
      <c r="E958" s="85"/>
      <c r="I958" s="87"/>
      <c r="J958" s="88"/>
      <c r="K958" s="89"/>
      <c r="L958" s="89"/>
      <c r="M958" s="89"/>
      <c r="N958" s="89"/>
      <c r="O958" s="90"/>
      <c r="P958" s="93"/>
      <c r="Q958" s="92"/>
      <c r="R958" s="93"/>
      <c r="S958" s="92"/>
      <c r="T958" s="94"/>
      <c r="U958" s="93"/>
      <c r="V958" s="92"/>
      <c r="W958" s="93"/>
      <c r="X958" s="92"/>
      <c r="Y958" s="93"/>
      <c r="Z958" s="92"/>
      <c r="AA958" s="94"/>
      <c r="AB958" s="93"/>
      <c r="AC958" s="92"/>
      <c r="AD958" s="93"/>
      <c r="AE958" s="92"/>
      <c r="AF958" s="93"/>
      <c r="AG958" s="92"/>
      <c r="AH958" s="93"/>
      <c r="AI958" s="92"/>
      <c r="AJ958" s="93"/>
      <c r="AK958" s="92"/>
      <c r="AL958" s="93"/>
      <c r="AM958" s="92"/>
      <c r="AN958" s="93"/>
      <c r="AO958" s="92"/>
      <c r="AP958" s="93"/>
      <c r="AQ958" s="92"/>
      <c r="AR958" s="93"/>
      <c r="AS958" s="92"/>
      <c r="AT958" s="94"/>
      <c r="AU958" s="95"/>
      <c r="AV958" s="96"/>
      <c r="AW958" s="95"/>
      <c r="AX958" s="96"/>
      <c r="AY958" s="95"/>
      <c r="AZ958" s="96"/>
      <c r="BA958" s="95"/>
      <c r="BB958" s="96"/>
      <c r="BC958" s="95"/>
      <c r="BD958" s="96"/>
      <c r="BE958" s="95"/>
      <c r="BF958" s="96"/>
      <c r="BG958" s="95"/>
      <c r="BH958" s="96"/>
      <c r="BI958" s="95"/>
      <c r="BJ958" s="96"/>
      <c r="BK958" s="95"/>
      <c r="BL958" s="96"/>
    </row>
    <row r="959" spans="4:64">
      <c r="D959" s="84"/>
      <c r="E959" s="85"/>
      <c r="I959" s="87"/>
      <c r="J959" s="88"/>
      <c r="K959" s="89"/>
      <c r="L959" s="89"/>
      <c r="M959" s="89"/>
      <c r="N959" s="89"/>
      <c r="O959" s="90"/>
      <c r="P959" s="93"/>
      <c r="Q959" s="92"/>
      <c r="R959" s="93"/>
      <c r="S959" s="92"/>
      <c r="T959" s="94"/>
      <c r="U959" s="93"/>
      <c r="V959" s="92"/>
      <c r="W959" s="93"/>
      <c r="X959" s="92"/>
      <c r="Y959" s="93"/>
      <c r="Z959" s="92"/>
      <c r="AA959" s="94"/>
      <c r="AB959" s="93"/>
      <c r="AC959" s="92"/>
      <c r="AD959" s="93"/>
      <c r="AE959" s="92"/>
      <c r="AF959" s="93"/>
      <c r="AG959" s="92"/>
      <c r="AH959" s="93"/>
      <c r="AI959" s="92"/>
      <c r="AJ959" s="93"/>
      <c r="AK959" s="92"/>
      <c r="AL959" s="93"/>
      <c r="AM959" s="92"/>
      <c r="AN959" s="93"/>
      <c r="AO959" s="92"/>
      <c r="AP959" s="93"/>
      <c r="AQ959" s="92"/>
      <c r="AR959" s="93"/>
      <c r="AS959" s="92"/>
      <c r="AT959" s="94"/>
      <c r="AU959" s="95"/>
      <c r="AV959" s="96"/>
      <c r="AW959" s="95"/>
      <c r="AX959" s="96"/>
      <c r="AY959" s="95"/>
      <c r="AZ959" s="96"/>
      <c r="BA959" s="95"/>
      <c r="BB959" s="96"/>
      <c r="BC959" s="95"/>
      <c r="BD959" s="96"/>
      <c r="BE959" s="95"/>
      <c r="BF959" s="96"/>
      <c r="BG959" s="95"/>
      <c r="BH959" s="96"/>
      <c r="BI959" s="95"/>
      <c r="BJ959" s="96"/>
      <c r="BK959" s="95"/>
      <c r="BL959" s="96"/>
    </row>
    <row r="960" spans="4:64">
      <c r="D960" s="84"/>
      <c r="E960" s="85"/>
      <c r="I960" s="87"/>
      <c r="J960" s="88"/>
      <c r="K960" s="89"/>
      <c r="L960" s="89"/>
      <c r="M960" s="89"/>
      <c r="N960" s="89"/>
      <c r="O960" s="90"/>
      <c r="P960" s="93"/>
      <c r="Q960" s="92"/>
      <c r="R960" s="93"/>
      <c r="S960" s="92"/>
      <c r="T960" s="94"/>
      <c r="U960" s="93"/>
      <c r="V960" s="92"/>
      <c r="W960" s="93"/>
      <c r="X960" s="92"/>
      <c r="Y960" s="93"/>
      <c r="Z960" s="92"/>
      <c r="AA960" s="94"/>
      <c r="AB960" s="93"/>
      <c r="AC960" s="92"/>
      <c r="AD960" s="93"/>
      <c r="AE960" s="92"/>
      <c r="AF960" s="93"/>
      <c r="AG960" s="92"/>
      <c r="AH960" s="93"/>
      <c r="AI960" s="92"/>
      <c r="AJ960" s="93"/>
      <c r="AK960" s="92"/>
      <c r="AL960" s="93"/>
      <c r="AM960" s="92"/>
      <c r="AN960" s="93"/>
      <c r="AO960" s="92"/>
      <c r="AP960" s="93"/>
      <c r="AQ960" s="92"/>
      <c r="AR960" s="93"/>
      <c r="AS960" s="92"/>
      <c r="AT960" s="94"/>
      <c r="AU960" s="95"/>
      <c r="AV960" s="96"/>
      <c r="AW960" s="95"/>
      <c r="AX960" s="96"/>
      <c r="AY960" s="95"/>
      <c r="AZ960" s="96"/>
      <c r="BA960" s="95"/>
      <c r="BB960" s="96"/>
      <c r="BC960" s="95"/>
      <c r="BD960" s="96"/>
      <c r="BE960" s="95"/>
      <c r="BF960" s="96"/>
      <c r="BG960" s="95"/>
      <c r="BH960" s="96"/>
      <c r="BI960" s="95"/>
      <c r="BJ960" s="96"/>
      <c r="BK960" s="95"/>
      <c r="BL960" s="96"/>
    </row>
    <row r="961" spans="4:64">
      <c r="D961" s="84"/>
      <c r="E961" s="85"/>
      <c r="I961" s="87"/>
      <c r="J961" s="88"/>
      <c r="K961" s="89"/>
      <c r="L961" s="89"/>
      <c r="M961" s="89"/>
      <c r="N961" s="89"/>
      <c r="O961" s="90"/>
      <c r="P961" s="93"/>
      <c r="Q961" s="92"/>
      <c r="R961" s="93"/>
      <c r="S961" s="92"/>
      <c r="T961" s="94"/>
      <c r="U961" s="93"/>
      <c r="V961" s="92"/>
      <c r="W961" s="93"/>
      <c r="X961" s="92"/>
      <c r="Y961" s="93"/>
      <c r="Z961" s="92"/>
      <c r="AA961" s="94"/>
      <c r="AB961" s="93"/>
      <c r="AC961" s="92"/>
      <c r="AD961" s="93"/>
      <c r="AE961" s="92"/>
      <c r="AF961" s="93"/>
      <c r="AG961" s="92"/>
      <c r="AH961" s="93"/>
      <c r="AI961" s="92"/>
      <c r="AJ961" s="93"/>
      <c r="AK961" s="92"/>
      <c r="AL961" s="93"/>
      <c r="AM961" s="92"/>
      <c r="AN961" s="93"/>
      <c r="AO961" s="92"/>
      <c r="AP961" s="93"/>
      <c r="AQ961" s="92"/>
      <c r="AR961" s="93"/>
      <c r="AS961" s="92"/>
      <c r="AT961" s="94"/>
      <c r="AU961" s="95"/>
      <c r="AV961" s="96"/>
      <c r="AW961" s="95"/>
      <c r="AX961" s="96"/>
      <c r="AY961" s="95"/>
      <c r="AZ961" s="96"/>
      <c r="BA961" s="95"/>
      <c r="BB961" s="96"/>
      <c r="BC961" s="95"/>
      <c r="BD961" s="96"/>
      <c r="BE961" s="95"/>
      <c r="BF961" s="96"/>
      <c r="BG961" s="95"/>
      <c r="BH961" s="96"/>
      <c r="BI961" s="95"/>
      <c r="BJ961" s="96"/>
      <c r="BK961" s="95"/>
      <c r="BL961" s="96"/>
    </row>
    <row r="962" spans="4:64">
      <c r="D962" s="84"/>
      <c r="E962" s="85"/>
      <c r="I962" s="87"/>
      <c r="J962" s="88"/>
      <c r="K962" s="89"/>
      <c r="L962" s="89"/>
      <c r="M962" s="89"/>
      <c r="N962" s="89"/>
      <c r="O962" s="90"/>
      <c r="P962" s="93"/>
      <c r="Q962" s="92"/>
      <c r="R962" s="93"/>
      <c r="S962" s="92"/>
      <c r="T962" s="94"/>
      <c r="U962" s="93"/>
      <c r="V962" s="92"/>
      <c r="W962" s="93"/>
      <c r="X962" s="92"/>
      <c r="Y962" s="93"/>
      <c r="Z962" s="92"/>
      <c r="AA962" s="94"/>
      <c r="AB962" s="93"/>
      <c r="AC962" s="92"/>
      <c r="AD962" s="93"/>
      <c r="AE962" s="92"/>
      <c r="AF962" s="93"/>
      <c r="AG962" s="92"/>
      <c r="AH962" s="93"/>
      <c r="AI962" s="92"/>
      <c r="AJ962" s="93"/>
      <c r="AK962" s="92"/>
      <c r="AL962" s="93"/>
      <c r="AM962" s="92"/>
      <c r="AN962" s="93"/>
      <c r="AO962" s="92"/>
      <c r="AP962" s="93"/>
      <c r="AQ962" s="92"/>
      <c r="AR962" s="93"/>
      <c r="AS962" s="92"/>
      <c r="AT962" s="94"/>
      <c r="AU962" s="95"/>
      <c r="AV962" s="96"/>
      <c r="AW962" s="95"/>
      <c r="AX962" s="96"/>
      <c r="AY962" s="95"/>
      <c r="AZ962" s="96"/>
      <c r="BA962" s="95"/>
      <c r="BB962" s="96"/>
      <c r="BC962" s="95"/>
      <c r="BD962" s="96"/>
      <c r="BE962" s="95"/>
      <c r="BF962" s="96"/>
      <c r="BG962" s="95"/>
      <c r="BH962" s="96"/>
      <c r="BI962" s="95"/>
      <c r="BJ962" s="96"/>
      <c r="BK962" s="95"/>
      <c r="BL962" s="96"/>
    </row>
    <row r="963" spans="4:64">
      <c r="D963" s="84"/>
      <c r="E963" s="85"/>
      <c r="I963" s="87"/>
      <c r="J963" s="88"/>
      <c r="K963" s="89"/>
      <c r="L963" s="89"/>
      <c r="M963" s="89"/>
      <c r="N963" s="89"/>
      <c r="O963" s="90"/>
      <c r="P963" s="93"/>
      <c r="Q963" s="92"/>
      <c r="R963" s="93"/>
      <c r="S963" s="92"/>
      <c r="T963" s="94"/>
      <c r="U963" s="93"/>
      <c r="V963" s="92"/>
      <c r="W963" s="93"/>
      <c r="X963" s="92"/>
      <c r="Y963" s="93"/>
      <c r="Z963" s="92"/>
      <c r="AA963" s="94"/>
      <c r="AB963" s="93"/>
      <c r="AC963" s="92"/>
      <c r="AD963" s="93"/>
      <c r="AE963" s="92"/>
      <c r="AF963" s="93"/>
      <c r="AG963" s="92"/>
      <c r="AH963" s="93"/>
      <c r="AI963" s="92"/>
      <c r="AJ963" s="93"/>
      <c r="AK963" s="92"/>
      <c r="AL963" s="93"/>
      <c r="AM963" s="92"/>
      <c r="AN963" s="93"/>
      <c r="AO963" s="92"/>
      <c r="AP963" s="93"/>
      <c r="AQ963" s="92"/>
      <c r="AR963" s="93"/>
      <c r="AS963" s="92"/>
      <c r="AT963" s="94"/>
      <c r="AU963" s="95"/>
      <c r="AV963" s="96"/>
      <c r="AW963" s="95"/>
      <c r="AX963" s="96"/>
      <c r="AY963" s="95"/>
      <c r="AZ963" s="96"/>
      <c r="BA963" s="95"/>
      <c r="BB963" s="96"/>
      <c r="BC963" s="95"/>
      <c r="BD963" s="96"/>
      <c r="BE963" s="95"/>
      <c r="BF963" s="96"/>
      <c r="BG963" s="95"/>
      <c r="BH963" s="96"/>
      <c r="BI963" s="95"/>
      <c r="BJ963" s="96"/>
      <c r="BK963" s="95"/>
      <c r="BL963" s="96"/>
    </row>
    <row r="964" spans="4:64">
      <c r="D964" s="84"/>
      <c r="E964" s="85"/>
      <c r="I964" s="87"/>
      <c r="J964" s="88"/>
      <c r="K964" s="89"/>
      <c r="L964" s="89"/>
      <c r="M964" s="89"/>
      <c r="N964" s="89"/>
      <c r="O964" s="90"/>
      <c r="P964" s="93"/>
      <c r="Q964" s="92"/>
      <c r="R964" s="93"/>
      <c r="S964" s="92"/>
      <c r="T964" s="94"/>
      <c r="U964" s="93"/>
      <c r="V964" s="92"/>
      <c r="W964" s="93"/>
      <c r="X964" s="92"/>
      <c r="Y964" s="93"/>
      <c r="Z964" s="92"/>
      <c r="AA964" s="94"/>
      <c r="AB964" s="93"/>
      <c r="AC964" s="92"/>
      <c r="AD964" s="93"/>
      <c r="AE964" s="92"/>
      <c r="AF964" s="93"/>
      <c r="AG964" s="92"/>
      <c r="AH964" s="93"/>
      <c r="AI964" s="92"/>
      <c r="AJ964" s="93"/>
      <c r="AK964" s="92"/>
      <c r="AL964" s="93"/>
      <c r="AM964" s="92"/>
      <c r="AN964" s="93"/>
      <c r="AO964" s="92"/>
      <c r="AP964" s="93"/>
      <c r="AQ964" s="92"/>
      <c r="AR964" s="93"/>
      <c r="AS964" s="92"/>
      <c r="AT964" s="94"/>
      <c r="AU964" s="95"/>
      <c r="AV964" s="96"/>
      <c r="AW964" s="95"/>
      <c r="AX964" s="96"/>
      <c r="AY964" s="95"/>
      <c r="AZ964" s="96"/>
      <c r="BA964" s="95"/>
      <c r="BB964" s="96"/>
      <c r="BC964" s="95"/>
      <c r="BD964" s="96"/>
      <c r="BE964" s="95"/>
      <c r="BF964" s="96"/>
      <c r="BG964" s="95"/>
      <c r="BH964" s="96"/>
      <c r="BI964" s="95"/>
      <c r="BJ964" s="96"/>
      <c r="BK964" s="95"/>
      <c r="BL964" s="96"/>
    </row>
    <row r="965" spans="4:64">
      <c r="D965" s="84"/>
      <c r="E965" s="85"/>
      <c r="I965" s="87"/>
      <c r="J965" s="88"/>
      <c r="K965" s="89"/>
      <c r="L965" s="89"/>
      <c r="M965" s="89"/>
      <c r="N965" s="89"/>
      <c r="O965" s="90"/>
      <c r="P965" s="93"/>
      <c r="Q965" s="92"/>
      <c r="R965" s="93"/>
      <c r="S965" s="92"/>
      <c r="T965" s="94"/>
      <c r="U965" s="93"/>
      <c r="V965" s="92"/>
      <c r="W965" s="93"/>
      <c r="X965" s="92"/>
      <c r="Y965" s="93"/>
      <c r="Z965" s="92"/>
      <c r="AA965" s="94"/>
      <c r="AB965" s="93"/>
      <c r="AC965" s="92"/>
      <c r="AD965" s="93"/>
      <c r="AE965" s="92"/>
      <c r="AF965" s="93"/>
      <c r="AG965" s="92"/>
      <c r="AH965" s="93"/>
      <c r="AI965" s="92"/>
      <c r="AJ965" s="93"/>
      <c r="AK965" s="92"/>
      <c r="AL965" s="93"/>
      <c r="AM965" s="92"/>
      <c r="AN965" s="93"/>
      <c r="AO965" s="92"/>
      <c r="AP965" s="93"/>
      <c r="AQ965" s="92"/>
      <c r="AR965" s="93"/>
      <c r="AS965" s="92"/>
      <c r="AT965" s="94"/>
      <c r="AU965" s="95"/>
      <c r="AV965" s="96"/>
      <c r="AW965" s="95"/>
      <c r="AX965" s="96"/>
      <c r="AY965" s="95"/>
      <c r="AZ965" s="96"/>
      <c r="BA965" s="95"/>
      <c r="BB965" s="96"/>
      <c r="BC965" s="95"/>
      <c r="BD965" s="96"/>
      <c r="BE965" s="95"/>
      <c r="BF965" s="96"/>
      <c r="BG965" s="95"/>
      <c r="BH965" s="96"/>
      <c r="BI965" s="95"/>
      <c r="BJ965" s="96"/>
      <c r="BK965" s="95"/>
      <c r="BL965" s="96"/>
    </row>
    <row r="966" spans="4:64">
      <c r="D966" s="84"/>
      <c r="E966" s="85"/>
      <c r="I966" s="87"/>
      <c r="J966" s="88"/>
      <c r="K966" s="89"/>
      <c r="L966" s="89"/>
      <c r="M966" s="89"/>
      <c r="N966" s="89"/>
      <c r="O966" s="90"/>
      <c r="P966" s="93"/>
      <c r="Q966" s="92"/>
      <c r="R966" s="93"/>
      <c r="S966" s="92"/>
      <c r="T966" s="94"/>
      <c r="U966" s="93"/>
      <c r="V966" s="92"/>
      <c r="W966" s="93"/>
      <c r="X966" s="92"/>
      <c r="Y966" s="93"/>
      <c r="Z966" s="92"/>
      <c r="AA966" s="94"/>
      <c r="AB966" s="93"/>
      <c r="AC966" s="92"/>
      <c r="AD966" s="93"/>
      <c r="AE966" s="92"/>
      <c r="AF966" s="93"/>
      <c r="AG966" s="92"/>
      <c r="AH966" s="93"/>
      <c r="AI966" s="92"/>
      <c r="AJ966" s="93"/>
      <c r="AK966" s="92"/>
      <c r="AL966" s="93"/>
      <c r="AM966" s="92"/>
      <c r="AN966" s="93"/>
      <c r="AO966" s="92"/>
      <c r="AP966" s="93"/>
      <c r="AQ966" s="92"/>
      <c r="AR966" s="93"/>
      <c r="AS966" s="92"/>
      <c r="AT966" s="94"/>
      <c r="AU966" s="95"/>
      <c r="AV966" s="96"/>
      <c r="AW966" s="95"/>
      <c r="AX966" s="96"/>
      <c r="AY966" s="95"/>
      <c r="AZ966" s="96"/>
      <c r="BA966" s="95"/>
      <c r="BB966" s="96"/>
      <c r="BC966" s="95"/>
      <c r="BD966" s="96"/>
      <c r="BE966" s="95"/>
      <c r="BF966" s="96"/>
      <c r="BG966" s="95"/>
      <c r="BH966" s="96"/>
      <c r="BI966" s="95"/>
      <c r="BJ966" s="96"/>
      <c r="BK966" s="95"/>
      <c r="BL966" s="96"/>
    </row>
    <row r="967" spans="4:64">
      <c r="D967" s="84"/>
      <c r="E967" s="85"/>
      <c r="I967" s="87"/>
      <c r="J967" s="88"/>
      <c r="K967" s="89"/>
      <c r="L967" s="89"/>
      <c r="M967" s="89"/>
      <c r="N967" s="89"/>
      <c r="O967" s="90"/>
      <c r="P967" s="93"/>
      <c r="Q967" s="92"/>
      <c r="R967" s="93"/>
      <c r="S967" s="92"/>
      <c r="T967" s="94"/>
      <c r="U967" s="93"/>
      <c r="V967" s="92"/>
      <c r="W967" s="93"/>
      <c r="X967" s="92"/>
      <c r="Y967" s="93"/>
      <c r="Z967" s="92"/>
      <c r="AA967" s="94"/>
      <c r="AB967" s="93"/>
      <c r="AC967" s="92"/>
      <c r="AD967" s="93"/>
      <c r="AE967" s="92"/>
      <c r="AF967" s="93"/>
      <c r="AG967" s="92"/>
      <c r="AH967" s="93"/>
      <c r="AI967" s="92"/>
      <c r="AJ967" s="93"/>
      <c r="AK967" s="92"/>
      <c r="AL967" s="93"/>
      <c r="AM967" s="92"/>
      <c r="AN967" s="93"/>
      <c r="AO967" s="92"/>
      <c r="AP967" s="93"/>
      <c r="AQ967" s="92"/>
      <c r="AR967" s="93"/>
      <c r="AS967" s="92"/>
      <c r="AT967" s="94"/>
      <c r="AU967" s="95"/>
      <c r="AV967" s="96"/>
      <c r="AW967" s="95"/>
      <c r="AX967" s="96"/>
      <c r="AY967" s="95"/>
      <c r="AZ967" s="96"/>
      <c r="BA967" s="95"/>
      <c r="BB967" s="96"/>
      <c r="BC967" s="95"/>
      <c r="BD967" s="96"/>
      <c r="BE967" s="95"/>
      <c r="BF967" s="96"/>
      <c r="BG967" s="95"/>
      <c r="BH967" s="96"/>
      <c r="BI967" s="95"/>
      <c r="BJ967" s="96"/>
      <c r="BK967" s="95"/>
      <c r="BL967" s="96"/>
    </row>
    <row r="968" spans="4:64">
      <c r="D968" s="84"/>
      <c r="E968" s="85"/>
      <c r="I968" s="87"/>
      <c r="J968" s="88"/>
      <c r="K968" s="89"/>
      <c r="L968" s="89"/>
      <c r="M968" s="89"/>
      <c r="N968" s="89"/>
      <c r="O968" s="90"/>
      <c r="P968" s="93"/>
      <c r="Q968" s="92"/>
      <c r="R968" s="93"/>
      <c r="S968" s="92"/>
      <c r="T968" s="94"/>
      <c r="U968" s="93"/>
      <c r="V968" s="92"/>
      <c r="W968" s="93"/>
      <c r="X968" s="92"/>
      <c r="Y968" s="93"/>
      <c r="Z968" s="92"/>
      <c r="AA968" s="94"/>
      <c r="AB968" s="93"/>
      <c r="AC968" s="92"/>
      <c r="AD968" s="93"/>
      <c r="AE968" s="92"/>
      <c r="AF968" s="93"/>
      <c r="AG968" s="92"/>
      <c r="AH968" s="93"/>
      <c r="AI968" s="92"/>
      <c r="AJ968" s="93"/>
      <c r="AK968" s="92"/>
      <c r="AL968" s="93"/>
      <c r="AM968" s="92"/>
      <c r="AN968" s="93"/>
      <c r="AO968" s="92"/>
      <c r="AP968" s="93"/>
      <c r="AQ968" s="92"/>
      <c r="AR968" s="93"/>
      <c r="AS968" s="92"/>
      <c r="AT968" s="94"/>
      <c r="AU968" s="95"/>
      <c r="AV968" s="96"/>
      <c r="AW968" s="95"/>
      <c r="AX968" s="96"/>
      <c r="AY968" s="95"/>
      <c r="AZ968" s="96"/>
      <c r="BA968" s="95"/>
      <c r="BB968" s="96"/>
      <c r="BC968" s="95"/>
      <c r="BD968" s="96"/>
      <c r="BE968" s="95"/>
      <c r="BF968" s="96"/>
      <c r="BG968" s="95"/>
      <c r="BH968" s="96"/>
      <c r="BI968" s="95"/>
      <c r="BJ968" s="96"/>
      <c r="BK968" s="95"/>
      <c r="BL968" s="96"/>
    </row>
    <row r="969" spans="4:64">
      <c r="D969" s="84"/>
      <c r="E969" s="85"/>
      <c r="I969" s="87"/>
      <c r="J969" s="88"/>
      <c r="K969" s="89"/>
      <c r="L969" s="89"/>
      <c r="M969" s="89"/>
      <c r="N969" s="89"/>
      <c r="O969" s="90"/>
      <c r="P969" s="93"/>
      <c r="Q969" s="92"/>
      <c r="R969" s="93"/>
      <c r="S969" s="92"/>
      <c r="T969" s="94"/>
      <c r="U969" s="93"/>
      <c r="V969" s="92"/>
      <c r="W969" s="93"/>
      <c r="X969" s="92"/>
      <c r="Y969" s="93"/>
      <c r="Z969" s="92"/>
      <c r="AA969" s="94"/>
      <c r="AB969" s="93"/>
      <c r="AC969" s="92"/>
      <c r="AD969" s="93"/>
      <c r="AE969" s="92"/>
      <c r="AF969" s="93"/>
      <c r="AG969" s="92"/>
      <c r="AH969" s="93"/>
      <c r="AI969" s="92"/>
      <c r="AJ969" s="93"/>
      <c r="AK969" s="92"/>
      <c r="AL969" s="93"/>
      <c r="AM969" s="92"/>
      <c r="AN969" s="93"/>
      <c r="AO969" s="92"/>
      <c r="AP969" s="93"/>
      <c r="AQ969" s="92"/>
      <c r="AR969" s="93"/>
      <c r="AS969" s="92"/>
      <c r="AT969" s="94"/>
      <c r="AU969" s="95"/>
      <c r="AV969" s="96"/>
      <c r="AW969" s="95"/>
      <c r="AX969" s="96"/>
      <c r="AY969" s="95"/>
      <c r="AZ969" s="96"/>
      <c r="BA969" s="95"/>
      <c r="BB969" s="96"/>
      <c r="BC969" s="95"/>
      <c r="BD969" s="96"/>
      <c r="BE969" s="95"/>
      <c r="BF969" s="96"/>
      <c r="BG969" s="95"/>
      <c r="BH969" s="96"/>
      <c r="BI969" s="95"/>
      <c r="BJ969" s="96"/>
      <c r="BK969" s="95"/>
      <c r="BL969" s="96"/>
    </row>
    <row r="970" spans="4:64">
      <c r="D970" s="84"/>
      <c r="E970" s="85"/>
      <c r="I970" s="87"/>
      <c r="J970" s="88"/>
      <c r="K970" s="89"/>
      <c r="L970" s="89"/>
      <c r="M970" s="89"/>
      <c r="N970" s="89"/>
      <c r="O970" s="90"/>
      <c r="P970" s="93"/>
      <c r="Q970" s="92"/>
      <c r="R970" s="93"/>
      <c r="S970" s="92"/>
      <c r="T970" s="94"/>
      <c r="U970" s="93"/>
      <c r="V970" s="92"/>
      <c r="W970" s="93"/>
      <c r="X970" s="92"/>
      <c r="Y970" s="93"/>
      <c r="Z970" s="92"/>
      <c r="AA970" s="94"/>
      <c r="AB970" s="93"/>
      <c r="AC970" s="92"/>
      <c r="AD970" s="93"/>
      <c r="AE970" s="92"/>
      <c r="AF970" s="93"/>
      <c r="AG970" s="92"/>
      <c r="AH970" s="93"/>
      <c r="AI970" s="92"/>
      <c r="AJ970" s="93"/>
      <c r="AK970" s="92"/>
      <c r="AL970" s="93"/>
      <c r="AM970" s="92"/>
      <c r="AN970" s="93"/>
      <c r="AO970" s="92"/>
      <c r="AP970" s="93"/>
      <c r="AQ970" s="92"/>
      <c r="AR970" s="93"/>
      <c r="AS970" s="92"/>
      <c r="AT970" s="94"/>
      <c r="AU970" s="95"/>
      <c r="AV970" s="96"/>
      <c r="AW970" s="95"/>
      <c r="AX970" s="96"/>
      <c r="AY970" s="95"/>
      <c r="AZ970" s="96"/>
      <c r="BA970" s="95"/>
      <c r="BB970" s="96"/>
      <c r="BC970" s="95"/>
      <c r="BD970" s="96"/>
      <c r="BE970" s="95"/>
      <c r="BF970" s="96"/>
      <c r="BG970" s="95"/>
      <c r="BH970" s="96"/>
      <c r="BI970" s="95"/>
      <c r="BJ970" s="96"/>
      <c r="BK970" s="95"/>
      <c r="BL970" s="96"/>
    </row>
    <row r="971" spans="4:64">
      <c r="D971" s="84"/>
      <c r="E971" s="85"/>
      <c r="I971" s="87"/>
      <c r="J971" s="88"/>
      <c r="K971" s="89"/>
      <c r="L971" s="89"/>
      <c r="M971" s="89"/>
      <c r="N971" s="89"/>
      <c r="O971" s="90"/>
      <c r="P971" s="93"/>
      <c r="Q971" s="92"/>
      <c r="R971" s="93"/>
      <c r="S971" s="92"/>
      <c r="T971" s="94"/>
      <c r="U971" s="93"/>
      <c r="V971" s="92"/>
      <c r="W971" s="93"/>
      <c r="X971" s="92"/>
      <c r="Y971" s="93"/>
      <c r="Z971" s="92"/>
      <c r="AA971" s="94"/>
      <c r="AB971" s="93"/>
      <c r="AC971" s="92"/>
      <c r="AD971" s="93"/>
      <c r="AE971" s="92"/>
      <c r="AF971" s="93"/>
      <c r="AG971" s="92"/>
      <c r="AH971" s="93"/>
      <c r="AI971" s="92"/>
      <c r="AJ971" s="93"/>
      <c r="AK971" s="92"/>
      <c r="AL971" s="93"/>
      <c r="AM971" s="92"/>
      <c r="AN971" s="93"/>
      <c r="AO971" s="92"/>
      <c r="AP971" s="93"/>
      <c r="AQ971" s="92"/>
      <c r="AR971" s="93"/>
      <c r="AS971" s="92"/>
      <c r="AT971" s="94"/>
      <c r="AU971" s="95"/>
      <c r="AV971" s="96"/>
      <c r="AW971" s="95"/>
      <c r="AX971" s="96"/>
      <c r="AY971" s="95"/>
      <c r="AZ971" s="96"/>
      <c r="BA971" s="95"/>
      <c r="BB971" s="96"/>
      <c r="BC971" s="95"/>
      <c r="BD971" s="96"/>
      <c r="BE971" s="95"/>
      <c r="BF971" s="96"/>
      <c r="BG971" s="95"/>
      <c r="BH971" s="96"/>
      <c r="BI971" s="95"/>
      <c r="BJ971" s="96"/>
      <c r="BK971" s="95"/>
      <c r="BL971" s="96"/>
    </row>
    <row r="972" spans="4:64">
      <c r="D972" s="84"/>
      <c r="E972" s="85"/>
      <c r="I972" s="87"/>
      <c r="J972" s="88"/>
      <c r="K972" s="89"/>
      <c r="L972" s="89"/>
      <c r="M972" s="89"/>
      <c r="N972" s="89"/>
      <c r="O972" s="90"/>
      <c r="P972" s="93"/>
      <c r="Q972" s="92"/>
      <c r="R972" s="93"/>
      <c r="S972" s="92"/>
      <c r="T972" s="94"/>
      <c r="U972" s="93"/>
      <c r="V972" s="92"/>
      <c r="W972" s="93"/>
      <c r="X972" s="92"/>
      <c r="Y972" s="93"/>
      <c r="Z972" s="92"/>
      <c r="AA972" s="94"/>
      <c r="AB972" s="93"/>
      <c r="AC972" s="92"/>
      <c r="AD972" s="93"/>
      <c r="AE972" s="92"/>
      <c r="AF972" s="93"/>
      <c r="AG972" s="92"/>
      <c r="AH972" s="93"/>
      <c r="AI972" s="92"/>
      <c r="AJ972" s="93"/>
      <c r="AK972" s="92"/>
      <c r="AL972" s="93"/>
      <c r="AM972" s="92"/>
      <c r="AN972" s="93"/>
      <c r="AO972" s="92"/>
      <c r="AP972" s="93"/>
      <c r="AQ972" s="92"/>
      <c r="AR972" s="93"/>
      <c r="AS972" s="92"/>
      <c r="AT972" s="94"/>
      <c r="AU972" s="95"/>
      <c r="AV972" s="96"/>
      <c r="AW972" s="95"/>
      <c r="AX972" s="96"/>
      <c r="AY972" s="95"/>
      <c r="AZ972" s="96"/>
      <c r="BA972" s="95"/>
      <c r="BB972" s="96"/>
      <c r="BC972" s="95"/>
      <c r="BD972" s="96"/>
      <c r="BE972" s="95"/>
      <c r="BF972" s="96"/>
      <c r="BG972" s="95"/>
      <c r="BH972" s="96"/>
      <c r="BI972" s="95"/>
      <c r="BJ972" s="96"/>
      <c r="BK972" s="95"/>
      <c r="BL972" s="96"/>
    </row>
    <row r="973" spans="4:64">
      <c r="D973" s="84"/>
      <c r="E973" s="85"/>
      <c r="I973" s="87"/>
      <c r="J973" s="88"/>
      <c r="K973" s="89"/>
      <c r="L973" s="89"/>
      <c r="M973" s="89"/>
      <c r="N973" s="89"/>
      <c r="O973" s="90"/>
      <c r="P973" s="93"/>
      <c r="Q973" s="92"/>
      <c r="R973" s="93"/>
      <c r="S973" s="92"/>
      <c r="T973" s="94"/>
      <c r="U973" s="93"/>
      <c r="V973" s="92"/>
      <c r="W973" s="93"/>
      <c r="X973" s="92"/>
      <c r="Y973" s="93"/>
      <c r="Z973" s="92"/>
      <c r="AA973" s="94"/>
      <c r="AB973" s="93"/>
      <c r="AC973" s="92"/>
      <c r="AD973" s="93"/>
      <c r="AE973" s="92"/>
      <c r="AF973" s="93"/>
      <c r="AG973" s="92"/>
      <c r="AH973" s="93"/>
      <c r="AI973" s="92"/>
      <c r="AJ973" s="93"/>
      <c r="AK973" s="92"/>
      <c r="AL973" s="93"/>
      <c r="AM973" s="92"/>
      <c r="AN973" s="93"/>
      <c r="AO973" s="92"/>
      <c r="AP973" s="93"/>
      <c r="AQ973" s="92"/>
      <c r="AR973" s="93"/>
      <c r="AS973" s="92"/>
      <c r="AT973" s="94"/>
      <c r="AU973" s="95"/>
      <c r="AV973" s="96"/>
      <c r="AW973" s="95"/>
      <c r="AX973" s="96"/>
      <c r="AY973" s="95"/>
      <c r="AZ973" s="96"/>
      <c r="BA973" s="95"/>
      <c r="BB973" s="96"/>
      <c r="BC973" s="95"/>
      <c r="BD973" s="96"/>
      <c r="BE973" s="95"/>
      <c r="BF973" s="96"/>
      <c r="BG973" s="95"/>
      <c r="BH973" s="96"/>
      <c r="BI973" s="95"/>
      <c r="BJ973" s="96"/>
      <c r="BK973" s="95"/>
      <c r="BL973" s="96"/>
    </row>
    <row r="974" spans="4:64">
      <c r="D974" s="84"/>
      <c r="E974" s="85"/>
      <c r="I974" s="87"/>
      <c r="J974" s="88"/>
      <c r="K974" s="89"/>
      <c r="L974" s="89"/>
      <c r="M974" s="89"/>
      <c r="N974" s="89"/>
      <c r="O974" s="90"/>
      <c r="P974" s="93"/>
      <c r="Q974" s="92"/>
      <c r="R974" s="93"/>
      <c r="S974" s="92"/>
      <c r="T974" s="94"/>
      <c r="U974" s="93"/>
      <c r="V974" s="92"/>
      <c r="W974" s="93"/>
      <c r="X974" s="92"/>
      <c r="Y974" s="93"/>
      <c r="Z974" s="92"/>
      <c r="AA974" s="94"/>
      <c r="AB974" s="93"/>
      <c r="AC974" s="92"/>
      <c r="AD974" s="93"/>
      <c r="AE974" s="92"/>
      <c r="AF974" s="93"/>
      <c r="AG974" s="92"/>
      <c r="AH974" s="93"/>
      <c r="AI974" s="92"/>
      <c r="AJ974" s="93"/>
      <c r="AK974" s="92"/>
      <c r="AL974" s="93"/>
      <c r="AM974" s="92"/>
      <c r="AN974" s="93"/>
      <c r="AO974" s="92"/>
      <c r="AP974" s="93"/>
      <c r="AQ974" s="92"/>
      <c r="AR974" s="93"/>
      <c r="AS974" s="92"/>
      <c r="AT974" s="94"/>
      <c r="AU974" s="95"/>
      <c r="AV974" s="96"/>
      <c r="AW974" s="95"/>
      <c r="AX974" s="96"/>
      <c r="AY974" s="95"/>
      <c r="AZ974" s="96"/>
      <c r="BA974" s="95"/>
      <c r="BB974" s="96"/>
      <c r="BC974" s="95"/>
      <c r="BD974" s="96"/>
      <c r="BE974" s="95"/>
      <c r="BF974" s="96"/>
      <c r="BG974" s="95"/>
      <c r="BH974" s="96"/>
      <c r="BI974" s="95"/>
      <c r="BJ974" s="96"/>
      <c r="BK974" s="95"/>
      <c r="BL974" s="96"/>
    </row>
    <row r="975" spans="4:64">
      <c r="D975" s="84"/>
      <c r="E975" s="85"/>
      <c r="I975" s="87"/>
      <c r="J975" s="88"/>
      <c r="K975" s="89"/>
      <c r="L975" s="89"/>
      <c r="M975" s="89"/>
      <c r="N975" s="89"/>
      <c r="O975" s="90"/>
      <c r="P975" s="93"/>
      <c r="Q975" s="92"/>
      <c r="R975" s="93"/>
      <c r="S975" s="92"/>
      <c r="T975" s="94"/>
      <c r="U975" s="93"/>
      <c r="V975" s="92"/>
      <c r="W975" s="93"/>
      <c r="X975" s="92"/>
      <c r="Y975" s="93"/>
      <c r="Z975" s="92"/>
      <c r="AA975" s="94"/>
      <c r="AB975" s="93"/>
      <c r="AC975" s="92"/>
      <c r="AD975" s="93"/>
      <c r="AE975" s="92"/>
      <c r="AF975" s="93"/>
      <c r="AG975" s="92"/>
      <c r="AH975" s="93"/>
      <c r="AI975" s="92"/>
      <c r="AJ975" s="93"/>
      <c r="AK975" s="92"/>
      <c r="AL975" s="93"/>
      <c r="AM975" s="92"/>
      <c r="AN975" s="93"/>
      <c r="AO975" s="92"/>
      <c r="AP975" s="93"/>
      <c r="AQ975" s="92"/>
      <c r="AR975" s="93"/>
      <c r="AS975" s="92"/>
      <c r="AT975" s="94"/>
      <c r="AU975" s="95"/>
      <c r="AV975" s="96"/>
      <c r="AW975" s="95"/>
      <c r="AX975" s="96"/>
      <c r="AY975" s="95"/>
      <c r="AZ975" s="96"/>
      <c r="BA975" s="95"/>
      <c r="BB975" s="96"/>
      <c r="BC975" s="95"/>
      <c r="BD975" s="96"/>
      <c r="BE975" s="95"/>
      <c r="BF975" s="96"/>
      <c r="BG975" s="95"/>
      <c r="BH975" s="96"/>
      <c r="BI975" s="95"/>
      <c r="BJ975" s="96"/>
      <c r="BK975" s="95"/>
      <c r="BL975" s="96"/>
    </row>
    <row r="976" spans="4:64">
      <c r="D976" s="84"/>
      <c r="E976" s="85"/>
      <c r="I976" s="87"/>
      <c r="J976" s="88"/>
      <c r="K976" s="89"/>
      <c r="L976" s="89"/>
      <c r="M976" s="89"/>
      <c r="N976" s="89"/>
      <c r="O976" s="90"/>
      <c r="P976" s="93"/>
      <c r="Q976" s="92"/>
      <c r="R976" s="93"/>
      <c r="S976" s="92"/>
      <c r="T976" s="94"/>
      <c r="U976" s="93"/>
      <c r="V976" s="92"/>
      <c r="W976" s="93"/>
      <c r="X976" s="92"/>
      <c r="Y976" s="93"/>
      <c r="Z976" s="92"/>
      <c r="AA976" s="94"/>
      <c r="AB976" s="93"/>
      <c r="AC976" s="92"/>
      <c r="AD976" s="93"/>
      <c r="AE976" s="92"/>
      <c r="AF976" s="93"/>
      <c r="AG976" s="92"/>
      <c r="AH976" s="93"/>
      <c r="AI976" s="92"/>
      <c r="AJ976" s="93"/>
      <c r="AK976" s="92"/>
      <c r="AL976" s="93"/>
      <c r="AM976" s="92"/>
      <c r="AN976" s="93"/>
      <c r="AO976" s="92"/>
      <c r="AP976" s="93"/>
      <c r="AQ976" s="92"/>
      <c r="AR976" s="93"/>
      <c r="AS976" s="92"/>
      <c r="AT976" s="94"/>
      <c r="AU976" s="95"/>
      <c r="AV976" s="96"/>
      <c r="AW976" s="95"/>
      <c r="AX976" s="96"/>
      <c r="AY976" s="95"/>
      <c r="AZ976" s="96"/>
      <c r="BA976" s="95"/>
      <c r="BB976" s="96"/>
      <c r="BC976" s="95"/>
      <c r="BD976" s="96"/>
      <c r="BE976" s="95"/>
      <c r="BF976" s="96"/>
      <c r="BG976" s="95"/>
      <c r="BH976" s="96"/>
      <c r="BI976" s="95"/>
      <c r="BJ976" s="96"/>
      <c r="BK976" s="95"/>
      <c r="BL976" s="96"/>
    </row>
    <row r="977" spans="4:64">
      <c r="D977" s="84"/>
      <c r="E977" s="85"/>
      <c r="I977" s="87"/>
      <c r="J977" s="88"/>
      <c r="K977" s="89"/>
      <c r="L977" s="89"/>
      <c r="M977" s="89"/>
      <c r="N977" s="89"/>
      <c r="O977" s="90"/>
      <c r="P977" s="93"/>
      <c r="Q977" s="92"/>
      <c r="R977" s="93"/>
      <c r="S977" s="92"/>
      <c r="T977" s="94"/>
      <c r="U977" s="93"/>
      <c r="V977" s="92"/>
      <c r="W977" s="93"/>
      <c r="X977" s="92"/>
      <c r="Y977" s="93"/>
      <c r="Z977" s="92"/>
      <c r="AA977" s="94"/>
      <c r="AB977" s="93"/>
      <c r="AC977" s="92"/>
      <c r="AD977" s="93"/>
      <c r="AE977" s="92"/>
      <c r="AF977" s="93"/>
      <c r="AG977" s="92"/>
      <c r="AH977" s="93"/>
      <c r="AI977" s="92"/>
      <c r="AJ977" s="93"/>
      <c r="AK977" s="92"/>
      <c r="AL977" s="93"/>
      <c r="AM977" s="92"/>
      <c r="AN977" s="93"/>
      <c r="AO977" s="92"/>
      <c r="AP977" s="93"/>
      <c r="AQ977" s="92"/>
      <c r="AR977" s="93"/>
      <c r="AS977" s="92"/>
      <c r="AT977" s="94"/>
      <c r="AU977" s="95"/>
      <c r="AV977" s="96"/>
      <c r="AW977" s="95"/>
      <c r="AX977" s="96"/>
      <c r="AY977" s="95"/>
      <c r="AZ977" s="96"/>
      <c r="BA977" s="95"/>
      <c r="BB977" s="96"/>
      <c r="BC977" s="95"/>
      <c r="BD977" s="96"/>
      <c r="BE977" s="95"/>
      <c r="BF977" s="96"/>
      <c r="BG977" s="95"/>
      <c r="BH977" s="96"/>
      <c r="BI977" s="95"/>
      <c r="BJ977" s="96"/>
      <c r="BK977" s="95"/>
      <c r="BL977" s="96"/>
    </row>
    <row r="978" spans="4:64">
      <c r="D978" s="84"/>
      <c r="E978" s="85"/>
      <c r="I978" s="87"/>
      <c r="J978" s="88"/>
      <c r="K978" s="89"/>
      <c r="L978" s="89"/>
      <c r="M978" s="89"/>
      <c r="N978" s="89"/>
      <c r="O978" s="90"/>
      <c r="P978" s="93"/>
      <c r="Q978" s="92"/>
      <c r="R978" s="93"/>
      <c r="S978" s="92"/>
      <c r="T978" s="94"/>
      <c r="U978" s="93"/>
      <c r="V978" s="92"/>
      <c r="W978" s="93"/>
      <c r="X978" s="92"/>
      <c r="Y978" s="93"/>
      <c r="Z978" s="92"/>
      <c r="AA978" s="94"/>
      <c r="AB978" s="93"/>
      <c r="AC978" s="92"/>
      <c r="AD978" s="93"/>
      <c r="AE978" s="92"/>
      <c r="AF978" s="93"/>
      <c r="AG978" s="92"/>
      <c r="AH978" s="93"/>
      <c r="AI978" s="92"/>
      <c r="AJ978" s="93"/>
      <c r="AK978" s="92"/>
      <c r="AL978" s="93"/>
      <c r="AM978" s="92"/>
      <c r="AN978" s="93"/>
      <c r="AO978" s="92"/>
      <c r="AP978" s="93"/>
      <c r="AQ978" s="92"/>
      <c r="AR978" s="93"/>
      <c r="AS978" s="92"/>
      <c r="AT978" s="94"/>
      <c r="AU978" s="95"/>
      <c r="AV978" s="96"/>
      <c r="AW978" s="95"/>
      <c r="AX978" s="96"/>
      <c r="AY978" s="95"/>
      <c r="AZ978" s="96"/>
      <c r="BA978" s="95"/>
      <c r="BB978" s="96"/>
      <c r="BC978" s="95"/>
      <c r="BD978" s="96"/>
      <c r="BE978" s="95"/>
      <c r="BF978" s="96"/>
      <c r="BG978" s="95"/>
      <c r="BH978" s="96"/>
      <c r="BI978" s="95"/>
      <c r="BJ978" s="96"/>
      <c r="BK978" s="95"/>
      <c r="BL978" s="96"/>
    </row>
    <row r="979" spans="4:64">
      <c r="D979" s="84"/>
      <c r="E979" s="85"/>
      <c r="I979" s="87"/>
      <c r="J979" s="88"/>
      <c r="K979" s="89"/>
      <c r="L979" s="89"/>
      <c r="M979" s="89"/>
      <c r="N979" s="89"/>
      <c r="O979" s="90"/>
      <c r="P979" s="93"/>
      <c r="Q979" s="92"/>
      <c r="R979" s="93"/>
      <c r="S979" s="92"/>
      <c r="T979" s="94"/>
      <c r="U979" s="93"/>
      <c r="V979" s="92"/>
      <c r="W979" s="93"/>
      <c r="X979" s="92"/>
      <c r="Y979" s="93"/>
      <c r="Z979" s="92"/>
      <c r="AA979" s="94"/>
      <c r="AB979" s="93"/>
      <c r="AC979" s="92"/>
      <c r="AD979" s="93"/>
      <c r="AE979" s="92"/>
      <c r="AF979" s="93"/>
      <c r="AG979" s="92"/>
      <c r="AH979" s="93"/>
      <c r="AI979" s="92"/>
      <c r="AJ979" s="93"/>
      <c r="AK979" s="92"/>
      <c r="AL979" s="93"/>
      <c r="AM979" s="92"/>
      <c r="AN979" s="93"/>
      <c r="AO979" s="92"/>
      <c r="AP979" s="93"/>
      <c r="AQ979" s="92"/>
      <c r="AR979" s="93"/>
      <c r="AS979" s="92"/>
      <c r="AT979" s="94"/>
      <c r="AU979" s="95"/>
      <c r="AV979" s="96"/>
      <c r="AW979" s="95"/>
      <c r="AX979" s="96"/>
      <c r="AY979" s="95"/>
      <c r="AZ979" s="96"/>
      <c r="BA979" s="95"/>
      <c r="BB979" s="96"/>
      <c r="BC979" s="95"/>
      <c r="BD979" s="96"/>
      <c r="BE979" s="95"/>
      <c r="BF979" s="96"/>
      <c r="BG979" s="95"/>
      <c r="BH979" s="96"/>
      <c r="BI979" s="95"/>
      <c r="BJ979" s="96"/>
      <c r="BK979" s="95"/>
      <c r="BL979" s="96"/>
    </row>
    <row r="980" spans="4:64">
      <c r="D980" s="84"/>
      <c r="E980" s="85"/>
      <c r="I980" s="87"/>
      <c r="J980" s="88"/>
      <c r="K980" s="89"/>
      <c r="L980" s="89"/>
      <c r="M980" s="89"/>
      <c r="N980" s="89"/>
      <c r="O980" s="90"/>
      <c r="P980" s="93"/>
      <c r="Q980" s="92"/>
      <c r="R980" s="93"/>
      <c r="S980" s="92"/>
      <c r="T980" s="94"/>
      <c r="U980" s="93"/>
      <c r="V980" s="92"/>
      <c r="W980" s="93"/>
      <c r="X980" s="92"/>
      <c r="Y980" s="93"/>
      <c r="Z980" s="92"/>
      <c r="AA980" s="94"/>
      <c r="AB980" s="93"/>
      <c r="AC980" s="92"/>
      <c r="AD980" s="93"/>
      <c r="AE980" s="92"/>
      <c r="AF980" s="93"/>
      <c r="AG980" s="92"/>
      <c r="AH980" s="93"/>
      <c r="AI980" s="92"/>
      <c r="AJ980" s="93"/>
      <c r="AK980" s="92"/>
      <c r="AL980" s="93"/>
      <c r="AM980" s="92"/>
      <c r="AN980" s="93"/>
      <c r="AO980" s="92"/>
      <c r="AP980" s="93"/>
      <c r="AQ980" s="92"/>
      <c r="AR980" s="93"/>
      <c r="AS980" s="92"/>
      <c r="AT980" s="94"/>
      <c r="AU980" s="95"/>
      <c r="AV980" s="96"/>
      <c r="AW980" s="95"/>
      <c r="AX980" s="96"/>
      <c r="AY980" s="95"/>
      <c r="AZ980" s="96"/>
      <c r="BA980" s="95"/>
      <c r="BB980" s="96"/>
      <c r="BC980" s="95"/>
      <c r="BD980" s="96"/>
      <c r="BE980" s="95"/>
      <c r="BF980" s="96"/>
      <c r="BG980" s="95"/>
      <c r="BH980" s="96"/>
      <c r="BI980" s="95"/>
      <c r="BJ980" s="96"/>
      <c r="BK980" s="95"/>
      <c r="BL980" s="96"/>
    </row>
    <row r="981" spans="4:64">
      <c r="D981" s="84"/>
      <c r="E981" s="85"/>
      <c r="I981" s="87"/>
      <c r="J981" s="88"/>
      <c r="K981" s="89"/>
      <c r="L981" s="89"/>
      <c r="M981" s="89"/>
      <c r="N981" s="89"/>
      <c r="O981" s="90"/>
      <c r="P981" s="93"/>
      <c r="Q981" s="92"/>
      <c r="R981" s="93"/>
      <c r="S981" s="92"/>
      <c r="T981" s="94"/>
      <c r="U981" s="93"/>
      <c r="V981" s="92"/>
      <c r="W981" s="93"/>
      <c r="X981" s="92"/>
      <c r="Y981" s="93"/>
      <c r="Z981" s="92"/>
      <c r="AA981" s="94"/>
      <c r="AB981" s="93"/>
      <c r="AC981" s="92"/>
      <c r="AD981" s="93"/>
      <c r="AE981" s="92"/>
      <c r="AF981" s="93"/>
      <c r="AG981" s="92"/>
      <c r="AH981" s="93"/>
      <c r="AI981" s="92"/>
      <c r="AJ981" s="93"/>
      <c r="AK981" s="92"/>
      <c r="AL981" s="93"/>
      <c r="AM981" s="92"/>
      <c r="AN981" s="93"/>
      <c r="AO981" s="92"/>
      <c r="AP981" s="93"/>
      <c r="AQ981" s="92"/>
      <c r="AR981" s="93"/>
      <c r="AS981" s="92"/>
      <c r="AT981" s="94"/>
      <c r="AU981" s="95"/>
      <c r="AV981" s="96"/>
      <c r="AW981" s="95"/>
      <c r="AX981" s="96"/>
      <c r="AY981" s="95"/>
      <c r="AZ981" s="96"/>
      <c r="BA981" s="95"/>
      <c r="BB981" s="96"/>
      <c r="BC981" s="95"/>
      <c r="BD981" s="96"/>
      <c r="BE981" s="95"/>
      <c r="BF981" s="96"/>
      <c r="BG981" s="95"/>
      <c r="BH981" s="96"/>
      <c r="BI981" s="95"/>
      <c r="BJ981" s="96"/>
      <c r="BK981" s="95"/>
      <c r="BL981" s="96"/>
    </row>
    <row r="982" spans="4:64">
      <c r="D982" s="84"/>
      <c r="E982" s="85"/>
      <c r="I982" s="87"/>
      <c r="J982" s="88"/>
      <c r="K982" s="89"/>
      <c r="L982" s="89"/>
      <c r="M982" s="89"/>
      <c r="N982" s="89"/>
      <c r="O982" s="90"/>
      <c r="P982" s="93"/>
      <c r="Q982" s="92"/>
      <c r="R982" s="93"/>
      <c r="S982" s="92"/>
      <c r="T982" s="94"/>
      <c r="U982" s="93"/>
      <c r="V982" s="92"/>
      <c r="W982" s="93"/>
      <c r="X982" s="92"/>
      <c r="Y982" s="93"/>
      <c r="Z982" s="92"/>
      <c r="AA982" s="94"/>
      <c r="AB982" s="93"/>
      <c r="AC982" s="92"/>
      <c r="AD982" s="93"/>
      <c r="AE982" s="92"/>
      <c r="AF982" s="93"/>
      <c r="AG982" s="92"/>
      <c r="AH982" s="93"/>
      <c r="AI982" s="92"/>
      <c r="AJ982" s="93"/>
      <c r="AK982" s="92"/>
      <c r="AL982" s="93"/>
      <c r="AM982" s="92"/>
      <c r="AN982" s="93"/>
      <c r="AO982" s="92"/>
      <c r="AP982" s="93"/>
      <c r="AQ982" s="92"/>
      <c r="AR982" s="93"/>
      <c r="AS982" s="92"/>
      <c r="AT982" s="94"/>
      <c r="AU982" s="95"/>
      <c r="AV982" s="96"/>
      <c r="AW982" s="95"/>
      <c r="AX982" s="96"/>
      <c r="AY982" s="95"/>
      <c r="AZ982" s="96"/>
      <c r="BA982" s="95"/>
      <c r="BB982" s="96"/>
      <c r="BC982" s="95"/>
      <c r="BD982" s="96"/>
      <c r="BE982" s="95"/>
      <c r="BF982" s="96"/>
      <c r="BG982" s="95"/>
      <c r="BH982" s="96"/>
      <c r="BI982" s="95"/>
      <c r="BJ982" s="96"/>
      <c r="BK982" s="95"/>
      <c r="BL982" s="96"/>
    </row>
    <row r="983" spans="4:64">
      <c r="D983" s="84"/>
      <c r="E983" s="85"/>
      <c r="I983" s="87"/>
      <c r="J983" s="88"/>
      <c r="K983" s="89"/>
      <c r="L983" s="89"/>
      <c r="M983" s="89"/>
      <c r="N983" s="89"/>
      <c r="O983" s="90"/>
      <c r="P983" s="93"/>
      <c r="Q983" s="92"/>
      <c r="R983" s="93"/>
      <c r="S983" s="92"/>
      <c r="T983" s="94"/>
      <c r="U983" s="93"/>
      <c r="V983" s="92"/>
      <c r="W983" s="93"/>
      <c r="X983" s="92"/>
      <c r="Y983" s="93"/>
      <c r="Z983" s="92"/>
      <c r="AA983" s="94"/>
      <c r="AB983" s="93"/>
      <c r="AC983" s="92"/>
      <c r="AD983" s="93"/>
      <c r="AE983" s="92"/>
      <c r="AF983" s="93"/>
      <c r="AG983" s="92"/>
      <c r="AH983" s="93"/>
      <c r="AI983" s="92"/>
      <c r="AJ983" s="93"/>
      <c r="AK983" s="92"/>
      <c r="AL983" s="93"/>
      <c r="AM983" s="92"/>
      <c r="AN983" s="93"/>
      <c r="AO983" s="92"/>
      <c r="AP983" s="93"/>
      <c r="AQ983" s="92"/>
      <c r="AR983" s="93"/>
      <c r="AS983" s="92"/>
      <c r="AT983" s="94"/>
      <c r="AU983" s="95"/>
      <c r="AV983" s="96"/>
      <c r="AW983" s="95"/>
      <c r="AX983" s="96"/>
      <c r="AY983" s="95"/>
      <c r="AZ983" s="96"/>
      <c r="BA983" s="95"/>
      <c r="BB983" s="96"/>
      <c r="BC983" s="95"/>
      <c r="BD983" s="96"/>
      <c r="BE983" s="95"/>
      <c r="BF983" s="96"/>
      <c r="BG983" s="95"/>
      <c r="BH983" s="96"/>
      <c r="BI983" s="95"/>
      <c r="BJ983" s="96"/>
      <c r="BK983" s="95"/>
      <c r="BL983" s="96"/>
    </row>
    <row r="984" spans="4:64">
      <c r="D984" s="84"/>
      <c r="E984" s="85"/>
      <c r="I984" s="87"/>
      <c r="J984" s="88"/>
      <c r="K984" s="89"/>
      <c r="L984" s="89"/>
      <c r="M984" s="89"/>
      <c r="N984" s="89"/>
      <c r="O984" s="90"/>
      <c r="P984" s="93"/>
      <c r="Q984" s="92"/>
      <c r="R984" s="93"/>
      <c r="S984" s="92"/>
      <c r="T984" s="94"/>
      <c r="U984" s="93"/>
      <c r="V984" s="92"/>
      <c r="W984" s="93"/>
      <c r="X984" s="92"/>
      <c r="Y984" s="93"/>
      <c r="Z984" s="92"/>
      <c r="AA984" s="94"/>
      <c r="AB984" s="93"/>
      <c r="AC984" s="92"/>
      <c r="AD984" s="93"/>
      <c r="AE984" s="92"/>
      <c r="AF984" s="93"/>
      <c r="AG984" s="92"/>
      <c r="AH984" s="93"/>
      <c r="AI984" s="92"/>
      <c r="AJ984" s="93"/>
      <c r="AK984" s="92"/>
      <c r="AL984" s="93"/>
      <c r="AM984" s="92"/>
      <c r="AN984" s="93"/>
      <c r="AO984" s="92"/>
      <c r="AP984" s="93"/>
      <c r="AQ984" s="92"/>
      <c r="AR984" s="93"/>
      <c r="AS984" s="92"/>
      <c r="AT984" s="94"/>
      <c r="AU984" s="95"/>
      <c r="AV984" s="96"/>
      <c r="AW984" s="95"/>
      <c r="AX984" s="96"/>
      <c r="AY984" s="95"/>
      <c r="AZ984" s="96"/>
      <c r="BA984" s="95"/>
      <c r="BB984" s="96"/>
      <c r="BC984" s="95"/>
      <c r="BD984" s="96"/>
      <c r="BE984" s="95"/>
      <c r="BF984" s="96"/>
      <c r="BG984" s="95"/>
      <c r="BH984" s="96"/>
      <c r="BI984" s="95"/>
      <c r="BJ984" s="96"/>
      <c r="BK984" s="95"/>
      <c r="BL984" s="96"/>
    </row>
    <row r="985" spans="4:64">
      <c r="D985" s="84"/>
      <c r="E985" s="85"/>
      <c r="I985" s="87"/>
      <c r="J985" s="88"/>
      <c r="K985" s="89"/>
      <c r="L985" s="89"/>
      <c r="M985" s="89"/>
      <c r="N985" s="89"/>
      <c r="O985" s="90"/>
      <c r="P985" s="93"/>
      <c r="Q985" s="92"/>
      <c r="R985" s="93"/>
      <c r="S985" s="92"/>
      <c r="T985" s="94"/>
      <c r="U985" s="93"/>
      <c r="V985" s="92"/>
      <c r="W985" s="93"/>
      <c r="X985" s="92"/>
      <c r="Y985" s="93"/>
      <c r="Z985" s="92"/>
      <c r="AA985" s="94"/>
      <c r="AB985" s="93"/>
      <c r="AC985" s="92"/>
      <c r="AD985" s="93"/>
      <c r="AE985" s="92"/>
      <c r="AF985" s="93"/>
      <c r="AG985" s="92"/>
      <c r="AH985" s="93"/>
      <c r="AI985" s="92"/>
      <c r="AJ985" s="93"/>
      <c r="AK985" s="92"/>
      <c r="AL985" s="93"/>
      <c r="AM985" s="92"/>
      <c r="AN985" s="93"/>
      <c r="AO985" s="92"/>
      <c r="AP985" s="93"/>
      <c r="AQ985" s="92"/>
      <c r="AR985" s="93"/>
      <c r="AS985" s="92"/>
      <c r="AT985" s="94"/>
      <c r="AU985" s="95"/>
      <c r="AV985" s="96"/>
      <c r="AW985" s="95"/>
      <c r="AX985" s="96"/>
      <c r="AY985" s="95"/>
      <c r="AZ985" s="96"/>
      <c r="BA985" s="95"/>
      <c r="BB985" s="96"/>
      <c r="BC985" s="95"/>
      <c r="BD985" s="96"/>
      <c r="BE985" s="95"/>
      <c r="BF985" s="96"/>
      <c r="BG985" s="95"/>
      <c r="BH985" s="96"/>
      <c r="BI985" s="95"/>
      <c r="BJ985" s="96"/>
      <c r="BK985" s="95"/>
      <c r="BL985" s="96"/>
    </row>
    <row r="986" spans="4:64">
      <c r="D986" s="84"/>
      <c r="E986" s="85"/>
      <c r="I986" s="87"/>
      <c r="J986" s="88"/>
      <c r="K986" s="89"/>
      <c r="L986" s="89"/>
      <c r="M986" s="89"/>
      <c r="N986" s="89"/>
      <c r="O986" s="90"/>
      <c r="P986" s="93"/>
      <c r="Q986" s="92"/>
      <c r="R986" s="93"/>
      <c r="S986" s="92"/>
      <c r="T986" s="94"/>
      <c r="U986" s="93"/>
      <c r="V986" s="92"/>
      <c r="W986" s="93"/>
      <c r="X986" s="92"/>
      <c r="Y986" s="93"/>
      <c r="Z986" s="92"/>
      <c r="AA986" s="94"/>
      <c r="AB986" s="93"/>
      <c r="AC986" s="92"/>
      <c r="AD986" s="93"/>
      <c r="AE986" s="92"/>
      <c r="AF986" s="93"/>
      <c r="AG986" s="92"/>
      <c r="AH986" s="93"/>
      <c r="AI986" s="92"/>
      <c r="AJ986" s="93"/>
      <c r="AK986" s="92"/>
      <c r="AL986" s="93"/>
      <c r="AM986" s="92"/>
      <c r="AN986" s="93"/>
      <c r="AO986" s="92"/>
      <c r="AP986" s="93"/>
      <c r="AQ986" s="92"/>
      <c r="AR986" s="93"/>
      <c r="AS986" s="92"/>
      <c r="AT986" s="94"/>
      <c r="AU986" s="95"/>
      <c r="AV986" s="96"/>
      <c r="AW986" s="95"/>
      <c r="AX986" s="96"/>
      <c r="AY986" s="95"/>
      <c r="AZ986" s="96"/>
      <c r="BA986" s="95"/>
      <c r="BB986" s="96"/>
      <c r="BC986" s="95"/>
      <c r="BD986" s="96"/>
      <c r="BE986" s="95"/>
      <c r="BF986" s="96"/>
      <c r="BG986" s="95"/>
      <c r="BH986" s="96"/>
      <c r="BI986" s="95"/>
      <c r="BJ986" s="96"/>
      <c r="BK986" s="95"/>
      <c r="BL986" s="96"/>
    </row>
    <row r="987" spans="4:64">
      <c r="D987" s="84"/>
      <c r="E987" s="85"/>
      <c r="I987" s="87"/>
      <c r="J987" s="88"/>
      <c r="K987" s="89"/>
      <c r="L987" s="89"/>
      <c r="M987" s="89"/>
      <c r="N987" s="89"/>
      <c r="O987" s="90"/>
      <c r="P987" s="93"/>
      <c r="Q987" s="92"/>
      <c r="R987" s="93"/>
      <c r="S987" s="92"/>
      <c r="T987" s="94"/>
      <c r="U987" s="93"/>
      <c r="V987" s="92"/>
      <c r="W987" s="93"/>
      <c r="X987" s="92"/>
      <c r="Y987" s="93"/>
      <c r="Z987" s="92"/>
      <c r="AA987" s="94"/>
      <c r="AB987" s="93"/>
      <c r="AC987" s="92"/>
      <c r="AD987" s="93"/>
      <c r="AE987" s="92"/>
      <c r="AF987" s="93"/>
      <c r="AG987" s="92"/>
      <c r="AH987" s="93"/>
      <c r="AI987" s="92"/>
      <c r="AJ987" s="93"/>
      <c r="AK987" s="92"/>
      <c r="AL987" s="93"/>
      <c r="AM987" s="92"/>
      <c r="AN987" s="93"/>
      <c r="AO987" s="92"/>
      <c r="AP987" s="93"/>
      <c r="AQ987" s="92"/>
      <c r="AR987" s="93"/>
      <c r="AS987" s="92"/>
      <c r="AT987" s="94"/>
      <c r="AU987" s="95"/>
      <c r="AV987" s="96"/>
      <c r="AW987" s="95"/>
      <c r="AX987" s="96"/>
      <c r="AY987" s="95"/>
      <c r="AZ987" s="96"/>
      <c r="BA987" s="95"/>
      <c r="BB987" s="96"/>
      <c r="BC987" s="95"/>
      <c r="BD987" s="96"/>
      <c r="BE987" s="95"/>
      <c r="BF987" s="96"/>
      <c r="BG987" s="95"/>
      <c r="BH987" s="96"/>
      <c r="BI987" s="95"/>
      <c r="BJ987" s="96"/>
      <c r="BK987" s="95"/>
      <c r="BL987" s="96"/>
    </row>
    <row r="988" spans="4:64">
      <c r="D988" s="84"/>
      <c r="E988" s="85"/>
      <c r="I988" s="87"/>
      <c r="J988" s="88"/>
      <c r="K988" s="89"/>
      <c r="L988" s="89"/>
      <c r="M988" s="89"/>
      <c r="N988" s="89"/>
      <c r="O988" s="90"/>
      <c r="P988" s="93"/>
      <c r="Q988" s="92"/>
      <c r="R988" s="93"/>
      <c r="S988" s="92"/>
      <c r="T988" s="94"/>
      <c r="U988" s="93"/>
      <c r="V988" s="92"/>
      <c r="W988" s="93"/>
      <c r="X988" s="92"/>
      <c r="Y988" s="93"/>
      <c r="Z988" s="92"/>
      <c r="AA988" s="94"/>
      <c r="AB988" s="93"/>
      <c r="AC988" s="92"/>
      <c r="AD988" s="93"/>
      <c r="AE988" s="92"/>
      <c r="AF988" s="93"/>
      <c r="AG988" s="92"/>
      <c r="AH988" s="93"/>
      <c r="AI988" s="92"/>
      <c r="AJ988" s="93"/>
      <c r="AK988" s="92"/>
      <c r="AL988" s="93"/>
      <c r="AM988" s="92"/>
      <c r="AN988" s="93"/>
      <c r="AO988" s="92"/>
      <c r="AP988" s="93"/>
      <c r="AQ988" s="92"/>
      <c r="AR988" s="93"/>
      <c r="AS988" s="92"/>
      <c r="AT988" s="94"/>
      <c r="AU988" s="95"/>
      <c r="AV988" s="96"/>
      <c r="AW988" s="95"/>
      <c r="AX988" s="96"/>
      <c r="AY988" s="95"/>
      <c r="AZ988" s="96"/>
      <c r="BA988" s="95"/>
      <c r="BB988" s="96"/>
      <c r="BC988" s="95"/>
      <c r="BD988" s="96"/>
      <c r="BE988" s="95"/>
      <c r="BF988" s="96"/>
      <c r="BG988" s="95"/>
      <c r="BH988" s="96"/>
      <c r="BI988" s="95"/>
      <c r="BJ988" s="96"/>
      <c r="BK988" s="95"/>
      <c r="BL988" s="96"/>
    </row>
    <row r="989" spans="4:64">
      <c r="D989" s="84"/>
      <c r="E989" s="85"/>
      <c r="I989" s="87"/>
      <c r="J989" s="88"/>
      <c r="K989" s="89"/>
      <c r="L989" s="89"/>
      <c r="M989" s="89"/>
      <c r="N989" s="89"/>
      <c r="O989" s="90"/>
      <c r="P989" s="93"/>
      <c r="Q989" s="92"/>
      <c r="R989" s="93"/>
      <c r="S989" s="92"/>
      <c r="T989" s="94"/>
      <c r="U989" s="93"/>
      <c r="V989" s="92"/>
      <c r="W989" s="93"/>
      <c r="X989" s="92"/>
      <c r="Y989" s="93"/>
      <c r="Z989" s="92"/>
      <c r="AA989" s="94"/>
      <c r="AB989" s="93"/>
      <c r="AC989" s="92"/>
      <c r="AD989" s="93"/>
      <c r="AE989" s="92"/>
      <c r="AF989" s="93"/>
      <c r="AG989" s="92"/>
      <c r="AH989" s="93"/>
      <c r="AI989" s="92"/>
      <c r="AJ989" s="93"/>
      <c r="AK989" s="92"/>
      <c r="AL989" s="93"/>
      <c r="AM989" s="92"/>
      <c r="AN989" s="93"/>
      <c r="AO989" s="92"/>
      <c r="AP989" s="93"/>
      <c r="AQ989" s="92"/>
      <c r="AR989" s="93"/>
      <c r="AS989" s="92"/>
      <c r="AT989" s="94"/>
      <c r="AU989" s="95"/>
      <c r="AV989" s="96"/>
      <c r="AW989" s="95"/>
      <c r="AX989" s="96"/>
      <c r="AY989" s="95"/>
      <c r="AZ989" s="96"/>
      <c r="BA989" s="95"/>
      <c r="BB989" s="96"/>
      <c r="BC989" s="95"/>
      <c r="BD989" s="96"/>
      <c r="BE989" s="95"/>
      <c r="BF989" s="96"/>
      <c r="BG989" s="95"/>
      <c r="BH989" s="96"/>
      <c r="BI989" s="95"/>
      <c r="BJ989" s="96"/>
      <c r="BK989" s="95"/>
      <c r="BL989" s="96"/>
    </row>
    <row r="990" spans="4:64">
      <c r="D990" s="84"/>
      <c r="E990" s="85"/>
      <c r="I990" s="87"/>
      <c r="J990" s="88"/>
      <c r="K990" s="89"/>
      <c r="L990" s="89"/>
      <c r="M990" s="89"/>
      <c r="N990" s="89"/>
      <c r="O990" s="90"/>
      <c r="P990" s="93"/>
      <c r="Q990" s="92"/>
      <c r="R990" s="93"/>
      <c r="S990" s="92"/>
      <c r="T990" s="94"/>
      <c r="U990" s="93"/>
      <c r="V990" s="92"/>
      <c r="W990" s="93"/>
      <c r="X990" s="92"/>
      <c r="Y990" s="93"/>
      <c r="Z990" s="92"/>
      <c r="AA990" s="94"/>
      <c r="AB990" s="93"/>
      <c r="AC990" s="92"/>
      <c r="AD990" s="93"/>
      <c r="AE990" s="92"/>
      <c r="AF990" s="93"/>
      <c r="AG990" s="92"/>
      <c r="AH990" s="93"/>
      <c r="AI990" s="92"/>
      <c r="AJ990" s="93"/>
      <c r="AK990" s="92"/>
      <c r="AL990" s="93"/>
      <c r="AM990" s="92"/>
      <c r="AN990" s="93"/>
      <c r="AO990" s="92"/>
      <c r="AP990" s="93"/>
      <c r="AQ990" s="92"/>
      <c r="AR990" s="93"/>
      <c r="AS990" s="92"/>
      <c r="AT990" s="94"/>
      <c r="AU990" s="95"/>
      <c r="AV990" s="96"/>
      <c r="AW990" s="95"/>
      <c r="AX990" s="96"/>
      <c r="AY990" s="95"/>
      <c r="AZ990" s="96"/>
      <c r="BA990" s="95"/>
      <c r="BB990" s="96"/>
      <c r="BC990" s="95"/>
      <c r="BD990" s="96"/>
      <c r="BE990" s="95"/>
      <c r="BF990" s="96"/>
      <c r="BG990" s="95"/>
      <c r="BH990" s="96"/>
      <c r="BI990" s="95"/>
      <c r="BJ990" s="96"/>
      <c r="BK990" s="95"/>
      <c r="BL990" s="96"/>
    </row>
    <row r="991" spans="4:64">
      <c r="D991" s="84"/>
      <c r="E991" s="85"/>
      <c r="I991" s="87"/>
      <c r="J991" s="88"/>
      <c r="K991" s="89"/>
      <c r="L991" s="89"/>
      <c r="M991" s="89"/>
      <c r="N991" s="89"/>
      <c r="O991" s="90"/>
      <c r="P991" s="93"/>
      <c r="Q991" s="92"/>
      <c r="R991" s="93"/>
      <c r="S991" s="92"/>
      <c r="T991" s="94"/>
      <c r="U991" s="93"/>
      <c r="V991" s="92"/>
      <c r="W991" s="93"/>
      <c r="X991" s="92"/>
      <c r="Y991" s="93"/>
      <c r="Z991" s="92"/>
      <c r="AA991" s="94"/>
      <c r="AB991" s="93"/>
      <c r="AC991" s="92"/>
      <c r="AD991" s="93"/>
      <c r="AE991" s="92"/>
      <c r="AF991" s="93"/>
      <c r="AG991" s="92"/>
      <c r="AH991" s="93"/>
      <c r="AI991" s="92"/>
      <c r="AJ991" s="93"/>
      <c r="AK991" s="92"/>
      <c r="AL991" s="93"/>
      <c r="AM991" s="92"/>
      <c r="AN991" s="93"/>
      <c r="AO991" s="92"/>
      <c r="AP991" s="93"/>
      <c r="AQ991" s="92"/>
      <c r="AR991" s="93"/>
      <c r="AS991" s="92"/>
      <c r="AT991" s="94"/>
      <c r="AU991" s="95"/>
      <c r="AV991" s="96"/>
      <c r="AW991" s="95"/>
      <c r="AX991" s="96"/>
      <c r="AY991" s="95"/>
      <c r="AZ991" s="96"/>
      <c r="BA991" s="95"/>
      <c r="BB991" s="96"/>
      <c r="BC991" s="95"/>
      <c r="BD991" s="96"/>
      <c r="BE991" s="95"/>
      <c r="BF991" s="96"/>
      <c r="BG991" s="95"/>
      <c r="BH991" s="96"/>
      <c r="BI991" s="95"/>
      <c r="BJ991" s="96"/>
      <c r="BK991" s="95"/>
      <c r="BL991" s="96"/>
    </row>
    <row r="992" spans="4:64">
      <c r="D992" s="84"/>
      <c r="E992" s="85"/>
      <c r="I992" s="87"/>
      <c r="J992" s="88"/>
      <c r="K992" s="89"/>
      <c r="L992" s="89"/>
      <c r="M992" s="89"/>
      <c r="N992" s="89"/>
      <c r="O992" s="90"/>
      <c r="P992" s="93"/>
      <c r="Q992" s="92"/>
      <c r="R992" s="93"/>
      <c r="S992" s="92"/>
      <c r="T992" s="94"/>
      <c r="U992" s="93"/>
      <c r="V992" s="92"/>
      <c r="W992" s="93"/>
      <c r="X992" s="92"/>
      <c r="Y992" s="93"/>
      <c r="Z992" s="92"/>
      <c r="AA992" s="94"/>
      <c r="AB992" s="93"/>
      <c r="AC992" s="92"/>
      <c r="AD992" s="93"/>
      <c r="AE992" s="92"/>
      <c r="AF992" s="93"/>
      <c r="AG992" s="92"/>
      <c r="AH992" s="93"/>
      <c r="AI992" s="92"/>
      <c r="AJ992" s="93"/>
      <c r="AK992" s="92"/>
      <c r="AL992" s="93"/>
      <c r="AM992" s="92"/>
      <c r="AN992" s="93"/>
      <c r="AO992" s="92"/>
      <c r="AP992" s="93"/>
      <c r="AQ992" s="92"/>
      <c r="AR992" s="93"/>
      <c r="AS992" s="92"/>
      <c r="AT992" s="94"/>
      <c r="AU992" s="95"/>
      <c r="AV992" s="96"/>
      <c r="AW992" s="95"/>
      <c r="AX992" s="96"/>
      <c r="AY992" s="95"/>
      <c r="AZ992" s="96"/>
      <c r="BA992" s="95"/>
      <c r="BB992" s="96"/>
      <c r="BC992" s="95"/>
      <c r="BD992" s="96"/>
      <c r="BE992" s="95"/>
      <c r="BF992" s="96"/>
      <c r="BG992" s="95"/>
      <c r="BH992" s="96"/>
      <c r="BI992" s="95"/>
      <c r="BJ992" s="96"/>
      <c r="BK992" s="95"/>
      <c r="BL992" s="96"/>
    </row>
    <row r="993" spans="4:64">
      <c r="D993" s="84"/>
      <c r="E993" s="85"/>
      <c r="I993" s="87"/>
      <c r="J993" s="88"/>
      <c r="K993" s="89"/>
      <c r="L993" s="89"/>
      <c r="M993" s="89"/>
      <c r="N993" s="89"/>
      <c r="O993" s="90"/>
      <c r="P993" s="93"/>
      <c r="Q993" s="92"/>
      <c r="R993" s="93"/>
      <c r="S993" s="92"/>
      <c r="T993" s="94"/>
      <c r="U993" s="93"/>
      <c r="V993" s="92"/>
      <c r="W993" s="93"/>
      <c r="X993" s="92"/>
      <c r="Y993" s="93"/>
      <c r="Z993" s="92"/>
      <c r="AA993" s="94"/>
      <c r="AB993" s="93"/>
      <c r="AC993" s="92"/>
      <c r="AD993" s="93"/>
      <c r="AE993" s="92"/>
      <c r="AF993" s="93"/>
      <c r="AG993" s="92"/>
      <c r="AH993" s="93"/>
      <c r="AI993" s="92"/>
      <c r="AJ993" s="93"/>
      <c r="AK993" s="92"/>
      <c r="AL993" s="93"/>
      <c r="AM993" s="92"/>
      <c r="AN993" s="93"/>
      <c r="AO993" s="92"/>
      <c r="AP993" s="93"/>
      <c r="AQ993" s="92"/>
      <c r="AR993" s="93"/>
      <c r="AS993" s="92"/>
      <c r="AT993" s="94"/>
      <c r="AU993" s="95"/>
      <c r="AV993" s="96"/>
      <c r="AW993" s="95"/>
      <c r="AX993" s="96"/>
      <c r="AY993" s="95"/>
      <c r="AZ993" s="96"/>
      <c r="BA993" s="95"/>
      <c r="BB993" s="96"/>
      <c r="BC993" s="95"/>
      <c r="BD993" s="96"/>
      <c r="BE993" s="95"/>
      <c r="BF993" s="96"/>
      <c r="BG993" s="95"/>
      <c r="BH993" s="96"/>
      <c r="BI993" s="95"/>
      <c r="BJ993" s="96"/>
      <c r="BK993" s="95"/>
      <c r="BL993" s="96"/>
    </row>
    <row r="994" spans="4:64">
      <c r="D994" s="84"/>
      <c r="E994" s="85"/>
      <c r="I994" s="87"/>
      <c r="J994" s="88"/>
      <c r="K994" s="89"/>
      <c r="L994" s="89"/>
      <c r="M994" s="89"/>
      <c r="N994" s="89"/>
      <c r="O994" s="90"/>
      <c r="P994" s="93"/>
      <c r="Q994" s="92"/>
      <c r="R994" s="93"/>
      <c r="S994" s="92"/>
      <c r="T994" s="94"/>
      <c r="U994" s="93"/>
      <c r="V994" s="92"/>
      <c r="W994" s="93"/>
      <c r="X994" s="92"/>
      <c r="Y994" s="93"/>
      <c r="Z994" s="92"/>
      <c r="AA994" s="94"/>
      <c r="AB994" s="93"/>
      <c r="AC994" s="92"/>
      <c r="AD994" s="93"/>
      <c r="AE994" s="92"/>
      <c r="AF994" s="93"/>
      <c r="AG994" s="92"/>
      <c r="AH994" s="93"/>
      <c r="AI994" s="92"/>
      <c r="AJ994" s="93"/>
      <c r="AK994" s="92"/>
      <c r="AL994" s="93"/>
      <c r="AM994" s="92"/>
      <c r="AN994" s="93"/>
      <c r="AO994" s="92"/>
      <c r="AP994" s="93"/>
      <c r="AQ994" s="92"/>
      <c r="AR994" s="93"/>
      <c r="AS994" s="92"/>
      <c r="AT994" s="94"/>
      <c r="AU994" s="95"/>
      <c r="AV994" s="96"/>
      <c r="AW994" s="95"/>
      <c r="AX994" s="96"/>
      <c r="AY994" s="95"/>
      <c r="AZ994" s="96"/>
      <c r="BA994" s="95"/>
      <c r="BB994" s="96"/>
      <c r="BC994" s="95"/>
      <c r="BD994" s="96"/>
      <c r="BE994" s="95"/>
      <c r="BF994" s="96"/>
      <c r="BG994" s="95"/>
      <c r="BH994" s="96"/>
      <c r="BI994" s="95"/>
      <c r="BJ994" s="96"/>
      <c r="BK994" s="95"/>
      <c r="BL994" s="96"/>
    </row>
    <row r="995" spans="4:64">
      <c r="D995" s="84"/>
      <c r="E995" s="85"/>
      <c r="I995" s="87"/>
      <c r="J995" s="88"/>
      <c r="K995" s="89"/>
      <c r="L995" s="89"/>
      <c r="M995" s="89"/>
      <c r="N995" s="89"/>
      <c r="O995" s="90"/>
      <c r="P995" s="93"/>
      <c r="Q995" s="92"/>
      <c r="R995" s="93"/>
      <c r="S995" s="92"/>
      <c r="T995" s="94"/>
      <c r="U995" s="93"/>
      <c r="V995" s="92"/>
      <c r="W995" s="93"/>
      <c r="X995" s="92"/>
      <c r="Y995" s="93"/>
      <c r="Z995" s="92"/>
      <c r="AA995" s="94"/>
      <c r="AB995" s="93"/>
      <c r="AC995" s="92"/>
      <c r="AD995" s="93"/>
      <c r="AE995" s="92"/>
      <c r="AF995" s="93"/>
      <c r="AG995" s="92"/>
      <c r="AH995" s="93"/>
      <c r="AI995" s="92"/>
      <c r="AJ995" s="93"/>
      <c r="AK995" s="92"/>
      <c r="AL995" s="93"/>
      <c r="AM995" s="92"/>
      <c r="AN995" s="93"/>
      <c r="AO995" s="92"/>
      <c r="AP995" s="93"/>
      <c r="AQ995" s="92"/>
      <c r="AR995" s="93"/>
      <c r="AS995" s="92"/>
      <c r="AT995" s="94"/>
      <c r="AU995" s="95"/>
      <c r="AV995" s="96"/>
      <c r="AW995" s="95"/>
      <c r="AX995" s="96"/>
      <c r="AY995" s="95"/>
      <c r="AZ995" s="96"/>
      <c r="BA995" s="95"/>
      <c r="BB995" s="96"/>
      <c r="BC995" s="95"/>
      <c r="BD995" s="96"/>
      <c r="BE995" s="95"/>
      <c r="BF995" s="96"/>
      <c r="BG995" s="95"/>
      <c r="BH995" s="96"/>
      <c r="BI995" s="95"/>
      <c r="BJ995" s="96"/>
      <c r="BK995" s="95"/>
      <c r="BL995" s="96"/>
    </row>
    <row r="996" spans="4:64">
      <c r="D996" s="84"/>
      <c r="E996" s="85"/>
      <c r="I996" s="87"/>
      <c r="J996" s="88"/>
      <c r="K996" s="89"/>
      <c r="L996" s="89"/>
      <c r="M996" s="89"/>
      <c r="N996" s="89"/>
      <c r="O996" s="90"/>
      <c r="P996" s="93"/>
      <c r="Q996" s="92"/>
      <c r="R996" s="93"/>
      <c r="S996" s="92"/>
      <c r="T996" s="94"/>
      <c r="U996" s="93"/>
      <c r="V996" s="92"/>
      <c r="W996" s="93"/>
      <c r="X996" s="92"/>
      <c r="Y996" s="93"/>
      <c r="Z996" s="92"/>
      <c r="AA996" s="94"/>
      <c r="AB996" s="93"/>
      <c r="AC996" s="92"/>
      <c r="AD996" s="93"/>
      <c r="AE996" s="92"/>
      <c r="AF996" s="93"/>
      <c r="AG996" s="92"/>
      <c r="AH996" s="93"/>
      <c r="AI996" s="92"/>
      <c r="AJ996" s="93"/>
      <c r="AK996" s="92"/>
      <c r="AL996" s="93"/>
      <c r="AM996" s="92"/>
      <c r="AN996" s="93"/>
      <c r="AO996" s="92"/>
      <c r="AP996" s="93"/>
      <c r="AQ996" s="92"/>
      <c r="AR996" s="93"/>
      <c r="AS996" s="92"/>
      <c r="AT996" s="94"/>
      <c r="AU996" s="95"/>
      <c r="AV996" s="96"/>
      <c r="AW996" s="95"/>
      <c r="AX996" s="96"/>
      <c r="AY996" s="95"/>
      <c r="AZ996" s="96"/>
      <c r="BA996" s="95"/>
      <c r="BB996" s="96"/>
      <c r="BC996" s="95"/>
      <c r="BD996" s="96"/>
      <c r="BE996" s="95"/>
      <c r="BF996" s="96"/>
      <c r="BG996" s="95"/>
      <c r="BH996" s="96"/>
      <c r="BI996" s="95"/>
      <c r="BJ996" s="96"/>
      <c r="BK996" s="95"/>
      <c r="BL996" s="96"/>
    </row>
    <row r="997" spans="4:64">
      <c r="D997" s="84"/>
      <c r="E997" s="85"/>
      <c r="I997" s="87"/>
      <c r="J997" s="88"/>
      <c r="K997" s="89"/>
      <c r="L997" s="89"/>
      <c r="M997" s="89"/>
      <c r="N997" s="89"/>
      <c r="O997" s="90"/>
      <c r="P997" s="93"/>
      <c r="Q997" s="92"/>
      <c r="R997" s="93"/>
      <c r="S997" s="92"/>
      <c r="T997" s="94"/>
      <c r="U997" s="93"/>
      <c r="V997" s="92"/>
      <c r="W997" s="93"/>
      <c r="X997" s="92"/>
      <c r="Y997" s="93"/>
      <c r="Z997" s="92"/>
      <c r="AA997" s="94"/>
      <c r="AB997" s="93"/>
      <c r="AC997" s="92"/>
      <c r="AD997" s="93"/>
      <c r="AE997" s="92"/>
      <c r="AF997" s="93"/>
      <c r="AG997" s="92"/>
      <c r="AH997" s="93"/>
      <c r="AI997" s="92"/>
      <c r="AJ997" s="93"/>
      <c r="AK997" s="92"/>
      <c r="AL997" s="93"/>
      <c r="AM997" s="92"/>
      <c r="AN997" s="93"/>
      <c r="AO997" s="92"/>
      <c r="AP997" s="93"/>
      <c r="AQ997" s="92"/>
      <c r="AR997" s="93"/>
      <c r="AS997" s="92"/>
      <c r="AT997" s="94"/>
      <c r="AU997" s="95"/>
      <c r="AV997" s="96"/>
      <c r="AW997" s="95"/>
      <c r="AX997" s="96"/>
      <c r="AY997" s="95"/>
      <c r="AZ997" s="96"/>
      <c r="BA997" s="95"/>
      <c r="BB997" s="96"/>
      <c r="BC997" s="95"/>
      <c r="BD997" s="96"/>
      <c r="BE997" s="95"/>
      <c r="BF997" s="96"/>
      <c r="BG997" s="95"/>
      <c r="BH997" s="96"/>
      <c r="BI997" s="95"/>
      <c r="BJ997" s="96"/>
      <c r="BK997" s="95"/>
      <c r="BL997" s="96"/>
    </row>
    <row r="998" spans="4:64">
      <c r="D998" s="84"/>
      <c r="E998" s="85"/>
      <c r="I998" s="87"/>
      <c r="J998" s="88"/>
      <c r="K998" s="89"/>
      <c r="L998" s="89"/>
      <c r="M998" s="89"/>
      <c r="N998" s="89"/>
      <c r="O998" s="90"/>
      <c r="P998" s="93"/>
      <c r="Q998" s="92"/>
      <c r="R998" s="93"/>
      <c r="S998" s="92"/>
      <c r="T998" s="94"/>
      <c r="U998" s="93"/>
      <c r="V998" s="92"/>
      <c r="W998" s="93"/>
      <c r="X998" s="92"/>
      <c r="Y998" s="93"/>
      <c r="Z998" s="92"/>
      <c r="AA998" s="94"/>
      <c r="AB998" s="93"/>
      <c r="AC998" s="92"/>
      <c r="AD998" s="93"/>
      <c r="AE998" s="92"/>
      <c r="AF998" s="93"/>
      <c r="AG998" s="92"/>
      <c r="AH998" s="93"/>
      <c r="AI998" s="92"/>
      <c r="AJ998" s="93"/>
      <c r="AK998" s="92"/>
      <c r="AL998" s="93"/>
      <c r="AM998" s="92"/>
      <c r="AN998" s="93"/>
      <c r="AO998" s="92"/>
      <c r="AP998" s="93"/>
      <c r="AQ998" s="92"/>
      <c r="AR998" s="93"/>
      <c r="AS998" s="92"/>
      <c r="AT998" s="94"/>
      <c r="AU998" s="95"/>
      <c r="AV998" s="96"/>
      <c r="AW998" s="95"/>
      <c r="AX998" s="96"/>
      <c r="AY998" s="95"/>
      <c r="AZ998" s="96"/>
      <c r="BA998" s="95"/>
      <c r="BB998" s="96"/>
      <c r="BC998" s="95"/>
      <c r="BD998" s="96"/>
      <c r="BE998" s="95"/>
      <c r="BF998" s="96"/>
      <c r="BG998" s="95"/>
      <c r="BH998" s="96"/>
      <c r="BI998" s="95"/>
      <c r="BJ998" s="96"/>
      <c r="BK998" s="95"/>
      <c r="BL998" s="96"/>
    </row>
    <row r="999" spans="4:64">
      <c r="D999" s="84"/>
      <c r="E999" s="85"/>
      <c r="I999" s="87"/>
      <c r="J999" s="88"/>
      <c r="K999" s="89"/>
      <c r="L999" s="89"/>
      <c r="M999" s="89"/>
      <c r="N999" s="89"/>
      <c r="O999" s="90"/>
      <c r="P999" s="93"/>
      <c r="Q999" s="92"/>
      <c r="R999" s="93"/>
      <c r="S999" s="92"/>
      <c r="T999" s="94"/>
      <c r="U999" s="93"/>
      <c r="V999" s="92"/>
      <c r="W999" s="93"/>
      <c r="X999" s="92"/>
      <c r="Y999" s="93"/>
      <c r="Z999" s="92"/>
      <c r="AA999" s="94"/>
      <c r="AB999" s="93"/>
      <c r="AC999" s="92"/>
      <c r="AD999" s="93"/>
      <c r="AE999" s="92"/>
      <c r="AF999" s="93"/>
      <c r="AG999" s="92"/>
      <c r="AH999" s="93"/>
      <c r="AI999" s="92"/>
      <c r="AJ999" s="93"/>
      <c r="AK999" s="92"/>
      <c r="AL999" s="93"/>
      <c r="AM999" s="92"/>
      <c r="AN999" s="93"/>
      <c r="AO999" s="92"/>
      <c r="AP999" s="93"/>
      <c r="AQ999" s="92"/>
      <c r="AR999" s="93"/>
      <c r="AS999" s="92"/>
      <c r="AT999" s="94"/>
      <c r="AU999" s="95"/>
      <c r="AV999" s="96"/>
      <c r="AW999" s="95"/>
      <c r="AX999" s="96"/>
      <c r="AY999" s="95"/>
      <c r="AZ999" s="96"/>
      <c r="BA999" s="95"/>
      <c r="BB999" s="96"/>
      <c r="BC999" s="95"/>
      <c r="BD999" s="96"/>
      <c r="BE999" s="95"/>
      <c r="BF999" s="96"/>
      <c r="BG999" s="95"/>
      <c r="BH999" s="96"/>
      <c r="BI999" s="95"/>
      <c r="BJ999" s="96"/>
      <c r="BK999" s="95"/>
      <c r="BL999" s="96"/>
    </row>
    <row r="1000" spans="4:64">
      <c r="D1000" s="84"/>
      <c r="E1000" s="85"/>
      <c r="I1000" s="87"/>
      <c r="J1000" s="88"/>
      <c r="K1000" s="89"/>
      <c r="L1000" s="89"/>
      <c r="M1000" s="89"/>
      <c r="N1000" s="89"/>
      <c r="O1000" s="90"/>
      <c r="P1000" s="93"/>
      <c r="Q1000" s="92"/>
      <c r="R1000" s="93"/>
      <c r="S1000" s="92"/>
      <c r="T1000" s="94"/>
      <c r="U1000" s="93"/>
      <c r="V1000" s="92"/>
      <c r="W1000" s="93"/>
      <c r="X1000" s="92"/>
      <c r="Y1000" s="93"/>
      <c r="Z1000" s="92"/>
      <c r="AA1000" s="94"/>
      <c r="AB1000" s="93"/>
      <c r="AC1000" s="92"/>
      <c r="AD1000" s="93"/>
      <c r="AE1000" s="92"/>
      <c r="AF1000" s="93"/>
      <c r="AG1000" s="92"/>
      <c r="AH1000" s="93"/>
      <c r="AI1000" s="92"/>
      <c r="AJ1000" s="93"/>
      <c r="AK1000" s="92"/>
      <c r="AL1000" s="93"/>
      <c r="AM1000" s="92"/>
      <c r="AN1000" s="93"/>
      <c r="AO1000" s="92"/>
      <c r="AP1000" s="93"/>
      <c r="AQ1000" s="92"/>
      <c r="AR1000" s="93"/>
      <c r="AS1000" s="92"/>
      <c r="AT1000" s="94"/>
      <c r="AU1000" s="95"/>
      <c r="AV1000" s="96"/>
      <c r="AW1000" s="95"/>
      <c r="AX1000" s="96"/>
      <c r="AY1000" s="95"/>
      <c r="AZ1000" s="96"/>
      <c r="BA1000" s="95"/>
      <c r="BB1000" s="96"/>
      <c r="BC1000" s="95"/>
      <c r="BD1000" s="96"/>
      <c r="BE1000" s="95"/>
      <c r="BF1000" s="96"/>
      <c r="BG1000" s="95"/>
      <c r="BH1000" s="96"/>
      <c r="BI1000" s="95"/>
      <c r="BJ1000" s="96"/>
      <c r="BK1000" s="95"/>
      <c r="BL1000" s="96"/>
    </row>
    <row r="1001" spans="4:64">
      <c r="D1001" s="84"/>
      <c r="E1001" s="85"/>
      <c r="I1001" s="87"/>
      <c r="J1001" s="88"/>
      <c r="K1001" s="89"/>
      <c r="L1001" s="89"/>
      <c r="M1001" s="89"/>
      <c r="N1001" s="89"/>
      <c r="O1001" s="90"/>
      <c r="P1001" s="93"/>
      <c r="Q1001" s="92"/>
      <c r="R1001" s="93"/>
      <c r="S1001" s="92"/>
      <c r="T1001" s="94"/>
      <c r="U1001" s="93"/>
      <c r="V1001" s="92"/>
      <c r="W1001" s="93"/>
      <c r="X1001" s="92"/>
      <c r="Y1001" s="93"/>
      <c r="Z1001" s="92"/>
      <c r="AA1001" s="94"/>
      <c r="AB1001" s="93"/>
      <c r="AC1001" s="92"/>
      <c r="AD1001" s="93"/>
      <c r="AE1001" s="92"/>
      <c r="AF1001" s="93"/>
      <c r="AG1001" s="92"/>
      <c r="AH1001" s="93"/>
      <c r="AI1001" s="92"/>
      <c r="AJ1001" s="93"/>
      <c r="AK1001" s="92"/>
      <c r="AL1001" s="93"/>
      <c r="AM1001" s="92"/>
      <c r="AN1001" s="93"/>
      <c r="AO1001" s="92"/>
      <c r="AP1001" s="93"/>
      <c r="AQ1001" s="92"/>
      <c r="AR1001" s="93"/>
      <c r="AS1001" s="92"/>
      <c r="AT1001" s="94"/>
      <c r="AU1001" s="95"/>
      <c r="AV1001" s="96"/>
      <c r="AW1001" s="95"/>
      <c r="AX1001" s="96"/>
      <c r="AY1001" s="95"/>
      <c r="AZ1001" s="96"/>
      <c r="BA1001" s="95"/>
      <c r="BB1001" s="96"/>
      <c r="BC1001" s="95"/>
      <c r="BD1001" s="96"/>
      <c r="BE1001" s="95"/>
      <c r="BF1001" s="96"/>
      <c r="BG1001" s="95"/>
      <c r="BH1001" s="96"/>
      <c r="BI1001" s="95"/>
      <c r="BJ1001" s="96"/>
      <c r="BK1001" s="95"/>
      <c r="BL1001" s="96"/>
    </row>
    <row r="1002" spans="4:64">
      <c r="D1002" s="84"/>
      <c r="E1002" s="85"/>
      <c r="I1002" s="87"/>
      <c r="J1002" s="88"/>
      <c r="K1002" s="89"/>
      <c r="L1002" s="89"/>
      <c r="M1002" s="89"/>
      <c r="N1002" s="89"/>
      <c r="O1002" s="90"/>
      <c r="P1002" s="93"/>
      <c r="Q1002" s="92"/>
      <c r="R1002" s="93"/>
      <c r="S1002" s="92"/>
      <c r="T1002" s="94"/>
      <c r="U1002" s="93"/>
      <c r="V1002" s="92"/>
      <c r="W1002" s="93"/>
      <c r="X1002" s="92"/>
      <c r="Y1002" s="93"/>
      <c r="Z1002" s="92"/>
      <c r="AA1002" s="94"/>
      <c r="AB1002" s="93"/>
      <c r="AC1002" s="92"/>
      <c r="AD1002" s="93"/>
      <c r="AE1002" s="92"/>
      <c r="AF1002" s="93"/>
      <c r="AG1002" s="92"/>
      <c r="AH1002" s="93"/>
      <c r="AI1002" s="92"/>
      <c r="AJ1002" s="93"/>
      <c r="AK1002" s="92"/>
      <c r="AL1002" s="93"/>
      <c r="AM1002" s="92"/>
      <c r="AN1002" s="93"/>
      <c r="AO1002" s="92"/>
      <c r="AP1002" s="93"/>
      <c r="AQ1002" s="92"/>
      <c r="AR1002" s="93"/>
      <c r="AS1002" s="92"/>
      <c r="AT1002" s="94"/>
      <c r="AU1002" s="95"/>
      <c r="AV1002" s="96"/>
      <c r="AW1002" s="95"/>
      <c r="AX1002" s="96"/>
      <c r="AY1002" s="95"/>
      <c r="AZ1002" s="96"/>
      <c r="BA1002" s="95"/>
      <c r="BB1002" s="96"/>
      <c r="BC1002" s="95"/>
      <c r="BD1002" s="96"/>
      <c r="BE1002" s="95"/>
      <c r="BF1002" s="96"/>
      <c r="BG1002" s="95"/>
      <c r="BH1002" s="96"/>
      <c r="BI1002" s="95"/>
      <c r="BJ1002" s="96"/>
      <c r="BK1002" s="95"/>
      <c r="BL1002" s="96"/>
    </row>
    <row r="1003" spans="4:64">
      <c r="D1003" s="84"/>
      <c r="E1003" s="85"/>
      <c r="I1003" s="87"/>
      <c r="J1003" s="88"/>
      <c r="K1003" s="89"/>
      <c r="L1003" s="89"/>
      <c r="M1003" s="89"/>
      <c r="N1003" s="89"/>
      <c r="O1003" s="90"/>
      <c r="P1003" s="93"/>
      <c r="Q1003" s="92"/>
      <c r="R1003" s="93"/>
      <c r="S1003" s="92"/>
      <c r="T1003" s="94"/>
      <c r="U1003" s="93"/>
      <c r="V1003" s="92"/>
      <c r="W1003" s="93"/>
      <c r="X1003" s="92"/>
      <c r="Y1003" s="93"/>
      <c r="Z1003" s="92"/>
      <c r="AA1003" s="94"/>
      <c r="AB1003" s="93"/>
      <c r="AC1003" s="92"/>
      <c r="AD1003" s="93"/>
      <c r="AE1003" s="92"/>
      <c r="AF1003" s="93"/>
      <c r="AG1003" s="92"/>
      <c r="AH1003" s="93"/>
      <c r="AI1003" s="92"/>
      <c r="AJ1003" s="93"/>
      <c r="AK1003" s="92"/>
      <c r="AL1003" s="93"/>
      <c r="AM1003" s="92"/>
      <c r="AN1003" s="93"/>
      <c r="AO1003" s="92"/>
      <c r="AP1003" s="93"/>
      <c r="AQ1003" s="92"/>
      <c r="AR1003" s="93"/>
      <c r="AS1003" s="92"/>
      <c r="AT1003" s="94"/>
      <c r="AU1003" s="95"/>
      <c r="AV1003" s="96"/>
      <c r="AW1003" s="95"/>
      <c r="AX1003" s="96"/>
      <c r="AY1003" s="95"/>
      <c r="AZ1003" s="96"/>
      <c r="BA1003" s="95"/>
      <c r="BB1003" s="96"/>
      <c r="BC1003" s="95"/>
      <c r="BD1003" s="96"/>
      <c r="BE1003" s="95"/>
      <c r="BF1003" s="96"/>
      <c r="BG1003" s="95"/>
      <c r="BH1003" s="96"/>
      <c r="BI1003" s="95"/>
      <c r="BJ1003" s="96"/>
      <c r="BK1003" s="95"/>
      <c r="BL1003" s="96"/>
    </row>
    <row r="1004" spans="4:64">
      <c r="D1004" s="84"/>
      <c r="E1004" s="85"/>
      <c r="I1004" s="87"/>
      <c r="J1004" s="88"/>
      <c r="K1004" s="89"/>
      <c r="L1004" s="89"/>
      <c r="M1004" s="89"/>
      <c r="N1004" s="89"/>
      <c r="O1004" s="90"/>
      <c r="P1004" s="93"/>
      <c r="Q1004" s="92"/>
      <c r="R1004" s="93"/>
      <c r="S1004" s="92"/>
      <c r="T1004" s="94"/>
      <c r="U1004" s="93"/>
      <c r="V1004" s="92"/>
      <c r="W1004" s="93"/>
      <c r="X1004" s="92"/>
      <c r="Y1004" s="93"/>
      <c r="Z1004" s="92"/>
      <c r="AA1004" s="94"/>
      <c r="AB1004" s="93"/>
      <c r="AC1004" s="92"/>
      <c r="AD1004" s="93"/>
      <c r="AE1004" s="92"/>
      <c r="AF1004" s="93"/>
      <c r="AG1004" s="92"/>
      <c r="AH1004" s="93"/>
      <c r="AI1004" s="92"/>
      <c r="AJ1004" s="93"/>
      <c r="AK1004" s="92"/>
      <c r="AL1004" s="93"/>
      <c r="AM1004" s="92"/>
      <c r="AN1004" s="93"/>
      <c r="AO1004" s="92"/>
      <c r="AP1004" s="93"/>
      <c r="AQ1004" s="92"/>
      <c r="AR1004" s="93"/>
      <c r="AS1004" s="92"/>
      <c r="AT1004" s="94"/>
      <c r="AU1004" s="95"/>
      <c r="AV1004" s="96"/>
      <c r="AW1004" s="95"/>
      <c r="AX1004" s="96"/>
      <c r="AY1004" s="95"/>
      <c r="AZ1004" s="96"/>
      <c r="BA1004" s="95"/>
      <c r="BB1004" s="96"/>
      <c r="BC1004" s="95"/>
      <c r="BD1004" s="96"/>
      <c r="BE1004" s="95"/>
      <c r="BF1004" s="96"/>
      <c r="BG1004" s="95"/>
      <c r="BH1004" s="96"/>
      <c r="BI1004" s="95"/>
      <c r="BJ1004" s="96"/>
      <c r="BK1004" s="95"/>
      <c r="BL1004" s="96"/>
    </row>
    <row r="1005" spans="4:64">
      <c r="D1005" s="84"/>
      <c r="E1005" s="85"/>
      <c r="I1005" s="87"/>
      <c r="J1005" s="88"/>
      <c r="K1005" s="89"/>
      <c r="L1005" s="89"/>
      <c r="M1005" s="89"/>
      <c r="N1005" s="89"/>
      <c r="O1005" s="90"/>
      <c r="P1005" s="93"/>
      <c r="Q1005" s="92"/>
      <c r="R1005" s="93"/>
      <c r="S1005" s="92"/>
      <c r="T1005" s="94"/>
      <c r="U1005" s="93"/>
      <c r="V1005" s="92"/>
      <c r="W1005" s="93"/>
      <c r="X1005" s="92"/>
      <c r="Y1005" s="93"/>
      <c r="Z1005" s="92"/>
      <c r="AA1005" s="94"/>
      <c r="AB1005" s="93"/>
      <c r="AC1005" s="92"/>
      <c r="AD1005" s="93"/>
      <c r="AE1005" s="92"/>
      <c r="AF1005" s="93"/>
      <c r="AG1005" s="92"/>
      <c r="AH1005" s="93"/>
      <c r="AI1005" s="92"/>
      <c r="AJ1005" s="93"/>
      <c r="AK1005" s="92"/>
      <c r="AL1005" s="93"/>
      <c r="AM1005" s="92"/>
      <c r="AN1005" s="93"/>
      <c r="AO1005" s="92"/>
      <c r="AP1005" s="93"/>
      <c r="AQ1005" s="92"/>
      <c r="AR1005" s="93"/>
      <c r="AS1005" s="92"/>
      <c r="AT1005" s="94"/>
      <c r="AU1005" s="95"/>
      <c r="AV1005" s="96"/>
      <c r="AW1005" s="95"/>
      <c r="AX1005" s="96"/>
      <c r="AY1005" s="95"/>
      <c r="AZ1005" s="96"/>
      <c r="BA1005" s="95"/>
      <c r="BB1005" s="96"/>
      <c r="BC1005" s="95"/>
      <c r="BD1005" s="96"/>
      <c r="BE1005" s="95"/>
      <c r="BF1005" s="96"/>
      <c r="BG1005" s="95"/>
      <c r="BH1005" s="96"/>
      <c r="BI1005" s="95"/>
      <c r="BJ1005" s="96"/>
      <c r="BK1005" s="95"/>
      <c r="BL1005" s="96"/>
    </row>
    <row r="1006" spans="4:64">
      <c r="D1006" s="84"/>
      <c r="E1006" s="85"/>
      <c r="I1006" s="87"/>
      <c r="J1006" s="88"/>
      <c r="K1006" s="89"/>
      <c r="L1006" s="89"/>
      <c r="M1006" s="89"/>
      <c r="N1006" s="89"/>
      <c r="O1006" s="90"/>
      <c r="P1006" s="93"/>
      <c r="Q1006" s="92"/>
      <c r="R1006" s="93"/>
      <c r="S1006" s="92"/>
      <c r="T1006" s="94"/>
      <c r="U1006" s="93"/>
      <c r="V1006" s="92"/>
      <c r="W1006" s="93"/>
      <c r="X1006" s="92"/>
      <c r="Y1006" s="93"/>
      <c r="Z1006" s="92"/>
      <c r="AA1006" s="94"/>
      <c r="AB1006" s="93"/>
      <c r="AC1006" s="92"/>
      <c r="AD1006" s="93"/>
      <c r="AE1006" s="92"/>
      <c r="AF1006" s="93"/>
      <c r="AG1006" s="92"/>
      <c r="AH1006" s="93"/>
      <c r="AI1006" s="92"/>
      <c r="AJ1006" s="93"/>
      <c r="AK1006" s="92"/>
      <c r="AL1006" s="93"/>
      <c r="AM1006" s="92"/>
      <c r="AN1006" s="93"/>
      <c r="AO1006" s="92"/>
      <c r="AP1006" s="93"/>
      <c r="AQ1006" s="92"/>
      <c r="AR1006" s="93"/>
      <c r="AS1006" s="92"/>
      <c r="AT1006" s="94"/>
      <c r="AU1006" s="95"/>
      <c r="AV1006" s="96"/>
      <c r="AW1006" s="95"/>
      <c r="AX1006" s="96"/>
      <c r="AY1006" s="95"/>
      <c r="AZ1006" s="96"/>
      <c r="BA1006" s="95"/>
      <c r="BB1006" s="96"/>
      <c r="BC1006" s="95"/>
      <c r="BD1006" s="96"/>
      <c r="BE1006" s="95"/>
      <c r="BF1006" s="96"/>
      <c r="BG1006" s="95"/>
      <c r="BH1006" s="96"/>
      <c r="BI1006" s="95"/>
      <c r="BJ1006" s="96"/>
      <c r="BK1006" s="95"/>
      <c r="BL1006" s="96"/>
    </row>
    <row r="1007" spans="4:64">
      <c r="D1007" s="84"/>
      <c r="E1007" s="85"/>
      <c r="I1007" s="87"/>
      <c r="J1007" s="88"/>
      <c r="K1007" s="89"/>
      <c r="L1007" s="89"/>
      <c r="M1007" s="89"/>
      <c r="N1007" s="89"/>
      <c r="O1007" s="90"/>
      <c r="P1007" s="93"/>
      <c r="Q1007" s="92"/>
      <c r="R1007" s="93"/>
      <c r="S1007" s="92"/>
      <c r="T1007" s="94"/>
      <c r="U1007" s="93"/>
      <c r="V1007" s="92"/>
      <c r="W1007" s="93"/>
      <c r="X1007" s="92"/>
      <c r="Y1007" s="93"/>
      <c r="Z1007" s="92"/>
      <c r="AA1007" s="94"/>
      <c r="AB1007" s="93"/>
      <c r="AC1007" s="92"/>
      <c r="AD1007" s="93"/>
      <c r="AE1007" s="92"/>
      <c r="AF1007" s="93"/>
      <c r="AG1007" s="92"/>
      <c r="AH1007" s="93"/>
      <c r="AI1007" s="92"/>
      <c r="AJ1007" s="93"/>
      <c r="AK1007" s="92"/>
      <c r="AL1007" s="93"/>
      <c r="AM1007" s="92"/>
      <c r="AN1007" s="93"/>
      <c r="AO1007" s="92"/>
      <c r="AP1007" s="93"/>
      <c r="AQ1007" s="92"/>
      <c r="AR1007" s="93"/>
      <c r="AS1007" s="92"/>
      <c r="AT1007" s="94"/>
      <c r="AU1007" s="95"/>
      <c r="AV1007" s="96"/>
      <c r="AW1007" s="95"/>
      <c r="AX1007" s="96"/>
      <c r="AY1007" s="95"/>
      <c r="AZ1007" s="96"/>
      <c r="BA1007" s="95"/>
      <c r="BB1007" s="96"/>
      <c r="BC1007" s="95"/>
      <c r="BD1007" s="96"/>
      <c r="BE1007" s="95"/>
      <c r="BF1007" s="96"/>
      <c r="BG1007" s="95"/>
      <c r="BH1007" s="96"/>
      <c r="BI1007" s="95"/>
      <c r="BJ1007" s="96"/>
      <c r="BK1007" s="95"/>
      <c r="BL1007" s="96"/>
    </row>
    <row r="1008" spans="4:64">
      <c r="D1008" s="84"/>
      <c r="E1008" s="85"/>
      <c r="I1008" s="87"/>
      <c r="J1008" s="88"/>
      <c r="K1008" s="89"/>
      <c r="L1008" s="89"/>
      <c r="M1008" s="89"/>
      <c r="N1008" s="89"/>
      <c r="O1008" s="90"/>
      <c r="P1008" s="93"/>
      <c r="Q1008" s="92"/>
      <c r="R1008" s="93"/>
      <c r="S1008" s="92"/>
      <c r="T1008" s="94"/>
      <c r="U1008" s="93"/>
      <c r="V1008" s="92"/>
      <c r="W1008" s="93"/>
      <c r="X1008" s="92"/>
      <c r="Y1008" s="93"/>
      <c r="Z1008" s="92"/>
      <c r="AA1008" s="94"/>
      <c r="AB1008" s="93"/>
      <c r="AC1008" s="92"/>
      <c r="AD1008" s="93"/>
      <c r="AE1008" s="92"/>
      <c r="AF1008" s="93"/>
      <c r="AG1008" s="92"/>
      <c r="AH1008" s="93"/>
      <c r="AI1008" s="92"/>
      <c r="AJ1008" s="93"/>
      <c r="AK1008" s="92"/>
      <c r="AL1008" s="93"/>
      <c r="AM1008" s="92"/>
      <c r="AN1008" s="93"/>
      <c r="AO1008" s="92"/>
      <c r="AP1008" s="93"/>
      <c r="AQ1008" s="92"/>
      <c r="AR1008" s="93"/>
      <c r="AS1008" s="92"/>
      <c r="AT1008" s="94"/>
      <c r="AU1008" s="95"/>
      <c r="AV1008" s="96"/>
      <c r="AW1008" s="95"/>
      <c r="AX1008" s="96"/>
      <c r="AY1008" s="95"/>
      <c r="AZ1008" s="96"/>
      <c r="BA1008" s="95"/>
      <c r="BB1008" s="96"/>
      <c r="BC1008" s="95"/>
      <c r="BD1008" s="96"/>
      <c r="BE1008" s="95"/>
      <c r="BF1008" s="96"/>
      <c r="BG1008" s="95"/>
      <c r="BH1008" s="96"/>
      <c r="BI1008" s="95"/>
      <c r="BJ1008" s="96"/>
      <c r="BK1008" s="95"/>
      <c r="BL1008" s="96"/>
    </row>
    <row r="1009" spans="4:64">
      <c r="D1009" s="84"/>
      <c r="E1009" s="85"/>
      <c r="I1009" s="87"/>
      <c r="J1009" s="88"/>
      <c r="K1009" s="89"/>
      <c r="L1009" s="89"/>
      <c r="M1009" s="89"/>
      <c r="N1009" s="89"/>
      <c r="O1009" s="90"/>
      <c r="P1009" s="93"/>
      <c r="Q1009" s="92"/>
      <c r="R1009" s="93"/>
      <c r="S1009" s="92"/>
      <c r="T1009" s="94"/>
      <c r="U1009" s="93"/>
      <c r="V1009" s="92"/>
      <c r="W1009" s="93"/>
      <c r="X1009" s="92"/>
      <c r="Y1009" s="93"/>
      <c r="Z1009" s="92"/>
      <c r="AA1009" s="94"/>
      <c r="AB1009" s="93"/>
      <c r="AC1009" s="92"/>
      <c r="AD1009" s="93"/>
      <c r="AE1009" s="92"/>
      <c r="AF1009" s="93"/>
      <c r="AG1009" s="92"/>
      <c r="AH1009" s="93"/>
      <c r="AI1009" s="92"/>
      <c r="AJ1009" s="93"/>
      <c r="AK1009" s="92"/>
      <c r="AL1009" s="93"/>
      <c r="AM1009" s="92"/>
      <c r="AN1009" s="93"/>
      <c r="AO1009" s="92"/>
      <c r="AP1009" s="93"/>
      <c r="AQ1009" s="92"/>
      <c r="AR1009" s="93"/>
      <c r="AS1009" s="92"/>
      <c r="AT1009" s="94"/>
      <c r="AU1009" s="95"/>
      <c r="AV1009" s="96"/>
      <c r="AW1009" s="95"/>
      <c r="AX1009" s="96"/>
      <c r="AY1009" s="95"/>
      <c r="AZ1009" s="96"/>
      <c r="BA1009" s="95"/>
      <c r="BB1009" s="96"/>
      <c r="BC1009" s="95"/>
      <c r="BD1009" s="96"/>
      <c r="BE1009" s="95"/>
      <c r="BF1009" s="96"/>
      <c r="BG1009" s="95"/>
      <c r="BH1009" s="96"/>
      <c r="BI1009" s="95"/>
      <c r="BJ1009" s="96"/>
      <c r="BK1009" s="95"/>
      <c r="BL1009" s="96"/>
    </row>
    <row r="1010" spans="4:64">
      <c r="D1010" s="84"/>
      <c r="E1010" s="85"/>
      <c r="I1010" s="87"/>
      <c r="J1010" s="88"/>
      <c r="K1010" s="89"/>
      <c r="L1010" s="89"/>
      <c r="M1010" s="89"/>
      <c r="N1010" s="89"/>
      <c r="O1010" s="90"/>
      <c r="P1010" s="93"/>
      <c r="Q1010" s="92"/>
      <c r="R1010" s="93"/>
      <c r="S1010" s="92"/>
      <c r="T1010" s="94"/>
      <c r="U1010" s="93"/>
      <c r="V1010" s="92"/>
      <c r="W1010" s="93"/>
      <c r="X1010" s="92"/>
      <c r="Y1010" s="93"/>
      <c r="Z1010" s="92"/>
      <c r="AA1010" s="94"/>
      <c r="AB1010" s="93"/>
      <c r="AC1010" s="92"/>
      <c r="AD1010" s="93"/>
      <c r="AE1010" s="92"/>
      <c r="AF1010" s="93"/>
      <c r="AG1010" s="92"/>
      <c r="AH1010" s="93"/>
      <c r="AI1010" s="92"/>
      <c r="AJ1010" s="93"/>
      <c r="AK1010" s="92"/>
      <c r="AL1010" s="93"/>
      <c r="AM1010" s="92"/>
      <c r="AN1010" s="93"/>
      <c r="AO1010" s="92"/>
      <c r="AP1010" s="93"/>
      <c r="AQ1010" s="92"/>
      <c r="AR1010" s="93"/>
      <c r="AS1010" s="92"/>
      <c r="AT1010" s="94"/>
      <c r="AU1010" s="95"/>
      <c r="AV1010" s="96"/>
      <c r="AW1010" s="95"/>
      <c r="AX1010" s="96"/>
      <c r="AY1010" s="95"/>
      <c r="AZ1010" s="96"/>
      <c r="BA1010" s="95"/>
      <c r="BB1010" s="96"/>
      <c r="BC1010" s="95"/>
      <c r="BD1010" s="96"/>
      <c r="BE1010" s="95"/>
      <c r="BF1010" s="96"/>
      <c r="BG1010" s="95"/>
      <c r="BH1010" s="96"/>
      <c r="BI1010" s="95"/>
      <c r="BJ1010" s="96"/>
      <c r="BK1010" s="95"/>
      <c r="BL1010" s="96"/>
    </row>
    <row r="1011" spans="4:64">
      <c r="D1011" s="84"/>
      <c r="E1011" s="85"/>
      <c r="I1011" s="87"/>
      <c r="J1011" s="88"/>
      <c r="K1011" s="89"/>
      <c r="L1011" s="89"/>
      <c r="M1011" s="89"/>
      <c r="N1011" s="89"/>
      <c r="O1011" s="90"/>
      <c r="P1011" s="93"/>
      <c r="Q1011" s="92"/>
      <c r="R1011" s="93"/>
      <c r="S1011" s="92"/>
      <c r="T1011" s="94"/>
      <c r="U1011" s="93"/>
      <c r="V1011" s="92"/>
      <c r="W1011" s="93"/>
      <c r="X1011" s="92"/>
      <c r="Y1011" s="93"/>
      <c r="Z1011" s="92"/>
      <c r="AA1011" s="94"/>
      <c r="AB1011" s="93"/>
      <c r="AC1011" s="92"/>
      <c r="AD1011" s="93"/>
      <c r="AE1011" s="92"/>
      <c r="AF1011" s="93"/>
      <c r="AG1011" s="92"/>
      <c r="AH1011" s="93"/>
      <c r="AI1011" s="92"/>
      <c r="AJ1011" s="93"/>
      <c r="AK1011" s="92"/>
      <c r="AL1011" s="93"/>
      <c r="AM1011" s="92"/>
      <c r="AN1011" s="93"/>
      <c r="AO1011" s="92"/>
      <c r="AP1011" s="93"/>
      <c r="AQ1011" s="92"/>
      <c r="AR1011" s="93"/>
      <c r="AS1011" s="92"/>
      <c r="AT1011" s="94"/>
      <c r="AU1011" s="95"/>
      <c r="AV1011" s="96"/>
      <c r="AW1011" s="95"/>
      <c r="AX1011" s="96"/>
      <c r="AY1011" s="95"/>
      <c r="AZ1011" s="96"/>
      <c r="BA1011" s="95"/>
      <c r="BB1011" s="96"/>
      <c r="BC1011" s="95"/>
      <c r="BD1011" s="96"/>
      <c r="BE1011" s="95"/>
      <c r="BF1011" s="96"/>
      <c r="BG1011" s="95"/>
      <c r="BH1011" s="96"/>
      <c r="BI1011" s="95"/>
      <c r="BJ1011" s="96"/>
      <c r="BK1011" s="95"/>
      <c r="BL1011" s="96"/>
    </row>
    <row r="1012" spans="4:64">
      <c r="D1012" s="84"/>
      <c r="E1012" s="85"/>
      <c r="I1012" s="87"/>
      <c r="J1012" s="88"/>
      <c r="K1012" s="89"/>
      <c r="L1012" s="89"/>
      <c r="M1012" s="89"/>
      <c r="N1012" s="89"/>
      <c r="O1012" s="90"/>
      <c r="P1012" s="93"/>
      <c r="Q1012" s="92"/>
      <c r="R1012" s="93"/>
      <c r="S1012" s="92"/>
      <c r="T1012" s="94"/>
      <c r="U1012" s="93"/>
      <c r="V1012" s="92"/>
      <c r="W1012" s="93"/>
      <c r="X1012" s="92"/>
      <c r="Y1012" s="93"/>
      <c r="Z1012" s="92"/>
      <c r="AA1012" s="94"/>
      <c r="AB1012" s="93"/>
      <c r="AC1012" s="92"/>
      <c r="AD1012" s="93"/>
      <c r="AE1012" s="92"/>
      <c r="AF1012" s="93"/>
      <c r="AG1012" s="92"/>
      <c r="AH1012" s="93"/>
      <c r="AI1012" s="92"/>
      <c r="AJ1012" s="93"/>
      <c r="AK1012" s="92"/>
      <c r="AL1012" s="93"/>
      <c r="AM1012" s="92"/>
      <c r="AN1012" s="93"/>
      <c r="AO1012" s="92"/>
      <c r="AP1012" s="93"/>
      <c r="AQ1012" s="92"/>
      <c r="AR1012" s="93"/>
      <c r="AS1012" s="92"/>
      <c r="AT1012" s="94"/>
      <c r="AU1012" s="95"/>
      <c r="AV1012" s="96"/>
      <c r="AW1012" s="95"/>
      <c r="AX1012" s="96"/>
      <c r="AY1012" s="95"/>
      <c r="AZ1012" s="96"/>
      <c r="BA1012" s="95"/>
      <c r="BB1012" s="96"/>
      <c r="BC1012" s="95"/>
      <c r="BD1012" s="96"/>
      <c r="BE1012" s="95"/>
      <c r="BF1012" s="96"/>
      <c r="BG1012" s="95"/>
      <c r="BH1012" s="96"/>
      <c r="BI1012" s="95"/>
      <c r="BJ1012" s="96"/>
      <c r="BK1012" s="95"/>
      <c r="BL1012" s="96"/>
    </row>
    <row r="1013" spans="4:64">
      <c r="D1013" s="84"/>
      <c r="E1013" s="85"/>
      <c r="I1013" s="87"/>
      <c r="J1013" s="88"/>
      <c r="K1013" s="89"/>
      <c r="L1013" s="89"/>
      <c r="M1013" s="89"/>
      <c r="N1013" s="89"/>
      <c r="O1013" s="90"/>
      <c r="P1013" s="93"/>
      <c r="Q1013" s="92"/>
      <c r="R1013" s="93"/>
      <c r="S1013" s="92"/>
      <c r="T1013" s="94"/>
      <c r="U1013" s="93"/>
      <c r="V1013" s="92"/>
      <c r="W1013" s="93"/>
      <c r="X1013" s="92"/>
      <c r="Y1013" s="93"/>
      <c r="Z1013" s="92"/>
      <c r="AA1013" s="94"/>
      <c r="AB1013" s="93"/>
      <c r="AC1013" s="92"/>
      <c r="AD1013" s="93"/>
      <c r="AE1013" s="92"/>
      <c r="AF1013" s="93"/>
      <c r="AG1013" s="92"/>
      <c r="AH1013" s="93"/>
      <c r="AI1013" s="92"/>
      <c r="AJ1013" s="93"/>
      <c r="AK1013" s="92"/>
      <c r="AL1013" s="93"/>
      <c r="AM1013" s="92"/>
      <c r="AN1013" s="93"/>
      <c r="AO1013" s="92"/>
      <c r="AP1013" s="93"/>
      <c r="AQ1013" s="92"/>
      <c r="AR1013" s="93"/>
      <c r="AS1013" s="92"/>
      <c r="AT1013" s="94"/>
      <c r="AU1013" s="95"/>
      <c r="AV1013" s="96"/>
      <c r="AW1013" s="95"/>
      <c r="AX1013" s="96"/>
      <c r="AY1013" s="95"/>
      <c r="AZ1013" s="96"/>
      <c r="BA1013" s="95"/>
      <c r="BB1013" s="96"/>
      <c r="BC1013" s="95"/>
      <c r="BD1013" s="96"/>
      <c r="BE1013" s="95"/>
      <c r="BF1013" s="96"/>
      <c r="BG1013" s="95"/>
      <c r="BH1013" s="96"/>
      <c r="BI1013" s="95"/>
      <c r="BJ1013" s="96"/>
      <c r="BK1013" s="95"/>
      <c r="BL1013" s="96"/>
    </row>
    <row r="1014" spans="4:64">
      <c r="D1014" s="84"/>
      <c r="E1014" s="85"/>
      <c r="I1014" s="87"/>
      <c r="J1014" s="88"/>
      <c r="K1014" s="89"/>
      <c r="L1014" s="89"/>
      <c r="M1014" s="89"/>
      <c r="N1014" s="89"/>
      <c r="O1014" s="90"/>
      <c r="P1014" s="93"/>
      <c r="Q1014" s="92"/>
      <c r="R1014" s="93"/>
      <c r="S1014" s="92"/>
      <c r="T1014" s="94"/>
      <c r="U1014" s="93"/>
      <c r="V1014" s="92"/>
      <c r="W1014" s="93"/>
      <c r="X1014" s="92"/>
      <c r="Y1014" s="93"/>
      <c r="Z1014" s="92"/>
      <c r="AA1014" s="94"/>
      <c r="AB1014" s="93"/>
      <c r="AC1014" s="92"/>
      <c r="AD1014" s="93"/>
      <c r="AE1014" s="92"/>
      <c r="AF1014" s="93"/>
      <c r="AG1014" s="92"/>
      <c r="AH1014" s="93"/>
      <c r="AI1014" s="92"/>
      <c r="AJ1014" s="93"/>
      <c r="AK1014" s="92"/>
      <c r="AL1014" s="93"/>
      <c r="AM1014" s="92"/>
      <c r="AN1014" s="93"/>
      <c r="AO1014" s="92"/>
      <c r="AP1014" s="93"/>
      <c r="AQ1014" s="92"/>
      <c r="AR1014" s="93"/>
      <c r="AS1014" s="92"/>
      <c r="AT1014" s="94"/>
      <c r="AU1014" s="95"/>
      <c r="AV1014" s="96"/>
      <c r="AW1014" s="95"/>
      <c r="AX1014" s="96"/>
      <c r="AY1014" s="95"/>
      <c r="AZ1014" s="96"/>
      <c r="BA1014" s="95"/>
      <c r="BB1014" s="96"/>
      <c r="BC1014" s="95"/>
      <c r="BD1014" s="96"/>
      <c r="BE1014" s="95"/>
      <c r="BF1014" s="96"/>
      <c r="BG1014" s="95"/>
      <c r="BH1014" s="96"/>
      <c r="BI1014" s="95"/>
      <c r="BJ1014" s="96"/>
      <c r="BK1014" s="95"/>
      <c r="BL1014" s="96"/>
    </row>
    <row r="1015" spans="4:64">
      <c r="D1015" s="84"/>
      <c r="E1015" s="85"/>
      <c r="I1015" s="87"/>
      <c r="J1015" s="88"/>
      <c r="K1015" s="89"/>
      <c r="L1015" s="89"/>
      <c r="M1015" s="89"/>
      <c r="N1015" s="89"/>
      <c r="O1015" s="90"/>
      <c r="P1015" s="93"/>
      <c r="Q1015" s="92"/>
      <c r="R1015" s="93"/>
      <c r="S1015" s="92"/>
      <c r="T1015" s="94"/>
      <c r="U1015" s="93"/>
      <c r="V1015" s="92"/>
      <c r="W1015" s="93"/>
      <c r="X1015" s="92"/>
      <c r="Y1015" s="93"/>
      <c r="Z1015" s="92"/>
      <c r="AA1015" s="94"/>
      <c r="AB1015" s="93"/>
      <c r="AC1015" s="92"/>
      <c r="AD1015" s="93"/>
      <c r="AE1015" s="92"/>
      <c r="AF1015" s="93"/>
      <c r="AG1015" s="92"/>
      <c r="AH1015" s="93"/>
      <c r="AI1015" s="92"/>
      <c r="AJ1015" s="93"/>
      <c r="AK1015" s="92"/>
      <c r="AL1015" s="93"/>
      <c r="AM1015" s="92"/>
      <c r="AN1015" s="93"/>
      <c r="AO1015" s="92"/>
      <c r="AP1015" s="93"/>
      <c r="AQ1015" s="92"/>
      <c r="AR1015" s="93"/>
      <c r="AS1015" s="92"/>
      <c r="AT1015" s="94"/>
      <c r="AU1015" s="95"/>
      <c r="AV1015" s="96"/>
      <c r="AW1015" s="95"/>
      <c r="AX1015" s="96"/>
      <c r="AY1015" s="95"/>
      <c r="AZ1015" s="96"/>
      <c r="BA1015" s="95"/>
      <c r="BB1015" s="96"/>
      <c r="BC1015" s="95"/>
      <c r="BD1015" s="96"/>
      <c r="BE1015" s="95"/>
      <c r="BF1015" s="96"/>
      <c r="BG1015" s="95"/>
      <c r="BH1015" s="96"/>
      <c r="BI1015" s="95"/>
      <c r="BJ1015" s="96"/>
      <c r="BK1015" s="95"/>
      <c r="BL1015" s="96"/>
    </row>
    <row r="1016" spans="4:64">
      <c r="D1016" s="84"/>
      <c r="E1016" s="85"/>
      <c r="I1016" s="87"/>
      <c r="J1016" s="88"/>
      <c r="K1016" s="89"/>
      <c r="L1016" s="89"/>
      <c r="M1016" s="89"/>
      <c r="N1016" s="89"/>
      <c r="O1016" s="90"/>
      <c r="P1016" s="93"/>
      <c r="Q1016" s="92"/>
      <c r="R1016" s="93"/>
      <c r="S1016" s="92"/>
      <c r="T1016" s="94"/>
      <c r="U1016" s="93"/>
      <c r="V1016" s="92"/>
      <c r="W1016" s="93"/>
      <c r="X1016" s="92"/>
      <c r="Y1016" s="93"/>
      <c r="Z1016" s="92"/>
      <c r="AA1016" s="94"/>
      <c r="AB1016" s="93"/>
      <c r="AC1016" s="92"/>
      <c r="AD1016" s="93"/>
      <c r="AE1016" s="92"/>
      <c r="AF1016" s="93"/>
      <c r="AG1016" s="92"/>
      <c r="AH1016" s="93"/>
      <c r="AI1016" s="92"/>
      <c r="AJ1016" s="93"/>
      <c r="AK1016" s="92"/>
      <c r="AL1016" s="93"/>
      <c r="AM1016" s="92"/>
      <c r="AN1016" s="93"/>
      <c r="AO1016" s="92"/>
      <c r="AP1016" s="93"/>
      <c r="AQ1016" s="92"/>
      <c r="AR1016" s="93"/>
      <c r="AS1016" s="92"/>
      <c r="AT1016" s="94"/>
      <c r="AU1016" s="95"/>
      <c r="AV1016" s="96"/>
      <c r="AW1016" s="95"/>
      <c r="AX1016" s="96"/>
      <c r="AY1016" s="95"/>
      <c r="AZ1016" s="96"/>
      <c r="BA1016" s="95"/>
      <c r="BB1016" s="96"/>
      <c r="BC1016" s="95"/>
      <c r="BD1016" s="96"/>
      <c r="BE1016" s="95"/>
      <c r="BF1016" s="96"/>
      <c r="BG1016" s="95"/>
      <c r="BH1016" s="96"/>
      <c r="BI1016" s="95"/>
      <c r="BJ1016" s="96"/>
      <c r="BK1016" s="95"/>
      <c r="BL1016" s="96"/>
    </row>
    <row r="1017" spans="4:64">
      <c r="D1017" s="84"/>
      <c r="E1017" s="85"/>
      <c r="I1017" s="87"/>
      <c r="J1017" s="88"/>
      <c r="K1017" s="89"/>
      <c r="L1017" s="89"/>
      <c r="M1017" s="89"/>
      <c r="N1017" s="89"/>
      <c r="O1017" s="90"/>
      <c r="P1017" s="93"/>
      <c r="Q1017" s="92"/>
      <c r="R1017" s="93"/>
      <c r="S1017" s="92"/>
      <c r="T1017" s="94"/>
      <c r="U1017" s="93"/>
      <c r="V1017" s="92"/>
      <c r="W1017" s="93"/>
      <c r="X1017" s="92"/>
      <c r="Y1017" s="93"/>
      <c r="Z1017" s="92"/>
      <c r="AA1017" s="94"/>
      <c r="AB1017" s="93"/>
      <c r="AC1017" s="92"/>
      <c r="AD1017" s="93"/>
      <c r="AE1017" s="92"/>
      <c r="AF1017" s="93"/>
      <c r="AG1017" s="92"/>
      <c r="AH1017" s="93"/>
      <c r="AI1017" s="92"/>
      <c r="AJ1017" s="93"/>
      <c r="AK1017" s="92"/>
      <c r="AL1017" s="93"/>
      <c r="AM1017" s="92"/>
      <c r="AN1017" s="93"/>
      <c r="AO1017" s="92"/>
      <c r="AP1017" s="93"/>
      <c r="AQ1017" s="92"/>
      <c r="AR1017" s="93"/>
      <c r="AS1017" s="92"/>
      <c r="AT1017" s="94"/>
      <c r="AU1017" s="95"/>
      <c r="AV1017" s="96"/>
      <c r="AW1017" s="95"/>
      <c r="AX1017" s="96"/>
      <c r="AY1017" s="95"/>
      <c r="AZ1017" s="96"/>
      <c r="BA1017" s="95"/>
      <c r="BB1017" s="96"/>
      <c r="BC1017" s="95"/>
      <c r="BD1017" s="96"/>
      <c r="BE1017" s="95"/>
      <c r="BF1017" s="96"/>
      <c r="BG1017" s="95"/>
      <c r="BH1017" s="96"/>
      <c r="BI1017" s="95"/>
      <c r="BJ1017" s="96"/>
      <c r="BK1017" s="95"/>
      <c r="BL1017" s="96"/>
    </row>
    <row r="1018" spans="4:64">
      <c r="D1018" s="84"/>
      <c r="E1018" s="85"/>
      <c r="I1018" s="87"/>
      <c r="J1018" s="88"/>
      <c r="K1018" s="89"/>
      <c r="L1018" s="89"/>
      <c r="M1018" s="89"/>
      <c r="N1018" s="89"/>
      <c r="O1018" s="90"/>
      <c r="P1018" s="93"/>
      <c r="Q1018" s="92"/>
      <c r="R1018" s="93"/>
      <c r="S1018" s="92"/>
      <c r="T1018" s="94"/>
      <c r="U1018" s="93"/>
      <c r="V1018" s="92"/>
      <c r="W1018" s="93"/>
      <c r="X1018" s="92"/>
      <c r="Y1018" s="93"/>
      <c r="Z1018" s="92"/>
      <c r="AA1018" s="94"/>
      <c r="AB1018" s="93"/>
      <c r="AC1018" s="92"/>
      <c r="AD1018" s="93"/>
      <c r="AE1018" s="92"/>
      <c r="AF1018" s="93"/>
      <c r="AG1018" s="92"/>
      <c r="AH1018" s="93"/>
      <c r="AI1018" s="92"/>
      <c r="AJ1018" s="93"/>
      <c r="AK1018" s="92"/>
      <c r="AL1018" s="93"/>
      <c r="AM1018" s="92"/>
      <c r="AN1018" s="93"/>
      <c r="AO1018" s="92"/>
      <c r="AP1018" s="93"/>
      <c r="AQ1018" s="92"/>
      <c r="AR1018" s="93"/>
      <c r="AS1018" s="92"/>
      <c r="AT1018" s="94"/>
      <c r="AU1018" s="95"/>
      <c r="AV1018" s="96"/>
      <c r="AW1018" s="95"/>
      <c r="AX1018" s="96"/>
      <c r="AY1018" s="95"/>
      <c r="AZ1018" s="96"/>
      <c r="BA1018" s="95"/>
      <c r="BB1018" s="96"/>
      <c r="BC1018" s="95"/>
      <c r="BD1018" s="96"/>
      <c r="BE1018" s="95"/>
      <c r="BF1018" s="96"/>
      <c r="BG1018" s="95"/>
      <c r="BH1018" s="96"/>
      <c r="BI1018" s="95"/>
      <c r="BJ1018" s="96"/>
      <c r="BK1018" s="95"/>
      <c r="BL1018" s="96"/>
    </row>
    <row r="1019" spans="4:64">
      <c r="D1019" s="84"/>
      <c r="E1019" s="85"/>
      <c r="I1019" s="87"/>
      <c r="J1019" s="88"/>
      <c r="K1019" s="89"/>
      <c r="L1019" s="89"/>
      <c r="M1019" s="89"/>
      <c r="N1019" s="89"/>
      <c r="O1019" s="90"/>
      <c r="P1019" s="93"/>
      <c r="Q1019" s="92"/>
      <c r="R1019" s="93"/>
      <c r="S1019" s="92"/>
      <c r="T1019" s="94"/>
      <c r="U1019" s="93"/>
      <c r="V1019" s="92"/>
      <c r="W1019" s="93"/>
      <c r="X1019" s="92"/>
      <c r="Y1019" s="93"/>
      <c r="Z1019" s="92"/>
      <c r="AA1019" s="94"/>
      <c r="AB1019" s="93"/>
      <c r="AC1019" s="92"/>
      <c r="AD1019" s="93"/>
      <c r="AE1019" s="92"/>
      <c r="AF1019" s="93"/>
      <c r="AG1019" s="92"/>
      <c r="AH1019" s="93"/>
      <c r="AI1019" s="92"/>
      <c r="AJ1019" s="93"/>
      <c r="AK1019" s="92"/>
      <c r="AL1019" s="93"/>
      <c r="AM1019" s="92"/>
      <c r="AN1019" s="93"/>
      <c r="AO1019" s="92"/>
      <c r="AP1019" s="93"/>
      <c r="AQ1019" s="92"/>
      <c r="AR1019" s="93"/>
      <c r="AS1019" s="92"/>
      <c r="AT1019" s="94"/>
      <c r="AU1019" s="95"/>
      <c r="AV1019" s="96"/>
      <c r="AW1019" s="95"/>
      <c r="AX1019" s="96"/>
      <c r="AY1019" s="95"/>
      <c r="AZ1019" s="96"/>
      <c r="BA1019" s="95"/>
      <c r="BB1019" s="96"/>
      <c r="BC1019" s="95"/>
      <c r="BD1019" s="96"/>
      <c r="BE1019" s="95"/>
      <c r="BF1019" s="96"/>
      <c r="BG1019" s="95"/>
      <c r="BH1019" s="96"/>
      <c r="BI1019" s="95"/>
      <c r="BJ1019" s="96"/>
      <c r="BK1019" s="95"/>
      <c r="BL1019" s="96"/>
    </row>
    <row r="1020" spans="4:64">
      <c r="D1020" s="84"/>
      <c r="E1020" s="85"/>
      <c r="I1020" s="87"/>
      <c r="J1020" s="88"/>
      <c r="K1020" s="89"/>
      <c r="L1020" s="89"/>
      <c r="M1020" s="89"/>
      <c r="N1020" s="89"/>
      <c r="O1020" s="90"/>
      <c r="P1020" s="93"/>
      <c r="Q1020" s="92"/>
      <c r="R1020" s="93"/>
      <c r="S1020" s="92"/>
      <c r="T1020" s="94"/>
      <c r="U1020" s="93"/>
      <c r="V1020" s="92"/>
      <c r="W1020" s="93"/>
      <c r="X1020" s="92"/>
      <c r="Y1020" s="93"/>
      <c r="Z1020" s="92"/>
      <c r="AA1020" s="94"/>
      <c r="AB1020" s="93"/>
      <c r="AC1020" s="92"/>
      <c r="AD1020" s="93"/>
      <c r="AE1020" s="92"/>
      <c r="AF1020" s="93"/>
      <c r="AG1020" s="92"/>
      <c r="AH1020" s="93"/>
      <c r="AI1020" s="92"/>
      <c r="AJ1020" s="93"/>
      <c r="AK1020" s="92"/>
      <c r="AL1020" s="93"/>
      <c r="AM1020" s="92"/>
      <c r="AN1020" s="93"/>
      <c r="AO1020" s="92"/>
      <c r="AP1020" s="93"/>
      <c r="AQ1020" s="92"/>
      <c r="AR1020" s="93"/>
      <c r="AS1020" s="92"/>
      <c r="AT1020" s="94"/>
      <c r="AU1020" s="95"/>
      <c r="AV1020" s="96"/>
      <c r="AW1020" s="95"/>
      <c r="AX1020" s="96"/>
      <c r="AY1020" s="95"/>
      <c r="AZ1020" s="96"/>
      <c r="BA1020" s="95"/>
      <c r="BB1020" s="96"/>
      <c r="BC1020" s="95"/>
      <c r="BD1020" s="96"/>
      <c r="BE1020" s="95"/>
      <c r="BF1020" s="96"/>
      <c r="BG1020" s="95"/>
      <c r="BH1020" s="96"/>
      <c r="BI1020" s="95"/>
      <c r="BJ1020" s="96"/>
      <c r="BK1020" s="95"/>
      <c r="BL1020" s="96"/>
    </row>
    <row r="1021" spans="4:64">
      <c r="D1021" s="84"/>
      <c r="E1021" s="85"/>
      <c r="I1021" s="87"/>
      <c r="J1021" s="88"/>
      <c r="K1021" s="89"/>
      <c r="L1021" s="89"/>
      <c r="M1021" s="89"/>
      <c r="N1021" s="89"/>
      <c r="O1021" s="90"/>
      <c r="P1021" s="93"/>
      <c r="Q1021" s="92"/>
      <c r="R1021" s="93"/>
      <c r="S1021" s="92"/>
      <c r="T1021" s="94"/>
      <c r="U1021" s="93"/>
      <c r="V1021" s="92"/>
      <c r="W1021" s="93"/>
      <c r="X1021" s="92"/>
      <c r="Y1021" s="93"/>
      <c r="Z1021" s="92"/>
      <c r="AA1021" s="94"/>
      <c r="AB1021" s="93"/>
      <c r="AC1021" s="92"/>
      <c r="AD1021" s="93"/>
      <c r="AE1021" s="92"/>
      <c r="AF1021" s="93"/>
      <c r="AG1021" s="92"/>
      <c r="AH1021" s="93"/>
      <c r="AI1021" s="92"/>
      <c r="AJ1021" s="93"/>
      <c r="AK1021" s="92"/>
      <c r="AL1021" s="93"/>
      <c r="AM1021" s="92"/>
      <c r="AN1021" s="93"/>
      <c r="AO1021" s="92"/>
      <c r="AP1021" s="93"/>
      <c r="AQ1021" s="92"/>
      <c r="AR1021" s="93"/>
      <c r="AS1021" s="92"/>
      <c r="AT1021" s="94"/>
      <c r="AU1021" s="95"/>
      <c r="AV1021" s="96"/>
      <c r="AW1021" s="95"/>
      <c r="AX1021" s="96"/>
      <c r="AY1021" s="95"/>
      <c r="AZ1021" s="96"/>
      <c r="BA1021" s="95"/>
      <c r="BB1021" s="96"/>
      <c r="BC1021" s="95"/>
      <c r="BD1021" s="96"/>
      <c r="BE1021" s="95"/>
      <c r="BF1021" s="96"/>
      <c r="BG1021" s="95"/>
      <c r="BH1021" s="96"/>
      <c r="BI1021" s="95"/>
      <c r="BJ1021" s="96"/>
      <c r="BK1021" s="95"/>
      <c r="BL1021" s="96"/>
    </row>
    <row r="1022" spans="4:64">
      <c r="D1022" s="84"/>
      <c r="E1022" s="85"/>
      <c r="I1022" s="87"/>
      <c r="J1022" s="88"/>
      <c r="K1022" s="89"/>
      <c r="L1022" s="89"/>
      <c r="M1022" s="89"/>
      <c r="N1022" s="89"/>
      <c r="O1022" s="90"/>
      <c r="P1022" s="93"/>
      <c r="Q1022" s="92"/>
      <c r="R1022" s="93"/>
      <c r="S1022" s="92"/>
      <c r="T1022" s="94"/>
      <c r="U1022" s="93"/>
      <c r="V1022" s="92"/>
      <c r="W1022" s="93"/>
      <c r="X1022" s="92"/>
      <c r="Y1022" s="93"/>
      <c r="Z1022" s="92"/>
      <c r="AA1022" s="94"/>
      <c r="AB1022" s="93"/>
      <c r="AC1022" s="92"/>
      <c r="AD1022" s="93"/>
      <c r="AE1022" s="92"/>
      <c r="AF1022" s="93"/>
      <c r="AG1022" s="92"/>
      <c r="AH1022" s="93"/>
      <c r="AI1022" s="92"/>
      <c r="AJ1022" s="93"/>
      <c r="AK1022" s="92"/>
      <c r="AL1022" s="93"/>
      <c r="AM1022" s="92"/>
      <c r="AN1022" s="93"/>
      <c r="AO1022" s="92"/>
      <c r="AP1022" s="93"/>
      <c r="AQ1022" s="92"/>
      <c r="AR1022" s="93"/>
      <c r="AS1022" s="92"/>
      <c r="AT1022" s="94"/>
      <c r="AU1022" s="95"/>
      <c r="AV1022" s="96"/>
      <c r="AW1022" s="95"/>
      <c r="AX1022" s="96"/>
      <c r="AY1022" s="95"/>
      <c r="AZ1022" s="96"/>
      <c r="BA1022" s="95"/>
      <c r="BB1022" s="96"/>
      <c r="BC1022" s="95"/>
      <c r="BD1022" s="96"/>
      <c r="BE1022" s="95"/>
      <c r="BF1022" s="96"/>
      <c r="BG1022" s="95"/>
      <c r="BH1022" s="96"/>
      <c r="BI1022" s="95"/>
      <c r="BJ1022" s="96"/>
      <c r="BK1022" s="95"/>
      <c r="BL1022" s="96"/>
    </row>
    <row r="1023" spans="4:64">
      <c r="D1023" s="84"/>
      <c r="E1023" s="85"/>
      <c r="I1023" s="87"/>
      <c r="J1023" s="88"/>
      <c r="K1023" s="89"/>
      <c r="L1023" s="89"/>
      <c r="M1023" s="89"/>
      <c r="N1023" s="89"/>
      <c r="O1023" s="90"/>
      <c r="P1023" s="93"/>
      <c r="Q1023" s="92"/>
      <c r="R1023" s="93"/>
      <c r="S1023" s="92"/>
      <c r="T1023" s="94"/>
      <c r="U1023" s="93"/>
      <c r="V1023" s="92"/>
      <c r="W1023" s="93"/>
      <c r="X1023" s="92"/>
      <c r="Y1023" s="93"/>
      <c r="Z1023" s="92"/>
      <c r="AA1023" s="94"/>
      <c r="AB1023" s="93"/>
      <c r="AC1023" s="92"/>
      <c r="AD1023" s="93"/>
      <c r="AE1023" s="92"/>
      <c r="AF1023" s="93"/>
      <c r="AG1023" s="92"/>
      <c r="AH1023" s="93"/>
      <c r="AI1023" s="92"/>
      <c r="AJ1023" s="93"/>
      <c r="AK1023" s="92"/>
      <c r="AL1023" s="93"/>
      <c r="AM1023" s="92"/>
      <c r="AN1023" s="93"/>
      <c r="AO1023" s="92"/>
      <c r="AP1023" s="93"/>
      <c r="AQ1023" s="92"/>
      <c r="AR1023" s="93"/>
      <c r="AS1023" s="92"/>
      <c r="AT1023" s="94"/>
      <c r="AU1023" s="95"/>
      <c r="AV1023" s="96"/>
      <c r="AW1023" s="95"/>
      <c r="AX1023" s="96"/>
      <c r="AY1023" s="95"/>
      <c r="AZ1023" s="96"/>
      <c r="BA1023" s="95"/>
      <c r="BB1023" s="96"/>
      <c r="BC1023" s="95"/>
      <c r="BD1023" s="96"/>
      <c r="BE1023" s="95"/>
      <c r="BF1023" s="96"/>
      <c r="BG1023" s="95"/>
      <c r="BH1023" s="96"/>
      <c r="BI1023" s="95"/>
      <c r="BJ1023" s="96"/>
      <c r="BK1023" s="95"/>
      <c r="BL1023" s="96"/>
    </row>
    <row r="1024" spans="4:64">
      <c r="D1024" s="84"/>
      <c r="E1024" s="85"/>
      <c r="I1024" s="87"/>
      <c r="J1024" s="88"/>
      <c r="K1024" s="89"/>
      <c r="L1024" s="89"/>
      <c r="M1024" s="89"/>
      <c r="N1024" s="89"/>
      <c r="O1024" s="90"/>
      <c r="P1024" s="93"/>
      <c r="Q1024" s="92"/>
      <c r="R1024" s="93"/>
      <c r="S1024" s="92"/>
      <c r="T1024" s="94"/>
      <c r="U1024" s="93"/>
      <c r="V1024" s="92"/>
      <c r="W1024" s="93"/>
      <c r="X1024" s="92"/>
      <c r="Y1024" s="93"/>
      <c r="Z1024" s="92"/>
      <c r="AA1024" s="94"/>
      <c r="AB1024" s="93"/>
      <c r="AC1024" s="92"/>
      <c r="AD1024" s="93"/>
      <c r="AE1024" s="92"/>
      <c r="AF1024" s="93"/>
      <c r="AG1024" s="92"/>
      <c r="AH1024" s="93"/>
      <c r="AI1024" s="92"/>
      <c r="AJ1024" s="93"/>
      <c r="AK1024" s="92"/>
      <c r="AL1024" s="93"/>
      <c r="AM1024" s="92"/>
      <c r="AN1024" s="93"/>
      <c r="AO1024" s="92"/>
      <c r="AP1024" s="93"/>
      <c r="AQ1024" s="92"/>
      <c r="AR1024" s="93"/>
      <c r="AS1024" s="92"/>
      <c r="AT1024" s="94"/>
      <c r="AU1024" s="95"/>
      <c r="AV1024" s="96"/>
      <c r="AW1024" s="95"/>
      <c r="AX1024" s="96"/>
      <c r="AY1024" s="95"/>
      <c r="AZ1024" s="96"/>
      <c r="BA1024" s="95"/>
      <c r="BB1024" s="96"/>
      <c r="BC1024" s="95"/>
      <c r="BD1024" s="96"/>
      <c r="BE1024" s="95"/>
      <c r="BF1024" s="96"/>
      <c r="BG1024" s="95"/>
      <c r="BH1024" s="96"/>
      <c r="BI1024" s="95"/>
      <c r="BJ1024" s="96"/>
      <c r="BK1024" s="95"/>
      <c r="BL1024" s="96"/>
    </row>
    <row r="1025" spans="4:64">
      <c r="D1025" s="84"/>
      <c r="E1025" s="85"/>
      <c r="I1025" s="87"/>
      <c r="J1025" s="88"/>
      <c r="K1025" s="89"/>
      <c r="L1025" s="89"/>
      <c r="M1025" s="89"/>
      <c r="N1025" s="89"/>
      <c r="O1025" s="90"/>
      <c r="P1025" s="93"/>
      <c r="Q1025" s="92"/>
      <c r="R1025" s="93"/>
      <c r="S1025" s="92"/>
      <c r="T1025" s="94"/>
      <c r="U1025" s="93"/>
      <c r="V1025" s="92"/>
      <c r="W1025" s="93"/>
      <c r="X1025" s="92"/>
      <c r="Y1025" s="93"/>
      <c r="Z1025" s="92"/>
      <c r="AA1025" s="94"/>
      <c r="AB1025" s="93"/>
      <c r="AC1025" s="92"/>
      <c r="AD1025" s="93"/>
      <c r="AE1025" s="92"/>
      <c r="AF1025" s="93"/>
      <c r="AG1025" s="92"/>
      <c r="AH1025" s="93"/>
      <c r="AI1025" s="92"/>
      <c r="AJ1025" s="93"/>
      <c r="AK1025" s="92"/>
      <c r="AL1025" s="93"/>
      <c r="AM1025" s="92"/>
      <c r="AN1025" s="93"/>
      <c r="AO1025" s="92"/>
      <c r="AP1025" s="93"/>
      <c r="AQ1025" s="92"/>
      <c r="AR1025" s="93"/>
      <c r="AS1025" s="92"/>
      <c r="AT1025" s="94"/>
      <c r="AU1025" s="95"/>
      <c r="AV1025" s="96"/>
      <c r="AW1025" s="95"/>
      <c r="AX1025" s="96"/>
      <c r="AY1025" s="95"/>
      <c r="AZ1025" s="96"/>
      <c r="BA1025" s="95"/>
      <c r="BB1025" s="96"/>
      <c r="BC1025" s="95"/>
      <c r="BD1025" s="96"/>
      <c r="BE1025" s="95"/>
      <c r="BF1025" s="96"/>
      <c r="BG1025" s="95"/>
      <c r="BH1025" s="96"/>
      <c r="BI1025" s="95"/>
      <c r="BJ1025" s="96"/>
      <c r="BK1025" s="95"/>
      <c r="BL1025" s="96"/>
    </row>
    <row r="1026" spans="4:64">
      <c r="D1026" s="84"/>
      <c r="E1026" s="85"/>
      <c r="I1026" s="87"/>
      <c r="J1026" s="88"/>
      <c r="K1026" s="89"/>
      <c r="L1026" s="89"/>
      <c r="M1026" s="89"/>
      <c r="N1026" s="89"/>
      <c r="O1026" s="90"/>
      <c r="P1026" s="93"/>
      <c r="Q1026" s="92"/>
      <c r="R1026" s="93"/>
      <c r="S1026" s="92"/>
      <c r="T1026" s="94"/>
      <c r="U1026" s="93"/>
      <c r="V1026" s="92"/>
      <c r="W1026" s="93"/>
      <c r="X1026" s="92"/>
      <c r="Y1026" s="93"/>
      <c r="Z1026" s="92"/>
      <c r="AA1026" s="94"/>
      <c r="AB1026" s="93"/>
      <c r="AC1026" s="92"/>
      <c r="AD1026" s="93"/>
      <c r="AE1026" s="92"/>
      <c r="AF1026" s="93"/>
      <c r="AG1026" s="92"/>
      <c r="AH1026" s="93"/>
      <c r="AI1026" s="92"/>
      <c r="AJ1026" s="93"/>
      <c r="AK1026" s="92"/>
      <c r="AL1026" s="93"/>
      <c r="AM1026" s="92"/>
      <c r="AN1026" s="93"/>
      <c r="AO1026" s="92"/>
      <c r="AP1026" s="93"/>
      <c r="AQ1026" s="92"/>
      <c r="AR1026" s="93"/>
      <c r="AS1026" s="92"/>
      <c r="AT1026" s="94"/>
      <c r="AU1026" s="95"/>
      <c r="AV1026" s="96"/>
      <c r="AW1026" s="95"/>
      <c r="AX1026" s="96"/>
      <c r="AY1026" s="95"/>
      <c r="AZ1026" s="96"/>
      <c r="BA1026" s="95"/>
      <c r="BB1026" s="96"/>
      <c r="BC1026" s="95"/>
      <c r="BD1026" s="96"/>
      <c r="BE1026" s="95"/>
      <c r="BF1026" s="96"/>
      <c r="BG1026" s="95"/>
      <c r="BH1026" s="96"/>
      <c r="BI1026" s="95"/>
      <c r="BJ1026" s="96"/>
      <c r="BK1026" s="95"/>
      <c r="BL1026" s="96"/>
    </row>
    <row r="1027" spans="4:64">
      <c r="D1027" s="84"/>
      <c r="E1027" s="85"/>
      <c r="I1027" s="87"/>
      <c r="J1027" s="88"/>
      <c r="K1027" s="89"/>
      <c r="L1027" s="89"/>
      <c r="M1027" s="89"/>
      <c r="N1027" s="89"/>
      <c r="O1027" s="90"/>
      <c r="P1027" s="93"/>
      <c r="Q1027" s="92"/>
      <c r="R1027" s="93"/>
      <c r="S1027" s="92"/>
      <c r="T1027" s="94"/>
      <c r="U1027" s="93"/>
      <c r="V1027" s="92"/>
      <c r="W1027" s="93"/>
      <c r="X1027" s="92"/>
      <c r="Y1027" s="93"/>
      <c r="Z1027" s="92"/>
      <c r="AA1027" s="94"/>
      <c r="AB1027" s="93"/>
      <c r="AC1027" s="92"/>
      <c r="AD1027" s="93"/>
      <c r="AE1027" s="92"/>
      <c r="AF1027" s="93"/>
      <c r="AG1027" s="92"/>
      <c r="AH1027" s="93"/>
      <c r="AI1027" s="92"/>
      <c r="AJ1027" s="93"/>
      <c r="AK1027" s="92"/>
      <c r="AL1027" s="93"/>
      <c r="AM1027" s="92"/>
      <c r="AN1027" s="93"/>
      <c r="AO1027" s="92"/>
      <c r="AP1027" s="93"/>
      <c r="AQ1027" s="92"/>
      <c r="AR1027" s="93"/>
      <c r="AS1027" s="92"/>
      <c r="AT1027" s="94"/>
      <c r="AU1027" s="95"/>
      <c r="AV1027" s="96"/>
      <c r="AW1027" s="95"/>
      <c r="AX1027" s="96"/>
      <c r="AY1027" s="95"/>
      <c r="AZ1027" s="96"/>
      <c r="BA1027" s="95"/>
      <c r="BB1027" s="96"/>
      <c r="BC1027" s="95"/>
      <c r="BD1027" s="96"/>
      <c r="BE1027" s="95"/>
      <c r="BF1027" s="96"/>
      <c r="BG1027" s="95"/>
      <c r="BH1027" s="96"/>
      <c r="BI1027" s="95"/>
      <c r="BJ1027" s="96"/>
      <c r="BK1027" s="95"/>
      <c r="BL1027" s="96"/>
    </row>
    <row r="1028" spans="4:64">
      <c r="D1028" s="84"/>
      <c r="E1028" s="85"/>
      <c r="I1028" s="87"/>
      <c r="J1028" s="88"/>
      <c r="K1028" s="89"/>
      <c r="L1028" s="89"/>
      <c r="M1028" s="89"/>
      <c r="N1028" s="89"/>
      <c r="O1028" s="90"/>
      <c r="P1028" s="93"/>
      <c r="Q1028" s="92"/>
      <c r="R1028" s="93"/>
      <c r="S1028" s="92"/>
      <c r="T1028" s="94"/>
      <c r="U1028" s="93"/>
      <c r="V1028" s="92"/>
      <c r="W1028" s="93"/>
      <c r="X1028" s="92"/>
      <c r="Y1028" s="93"/>
      <c r="Z1028" s="92"/>
      <c r="AA1028" s="94"/>
      <c r="AB1028" s="93"/>
      <c r="AC1028" s="92"/>
      <c r="AD1028" s="93"/>
      <c r="AE1028" s="92"/>
      <c r="AF1028" s="93"/>
      <c r="AG1028" s="92"/>
      <c r="AH1028" s="93"/>
      <c r="AI1028" s="92"/>
      <c r="AJ1028" s="93"/>
      <c r="AK1028" s="92"/>
      <c r="AL1028" s="93"/>
      <c r="AM1028" s="92"/>
      <c r="AN1028" s="93"/>
      <c r="AO1028" s="92"/>
      <c r="AP1028" s="93"/>
      <c r="AQ1028" s="92"/>
      <c r="AR1028" s="93"/>
      <c r="AS1028" s="92"/>
      <c r="AT1028" s="94"/>
      <c r="AU1028" s="95"/>
      <c r="AV1028" s="96"/>
      <c r="AW1028" s="95"/>
      <c r="AX1028" s="96"/>
      <c r="AY1028" s="95"/>
      <c r="AZ1028" s="96"/>
      <c r="BA1028" s="95"/>
      <c r="BB1028" s="96"/>
      <c r="BC1028" s="95"/>
      <c r="BD1028" s="96"/>
      <c r="BE1028" s="95"/>
      <c r="BF1028" s="96"/>
      <c r="BG1028" s="95"/>
      <c r="BH1028" s="96"/>
      <c r="BI1028" s="95"/>
      <c r="BJ1028" s="96"/>
      <c r="BK1028" s="95"/>
      <c r="BL1028" s="96"/>
    </row>
    <row r="1029" spans="4:64">
      <c r="D1029" s="84"/>
      <c r="E1029" s="85"/>
      <c r="I1029" s="87"/>
      <c r="J1029" s="88"/>
      <c r="K1029" s="89"/>
      <c r="L1029" s="89"/>
      <c r="M1029" s="89"/>
      <c r="N1029" s="89"/>
      <c r="O1029" s="90"/>
      <c r="P1029" s="93"/>
      <c r="Q1029" s="92"/>
      <c r="R1029" s="93"/>
      <c r="S1029" s="92"/>
      <c r="T1029" s="94"/>
      <c r="U1029" s="93"/>
      <c r="V1029" s="92"/>
      <c r="W1029" s="93"/>
      <c r="X1029" s="92"/>
      <c r="Y1029" s="93"/>
      <c r="Z1029" s="92"/>
      <c r="AA1029" s="94"/>
      <c r="AB1029" s="93"/>
      <c r="AC1029" s="92"/>
      <c r="AD1029" s="93"/>
      <c r="AE1029" s="92"/>
      <c r="AF1029" s="93"/>
      <c r="AG1029" s="92"/>
      <c r="AH1029" s="93"/>
      <c r="AI1029" s="92"/>
      <c r="AJ1029" s="93"/>
      <c r="AK1029" s="92"/>
      <c r="AL1029" s="93"/>
      <c r="AM1029" s="92"/>
      <c r="AN1029" s="93"/>
      <c r="AO1029" s="92"/>
      <c r="AP1029" s="93"/>
      <c r="AQ1029" s="92"/>
      <c r="AR1029" s="93"/>
      <c r="AS1029" s="92"/>
      <c r="AT1029" s="94"/>
      <c r="AU1029" s="95"/>
      <c r="AV1029" s="96"/>
      <c r="AW1029" s="95"/>
      <c r="AX1029" s="96"/>
      <c r="AY1029" s="95"/>
      <c r="AZ1029" s="96"/>
      <c r="BA1029" s="95"/>
      <c r="BB1029" s="96"/>
      <c r="BC1029" s="95"/>
      <c r="BD1029" s="96"/>
      <c r="BE1029" s="95"/>
      <c r="BF1029" s="96"/>
      <c r="BG1029" s="95"/>
      <c r="BH1029" s="96"/>
      <c r="BI1029" s="95"/>
      <c r="BJ1029" s="96"/>
      <c r="BK1029" s="95"/>
      <c r="BL1029" s="96"/>
    </row>
    <row r="1030" spans="4:64">
      <c r="D1030" s="84"/>
      <c r="E1030" s="85"/>
      <c r="I1030" s="87"/>
      <c r="J1030" s="88"/>
      <c r="K1030" s="89"/>
      <c r="L1030" s="89"/>
      <c r="M1030" s="89"/>
      <c r="N1030" s="89"/>
      <c r="O1030" s="90"/>
      <c r="P1030" s="93"/>
      <c r="Q1030" s="92"/>
      <c r="R1030" s="93"/>
      <c r="S1030" s="92"/>
      <c r="T1030" s="94"/>
      <c r="U1030" s="93"/>
      <c r="V1030" s="92"/>
      <c r="W1030" s="93"/>
      <c r="X1030" s="92"/>
      <c r="Y1030" s="93"/>
      <c r="Z1030" s="92"/>
      <c r="AA1030" s="94"/>
      <c r="AB1030" s="93"/>
      <c r="AC1030" s="92"/>
      <c r="AD1030" s="93"/>
      <c r="AE1030" s="92"/>
      <c r="AF1030" s="93"/>
      <c r="AG1030" s="92"/>
      <c r="AH1030" s="93"/>
      <c r="AI1030" s="92"/>
      <c r="AJ1030" s="93"/>
      <c r="AK1030" s="92"/>
      <c r="AL1030" s="93"/>
      <c r="AM1030" s="92"/>
      <c r="AN1030" s="93"/>
      <c r="AO1030" s="92"/>
      <c r="AP1030" s="93"/>
      <c r="AQ1030" s="92"/>
      <c r="AR1030" s="93"/>
      <c r="AS1030" s="92"/>
      <c r="AT1030" s="94"/>
      <c r="AU1030" s="95"/>
      <c r="AV1030" s="96"/>
      <c r="AW1030" s="95"/>
      <c r="AX1030" s="96"/>
      <c r="AY1030" s="95"/>
      <c r="AZ1030" s="96"/>
      <c r="BA1030" s="95"/>
      <c r="BB1030" s="96"/>
      <c r="BC1030" s="95"/>
      <c r="BD1030" s="96"/>
      <c r="BE1030" s="95"/>
      <c r="BF1030" s="96"/>
      <c r="BG1030" s="95"/>
      <c r="BH1030" s="96"/>
      <c r="BI1030" s="95"/>
      <c r="BJ1030" s="96"/>
      <c r="BK1030" s="95"/>
      <c r="BL1030" s="96"/>
    </row>
    <row r="1031" spans="4:64">
      <c r="D1031" s="84"/>
      <c r="E1031" s="85"/>
      <c r="I1031" s="87"/>
      <c r="J1031" s="88"/>
      <c r="K1031" s="89"/>
      <c r="L1031" s="89"/>
      <c r="M1031" s="89"/>
      <c r="N1031" s="89"/>
      <c r="O1031" s="90"/>
      <c r="P1031" s="93"/>
      <c r="Q1031" s="92"/>
      <c r="R1031" s="93"/>
      <c r="S1031" s="92"/>
      <c r="T1031" s="94"/>
      <c r="U1031" s="93"/>
      <c r="V1031" s="92"/>
      <c r="W1031" s="93"/>
      <c r="X1031" s="92"/>
      <c r="Y1031" s="93"/>
      <c r="Z1031" s="92"/>
      <c r="AA1031" s="94"/>
      <c r="AB1031" s="93"/>
      <c r="AC1031" s="92"/>
      <c r="AD1031" s="93"/>
      <c r="AE1031" s="92"/>
      <c r="AF1031" s="93"/>
      <c r="AG1031" s="92"/>
      <c r="AH1031" s="93"/>
      <c r="AI1031" s="92"/>
      <c r="AJ1031" s="93"/>
      <c r="AK1031" s="92"/>
      <c r="AL1031" s="93"/>
      <c r="AM1031" s="92"/>
      <c r="AN1031" s="93"/>
      <c r="AO1031" s="92"/>
      <c r="AP1031" s="93"/>
      <c r="AQ1031" s="92"/>
      <c r="AR1031" s="93"/>
      <c r="AS1031" s="92"/>
      <c r="AT1031" s="94"/>
      <c r="AU1031" s="95"/>
      <c r="AV1031" s="96"/>
      <c r="AW1031" s="95"/>
      <c r="AX1031" s="96"/>
      <c r="AY1031" s="95"/>
      <c r="AZ1031" s="96"/>
      <c r="BA1031" s="95"/>
      <c r="BB1031" s="96"/>
      <c r="BC1031" s="95"/>
      <c r="BD1031" s="96"/>
      <c r="BE1031" s="95"/>
      <c r="BF1031" s="96"/>
      <c r="BG1031" s="95"/>
      <c r="BH1031" s="96"/>
      <c r="BI1031" s="95"/>
      <c r="BJ1031" s="96"/>
      <c r="BK1031" s="95"/>
      <c r="BL1031" s="96"/>
    </row>
    <row r="1032" spans="4:64">
      <c r="D1032" s="84"/>
      <c r="E1032" s="85"/>
      <c r="I1032" s="87"/>
      <c r="J1032" s="88"/>
      <c r="K1032" s="89"/>
      <c r="L1032" s="89"/>
      <c r="M1032" s="89"/>
      <c r="N1032" s="89"/>
      <c r="O1032" s="90"/>
      <c r="P1032" s="93"/>
      <c r="Q1032" s="92"/>
      <c r="R1032" s="93"/>
      <c r="S1032" s="92"/>
      <c r="T1032" s="94"/>
      <c r="U1032" s="93"/>
      <c r="V1032" s="92"/>
      <c r="W1032" s="93"/>
      <c r="X1032" s="92"/>
      <c r="Y1032" s="93"/>
      <c r="Z1032" s="92"/>
      <c r="AA1032" s="94"/>
      <c r="AB1032" s="93"/>
      <c r="AC1032" s="92"/>
      <c r="AD1032" s="93"/>
      <c r="AE1032" s="92"/>
      <c r="AF1032" s="93"/>
      <c r="AG1032" s="92"/>
      <c r="AH1032" s="93"/>
      <c r="AI1032" s="92"/>
      <c r="AJ1032" s="93"/>
      <c r="AK1032" s="92"/>
      <c r="AL1032" s="93"/>
      <c r="AM1032" s="92"/>
      <c r="AN1032" s="93"/>
      <c r="AO1032" s="92"/>
      <c r="AP1032" s="93"/>
      <c r="AQ1032" s="92"/>
      <c r="AR1032" s="93"/>
      <c r="AS1032" s="92"/>
      <c r="AT1032" s="94"/>
      <c r="AU1032" s="95"/>
      <c r="AV1032" s="96"/>
      <c r="AW1032" s="95"/>
      <c r="AX1032" s="96"/>
      <c r="AY1032" s="95"/>
      <c r="AZ1032" s="96"/>
      <c r="BA1032" s="95"/>
      <c r="BB1032" s="96"/>
      <c r="BC1032" s="95"/>
      <c r="BD1032" s="96"/>
      <c r="BE1032" s="95"/>
      <c r="BF1032" s="96"/>
      <c r="BG1032" s="95"/>
      <c r="BH1032" s="96"/>
      <c r="BI1032" s="95"/>
      <c r="BJ1032" s="96"/>
      <c r="BK1032" s="95"/>
      <c r="BL1032" s="96"/>
    </row>
    <row r="1033" spans="4:64">
      <c r="D1033" s="84"/>
      <c r="E1033" s="85"/>
      <c r="I1033" s="87"/>
      <c r="J1033" s="88"/>
      <c r="K1033" s="89"/>
      <c r="L1033" s="89"/>
      <c r="M1033" s="89"/>
      <c r="N1033" s="89"/>
      <c r="O1033" s="90"/>
      <c r="P1033" s="93"/>
      <c r="Q1033" s="92"/>
      <c r="R1033" s="93"/>
      <c r="S1033" s="92"/>
      <c r="T1033" s="94"/>
      <c r="U1033" s="93"/>
      <c r="V1033" s="92"/>
      <c r="W1033" s="93"/>
      <c r="X1033" s="92"/>
      <c r="Y1033" s="93"/>
      <c r="Z1033" s="92"/>
      <c r="AA1033" s="94"/>
      <c r="AB1033" s="93"/>
      <c r="AC1033" s="92"/>
      <c r="AD1033" s="93"/>
      <c r="AE1033" s="92"/>
      <c r="AF1033" s="93"/>
      <c r="AG1033" s="92"/>
      <c r="AH1033" s="93"/>
      <c r="AI1033" s="92"/>
      <c r="AJ1033" s="93"/>
      <c r="AK1033" s="92"/>
      <c r="AL1033" s="93"/>
      <c r="AM1033" s="92"/>
      <c r="AN1033" s="93"/>
      <c r="AO1033" s="92"/>
      <c r="AP1033" s="93"/>
      <c r="AQ1033" s="92"/>
      <c r="AR1033" s="93"/>
      <c r="AS1033" s="92"/>
      <c r="AT1033" s="94"/>
      <c r="AU1033" s="95"/>
      <c r="AV1033" s="96"/>
      <c r="AW1033" s="95"/>
      <c r="AX1033" s="96"/>
      <c r="AY1033" s="95"/>
      <c r="AZ1033" s="96"/>
      <c r="BA1033" s="95"/>
      <c r="BB1033" s="96"/>
      <c r="BC1033" s="95"/>
      <c r="BD1033" s="96"/>
      <c r="BE1033" s="95"/>
      <c r="BF1033" s="96"/>
      <c r="BG1033" s="95"/>
      <c r="BH1033" s="96"/>
      <c r="BI1033" s="95"/>
      <c r="BJ1033" s="96"/>
      <c r="BK1033" s="95"/>
      <c r="BL1033" s="96"/>
    </row>
    <row r="1034" spans="4:64">
      <c r="D1034" s="84"/>
      <c r="E1034" s="85"/>
      <c r="I1034" s="87"/>
      <c r="J1034" s="88"/>
      <c r="K1034" s="89"/>
      <c r="L1034" s="89"/>
      <c r="M1034" s="89"/>
      <c r="N1034" s="89"/>
      <c r="O1034" s="90"/>
      <c r="P1034" s="93"/>
      <c r="Q1034" s="92"/>
      <c r="R1034" s="93"/>
      <c r="S1034" s="92"/>
      <c r="T1034" s="94"/>
      <c r="U1034" s="93"/>
      <c r="V1034" s="92"/>
      <c r="W1034" s="93"/>
      <c r="X1034" s="92"/>
      <c r="Y1034" s="93"/>
      <c r="Z1034" s="92"/>
      <c r="AA1034" s="94"/>
      <c r="AB1034" s="93"/>
      <c r="AC1034" s="92"/>
      <c r="AD1034" s="93"/>
      <c r="AE1034" s="92"/>
      <c r="AF1034" s="93"/>
      <c r="AG1034" s="92"/>
      <c r="AH1034" s="93"/>
      <c r="AI1034" s="92"/>
      <c r="AJ1034" s="93"/>
      <c r="AK1034" s="92"/>
      <c r="AL1034" s="93"/>
      <c r="AM1034" s="92"/>
      <c r="AN1034" s="93"/>
      <c r="AO1034" s="92"/>
      <c r="AP1034" s="93"/>
      <c r="AQ1034" s="92"/>
      <c r="AR1034" s="93"/>
      <c r="AS1034" s="92"/>
      <c r="AT1034" s="94"/>
      <c r="AU1034" s="95"/>
      <c r="AV1034" s="96"/>
      <c r="AW1034" s="95"/>
      <c r="AX1034" s="96"/>
      <c r="AY1034" s="95"/>
      <c r="AZ1034" s="96"/>
      <c r="BA1034" s="95"/>
      <c r="BB1034" s="96"/>
      <c r="BC1034" s="95"/>
      <c r="BD1034" s="96"/>
      <c r="BE1034" s="95"/>
      <c r="BF1034" s="96"/>
      <c r="BG1034" s="95"/>
      <c r="BH1034" s="96"/>
      <c r="BI1034" s="95"/>
      <c r="BJ1034" s="96"/>
      <c r="BK1034" s="95"/>
      <c r="BL1034" s="96"/>
    </row>
    <row r="1035" spans="4:64">
      <c r="D1035" s="84"/>
      <c r="E1035" s="85"/>
      <c r="I1035" s="87"/>
      <c r="J1035" s="88"/>
      <c r="K1035" s="89"/>
      <c r="L1035" s="89"/>
      <c r="M1035" s="89"/>
      <c r="N1035" s="89"/>
      <c r="O1035" s="90"/>
      <c r="P1035" s="93"/>
      <c r="Q1035" s="92"/>
      <c r="R1035" s="93"/>
      <c r="S1035" s="92"/>
      <c r="T1035" s="94"/>
      <c r="U1035" s="93"/>
      <c r="V1035" s="92"/>
      <c r="W1035" s="93"/>
      <c r="X1035" s="92"/>
      <c r="Y1035" s="93"/>
      <c r="Z1035" s="92"/>
      <c r="AA1035" s="94"/>
      <c r="AB1035" s="93"/>
      <c r="AC1035" s="92"/>
      <c r="AD1035" s="93"/>
      <c r="AE1035" s="92"/>
      <c r="AF1035" s="93"/>
      <c r="AG1035" s="92"/>
      <c r="AH1035" s="93"/>
      <c r="AI1035" s="92"/>
      <c r="AJ1035" s="93"/>
      <c r="AK1035" s="92"/>
      <c r="AL1035" s="93"/>
      <c r="AM1035" s="92"/>
      <c r="AN1035" s="93"/>
      <c r="AO1035" s="92"/>
      <c r="AP1035" s="93"/>
      <c r="AQ1035" s="92"/>
      <c r="AR1035" s="93"/>
      <c r="AS1035" s="92"/>
      <c r="AT1035" s="94"/>
      <c r="AU1035" s="95"/>
      <c r="AV1035" s="96"/>
      <c r="AW1035" s="95"/>
      <c r="AX1035" s="96"/>
      <c r="AY1035" s="95"/>
      <c r="AZ1035" s="96"/>
      <c r="BA1035" s="95"/>
      <c r="BB1035" s="96"/>
      <c r="BC1035" s="95"/>
      <c r="BD1035" s="96"/>
      <c r="BE1035" s="95"/>
      <c r="BF1035" s="96"/>
      <c r="BG1035" s="95"/>
      <c r="BH1035" s="96"/>
      <c r="BI1035" s="95"/>
      <c r="BJ1035" s="96"/>
      <c r="BK1035" s="95"/>
      <c r="BL1035" s="96"/>
    </row>
    <row r="1036" spans="4:64">
      <c r="D1036" s="84"/>
      <c r="E1036" s="85"/>
      <c r="I1036" s="87"/>
      <c r="J1036" s="88"/>
      <c r="K1036" s="89"/>
      <c r="L1036" s="89"/>
      <c r="M1036" s="89"/>
      <c r="N1036" s="89"/>
      <c r="O1036" s="90"/>
      <c r="P1036" s="93"/>
      <c r="Q1036" s="92"/>
      <c r="R1036" s="93"/>
      <c r="S1036" s="92"/>
      <c r="T1036" s="94"/>
      <c r="U1036" s="93"/>
      <c r="V1036" s="92"/>
      <c r="W1036" s="93"/>
      <c r="X1036" s="92"/>
      <c r="Y1036" s="93"/>
      <c r="Z1036" s="92"/>
      <c r="AA1036" s="94"/>
      <c r="AB1036" s="93"/>
      <c r="AC1036" s="92"/>
      <c r="AD1036" s="93"/>
      <c r="AE1036" s="92"/>
      <c r="AF1036" s="93"/>
      <c r="AG1036" s="92"/>
      <c r="AH1036" s="93"/>
      <c r="AI1036" s="92"/>
      <c r="AJ1036" s="93"/>
      <c r="AK1036" s="92"/>
      <c r="AL1036" s="93"/>
      <c r="AM1036" s="92"/>
      <c r="AN1036" s="93"/>
      <c r="AO1036" s="92"/>
      <c r="AP1036" s="93"/>
      <c r="AQ1036" s="92"/>
      <c r="AR1036" s="93"/>
      <c r="AS1036" s="92"/>
      <c r="AT1036" s="94"/>
      <c r="AU1036" s="95"/>
      <c r="AV1036" s="96"/>
      <c r="AW1036" s="95"/>
      <c r="AX1036" s="96"/>
      <c r="AY1036" s="95"/>
      <c r="AZ1036" s="96"/>
      <c r="BA1036" s="95"/>
      <c r="BB1036" s="96"/>
      <c r="BC1036" s="95"/>
      <c r="BD1036" s="96"/>
      <c r="BE1036" s="95"/>
      <c r="BF1036" s="96"/>
      <c r="BG1036" s="95"/>
      <c r="BH1036" s="96"/>
      <c r="BI1036" s="95"/>
      <c r="BJ1036" s="96"/>
      <c r="BK1036" s="95"/>
      <c r="BL1036" s="96"/>
    </row>
    <row r="1037" spans="4:64">
      <c r="D1037" s="84"/>
      <c r="E1037" s="85"/>
      <c r="I1037" s="87"/>
      <c r="J1037" s="88"/>
      <c r="K1037" s="89"/>
      <c r="L1037" s="89"/>
      <c r="M1037" s="89"/>
      <c r="N1037" s="89"/>
      <c r="O1037" s="90"/>
      <c r="P1037" s="93"/>
      <c r="Q1037" s="92"/>
      <c r="R1037" s="93"/>
      <c r="S1037" s="92"/>
      <c r="T1037" s="94"/>
      <c r="U1037" s="93"/>
      <c r="V1037" s="92"/>
      <c r="W1037" s="93"/>
      <c r="X1037" s="92"/>
      <c r="Y1037" s="93"/>
      <c r="Z1037" s="92"/>
      <c r="AA1037" s="94"/>
      <c r="AB1037" s="93"/>
      <c r="AC1037" s="92"/>
      <c r="AD1037" s="93"/>
      <c r="AE1037" s="92"/>
      <c r="AF1037" s="93"/>
      <c r="AG1037" s="92"/>
      <c r="AH1037" s="93"/>
      <c r="AI1037" s="92"/>
      <c r="AJ1037" s="93"/>
      <c r="AK1037" s="92"/>
      <c r="AL1037" s="93"/>
      <c r="AM1037" s="92"/>
      <c r="AN1037" s="93"/>
      <c r="AO1037" s="92"/>
      <c r="AP1037" s="93"/>
      <c r="AQ1037" s="92"/>
      <c r="AR1037" s="93"/>
      <c r="AS1037" s="92"/>
      <c r="AT1037" s="94"/>
      <c r="AU1037" s="95"/>
      <c r="AV1037" s="96"/>
      <c r="AW1037" s="95"/>
      <c r="AX1037" s="96"/>
      <c r="AY1037" s="95"/>
      <c r="AZ1037" s="96"/>
      <c r="BA1037" s="95"/>
      <c r="BB1037" s="96"/>
      <c r="BC1037" s="95"/>
      <c r="BD1037" s="96"/>
      <c r="BE1037" s="95"/>
      <c r="BF1037" s="96"/>
      <c r="BG1037" s="95"/>
      <c r="BH1037" s="96"/>
      <c r="BI1037" s="95"/>
      <c r="BJ1037" s="96"/>
      <c r="BK1037" s="95"/>
      <c r="BL1037" s="96"/>
    </row>
    <row r="1038" spans="4:64">
      <c r="D1038" s="84"/>
      <c r="E1038" s="85"/>
      <c r="I1038" s="87"/>
      <c r="J1038" s="88"/>
      <c r="K1038" s="89"/>
      <c r="L1038" s="89"/>
      <c r="M1038" s="89"/>
      <c r="N1038" s="89"/>
      <c r="O1038" s="90"/>
      <c r="P1038" s="93"/>
      <c r="Q1038" s="92"/>
      <c r="R1038" s="93"/>
      <c r="S1038" s="92"/>
      <c r="T1038" s="94"/>
      <c r="U1038" s="93"/>
      <c r="V1038" s="92"/>
      <c r="W1038" s="93"/>
      <c r="X1038" s="92"/>
      <c r="Y1038" s="93"/>
      <c r="Z1038" s="92"/>
      <c r="AA1038" s="94"/>
      <c r="AB1038" s="93"/>
      <c r="AC1038" s="92"/>
      <c r="AD1038" s="93"/>
      <c r="AE1038" s="92"/>
      <c r="AF1038" s="93"/>
      <c r="AG1038" s="92"/>
      <c r="AH1038" s="93"/>
      <c r="AI1038" s="92"/>
      <c r="AJ1038" s="93"/>
      <c r="AK1038" s="92"/>
      <c r="AL1038" s="93"/>
      <c r="AM1038" s="92"/>
      <c r="AN1038" s="93"/>
      <c r="AO1038" s="92"/>
      <c r="AP1038" s="93"/>
      <c r="AQ1038" s="92"/>
      <c r="AR1038" s="93"/>
      <c r="AS1038" s="92"/>
      <c r="AT1038" s="94"/>
      <c r="AU1038" s="95"/>
      <c r="AV1038" s="96"/>
      <c r="AW1038" s="95"/>
      <c r="AX1038" s="96"/>
      <c r="AY1038" s="95"/>
      <c r="AZ1038" s="96"/>
      <c r="BA1038" s="95"/>
      <c r="BB1038" s="96"/>
      <c r="BC1038" s="95"/>
      <c r="BD1038" s="96"/>
      <c r="BE1038" s="95"/>
      <c r="BF1038" s="96"/>
      <c r="BG1038" s="95"/>
      <c r="BH1038" s="96"/>
      <c r="BI1038" s="95"/>
      <c r="BJ1038" s="96"/>
      <c r="BK1038" s="95"/>
      <c r="BL1038" s="96"/>
    </row>
    <row r="1039" spans="4:64">
      <c r="D1039" s="84"/>
      <c r="E1039" s="85"/>
      <c r="I1039" s="87"/>
      <c r="J1039" s="88"/>
      <c r="K1039" s="89"/>
      <c r="L1039" s="89"/>
      <c r="M1039" s="89"/>
      <c r="N1039" s="89"/>
      <c r="O1039" s="90"/>
      <c r="P1039" s="93"/>
      <c r="Q1039" s="92"/>
      <c r="R1039" s="93"/>
      <c r="S1039" s="92"/>
      <c r="T1039" s="94"/>
      <c r="U1039" s="93"/>
      <c r="V1039" s="92"/>
      <c r="W1039" s="93"/>
      <c r="X1039" s="92"/>
      <c r="Y1039" s="93"/>
      <c r="Z1039" s="92"/>
      <c r="AA1039" s="94"/>
      <c r="AB1039" s="93"/>
      <c r="AC1039" s="92"/>
      <c r="AD1039" s="93"/>
      <c r="AE1039" s="92"/>
      <c r="AF1039" s="93"/>
      <c r="AG1039" s="92"/>
      <c r="AH1039" s="93"/>
      <c r="AI1039" s="92"/>
      <c r="AJ1039" s="93"/>
      <c r="AK1039" s="92"/>
      <c r="AL1039" s="93"/>
      <c r="AM1039" s="92"/>
      <c r="AN1039" s="93"/>
      <c r="AO1039" s="92"/>
      <c r="AP1039" s="93"/>
      <c r="AQ1039" s="92"/>
      <c r="AR1039" s="93"/>
      <c r="AS1039" s="92"/>
      <c r="AT1039" s="94"/>
      <c r="AU1039" s="95"/>
      <c r="AV1039" s="96"/>
      <c r="AW1039" s="95"/>
      <c r="AX1039" s="96"/>
      <c r="AY1039" s="95"/>
      <c r="AZ1039" s="96"/>
      <c r="BA1039" s="95"/>
      <c r="BB1039" s="96"/>
      <c r="BC1039" s="95"/>
      <c r="BD1039" s="96"/>
      <c r="BE1039" s="95"/>
      <c r="BF1039" s="96"/>
      <c r="BG1039" s="95"/>
      <c r="BH1039" s="96"/>
      <c r="BI1039" s="95"/>
      <c r="BJ1039" s="96"/>
      <c r="BK1039" s="95"/>
      <c r="BL1039" s="96"/>
    </row>
    <row r="1040" spans="4:64">
      <c r="D1040" s="84"/>
      <c r="E1040" s="85"/>
      <c r="I1040" s="87"/>
      <c r="J1040" s="88"/>
      <c r="K1040" s="89"/>
      <c r="L1040" s="89"/>
      <c r="M1040" s="89"/>
      <c r="N1040" s="89"/>
      <c r="O1040" s="90"/>
      <c r="P1040" s="93"/>
      <c r="Q1040" s="92"/>
      <c r="R1040" s="93"/>
      <c r="S1040" s="92"/>
      <c r="T1040" s="94"/>
      <c r="U1040" s="93"/>
      <c r="V1040" s="92"/>
      <c r="W1040" s="93"/>
      <c r="X1040" s="92"/>
      <c r="Y1040" s="93"/>
      <c r="Z1040" s="92"/>
      <c r="AA1040" s="94"/>
      <c r="AB1040" s="93"/>
      <c r="AC1040" s="92"/>
      <c r="AD1040" s="93"/>
      <c r="AE1040" s="92"/>
      <c r="AF1040" s="93"/>
      <c r="AG1040" s="92"/>
      <c r="AH1040" s="93"/>
      <c r="AI1040" s="92"/>
      <c r="AJ1040" s="93"/>
      <c r="AK1040" s="92"/>
      <c r="AL1040" s="93"/>
      <c r="AM1040" s="92"/>
      <c r="AN1040" s="93"/>
      <c r="AO1040" s="92"/>
      <c r="AP1040" s="93"/>
      <c r="AQ1040" s="92"/>
      <c r="AR1040" s="93"/>
      <c r="AS1040" s="92"/>
      <c r="AT1040" s="94"/>
      <c r="AU1040" s="95"/>
      <c r="AV1040" s="96"/>
      <c r="AW1040" s="95"/>
      <c r="AX1040" s="96"/>
      <c r="AY1040" s="95"/>
      <c r="AZ1040" s="96"/>
      <c r="BA1040" s="95"/>
      <c r="BB1040" s="96"/>
      <c r="BC1040" s="95"/>
      <c r="BD1040" s="96"/>
      <c r="BE1040" s="95"/>
      <c r="BF1040" s="96"/>
      <c r="BG1040" s="95"/>
      <c r="BH1040" s="96"/>
      <c r="BI1040" s="95"/>
      <c r="BJ1040" s="96"/>
      <c r="BK1040" s="95"/>
      <c r="BL1040" s="96"/>
    </row>
    <row r="1041" spans="4:64">
      <c r="D1041" s="84"/>
      <c r="E1041" s="85"/>
      <c r="I1041" s="87"/>
      <c r="J1041" s="88"/>
      <c r="K1041" s="89"/>
      <c r="L1041" s="89"/>
      <c r="M1041" s="89"/>
      <c r="N1041" s="89"/>
      <c r="O1041" s="90"/>
      <c r="P1041" s="93"/>
      <c r="Q1041" s="92"/>
      <c r="R1041" s="93"/>
      <c r="S1041" s="92"/>
      <c r="T1041" s="94"/>
      <c r="U1041" s="93"/>
      <c r="V1041" s="92"/>
      <c r="W1041" s="93"/>
      <c r="X1041" s="92"/>
      <c r="Y1041" s="93"/>
      <c r="Z1041" s="92"/>
      <c r="AA1041" s="94"/>
      <c r="AB1041" s="93"/>
      <c r="AC1041" s="92"/>
      <c r="AD1041" s="93"/>
      <c r="AE1041" s="92"/>
      <c r="AF1041" s="93"/>
      <c r="AG1041" s="92"/>
      <c r="AH1041" s="93"/>
      <c r="AI1041" s="92"/>
      <c r="AJ1041" s="93"/>
      <c r="AK1041" s="92"/>
      <c r="AL1041" s="93"/>
      <c r="AM1041" s="92"/>
      <c r="AN1041" s="93"/>
      <c r="AO1041" s="92"/>
      <c r="AP1041" s="93"/>
      <c r="AQ1041" s="92"/>
      <c r="AR1041" s="93"/>
      <c r="AS1041" s="92"/>
      <c r="AT1041" s="94"/>
      <c r="AU1041" s="95"/>
      <c r="AV1041" s="96"/>
      <c r="AW1041" s="95"/>
      <c r="AX1041" s="96"/>
      <c r="AY1041" s="95"/>
      <c r="AZ1041" s="96"/>
      <c r="BA1041" s="95"/>
      <c r="BB1041" s="96"/>
      <c r="BC1041" s="95"/>
      <c r="BD1041" s="96"/>
      <c r="BE1041" s="95"/>
      <c r="BF1041" s="96"/>
      <c r="BG1041" s="95"/>
      <c r="BH1041" s="96"/>
      <c r="BI1041" s="95"/>
      <c r="BJ1041" s="96"/>
      <c r="BK1041" s="95"/>
      <c r="BL1041" s="96"/>
    </row>
    <row r="1042" spans="4:64">
      <c r="D1042" s="84"/>
      <c r="E1042" s="85"/>
      <c r="I1042" s="87"/>
      <c r="J1042" s="88"/>
      <c r="K1042" s="89"/>
      <c r="L1042" s="89"/>
      <c r="M1042" s="89"/>
      <c r="N1042" s="89"/>
      <c r="O1042" s="90"/>
      <c r="P1042" s="93"/>
      <c r="Q1042" s="92"/>
      <c r="R1042" s="93"/>
      <c r="S1042" s="92"/>
      <c r="T1042" s="94"/>
      <c r="U1042" s="93"/>
      <c r="V1042" s="92"/>
      <c r="W1042" s="93"/>
      <c r="X1042" s="92"/>
      <c r="Y1042" s="93"/>
      <c r="Z1042" s="92"/>
      <c r="AA1042" s="94"/>
      <c r="AB1042" s="93"/>
      <c r="AC1042" s="92"/>
      <c r="AD1042" s="93"/>
      <c r="AE1042" s="92"/>
      <c r="AF1042" s="93"/>
      <c r="AG1042" s="92"/>
      <c r="AH1042" s="93"/>
      <c r="AI1042" s="92"/>
      <c r="AJ1042" s="93"/>
      <c r="AK1042" s="92"/>
      <c r="AL1042" s="93"/>
      <c r="AM1042" s="92"/>
      <c r="AN1042" s="93"/>
      <c r="AO1042" s="92"/>
      <c r="AP1042" s="93"/>
      <c r="AQ1042" s="92"/>
      <c r="AR1042" s="93"/>
      <c r="AS1042" s="92"/>
      <c r="AT1042" s="94"/>
      <c r="AU1042" s="95"/>
      <c r="AV1042" s="96"/>
      <c r="AW1042" s="95"/>
      <c r="AX1042" s="96"/>
      <c r="AY1042" s="95"/>
      <c r="AZ1042" s="96"/>
      <c r="BA1042" s="95"/>
      <c r="BB1042" s="96"/>
      <c r="BC1042" s="95"/>
      <c r="BD1042" s="96"/>
      <c r="BE1042" s="95"/>
      <c r="BF1042" s="96"/>
      <c r="BG1042" s="95"/>
      <c r="BH1042" s="96"/>
      <c r="BI1042" s="95"/>
      <c r="BJ1042" s="96"/>
      <c r="BK1042" s="95"/>
      <c r="BL1042" s="96"/>
    </row>
    <row r="1043" spans="4:64">
      <c r="D1043" s="84"/>
      <c r="E1043" s="85"/>
      <c r="I1043" s="87"/>
      <c r="J1043" s="88"/>
      <c r="K1043" s="89"/>
      <c r="L1043" s="89"/>
      <c r="M1043" s="89"/>
      <c r="N1043" s="89"/>
      <c r="O1043" s="90"/>
      <c r="P1043" s="93"/>
      <c r="Q1043" s="92"/>
      <c r="R1043" s="93"/>
      <c r="S1043" s="92"/>
      <c r="T1043" s="94"/>
      <c r="U1043" s="93"/>
      <c r="V1043" s="92"/>
      <c r="W1043" s="93"/>
      <c r="X1043" s="92"/>
      <c r="Y1043" s="93"/>
      <c r="Z1043" s="92"/>
      <c r="AA1043" s="94"/>
      <c r="AB1043" s="93"/>
      <c r="AC1043" s="92"/>
      <c r="AD1043" s="93"/>
      <c r="AE1043" s="92"/>
      <c r="AF1043" s="93"/>
      <c r="AG1043" s="92"/>
      <c r="AH1043" s="93"/>
      <c r="AI1043" s="92"/>
      <c r="AJ1043" s="93"/>
      <c r="AK1043" s="92"/>
      <c r="AL1043" s="93"/>
      <c r="AM1043" s="92"/>
      <c r="AN1043" s="93"/>
      <c r="AO1043" s="92"/>
      <c r="AP1043" s="93"/>
      <c r="AQ1043" s="92"/>
      <c r="AR1043" s="93"/>
      <c r="AS1043" s="92"/>
      <c r="AT1043" s="94"/>
      <c r="AU1043" s="95"/>
      <c r="AV1043" s="96"/>
      <c r="AW1043" s="95"/>
      <c r="AX1043" s="96"/>
      <c r="AY1043" s="95"/>
      <c r="AZ1043" s="96"/>
      <c r="BA1043" s="95"/>
      <c r="BB1043" s="96"/>
      <c r="BC1043" s="95"/>
      <c r="BD1043" s="96"/>
      <c r="BE1043" s="95"/>
      <c r="BF1043" s="96"/>
      <c r="BG1043" s="95"/>
      <c r="BH1043" s="96"/>
      <c r="BI1043" s="95"/>
      <c r="BJ1043" s="96"/>
      <c r="BK1043" s="95"/>
      <c r="BL1043" s="96"/>
    </row>
    <row r="1044" spans="4:64">
      <c r="D1044" s="84"/>
      <c r="E1044" s="85"/>
      <c r="I1044" s="87"/>
      <c r="J1044" s="88"/>
      <c r="K1044" s="89"/>
      <c r="L1044" s="89"/>
      <c r="M1044" s="89"/>
      <c r="N1044" s="89"/>
      <c r="O1044" s="90"/>
      <c r="P1044" s="93"/>
      <c r="Q1044" s="92"/>
      <c r="R1044" s="93"/>
      <c r="S1044" s="92"/>
      <c r="T1044" s="94"/>
      <c r="U1044" s="93"/>
      <c r="V1044" s="92"/>
      <c r="W1044" s="93"/>
      <c r="X1044" s="92"/>
      <c r="Y1044" s="93"/>
      <c r="Z1044" s="92"/>
      <c r="AA1044" s="94"/>
      <c r="AB1044" s="93"/>
      <c r="AC1044" s="92"/>
      <c r="AD1044" s="93"/>
      <c r="AE1044" s="92"/>
      <c r="AF1044" s="93"/>
      <c r="AG1044" s="92"/>
      <c r="AH1044" s="93"/>
      <c r="AI1044" s="92"/>
      <c r="AJ1044" s="93"/>
      <c r="AK1044" s="92"/>
      <c r="AL1044" s="93"/>
      <c r="AM1044" s="92"/>
      <c r="AN1044" s="93"/>
      <c r="AO1044" s="92"/>
      <c r="AP1044" s="93"/>
      <c r="AQ1044" s="92"/>
      <c r="AR1044" s="93"/>
      <c r="AS1044" s="92"/>
      <c r="AT1044" s="94"/>
      <c r="AU1044" s="95"/>
      <c r="AV1044" s="96"/>
      <c r="AW1044" s="95"/>
      <c r="AX1044" s="96"/>
      <c r="AY1044" s="95"/>
      <c r="AZ1044" s="96"/>
      <c r="BA1044" s="95"/>
      <c r="BB1044" s="96"/>
      <c r="BC1044" s="95"/>
      <c r="BD1044" s="96"/>
      <c r="BE1044" s="95"/>
      <c r="BF1044" s="96"/>
      <c r="BG1044" s="95"/>
      <c r="BH1044" s="96"/>
      <c r="BI1044" s="95"/>
      <c r="BJ1044" s="96"/>
      <c r="BK1044" s="95"/>
      <c r="BL1044" s="96"/>
    </row>
    <row r="1045" spans="4:64">
      <c r="D1045" s="84"/>
      <c r="E1045" s="85"/>
      <c r="I1045" s="87"/>
      <c r="J1045" s="88"/>
      <c r="K1045" s="89"/>
      <c r="L1045" s="89"/>
      <c r="M1045" s="89"/>
      <c r="N1045" s="89"/>
      <c r="O1045" s="90"/>
      <c r="P1045" s="93"/>
      <c r="Q1045" s="92"/>
      <c r="R1045" s="93"/>
      <c r="S1045" s="92"/>
      <c r="T1045" s="94"/>
      <c r="U1045" s="93"/>
      <c r="V1045" s="92"/>
      <c r="W1045" s="93"/>
      <c r="X1045" s="92"/>
      <c r="Y1045" s="93"/>
      <c r="Z1045" s="92"/>
      <c r="AA1045" s="94"/>
      <c r="AB1045" s="93"/>
      <c r="AC1045" s="92"/>
      <c r="AD1045" s="93"/>
      <c r="AE1045" s="92"/>
      <c r="AF1045" s="93"/>
      <c r="AG1045" s="92"/>
      <c r="AH1045" s="93"/>
      <c r="AI1045" s="92"/>
      <c r="AJ1045" s="93"/>
      <c r="AK1045" s="92"/>
      <c r="AL1045" s="93"/>
      <c r="AM1045" s="92"/>
      <c r="AN1045" s="93"/>
      <c r="AO1045" s="92"/>
      <c r="AP1045" s="93"/>
      <c r="AQ1045" s="92"/>
      <c r="AR1045" s="93"/>
      <c r="AS1045" s="92"/>
      <c r="AT1045" s="94"/>
      <c r="AU1045" s="95"/>
      <c r="AV1045" s="96"/>
      <c r="AW1045" s="95"/>
      <c r="AX1045" s="96"/>
      <c r="AY1045" s="95"/>
      <c r="AZ1045" s="96"/>
      <c r="BA1045" s="95"/>
      <c r="BB1045" s="96"/>
      <c r="BC1045" s="95"/>
      <c r="BD1045" s="96"/>
      <c r="BE1045" s="95"/>
      <c r="BF1045" s="96"/>
      <c r="BG1045" s="95"/>
      <c r="BH1045" s="96"/>
      <c r="BI1045" s="95"/>
      <c r="BJ1045" s="96"/>
      <c r="BK1045" s="95"/>
      <c r="BL1045" s="96"/>
    </row>
    <row r="1046" spans="4:64">
      <c r="D1046" s="84"/>
      <c r="E1046" s="85"/>
      <c r="I1046" s="87"/>
      <c r="J1046" s="88"/>
      <c r="K1046" s="89"/>
      <c r="L1046" s="89"/>
      <c r="M1046" s="89"/>
      <c r="N1046" s="89"/>
      <c r="O1046" s="90"/>
      <c r="P1046" s="93"/>
      <c r="Q1046" s="92"/>
      <c r="R1046" s="93"/>
      <c r="S1046" s="92"/>
      <c r="T1046" s="94"/>
      <c r="U1046" s="93"/>
      <c r="V1046" s="92"/>
      <c r="W1046" s="93"/>
      <c r="X1046" s="92"/>
      <c r="Y1046" s="93"/>
      <c r="Z1046" s="92"/>
      <c r="AA1046" s="94"/>
      <c r="AB1046" s="93"/>
      <c r="AC1046" s="92"/>
      <c r="AD1046" s="93"/>
      <c r="AE1046" s="92"/>
      <c r="AF1046" s="93"/>
      <c r="AG1046" s="92"/>
      <c r="AH1046" s="93"/>
      <c r="AI1046" s="92"/>
      <c r="AJ1046" s="93"/>
      <c r="AK1046" s="92"/>
      <c r="AL1046" s="93"/>
      <c r="AM1046" s="92"/>
      <c r="AN1046" s="93"/>
      <c r="AO1046" s="92"/>
      <c r="AP1046" s="93"/>
      <c r="AQ1046" s="92"/>
      <c r="AR1046" s="93"/>
      <c r="AS1046" s="92"/>
      <c r="AT1046" s="94"/>
      <c r="AU1046" s="95"/>
      <c r="AV1046" s="96"/>
      <c r="AW1046" s="95"/>
      <c r="AX1046" s="96"/>
      <c r="AY1046" s="95"/>
      <c r="AZ1046" s="96"/>
      <c r="BA1046" s="95"/>
      <c r="BB1046" s="96"/>
      <c r="BC1046" s="95"/>
      <c r="BD1046" s="96"/>
      <c r="BE1046" s="95"/>
      <c r="BF1046" s="96"/>
      <c r="BG1046" s="95"/>
      <c r="BH1046" s="96"/>
      <c r="BI1046" s="95"/>
      <c r="BJ1046" s="96"/>
      <c r="BK1046" s="95"/>
      <c r="BL1046" s="96"/>
    </row>
    <row r="1047" spans="4:64">
      <c r="D1047" s="84"/>
      <c r="E1047" s="85"/>
      <c r="I1047" s="87"/>
      <c r="J1047" s="88"/>
      <c r="K1047" s="89"/>
      <c r="L1047" s="89"/>
      <c r="M1047" s="89"/>
      <c r="N1047" s="89"/>
      <c r="O1047" s="90"/>
      <c r="P1047" s="93"/>
      <c r="Q1047" s="92"/>
      <c r="R1047" s="93"/>
      <c r="S1047" s="92"/>
      <c r="T1047" s="94"/>
      <c r="U1047" s="93"/>
      <c r="V1047" s="92"/>
      <c r="W1047" s="93"/>
      <c r="X1047" s="92"/>
      <c r="Y1047" s="93"/>
      <c r="Z1047" s="92"/>
      <c r="AA1047" s="94"/>
      <c r="AB1047" s="93"/>
      <c r="AC1047" s="92"/>
      <c r="AD1047" s="93"/>
      <c r="AE1047" s="92"/>
      <c r="AF1047" s="93"/>
      <c r="AG1047" s="92"/>
      <c r="AH1047" s="93"/>
      <c r="AI1047" s="92"/>
      <c r="AJ1047" s="93"/>
      <c r="AK1047" s="92"/>
      <c r="AL1047" s="93"/>
      <c r="AM1047" s="92"/>
      <c r="AN1047" s="93"/>
      <c r="AO1047" s="92"/>
      <c r="AP1047" s="93"/>
      <c r="AQ1047" s="92"/>
      <c r="AR1047" s="93"/>
      <c r="AS1047" s="92"/>
      <c r="AT1047" s="94"/>
      <c r="AU1047" s="95"/>
      <c r="AV1047" s="96"/>
      <c r="AW1047" s="95"/>
      <c r="AX1047" s="96"/>
      <c r="AY1047" s="95"/>
      <c r="AZ1047" s="96"/>
      <c r="BA1047" s="95"/>
      <c r="BB1047" s="96"/>
      <c r="BC1047" s="95"/>
      <c r="BD1047" s="96"/>
      <c r="BE1047" s="95"/>
      <c r="BF1047" s="96"/>
      <c r="BG1047" s="95"/>
      <c r="BH1047" s="96"/>
      <c r="BI1047" s="95"/>
      <c r="BJ1047" s="96"/>
      <c r="BK1047" s="95"/>
      <c r="BL1047" s="96"/>
    </row>
    <row r="1048" spans="4:64">
      <c r="D1048" s="84"/>
      <c r="E1048" s="85"/>
      <c r="I1048" s="87"/>
      <c r="J1048" s="88"/>
      <c r="K1048" s="89"/>
      <c r="L1048" s="89"/>
      <c r="M1048" s="89"/>
      <c r="N1048" s="89"/>
      <c r="O1048" s="90"/>
      <c r="P1048" s="93"/>
      <c r="Q1048" s="92"/>
      <c r="R1048" s="93"/>
      <c r="S1048" s="92"/>
      <c r="T1048" s="94"/>
      <c r="U1048" s="93"/>
      <c r="V1048" s="92"/>
      <c r="W1048" s="93"/>
      <c r="X1048" s="92"/>
      <c r="Y1048" s="93"/>
      <c r="Z1048" s="92"/>
      <c r="AA1048" s="94"/>
      <c r="AB1048" s="93"/>
      <c r="AC1048" s="92"/>
      <c r="AD1048" s="93"/>
      <c r="AE1048" s="92"/>
      <c r="AF1048" s="93"/>
      <c r="AG1048" s="92"/>
      <c r="AH1048" s="93"/>
      <c r="AI1048" s="92"/>
      <c r="AJ1048" s="93"/>
      <c r="AK1048" s="92"/>
      <c r="AL1048" s="93"/>
      <c r="AM1048" s="92"/>
      <c r="AN1048" s="93"/>
      <c r="AO1048" s="92"/>
      <c r="AP1048" s="93"/>
      <c r="AQ1048" s="92"/>
      <c r="AR1048" s="93"/>
      <c r="AS1048" s="92"/>
      <c r="AT1048" s="94"/>
      <c r="AU1048" s="95"/>
      <c r="AV1048" s="96"/>
      <c r="AW1048" s="95"/>
      <c r="AX1048" s="96"/>
      <c r="AY1048" s="95"/>
      <c r="AZ1048" s="96"/>
      <c r="BA1048" s="95"/>
      <c r="BB1048" s="96"/>
      <c r="BC1048" s="95"/>
      <c r="BD1048" s="96"/>
      <c r="BE1048" s="95"/>
      <c r="BF1048" s="96"/>
      <c r="BG1048" s="95"/>
      <c r="BH1048" s="96"/>
      <c r="BI1048" s="95"/>
      <c r="BJ1048" s="96"/>
      <c r="BK1048" s="95"/>
      <c r="BL1048" s="96"/>
    </row>
    <row r="1049" spans="4:64">
      <c r="D1049" s="84"/>
      <c r="E1049" s="85"/>
      <c r="I1049" s="87"/>
      <c r="J1049" s="88"/>
      <c r="K1049" s="89"/>
      <c r="L1049" s="89"/>
      <c r="M1049" s="89"/>
      <c r="N1049" s="89"/>
      <c r="O1049" s="90"/>
      <c r="P1049" s="93"/>
      <c r="Q1049" s="92"/>
      <c r="R1049" s="93"/>
      <c r="S1049" s="92"/>
      <c r="T1049" s="94"/>
      <c r="U1049" s="93"/>
      <c r="V1049" s="92"/>
      <c r="W1049" s="93"/>
      <c r="X1049" s="92"/>
      <c r="Y1049" s="93"/>
      <c r="Z1049" s="92"/>
      <c r="AA1049" s="94"/>
      <c r="AB1049" s="93"/>
      <c r="AC1049" s="92"/>
      <c r="AD1049" s="93"/>
      <c r="AE1049" s="92"/>
      <c r="AF1049" s="93"/>
      <c r="AG1049" s="92"/>
      <c r="AH1049" s="93"/>
      <c r="AI1049" s="92"/>
      <c r="AJ1049" s="93"/>
      <c r="AK1049" s="92"/>
      <c r="AL1049" s="93"/>
      <c r="AM1049" s="92"/>
      <c r="AN1049" s="93"/>
      <c r="AO1049" s="92"/>
      <c r="AP1049" s="93"/>
      <c r="AQ1049" s="92"/>
      <c r="AR1049" s="93"/>
      <c r="AS1049" s="92"/>
      <c r="AT1049" s="94"/>
      <c r="AU1049" s="95"/>
      <c r="AV1049" s="96"/>
      <c r="AW1049" s="95"/>
      <c r="AX1049" s="96"/>
      <c r="AY1049" s="95"/>
      <c r="AZ1049" s="96"/>
      <c r="BA1049" s="95"/>
      <c r="BB1049" s="96"/>
      <c r="BC1049" s="95"/>
      <c r="BD1049" s="96"/>
      <c r="BE1049" s="95"/>
      <c r="BF1049" s="96"/>
      <c r="BG1049" s="95"/>
      <c r="BH1049" s="96"/>
      <c r="BI1049" s="95"/>
      <c r="BJ1049" s="96"/>
      <c r="BK1049" s="95"/>
      <c r="BL1049" s="96"/>
    </row>
    <row r="1050" spans="4:64">
      <c r="D1050" s="84"/>
      <c r="E1050" s="85"/>
      <c r="I1050" s="87"/>
      <c r="J1050" s="88"/>
      <c r="K1050" s="89"/>
      <c r="L1050" s="89"/>
      <c r="M1050" s="89"/>
      <c r="N1050" s="89"/>
      <c r="O1050" s="90"/>
      <c r="P1050" s="93"/>
      <c r="Q1050" s="92"/>
      <c r="R1050" s="93"/>
      <c r="S1050" s="92"/>
      <c r="T1050" s="94"/>
      <c r="U1050" s="93"/>
      <c r="V1050" s="92"/>
      <c r="W1050" s="93"/>
      <c r="X1050" s="92"/>
      <c r="Y1050" s="93"/>
      <c r="Z1050" s="92"/>
      <c r="AA1050" s="94"/>
      <c r="AB1050" s="93"/>
      <c r="AC1050" s="92"/>
      <c r="AD1050" s="93"/>
      <c r="AE1050" s="92"/>
      <c r="AF1050" s="93"/>
      <c r="AG1050" s="92"/>
      <c r="AH1050" s="93"/>
      <c r="AI1050" s="92"/>
      <c r="AJ1050" s="93"/>
      <c r="AK1050" s="92"/>
      <c r="AL1050" s="93"/>
      <c r="AM1050" s="92"/>
      <c r="AN1050" s="93"/>
      <c r="AO1050" s="92"/>
      <c r="AP1050" s="93"/>
      <c r="AQ1050" s="92"/>
      <c r="AR1050" s="93"/>
      <c r="AS1050" s="92"/>
      <c r="AT1050" s="94"/>
      <c r="AU1050" s="95"/>
      <c r="AV1050" s="96"/>
      <c r="AW1050" s="95"/>
      <c r="AX1050" s="96"/>
      <c r="AY1050" s="95"/>
      <c r="AZ1050" s="96"/>
      <c r="BA1050" s="95"/>
      <c r="BB1050" s="96"/>
      <c r="BC1050" s="95"/>
      <c r="BD1050" s="96"/>
      <c r="BE1050" s="95"/>
      <c r="BF1050" s="96"/>
      <c r="BG1050" s="95"/>
      <c r="BH1050" s="96"/>
      <c r="BI1050" s="95"/>
      <c r="BJ1050" s="96"/>
      <c r="BK1050" s="95"/>
      <c r="BL1050" s="96"/>
    </row>
    <row r="1051" spans="4:64">
      <c r="D1051" s="84"/>
      <c r="E1051" s="85"/>
      <c r="I1051" s="87"/>
      <c r="J1051" s="88"/>
      <c r="K1051" s="89"/>
      <c r="L1051" s="89"/>
      <c r="M1051" s="89"/>
      <c r="N1051" s="89"/>
      <c r="O1051" s="90"/>
      <c r="P1051" s="93"/>
      <c r="Q1051" s="92"/>
      <c r="R1051" s="93"/>
      <c r="S1051" s="92"/>
      <c r="T1051" s="94"/>
      <c r="U1051" s="93"/>
      <c r="V1051" s="92"/>
      <c r="W1051" s="93"/>
      <c r="X1051" s="92"/>
      <c r="Y1051" s="93"/>
      <c r="Z1051" s="92"/>
      <c r="AA1051" s="94"/>
      <c r="AB1051" s="93"/>
      <c r="AC1051" s="92"/>
      <c r="AD1051" s="93"/>
      <c r="AE1051" s="92"/>
      <c r="AF1051" s="93"/>
      <c r="AG1051" s="92"/>
      <c r="AH1051" s="93"/>
      <c r="AI1051" s="92"/>
      <c r="AJ1051" s="93"/>
      <c r="AK1051" s="92"/>
      <c r="AL1051" s="93"/>
      <c r="AM1051" s="92"/>
      <c r="AN1051" s="93"/>
      <c r="AO1051" s="92"/>
      <c r="AP1051" s="93"/>
      <c r="AQ1051" s="92"/>
      <c r="AR1051" s="93"/>
      <c r="AS1051" s="92"/>
      <c r="AT1051" s="94"/>
      <c r="AU1051" s="95"/>
      <c r="AV1051" s="96"/>
      <c r="AW1051" s="95"/>
      <c r="AX1051" s="96"/>
      <c r="AY1051" s="95"/>
      <c r="AZ1051" s="96"/>
      <c r="BA1051" s="95"/>
      <c r="BB1051" s="96"/>
      <c r="BC1051" s="95"/>
      <c r="BD1051" s="96"/>
      <c r="BE1051" s="95"/>
      <c r="BF1051" s="96"/>
      <c r="BG1051" s="95"/>
      <c r="BH1051" s="96"/>
      <c r="BI1051" s="95"/>
      <c r="BJ1051" s="96"/>
      <c r="BK1051" s="95"/>
      <c r="BL1051" s="96"/>
    </row>
    <row r="1052" spans="4:64">
      <c r="D1052" s="84"/>
      <c r="E1052" s="85"/>
      <c r="I1052" s="87"/>
      <c r="J1052" s="88"/>
      <c r="K1052" s="89"/>
      <c r="L1052" s="89"/>
      <c r="M1052" s="89"/>
      <c r="N1052" s="89"/>
      <c r="O1052" s="90"/>
      <c r="P1052" s="93"/>
      <c r="Q1052" s="92"/>
      <c r="R1052" s="93"/>
      <c r="S1052" s="92"/>
      <c r="T1052" s="94"/>
      <c r="U1052" s="93"/>
      <c r="V1052" s="92"/>
      <c r="W1052" s="93"/>
      <c r="X1052" s="92"/>
      <c r="Y1052" s="93"/>
      <c r="Z1052" s="92"/>
      <c r="AA1052" s="94"/>
      <c r="AB1052" s="93"/>
      <c r="AC1052" s="92"/>
      <c r="AD1052" s="93"/>
      <c r="AE1052" s="92"/>
      <c r="AF1052" s="93"/>
      <c r="AG1052" s="92"/>
      <c r="AH1052" s="93"/>
      <c r="AI1052" s="92"/>
      <c r="AJ1052" s="93"/>
      <c r="AK1052" s="92"/>
      <c r="AL1052" s="93"/>
      <c r="AM1052" s="92"/>
      <c r="AN1052" s="93"/>
      <c r="AO1052" s="92"/>
      <c r="AP1052" s="93"/>
      <c r="AQ1052" s="92"/>
      <c r="AR1052" s="93"/>
      <c r="AS1052" s="92"/>
      <c r="AT1052" s="94"/>
      <c r="AU1052" s="95"/>
      <c r="AV1052" s="96"/>
      <c r="AW1052" s="95"/>
      <c r="AX1052" s="96"/>
      <c r="AY1052" s="95"/>
      <c r="AZ1052" s="96"/>
      <c r="BA1052" s="95"/>
      <c r="BB1052" s="96"/>
      <c r="BC1052" s="95"/>
      <c r="BD1052" s="96"/>
      <c r="BE1052" s="95"/>
      <c r="BF1052" s="96"/>
      <c r="BG1052" s="95"/>
      <c r="BH1052" s="96"/>
      <c r="BI1052" s="95"/>
      <c r="BJ1052" s="96"/>
      <c r="BK1052" s="95"/>
      <c r="BL1052" s="96"/>
    </row>
    <row r="1053" spans="4:64">
      <c r="D1053" s="84"/>
      <c r="E1053" s="85"/>
      <c r="I1053" s="87"/>
      <c r="J1053" s="88"/>
      <c r="K1053" s="89"/>
      <c r="L1053" s="89"/>
      <c r="M1053" s="89"/>
      <c r="N1053" s="89"/>
      <c r="O1053" s="90"/>
      <c r="P1053" s="93"/>
      <c r="Q1053" s="92"/>
      <c r="R1053" s="93"/>
      <c r="S1053" s="92"/>
      <c r="T1053" s="94"/>
      <c r="U1053" s="93"/>
      <c r="V1053" s="92"/>
      <c r="W1053" s="93"/>
      <c r="X1053" s="92"/>
      <c r="Y1053" s="93"/>
      <c r="Z1053" s="92"/>
      <c r="AA1053" s="94"/>
      <c r="AB1053" s="93"/>
      <c r="AC1053" s="92"/>
      <c r="AD1053" s="93"/>
      <c r="AE1053" s="92"/>
      <c r="AF1053" s="93"/>
      <c r="AG1053" s="92"/>
      <c r="AH1053" s="93"/>
      <c r="AI1053" s="92"/>
      <c r="AJ1053" s="93"/>
      <c r="AK1053" s="92"/>
      <c r="AL1053" s="93"/>
      <c r="AM1053" s="92"/>
      <c r="AN1053" s="93"/>
      <c r="AO1053" s="92"/>
      <c r="AP1053" s="93"/>
      <c r="AQ1053" s="92"/>
      <c r="AR1053" s="93"/>
      <c r="AS1053" s="92"/>
      <c r="AT1053" s="94"/>
      <c r="AU1053" s="95"/>
      <c r="AV1053" s="96"/>
      <c r="AW1053" s="95"/>
      <c r="AX1053" s="96"/>
      <c r="AY1053" s="95"/>
      <c r="AZ1053" s="96"/>
      <c r="BA1053" s="95"/>
      <c r="BB1053" s="96"/>
      <c r="BC1053" s="95"/>
      <c r="BD1053" s="96"/>
      <c r="BE1053" s="95"/>
      <c r="BF1053" s="96"/>
      <c r="BG1053" s="95"/>
      <c r="BH1053" s="96"/>
      <c r="BI1053" s="95"/>
      <c r="BJ1053" s="96"/>
      <c r="BK1053" s="95"/>
      <c r="BL1053" s="96"/>
    </row>
    <row r="1054" spans="4:64">
      <c r="D1054" s="84"/>
      <c r="E1054" s="85"/>
      <c r="I1054" s="87"/>
      <c r="J1054" s="88"/>
      <c r="K1054" s="89"/>
      <c r="L1054" s="89"/>
      <c r="M1054" s="89"/>
      <c r="N1054" s="89"/>
      <c r="O1054" s="90"/>
      <c r="P1054" s="93"/>
      <c r="Q1054" s="92"/>
      <c r="R1054" s="93"/>
      <c r="S1054" s="92"/>
      <c r="T1054" s="94"/>
      <c r="U1054" s="93"/>
      <c r="V1054" s="92"/>
      <c r="W1054" s="93"/>
      <c r="X1054" s="92"/>
      <c r="Y1054" s="93"/>
      <c r="Z1054" s="92"/>
      <c r="AA1054" s="94"/>
      <c r="AB1054" s="93"/>
      <c r="AC1054" s="92"/>
      <c r="AD1054" s="93"/>
      <c r="AE1054" s="92"/>
      <c r="AF1054" s="93"/>
      <c r="AG1054" s="92"/>
      <c r="AH1054" s="93"/>
      <c r="AI1054" s="92"/>
      <c r="AJ1054" s="93"/>
      <c r="AK1054" s="92"/>
      <c r="AL1054" s="93"/>
      <c r="AM1054" s="92"/>
      <c r="AN1054" s="93"/>
      <c r="AO1054" s="92"/>
      <c r="AP1054" s="93"/>
      <c r="AQ1054" s="92"/>
      <c r="AR1054" s="93"/>
      <c r="AS1054" s="92"/>
      <c r="AT1054" s="94"/>
      <c r="AU1054" s="95"/>
      <c r="AV1054" s="96"/>
      <c r="AW1054" s="95"/>
      <c r="AX1054" s="96"/>
      <c r="AY1054" s="95"/>
      <c r="AZ1054" s="96"/>
      <c r="BA1054" s="95"/>
      <c r="BB1054" s="96"/>
      <c r="BC1054" s="95"/>
      <c r="BD1054" s="96"/>
      <c r="BE1054" s="95"/>
      <c r="BF1054" s="96"/>
      <c r="BG1054" s="95"/>
      <c r="BH1054" s="96"/>
      <c r="BI1054" s="95"/>
      <c r="BJ1054" s="96"/>
      <c r="BK1054" s="95"/>
      <c r="BL1054" s="96"/>
    </row>
    <row r="1055" spans="4:64">
      <c r="D1055" s="84"/>
      <c r="E1055" s="85"/>
      <c r="I1055" s="87"/>
      <c r="J1055" s="88"/>
      <c r="K1055" s="89"/>
      <c r="L1055" s="89"/>
      <c r="M1055" s="89"/>
      <c r="N1055" s="89"/>
      <c r="O1055" s="90"/>
      <c r="P1055" s="93"/>
      <c r="Q1055" s="92"/>
      <c r="R1055" s="93"/>
      <c r="S1055" s="92"/>
      <c r="T1055" s="94"/>
      <c r="U1055" s="93"/>
      <c r="V1055" s="92"/>
      <c r="W1055" s="93"/>
      <c r="X1055" s="92"/>
      <c r="Y1055" s="93"/>
      <c r="Z1055" s="92"/>
      <c r="AA1055" s="94"/>
      <c r="AB1055" s="93"/>
      <c r="AC1055" s="92"/>
      <c r="AD1055" s="93"/>
      <c r="AE1055" s="92"/>
      <c r="AF1055" s="93"/>
      <c r="AG1055" s="92"/>
      <c r="AH1055" s="93"/>
      <c r="AI1055" s="92"/>
      <c r="AJ1055" s="93"/>
      <c r="AK1055" s="92"/>
      <c r="AL1055" s="93"/>
      <c r="AM1055" s="92"/>
      <c r="AN1055" s="93"/>
      <c r="AO1055" s="92"/>
      <c r="AP1055" s="93"/>
      <c r="AQ1055" s="92"/>
      <c r="AR1055" s="93"/>
      <c r="AS1055" s="92"/>
      <c r="AT1055" s="94"/>
      <c r="AU1055" s="95"/>
      <c r="AV1055" s="96"/>
      <c r="AW1055" s="95"/>
      <c r="AX1055" s="96"/>
      <c r="AY1055" s="95"/>
      <c r="AZ1055" s="96"/>
      <c r="BA1055" s="95"/>
      <c r="BB1055" s="96"/>
      <c r="BC1055" s="95"/>
      <c r="BD1055" s="96"/>
      <c r="BE1055" s="95"/>
      <c r="BF1055" s="96"/>
      <c r="BG1055" s="95"/>
      <c r="BH1055" s="96"/>
      <c r="BI1055" s="95"/>
      <c r="BJ1055" s="96"/>
      <c r="BK1055" s="95"/>
      <c r="BL1055" s="96"/>
    </row>
    <row r="1056" spans="4:64">
      <c r="D1056" s="84"/>
      <c r="E1056" s="85"/>
      <c r="I1056" s="87"/>
      <c r="J1056" s="88"/>
      <c r="K1056" s="89"/>
      <c r="L1056" s="89"/>
      <c r="M1056" s="89"/>
      <c r="N1056" s="89"/>
      <c r="O1056" s="90"/>
      <c r="P1056" s="93"/>
      <c r="Q1056" s="92"/>
      <c r="R1056" s="93"/>
      <c r="S1056" s="92"/>
      <c r="T1056" s="94"/>
      <c r="U1056" s="93"/>
      <c r="V1056" s="92"/>
      <c r="W1056" s="93"/>
      <c r="X1056" s="92"/>
      <c r="Y1056" s="93"/>
      <c r="Z1056" s="92"/>
      <c r="AA1056" s="94"/>
      <c r="AB1056" s="93"/>
      <c r="AC1056" s="92"/>
      <c r="AD1056" s="93"/>
      <c r="AE1056" s="92"/>
      <c r="AF1056" s="93"/>
      <c r="AG1056" s="92"/>
      <c r="AH1056" s="93"/>
      <c r="AI1056" s="92"/>
      <c r="AJ1056" s="93"/>
      <c r="AK1056" s="92"/>
      <c r="AL1056" s="93"/>
      <c r="AM1056" s="92"/>
      <c r="AN1056" s="93"/>
      <c r="AO1056" s="92"/>
      <c r="AP1056" s="93"/>
      <c r="AQ1056" s="92"/>
      <c r="AR1056" s="93"/>
      <c r="AS1056" s="92"/>
      <c r="AT1056" s="94"/>
      <c r="AU1056" s="95"/>
      <c r="AV1056" s="96"/>
      <c r="AW1056" s="95"/>
      <c r="AX1056" s="96"/>
      <c r="AY1056" s="95"/>
      <c r="AZ1056" s="96"/>
      <c r="BA1056" s="95"/>
      <c r="BB1056" s="96"/>
      <c r="BC1056" s="95"/>
      <c r="BD1056" s="96"/>
      <c r="BE1056" s="95"/>
      <c r="BF1056" s="96"/>
      <c r="BG1056" s="95"/>
      <c r="BH1056" s="96"/>
      <c r="BI1056" s="95"/>
      <c r="BJ1056" s="96"/>
      <c r="BK1056" s="95"/>
      <c r="BL1056" s="96"/>
    </row>
    <row r="1057" spans="4:64">
      <c r="D1057" s="84"/>
      <c r="E1057" s="85"/>
      <c r="I1057" s="87"/>
      <c r="J1057" s="88"/>
      <c r="K1057" s="89"/>
      <c r="L1057" s="89"/>
      <c r="M1057" s="89"/>
      <c r="N1057" s="89"/>
      <c r="O1057" s="90"/>
      <c r="P1057" s="93"/>
      <c r="Q1057" s="92"/>
      <c r="R1057" s="93"/>
      <c r="S1057" s="92"/>
      <c r="T1057" s="94"/>
      <c r="U1057" s="93"/>
      <c r="V1057" s="92"/>
      <c r="W1057" s="93"/>
      <c r="X1057" s="92"/>
      <c r="Y1057" s="93"/>
      <c r="Z1057" s="92"/>
      <c r="AA1057" s="94"/>
      <c r="AB1057" s="93"/>
      <c r="AC1057" s="92"/>
      <c r="AD1057" s="93"/>
      <c r="AE1057" s="92"/>
      <c r="AF1057" s="93"/>
      <c r="AG1057" s="92"/>
      <c r="AH1057" s="93"/>
      <c r="AI1057" s="92"/>
      <c r="AJ1057" s="93"/>
      <c r="AK1057" s="92"/>
      <c r="AL1057" s="93"/>
      <c r="AM1057" s="92"/>
      <c r="AN1057" s="93"/>
      <c r="AO1057" s="92"/>
      <c r="AP1057" s="93"/>
      <c r="AQ1057" s="92"/>
      <c r="AR1057" s="93"/>
      <c r="AS1057" s="92"/>
      <c r="AT1057" s="94"/>
      <c r="AU1057" s="95"/>
      <c r="AV1057" s="96"/>
      <c r="AW1057" s="95"/>
      <c r="AX1057" s="96"/>
      <c r="AY1057" s="95"/>
      <c r="AZ1057" s="96"/>
      <c r="BA1057" s="95"/>
      <c r="BB1057" s="96"/>
      <c r="BC1057" s="95"/>
      <c r="BD1057" s="96"/>
      <c r="BE1057" s="95"/>
      <c r="BF1057" s="96"/>
      <c r="BG1057" s="95"/>
      <c r="BH1057" s="96"/>
      <c r="BI1057" s="95"/>
      <c r="BJ1057" s="96"/>
      <c r="BK1057" s="95"/>
      <c r="BL1057" s="96"/>
    </row>
    <row r="1058" spans="4:64">
      <c r="D1058" s="84"/>
      <c r="E1058" s="85"/>
      <c r="I1058" s="87"/>
      <c r="J1058" s="88"/>
      <c r="K1058" s="89"/>
      <c r="L1058" s="89"/>
      <c r="M1058" s="89"/>
      <c r="N1058" s="89"/>
      <c r="O1058" s="90"/>
      <c r="P1058" s="93"/>
      <c r="Q1058" s="92"/>
      <c r="R1058" s="93"/>
      <c r="S1058" s="92"/>
      <c r="T1058" s="94"/>
      <c r="U1058" s="93"/>
      <c r="V1058" s="92"/>
      <c r="W1058" s="93"/>
      <c r="X1058" s="92"/>
      <c r="Y1058" s="93"/>
      <c r="Z1058" s="92"/>
      <c r="AA1058" s="94"/>
      <c r="AB1058" s="93"/>
      <c r="AC1058" s="92"/>
      <c r="AD1058" s="93"/>
      <c r="AE1058" s="92"/>
      <c r="AF1058" s="93"/>
      <c r="AG1058" s="92"/>
      <c r="AH1058" s="93"/>
      <c r="AI1058" s="92"/>
      <c r="AJ1058" s="93"/>
      <c r="AK1058" s="92"/>
      <c r="AL1058" s="93"/>
      <c r="AM1058" s="92"/>
      <c r="AN1058" s="93"/>
      <c r="AO1058" s="92"/>
      <c r="AP1058" s="93"/>
      <c r="AQ1058" s="92"/>
      <c r="AR1058" s="93"/>
      <c r="AS1058" s="92"/>
      <c r="AT1058" s="94"/>
      <c r="AU1058" s="95"/>
      <c r="AV1058" s="96"/>
      <c r="AW1058" s="95"/>
      <c r="AX1058" s="96"/>
      <c r="AY1058" s="95"/>
      <c r="AZ1058" s="96"/>
      <c r="BA1058" s="95"/>
      <c r="BB1058" s="96"/>
      <c r="BC1058" s="95"/>
      <c r="BD1058" s="96"/>
      <c r="BE1058" s="95"/>
      <c r="BF1058" s="96"/>
      <c r="BG1058" s="95"/>
      <c r="BH1058" s="96"/>
      <c r="BI1058" s="95"/>
      <c r="BJ1058" s="96"/>
      <c r="BK1058" s="95"/>
      <c r="BL1058" s="96"/>
    </row>
    <row r="1059" spans="4:64">
      <c r="D1059" s="84"/>
      <c r="E1059" s="85"/>
      <c r="I1059" s="87"/>
      <c r="J1059" s="88"/>
      <c r="K1059" s="89"/>
      <c r="L1059" s="89"/>
      <c r="M1059" s="89"/>
      <c r="N1059" s="89"/>
      <c r="O1059" s="90"/>
      <c r="P1059" s="93"/>
      <c r="Q1059" s="92"/>
      <c r="R1059" s="93"/>
      <c r="S1059" s="92"/>
      <c r="T1059" s="94"/>
      <c r="U1059" s="93"/>
      <c r="V1059" s="92"/>
      <c r="W1059" s="93"/>
      <c r="X1059" s="92"/>
      <c r="Y1059" s="93"/>
      <c r="Z1059" s="92"/>
      <c r="AA1059" s="94"/>
      <c r="AB1059" s="93"/>
      <c r="AC1059" s="92"/>
      <c r="AD1059" s="93"/>
      <c r="AE1059" s="92"/>
      <c r="AF1059" s="93"/>
      <c r="AG1059" s="92"/>
      <c r="AH1059" s="93"/>
      <c r="AI1059" s="92"/>
      <c r="AJ1059" s="93"/>
      <c r="AK1059" s="92"/>
      <c r="AL1059" s="93"/>
      <c r="AM1059" s="92"/>
      <c r="AN1059" s="93"/>
      <c r="AO1059" s="92"/>
      <c r="AP1059" s="93"/>
      <c r="AQ1059" s="92"/>
      <c r="AR1059" s="93"/>
      <c r="AS1059" s="92"/>
      <c r="AT1059" s="94"/>
      <c r="AU1059" s="95"/>
      <c r="AV1059" s="96"/>
      <c r="AW1059" s="95"/>
      <c r="AX1059" s="96"/>
      <c r="AY1059" s="95"/>
      <c r="AZ1059" s="96"/>
      <c r="BA1059" s="95"/>
      <c r="BB1059" s="96"/>
      <c r="BC1059" s="95"/>
      <c r="BD1059" s="96"/>
      <c r="BE1059" s="95"/>
      <c r="BF1059" s="96"/>
      <c r="BG1059" s="95"/>
      <c r="BH1059" s="96"/>
      <c r="BI1059" s="95"/>
      <c r="BJ1059" s="96"/>
      <c r="BK1059" s="95"/>
      <c r="BL1059" s="96"/>
    </row>
    <row r="1060" spans="4:64">
      <c r="D1060" s="84"/>
      <c r="E1060" s="85"/>
      <c r="I1060" s="87"/>
      <c r="J1060" s="88"/>
      <c r="K1060" s="89"/>
      <c r="L1060" s="89"/>
      <c r="M1060" s="89"/>
      <c r="N1060" s="89"/>
      <c r="O1060" s="90"/>
      <c r="P1060" s="93"/>
      <c r="Q1060" s="92"/>
      <c r="R1060" s="93"/>
      <c r="S1060" s="92"/>
      <c r="T1060" s="94"/>
      <c r="U1060" s="93"/>
      <c r="V1060" s="92"/>
      <c r="W1060" s="93"/>
      <c r="X1060" s="92"/>
      <c r="Y1060" s="93"/>
      <c r="Z1060" s="92"/>
      <c r="AA1060" s="94"/>
      <c r="AB1060" s="93"/>
      <c r="AC1060" s="92"/>
      <c r="AD1060" s="93"/>
      <c r="AE1060" s="92"/>
      <c r="AF1060" s="93"/>
      <c r="AG1060" s="92"/>
      <c r="AH1060" s="93"/>
      <c r="AI1060" s="92"/>
      <c r="AJ1060" s="93"/>
      <c r="AK1060" s="92"/>
      <c r="AL1060" s="93"/>
      <c r="AM1060" s="92"/>
      <c r="AN1060" s="93"/>
      <c r="AO1060" s="92"/>
      <c r="AP1060" s="93"/>
      <c r="AQ1060" s="92"/>
      <c r="AR1060" s="93"/>
      <c r="AS1060" s="92"/>
      <c r="AT1060" s="94"/>
      <c r="AU1060" s="95"/>
      <c r="AV1060" s="96"/>
      <c r="AW1060" s="95"/>
      <c r="AX1060" s="96"/>
      <c r="AY1060" s="95"/>
      <c r="AZ1060" s="96"/>
      <c r="BA1060" s="95"/>
      <c r="BB1060" s="96"/>
      <c r="BC1060" s="95"/>
      <c r="BD1060" s="96"/>
      <c r="BE1060" s="95"/>
      <c r="BF1060" s="96"/>
      <c r="BG1060" s="95"/>
      <c r="BH1060" s="96"/>
      <c r="BI1060" s="95"/>
      <c r="BJ1060" s="96"/>
      <c r="BK1060" s="95"/>
      <c r="BL1060" s="96"/>
    </row>
    <row r="1061" spans="4:64">
      <c r="D1061" s="84"/>
      <c r="E1061" s="85"/>
      <c r="I1061" s="87"/>
      <c r="J1061" s="88"/>
      <c r="K1061" s="89"/>
      <c r="L1061" s="89"/>
      <c r="M1061" s="89"/>
      <c r="N1061" s="89"/>
      <c r="O1061" s="90"/>
      <c r="P1061" s="93"/>
      <c r="Q1061" s="92"/>
      <c r="R1061" s="93"/>
      <c r="S1061" s="92"/>
      <c r="T1061" s="94"/>
      <c r="U1061" s="93"/>
      <c r="V1061" s="92"/>
      <c r="W1061" s="93"/>
      <c r="X1061" s="92"/>
      <c r="Y1061" s="93"/>
      <c r="Z1061" s="92"/>
      <c r="AA1061" s="94"/>
      <c r="AB1061" s="93"/>
      <c r="AC1061" s="92"/>
      <c r="AD1061" s="93"/>
      <c r="AE1061" s="92"/>
      <c r="AF1061" s="93"/>
      <c r="AG1061" s="92"/>
      <c r="AH1061" s="93"/>
      <c r="AI1061" s="92"/>
      <c r="AJ1061" s="93"/>
      <c r="AK1061" s="92"/>
      <c r="AL1061" s="93"/>
      <c r="AM1061" s="92"/>
      <c r="AN1061" s="93"/>
      <c r="AO1061" s="92"/>
      <c r="AP1061" s="93"/>
      <c r="AQ1061" s="92"/>
      <c r="AR1061" s="93"/>
      <c r="AS1061" s="92"/>
      <c r="AT1061" s="94"/>
      <c r="AU1061" s="95"/>
      <c r="AV1061" s="96"/>
      <c r="AW1061" s="95"/>
      <c r="AX1061" s="96"/>
      <c r="AY1061" s="95"/>
      <c r="AZ1061" s="96"/>
      <c r="BA1061" s="95"/>
      <c r="BB1061" s="96"/>
      <c r="BC1061" s="95"/>
      <c r="BD1061" s="96"/>
      <c r="BE1061" s="95"/>
      <c r="BF1061" s="96"/>
      <c r="BG1061" s="95"/>
      <c r="BH1061" s="96"/>
      <c r="BI1061" s="95"/>
      <c r="BJ1061" s="96"/>
      <c r="BK1061" s="95"/>
      <c r="BL1061" s="96"/>
    </row>
    <row r="1062" spans="4:64">
      <c r="D1062" s="84"/>
      <c r="E1062" s="85"/>
      <c r="I1062" s="87"/>
      <c r="J1062" s="88"/>
      <c r="K1062" s="89"/>
      <c r="L1062" s="89"/>
      <c r="M1062" s="89"/>
      <c r="N1062" s="89"/>
      <c r="O1062" s="90"/>
      <c r="P1062" s="93"/>
      <c r="Q1062" s="92"/>
      <c r="R1062" s="93"/>
      <c r="S1062" s="92"/>
      <c r="T1062" s="94"/>
      <c r="U1062" s="93"/>
      <c r="V1062" s="92"/>
      <c r="W1062" s="93"/>
      <c r="X1062" s="92"/>
      <c r="Y1062" s="93"/>
      <c r="Z1062" s="92"/>
      <c r="AA1062" s="94"/>
      <c r="AB1062" s="93"/>
      <c r="AC1062" s="92"/>
      <c r="AD1062" s="93"/>
      <c r="AE1062" s="92"/>
      <c r="AF1062" s="93"/>
      <c r="AG1062" s="92"/>
      <c r="AH1062" s="93"/>
      <c r="AI1062" s="92"/>
      <c r="AJ1062" s="93"/>
      <c r="AK1062" s="92"/>
      <c r="AL1062" s="93"/>
      <c r="AM1062" s="92"/>
      <c r="AN1062" s="93"/>
      <c r="AO1062" s="92"/>
      <c r="AP1062" s="93"/>
      <c r="AQ1062" s="92"/>
      <c r="AR1062" s="93"/>
      <c r="AS1062" s="92"/>
      <c r="AT1062" s="94"/>
      <c r="AU1062" s="95"/>
      <c r="AV1062" s="96"/>
      <c r="AW1062" s="95"/>
      <c r="AX1062" s="96"/>
      <c r="AY1062" s="95"/>
      <c r="AZ1062" s="96"/>
      <c r="BA1062" s="95"/>
      <c r="BB1062" s="96"/>
      <c r="BC1062" s="95"/>
      <c r="BD1062" s="96"/>
      <c r="BE1062" s="95"/>
      <c r="BF1062" s="96"/>
      <c r="BG1062" s="95"/>
      <c r="BH1062" s="96"/>
      <c r="BI1062" s="95"/>
      <c r="BJ1062" s="96"/>
      <c r="BK1062" s="95"/>
      <c r="BL1062" s="96"/>
    </row>
    <row r="1063" spans="4:64">
      <c r="D1063" s="84"/>
      <c r="E1063" s="85"/>
      <c r="I1063" s="87"/>
      <c r="J1063" s="88"/>
      <c r="K1063" s="89"/>
      <c r="L1063" s="89"/>
      <c r="M1063" s="89"/>
      <c r="N1063" s="89"/>
      <c r="O1063" s="90"/>
      <c r="P1063" s="93"/>
      <c r="Q1063" s="92"/>
      <c r="R1063" s="93"/>
      <c r="S1063" s="92"/>
      <c r="T1063" s="94"/>
      <c r="U1063" s="93"/>
      <c r="V1063" s="92"/>
      <c r="W1063" s="93"/>
      <c r="X1063" s="92"/>
      <c r="Y1063" s="93"/>
      <c r="Z1063" s="92"/>
      <c r="AA1063" s="94"/>
      <c r="AB1063" s="93"/>
      <c r="AC1063" s="92"/>
      <c r="AD1063" s="93"/>
      <c r="AE1063" s="92"/>
      <c r="AF1063" s="93"/>
      <c r="AG1063" s="92"/>
      <c r="AH1063" s="93"/>
      <c r="AI1063" s="92"/>
      <c r="AJ1063" s="93"/>
      <c r="AK1063" s="92"/>
      <c r="AL1063" s="93"/>
      <c r="AM1063" s="92"/>
      <c r="AN1063" s="93"/>
      <c r="AO1063" s="92"/>
      <c r="AP1063" s="93"/>
      <c r="AQ1063" s="92"/>
      <c r="AR1063" s="93"/>
      <c r="AS1063" s="92"/>
      <c r="AT1063" s="94"/>
      <c r="AU1063" s="95"/>
      <c r="AV1063" s="96"/>
      <c r="AW1063" s="95"/>
      <c r="AX1063" s="96"/>
      <c r="AY1063" s="95"/>
      <c r="AZ1063" s="96"/>
      <c r="BA1063" s="95"/>
      <c r="BB1063" s="96"/>
      <c r="BC1063" s="95"/>
      <c r="BD1063" s="96"/>
      <c r="BE1063" s="95"/>
      <c r="BF1063" s="96"/>
      <c r="BG1063" s="95"/>
      <c r="BH1063" s="96"/>
      <c r="BI1063" s="95"/>
      <c r="BJ1063" s="96"/>
      <c r="BK1063" s="95"/>
      <c r="BL1063" s="96"/>
    </row>
    <row r="1064" spans="4:64">
      <c r="D1064" s="84"/>
      <c r="E1064" s="85"/>
      <c r="I1064" s="87"/>
      <c r="J1064" s="88"/>
      <c r="K1064" s="89"/>
      <c r="L1064" s="89"/>
      <c r="M1064" s="89"/>
      <c r="N1064" s="89"/>
      <c r="O1064" s="90"/>
      <c r="P1064" s="93"/>
      <c r="Q1064" s="92"/>
      <c r="R1064" s="93"/>
      <c r="S1064" s="92"/>
      <c r="T1064" s="94"/>
      <c r="U1064" s="93"/>
      <c r="V1064" s="92"/>
      <c r="W1064" s="93"/>
      <c r="X1064" s="92"/>
      <c r="Y1064" s="93"/>
      <c r="Z1064" s="92"/>
      <c r="AA1064" s="94"/>
      <c r="AB1064" s="93"/>
      <c r="AC1064" s="92"/>
      <c r="AD1064" s="93"/>
      <c r="AE1064" s="92"/>
      <c r="AF1064" s="93"/>
      <c r="AG1064" s="92"/>
      <c r="AH1064" s="93"/>
      <c r="AI1064" s="92"/>
      <c r="AJ1064" s="93"/>
      <c r="AK1064" s="92"/>
      <c r="AL1064" s="93"/>
      <c r="AM1064" s="92"/>
      <c r="AN1064" s="93"/>
      <c r="AO1064" s="92"/>
      <c r="AP1064" s="93"/>
      <c r="AQ1064" s="92"/>
      <c r="AR1064" s="93"/>
      <c r="AS1064" s="92"/>
      <c r="AT1064" s="94"/>
      <c r="AU1064" s="95"/>
      <c r="AV1064" s="96"/>
      <c r="AW1064" s="95"/>
      <c r="AX1064" s="96"/>
      <c r="AY1064" s="95"/>
      <c r="AZ1064" s="96"/>
      <c r="BA1064" s="95"/>
      <c r="BB1064" s="96"/>
      <c r="BC1064" s="95"/>
      <c r="BD1064" s="96"/>
      <c r="BE1064" s="95"/>
      <c r="BF1064" s="96"/>
      <c r="BG1064" s="95"/>
      <c r="BH1064" s="96"/>
      <c r="BI1064" s="95"/>
      <c r="BJ1064" s="96"/>
      <c r="BK1064" s="95"/>
      <c r="BL1064" s="96"/>
    </row>
    <row r="1065" spans="4:64">
      <c r="D1065" s="84"/>
      <c r="E1065" s="85"/>
      <c r="I1065" s="87"/>
      <c r="J1065" s="88"/>
      <c r="K1065" s="89"/>
      <c r="L1065" s="89"/>
      <c r="M1065" s="89"/>
      <c r="N1065" s="89"/>
      <c r="O1065" s="90"/>
      <c r="P1065" s="93"/>
      <c r="Q1065" s="92"/>
      <c r="R1065" s="93"/>
      <c r="S1065" s="92"/>
      <c r="T1065" s="94"/>
      <c r="U1065" s="93"/>
      <c r="V1065" s="92"/>
      <c r="W1065" s="93"/>
      <c r="X1065" s="92"/>
      <c r="Y1065" s="93"/>
      <c r="Z1065" s="92"/>
      <c r="AA1065" s="94"/>
      <c r="AB1065" s="93"/>
      <c r="AC1065" s="92"/>
      <c r="AD1065" s="93"/>
      <c r="AE1065" s="92"/>
      <c r="AF1065" s="93"/>
      <c r="AG1065" s="92"/>
      <c r="AH1065" s="93"/>
      <c r="AI1065" s="92"/>
      <c r="AJ1065" s="93"/>
      <c r="AK1065" s="92"/>
      <c r="AL1065" s="93"/>
      <c r="AM1065" s="92"/>
      <c r="AN1065" s="93"/>
      <c r="AO1065" s="92"/>
      <c r="AP1065" s="93"/>
      <c r="AQ1065" s="92"/>
      <c r="AR1065" s="93"/>
      <c r="AS1065" s="92"/>
      <c r="AT1065" s="94"/>
      <c r="AU1065" s="95"/>
      <c r="AV1065" s="96"/>
      <c r="AW1065" s="95"/>
      <c r="AX1065" s="96"/>
      <c r="AY1065" s="95"/>
      <c r="AZ1065" s="96"/>
      <c r="BA1065" s="95"/>
      <c r="BB1065" s="96"/>
      <c r="BC1065" s="95"/>
      <c r="BD1065" s="96"/>
      <c r="BE1065" s="95"/>
      <c r="BF1065" s="96"/>
      <c r="BG1065" s="95"/>
      <c r="BH1065" s="96"/>
      <c r="BI1065" s="95"/>
      <c r="BJ1065" s="96"/>
      <c r="BK1065" s="95"/>
      <c r="BL1065" s="96"/>
    </row>
    <row r="1066" spans="4:64">
      <c r="D1066" s="84"/>
      <c r="E1066" s="85"/>
      <c r="I1066" s="87"/>
      <c r="J1066" s="88"/>
      <c r="K1066" s="89"/>
      <c r="L1066" s="89"/>
      <c r="M1066" s="89"/>
      <c r="N1066" s="89"/>
      <c r="O1066" s="90"/>
      <c r="P1066" s="93"/>
      <c r="Q1066" s="92"/>
      <c r="R1066" s="93"/>
      <c r="S1066" s="92"/>
      <c r="T1066" s="94"/>
      <c r="U1066" s="93"/>
      <c r="V1066" s="92"/>
      <c r="W1066" s="93"/>
      <c r="X1066" s="92"/>
      <c r="Y1066" s="93"/>
      <c r="Z1066" s="92"/>
      <c r="AA1066" s="94"/>
      <c r="AB1066" s="93"/>
      <c r="AC1066" s="92"/>
      <c r="AD1066" s="93"/>
      <c r="AE1066" s="92"/>
      <c r="AF1066" s="93"/>
      <c r="AG1066" s="92"/>
      <c r="AH1066" s="93"/>
      <c r="AI1066" s="92"/>
      <c r="AJ1066" s="93"/>
      <c r="AK1066" s="92"/>
      <c r="AL1066" s="93"/>
      <c r="AM1066" s="92"/>
      <c r="AN1066" s="93"/>
      <c r="AO1066" s="92"/>
      <c r="AP1066" s="93"/>
      <c r="AQ1066" s="92"/>
      <c r="AR1066" s="93"/>
      <c r="AS1066" s="92"/>
      <c r="AT1066" s="94"/>
      <c r="AU1066" s="95"/>
      <c r="AV1066" s="96"/>
      <c r="AW1066" s="95"/>
      <c r="AX1066" s="96"/>
      <c r="AY1066" s="95"/>
      <c r="AZ1066" s="96"/>
      <c r="BA1066" s="95"/>
      <c r="BB1066" s="96"/>
      <c r="BC1066" s="95"/>
      <c r="BD1066" s="96"/>
      <c r="BE1066" s="95"/>
      <c r="BF1066" s="96"/>
      <c r="BG1066" s="95"/>
      <c r="BH1066" s="96"/>
      <c r="BI1066" s="95"/>
      <c r="BJ1066" s="96"/>
      <c r="BK1066" s="95"/>
      <c r="BL1066" s="96"/>
    </row>
    <row r="1067" spans="4:64">
      <c r="D1067" s="84"/>
      <c r="E1067" s="85"/>
      <c r="I1067" s="87"/>
      <c r="J1067" s="88"/>
      <c r="K1067" s="89"/>
      <c r="L1067" s="89"/>
      <c r="M1067" s="89"/>
      <c r="N1067" s="89"/>
      <c r="O1067" s="90"/>
      <c r="P1067" s="93"/>
      <c r="Q1067" s="92"/>
      <c r="R1067" s="93"/>
      <c r="S1067" s="92"/>
      <c r="T1067" s="94"/>
      <c r="U1067" s="93"/>
      <c r="V1067" s="92"/>
      <c r="W1067" s="93"/>
      <c r="X1067" s="92"/>
      <c r="Y1067" s="93"/>
      <c r="Z1067" s="92"/>
      <c r="AA1067" s="94"/>
      <c r="AB1067" s="93"/>
      <c r="AC1067" s="92"/>
      <c r="AD1067" s="93"/>
      <c r="AE1067" s="92"/>
      <c r="AF1067" s="93"/>
      <c r="AG1067" s="92"/>
      <c r="AH1067" s="93"/>
      <c r="AI1067" s="92"/>
      <c r="AJ1067" s="93"/>
      <c r="AK1067" s="92"/>
      <c r="AL1067" s="93"/>
      <c r="AM1067" s="92"/>
      <c r="AN1067" s="93"/>
      <c r="AO1067" s="92"/>
      <c r="AP1067" s="93"/>
      <c r="AQ1067" s="92"/>
      <c r="AR1067" s="93"/>
      <c r="AS1067" s="92"/>
      <c r="AT1067" s="94"/>
      <c r="AU1067" s="95"/>
      <c r="AV1067" s="96"/>
      <c r="AW1067" s="95"/>
      <c r="AX1067" s="96"/>
      <c r="AY1067" s="95"/>
      <c r="AZ1067" s="96"/>
      <c r="BA1067" s="95"/>
      <c r="BB1067" s="96"/>
      <c r="BC1067" s="95"/>
      <c r="BD1067" s="96"/>
      <c r="BE1067" s="95"/>
      <c r="BF1067" s="96"/>
      <c r="BG1067" s="95"/>
      <c r="BH1067" s="96"/>
      <c r="BI1067" s="95"/>
      <c r="BJ1067" s="96"/>
      <c r="BK1067" s="95"/>
      <c r="BL1067" s="96"/>
    </row>
    <row r="1068" spans="4:64">
      <c r="D1068" s="84"/>
      <c r="E1068" s="85"/>
      <c r="I1068" s="87"/>
      <c r="J1068" s="88"/>
      <c r="K1068" s="89"/>
      <c r="L1068" s="89"/>
      <c r="M1068" s="89"/>
      <c r="N1068" s="89"/>
      <c r="O1068" s="90"/>
      <c r="P1068" s="93"/>
      <c r="Q1068" s="92"/>
      <c r="R1068" s="93"/>
      <c r="S1068" s="92"/>
      <c r="T1068" s="94"/>
      <c r="U1068" s="93"/>
      <c r="V1068" s="92"/>
      <c r="W1068" s="93"/>
      <c r="X1068" s="92"/>
      <c r="Y1068" s="93"/>
      <c r="Z1068" s="92"/>
      <c r="AA1068" s="94"/>
      <c r="AB1068" s="93"/>
      <c r="AC1068" s="92"/>
      <c r="AD1068" s="93"/>
      <c r="AE1068" s="92"/>
      <c r="AF1068" s="93"/>
      <c r="AG1068" s="92"/>
      <c r="AH1068" s="93"/>
      <c r="AI1068" s="92"/>
      <c r="AJ1068" s="93"/>
      <c r="AK1068" s="92"/>
      <c r="AL1068" s="93"/>
      <c r="AM1068" s="92"/>
      <c r="AN1068" s="93"/>
      <c r="AO1068" s="92"/>
      <c r="AP1068" s="93"/>
      <c r="AQ1068" s="92"/>
      <c r="AR1068" s="93"/>
      <c r="AS1068" s="92"/>
      <c r="AT1068" s="94"/>
      <c r="AU1068" s="95"/>
      <c r="AV1068" s="96"/>
      <c r="AW1068" s="95"/>
      <c r="AX1068" s="96"/>
      <c r="AY1068" s="95"/>
      <c r="AZ1068" s="96"/>
      <c r="BA1068" s="95"/>
      <c r="BB1068" s="96"/>
      <c r="BC1068" s="95"/>
      <c r="BD1068" s="96"/>
      <c r="BE1068" s="95"/>
      <c r="BF1068" s="96"/>
      <c r="BG1068" s="95"/>
      <c r="BH1068" s="96"/>
      <c r="BI1068" s="95"/>
      <c r="BJ1068" s="96"/>
      <c r="BK1068" s="95"/>
      <c r="BL1068" s="96"/>
    </row>
    <row r="1069" spans="4:64">
      <c r="D1069" s="84"/>
      <c r="E1069" s="85"/>
      <c r="I1069" s="87"/>
      <c r="J1069" s="88"/>
      <c r="K1069" s="89"/>
      <c r="L1069" s="89"/>
      <c r="M1069" s="89"/>
      <c r="N1069" s="89"/>
      <c r="O1069" s="90"/>
      <c r="P1069" s="93"/>
      <c r="Q1069" s="92"/>
      <c r="R1069" s="93"/>
      <c r="S1069" s="92"/>
      <c r="T1069" s="94"/>
      <c r="U1069" s="93"/>
      <c r="V1069" s="92"/>
      <c r="W1069" s="93"/>
      <c r="X1069" s="92"/>
      <c r="Y1069" s="93"/>
      <c r="Z1069" s="92"/>
      <c r="AA1069" s="94"/>
      <c r="AB1069" s="93"/>
      <c r="AC1069" s="92"/>
      <c r="AD1069" s="93"/>
      <c r="AE1069" s="92"/>
      <c r="AF1069" s="93"/>
      <c r="AG1069" s="92"/>
      <c r="AH1069" s="93"/>
      <c r="AI1069" s="92"/>
      <c r="AJ1069" s="93"/>
      <c r="AK1069" s="92"/>
      <c r="AL1069" s="93"/>
      <c r="AM1069" s="92"/>
      <c r="AN1069" s="93"/>
      <c r="AO1069" s="92"/>
      <c r="AP1069" s="93"/>
      <c r="AQ1069" s="92"/>
      <c r="AR1069" s="93"/>
      <c r="AS1069" s="92"/>
      <c r="AT1069" s="94"/>
      <c r="AU1069" s="95"/>
      <c r="AV1069" s="96"/>
      <c r="AW1069" s="95"/>
      <c r="AX1069" s="96"/>
      <c r="AY1069" s="95"/>
      <c r="AZ1069" s="96"/>
      <c r="BA1069" s="95"/>
      <c r="BB1069" s="96"/>
      <c r="BC1069" s="95"/>
      <c r="BD1069" s="96"/>
      <c r="BE1069" s="95"/>
      <c r="BF1069" s="96"/>
      <c r="BG1069" s="95"/>
      <c r="BH1069" s="96"/>
      <c r="BI1069" s="95"/>
      <c r="BJ1069" s="96"/>
      <c r="BK1069" s="95"/>
      <c r="BL1069" s="96"/>
    </row>
    <row r="1070" spans="4:64">
      <c r="D1070" s="84"/>
      <c r="E1070" s="85"/>
      <c r="I1070" s="87"/>
      <c r="J1070" s="88"/>
      <c r="K1070" s="89"/>
      <c r="L1070" s="89"/>
      <c r="M1070" s="89"/>
      <c r="N1070" s="89"/>
      <c r="O1070" s="90"/>
      <c r="P1070" s="93"/>
      <c r="Q1070" s="92"/>
      <c r="R1070" s="93"/>
      <c r="S1070" s="92"/>
      <c r="T1070" s="94"/>
      <c r="U1070" s="93"/>
      <c r="V1070" s="92"/>
      <c r="W1070" s="93"/>
      <c r="X1070" s="92"/>
      <c r="Y1070" s="93"/>
      <c r="Z1070" s="92"/>
      <c r="AA1070" s="94"/>
      <c r="AB1070" s="93"/>
      <c r="AC1070" s="92"/>
      <c r="AD1070" s="93"/>
      <c r="AE1070" s="92"/>
      <c r="AF1070" s="93"/>
      <c r="AG1070" s="92"/>
      <c r="AH1070" s="93"/>
      <c r="AI1070" s="92"/>
      <c r="AJ1070" s="93"/>
      <c r="AK1070" s="92"/>
      <c r="AL1070" s="93"/>
      <c r="AM1070" s="92"/>
      <c r="AN1070" s="93"/>
      <c r="AO1070" s="92"/>
      <c r="AP1070" s="93"/>
      <c r="AQ1070" s="92"/>
      <c r="AR1070" s="93"/>
      <c r="AS1070" s="92"/>
      <c r="AT1070" s="94"/>
      <c r="AU1070" s="95"/>
      <c r="AV1070" s="96"/>
      <c r="AW1070" s="95"/>
      <c r="AX1070" s="96"/>
      <c r="AY1070" s="95"/>
      <c r="AZ1070" s="96"/>
      <c r="BA1070" s="95"/>
      <c r="BB1070" s="96"/>
      <c r="BC1070" s="95"/>
      <c r="BD1070" s="96"/>
      <c r="BE1070" s="95"/>
      <c r="BF1070" s="96"/>
      <c r="BG1070" s="95"/>
      <c r="BH1070" s="96"/>
      <c r="BI1070" s="95"/>
      <c r="BJ1070" s="96"/>
      <c r="BK1070" s="95"/>
      <c r="BL1070" s="96"/>
    </row>
    <row r="1071" spans="4:64">
      <c r="D1071" s="84"/>
      <c r="E1071" s="85"/>
      <c r="I1071" s="87"/>
      <c r="J1071" s="88"/>
      <c r="K1071" s="89"/>
      <c r="L1071" s="89"/>
      <c r="M1071" s="89"/>
      <c r="N1071" s="89"/>
      <c r="O1071" s="90"/>
      <c r="P1071" s="93"/>
      <c r="Q1071" s="92"/>
      <c r="R1071" s="93"/>
      <c r="S1071" s="92"/>
      <c r="T1071" s="94"/>
      <c r="U1071" s="93"/>
      <c r="V1071" s="92"/>
      <c r="W1071" s="93"/>
      <c r="X1071" s="92"/>
      <c r="Y1071" s="93"/>
      <c r="Z1071" s="92"/>
      <c r="AA1071" s="94"/>
      <c r="AB1071" s="93"/>
      <c r="AC1071" s="92"/>
      <c r="AD1071" s="93"/>
      <c r="AE1071" s="92"/>
      <c r="AF1071" s="93"/>
      <c r="AG1071" s="92"/>
      <c r="AH1071" s="93"/>
      <c r="AI1071" s="92"/>
      <c r="AJ1071" s="93"/>
      <c r="AK1071" s="92"/>
      <c r="AL1071" s="93"/>
      <c r="AM1071" s="92"/>
      <c r="AN1071" s="93"/>
      <c r="AO1071" s="92"/>
      <c r="AP1071" s="93"/>
      <c r="AQ1071" s="92"/>
      <c r="AR1071" s="93"/>
      <c r="AS1071" s="92"/>
      <c r="AT1071" s="94"/>
      <c r="AU1071" s="95"/>
      <c r="AV1071" s="96"/>
      <c r="AW1071" s="95"/>
      <c r="AX1071" s="96"/>
      <c r="AY1071" s="95"/>
      <c r="AZ1071" s="96"/>
      <c r="BA1071" s="95"/>
      <c r="BB1071" s="96"/>
      <c r="BC1071" s="95"/>
      <c r="BD1071" s="96"/>
      <c r="BE1071" s="95"/>
      <c r="BF1071" s="96"/>
      <c r="BG1071" s="95"/>
      <c r="BH1071" s="96"/>
      <c r="BI1071" s="95"/>
      <c r="BJ1071" s="96"/>
      <c r="BK1071" s="95"/>
      <c r="BL1071" s="96"/>
    </row>
    <row r="1072" spans="4:64">
      <c r="D1072" s="84"/>
      <c r="E1072" s="85"/>
      <c r="I1072" s="87"/>
      <c r="J1072" s="88"/>
      <c r="K1072" s="89"/>
      <c r="L1072" s="89"/>
      <c r="M1072" s="89"/>
      <c r="N1072" s="89"/>
      <c r="O1072" s="90"/>
      <c r="P1072" s="93"/>
      <c r="Q1072" s="92"/>
      <c r="R1072" s="93"/>
      <c r="S1072" s="92"/>
      <c r="T1072" s="94"/>
      <c r="U1072" s="93"/>
      <c r="V1072" s="92"/>
      <c r="W1072" s="93"/>
      <c r="X1072" s="92"/>
      <c r="Y1072" s="93"/>
      <c r="Z1072" s="92"/>
      <c r="AA1072" s="94"/>
      <c r="AB1072" s="93"/>
      <c r="AC1072" s="92"/>
      <c r="AD1072" s="93"/>
      <c r="AE1072" s="92"/>
      <c r="AF1072" s="93"/>
      <c r="AG1072" s="92"/>
      <c r="AH1072" s="93"/>
      <c r="AI1072" s="92"/>
      <c r="AJ1072" s="93"/>
      <c r="AK1072" s="92"/>
      <c r="AL1072" s="93"/>
      <c r="AM1072" s="92"/>
      <c r="AN1072" s="93"/>
      <c r="AO1072" s="92"/>
      <c r="AP1072" s="93"/>
      <c r="AQ1072" s="92"/>
      <c r="AR1072" s="93"/>
      <c r="AS1072" s="92"/>
      <c r="AT1072" s="94"/>
      <c r="AU1072" s="95"/>
      <c r="AV1072" s="96"/>
      <c r="AW1072" s="95"/>
      <c r="AX1072" s="96"/>
      <c r="AY1072" s="95"/>
      <c r="AZ1072" s="96"/>
      <c r="BA1072" s="95"/>
      <c r="BB1072" s="96"/>
      <c r="BC1072" s="95"/>
      <c r="BD1072" s="96"/>
      <c r="BE1072" s="95"/>
      <c r="BF1072" s="96"/>
      <c r="BG1072" s="95"/>
      <c r="BH1072" s="96"/>
      <c r="BI1072" s="95"/>
      <c r="BJ1072" s="96"/>
      <c r="BK1072" s="95"/>
      <c r="BL1072" s="96"/>
    </row>
    <row r="1073" spans="4:64">
      <c r="D1073" s="84"/>
      <c r="E1073" s="85"/>
      <c r="I1073" s="87"/>
      <c r="J1073" s="88"/>
      <c r="K1073" s="89"/>
      <c r="L1073" s="89"/>
      <c r="M1073" s="89"/>
      <c r="N1073" s="89"/>
      <c r="O1073" s="90"/>
      <c r="P1073" s="93"/>
      <c r="Q1073" s="92"/>
      <c r="R1073" s="93"/>
      <c r="S1073" s="92"/>
      <c r="T1073" s="94"/>
      <c r="U1073" s="93"/>
      <c r="V1073" s="92"/>
      <c r="W1073" s="93"/>
      <c r="X1073" s="92"/>
      <c r="Y1073" s="93"/>
      <c r="Z1073" s="92"/>
      <c r="AA1073" s="94"/>
      <c r="AB1073" s="93"/>
      <c r="AC1073" s="92"/>
      <c r="AD1073" s="93"/>
      <c r="AE1073" s="92"/>
      <c r="AF1073" s="93"/>
      <c r="AG1073" s="92"/>
      <c r="AH1073" s="93"/>
      <c r="AI1073" s="92"/>
      <c r="AJ1073" s="93"/>
      <c r="AK1073" s="92"/>
      <c r="AL1073" s="93"/>
      <c r="AM1073" s="92"/>
      <c r="AN1073" s="93"/>
      <c r="AO1073" s="92"/>
      <c r="AP1073" s="93"/>
      <c r="AQ1073" s="92"/>
      <c r="AR1073" s="93"/>
      <c r="AS1073" s="92"/>
      <c r="AT1073" s="94"/>
      <c r="AU1073" s="95"/>
      <c r="AV1073" s="96"/>
      <c r="AW1073" s="95"/>
      <c r="AX1073" s="96"/>
      <c r="AY1073" s="95"/>
      <c r="AZ1073" s="96"/>
      <c r="BA1073" s="95"/>
      <c r="BB1073" s="96"/>
      <c r="BC1073" s="95"/>
      <c r="BD1073" s="96"/>
      <c r="BE1073" s="95"/>
      <c r="BF1073" s="96"/>
      <c r="BG1073" s="95"/>
      <c r="BH1073" s="96"/>
      <c r="BI1073" s="95"/>
      <c r="BJ1073" s="96"/>
      <c r="BK1073" s="95"/>
      <c r="BL1073" s="96"/>
    </row>
    <row r="1074" spans="4:64">
      <c r="D1074" s="84"/>
      <c r="E1074" s="85"/>
      <c r="I1074" s="87"/>
      <c r="J1074" s="88"/>
      <c r="K1074" s="89"/>
      <c r="L1074" s="89"/>
      <c r="M1074" s="89"/>
      <c r="N1074" s="89"/>
      <c r="O1074" s="90"/>
      <c r="P1074" s="93"/>
      <c r="Q1074" s="92"/>
      <c r="R1074" s="93"/>
      <c r="S1074" s="92"/>
      <c r="T1074" s="94"/>
      <c r="U1074" s="93"/>
      <c r="V1074" s="92"/>
      <c r="W1074" s="93"/>
      <c r="X1074" s="92"/>
      <c r="Y1074" s="93"/>
      <c r="Z1074" s="92"/>
      <c r="AA1074" s="94"/>
      <c r="AB1074" s="93"/>
      <c r="AC1074" s="92"/>
      <c r="AD1074" s="93"/>
      <c r="AE1074" s="92"/>
      <c r="AF1074" s="93"/>
      <c r="AG1074" s="92"/>
      <c r="AH1074" s="93"/>
      <c r="AI1074" s="92"/>
      <c r="AJ1074" s="93"/>
      <c r="AK1074" s="92"/>
      <c r="AL1074" s="93"/>
      <c r="AM1074" s="92"/>
      <c r="AN1074" s="93"/>
      <c r="AO1074" s="92"/>
      <c r="AP1074" s="93"/>
      <c r="AQ1074" s="92"/>
      <c r="AR1074" s="93"/>
      <c r="AS1074" s="92"/>
      <c r="AT1074" s="94"/>
      <c r="AU1074" s="95"/>
      <c r="AV1074" s="96"/>
      <c r="AW1074" s="95"/>
      <c r="AX1074" s="96"/>
      <c r="AY1074" s="95"/>
      <c r="AZ1074" s="96"/>
      <c r="BA1074" s="95"/>
      <c r="BB1074" s="96"/>
      <c r="BC1074" s="95"/>
      <c r="BD1074" s="96"/>
      <c r="BE1074" s="95"/>
      <c r="BF1074" s="96"/>
      <c r="BG1074" s="95"/>
      <c r="BH1074" s="96"/>
      <c r="BI1074" s="95"/>
      <c r="BJ1074" s="96"/>
      <c r="BK1074" s="95"/>
      <c r="BL1074" s="96"/>
    </row>
    <row r="1075" spans="4:64">
      <c r="D1075" s="84"/>
      <c r="E1075" s="85"/>
      <c r="I1075" s="87"/>
      <c r="J1075" s="88"/>
      <c r="K1075" s="89"/>
      <c r="L1075" s="89"/>
      <c r="M1075" s="89"/>
      <c r="N1075" s="89"/>
      <c r="O1075" s="90"/>
      <c r="P1075" s="93"/>
      <c r="Q1075" s="92"/>
      <c r="R1075" s="93"/>
      <c r="S1075" s="92"/>
      <c r="T1075" s="94"/>
      <c r="U1075" s="93"/>
      <c r="V1075" s="92"/>
      <c r="W1075" s="93"/>
      <c r="X1075" s="92"/>
      <c r="Y1075" s="93"/>
      <c r="Z1075" s="92"/>
      <c r="AA1075" s="94"/>
      <c r="AB1075" s="93"/>
      <c r="AC1075" s="92"/>
      <c r="AD1075" s="93"/>
      <c r="AE1075" s="92"/>
      <c r="AF1075" s="93"/>
      <c r="AG1075" s="92"/>
      <c r="AH1075" s="93"/>
      <c r="AI1075" s="92"/>
      <c r="AJ1075" s="93"/>
      <c r="AK1075" s="92"/>
      <c r="AL1075" s="93"/>
      <c r="AM1075" s="92"/>
      <c r="AN1075" s="93"/>
      <c r="AO1075" s="92"/>
      <c r="AP1075" s="93"/>
      <c r="AQ1075" s="92"/>
      <c r="AR1075" s="93"/>
      <c r="AS1075" s="92"/>
      <c r="AT1075" s="94"/>
      <c r="AU1075" s="95"/>
      <c r="AV1075" s="96"/>
      <c r="AW1075" s="95"/>
      <c r="AX1075" s="96"/>
      <c r="AY1075" s="95"/>
      <c r="AZ1075" s="96"/>
      <c r="BA1075" s="95"/>
      <c r="BB1075" s="96"/>
      <c r="BC1075" s="95"/>
      <c r="BD1075" s="96"/>
      <c r="BE1075" s="95"/>
      <c r="BF1075" s="96"/>
      <c r="BG1075" s="95"/>
      <c r="BH1075" s="96"/>
      <c r="BI1075" s="95"/>
      <c r="BJ1075" s="96"/>
      <c r="BK1075" s="95"/>
      <c r="BL1075" s="96"/>
    </row>
    <row r="1076" spans="4:64">
      <c r="D1076" s="84"/>
      <c r="E1076" s="85"/>
      <c r="I1076" s="87"/>
      <c r="J1076" s="88"/>
      <c r="K1076" s="89"/>
      <c r="L1076" s="89"/>
      <c r="M1076" s="89"/>
      <c r="N1076" s="89"/>
      <c r="O1076" s="90"/>
      <c r="P1076" s="93"/>
      <c r="Q1076" s="92"/>
      <c r="R1076" s="93"/>
      <c r="S1076" s="92"/>
      <c r="T1076" s="94"/>
      <c r="U1076" s="93"/>
      <c r="V1076" s="92"/>
      <c r="W1076" s="93"/>
      <c r="X1076" s="92"/>
      <c r="Y1076" s="93"/>
      <c r="Z1076" s="92"/>
      <c r="AA1076" s="94"/>
      <c r="AB1076" s="93"/>
      <c r="AC1076" s="92"/>
      <c r="AD1076" s="93"/>
      <c r="AE1076" s="92"/>
      <c r="AF1076" s="93"/>
      <c r="AG1076" s="92"/>
      <c r="AH1076" s="93"/>
      <c r="AI1076" s="92"/>
      <c r="AJ1076" s="93"/>
      <c r="AK1076" s="92"/>
      <c r="AL1076" s="93"/>
      <c r="AM1076" s="92"/>
      <c r="AN1076" s="93"/>
      <c r="AO1076" s="92"/>
      <c r="AP1076" s="93"/>
      <c r="AQ1076" s="92"/>
      <c r="AR1076" s="93"/>
      <c r="AS1076" s="92"/>
      <c r="AT1076" s="94"/>
      <c r="AU1076" s="95"/>
      <c r="AV1076" s="96"/>
      <c r="AW1076" s="95"/>
      <c r="AX1076" s="96"/>
      <c r="AY1076" s="95"/>
      <c r="AZ1076" s="96"/>
      <c r="BA1076" s="95"/>
      <c r="BB1076" s="96"/>
      <c r="BC1076" s="95"/>
      <c r="BD1076" s="96"/>
      <c r="BE1076" s="95"/>
      <c r="BF1076" s="96"/>
      <c r="BG1076" s="95"/>
      <c r="BH1076" s="96"/>
      <c r="BI1076" s="95"/>
      <c r="BJ1076" s="96"/>
      <c r="BK1076" s="95"/>
      <c r="BL1076" s="96"/>
    </row>
    <row r="1077" spans="4:64">
      <c r="D1077" s="84"/>
      <c r="E1077" s="85"/>
      <c r="I1077" s="87"/>
      <c r="J1077" s="88"/>
      <c r="K1077" s="89"/>
      <c r="L1077" s="89"/>
      <c r="M1077" s="89"/>
      <c r="N1077" s="89"/>
      <c r="O1077" s="90"/>
      <c r="P1077" s="93"/>
      <c r="Q1077" s="92"/>
      <c r="R1077" s="93"/>
      <c r="S1077" s="92"/>
      <c r="T1077" s="94"/>
      <c r="U1077" s="93"/>
      <c r="V1077" s="92"/>
      <c r="W1077" s="93"/>
      <c r="X1077" s="92"/>
      <c r="Y1077" s="93"/>
      <c r="Z1077" s="92"/>
      <c r="AA1077" s="94"/>
      <c r="AB1077" s="93"/>
      <c r="AC1077" s="92"/>
      <c r="AD1077" s="93"/>
      <c r="AE1077" s="92"/>
      <c r="AF1077" s="93"/>
      <c r="AG1077" s="92"/>
      <c r="AH1077" s="93"/>
      <c r="AI1077" s="92"/>
      <c r="AJ1077" s="93"/>
      <c r="AK1077" s="92"/>
      <c r="AL1077" s="93"/>
      <c r="AM1077" s="92"/>
      <c r="AN1077" s="93"/>
      <c r="AO1077" s="92"/>
      <c r="AP1077" s="93"/>
      <c r="AQ1077" s="92"/>
      <c r="AR1077" s="93"/>
      <c r="AS1077" s="92"/>
      <c r="AT1077" s="94"/>
      <c r="AU1077" s="95"/>
      <c r="AV1077" s="96"/>
      <c r="AW1077" s="95"/>
      <c r="AX1077" s="96"/>
      <c r="AY1077" s="95"/>
      <c r="AZ1077" s="96"/>
      <c r="BA1077" s="95"/>
      <c r="BB1077" s="96"/>
      <c r="BC1077" s="95"/>
      <c r="BD1077" s="96"/>
      <c r="BE1077" s="95"/>
      <c r="BF1077" s="96"/>
      <c r="BG1077" s="95"/>
      <c r="BH1077" s="96"/>
      <c r="BI1077" s="95"/>
      <c r="BJ1077" s="96"/>
      <c r="BK1077" s="95"/>
      <c r="BL1077" s="96"/>
    </row>
    <row r="1078" spans="4:64">
      <c r="D1078" s="84"/>
      <c r="E1078" s="85"/>
      <c r="I1078" s="87"/>
      <c r="J1078" s="88"/>
      <c r="K1078" s="89"/>
      <c r="L1078" s="89"/>
      <c r="M1078" s="89"/>
      <c r="N1078" s="89"/>
      <c r="O1078" s="90"/>
      <c r="P1078" s="93"/>
      <c r="Q1078" s="92"/>
      <c r="R1078" s="93"/>
      <c r="S1078" s="92"/>
      <c r="T1078" s="94"/>
      <c r="U1078" s="93"/>
      <c r="V1078" s="92"/>
      <c r="W1078" s="93"/>
      <c r="X1078" s="92"/>
      <c r="Y1078" s="93"/>
      <c r="Z1078" s="92"/>
      <c r="AA1078" s="94"/>
      <c r="AB1078" s="93"/>
      <c r="AC1078" s="92"/>
      <c r="AD1078" s="93"/>
      <c r="AE1078" s="92"/>
      <c r="AF1078" s="93"/>
      <c r="AG1078" s="92"/>
      <c r="AH1078" s="93"/>
      <c r="AI1078" s="92"/>
      <c r="AJ1078" s="93"/>
      <c r="AK1078" s="92"/>
      <c r="AL1078" s="93"/>
      <c r="AM1078" s="92"/>
      <c r="AN1078" s="93"/>
      <c r="AO1078" s="92"/>
      <c r="AP1078" s="93"/>
      <c r="AQ1078" s="92"/>
      <c r="AR1078" s="93"/>
      <c r="AS1078" s="92"/>
      <c r="AT1078" s="94"/>
      <c r="AU1078" s="95"/>
      <c r="AV1078" s="96"/>
      <c r="AW1078" s="95"/>
      <c r="AX1078" s="96"/>
      <c r="AY1078" s="95"/>
      <c r="AZ1078" s="96"/>
      <c r="BA1078" s="95"/>
      <c r="BB1078" s="96"/>
      <c r="BC1078" s="95"/>
      <c r="BD1078" s="96"/>
      <c r="BE1078" s="95"/>
      <c r="BF1078" s="96"/>
      <c r="BG1078" s="95"/>
      <c r="BH1078" s="96"/>
      <c r="BI1078" s="95"/>
      <c r="BJ1078" s="96"/>
      <c r="BK1078" s="95"/>
      <c r="BL1078" s="96"/>
    </row>
    <row r="1079" spans="4:64">
      <c r="D1079" s="84"/>
      <c r="E1079" s="85"/>
      <c r="I1079" s="87"/>
      <c r="J1079" s="88"/>
      <c r="K1079" s="89"/>
      <c r="L1079" s="89"/>
      <c r="M1079" s="89"/>
      <c r="N1079" s="89"/>
      <c r="O1079" s="90"/>
      <c r="P1079" s="93"/>
      <c r="Q1079" s="92"/>
      <c r="R1079" s="93"/>
      <c r="S1079" s="92"/>
      <c r="T1079" s="94"/>
      <c r="U1079" s="93"/>
      <c r="V1079" s="92"/>
      <c r="W1079" s="93"/>
      <c r="X1079" s="92"/>
      <c r="Y1079" s="93"/>
      <c r="Z1079" s="92"/>
      <c r="AA1079" s="94"/>
      <c r="AB1079" s="93"/>
      <c r="AC1079" s="92"/>
      <c r="AD1079" s="93"/>
      <c r="AE1079" s="92"/>
      <c r="AF1079" s="93"/>
      <c r="AG1079" s="92"/>
      <c r="AH1079" s="93"/>
      <c r="AI1079" s="92"/>
      <c r="AJ1079" s="93"/>
      <c r="AK1079" s="92"/>
      <c r="AL1079" s="93"/>
      <c r="AM1079" s="92"/>
      <c r="AN1079" s="93"/>
      <c r="AO1079" s="92"/>
      <c r="AP1079" s="93"/>
      <c r="AQ1079" s="92"/>
      <c r="AR1079" s="93"/>
      <c r="AS1079" s="92"/>
      <c r="AT1079" s="94"/>
      <c r="AU1079" s="95"/>
      <c r="AV1079" s="96"/>
      <c r="AW1079" s="95"/>
      <c r="AX1079" s="96"/>
      <c r="AY1079" s="95"/>
      <c r="AZ1079" s="96"/>
      <c r="BA1079" s="95"/>
      <c r="BB1079" s="96"/>
      <c r="BC1079" s="95"/>
      <c r="BD1079" s="96"/>
      <c r="BE1079" s="95"/>
      <c r="BF1079" s="96"/>
      <c r="BG1079" s="95"/>
      <c r="BH1079" s="96"/>
      <c r="BI1079" s="95"/>
      <c r="BJ1079" s="96"/>
      <c r="BK1079" s="95"/>
      <c r="BL1079" s="96"/>
    </row>
    <row r="1080" spans="4:64">
      <c r="D1080" s="84"/>
      <c r="E1080" s="85"/>
      <c r="I1080" s="87"/>
      <c r="J1080" s="88"/>
      <c r="K1080" s="89"/>
      <c r="L1080" s="89"/>
      <c r="M1080" s="89"/>
      <c r="N1080" s="89"/>
      <c r="O1080" s="90"/>
      <c r="P1080" s="93"/>
      <c r="Q1080" s="92"/>
      <c r="R1080" s="93"/>
      <c r="S1080" s="92"/>
      <c r="T1080" s="94"/>
      <c r="U1080" s="93"/>
      <c r="V1080" s="92"/>
      <c r="W1080" s="93"/>
      <c r="X1080" s="92"/>
      <c r="Y1080" s="93"/>
      <c r="Z1080" s="92"/>
      <c r="AA1080" s="94"/>
      <c r="AB1080" s="93"/>
      <c r="AC1080" s="92"/>
      <c r="AD1080" s="93"/>
      <c r="AE1080" s="92"/>
      <c r="AF1080" s="93"/>
      <c r="AG1080" s="92"/>
      <c r="AH1080" s="93"/>
      <c r="AI1080" s="92"/>
      <c r="AJ1080" s="93"/>
      <c r="AK1080" s="92"/>
      <c r="AL1080" s="93"/>
      <c r="AM1080" s="92"/>
      <c r="AN1080" s="93"/>
      <c r="AO1080" s="92"/>
      <c r="AP1080" s="93"/>
      <c r="AQ1080" s="92"/>
      <c r="AR1080" s="93"/>
      <c r="AS1080" s="92"/>
      <c r="AT1080" s="94"/>
      <c r="AU1080" s="95"/>
      <c r="AV1080" s="96"/>
      <c r="AW1080" s="95"/>
      <c r="AX1080" s="96"/>
      <c r="AY1080" s="95"/>
      <c r="AZ1080" s="96"/>
      <c r="BA1080" s="95"/>
      <c r="BB1080" s="96"/>
      <c r="BC1080" s="95"/>
      <c r="BD1080" s="96"/>
      <c r="BE1080" s="95"/>
      <c r="BF1080" s="96"/>
      <c r="BG1080" s="95"/>
      <c r="BH1080" s="96"/>
      <c r="BI1080" s="95"/>
      <c r="BJ1080" s="96"/>
      <c r="BK1080" s="95"/>
      <c r="BL1080" s="96"/>
    </row>
    <row r="1081" spans="4:64">
      <c r="D1081" s="84"/>
      <c r="E1081" s="85"/>
      <c r="I1081" s="87"/>
      <c r="J1081" s="88"/>
      <c r="K1081" s="89"/>
      <c r="L1081" s="89"/>
      <c r="M1081" s="89"/>
      <c r="N1081" s="89"/>
      <c r="O1081" s="90"/>
      <c r="P1081" s="93"/>
      <c r="Q1081" s="92"/>
      <c r="R1081" s="93"/>
      <c r="S1081" s="92"/>
      <c r="T1081" s="94"/>
      <c r="U1081" s="93"/>
      <c r="V1081" s="92"/>
      <c r="W1081" s="93"/>
      <c r="X1081" s="92"/>
      <c r="Y1081" s="93"/>
      <c r="Z1081" s="92"/>
      <c r="AA1081" s="94"/>
      <c r="AB1081" s="93"/>
      <c r="AC1081" s="92"/>
      <c r="AD1081" s="93"/>
      <c r="AE1081" s="92"/>
      <c r="AF1081" s="93"/>
      <c r="AG1081" s="92"/>
      <c r="AH1081" s="93"/>
      <c r="AI1081" s="92"/>
      <c r="AJ1081" s="93"/>
      <c r="AK1081" s="92"/>
      <c r="AL1081" s="93"/>
      <c r="AM1081" s="92"/>
      <c r="AN1081" s="93"/>
      <c r="AO1081" s="92"/>
      <c r="AP1081" s="93"/>
      <c r="AQ1081" s="92"/>
      <c r="AR1081" s="93"/>
      <c r="AS1081" s="92"/>
      <c r="AT1081" s="94"/>
      <c r="AU1081" s="95"/>
      <c r="AV1081" s="96"/>
      <c r="AW1081" s="95"/>
      <c r="AX1081" s="96"/>
      <c r="AY1081" s="95"/>
      <c r="AZ1081" s="96"/>
      <c r="BA1081" s="95"/>
      <c r="BB1081" s="96"/>
      <c r="BC1081" s="95"/>
      <c r="BD1081" s="96"/>
      <c r="BE1081" s="95"/>
      <c r="BF1081" s="96"/>
      <c r="BG1081" s="95"/>
      <c r="BH1081" s="96"/>
      <c r="BI1081" s="95"/>
      <c r="BJ1081" s="96"/>
      <c r="BK1081" s="95"/>
      <c r="BL1081" s="96"/>
    </row>
    <row r="1082" spans="4:64">
      <c r="D1082" s="84"/>
      <c r="E1082" s="85"/>
      <c r="I1082" s="87"/>
      <c r="J1082" s="88"/>
      <c r="K1082" s="89"/>
      <c r="L1082" s="89"/>
      <c r="M1082" s="89"/>
      <c r="N1082" s="89"/>
      <c r="O1082" s="90"/>
      <c r="P1082" s="93"/>
      <c r="Q1082" s="92"/>
      <c r="R1082" s="93"/>
      <c r="S1082" s="92"/>
      <c r="T1082" s="94"/>
      <c r="U1082" s="93"/>
      <c r="V1082" s="92"/>
      <c r="W1082" s="93"/>
      <c r="X1082" s="92"/>
      <c r="Y1082" s="93"/>
      <c r="Z1082" s="92"/>
      <c r="AA1082" s="94"/>
      <c r="AB1082" s="93"/>
      <c r="AC1082" s="92"/>
      <c r="AD1082" s="93"/>
      <c r="AE1082" s="92"/>
      <c r="AF1082" s="93"/>
      <c r="AG1082" s="92"/>
      <c r="AH1082" s="93"/>
      <c r="AI1082" s="92"/>
      <c r="AJ1082" s="93"/>
      <c r="AK1082" s="92"/>
      <c r="AL1082" s="93"/>
      <c r="AM1082" s="92"/>
      <c r="AN1082" s="93"/>
      <c r="AO1082" s="92"/>
      <c r="AP1082" s="93"/>
      <c r="AQ1082" s="92"/>
      <c r="AR1082" s="93"/>
      <c r="AS1082" s="92"/>
      <c r="AT1082" s="94"/>
      <c r="AU1082" s="95"/>
      <c r="AV1082" s="96"/>
      <c r="AW1082" s="95"/>
      <c r="AX1082" s="96"/>
      <c r="AY1082" s="95"/>
      <c r="AZ1082" s="96"/>
      <c r="BA1082" s="95"/>
      <c r="BB1082" s="96"/>
      <c r="BC1082" s="95"/>
      <c r="BD1082" s="96"/>
      <c r="BE1082" s="95"/>
      <c r="BF1082" s="96"/>
      <c r="BG1082" s="95"/>
      <c r="BH1082" s="96"/>
      <c r="BI1082" s="95"/>
      <c r="BJ1082" s="96"/>
      <c r="BK1082" s="95"/>
      <c r="BL1082" s="96"/>
    </row>
    <row r="1083" spans="4:64">
      <c r="D1083" s="84"/>
      <c r="E1083" s="85"/>
      <c r="I1083" s="87"/>
      <c r="J1083" s="88"/>
      <c r="K1083" s="89"/>
      <c r="L1083" s="89"/>
      <c r="M1083" s="89"/>
      <c r="N1083" s="89"/>
      <c r="O1083" s="90"/>
      <c r="P1083" s="93"/>
      <c r="Q1083" s="92"/>
      <c r="R1083" s="93"/>
      <c r="S1083" s="92"/>
      <c r="T1083" s="94"/>
      <c r="U1083" s="93"/>
      <c r="V1083" s="92"/>
      <c r="W1083" s="93"/>
      <c r="X1083" s="92"/>
      <c r="Y1083" s="93"/>
      <c r="Z1083" s="92"/>
      <c r="AA1083" s="94"/>
      <c r="AB1083" s="93"/>
      <c r="AC1083" s="92"/>
      <c r="AD1083" s="93"/>
      <c r="AE1083" s="92"/>
      <c r="AF1083" s="93"/>
      <c r="AG1083" s="92"/>
      <c r="AH1083" s="93"/>
      <c r="AI1083" s="92"/>
      <c r="AJ1083" s="93"/>
      <c r="AK1083" s="92"/>
      <c r="AL1083" s="93"/>
      <c r="AM1083" s="92"/>
      <c r="AN1083" s="93"/>
      <c r="AO1083" s="92"/>
      <c r="AP1083" s="93"/>
      <c r="AQ1083" s="92"/>
      <c r="AR1083" s="93"/>
      <c r="AS1083" s="92"/>
      <c r="AT1083" s="94"/>
      <c r="AU1083" s="95"/>
      <c r="AV1083" s="96"/>
      <c r="AW1083" s="95"/>
      <c r="AX1083" s="96"/>
      <c r="AY1083" s="95"/>
      <c r="AZ1083" s="96"/>
      <c r="BA1083" s="95"/>
      <c r="BB1083" s="96"/>
      <c r="BC1083" s="95"/>
      <c r="BD1083" s="96"/>
      <c r="BE1083" s="95"/>
      <c r="BF1083" s="96"/>
      <c r="BG1083" s="95"/>
      <c r="BH1083" s="96"/>
      <c r="BI1083" s="95"/>
      <c r="BJ1083" s="96"/>
      <c r="BK1083" s="95"/>
      <c r="BL1083" s="96"/>
    </row>
    <row r="1084" spans="4:64">
      <c r="D1084" s="84"/>
      <c r="E1084" s="85"/>
      <c r="I1084" s="87"/>
      <c r="J1084" s="88"/>
      <c r="K1084" s="89"/>
      <c r="L1084" s="89"/>
      <c r="M1084" s="89"/>
      <c r="N1084" s="89"/>
      <c r="O1084" s="90"/>
      <c r="P1084" s="93"/>
      <c r="Q1084" s="92"/>
      <c r="R1084" s="93"/>
      <c r="S1084" s="92"/>
      <c r="T1084" s="94"/>
      <c r="U1084" s="93"/>
      <c r="V1084" s="92"/>
      <c r="W1084" s="93"/>
      <c r="X1084" s="92"/>
      <c r="Y1084" s="93"/>
      <c r="Z1084" s="92"/>
      <c r="AA1084" s="94"/>
      <c r="AB1084" s="93"/>
      <c r="AC1084" s="92"/>
      <c r="AD1084" s="93"/>
      <c r="AE1084" s="92"/>
      <c r="AF1084" s="93"/>
      <c r="AG1084" s="92"/>
      <c r="AH1084" s="93"/>
      <c r="AI1084" s="92"/>
      <c r="AJ1084" s="93"/>
      <c r="AK1084" s="92"/>
      <c r="AL1084" s="93"/>
      <c r="AM1084" s="92"/>
      <c r="AN1084" s="93"/>
      <c r="AO1084" s="92"/>
      <c r="AP1084" s="93"/>
      <c r="AQ1084" s="92"/>
      <c r="AR1084" s="93"/>
      <c r="AS1084" s="92"/>
      <c r="AT1084" s="94"/>
      <c r="AU1084" s="95"/>
      <c r="AV1084" s="96"/>
      <c r="AW1084" s="95"/>
      <c r="AX1084" s="96"/>
      <c r="AY1084" s="95"/>
      <c r="AZ1084" s="96"/>
      <c r="BA1084" s="95"/>
      <c r="BB1084" s="96"/>
      <c r="BC1084" s="95"/>
      <c r="BD1084" s="96"/>
      <c r="BE1084" s="95"/>
      <c r="BF1084" s="96"/>
      <c r="BG1084" s="95"/>
      <c r="BH1084" s="96"/>
      <c r="BI1084" s="95"/>
      <c r="BJ1084" s="96"/>
      <c r="BK1084" s="95"/>
      <c r="BL1084" s="96"/>
    </row>
    <row r="1085" spans="4:64">
      <c r="D1085" s="84"/>
      <c r="E1085" s="85"/>
      <c r="I1085" s="87"/>
      <c r="J1085" s="88"/>
      <c r="K1085" s="89"/>
      <c r="L1085" s="89"/>
      <c r="M1085" s="89"/>
      <c r="N1085" s="89"/>
      <c r="O1085" s="90"/>
      <c r="P1085" s="93"/>
      <c r="Q1085" s="92"/>
      <c r="R1085" s="93"/>
      <c r="S1085" s="92"/>
      <c r="T1085" s="94"/>
      <c r="U1085" s="93"/>
      <c r="V1085" s="92"/>
      <c r="W1085" s="93"/>
      <c r="X1085" s="92"/>
      <c r="Y1085" s="93"/>
      <c r="Z1085" s="92"/>
      <c r="AA1085" s="94"/>
      <c r="AB1085" s="93"/>
      <c r="AC1085" s="92"/>
      <c r="AD1085" s="93"/>
      <c r="AE1085" s="92"/>
      <c r="AF1085" s="93"/>
      <c r="AG1085" s="92"/>
      <c r="AH1085" s="93"/>
      <c r="AI1085" s="92"/>
      <c r="AJ1085" s="93"/>
      <c r="AK1085" s="92"/>
      <c r="AL1085" s="93"/>
      <c r="AM1085" s="92"/>
      <c r="AN1085" s="93"/>
      <c r="AO1085" s="92"/>
      <c r="AP1085" s="93"/>
      <c r="AQ1085" s="92"/>
      <c r="AR1085" s="93"/>
      <c r="AS1085" s="92"/>
      <c r="AT1085" s="94"/>
      <c r="AU1085" s="95"/>
      <c r="AV1085" s="96"/>
      <c r="AW1085" s="95"/>
      <c r="AX1085" s="96"/>
      <c r="AY1085" s="95"/>
      <c r="AZ1085" s="96"/>
      <c r="BA1085" s="95"/>
      <c r="BB1085" s="96"/>
      <c r="BC1085" s="95"/>
      <c r="BD1085" s="96"/>
      <c r="BE1085" s="95"/>
      <c r="BF1085" s="96"/>
      <c r="BG1085" s="95"/>
      <c r="BH1085" s="96"/>
      <c r="BI1085" s="95"/>
      <c r="BJ1085" s="96"/>
      <c r="BK1085" s="95"/>
      <c r="BL1085" s="96"/>
    </row>
    <row r="1086" spans="4:64">
      <c r="D1086" s="84"/>
      <c r="E1086" s="85"/>
      <c r="I1086" s="87"/>
      <c r="J1086" s="88"/>
      <c r="K1086" s="89"/>
      <c r="L1086" s="89"/>
      <c r="M1086" s="89"/>
      <c r="N1086" s="89"/>
      <c r="O1086" s="90"/>
      <c r="P1086" s="93"/>
      <c r="Q1086" s="92"/>
      <c r="R1086" s="93"/>
      <c r="S1086" s="92"/>
      <c r="T1086" s="94"/>
      <c r="U1086" s="93"/>
      <c r="V1086" s="92"/>
      <c r="W1086" s="93"/>
      <c r="X1086" s="92"/>
      <c r="Y1086" s="93"/>
      <c r="Z1086" s="92"/>
      <c r="AA1086" s="94"/>
      <c r="AB1086" s="93"/>
      <c r="AC1086" s="92"/>
      <c r="AD1086" s="93"/>
      <c r="AE1086" s="92"/>
      <c r="AF1086" s="93"/>
      <c r="AG1086" s="92"/>
      <c r="AH1086" s="93"/>
      <c r="AI1086" s="92"/>
      <c r="AJ1086" s="93"/>
      <c r="AK1086" s="92"/>
      <c r="AL1086" s="93"/>
      <c r="AM1086" s="92"/>
      <c r="AN1086" s="93"/>
      <c r="AO1086" s="92"/>
      <c r="AP1086" s="93"/>
      <c r="AQ1086" s="92"/>
      <c r="AR1086" s="93"/>
      <c r="AS1086" s="92"/>
      <c r="AT1086" s="94"/>
      <c r="AU1086" s="95"/>
      <c r="AV1086" s="96"/>
      <c r="AW1086" s="95"/>
      <c r="AX1086" s="96"/>
      <c r="AY1086" s="95"/>
      <c r="AZ1086" s="96"/>
      <c r="BA1086" s="95"/>
      <c r="BB1086" s="96"/>
      <c r="BC1086" s="95"/>
      <c r="BD1086" s="96"/>
      <c r="BE1086" s="95"/>
      <c r="BF1086" s="96"/>
      <c r="BG1086" s="95"/>
      <c r="BH1086" s="96"/>
      <c r="BI1086" s="95"/>
      <c r="BJ1086" s="96"/>
      <c r="BK1086" s="95"/>
      <c r="BL1086" s="96"/>
    </row>
    <row r="1087" spans="4:64">
      <c r="D1087" s="84"/>
      <c r="E1087" s="85"/>
      <c r="I1087" s="87"/>
      <c r="J1087" s="88"/>
      <c r="K1087" s="89"/>
      <c r="L1087" s="89"/>
      <c r="M1087" s="89"/>
      <c r="N1087" s="89"/>
      <c r="O1087" s="90"/>
      <c r="P1087" s="93"/>
      <c r="Q1087" s="92"/>
      <c r="R1087" s="93"/>
      <c r="S1087" s="92"/>
      <c r="T1087" s="94"/>
      <c r="U1087" s="93"/>
      <c r="V1087" s="92"/>
      <c r="W1087" s="93"/>
      <c r="X1087" s="92"/>
      <c r="Y1087" s="93"/>
      <c r="Z1087" s="92"/>
      <c r="AA1087" s="94"/>
      <c r="AB1087" s="93"/>
      <c r="AC1087" s="92"/>
      <c r="AD1087" s="93"/>
      <c r="AE1087" s="92"/>
      <c r="AF1087" s="93"/>
      <c r="AG1087" s="92"/>
      <c r="AH1087" s="93"/>
      <c r="AI1087" s="92"/>
      <c r="AJ1087" s="93"/>
      <c r="AK1087" s="92"/>
      <c r="AL1087" s="93"/>
      <c r="AM1087" s="92"/>
      <c r="AN1087" s="93"/>
      <c r="AO1087" s="92"/>
      <c r="AP1087" s="93"/>
      <c r="AQ1087" s="92"/>
      <c r="AR1087" s="93"/>
      <c r="AS1087" s="92"/>
      <c r="AT1087" s="94"/>
      <c r="AU1087" s="95"/>
      <c r="AV1087" s="96"/>
      <c r="AW1087" s="95"/>
      <c r="AX1087" s="96"/>
      <c r="AY1087" s="95"/>
      <c r="AZ1087" s="96"/>
      <c r="BA1087" s="95"/>
      <c r="BB1087" s="96"/>
      <c r="BC1087" s="95"/>
      <c r="BD1087" s="96"/>
      <c r="BE1087" s="95"/>
      <c r="BF1087" s="96"/>
      <c r="BG1087" s="95"/>
      <c r="BH1087" s="96"/>
      <c r="BI1087" s="95"/>
      <c r="BJ1087" s="96"/>
      <c r="BK1087" s="95"/>
      <c r="BL1087" s="96"/>
    </row>
    <row r="1088" spans="4:64">
      <c r="D1088" s="84"/>
      <c r="E1088" s="85"/>
      <c r="I1088" s="87"/>
      <c r="J1088" s="88"/>
      <c r="K1088" s="89"/>
      <c r="L1088" s="89"/>
      <c r="M1088" s="89"/>
      <c r="N1088" s="89"/>
      <c r="O1088" s="90"/>
      <c r="P1088" s="93"/>
      <c r="Q1088" s="92"/>
      <c r="R1088" s="93"/>
      <c r="S1088" s="92"/>
      <c r="T1088" s="94"/>
      <c r="U1088" s="93"/>
      <c r="V1088" s="92"/>
      <c r="W1088" s="93"/>
      <c r="X1088" s="92"/>
      <c r="Y1088" s="93"/>
      <c r="Z1088" s="92"/>
      <c r="AA1088" s="94"/>
      <c r="AB1088" s="93"/>
      <c r="AC1088" s="92"/>
      <c r="AD1088" s="93"/>
      <c r="AE1088" s="92"/>
      <c r="AF1088" s="93"/>
      <c r="AG1088" s="92"/>
      <c r="AH1088" s="93"/>
      <c r="AI1088" s="92"/>
      <c r="AJ1088" s="93"/>
      <c r="AK1088" s="92"/>
      <c r="AL1088" s="93"/>
      <c r="AM1088" s="92"/>
      <c r="AN1088" s="93"/>
      <c r="AO1088" s="92"/>
      <c r="AP1088" s="93"/>
      <c r="AQ1088" s="92"/>
      <c r="AR1088" s="93"/>
      <c r="AS1088" s="92"/>
      <c r="AT1088" s="94"/>
      <c r="AU1088" s="95"/>
      <c r="AV1088" s="96"/>
      <c r="AW1088" s="95"/>
      <c r="AX1088" s="96"/>
      <c r="AY1088" s="95"/>
      <c r="AZ1088" s="96"/>
      <c r="BA1088" s="95"/>
      <c r="BB1088" s="96"/>
      <c r="BC1088" s="95"/>
      <c r="BD1088" s="96"/>
      <c r="BE1088" s="95"/>
      <c r="BF1088" s="96"/>
      <c r="BG1088" s="95"/>
      <c r="BH1088" s="96"/>
      <c r="BI1088" s="95"/>
      <c r="BJ1088" s="96"/>
      <c r="BK1088" s="95"/>
      <c r="BL1088" s="96"/>
    </row>
    <row r="1089" spans="4:64">
      <c r="D1089" s="84"/>
      <c r="E1089" s="85"/>
      <c r="I1089" s="87"/>
      <c r="J1089" s="88"/>
      <c r="K1089" s="89"/>
      <c r="L1089" s="89"/>
      <c r="M1089" s="89"/>
      <c r="N1089" s="89"/>
      <c r="O1089" s="90"/>
      <c r="P1089" s="93"/>
      <c r="Q1089" s="92"/>
      <c r="R1089" s="93"/>
      <c r="S1089" s="92"/>
      <c r="T1089" s="94"/>
      <c r="U1089" s="93"/>
      <c r="V1089" s="92"/>
      <c r="W1089" s="93"/>
      <c r="X1089" s="92"/>
      <c r="Y1089" s="93"/>
      <c r="Z1089" s="92"/>
      <c r="AA1089" s="94"/>
      <c r="AB1089" s="93"/>
      <c r="AC1089" s="92"/>
      <c r="AD1089" s="93"/>
      <c r="AE1089" s="92"/>
      <c r="AF1089" s="93"/>
      <c r="AG1089" s="92"/>
      <c r="AH1089" s="93"/>
      <c r="AI1089" s="92"/>
      <c r="AJ1089" s="93"/>
      <c r="AK1089" s="92"/>
      <c r="AL1089" s="93"/>
      <c r="AM1089" s="92"/>
      <c r="AN1089" s="93"/>
      <c r="AO1089" s="92"/>
      <c r="AP1089" s="93"/>
      <c r="AQ1089" s="92"/>
      <c r="AR1089" s="93"/>
      <c r="AS1089" s="92"/>
      <c r="AT1089" s="94"/>
      <c r="AU1089" s="95"/>
      <c r="AV1089" s="96"/>
      <c r="AW1089" s="95"/>
      <c r="AX1089" s="96"/>
      <c r="AY1089" s="95"/>
      <c r="AZ1089" s="96"/>
      <c r="BA1089" s="95"/>
      <c r="BB1089" s="96"/>
      <c r="BC1089" s="95"/>
      <c r="BD1089" s="96"/>
      <c r="BE1089" s="95"/>
      <c r="BF1089" s="96"/>
      <c r="BG1089" s="95"/>
      <c r="BH1089" s="96"/>
      <c r="BI1089" s="95"/>
      <c r="BJ1089" s="96"/>
      <c r="BK1089" s="95"/>
      <c r="BL1089" s="96"/>
    </row>
    <row r="1090" spans="4:64">
      <c r="D1090" s="84"/>
      <c r="E1090" s="85"/>
      <c r="I1090" s="87"/>
      <c r="J1090" s="88"/>
      <c r="K1090" s="89"/>
      <c r="L1090" s="89"/>
      <c r="M1090" s="89"/>
      <c r="N1090" s="89"/>
      <c r="O1090" s="90"/>
      <c r="P1090" s="93"/>
      <c r="Q1090" s="92"/>
      <c r="R1090" s="93"/>
      <c r="S1090" s="92"/>
      <c r="T1090" s="94"/>
      <c r="U1090" s="93"/>
      <c r="V1090" s="92"/>
      <c r="W1090" s="93"/>
      <c r="X1090" s="92"/>
      <c r="Y1090" s="93"/>
      <c r="Z1090" s="92"/>
      <c r="AA1090" s="94"/>
      <c r="AB1090" s="93"/>
      <c r="AC1090" s="92"/>
      <c r="AD1090" s="93"/>
      <c r="AE1090" s="92"/>
      <c r="AF1090" s="93"/>
      <c r="AG1090" s="92"/>
      <c r="AH1090" s="93"/>
      <c r="AI1090" s="92"/>
      <c r="AJ1090" s="93"/>
      <c r="AK1090" s="92"/>
      <c r="AL1090" s="93"/>
      <c r="AM1090" s="92"/>
      <c r="AN1090" s="93"/>
      <c r="AO1090" s="92"/>
      <c r="AP1090" s="93"/>
      <c r="AQ1090" s="92"/>
      <c r="AR1090" s="93"/>
      <c r="AS1090" s="92"/>
      <c r="AT1090" s="94"/>
      <c r="AU1090" s="95"/>
      <c r="AV1090" s="96"/>
      <c r="AW1090" s="95"/>
      <c r="AX1090" s="96"/>
      <c r="AY1090" s="95"/>
      <c r="AZ1090" s="96"/>
      <c r="BA1090" s="95"/>
      <c r="BB1090" s="96"/>
      <c r="BC1090" s="95"/>
      <c r="BD1090" s="96"/>
      <c r="BE1090" s="95"/>
      <c r="BF1090" s="96"/>
      <c r="BG1090" s="95"/>
      <c r="BH1090" s="96"/>
      <c r="BI1090" s="95"/>
      <c r="BJ1090" s="96"/>
      <c r="BK1090" s="95"/>
      <c r="BL1090" s="96"/>
    </row>
    <row r="1091" spans="4:64">
      <c r="D1091" s="84"/>
      <c r="E1091" s="85"/>
      <c r="I1091" s="87"/>
      <c r="J1091" s="88"/>
      <c r="K1091" s="89"/>
      <c r="L1091" s="89"/>
      <c r="M1091" s="89"/>
      <c r="N1091" s="89"/>
      <c r="O1091" s="90"/>
      <c r="P1091" s="93"/>
      <c r="Q1091" s="92"/>
      <c r="R1091" s="93"/>
      <c r="S1091" s="92"/>
      <c r="T1091" s="94"/>
      <c r="U1091" s="93"/>
      <c r="V1091" s="92"/>
      <c r="W1091" s="93"/>
      <c r="X1091" s="92"/>
      <c r="Y1091" s="93"/>
      <c r="Z1091" s="92"/>
      <c r="AA1091" s="94"/>
      <c r="AB1091" s="93"/>
      <c r="AC1091" s="92"/>
      <c r="AD1091" s="93"/>
      <c r="AE1091" s="92"/>
      <c r="AF1091" s="93"/>
      <c r="AG1091" s="92"/>
      <c r="AH1091" s="93"/>
      <c r="AI1091" s="92"/>
      <c r="AJ1091" s="93"/>
      <c r="AK1091" s="92"/>
      <c r="AL1091" s="93"/>
      <c r="AM1091" s="92"/>
      <c r="AN1091" s="93"/>
      <c r="AO1091" s="92"/>
      <c r="AP1091" s="93"/>
      <c r="AQ1091" s="92"/>
      <c r="AR1091" s="93"/>
      <c r="AS1091" s="92"/>
      <c r="AT1091" s="94"/>
      <c r="AU1091" s="95"/>
      <c r="AV1091" s="96"/>
      <c r="AW1091" s="95"/>
      <c r="AX1091" s="96"/>
      <c r="AY1091" s="95"/>
      <c r="AZ1091" s="96"/>
      <c r="BA1091" s="95"/>
      <c r="BB1091" s="96"/>
      <c r="BC1091" s="95"/>
      <c r="BD1091" s="96"/>
      <c r="BE1091" s="95"/>
      <c r="BF1091" s="96"/>
      <c r="BG1091" s="95"/>
      <c r="BH1091" s="96"/>
      <c r="BI1091" s="95"/>
      <c r="BJ1091" s="96"/>
      <c r="BK1091" s="95"/>
      <c r="BL1091" s="96"/>
    </row>
    <row r="1092" spans="4:64">
      <c r="D1092" s="84"/>
      <c r="E1092" s="85"/>
      <c r="I1092" s="87"/>
      <c r="J1092" s="88"/>
      <c r="K1092" s="89"/>
      <c r="L1092" s="89"/>
      <c r="M1092" s="89"/>
      <c r="N1092" s="89"/>
      <c r="O1092" s="90"/>
      <c r="P1092" s="93"/>
      <c r="Q1092" s="92"/>
      <c r="R1092" s="93"/>
      <c r="S1092" s="92"/>
      <c r="T1092" s="94"/>
      <c r="U1092" s="93"/>
      <c r="V1092" s="92"/>
      <c r="W1092" s="93"/>
      <c r="X1092" s="92"/>
      <c r="Y1092" s="93"/>
      <c r="Z1092" s="92"/>
      <c r="AA1092" s="94"/>
      <c r="AB1092" s="93"/>
      <c r="AC1092" s="92"/>
      <c r="AD1092" s="93"/>
      <c r="AE1092" s="92"/>
      <c r="AF1092" s="93"/>
      <c r="AG1092" s="92"/>
      <c r="AH1092" s="93"/>
      <c r="AI1092" s="92"/>
      <c r="AJ1092" s="93"/>
      <c r="AK1092" s="92"/>
      <c r="AL1092" s="93"/>
      <c r="AM1092" s="92"/>
      <c r="AN1092" s="93"/>
      <c r="AO1092" s="92"/>
      <c r="AP1092" s="93"/>
      <c r="AQ1092" s="92"/>
      <c r="AR1092" s="93"/>
      <c r="AS1092" s="92"/>
      <c r="AT1092" s="94"/>
      <c r="AU1092" s="95"/>
      <c r="AV1092" s="96"/>
      <c r="AW1092" s="95"/>
      <c r="AX1092" s="96"/>
      <c r="AY1092" s="95"/>
      <c r="AZ1092" s="96"/>
      <c r="BA1092" s="95"/>
      <c r="BB1092" s="96"/>
      <c r="BC1092" s="95"/>
      <c r="BD1092" s="96"/>
      <c r="BE1092" s="95"/>
      <c r="BF1092" s="96"/>
      <c r="BG1092" s="95"/>
      <c r="BH1092" s="96"/>
      <c r="BI1092" s="95"/>
      <c r="BJ1092" s="96"/>
      <c r="BK1092" s="95"/>
      <c r="BL1092" s="96"/>
    </row>
    <row r="1093" spans="4:64">
      <c r="D1093" s="84"/>
      <c r="E1093" s="85"/>
      <c r="I1093" s="87"/>
      <c r="J1093" s="88"/>
      <c r="K1093" s="89"/>
      <c r="L1093" s="89"/>
      <c r="M1093" s="89"/>
      <c r="N1093" s="89"/>
      <c r="O1093" s="90"/>
      <c r="P1093" s="93"/>
      <c r="Q1093" s="92"/>
      <c r="R1093" s="93"/>
      <c r="S1093" s="92"/>
      <c r="T1093" s="94"/>
      <c r="U1093" s="93"/>
      <c r="V1093" s="92"/>
      <c r="W1093" s="93"/>
      <c r="X1093" s="92"/>
      <c r="Y1093" s="93"/>
      <c r="Z1093" s="92"/>
      <c r="AA1093" s="94"/>
      <c r="AB1093" s="93"/>
      <c r="AC1093" s="92"/>
      <c r="AD1093" s="93"/>
      <c r="AE1093" s="92"/>
      <c r="AF1093" s="93"/>
      <c r="AG1093" s="92"/>
      <c r="AH1093" s="93"/>
      <c r="AI1093" s="92"/>
      <c r="AJ1093" s="93"/>
      <c r="AK1093" s="92"/>
      <c r="AL1093" s="93"/>
      <c r="AM1093" s="92"/>
      <c r="AN1093" s="93"/>
      <c r="AO1093" s="92"/>
      <c r="AP1093" s="93"/>
      <c r="AQ1093" s="92"/>
      <c r="AR1093" s="93"/>
      <c r="AS1093" s="92"/>
      <c r="AT1093" s="94"/>
      <c r="AU1093" s="95"/>
      <c r="AV1093" s="96"/>
      <c r="AW1093" s="95"/>
      <c r="AX1093" s="96"/>
      <c r="AY1093" s="95"/>
      <c r="AZ1093" s="96"/>
      <c r="BA1093" s="95"/>
      <c r="BB1093" s="96"/>
      <c r="BC1093" s="95"/>
      <c r="BD1093" s="96"/>
      <c r="BE1093" s="95"/>
      <c r="BF1093" s="96"/>
      <c r="BG1093" s="95"/>
      <c r="BH1093" s="96"/>
      <c r="BI1093" s="95"/>
      <c r="BJ1093" s="96"/>
      <c r="BK1093" s="95"/>
      <c r="BL1093" s="96"/>
    </row>
    <row r="1094" spans="4:64">
      <c r="D1094" s="84"/>
      <c r="E1094" s="85"/>
      <c r="I1094" s="87"/>
      <c r="J1094" s="88"/>
      <c r="K1094" s="89"/>
      <c r="L1094" s="89"/>
      <c r="M1094" s="89"/>
      <c r="N1094" s="89"/>
      <c r="O1094" s="90"/>
      <c r="P1094" s="93"/>
      <c r="Q1094" s="92"/>
      <c r="R1094" s="93"/>
      <c r="S1094" s="92"/>
      <c r="T1094" s="94"/>
      <c r="U1094" s="93"/>
      <c r="V1094" s="92"/>
      <c r="W1094" s="93"/>
      <c r="X1094" s="92"/>
      <c r="Y1094" s="93"/>
      <c r="Z1094" s="92"/>
      <c r="AA1094" s="94"/>
      <c r="AB1094" s="93"/>
      <c r="AC1094" s="92"/>
      <c r="AD1094" s="93"/>
      <c r="AE1094" s="92"/>
      <c r="AF1094" s="93"/>
      <c r="AG1094" s="92"/>
      <c r="AH1094" s="93"/>
      <c r="AI1094" s="92"/>
      <c r="AJ1094" s="93"/>
      <c r="AK1094" s="92"/>
      <c r="AL1094" s="93"/>
      <c r="AM1094" s="92"/>
      <c r="AN1094" s="93"/>
      <c r="AO1094" s="92"/>
      <c r="AP1094" s="93"/>
      <c r="AQ1094" s="92"/>
      <c r="AR1094" s="93"/>
      <c r="AS1094" s="92"/>
      <c r="AT1094" s="94"/>
      <c r="AU1094" s="95"/>
      <c r="AV1094" s="96"/>
      <c r="AW1094" s="95"/>
      <c r="AX1094" s="96"/>
      <c r="AY1094" s="95"/>
      <c r="AZ1094" s="96"/>
      <c r="BA1094" s="95"/>
      <c r="BB1094" s="96"/>
      <c r="BC1094" s="95"/>
      <c r="BD1094" s="96"/>
      <c r="BE1094" s="95"/>
      <c r="BF1094" s="96"/>
      <c r="BG1094" s="95"/>
      <c r="BH1094" s="96"/>
      <c r="BI1094" s="95"/>
      <c r="BJ1094" s="96"/>
      <c r="BK1094" s="95"/>
      <c r="BL1094" s="96"/>
    </row>
    <row r="1095" spans="4:64">
      <c r="D1095" s="84"/>
      <c r="E1095" s="85"/>
      <c r="I1095" s="87"/>
      <c r="J1095" s="88"/>
      <c r="K1095" s="89"/>
      <c r="L1095" s="89"/>
      <c r="M1095" s="89"/>
      <c r="N1095" s="89"/>
      <c r="O1095" s="90"/>
      <c r="P1095" s="93"/>
      <c r="Q1095" s="92"/>
      <c r="R1095" s="93"/>
      <c r="S1095" s="92"/>
      <c r="T1095" s="94"/>
      <c r="U1095" s="93"/>
      <c r="V1095" s="92"/>
      <c r="W1095" s="93"/>
      <c r="X1095" s="92"/>
      <c r="Y1095" s="93"/>
      <c r="Z1095" s="92"/>
      <c r="AA1095" s="94"/>
      <c r="AB1095" s="93"/>
      <c r="AC1095" s="92"/>
      <c r="AD1095" s="93"/>
      <c r="AE1095" s="92"/>
      <c r="AF1095" s="93"/>
      <c r="AG1095" s="92"/>
      <c r="AH1095" s="93"/>
      <c r="AI1095" s="92"/>
      <c r="AJ1095" s="93"/>
      <c r="AK1095" s="92"/>
      <c r="AL1095" s="93"/>
      <c r="AM1095" s="92"/>
      <c r="AN1095" s="93"/>
      <c r="AO1095" s="92"/>
      <c r="AP1095" s="93"/>
      <c r="AQ1095" s="92"/>
      <c r="AR1095" s="93"/>
      <c r="AS1095" s="92"/>
      <c r="AT1095" s="94"/>
      <c r="AU1095" s="95"/>
      <c r="AV1095" s="96"/>
      <c r="AW1095" s="95"/>
      <c r="AX1095" s="96"/>
      <c r="AY1095" s="95"/>
      <c r="AZ1095" s="96"/>
      <c r="BA1095" s="95"/>
      <c r="BB1095" s="96"/>
      <c r="BC1095" s="95"/>
      <c r="BD1095" s="96"/>
      <c r="BE1095" s="95"/>
      <c r="BF1095" s="96"/>
      <c r="BG1095" s="95"/>
      <c r="BH1095" s="96"/>
      <c r="BI1095" s="95"/>
      <c r="BJ1095" s="96"/>
      <c r="BK1095" s="95"/>
      <c r="BL1095" s="96"/>
    </row>
    <row r="1096" spans="4:64">
      <c r="D1096" s="84"/>
      <c r="E1096" s="85"/>
      <c r="I1096" s="87"/>
      <c r="J1096" s="88"/>
      <c r="K1096" s="89"/>
      <c r="L1096" s="89"/>
      <c r="M1096" s="89"/>
      <c r="N1096" s="89"/>
      <c r="O1096" s="90"/>
      <c r="P1096" s="93"/>
      <c r="Q1096" s="92"/>
      <c r="R1096" s="93"/>
      <c r="S1096" s="92"/>
      <c r="T1096" s="94"/>
      <c r="U1096" s="93"/>
      <c r="V1096" s="92"/>
      <c r="W1096" s="93"/>
      <c r="X1096" s="92"/>
      <c r="Y1096" s="93"/>
      <c r="Z1096" s="92"/>
      <c r="AA1096" s="94"/>
      <c r="AB1096" s="93"/>
      <c r="AC1096" s="92"/>
      <c r="AD1096" s="93"/>
      <c r="AE1096" s="92"/>
      <c r="AF1096" s="93"/>
      <c r="AG1096" s="92"/>
      <c r="AH1096" s="93"/>
      <c r="AI1096" s="92"/>
      <c r="AJ1096" s="93"/>
      <c r="AK1096" s="92"/>
      <c r="AL1096" s="93"/>
      <c r="AM1096" s="92"/>
      <c r="AN1096" s="93"/>
      <c r="AO1096" s="92"/>
      <c r="AP1096" s="93"/>
      <c r="AQ1096" s="92"/>
      <c r="AR1096" s="93"/>
      <c r="AS1096" s="92"/>
      <c r="AT1096" s="94"/>
      <c r="AU1096" s="95"/>
      <c r="AV1096" s="96"/>
      <c r="AW1096" s="95"/>
      <c r="AX1096" s="96"/>
      <c r="AY1096" s="95"/>
      <c r="AZ1096" s="96"/>
      <c r="BA1096" s="95"/>
      <c r="BB1096" s="96"/>
      <c r="BC1096" s="95"/>
      <c r="BD1096" s="96"/>
      <c r="BE1096" s="95"/>
      <c r="BF1096" s="96"/>
      <c r="BG1096" s="95"/>
      <c r="BH1096" s="96"/>
      <c r="BI1096" s="95"/>
      <c r="BJ1096" s="96"/>
      <c r="BK1096" s="95"/>
      <c r="BL1096" s="96"/>
    </row>
    <row r="1097" spans="4:64">
      <c r="D1097" s="84"/>
      <c r="E1097" s="85"/>
      <c r="I1097" s="87"/>
      <c r="J1097" s="88"/>
      <c r="K1097" s="89"/>
      <c r="L1097" s="89"/>
      <c r="M1097" s="89"/>
      <c r="N1097" s="89"/>
      <c r="O1097" s="90"/>
      <c r="P1097" s="93"/>
      <c r="Q1097" s="92"/>
      <c r="R1097" s="93"/>
      <c r="S1097" s="92"/>
      <c r="T1097" s="94"/>
      <c r="U1097" s="93"/>
      <c r="V1097" s="92"/>
      <c r="W1097" s="93"/>
      <c r="X1097" s="92"/>
      <c r="Y1097" s="93"/>
      <c r="Z1097" s="92"/>
      <c r="AA1097" s="94"/>
      <c r="AB1097" s="93"/>
      <c r="AC1097" s="92"/>
      <c r="AD1097" s="93"/>
      <c r="AE1097" s="92"/>
      <c r="AF1097" s="93"/>
      <c r="AG1097" s="92"/>
      <c r="AH1097" s="93"/>
      <c r="AI1097" s="92"/>
      <c r="AJ1097" s="93"/>
      <c r="AK1097" s="92"/>
      <c r="AL1097" s="93"/>
      <c r="AM1097" s="92"/>
      <c r="AN1097" s="93"/>
      <c r="AO1097" s="92"/>
      <c r="AP1097" s="93"/>
      <c r="AQ1097" s="92"/>
      <c r="AR1097" s="93"/>
      <c r="AS1097" s="92"/>
      <c r="AT1097" s="94"/>
      <c r="AU1097" s="95"/>
      <c r="AV1097" s="96"/>
      <c r="AW1097" s="95"/>
      <c r="AX1097" s="96"/>
      <c r="AY1097" s="95"/>
      <c r="AZ1097" s="96"/>
      <c r="BA1097" s="95"/>
      <c r="BB1097" s="96"/>
      <c r="BC1097" s="95"/>
      <c r="BD1097" s="96"/>
      <c r="BE1097" s="95"/>
      <c r="BF1097" s="96"/>
      <c r="BG1097" s="95"/>
      <c r="BH1097" s="96"/>
      <c r="BI1097" s="95"/>
      <c r="BJ1097" s="96"/>
      <c r="BK1097" s="95"/>
      <c r="BL1097" s="96"/>
    </row>
    <row r="1098" spans="4:64">
      <c r="D1098" s="84"/>
      <c r="E1098" s="85"/>
      <c r="I1098" s="87"/>
      <c r="J1098" s="88"/>
      <c r="K1098" s="89"/>
      <c r="L1098" s="89"/>
      <c r="M1098" s="89"/>
      <c r="N1098" s="89"/>
      <c r="O1098" s="90"/>
      <c r="P1098" s="93"/>
      <c r="Q1098" s="92"/>
      <c r="R1098" s="93"/>
      <c r="S1098" s="92"/>
      <c r="T1098" s="94"/>
      <c r="U1098" s="93"/>
      <c r="V1098" s="92"/>
      <c r="W1098" s="93"/>
      <c r="X1098" s="92"/>
      <c r="Y1098" s="93"/>
      <c r="Z1098" s="92"/>
      <c r="AA1098" s="94"/>
      <c r="AB1098" s="93"/>
      <c r="AC1098" s="92"/>
      <c r="AD1098" s="93"/>
      <c r="AE1098" s="92"/>
      <c r="AF1098" s="93"/>
      <c r="AG1098" s="92"/>
      <c r="AH1098" s="93"/>
      <c r="AI1098" s="92"/>
      <c r="AJ1098" s="93"/>
      <c r="AK1098" s="92"/>
      <c r="AL1098" s="93"/>
      <c r="AM1098" s="92"/>
      <c r="AN1098" s="93"/>
      <c r="AO1098" s="92"/>
      <c r="AP1098" s="93"/>
      <c r="AQ1098" s="92"/>
      <c r="AR1098" s="93"/>
      <c r="AS1098" s="92"/>
      <c r="AT1098" s="94"/>
      <c r="AU1098" s="95"/>
      <c r="AV1098" s="96"/>
      <c r="AW1098" s="95"/>
      <c r="AX1098" s="96"/>
      <c r="AY1098" s="95"/>
      <c r="AZ1098" s="96"/>
      <c r="BA1098" s="95"/>
      <c r="BB1098" s="96"/>
      <c r="BC1098" s="95"/>
      <c r="BD1098" s="96"/>
      <c r="BE1098" s="95"/>
      <c r="BF1098" s="96"/>
      <c r="BG1098" s="95"/>
      <c r="BH1098" s="96"/>
      <c r="BI1098" s="95"/>
      <c r="BJ1098" s="96"/>
      <c r="BK1098" s="95"/>
      <c r="BL1098" s="96"/>
    </row>
    <row r="1099" spans="4:64">
      <c r="D1099" s="84"/>
      <c r="E1099" s="85"/>
      <c r="I1099" s="87"/>
      <c r="J1099" s="88"/>
      <c r="K1099" s="89"/>
      <c r="L1099" s="89"/>
      <c r="M1099" s="89"/>
      <c r="N1099" s="89"/>
      <c r="O1099" s="90"/>
      <c r="P1099" s="93"/>
      <c r="Q1099" s="92"/>
      <c r="R1099" s="93"/>
      <c r="S1099" s="92"/>
      <c r="T1099" s="94"/>
      <c r="U1099" s="93"/>
      <c r="V1099" s="92"/>
      <c r="W1099" s="93"/>
      <c r="X1099" s="92"/>
      <c r="Y1099" s="93"/>
      <c r="Z1099" s="92"/>
      <c r="AA1099" s="94"/>
      <c r="AB1099" s="93"/>
      <c r="AC1099" s="92"/>
      <c r="AD1099" s="93"/>
      <c r="AE1099" s="92"/>
      <c r="AF1099" s="93"/>
      <c r="AG1099" s="92"/>
      <c r="AH1099" s="93"/>
      <c r="AI1099" s="92"/>
      <c r="AJ1099" s="93"/>
      <c r="AK1099" s="92"/>
      <c r="AL1099" s="93"/>
      <c r="AM1099" s="92"/>
      <c r="AN1099" s="93"/>
      <c r="AO1099" s="92"/>
      <c r="AP1099" s="93"/>
      <c r="AQ1099" s="92"/>
      <c r="AR1099" s="93"/>
      <c r="AS1099" s="92"/>
      <c r="AT1099" s="94"/>
      <c r="AU1099" s="95"/>
      <c r="AV1099" s="96"/>
      <c r="AW1099" s="95"/>
      <c r="AX1099" s="96"/>
      <c r="AY1099" s="95"/>
      <c r="AZ1099" s="96"/>
      <c r="BA1099" s="95"/>
      <c r="BB1099" s="96"/>
      <c r="BC1099" s="95"/>
      <c r="BD1099" s="96"/>
      <c r="BE1099" s="95"/>
      <c r="BF1099" s="96"/>
      <c r="BG1099" s="95"/>
      <c r="BH1099" s="96"/>
      <c r="BI1099" s="95"/>
      <c r="BJ1099" s="96"/>
      <c r="BK1099" s="95"/>
      <c r="BL1099" s="96"/>
    </row>
    <row r="1100" spans="4:64">
      <c r="D1100" s="84"/>
      <c r="E1100" s="85"/>
      <c r="I1100" s="87"/>
      <c r="J1100" s="88"/>
      <c r="K1100" s="89"/>
      <c r="L1100" s="89"/>
      <c r="M1100" s="89"/>
      <c r="N1100" s="89"/>
      <c r="O1100" s="90"/>
      <c r="P1100" s="93"/>
      <c r="Q1100" s="92"/>
      <c r="R1100" s="93"/>
      <c r="S1100" s="92"/>
      <c r="T1100" s="94"/>
      <c r="U1100" s="93"/>
      <c r="V1100" s="92"/>
      <c r="W1100" s="93"/>
      <c r="X1100" s="92"/>
      <c r="Y1100" s="93"/>
      <c r="Z1100" s="92"/>
      <c r="AA1100" s="94"/>
      <c r="AB1100" s="93"/>
      <c r="AC1100" s="92"/>
      <c r="AD1100" s="93"/>
      <c r="AE1100" s="92"/>
      <c r="AF1100" s="93"/>
      <c r="AG1100" s="92"/>
      <c r="AH1100" s="93"/>
      <c r="AI1100" s="92"/>
      <c r="AJ1100" s="93"/>
      <c r="AK1100" s="92"/>
      <c r="AL1100" s="93"/>
      <c r="AM1100" s="92"/>
      <c r="AN1100" s="93"/>
      <c r="AO1100" s="92"/>
      <c r="AP1100" s="93"/>
      <c r="AQ1100" s="92"/>
      <c r="AR1100" s="93"/>
      <c r="AS1100" s="92"/>
      <c r="AT1100" s="94"/>
      <c r="AU1100" s="95"/>
      <c r="AV1100" s="96"/>
      <c r="AW1100" s="95"/>
      <c r="AX1100" s="96"/>
      <c r="AY1100" s="95"/>
      <c r="AZ1100" s="96"/>
      <c r="BA1100" s="95"/>
      <c r="BB1100" s="96"/>
      <c r="BC1100" s="95"/>
      <c r="BD1100" s="96"/>
      <c r="BE1100" s="95"/>
      <c r="BF1100" s="96"/>
      <c r="BG1100" s="95"/>
      <c r="BH1100" s="96"/>
      <c r="BI1100" s="95"/>
      <c r="BJ1100" s="96"/>
      <c r="BK1100" s="95"/>
      <c r="BL1100" s="96"/>
    </row>
    <row r="1101" spans="4:64">
      <c r="D1101" s="84"/>
      <c r="E1101" s="85"/>
      <c r="I1101" s="87"/>
      <c r="J1101" s="88"/>
      <c r="K1101" s="89"/>
      <c r="L1101" s="89"/>
      <c r="M1101" s="89"/>
      <c r="N1101" s="89"/>
      <c r="O1101" s="90"/>
      <c r="P1101" s="93"/>
      <c r="Q1101" s="92"/>
      <c r="R1101" s="93"/>
      <c r="S1101" s="92"/>
      <c r="T1101" s="94"/>
      <c r="U1101" s="93"/>
      <c r="V1101" s="92"/>
      <c r="W1101" s="93"/>
      <c r="X1101" s="92"/>
      <c r="Y1101" s="93"/>
      <c r="Z1101" s="92"/>
      <c r="AA1101" s="94"/>
      <c r="AB1101" s="93"/>
      <c r="AC1101" s="92"/>
      <c r="AD1101" s="93"/>
      <c r="AE1101" s="92"/>
      <c r="AF1101" s="93"/>
      <c r="AG1101" s="92"/>
      <c r="AH1101" s="93"/>
      <c r="AI1101" s="92"/>
      <c r="AJ1101" s="93"/>
      <c r="AK1101" s="92"/>
      <c r="AL1101" s="93"/>
      <c r="AM1101" s="92"/>
      <c r="AN1101" s="93"/>
      <c r="AO1101" s="92"/>
      <c r="AP1101" s="93"/>
      <c r="AQ1101" s="92"/>
      <c r="AR1101" s="93"/>
      <c r="AS1101" s="92"/>
      <c r="AT1101" s="94"/>
      <c r="AU1101" s="95"/>
      <c r="AV1101" s="96"/>
      <c r="AW1101" s="95"/>
      <c r="AX1101" s="96"/>
      <c r="AY1101" s="95"/>
      <c r="AZ1101" s="96"/>
      <c r="BA1101" s="95"/>
      <c r="BB1101" s="96"/>
      <c r="BC1101" s="95"/>
      <c r="BD1101" s="96"/>
      <c r="BE1101" s="95"/>
      <c r="BF1101" s="96"/>
      <c r="BG1101" s="95"/>
      <c r="BH1101" s="96"/>
      <c r="BI1101" s="95"/>
      <c r="BJ1101" s="96"/>
      <c r="BK1101" s="95"/>
      <c r="BL1101" s="96"/>
    </row>
    <row r="1102" spans="4:64">
      <c r="D1102" s="84"/>
      <c r="E1102" s="85"/>
      <c r="I1102" s="87"/>
      <c r="J1102" s="88"/>
      <c r="K1102" s="89"/>
      <c r="L1102" s="89"/>
      <c r="M1102" s="89"/>
      <c r="N1102" s="89"/>
      <c r="O1102" s="90"/>
      <c r="P1102" s="93"/>
      <c r="Q1102" s="92"/>
      <c r="R1102" s="93"/>
      <c r="S1102" s="92"/>
      <c r="T1102" s="94"/>
      <c r="U1102" s="93"/>
      <c r="V1102" s="92"/>
      <c r="W1102" s="93"/>
      <c r="X1102" s="92"/>
      <c r="Y1102" s="93"/>
      <c r="Z1102" s="92"/>
      <c r="AA1102" s="94"/>
      <c r="AB1102" s="93"/>
      <c r="AC1102" s="92"/>
      <c r="AD1102" s="93"/>
      <c r="AE1102" s="92"/>
      <c r="AF1102" s="93"/>
      <c r="AG1102" s="92"/>
      <c r="AH1102" s="93"/>
      <c r="AI1102" s="92"/>
      <c r="AJ1102" s="93"/>
      <c r="AK1102" s="92"/>
      <c r="AL1102" s="93"/>
      <c r="AM1102" s="92"/>
      <c r="AN1102" s="93"/>
      <c r="AO1102" s="92"/>
      <c r="AP1102" s="93"/>
      <c r="AQ1102" s="92"/>
      <c r="AR1102" s="93"/>
      <c r="AS1102" s="92"/>
      <c r="AT1102" s="94"/>
      <c r="AU1102" s="95"/>
      <c r="AV1102" s="96"/>
      <c r="AW1102" s="95"/>
      <c r="AX1102" s="96"/>
      <c r="AY1102" s="95"/>
      <c r="AZ1102" s="96"/>
      <c r="BA1102" s="95"/>
      <c r="BB1102" s="96"/>
      <c r="BC1102" s="95"/>
      <c r="BD1102" s="96"/>
      <c r="BE1102" s="95"/>
      <c r="BF1102" s="96"/>
      <c r="BG1102" s="95"/>
      <c r="BH1102" s="96"/>
      <c r="BI1102" s="95"/>
      <c r="BJ1102" s="96"/>
      <c r="BK1102" s="95"/>
      <c r="BL1102" s="96"/>
    </row>
    <row r="1103" spans="4:64">
      <c r="D1103" s="84"/>
      <c r="E1103" s="85"/>
      <c r="I1103" s="87"/>
      <c r="J1103" s="88"/>
      <c r="K1103" s="89"/>
      <c r="L1103" s="89"/>
      <c r="M1103" s="89"/>
      <c r="N1103" s="89"/>
      <c r="O1103" s="90"/>
      <c r="P1103" s="93"/>
      <c r="Q1103" s="92"/>
      <c r="R1103" s="93"/>
      <c r="S1103" s="92"/>
      <c r="T1103" s="94"/>
      <c r="U1103" s="93"/>
      <c r="V1103" s="92"/>
      <c r="W1103" s="93"/>
      <c r="X1103" s="92"/>
      <c r="Y1103" s="93"/>
      <c r="Z1103" s="92"/>
      <c r="AA1103" s="94"/>
      <c r="AB1103" s="93"/>
      <c r="AC1103" s="92"/>
      <c r="AD1103" s="93"/>
      <c r="AE1103" s="92"/>
      <c r="AF1103" s="93"/>
      <c r="AG1103" s="92"/>
      <c r="AH1103" s="93"/>
      <c r="AI1103" s="92"/>
      <c r="AJ1103" s="93"/>
      <c r="AK1103" s="92"/>
      <c r="AL1103" s="93"/>
      <c r="AM1103" s="92"/>
      <c r="AN1103" s="93"/>
      <c r="AO1103" s="92"/>
      <c r="AP1103" s="93"/>
      <c r="AQ1103" s="92"/>
      <c r="AR1103" s="93"/>
      <c r="AS1103" s="92"/>
      <c r="AT1103" s="94"/>
      <c r="AU1103" s="95"/>
      <c r="AV1103" s="96"/>
      <c r="AW1103" s="95"/>
      <c r="AX1103" s="96"/>
      <c r="AY1103" s="95"/>
      <c r="AZ1103" s="96"/>
      <c r="BA1103" s="95"/>
      <c r="BB1103" s="96"/>
      <c r="BC1103" s="95"/>
      <c r="BD1103" s="96"/>
      <c r="BE1103" s="95"/>
      <c r="BF1103" s="96"/>
      <c r="BG1103" s="95"/>
      <c r="BH1103" s="96"/>
      <c r="BI1103" s="95"/>
      <c r="BJ1103" s="96"/>
      <c r="BK1103" s="95"/>
      <c r="BL1103" s="96"/>
    </row>
    <row r="1104" spans="4:64">
      <c r="D1104" s="84"/>
      <c r="E1104" s="85"/>
      <c r="I1104" s="87"/>
      <c r="J1104" s="88"/>
      <c r="K1104" s="89"/>
      <c r="L1104" s="89"/>
      <c r="M1104" s="89"/>
      <c r="N1104" s="89"/>
      <c r="O1104" s="90"/>
      <c r="P1104" s="93"/>
      <c r="Q1104" s="92"/>
      <c r="R1104" s="93"/>
      <c r="S1104" s="92"/>
      <c r="T1104" s="94"/>
      <c r="U1104" s="93"/>
      <c r="V1104" s="92"/>
      <c r="W1104" s="93"/>
      <c r="X1104" s="92"/>
      <c r="Y1104" s="93"/>
      <c r="Z1104" s="92"/>
      <c r="AA1104" s="94"/>
      <c r="AB1104" s="93"/>
      <c r="AC1104" s="92"/>
      <c r="AD1104" s="93"/>
      <c r="AE1104" s="92"/>
      <c r="AF1104" s="93"/>
      <c r="AG1104" s="92"/>
      <c r="AH1104" s="93"/>
      <c r="AI1104" s="92"/>
      <c r="AJ1104" s="93"/>
      <c r="AK1104" s="92"/>
      <c r="AL1104" s="93"/>
      <c r="AM1104" s="92"/>
      <c r="AN1104" s="93"/>
      <c r="AO1104" s="92"/>
      <c r="AP1104" s="93"/>
      <c r="AQ1104" s="92"/>
      <c r="AR1104" s="93"/>
      <c r="AS1104" s="92"/>
      <c r="AT1104" s="94"/>
      <c r="AU1104" s="95"/>
      <c r="AV1104" s="96"/>
      <c r="AW1104" s="95"/>
      <c r="AX1104" s="96"/>
      <c r="AY1104" s="95"/>
      <c r="AZ1104" s="96"/>
      <c r="BA1104" s="95"/>
      <c r="BB1104" s="96"/>
      <c r="BC1104" s="95"/>
      <c r="BD1104" s="96"/>
      <c r="BE1104" s="95"/>
      <c r="BF1104" s="96"/>
      <c r="BG1104" s="95"/>
      <c r="BH1104" s="96"/>
      <c r="BI1104" s="95"/>
      <c r="BJ1104" s="96"/>
      <c r="BK1104" s="95"/>
      <c r="BL1104" s="96"/>
    </row>
    <row r="1105" spans="4:64">
      <c r="D1105" s="84"/>
      <c r="E1105" s="85"/>
      <c r="I1105" s="87"/>
      <c r="J1105" s="88"/>
      <c r="K1105" s="89"/>
      <c r="L1105" s="89"/>
      <c r="M1105" s="89"/>
      <c r="N1105" s="89"/>
      <c r="O1105" s="90"/>
      <c r="P1105" s="93"/>
      <c r="Q1105" s="92"/>
      <c r="R1105" s="93"/>
      <c r="S1105" s="92"/>
      <c r="T1105" s="94"/>
      <c r="U1105" s="93"/>
      <c r="V1105" s="92"/>
      <c r="W1105" s="93"/>
      <c r="X1105" s="92"/>
      <c r="Y1105" s="93"/>
      <c r="Z1105" s="92"/>
      <c r="AA1105" s="94"/>
      <c r="AB1105" s="93"/>
      <c r="AC1105" s="92"/>
      <c r="AD1105" s="93"/>
      <c r="AE1105" s="92"/>
      <c r="AF1105" s="93"/>
      <c r="AG1105" s="92"/>
      <c r="AH1105" s="93"/>
      <c r="AI1105" s="92"/>
      <c r="AJ1105" s="93"/>
      <c r="AK1105" s="92"/>
      <c r="AL1105" s="93"/>
      <c r="AM1105" s="92"/>
      <c r="AN1105" s="93"/>
      <c r="AO1105" s="92"/>
      <c r="AP1105" s="93"/>
      <c r="AQ1105" s="92"/>
      <c r="AR1105" s="93"/>
      <c r="AS1105" s="92"/>
      <c r="AT1105" s="94"/>
      <c r="AU1105" s="95"/>
      <c r="AV1105" s="96"/>
      <c r="AW1105" s="95"/>
      <c r="AX1105" s="96"/>
      <c r="AY1105" s="95"/>
      <c r="AZ1105" s="96"/>
      <c r="BA1105" s="95"/>
      <c r="BB1105" s="96"/>
      <c r="BC1105" s="95"/>
      <c r="BD1105" s="96"/>
      <c r="BE1105" s="95"/>
      <c r="BF1105" s="96"/>
      <c r="BG1105" s="95"/>
      <c r="BH1105" s="96"/>
      <c r="BI1105" s="95"/>
      <c r="BJ1105" s="96"/>
      <c r="BK1105" s="95"/>
      <c r="BL1105" s="96"/>
    </row>
    <row r="1106" spans="4:64">
      <c r="D1106" s="84"/>
      <c r="E1106" s="85"/>
      <c r="I1106" s="87"/>
      <c r="J1106" s="88"/>
      <c r="K1106" s="89"/>
      <c r="L1106" s="89"/>
      <c r="M1106" s="89"/>
      <c r="N1106" s="89"/>
      <c r="O1106" s="90"/>
      <c r="P1106" s="93"/>
      <c r="Q1106" s="92"/>
      <c r="R1106" s="93"/>
      <c r="S1106" s="92"/>
      <c r="T1106" s="94"/>
      <c r="U1106" s="93"/>
      <c r="V1106" s="92"/>
      <c r="W1106" s="93"/>
      <c r="X1106" s="92"/>
      <c r="Y1106" s="93"/>
      <c r="Z1106" s="92"/>
      <c r="AA1106" s="94"/>
      <c r="AB1106" s="93"/>
      <c r="AC1106" s="92"/>
      <c r="AD1106" s="93"/>
      <c r="AE1106" s="92"/>
      <c r="AF1106" s="93"/>
      <c r="AG1106" s="92"/>
      <c r="AH1106" s="93"/>
      <c r="AI1106" s="92"/>
      <c r="AJ1106" s="93"/>
      <c r="AK1106" s="92"/>
      <c r="AL1106" s="93"/>
      <c r="AM1106" s="92"/>
      <c r="AN1106" s="93"/>
      <c r="AO1106" s="92"/>
      <c r="AP1106" s="93"/>
      <c r="AQ1106" s="92"/>
      <c r="AR1106" s="93"/>
      <c r="AS1106" s="92"/>
      <c r="AT1106" s="94"/>
      <c r="AU1106" s="95"/>
      <c r="AV1106" s="96"/>
      <c r="AW1106" s="95"/>
      <c r="AX1106" s="96"/>
      <c r="AY1106" s="95"/>
      <c r="AZ1106" s="96"/>
      <c r="BA1106" s="95"/>
      <c r="BB1106" s="96"/>
      <c r="BC1106" s="95"/>
      <c r="BD1106" s="96"/>
      <c r="BE1106" s="95"/>
      <c r="BF1106" s="96"/>
      <c r="BG1106" s="95"/>
      <c r="BH1106" s="96"/>
      <c r="BI1106" s="95"/>
      <c r="BJ1106" s="96"/>
      <c r="BK1106" s="95"/>
      <c r="BL1106" s="96"/>
    </row>
    <row r="1107" spans="4:64">
      <c r="D1107" s="84"/>
      <c r="E1107" s="85"/>
      <c r="I1107" s="87"/>
      <c r="J1107" s="88"/>
      <c r="K1107" s="89"/>
      <c r="L1107" s="89"/>
      <c r="M1107" s="89"/>
      <c r="N1107" s="89"/>
      <c r="O1107" s="90"/>
      <c r="P1107" s="93"/>
      <c r="Q1107" s="92"/>
      <c r="R1107" s="93"/>
      <c r="S1107" s="92"/>
      <c r="T1107" s="94"/>
      <c r="U1107" s="93"/>
      <c r="V1107" s="92"/>
      <c r="W1107" s="93"/>
      <c r="X1107" s="92"/>
      <c r="Y1107" s="93"/>
      <c r="Z1107" s="92"/>
      <c r="AA1107" s="94"/>
      <c r="AB1107" s="93"/>
      <c r="AC1107" s="92"/>
      <c r="AD1107" s="93"/>
      <c r="AE1107" s="92"/>
      <c r="AF1107" s="93"/>
      <c r="AG1107" s="92"/>
      <c r="AH1107" s="93"/>
      <c r="AI1107" s="92"/>
      <c r="AJ1107" s="93"/>
      <c r="AK1107" s="92"/>
      <c r="AL1107" s="93"/>
      <c r="AM1107" s="92"/>
      <c r="AN1107" s="93"/>
      <c r="AO1107" s="92"/>
      <c r="AP1107" s="93"/>
      <c r="AQ1107" s="92"/>
      <c r="AR1107" s="93"/>
      <c r="AS1107" s="92"/>
      <c r="AT1107" s="94"/>
      <c r="AU1107" s="95"/>
      <c r="AV1107" s="96"/>
      <c r="AW1107" s="95"/>
      <c r="AX1107" s="96"/>
      <c r="AY1107" s="95"/>
      <c r="AZ1107" s="96"/>
      <c r="BA1107" s="95"/>
      <c r="BB1107" s="96"/>
      <c r="BC1107" s="95"/>
      <c r="BD1107" s="96"/>
      <c r="BE1107" s="95"/>
      <c r="BF1107" s="96"/>
      <c r="BG1107" s="95"/>
      <c r="BH1107" s="96"/>
      <c r="BI1107" s="95"/>
      <c r="BJ1107" s="96"/>
      <c r="BK1107" s="95"/>
      <c r="BL1107" s="96"/>
    </row>
    <row r="1108" spans="4:64">
      <c r="D1108" s="84"/>
      <c r="E1108" s="85"/>
      <c r="I1108" s="87"/>
      <c r="J1108" s="88"/>
      <c r="K1108" s="89"/>
      <c r="L1108" s="89"/>
      <c r="M1108" s="89"/>
      <c r="N1108" s="89"/>
      <c r="O1108" s="90"/>
      <c r="P1108" s="93"/>
      <c r="Q1108" s="92"/>
      <c r="R1108" s="93"/>
      <c r="S1108" s="92"/>
      <c r="T1108" s="94"/>
      <c r="U1108" s="93"/>
      <c r="V1108" s="92"/>
      <c r="W1108" s="93"/>
      <c r="X1108" s="92"/>
      <c r="Y1108" s="93"/>
      <c r="Z1108" s="92"/>
      <c r="AA1108" s="94"/>
      <c r="AB1108" s="93"/>
      <c r="AC1108" s="92"/>
      <c r="AD1108" s="93"/>
      <c r="AE1108" s="92"/>
      <c r="AF1108" s="93"/>
      <c r="AG1108" s="92"/>
      <c r="AH1108" s="93"/>
      <c r="AI1108" s="92"/>
      <c r="AJ1108" s="93"/>
      <c r="AK1108" s="92"/>
      <c r="AL1108" s="93"/>
      <c r="AM1108" s="92"/>
      <c r="AN1108" s="93"/>
      <c r="AO1108" s="92"/>
      <c r="AP1108" s="93"/>
      <c r="AQ1108" s="92"/>
      <c r="AR1108" s="93"/>
      <c r="AS1108" s="92"/>
      <c r="AT1108" s="94"/>
      <c r="AU1108" s="95"/>
      <c r="AV1108" s="96"/>
      <c r="AW1108" s="95"/>
      <c r="AX1108" s="96"/>
      <c r="AY1108" s="95"/>
      <c r="AZ1108" s="96"/>
      <c r="BA1108" s="95"/>
      <c r="BB1108" s="96"/>
      <c r="BC1108" s="95"/>
      <c r="BD1108" s="96"/>
      <c r="BE1108" s="95"/>
      <c r="BF1108" s="96"/>
      <c r="BG1108" s="95"/>
      <c r="BH1108" s="96"/>
      <c r="BI1108" s="95"/>
      <c r="BJ1108" s="96"/>
      <c r="BK1108" s="95"/>
      <c r="BL1108" s="96"/>
    </row>
    <row r="1109" spans="4:64">
      <c r="D1109" s="84"/>
      <c r="E1109" s="85"/>
      <c r="I1109" s="87"/>
      <c r="J1109" s="88"/>
      <c r="K1109" s="89"/>
      <c r="L1109" s="89"/>
      <c r="M1109" s="89"/>
      <c r="N1109" s="89"/>
      <c r="O1109" s="90"/>
      <c r="P1109" s="93"/>
      <c r="Q1109" s="92"/>
      <c r="R1109" s="93"/>
      <c r="S1109" s="92"/>
      <c r="T1109" s="94"/>
      <c r="U1109" s="93"/>
      <c r="V1109" s="92"/>
      <c r="W1109" s="93"/>
      <c r="X1109" s="92"/>
      <c r="Y1109" s="93"/>
      <c r="Z1109" s="92"/>
      <c r="AA1109" s="94"/>
      <c r="AB1109" s="93"/>
      <c r="AC1109" s="92"/>
      <c r="AD1109" s="93"/>
      <c r="AE1109" s="92"/>
      <c r="AF1109" s="93"/>
      <c r="AG1109" s="92"/>
      <c r="AH1109" s="93"/>
      <c r="AI1109" s="92"/>
      <c r="AJ1109" s="93"/>
      <c r="AK1109" s="92"/>
      <c r="AL1109" s="93"/>
      <c r="AM1109" s="92"/>
      <c r="AN1109" s="93"/>
      <c r="AO1109" s="92"/>
      <c r="AP1109" s="93"/>
      <c r="AQ1109" s="92"/>
      <c r="AR1109" s="93"/>
      <c r="AS1109" s="92"/>
      <c r="AT1109" s="94"/>
      <c r="AU1109" s="95"/>
      <c r="AV1109" s="96"/>
      <c r="AW1109" s="95"/>
      <c r="AX1109" s="96"/>
      <c r="AY1109" s="95"/>
      <c r="AZ1109" s="96"/>
      <c r="BA1109" s="95"/>
      <c r="BB1109" s="96"/>
      <c r="BC1109" s="95"/>
      <c r="BD1109" s="96"/>
      <c r="BE1109" s="95"/>
      <c r="BF1109" s="96"/>
      <c r="BG1109" s="95"/>
      <c r="BH1109" s="96"/>
      <c r="BI1109" s="95"/>
      <c r="BJ1109" s="96"/>
      <c r="BK1109" s="95"/>
      <c r="BL1109" s="96"/>
    </row>
    <row r="1110" spans="4:64">
      <c r="D1110" s="84"/>
      <c r="E1110" s="85"/>
      <c r="I1110" s="87"/>
      <c r="J1110" s="88"/>
      <c r="K1110" s="89"/>
      <c r="L1110" s="89"/>
      <c r="M1110" s="89"/>
      <c r="N1110" s="89"/>
      <c r="O1110" s="90"/>
      <c r="P1110" s="93"/>
      <c r="Q1110" s="92"/>
      <c r="R1110" s="93"/>
      <c r="S1110" s="92"/>
      <c r="T1110" s="94"/>
      <c r="U1110" s="93"/>
      <c r="V1110" s="92"/>
      <c r="W1110" s="93"/>
      <c r="X1110" s="92"/>
      <c r="Y1110" s="93"/>
      <c r="Z1110" s="92"/>
      <c r="AA1110" s="94"/>
      <c r="AB1110" s="93"/>
      <c r="AC1110" s="92"/>
      <c r="AD1110" s="93"/>
      <c r="AE1110" s="92"/>
      <c r="AF1110" s="93"/>
      <c r="AG1110" s="92"/>
      <c r="AH1110" s="93"/>
      <c r="AI1110" s="92"/>
      <c r="AJ1110" s="93"/>
      <c r="AK1110" s="92"/>
      <c r="AL1110" s="93"/>
      <c r="AM1110" s="92"/>
      <c r="AN1110" s="93"/>
      <c r="AO1110" s="92"/>
      <c r="AP1110" s="93"/>
      <c r="AQ1110" s="92"/>
      <c r="AR1110" s="93"/>
      <c r="AS1110" s="92"/>
      <c r="AT1110" s="94"/>
      <c r="AU1110" s="95"/>
      <c r="AV1110" s="96"/>
      <c r="AW1110" s="95"/>
      <c r="AX1110" s="96"/>
      <c r="AY1110" s="95"/>
      <c r="AZ1110" s="96"/>
      <c r="BA1110" s="95"/>
      <c r="BB1110" s="96"/>
      <c r="BC1110" s="95"/>
      <c r="BD1110" s="96"/>
      <c r="BE1110" s="95"/>
      <c r="BF1110" s="96"/>
      <c r="BG1110" s="95"/>
      <c r="BH1110" s="96"/>
      <c r="BI1110" s="95"/>
      <c r="BJ1110" s="96"/>
      <c r="BK1110" s="95"/>
      <c r="BL1110" s="96"/>
    </row>
    <row r="1111" spans="4:64">
      <c r="D1111" s="84"/>
      <c r="E1111" s="85"/>
      <c r="I1111" s="87"/>
      <c r="J1111" s="88"/>
      <c r="K1111" s="89"/>
      <c r="L1111" s="89"/>
      <c r="M1111" s="89"/>
      <c r="N1111" s="89"/>
      <c r="O1111" s="90"/>
      <c r="P1111" s="93"/>
      <c r="Q1111" s="92"/>
      <c r="R1111" s="93"/>
      <c r="S1111" s="92"/>
      <c r="T1111" s="94"/>
      <c r="U1111" s="93"/>
      <c r="V1111" s="92"/>
      <c r="W1111" s="93"/>
      <c r="X1111" s="92"/>
      <c r="Y1111" s="93"/>
      <c r="Z1111" s="92"/>
      <c r="AA1111" s="94"/>
      <c r="AB1111" s="93"/>
      <c r="AC1111" s="92"/>
      <c r="AD1111" s="93"/>
      <c r="AE1111" s="92"/>
      <c r="AF1111" s="93"/>
      <c r="AG1111" s="92"/>
      <c r="AH1111" s="93"/>
      <c r="AI1111" s="92"/>
      <c r="AJ1111" s="93"/>
      <c r="AK1111" s="92"/>
      <c r="AL1111" s="93"/>
      <c r="AM1111" s="92"/>
      <c r="AN1111" s="93"/>
      <c r="AO1111" s="92"/>
      <c r="AP1111" s="93"/>
      <c r="AQ1111" s="92"/>
      <c r="AR1111" s="93"/>
      <c r="AS1111" s="92"/>
      <c r="AT1111" s="94"/>
      <c r="AU1111" s="95"/>
      <c r="AV1111" s="96"/>
      <c r="AW1111" s="95"/>
      <c r="AX1111" s="96"/>
      <c r="AY1111" s="95"/>
      <c r="AZ1111" s="96"/>
      <c r="BA1111" s="95"/>
      <c r="BB1111" s="96"/>
      <c r="BC1111" s="95"/>
      <c r="BD1111" s="96"/>
      <c r="BE1111" s="95"/>
      <c r="BF1111" s="96"/>
      <c r="BG1111" s="95"/>
      <c r="BH1111" s="96"/>
      <c r="BI1111" s="95"/>
      <c r="BJ1111" s="96"/>
      <c r="BK1111" s="95"/>
      <c r="BL1111" s="96"/>
    </row>
    <row r="1112" spans="4:64">
      <c r="D1112" s="84"/>
      <c r="E1112" s="85"/>
      <c r="I1112" s="87"/>
      <c r="J1112" s="88"/>
      <c r="K1112" s="89"/>
      <c r="L1112" s="89"/>
      <c r="M1112" s="89"/>
      <c r="N1112" s="89"/>
      <c r="O1112" s="90"/>
      <c r="P1112" s="93"/>
      <c r="Q1112" s="92"/>
      <c r="R1112" s="93"/>
      <c r="S1112" s="92"/>
      <c r="T1112" s="94"/>
      <c r="U1112" s="93"/>
      <c r="V1112" s="92"/>
      <c r="W1112" s="93"/>
      <c r="X1112" s="92"/>
      <c r="Y1112" s="93"/>
      <c r="Z1112" s="92"/>
      <c r="AA1112" s="94"/>
      <c r="AB1112" s="93"/>
      <c r="AC1112" s="92"/>
      <c r="AD1112" s="93"/>
      <c r="AE1112" s="92"/>
      <c r="AF1112" s="93"/>
      <c r="AG1112" s="92"/>
      <c r="AH1112" s="93"/>
      <c r="AI1112" s="92"/>
      <c r="AJ1112" s="93"/>
      <c r="AK1112" s="92"/>
      <c r="AL1112" s="93"/>
      <c r="AM1112" s="92"/>
      <c r="AN1112" s="93"/>
      <c r="AO1112" s="92"/>
      <c r="AP1112" s="93"/>
      <c r="AQ1112" s="92"/>
      <c r="AR1112" s="93"/>
      <c r="AS1112" s="92"/>
      <c r="AT1112" s="94"/>
      <c r="AU1112" s="95"/>
      <c r="AV1112" s="96"/>
      <c r="AW1112" s="95"/>
      <c r="AX1112" s="96"/>
      <c r="AY1112" s="95"/>
      <c r="AZ1112" s="96"/>
      <c r="BA1112" s="95"/>
      <c r="BB1112" s="96"/>
      <c r="BC1112" s="95"/>
      <c r="BD1112" s="96"/>
      <c r="BE1112" s="95"/>
      <c r="BF1112" s="96"/>
      <c r="BG1112" s="95"/>
      <c r="BH1112" s="96"/>
      <c r="BI1112" s="95"/>
      <c r="BJ1112" s="96"/>
      <c r="BK1112" s="95"/>
      <c r="BL1112" s="96"/>
    </row>
    <row r="1113" spans="4:64">
      <c r="D1113" s="84"/>
      <c r="E1113" s="85"/>
      <c r="I1113" s="87"/>
      <c r="J1113" s="88"/>
      <c r="K1113" s="89"/>
      <c r="L1113" s="89"/>
      <c r="M1113" s="89"/>
      <c r="N1113" s="89"/>
      <c r="O1113" s="90"/>
      <c r="P1113" s="93"/>
      <c r="Q1113" s="92"/>
      <c r="R1113" s="93"/>
      <c r="S1113" s="92"/>
      <c r="T1113" s="94"/>
      <c r="U1113" s="93"/>
      <c r="V1113" s="92"/>
      <c r="W1113" s="93"/>
      <c r="X1113" s="92"/>
      <c r="Y1113" s="93"/>
      <c r="Z1113" s="92"/>
      <c r="AA1113" s="94"/>
      <c r="AB1113" s="93"/>
      <c r="AC1113" s="92"/>
      <c r="AD1113" s="93"/>
      <c r="AE1113" s="92"/>
      <c r="AF1113" s="93"/>
      <c r="AG1113" s="92"/>
      <c r="AH1113" s="93"/>
      <c r="AI1113" s="92"/>
      <c r="AJ1113" s="93"/>
      <c r="AK1113" s="92"/>
      <c r="AL1113" s="93"/>
      <c r="AM1113" s="92"/>
      <c r="AN1113" s="93"/>
      <c r="AO1113" s="92"/>
      <c r="AP1113" s="93"/>
      <c r="AQ1113" s="92"/>
      <c r="AR1113" s="93"/>
      <c r="AS1113" s="92"/>
      <c r="AT1113" s="94"/>
      <c r="AU1113" s="95"/>
      <c r="AV1113" s="96"/>
      <c r="AW1113" s="95"/>
      <c r="AX1113" s="96"/>
      <c r="AY1113" s="95"/>
      <c r="AZ1113" s="96"/>
      <c r="BA1113" s="95"/>
      <c r="BB1113" s="96"/>
      <c r="BC1113" s="95"/>
      <c r="BD1113" s="96"/>
      <c r="BE1113" s="95"/>
      <c r="BF1113" s="96"/>
      <c r="BG1113" s="95"/>
      <c r="BH1113" s="96"/>
      <c r="BI1113" s="95"/>
      <c r="BJ1113" s="96"/>
      <c r="BK1113" s="95"/>
      <c r="BL1113" s="96"/>
    </row>
    <row r="1114" spans="4:64">
      <c r="D1114" s="84"/>
      <c r="E1114" s="85"/>
      <c r="I1114" s="87"/>
      <c r="J1114" s="88"/>
      <c r="K1114" s="89"/>
      <c r="L1114" s="89"/>
      <c r="M1114" s="89"/>
      <c r="N1114" s="89"/>
      <c r="O1114" s="90"/>
      <c r="P1114" s="93"/>
      <c r="Q1114" s="92"/>
      <c r="R1114" s="93"/>
      <c r="S1114" s="92"/>
      <c r="T1114" s="94"/>
      <c r="U1114" s="93"/>
      <c r="V1114" s="92"/>
      <c r="W1114" s="93"/>
      <c r="X1114" s="92"/>
      <c r="Y1114" s="93"/>
      <c r="Z1114" s="92"/>
      <c r="AA1114" s="94"/>
      <c r="AB1114" s="93"/>
      <c r="AC1114" s="92"/>
      <c r="AD1114" s="93"/>
      <c r="AE1114" s="92"/>
      <c r="AF1114" s="93"/>
      <c r="AG1114" s="92"/>
      <c r="AH1114" s="93"/>
      <c r="AI1114" s="92"/>
      <c r="AJ1114" s="93"/>
      <c r="AK1114" s="92"/>
      <c r="AL1114" s="93"/>
      <c r="AM1114" s="92"/>
      <c r="AN1114" s="93"/>
      <c r="AO1114" s="92"/>
      <c r="AP1114" s="93"/>
      <c r="AQ1114" s="92"/>
      <c r="AR1114" s="93"/>
      <c r="AS1114" s="92"/>
      <c r="AT1114" s="94"/>
      <c r="AU1114" s="95"/>
      <c r="AV1114" s="96"/>
      <c r="AW1114" s="95"/>
      <c r="AX1114" s="96"/>
      <c r="AY1114" s="95"/>
      <c r="AZ1114" s="96"/>
      <c r="BA1114" s="95"/>
      <c r="BB1114" s="96"/>
      <c r="BC1114" s="95"/>
      <c r="BD1114" s="96"/>
      <c r="BE1114" s="95"/>
      <c r="BF1114" s="96"/>
      <c r="BG1114" s="95"/>
      <c r="BH1114" s="96"/>
      <c r="BI1114" s="95"/>
      <c r="BJ1114" s="96"/>
      <c r="BK1114" s="95"/>
      <c r="BL1114" s="96"/>
    </row>
    <row r="1115" spans="4:64">
      <c r="D1115" s="84"/>
      <c r="E1115" s="85"/>
      <c r="I1115" s="87"/>
      <c r="J1115" s="88"/>
      <c r="K1115" s="89"/>
      <c r="L1115" s="89"/>
      <c r="M1115" s="89"/>
      <c r="N1115" s="89"/>
      <c r="O1115" s="90"/>
      <c r="P1115" s="93"/>
      <c r="Q1115" s="92"/>
      <c r="R1115" s="93"/>
      <c r="S1115" s="92"/>
      <c r="T1115" s="94"/>
      <c r="U1115" s="93"/>
      <c r="V1115" s="92"/>
      <c r="W1115" s="93"/>
      <c r="X1115" s="92"/>
      <c r="Y1115" s="93"/>
      <c r="Z1115" s="92"/>
      <c r="AA1115" s="94"/>
      <c r="AB1115" s="93"/>
      <c r="AC1115" s="92"/>
      <c r="AD1115" s="93"/>
      <c r="AE1115" s="92"/>
      <c r="AF1115" s="93"/>
      <c r="AG1115" s="92"/>
      <c r="AH1115" s="93"/>
      <c r="AI1115" s="92"/>
      <c r="AJ1115" s="93"/>
      <c r="AK1115" s="92"/>
      <c r="AL1115" s="93"/>
      <c r="AM1115" s="92"/>
      <c r="AN1115" s="93"/>
      <c r="AO1115" s="92"/>
      <c r="AP1115" s="93"/>
      <c r="AQ1115" s="92"/>
      <c r="AR1115" s="93"/>
      <c r="AS1115" s="92"/>
      <c r="AT1115" s="94"/>
      <c r="AU1115" s="95"/>
      <c r="AV1115" s="96"/>
      <c r="AW1115" s="95"/>
      <c r="AX1115" s="96"/>
      <c r="AY1115" s="95"/>
      <c r="AZ1115" s="96"/>
      <c r="BA1115" s="95"/>
      <c r="BB1115" s="96"/>
      <c r="BC1115" s="95"/>
      <c r="BD1115" s="96"/>
      <c r="BE1115" s="95"/>
      <c r="BF1115" s="96"/>
      <c r="BG1115" s="95"/>
      <c r="BH1115" s="96"/>
      <c r="BI1115" s="95"/>
      <c r="BJ1115" s="96"/>
      <c r="BK1115" s="95"/>
      <c r="BL1115" s="96"/>
    </row>
    <row r="1116" spans="4:64">
      <c r="D1116" s="84"/>
      <c r="E1116" s="85"/>
      <c r="I1116" s="87"/>
      <c r="J1116" s="88"/>
      <c r="K1116" s="89"/>
      <c r="L1116" s="89"/>
      <c r="M1116" s="89"/>
      <c r="N1116" s="89"/>
      <c r="O1116" s="90"/>
      <c r="P1116" s="93"/>
      <c r="Q1116" s="92"/>
      <c r="R1116" s="93"/>
      <c r="S1116" s="92"/>
      <c r="T1116" s="94"/>
      <c r="U1116" s="93"/>
      <c r="V1116" s="92"/>
      <c r="W1116" s="93"/>
      <c r="X1116" s="92"/>
      <c r="Y1116" s="93"/>
      <c r="Z1116" s="92"/>
      <c r="AA1116" s="94"/>
      <c r="AB1116" s="93"/>
      <c r="AC1116" s="92"/>
      <c r="AD1116" s="93"/>
      <c r="AE1116" s="92"/>
      <c r="AF1116" s="93"/>
      <c r="AG1116" s="92"/>
      <c r="AH1116" s="93"/>
      <c r="AI1116" s="92"/>
      <c r="AJ1116" s="93"/>
      <c r="AK1116" s="92"/>
      <c r="AL1116" s="93"/>
      <c r="AM1116" s="92"/>
      <c r="AN1116" s="93"/>
      <c r="AO1116" s="92"/>
      <c r="AP1116" s="93"/>
      <c r="AQ1116" s="92"/>
      <c r="AR1116" s="93"/>
      <c r="AS1116" s="92"/>
      <c r="AT1116" s="94"/>
      <c r="AU1116" s="95"/>
      <c r="AV1116" s="96"/>
      <c r="AW1116" s="95"/>
      <c r="AX1116" s="96"/>
      <c r="AY1116" s="95"/>
      <c r="AZ1116" s="96"/>
      <c r="BA1116" s="95"/>
      <c r="BB1116" s="96"/>
      <c r="BC1116" s="95"/>
      <c r="BD1116" s="96"/>
      <c r="BE1116" s="95"/>
      <c r="BF1116" s="96"/>
      <c r="BG1116" s="95"/>
      <c r="BH1116" s="96"/>
      <c r="BI1116" s="95"/>
      <c r="BJ1116" s="96"/>
      <c r="BK1116" s="95"/>
      <c r="BL1116" s="96"/>
    </row>
    <row r="1117" spans="4:64">
      <c r="D1117" s="84"/>
      <c r="E1117" s="85"/>
      <c r="I1117" s="87"/>
      <c r="J1117" s="88"/>
      <c r="K1117" s="89"/>
      <c r="L1117" s="89"/>
      <c r="M1117" s="89"/>
      <c r="N1117" s="89"/>
      <c r="O1117" s="90"/>
      <c r="P1117" s="93"/>
      <c r="Q1117" s="92"/>
      <c r="R1117" s="93"/>
      <c r="S1117" s="92"/>
      <c r="T1117" s="94"/>
      <c r="U1117" s="93"/>
      <c r="V1117" s="92"/>
      <c r="W1117" s="93"/>
      <c r="X1117" s="92"/>
      <c r="Y1117" s="93"/>
      <c r="Z1117" s="92"/>
      <c r="AA1117" s="94"/>
      <c r="AB1117" s="93"/>
      <c r="AC1117" s="92"/>
      <c r="AD1117" s="93"/>
      <c r="AE1117" s="92"/>
      <c r="AF1117" s="93"/>
      <c r="AG1117" s="92"/>
      <c r="AH1117" s="93"/>
      <c r="AI1117" s="92"/>
      <c r="AJ1117" s="93"/>
      <c r="AK1117" s="92"/>
      <c r="AL1117" s="93"/>
      <c r="AM1117" s="92"/>
      <c r="AN1117" s="93"/>
      <c r="AO1117" s="92"/>
      <c r="AP1117" s="93"/>
      <c r="AQ1117" s="92"/>
      <c r="AR1117" s="93"/>
      <c r="AS1117" s="92"/>
      <c r="AT1117" s="94"/>
      <c r="AU1117" s="95"/>
      <c r="AV1117" s="96"/>
      <c r="AW1117" s="95"/>
      <c r="AX1117" s="96"/>
      <c r="AY1117" s="95"/>
      <c r="AZ1117" s="96"/>
      <c r="BA1117" s="95"/>
      <c r="BB1117" s="96"/>
      <c r="BC1117" s="95"/>
      <c r="BD1117" s="96"/>
      <c r="BE1117" s="95"/>
      <c r="BF1117" s="96"/>
      <c r="BG1117" s="95"/>
      <c r="BH1117" s="96"/>
      <c r="BI1117" s="95"/>
      <c r="BJ1117" s="96"/>
      <c r="BK1117" s="95"/>
      <c r="BL1117" s="96"/>
    </row>
    <row r="1118" spans="4:64">
      <c r="D1118" s="84"/>
      <c r="E1118" s="85"/>
      <c r="I1118" s="87"/>
      <c r="J1118" s="88"/>
      <c r="K1118" s="89"/>
      <c r="L1118" s="89"/>
      <c r="M1118" s="89"/>
      <c r="N1118" s="89"/>
      <c r="O1118" s="90"/>
      <c r="P1118" s="93"/>
      <c r="Q1118" s="92"/>
      <c r="R1118" s="93"/>
      <c r="S1118" s="92"/>
      <c r="T1118" s="94"/>
      <c r="U1118" s="93"/>
      <c r="V1118" s="92"/>
      <c r="W1118" s="93"/>
      <c r="X1118" s="92"/>
      <c r="Y1118" s="93"/>
      <c r="Z1118" s="92"/>
      <c r="AA1118" s="94"/>
      <c r="AB1118" s="93"/>
      <c r="AC1118" s="92"/>
      <c r="AD1118" s="93"/>
      <c r="AE1118" s="92"/>
      <c r="AF1118" s="93"/>
      <c r="AG1118" s="92"/>
      <c r="AH1118" s="93"/>
      <c r="AI1118" s="92"/>
      <c r="AJ1118" s="93"/>
      <c r="AK1118" s="92"/>
      <c r="AL1118" s="93"/>
      <c r="AM1118" s="92"/>
      <c r="AN1118" s="93"/>
      <c r="AO1118" s="92"/>
      <c r="AP1118" s="93"/>
      <c r="AQ1118" s="92"/>
      <c r="AR1118" s="93"/>
      <c r="AS1118" s="92"/>
      <c r="AT1118" s="94"/>
      <c r="AU1118" s="95"/>
      <c r="AV1118" s="96"/>
      <c r="AW1118" s="95"/>
      <c r="AX1118" s="96"/>
      <c r="AY1118" s="95"/>
      <c r="AZ1118" s="96"/>
      <c r="BA1118" s="95"/>
      <c r="BB1118" s="96"/>
      <c r="BC1118" s="95"/>
      <c r="BD1118" s="96"/>
      <c r="BE1118" s="95"/>
      <c r="BF1118" s="96"/>
      <c r="BG1118" s="95"/>
      <c r="BH1118" s="96"/>
      <c r="BI1118" s="95"/>
      <c r="BJ1118" s="96"/>
      <c r="BK1118" s="95"/>
      <c r="BL1118" s="96"/>
    </row>
    <row r="1119" spans="4:64">
      <c r="D1119" s="84"/>
      <c r="E1119" s="85"/>
      <c r="I1119" s="87"/>
      <c r="J1119" s="88"/>
      <c r="K1119" s="89"/>
      <c r="L1119" s="89"/>
      <c r="M1119" s="89"/>
      <c r="N1119" s="89"/>
      <c r="O1119" s="90"/>
      <c r="P1119" s="93"/>
      <c r="Q1119" s="92"/>
      <c r="R1119" s="93"/>
      <c r="S1119" s="92"/>
      <c r="T1119" s="94"/>
      <c r="U1119" s="93"/>
      <c r="V1119" s="92"/>
      <c r="W1119" s="93"/>
      <c r="X1119" s="92"/>
      <c r="Y1119" s="93"/>
      <c r="Z1119" s="92"/>
      <c r="AA1119" s="94"/>
      <c r="AB1119" s="93"/>
      <c r="AC1119" s="92"/>
      <c r="AD1119" s="93"/>
      <c r="AE1119" s="92"/>
      <c r="AF1119" s="93"/>
      <c r="AG1119" s="92"/>
      <c r="AH1119" s="93"/>
      <c r="AI1119" s="92"/>
      <c r="AJ1119" s="93"/>
      <c r="AK1119" s="92"/>
      <c r="AL1119" s="93"/>
      <c r="AM1119" s="92"/>
      <c r="AN1119" s="93"/>
      <c r="AO1119" s="92"/>
      <c r="AP1119" s="93"/>
      <c r="AQ1119" s="92"/>
      <c r="AR1119" s="93"/>
      <c r="AS1119" s="92"/>
      <c r="AT1119" s="94"/>
      <c r="AU1119" s="95"/>
      <c r="AV1119" s="96"/>
      <c r="AW1119" s="95"/>
      <c r="AX1119" s="96"/>
      <c r="AY1119" s="95"/>
      <c r="AZ1119" s="96"/>
      <c r="BA1119" s="95"/>
      <c r="BB1119" s="96"/>
      <c r="BC1119" s="95"/>
      <c r="BD1119" s="96"/>
      <c r="BE1119" s="95"/>
      <c r="BF1119" s="96"/>
      <c r="BG1119" s="95"/>
      <c r="BH1119" s="96"/>
      <c r="BI1119" s="95"/>
      <c r="BJ1119" s="96"/>
      <c r="BK1119" s="95"/>
      <c r="BL1119" s="96"/>
    </row>
    <row r="1120" spans="4:64">
      <c r="D1120" s="84"/>
      <c r="E1120" s="85"/>
      <c r="I1120" s="87"/>
      <c r="J1120" s="88"/>
      <c r="K1120" s="89"/>
      <c r="L1120" s="89"/>
      <c r="M1120" s="89"/>
      <c r="N1120" s="89"/>
      <c r="O1120" s="90"/>
      <c r="P1120" s="93"/>
      <c r="Q1120" s="92"/>
      <c r="R1120" s="93"/>
      <c r="S1120" s="92"/>
      <c r="T1120" s="94"/>
      <c r="U1120" s="93"/>
      <c r="V1120" s="92"/>
      <c r="W1120" s="93"/>
      <c r="X1120" s="92"/>
      <c r="Y1120" s="93"/>
      <c r="Z1120" s="92"/>
      <c r="AA1120" s="94"/>
      <c r="AB1120" s="93"/>
      <c r="AC1120" s="92"/>
      <c r="AD1120" s="93"/>
      <c r="AE1120" s="92"/>
      <c r="AF1120" s="93"/>
      <c r="AG1120" s="92"/>
      <c r="AH1120" s="93"/>
      <c r="AI1120" s="92"/>
      <c r="AJ1120" s="93"/>
      <c r="AK1120" s="92"/>
      <c r="AL1120" s="93"/>
      <c r="AM1120" s="92"/>
      <c r="AN1120" s="93"/>
      <c r="AO1120" s="92"/>
      <c r="AP1120" s="93"/>
      <c r="AQ1120" s="92"/>
      <c r="AR1120" s="93"/>
      <c r="AS1120" s="92"/>
      <c r="AT1120" s="94"/>
      <c r="AU1120" s="95"/>
      <c r="AV1120" s="96"/>
      <c r="AW1120" s="95"/>
      <c r="AX1120" s="96"/>
      <c r="AY1120" s="95"/>
      <c r="AZ1120" s="96"/>
      <c r="BA1120" s="95"/>
      <c r="BB1120" s="96"/>
      <c r="BC1120" s="95"/>
      <c r="BD1120" s="96"/>
      <c r="BE1120" s="95"/>
      <c r="BF1120" s="96"/>
      <c r="BG1120" s="95"/>
      <c r="BH1120" s="96"/>
      <c r="BI1120" s="95"/>
      <c r="BJ1120" s="96"/>
      <c r="BK1120" s="95"/>
      <c r="BL1120" s="96"/>
    </row>
    <row r="1121" spans="4:64">
      <c r="D1121" s="84"/>
      <c r="E1121" s="85"/>
      <c r="I1121" s="87"/>
      <c r="J1121" s="88"/>
      <c r="K1121" s="89"/>
      <c r="L1121" s="89"/>
      <c r="M1121" s="89"/>
      <c r="N1121" s="89"/>
      <c r="O1121" s="90"/>
      <c r="P1121" s="93"/>
      <c r="Q1121" s="92"/>
      <c r="R1121" s="93"/>
      <c r="S1121" s="92"/>
      <c r="T1121" s="94"/>
      <c r="U1121" s="93"/>
      <c r="V1121" s="92"/>
      <c r="W1121" s="93"/>
      <c r="X1121" s="92"/>
      <c r="Y1121" s="93"/>
      <c r="Z1121" s="92"/>
      <c r="AA1121" s="94"/>
      <c r="AB1121" s="93"/>
      <c r="AC1121" s="92"/>
      <c r="AD1121" s="93"/>
      <c r="AE1121" s="92"/>
      <c r="AF1121" s="93"/>
      <c r="AG1121" s="92"/>
      <c r="AH1121" s="93"/>
      <c r="AI1121" s="92"/>
      <c r="AJ1121" s="93"/>
      <c r="AK1121" s="92"/>
      <c r="AL1121" s="93"/>
      <c r="AM1121" s="92"/>
      <c r="AN1121" s="93"/>
      <c r="AO1121" s="92"/>
      <c r="AP1121" s="93"/>
      <c r="AQ1121" s="92"/>
      <c r="AR1121" s="93"/>
      <c r="AS1121" s="92"/>
      <c r="AT1121" s="94"/>
      <c r="AU1121" s="95"/>
      <c r="AV1121" s="96"/>
      <c r="AW1121" s="95"/>
      <c r="AX1121" s="96"/>
      <c r="AY1121" s="95"/>
      <c r="AZ1121" s="96"/>
      <c r="BA1121" s="95"/>
      <c r="BB1121" s="96"/>
      <c r="BC1121" s="95"/>
      <c r="BD1121" s="96"/>
      <c r="BE1121" s="95"/>
      <c r="BF1121" s="96"/>
      <c r="BG1121" s="95"/>
      <c r="BH1121" s="96"/>
      <c r="BI1121" s="95"/>
      <c r="BJ1121" s="96"/>
      <c r="BK1121" s="95"/>
      <c r="BL1121" s="96"/>
    </row>
    <row r="1122" spans="4:64">
      <c r="D1122" s="84"/>
      <c r="E1122" s="85"/>
      <c r="I1122" s="87"/>
      <c r="J1122" s="88"/>
      <c r="K1122" s="89"/>
      <c r="L1122" s="89"/>
      <c r="M1122" s="89"/>
      <c r="N1122" s="89"/>
      <c r="O1122" s="90"/>
      <c r="P1122" s="93"/>
      <c r="Q1122" s="92"/>
      <c r="R1122" s="93"/>
      <c r="S1122" s="92"/>
      <c r="T1122" s="94"/>
      <c r="U1122" s="93"/>
      <c r="V1122" s="92"/>
      <c r="W1122" s="93"/>
      <c r="X1122" s="92"/>
      <c r="Y1122" s="93"/>
      <c r="Z1122" s="92"/>
      <c r="AA1122" s="94"/>
      <c r="AB1122" s="93"/>
      <c r="AC1122" s="92"/>
      <c r="AD1122" s="93"/>
      <c r="AE1122" s="92"/>
      <c r="AF1122" s="93"/>
      <c r="AG1122" s="92"/>
      <c r="AH1122" s="93"/>
      <c r="AI1122" s="92"/>
      <c r="AJ1122" s="93"/>
      <c r="AK1122" s="92"/>
      <c r="AL1122" s="93"/>
      <c r="AM1122" s="92"/>
      <c r="AN1122" s="93"/>
      <c r="AO1122" s="92"/>
      <c r="AP1122" s="93"/>
      <c r="AQ1122" s="92"/>
      <c r="AR1122" s="93"/>
      <c r="AS1122" s="92"/>
      <c r="AT1122" s="94"/>
      <c r="AU1122" s="95"/>
      <c r="AV1122" s="96"/>
      <c r="AW1122" s="95"/>
      <c r="AX1122" s="96"/>
      <c r="AY1122" s="95"/>
      <c r="AZ1122" s="96"/>
      <c r="BA1122" s="95"/>
      <c r="BB1122" s="96"/>
      <c r="BC1122" s="95"/>
      <c r="BD1122" s="96"/>
      <c r="BE1122" s="95"/>
      <c r="BF1122" s="96"/>
      <c r="BG1122" s="95"/>
      <c r="BH1122" s="96"/>
      <c r="BI1122" s="95"/>
      <c r="BJ1122" s="96"/>
      <c r="BK1122" s="95"/>
      <c r="BL1122" s="96"/>
    </row>
    <row r="1123" spans="4:64">
      <c r="D1123" s="84"/>
      <c r="E1123" s="85"/>
      <c r="I1123" s="87"/>
      <c r="J1123" s="88"/>
      <c r="K1123" s="89"/>
      <c r="L1123" s="89"/>
      <c r="M1123" s="89"/>
      <c r="N1123" s="89"/>
      <c r="O1123" s="90"/>
      <c r="P1123" s="93"/>
      <c r="Q1123" s="92"/>
      <c r="R1123" s="93"/>
      <c r="S1123" s="92"/>
      <c r="T1123" s="94"/>
      <c r="U1123" s="93"/>
      <c r="V1123" s="92"/>
      <c r="W1123" s="93"/>
      <c r="X1123" s="92"/>
      <c r="Y1123" s="93"/>
      <c r="Z1123" s="92"/>
      <c r="AA1123" s="94"/>
      <c r="AB1123" s="93"/>
      <c r="AC1123" s="92"/>
      <c r="AD1123" s="93"/>
      <c r="AE1123" s="92"/>
      <c r="AF1123" s="93"/>
      <c r="AG1123" s="92"/>
      <c r="AH1123" s="93"/>
      <c r="AI1123" s="92"/>
      <c r="AJ1123" s="93"/>
      <c r="AK1123" s="92"/>
      <c r="AL1123" s="93"/>
      <c r="AM1123" s="92"/>
      <c r="AN1123" s="93"/>
      <c r="AO1123" s="92"/>
      <c r="AP1123" s="93"/>
      <c r="AQ1123" s="92"/>
      <c r="AR1123" s="93"/>
      <c r="AS1123" s="92"/>
      <c r="AT1123" s="94"/>
      <c r="AU1123" s="95"/>
      <c r="AV1123" s="96"/>
      <c r="AW1123" s="95"/>
      <c r="AX1123" s="96"/>
      <c r="AY1123" s="95"/>
      <c r="AZ1123" s="96"/>
      <c r="BA1123" s="95"/>
      <c r="BB1123" s="96"/>
      <c r="BC1123" s="95"/>
      <c r="BD1123" s="96"/>
      <c r="BE1123" s="95"/>
      <c r="BF1123" s="96"/>
      <c r="BG1123" s="95"/>
      <c r="BH1123" s="96"/>
      <c r="BI1123" s="95"/>
      <c r="BJ1123" s="96"/>
      <c r="BK1123" s="95"/>
      <c r="BL1123" s="96"/>
    </row>
    <row r="1124" spans="4:64">
      <c r="D1124" s="84"/>
      <c r="E1124" s="85"/>
      <c r="I1124" s="87"/>
      <c r="J1124" s="88"/>
      <c r="K1124" s="89"/>
      <c r="L1124" s="89"/>
      <c r="M1124" s="89"/>
      <c r="N1124" s="89"/>
      <c r="O1124" s="90"/>
      <c r="P1124" s="93"/>
      <c r="Q1124" s="92"/>
      <c r="R1124" s="93"/>
      <c r="S1124" s="92"/>
      <c r="T1124" s="94"/>
      <c r="U1124" s="93"/>
      <c r="V1124" s="92"/>
      <c r="W1124" s="93"/>
      <c r="X1124" s="92"/>
      <c r="Y1124" s="93"/>
      <c r="Z1124" s="92"/>
      <c r="AA1124" s="94"/>
      <c r="AB1124" s="93"/>
      <c r="AC1124" s="92"/>
      <c r="AD1124" s="93"/>
      <c r="AE1124" s="92"/>
      <c r="AF1124" s="93"/>
      <c r="AG1124" s="92"/>
      <c r="AH1124" s="93"/>
      <c r="AI1124" s="92"/>
      <c r="AJ1124" s="93"/>
      <c r="AK1124" s="92"/>
      <c r="AL1124" s="93"/>
      <c r="AM1124" s="92"/>
      <c r="AN1124" s="93"/>
      <c r="AO1124" s="92"/>
      <c r="AP1124" s="93"/>
      <c r="AQ1124" s="92"/>
      <c r="AR1124" s="93"/>
      <c r="AS1124" s="92"/>
      <c r="AT1124" s="94"/>
      <c r="AU1124" s="95"/>
      <c r="AV1124" s="96"/>
      <c r="AW1124" s="95"/>
      <c r="AX1124" s="96"/>
      <c r="AY1124" s="95"/>
      <c r="AZ1124" s="96"/>
      <c r="BA1124" s="95"/>
      <c r="BB1124" s="96"/>
      <c r="BC1124" s="95"/>
      <c r="BD1124" s="96"/>
      <c r="BE1124" s="95"/>
      <c r="BF1124" s="96"/>
      <c r="BG1124" s="95"/>
      <c r="BH1124" s="96"/>
      <c r="BI1124" s="95"/>
      <c r="BJ1124" s="96"/>
      <c r="BK1124" s="95"/>
      <c r="BL1124" s="96"/>
    </row>
    <row r="1125" spans="4:64">
      <c r="D1125" s="84"/>
      <c r="E1125" s="85"/>
      <c r="I1125" s="87"/>
      <c r="J1125" s="88"/>
      <c r="K1125" s="89"/>
      <c r="L1125" s="89"/>
      <c r="M1125" s="89"/>
      <c r="N1125" s="89"/>
      <c r="O1125" s="90"/>
      <c r="P1125" s="93"/>
      <c r="Q1125" s="92"/>
      <c r="R1125" s="93"/>
      <c r="S1125" s="92"/>
      <c r="T1125" s="94"/>
      <c r="U1125" s="93"/>
      <c r="V1125" s="92"/>
      <c r="W1125" s="93"/>
      <c r="X1125" s="92"/>
      <c r="Y1125" s="93"/>
      <c r="Z1125" s="92"/>
      <c r="AA1125" s="94"/>
      <c r="AB1125" s="93"/>
      <c r="AC1125" s="92"/>
      <c r="AD1125" s="93"/>
      <c r="AE1125" s="92"/>
      <c r="AF1125" s="93"/>
      <c r="AG1125" s="92"/>
      <c r="AH1125" s="93"/>
      <c r="AI1125" s="92"/>
      <c r="AJ1125" s="93"/>
      <c r="AK1125" s="92"/>
      <c r="AL1125" s="93"/>
      <c r="AM1125" s="92"/>
      <c r="AN1125" s="93"/>
      <c r="AO1125" s="92"/>
      <c r="AP1125" s="93"/>
      <c r="AQ1125" s="92"/>
      <c r="AR1125" s="93"/>
      <c r="AS1125" s="92"/>
      <c r="AT1125" s="94"/>
      <c r="AU1125" s="95"/>
      <c r="AV1125" s="96"/>
      <c r="AW1125" s="95"/>
      <c r="AX1125" s="96"/>
      <c r="AY1125" s="95"/>
      <c r="AZ1125" s="96"/>
      <c r="BA1125" s="95"/>
      <c r="BB1125" s="96"/>
      <c r="BC1125" s="95"/>
      <c r="BD1125" s="96"/>
      <c r="BE1125" s="95"/>
      <c r="BF1125" s="96"/>
      <c r="BG1125" s="95"/>
      <c r="BH1125" s="96"/>
      <c r="BI1125" s="95"/>
      <c r="BJ1125" s="96"/>
      <c r="BK1125" s="95"/>
      <c r="BL1125" s="96"/>
    </row>
    <row r="1126" spans="4:64">
      <c r="D1126" s="84"/>
      <c r="E1126" s="85"/>
      <c r="I1126" s="87"/>
      <c r="J1126" s="88"/>
      <c r="K1126" s="89"/>
      <c r="L1126" s="89"/>
      <c r="M1126" s="89"/>
      <c r="N1126" s="89"/>
      <c r="O1126" s="90"/>
      <c r="P1126" s="93"/>
      <c r="Q1126" s="92"/>
      <c r="R1126" s="93"/>
      <c r="S1126" s="92"/>
      <c r="T1126" s="94"/>
      <c r="U1126" s="93"/>
      <c r="V1126" s="92"/>
      <c r="W1126" s="93"/>
      <c r="X1126" s="92"/>
      <c r="Y1126" s="93"/>
      <c r="Z1126" s="92"/>
      <c r="AA1126" s="94"/>
      <c r="AB1126" s="93"/>
      <c r="AC1126" s="92"/>
      <c r="AD1126" s="93"/>
      <c r="AE1126" s="92"/>
      <c r="AF1126" s="93"/>
      <c r="AG1126" s="92"/>
      <c r="AH1126" s="93"/>
      <c r="AI1126" s="92"/>
      <c r="AJ1126" s="93"/>
      <c r="AK1126" s="92"/>
      <c r="AL1126" s="93"/>
      <c r="AM1126" s="92"/>
      <c r="AN1126" s="93"/>
      <c r="AO1126" s="92"/>
      <c r="AP1126" s="93"/>
      <c r="AQ1126" s="92"/>
      <c r="AR1126" s="93"/>
      <c r="AS1126" s="92"/>
      <c r="AT1126" s="94"/>
      <c r="AU1126" s="95"/>
      <c r="AV1126" s="96"/>
      <c r="AW1126" s="95"/>
      <c r="AX1126" s="96"/>
      <c r="AY1126" s="95"/>
      <c r="AZ1126" s="96"/>
      <c r="BA1126" s="95"/>
      <c r="BB1126" s="96"/>
      <c r="BC1126" s="95"/>
      <c r="BD1126" s="96"/>
      <c r="BE1126" s="95"/>
      <c r="BF1126" s="96"/>
      <c r="BG1126" s="95"/>
      <c r="BH1126" s="96"/>
      <c r="BI1126" s="95"/>
      <c r="BJ1126" s="96"/>
      <c r="BK1126" s="95"/>
      <c r="BL1126" s="96"/>
    </row>
    <row r="1127" spans="4:64">
      <c r="D1127" s="84"/>
      <c r="E1127" s="85"/>
      <c r="I1127" s="87"/>
      <c r="J1127" s="88"/>
      <c r="K1127" s="89"/>
      <c r="L1127" s="89"/>
      <c r="M1127" s="89"/>
      <c r="N1127" s="89"/>
      <c r="O1127" s="90"/>
      <c r="P1127" s="93"/>
      <c r="Q1127" s="92"/>
      <c r="R1127" s="93"/>
      <c r="S1127" s="92"/>
      <c r="T1127" s="94"/>
      <c r="U1127" s="93"/>
      <c r="V1127" s="92"/>
      <c r="W1127" s="93"/>
      <c r="X1127" s="92"/>
      <c r="Y1127" s="93"/>
      <c r="Z1127" s="92"/>
      <c r="AA1127" s="94"/>
      <c r="AB1127" s="93"/>
      <c r="AC1127" s="92"/>
      <c r="AD1127" s="93"/>
      <c r="AE1127" s="92"/>
      <c r="AF1127" s="93"/>
      <c r="AG1127" s="92"/>
      <c r="AH1127" s="93"/>
      <c r="AI1127" s="92"/>
      <c r="AJ1127" s="93"/>
      <c r="AK1127" s="92"/>
      <c r="AL1127" s="93"/>
      <c r="AM1127" s="92"/>
      <c r="AN1127" s="93"/>
      <c r="AO1127" s="92"/>
      <c r="AP1127" s="93"/>
      <c r="AQ1127" s="92"/>
      <c r="AR1127" s="93"/>
      <c r="AS1127" s="92"/>
      <c r="AT1127" s="94"/>
      <c r="AU1127" s="95"/>
      <c r="AV1127" s="96"/>
      <c r="AW1127" s="95"/>
      <c r="AX1127" s="96"/>
      <c r="AY1127" s="95"/>
      <c r="AZ1127" s="96"/>
      <c r="BA1127" s="95"/>
      <c r="BB1127" s="96"/>
      <c r="BC1127" s="95"/>
      <c r="BD1127" s="96"/>
      <c r="BE1127" s="95"/>
      <c r="BF1127" s="96"/>
      <c r="BG1127" s="95"/>
      <c r="BH1127" s="96"/>
      <c r="BI1127" s="95"/>
      <c r="BJ1127" s="96"/>
      <c r="BK1127" s="95"/>
      <c r="BL1127" s="96"/>
    </row>
    <row r="1128" spans="4:64">
      <c r="D1128" s="84"/>
      <c r="E1128" s="85"/>
      <c r="I1128" s="87"/>
      <c r="J1128" s="88"/>
      <c r="K1128" s="89"/>
      <c r="L1128" s="89"/>
      <c r="M1128" s="89"/>
      <c r="N1128" s="89"/>
      <c r="O1128" s="90"/>
      <c r="P1128" s="93"/>
      <c r="Q1128" s="92"/>
      <c r="R1128" s="93"/>
      <c r="S1128" s="92"/>
      <c r="T1128" s="94"/>
      <c r="U1128" s="93"/>
      <c r="V1128" s="92"/>
      <c r="W1128" s="93"/>
      <c r="X1128" s="92"/>
      <c r="Y1128" s="93"/>
      <c r="Z1128" s="92"/>
      <c r="AA1128" s="94"/>
      <c r="AB1128" s="93"/>
      <c r="AC1128" s="92"/>
      <c r="AD1128" s="93"/>
      <c r="AE1128" s="92"/>
      <c r="AF1128" s="93"/>
      <c r="AG1128" s="92"/>
      <c r="AH1128" s="93"/>
      <c r="AI1128" s="92"/>
      <c r="AJ1128" s="93"/>
      <c r="AK1128" s="92"/>
      <c r="AL1128" s="93"/>
      <c r="AM1128" s="92"/>
      <c r="AN1128" s="93"/>
      <c r="AO1128" s="92"/>
      <c r="AP1128" s="93"/>
      <c r="AQ1128" s="92"/>
      <c r="AR1128" s="93"/>
      <c r="AS1128" s="92"/>
      <c r="AT1128" s="94"/>
      <c r="AU1128" s="95"/>
      <c r="AV1128" s="96"/>
      <c r="AW1128" s="95"/>
      <c r="AX1128" s="96"/>
      <c r="AY1128" s="95"/>
      <c r="AZ1128" s="96"/>
      <c r="BA1128" s="95"/>
      <c r="BB1128" s="96"/>
      <c r="BC1128" s="95"/>
      <c r="BD1128" s="96"/>
      <c r="BE1128" s="95"/>
      <c r="BF1128" s="96"/>
      <c r="BG1128" s="95"/>
      <c r="BH1128" s="96"/>
      <c r="BI1128" s="95"/>
      <c r="BJ1128" s="96"/>
      <c r="BK1128" s="95"/>
      <c r="BL1128" s="96"/>
    </row>
    <row r="1129" spans="4:64">
      <c r="D1129" s="84"/>
      <c r="E1129" s="85"/>
      <c r="I1129" s="87"/>
      <c r="J1129" s="88"/>
      <c r="K1129" s="89"/>
      <c r="L1129" s="89"/>
      <c r="M1129" s="89"/>
      <c r="N1129" s="89"/>
      <c r="O1129" s="90"/>
      <c r="P1129" s="93"/>
      <c r="Q1129" s="92"/>
      <c r="R1129" s="93"/>
      <c r="S1129" s="92"/>
      <c r="T1129" s="94"/>
      <c r="U1129" s="93"/>
      <c r="V1129" s="92"/>
      <c r="W1129" s="93"/>
      <c r="X1129" s="92"/>
      <c r="Y1129" s="93"/>
      <c r="Z1129" s="92"/>
      <c r="AA1129" s="94"/>
      <c r="AB1129" s="93"/>
      <c r="AC1129" s="92"/>
      <c r="AD1129" s="93"/>
      <c r="AE1129" s="92"/>
      <c r="AF1129" s="93"/>
      <c r="AG1129" s="92"/>
      <c r="AH1129" s="93"/>
      <c r="AI1129" s="92"/>
      <c r="AJ1129" s="93"/>
      <c r="AK1129" s="92"/>
      <c r="AL1129" s="93"/>
      <c r="AM1129" s="92"/>
      <c r="AN1129" s="93"/>
      <c r="AO1129" s="92"/>
      <c r="AP1129" s="93"/>
      <c r="AQ1129" s="92"/>
      <c r="AR1129" s="93"/>
      <c r="AS1129" s="92"/>
      <c r="AT1129" s="94"/>
      <c r="AU1129" s="95"/>
      <c r="AV1129" s="96"/>
      <c r="AW1129" s="95"/>
      <c r="AX1129" s="96"/>
      <c r="AY1129" s="95"/>
      <c r="AZ1129" s="96"/>
      <c r="BA1129" s="95"/>
      <c r="BB1129" s="96"/>
      <c r="BC1129" s="95"/>
      <c r="BD1129" s="96"/>
      <c r="BE1129" s="95"/>
      <c r="BF1129" s="96"/>
      <c r="BG1129" s="95"/>
      <c r="BH1129" s="96"/>
      <c r="BI1129" s="95"/>
      <c r="BJ1129" s="96"/>
      <c r="BK1129" s="95"/>
      <c r="BL1129" s="96"/>
    </row>
    <row r="1130" spans="4:64">
      <c r="D1130" s="84"/>
      <c r="E1130" s="85"/>
      <c r="I1130" s="87"/>
      <c r="J1130" s="88"/>
      <c r="K1130" s="89"/>
      <c r="L1130" s="89"/>
      <c r="M1130" s="89"/>
      <c r="N1130" s="89"/>
      <c r="O1130" s="90"/>
      <c r="P1130" s="93"/>
      <c r="Q1130" s="92"/>
      <c r="R1130" s="93"/>
      <c r="S1130" s="92"/>
      <c r="T1130" s="94"/>
      <c r="U1130" s="93"/>
      <c r="V1130" s="92"/>
      <c r="W1130" s="93"/>
      <c r="X1130" s="92"/>
      <c r="Y1130" s="93"/>
      <c r="Z1130" s="92"/>
      <c r="AA1130" s="94"/>
      <c r="AB1130" s="93"/>
      <c r="AC1130" s="92"/>
      <c r="AD1130" s="93"/>
      <c r="AE1130" s="92"/>
      <c r="AF1130" s="93"/>
      <c r="AG1130" s="92"/>
      <c r="AH1130" s="93"/>
      <c r="AI1130" s="92"/>
      <c r="AJ1130" s="93"/>
      <c r="AK1130" s="92"/>
      <c r="AL1130" s="93"/>
      <c r="AM1130" s="92"/>
      <c r="AN1130" s="93"/>
      <c r="AO1130" s="92"/>
      <c r="AP1130" s="93"/>
      <c r="AQ1130" s="92"/>
      <c r="AR1130" s="93"/>
      <c r="AS1130" s="92"/>
      <c r="AT1130" s="94"/>
      <c r="AU1130" s="95"/>
      <c r="AV1130" s="96"/>
      <c r="AW1130" s="95"/>
      <c r="AX1130" s="96"/>
      <c r="AY1130" s="95"/>
      <c r="AZ1130" s="96"/>
      <c r="BA1130" s="95"/>
      <c r="BB1130" s="96"/>
      <c r="BC1130" s="95"/>
      <c r="BD1130" s="96"/>
      <c r="BE1130" s="95"/>
      <c r="BF1130" s="96"/>
      <c r="BG1130" s="95"/>
      <c r="BH1130" s="96"/>
      <c r="BI1130" s="95"/>
      <c r="BJ1130" s="96"/>
      <c r="BK1130" s="95"/>
      <c r="BL1130" s="96"/>
    </row>
    <row r="1131" spans="4:64">
      <c r="D1131" s="84"/>
      <c r="E1131" s="85"/>
      <c r="I1131" s="87"/>
      <c r="J1131" s="88"/>
      <c r="K1131" s="89"/>
      <c r="L1131" s="89"/>
      <c r="M1131" s="89"/>
      <c r="N1131" s="89"/>
      <c r="O1131" s="90"/>
      <c r="P1131" s="93"/>
      <c r="Q1131" s="92"/>
      <c r="R1131" s="93"/>
      <c r="S1131" s="92"/>
      <c r="T1131" s="94"/>
      <c r="U1131" s="93"/>
      <c r="V1131" s="92"/>
      <c r="W1131" s="93"/>
      <c r="X1131" s="92"/>
      <c r="Y1131" s="93"/>
      <c r="Z1131" s="92"/>
      <c r="AA1131" s="94"/>
      <c r="AB1131" s="93"/>
      <c r="AC1131" s="92"/>
      <c r="AD1131" s="93"/>
      <c r="AE1131" s="92"/>
      <c r="AF1131" s="93"/>
      <c r="AG1131" s="92"/>
      <c r="AH1131" s="93"/>
      <c r="AI1131" s="92"/>
      <c r="AJ1131" s="93"/>
      <c r="AK1131" s="92"/>
      <c r="AL1131" s="93"/>
      <c r="AM1131" s="92"/>
      <c r="AN1131" s="93"/>
      <c r="AO1131" s="92"/>
      <c r="AP1131" s="93"/>
      <c r="AQ1131" s="92"/>
      <c r="AR1131" s="93"/>
      <c r="AS1131" s="92"/>
      <c r="AT1131" s="94"/>
      <c r="AU1131" s="95"/>
      <c r="AV1131" s="96"/>
      <c r="AW1131" s="95"/>
      <c r="AX1131" s="96"/>
      <c r="AY1131" s="95"/>
      <c r="AZ1131" s="96"/>
      <c r="BA1131" s="95"/>
      <c r="BB1131" s="96"/>
      <c r="BC1131" s="95"/>
      <c r="BD1131" s="96"/>
      <c r="BE1131" s="95"/>
      <c r="BF1131" s="96"/>
      <c r="BG1131" s="95"/>
      <c r="BH1131" s="96"/>
      <c r="BI1131" s="95"/>
      <c r="BJ1131" s="96"/>
      <c r="BK1131" s="95"/>
      <c r="BL1131" s="96"/>
    </row>
    <row r="1132" spans="4:64">
      <c r="D1132" s="84"/>
      <c r="E1132" s="85"/>
      <c r="I1132" s="87"/>
      <c r="J1132" s="88"/>
      <c r="K1132" s="89"/>
      <c r="L1132" s="89"/>
      <c r="M1132" s="89"/>
      <c r="N1132" s="89"/>
      <c r="O1132" s="90"/>
      <c r="P1132" s="93"/>
      <c r="Q1132" s="92"/>
      <c r="R1132" s="93"/>
      <c r="S1132" s="92"/>
      <c r="T1132" s="94"/>
      <c r="U1132" s="93"/>
      <c r="V1132" s="92"/>
      <c r="W1132" s="93"/>
      <c r="X1132" s="92"/>
      <c r="Y1132" s="93"/>
      <c r="Z1132" s="92"/>
      <c r="AA1132" s="94"/>
      <c r="AB1132" s="93"/>
      <c r="AC1132" s="92"/>
      <c r="AD1132" s="93"/>
      <c r="AE1132" s="92"/>
      <c r="AF1132" s="93"/>
      <c r="AG1132" s="92"/>
      <c r="AH1132" s="93"/>
      <c r="AI1132" s="92"/>
      <c r="AJ1132" s="93"/>
      <c r="AK1132" s="92"/>
      <c r="AL1132" s="93"/>
      <c r="AM1132" s="92"/>
      <c r="AN1132" s="93"/>
      <c r="AO1132" s="92"/>
      <c r="AP1132" s="93"/>
      <c r="AQ1132" s="92"/>
      <c r="AR1132" s="93"/>
      <c r="AS1132" s="92"/>
      <c r="AT1132" s="94"/>
      <c r="AU1132" s="95"/>
      <c r="AV1132" s="96"/>
      <c r="AW1132" s="95"/>
      <c r="AX1132" s="96"/>
      <c r="AY1132" s="95"/>
      <c r="AZ1132" s="96"/>
      <c r="BA1132" s="95"/>
      <c r="BB1132" s="96"/>
      <c r="BC1132" s="95"/>
      <c r="BD1132" s="96"/>
      <c r="BE1132" s="95"/>
      <c r="BF1132" s="96"/>
      <c r="BG1132" s="95"/>
      <c r="BH1132" s="96"/>
      <c r="BI1132" s="95"/>
      <c r="BJ1132" s="96"/>
      <c r="BK1132" s="95"/>
      <c r="BL1132" s="96"/>
    </row>
    <row r="1133" spans="4:64">
      <c r="D1133" s="84"/>
      <c r="E1133" s="85"/>
      <c r="I1133" s="87"/>
      <c r="J1133" s="88"/>
      <c r="K1133" s="89"/>
      <c r="L1133" s="89"/>
      <c r="M1133" s="89"/>
      <c r="N1133" s="89"/>
      <c r="O1133" s="90"/>
      <c r="P1133" s="93"/>
      <c r="Q1133" s="92"/>
      <c r="R1133" s="93"/>
      <c r="S1133" s="92"/>
      <c r="T1133" s="94"/>
      <c r="U1133" s="93"/>
      <c r="V1133" s="92"/>
      <c r="W1133" s="93"/>
      <c r="X1133" s="92"/>
      <c r="Y1133" s="93"/>
      <c r="Z1133" s="92"/>
      <c r="AA1133" s="94"/>
      <c r="AB1133" s="93"/>
      <c r="AC1133" s="92"/>
      <c r="AD1133" s="93"/>
      <c r="AE1133" s="92"/>
      <c r="AF1133" s="93"/>
      <c r="AG1133" s="92"/>
      <c r="AH1133" s="93"/>
      <c r="AI1133" s="92"/>
      <c r="AJ1133" s="93"/>
      <c r="AK1133" s="92"/>
      <c r="AL1133" s="93"/>
      <c r="AM1133" s="92"/>
      <c r="AN1133" s="93"/>
      <c r="AO1133" s="92"/>
      <c r="AP1133" s="93"/>
      <c r="AQ1133" s="92"/>
      <c r="AR1133" s="93"/>
      <c r="AS1133" s="92"/>
      <c r="AT1133" s="94"/>
      <c r="AU1133" s="95"/>
      <c r="AV1133" s="96"/>
      <c r="AW1133" s="95"/>
      <c r="AX1133" s="96"/>
      <c r="AY1133" s="95"/>
      <c r="AZ1133" s="96"/>
      <c r="BA1133" s="95"/>
      <c r="BB1133" s="96"/>
      <c r="BC1133" s="95"/>
      <c r="BD1133" s="96"/>
      <c r="BE1133" s="95"/>
      <c r="BF1133" s="96"/>
      <c r="BG1133" s="95"/>
      <c r="BH1133" s="96"/>
      <c r="BI1133" s="95"/>
      <c r="BJ1133" s="96"/>
      <c r="BK1133" s="95"/>
      <c r="BL1133" s="96"/>
    </row>
    <row r="1134" spans="4:64">
      <c r="D1134" s="84"/>
      <c r="E1134" s="85"/>
      <c r="I1134" s="87"/>
      <c r="J1134" s="88"/>
      <c r="K1134" s="89"/>
      <c r="L1134" s="89"/>
      <c r="M1134" s="89"/>
      <c r="N1134" s="89"/>
      <c r="O1134" s="90"/>
      <c r="P1134" s="93"/>
      <c r="Q1134" s="92"/>
      <c r="R1134" s="93"/>
      <c r="S1134" s="92"/>
      <c r="T1134" s="94"/>
      <c r="U1134" s="93"/>
      <c r="V1134" s="92"/>
      <c r="W1134" s="93"/>
      <c r="X1134" s="92"/>
      <c r="Y1134" s="93"/>
      <c r="Z1134" s="92"/>
      <c r="AA1134" s="94"/>
      <c r="AB1134" s="93"/>
      <c r="AC1134" s="92"/>
      <c r="AD1134" s="93"/>
      <c r="AE1134" s="92"/>
      <c r="AF1134" s="93"/>
      <c r="AG1134" s="92"/>
      <c r="AH1134" s="93"/>
      <c r="AI1134" s="92"/>
      <c r="AJ1134" s="93"/>
      <c r="AK1134" s="92"/>
      <c r="AL1134" s="93"/>
      <c r="AM1134" s="92"/>
      <c r="AN1134" s="93"/>
      <c r="AO1134" s="92"/>
      <c r="AP1134" s="93"/>
      <c r="AQ1134" s="92"/>
      <c r="AR1134" s="93"/>
      <c r="AS1134" s="92"/>
      <c r="AT1134" s="94"/>
      <c r="AU1134" s="95"/>
      <c r="AV1134" s="96"/>
      <c r="AW1134" s="95"/>
      <c r="AX1134" s="96"/>
      <c r="AY1134" s="95"/>
      <c r="AZ1134" s="96"/>
      <c r="BA1134" s="95"/>
      <c r="BB1134" s="96"/>
      <c r="BC1134" s="95"/>
      <c r="BD1134" s="96"/>
      <c r="BE1134" s="95"/>
      <c r="BF1134" s="96"/>
      <c r="BG1134" s="95"/>
      <c r="BH1134" s="96"/>
      <c r="BI1134" s="95"/>
      <c r="BJ1134" s="96"/>
      <c r="BK1134" s="95"/>
      <c r="BL1134" s="96"/>
    </row>
    <row r="1135" spans="4:64">
      <c r="D1135" s="84"/>
      <c r="E1135" s="85"/>
      <c r="I1135" s="87"/>
      <c r="J1135" s="88"/>
      <c r="K1135" s="89"/>
      <c r="L1135" s="89"/>
      <c r="M1135" s="89"/>
      <c r="N1135" s="89"/>
      <c r="O1135" s="90"/>
      <c r="P1135" s="93"/>
      <c r="Q1135" s="92"/>
      <c r="R1135" s="93"/>
      <c r="S1135" s="92"/>
      <c r="T1135" s="94"/>
      <c r="U1135" s="93"/>
      <c r="V1135" s="92"/>
      <c r="W1135" s="93"/>
      <c r="X1135" s="92"/>
      <c r="Y1135" s="93"/>
      <c r="Z1135" s="92"/>
      <c r="AA1135" s="94"/>
      <c r="AB1135" s="93"/>
      <c r="AC1135" s="92"/>
      <c r="AD1135" s="93"/>
      <c r="AE1135" s="92"/>
      <c r="AF1135" s="93"/>
      <c r="AG1135" s="92"/>
      <c r="AH1135" s="93"/>
      <c r="AI1135" s="92"/>
      <c r="AJ1135" s="93"/>
      <c r="AK1135" s="92"/>
      <c r="AL1135" s="93"/>
      <c r="AM1135" s="92"/>
      <c r="AN1135" s="93"/>
      <c r="AO1135" s="92"/>
      <c r="AP1135" s="93"/>
      <c r="AQ1135" s="92"/>
      <c r="AR1135" s="93"/>
      <c r="AS1135" s="92"/>
      <c r="AT1135" s="94"/>
      <c r="AU1135" s="95"/>
      <c r="AV1135" s="96"/>
      <c r="AW1135" s="95"/>
      <c r="AX1135" s="96"/>
      <c r="AY1135" s="95"/>
      <c r="AZ1135" s="96"/>
      <c r="BA1135" s="95"/>
      <c r="BB1135" s="96"/>
      <c r="BC1135" s="95"/>
      <c r="BD1135" s="96"/>
      <c r="BE1135" s="95"/>
      <c r="BF1135" s="96"/>
      <c r="BG1135" s="95"/>
      <c r="BH1135" s="96"/>
      <c r="BI1135" s="95"/>
      <c r="BJ1135" s="96"/>
      <c r="BK1135" s="95"/>
      <c r="BL1135" s="96"/>
    </row>
    <row r="1136" spans="4:64">
      <c r="D1136" s="84"/>
      <c r="E1136" s="85"/>
      <c r="I1136" s="87"/>
      <c r="J1136" s="88"/>
      <c r="K1136" s="89"/>
      <c r="L1136" s="89"/>
      <c r="M1136" s="89"/>
      <c r="N1136" s="89"/>
      <c r="O1136" s="90"/>
      <c r="P1136" s="93"/>
      <c r="Q1136" s="92"/>
      <c r="R1136" s="93"/>
      <c r="S1136" s="92"/>
      <c r="T1136" s="94"/>
      <c r="U1136" s="93"/>
      <c r="V1136" s="92"/>
      <c r="W1136" s="93"/>
      <c r="X1136" s="92"/>
      <c r="Y1136" s="93"/>
      <c r="Z1136" s="92"/>
      <c r="AA1136" s="94"/>
      <c r="AB1136" s="93"/>
      <c r="AC1136" s="92"/>
      <c r="AD1136" s="93"/>
      <c r="AE1136" s="92"/>
      <c r="AF1136" s="93"/>
      <c r="AG1136" s="92"/>
      <c r="AH1136" s="93"/>
      <c r="AI1136" s="92"/>
      <c r="AJ1136" s="93"/>
      <c r="AK1136" s="92"/>
      <c r="AL1136" s="93"/>
      <c r="AM1136" s="92"/>
      <c r="AN1136" s="93"/>
      <c r="AO1136" s="92"/>
      <c r="AP1136" s="93"/>
      <c r="AQ1136" s="92"/>
      <c r="AR1136" s="93"/>
      <c r="AS1136" s="92"/>
      <c r="AT1136" s="94"/>
      <c r="AU1136" s="95"/>
      <c r="AV1136" s="96"/>
      <c r="AW1136" s="95"/>
      <c r="AX1136" s="96"/>
      <c r="AY1136" s="95"/>
      <c r="AZ1136" s="96"/>
      <c r="BA1136" s="95"/>
      <c r="BB1136" s="96"/>
      <c r="BC1136" s="95"/>
      <c r="BD1136" s="96"/>
      <c r="BE1136" s="95"/>
      <c r="BF1136" s="96"/>
      <c r="BG1136" s="95"/>
      <c r="BH1136" s="96"/>
      <c r="BI1136" s="95"/>
      <c r="BJ1136" s="96"/>
      <c r="BK1136" s="95"/>
      <c r="BL1136" s="96"/>
    </row>
    <row r="1137" spans="4:64">
      <c r="D1137" s="84"/>
      <c r="E1137" s="85"/>
      <c r="I1137" s="87"/>
      <c r="J1137" s="88"/>
      <c r="K1137" s="89"/>
      <c r="L1137" s="89"/>
      <c r="M1137" s="89"/>
      <c r="N1137" s="89"/>
      <c r="O1137" s="90"/>
      <c r="P1137" s="93"/>
      <c r="Q1137" s="92"/>
      <c r="R1137" s="93"/>
      <c r="S1137" s="92"/>
      <c r="T1137" s="94"/>
      <c r="U1137" s="93"/>
      <c r="V1137" s="92"/>
      <c r="W1137" s="93"/>
      <c r="X1137" s="92"/>
      <c r="Y1137" s="93"/>
      <c r="Z1137" s="92"/>
      <c r="AA1137" s="94"/>
      <c r="AB1137" s="93"/>
      <c r="AC1137" s="92"/>
      <c r="AD1137" s="93"/>
      <c r="AE1137" s="92"/>
      <c r="AF1137" s="93"/>
      <c r="AG1137" s="92"/>
      <c r="AH1137" s="93"/>
      <c r="AI1137" s="92"/>
      <c r="AJ1137" s="93"/>
      <c r="AK1137" s="92"/>
      <c r="AL1137" s="93"/>
      <c r="AM1137" s="92"/>
      <c r="AN1137" s="93"/>
      <c r="AO1137" s="92"/>
      <c r="AP1137" s="93"/>
      <c r="AQ1137" s="92"/>
      <c r="AR1137" s="93"/>
      <c r="AS1137" s="92"/>
      <c r="AT1137" s="94"/>
      <c r="AU1137" s="95"/>
      <c r="AV1137" s="96"/>
      <c r="AW1137" s="95"/>
      <c r="AX1137" s="96"/>
      <c r="AY1137" s="95"/>
      <c r="AZ1137" s="96"/>
      <c r="BA1137" s="95"/>
      <c r="BB1137" s="96"/>
      <c r="BC1137" s="95"/>
      <c r="BD1137" s="96"/>
      <c r="BE1137" s="95"/>
      <c r="BF1137" s="96"/>
      <c r="BG1137" s="95"/>
      <c r="BH1137" s="96"/>
      <c r="BI1137" s="95"/>
      <c r="BJ1137" s="96"/>
      <c r="BK1137" s="95"/>
      <c r="BL1137" s="96"/>
    </row>
    <row r="1138" spans="4:64">
      <c r="D1138" s="84"/>
      <c r="E1138" s="85"/>
      <c r="I1138" s="87"/>
      <c r="J1138" s="88"/>
      <c r="K1138" s="89"/>
      <c r="L1138" s="89"/>
      <c r="M1138" s="89"/>
      <c r="N1138" s="89"/>
      <c r="O1138" s="90"/>
      <c r="P1138" s="93"/>
      <c r="Q1138" s="92"/>
      <c r="R1138" s="93"/>
      <c r="S1138" s="92"/>
      <c r="T1138" s="94"/>
      <c r="U1138" s="93"/>
      <c r="V1138" s="92"/>
      <c r="W1138" s="93"/>
      <c r="X1138" s="92"/>
      <c r="Y1138" s="93"/>
      <c r="Z1138" s="92"/>
      <c r="AA1138" s="94"/>
      <c r="AB1138" s="93"/>
      <c r="AC1138" s="92"/>
      <c r="AD1138" s="93"/>
      <c r="AE1138" s="92"/>
      <c r="AF1138" s="93"/>
      <c r="AG1138" s="92"/>
      <c r="AH1138" s="93"/>
      <c r="AI1138" s="92"/>
      <c r="AJ1138" s="93"/>
      <c r="AK1138" s="92"/>
      <c r="AL1138" s="93"/>
      <c r="AM1138" s="92"/>
      <c r="AN1138" s="93"/>
      <c r="AO1138" s="92"/>
      <c r="AP1138" s="93"/>
      <c r="AQ1138" s="92"/>
      <c r="AR1138" s="93"/>
      <c r="AS1138" s="92"/>
      <c r="AT1138" s="94"/>
      <c r="AU1138" s="95"/>
      <c r="AV1138" s="96"/>
      <c r="AW1138" s="95"/>
      <c r="AX1138" s="96"/>
      <c r="AY1138" s="95"/>
      <c r="AZ1138" s="96"/>
      <c r="BA1138" s="95"/>
      <c r="BB1138" s="96"/>
      <c r="BC1138" s="95"/>
      <c r="BD1138" s="96"/>
      <c r="BE1138" s="95"/>
      <c r="BF1138" s="96"/>
      <c r="BG1138" s="95"/>
      <c r="BH1138" s="96"/>
      <c r="BI1138" s="95"/>
      <c r="BJ1138" s="96"/>
      <c r="BK1138" s="95"/>
      <c r="BL1138" s="96"/>
    </row>
    <row r="1139" spans="4:64">
      <c r="D1139" s="84"/>
      <c r="E1139" s="85"/>
      <c r="I1139" s="87"/>
      <c r="J1139" s="88"/>
      <c r="K1139" s="89"/>
      <c r="L1139" s="89"/>
      <c r="M1139" s="89"/>
      <c r="N1139" s="89"/>
      <c r="O1139" s="90"/>
      <c r="P1139" s="93"/>
      <c r="Q1139" s="92"/>
      <c r="R1139" s="93"/>
      <c r="S1139" s="92"/>
      <c r="T1139" s="94"/>
      <c r="U1139" s="93"/>
      <c r="V1139" s="92"/>
      <c r="W1139" s="93"/>
      <c r="X1139" s="92"/>
      <c r="Y1139" s="93"/>
      <c r="Z1139" s="92"/>
      <c r="AA1139" s="94"/>
      <c r="AB1139" s="93"/>
      <c r="AC1139" s="92"/>
      <c r="AD1139" s="93"/>
      <c r="AE1139" s="92"/>
      <c r="AF1139" s="93"/>
      <c r="AG1139" s="92"/>
      <c r="AH1139" s="93"/>
      <c r="AI1139" s="92"/>
      <c r="AJ1139" s="93"/>
      <c r="AK1139" s="92"/>
      <c r="AL1139" s="93"/>
      <c r="AM1139" s="92"/>
      <c r="AN1139" s="93"/>
      <c r="AO1139" s="92"/>
      <c r="AP1139" s="93"/>
      <c r="AQ1139" s="92"/>
      <c r="AR1139" s="93"/>
      <c r="AS1139" s="92"/>
      <c r="AT1139" s="94"/>
      <c r="AU1139" s="95"/>
      <c r="AV1139" s="96"/>
      <c r="AW1139" s="95"/>
      <c r="AX1139" s="96"/>
      <c r="AY1139" s="95"/>
      <c r="AZ1139" s="96"/>
      <c r="BA1139" s="95"/>
      <c r="BB1139" s="96"/>
      <c r="BC1139" s="95"/>
      <c r="BD1139" s="96"/>
      <c r="BE1139" s="95"/>
      <c r="BF1139" s="96"/>
      <c r="BG1139" s="95"/>
      <c r="BH1139" s="96"/>
      <c r="BI1139" s="95"/>
      <c r="BJ1139" s="96"/>
      <c r="BK1139" s="95"/>
      <c r="BL1139" s="96"/>
    </row>
    <row r="1140" spans="4:64">
      <c r="D1140" s="84"/>
      <c r="E1140" s="85"/>
      <c r="I1140" s="87"/>
      <c r="J1140" s="88"/>
      <c r="K1140" s="89"/>
      <c r="L1140" s="89"/>
      <c r="M1140" s="89"/>
      <c r="N1140" s="89"/>
      <c r="O1140" s="90"/>
      <c r="P1140" s="93"/>
      <c r="Q1140" s="92"/>
      <c r="R1140" s="93"/>
      <c r="S1140" s="92"/>
      <c r="T1140" s="94"/>
      <c r="U1140" s="93"/>
      <c r="V1140" s="92"/>
      <c r="W1140" s="93"/>
      <c r="X1140" s="92"/>
      <c r="Y1140" s="93"/>
      <c r="Z1140" s="92"/>
      <c r="AA1140" s="94"/>
      <c r="AB1140" s="93"/>
      <c r="AC1140" s="92"/>
      <c r="AD1140" s="93"/>
      <c r="AE1140" s="92"/>
      <c r="AF1140" s="93"/>
      <c r="AG1140" s="92"/>
      <c r="AH1140" s="93"/>
      <c r="AI1140" s="92"/>
      <c r="AJ1140" s="93"/>
      <c r="AK1140" s="92"/>
      <c r="AL1140" s="93"/>
      <c r="AM1140" s="92"/>
      <c r="AN1140" s="93"/>
      <c r="AO1140" s="92"/>
      <c r="AP1140" s="93"/>
      <c r="AQ1140" s="92"/>
      <c r="AR1140" s="93"/>
      <c r="AS1140" s="92"/>
      <c r="AT1140" s="94"/>
      <c r="AU1140" s="95"/>
      <c r="AV1140" s="96"/>
      <c r="AW1140" s="95"/>
      <c r="AX1140" s="96"/>
      <c r="AY1140" s="95"/>
      <c r="AZ1140" s="96"/>
      <c r="BA1140" s="95"/>
      <c r="BB1140" s="96"/>
      <c r="BC1140" s="95"/>
      <c r="BD1140" s="96"/>
      <c r="BE1140" s="95"/>
      <c r="BF1140" s="96"/>
      <c r="BG1140" s="95"/>
      <c r="BH1140" s="96"/>
      <c r="BI1140" s="95"/>
      <c r="BJ1140" s="96"/>
      <c r="BK1140" s="95"/>
      <c r="BL1140" s="96"/>
    </row>
    <row r="1141" spans="4:64">
      <c r="D1141" s="84"/>
      <c r="E1141" s="85"/>
      <c r="I1141" s="87"/>
      <c r="J1141" s="88"/>
      <c r="K1141" s="89"/>
      <c r="L1141" s="89"/>
      <c r="M1141" s="89"/>
      <c r="N1141" s="89"/>
      <c r="O1141" s="90"/>
      <c r="P1141" s="93"/>
      <c r="Q1141" s="92"/>
      <c r="R1141" s="93"/>
      <c r="S1141" s="92"/>
      <c r="T1141" s="94"/>
      <c r="U1141" s="93"/>
      <c r="V1141" s="92"/>
      <c r="W1141" s="93"/>
      <c r="X1141" s="92"/>
      <c r="Y1141" s="93"/>
      <c r="Z1141" s="92"/>
      <c r="AA1141" s="94"/>
      <c r="AB1141" s="93"/>
      <c r="AC1141" s="92"/>
      <c r="AD1141" s="93"/>
      <c r="AE1141" s="92"/>
      <c r="AF1141" s="93"/>
      <c r="AG1141" s="92"/>
      <c r="AH1141" s="93"/>
      <c r="AI1141" s="92"/>
      <c r="AJ1141" s="93"/>
      <c r="AK1141" s="92"/>
      <c r="AL1141" s="93"/>
      <c r="AM1141" s="92"/>
      <c r="AN1141" s="93"/>
      <c r="AO1141" s="92"/>
      <c r="AP1141" s="93"/>
      <c r="AQ1141" s="92"/>
      <c r="AR1141" s="93"/>
      <c r="AS1141" s="92"/>
      <c r="AT1141" s="94"/>
      <c r="AU1141" s="95"/>
      <c r="AV1141" s="96"/>
      <c r="AW1141" s="95"/>
      <c r="AX1141" s="96"/>
      <c r="AY1141" s="95"/>
      <c r="AZ1141" s="96"/>
      <c r="BA1141" s="95"/>
      <c r="BB1141" s="96"/>
      <c r="BC1141" s="95"/>
      <c r="BD1141" s="96"/>
      <c r="BE1141" s="95"/>
      <c r="BF1141" s="96"/>
      <c r="BG1141" s="95"/>
      <c r="BH1141" s="96"/>
      <c r="BI1141" s="95"/>
      <c r="BJ1141" s="96"/>
      <c r="BK1141" s="95"/>
      <c r="BL1141" s="96"/>
    </row>
    <row r="1142" spans="4:64">
      <c r="D1142" s="84"/>
      <c r="E1142" s="85"/>
      <c r="I1142" s="87"/>
      <c r="J1142" s="88"/>
      <c r="K1142" s="89"/>
      <c r="L1142" s="89"/>
      <c r="M1142" s="89"/>
      <c r="N1142" s="89"/>
      <c r="O1142" s="90"/>
      <c r="P1142" s="93"/>
      <c r="Q1142" s="92"/>
      <c r="R1142" s="93"/>
      <c r="S1142" s="92"/>
      <c r="T1142" s="94"/>
      <c r="U1142" s="93"/>
      <c r="V1142" s="92"/>
      <c r="W1142" s="93"/>
      <c r="X1142" s="92"/>
      <c r="Y1142" s="93"/>
      <c r="Z1142" s="92"/>
      <c r="AA1142" s="94"/>
      <c r="AB1142" s="93"/>
      <c r="AC1142" s="92"/>
      <c r="AD1142" s="93"/>
      <c r="AE1142" s="92"/>
      <c r="AF1142" s="93"/>
      <c r="AG1142" s="92"/>
      <c r="AH1142" s="93"/>
      <c r="AI1142" s="92"/>
      <c r="AJ1142" s="93"/>
      <c r="AK1142" s="92"/>
      <c r="AL1142" s="93"/>
      <c r="AM1142" s="92"/>
      <c r="AN1142" s="93"/>
      <c r="AO1142" s="92"/>
      <c r="AP1142" s="93"/>
      <c r="AQ1142" s="92"/>
      <c r="AR1142" s="93"/>
      <c r="AS1142" s="92"/>
      <c r="AT1142" s="94"/>
      <c r="AU1142" s="95"/>
      <c r="AV1142" s="96"/>
      <c r="AW1142" s="95"/>
      <c r="AX1142" s="96"/>
      <c r="AY1142" s="95"/>
      <c r="AZ1142" s="96"/>
      <c r="BA1142" s="95"/>
      <c r="BB1142" s="96"/>
      <c r="BC1142" s="95"/>
      <c r="BD1142" s="96"/>
      <c r="BE1142" s="95"/>
      <c r="BF1142" s="96"/>
      <c r="BG1142" s="95"/>
      <c r="BH1142" s="96"/>
      <c r="BI1142" s="95"/>
      <c r="BJ1142" s="96"/>
      <c r="BK1142" s="95"/>
      <c r="BL1142" s="96"/>
    </row>
    <row r="1143" spans="4:64">
      <c r="D1143" s="84"/>
      <c r="E1143" s="85"/>
      <c r="I1143" s="87"/>
      <c r="J1143" s="88"/>
      <c r="K1143" s="89"/>
      <c r="L1143" s="89"/>
      <c r="M1143" s="89"/>
      <c r="N1143" s="89"/>
      <c r="O1143" s="90"/>
      <c r="P1143" s="93"/>
      <c r="Q1143" s="92"/>
      <c r="R1143" s="93"/>
      <c r="S1143" s="92"/>
      <c r="T1143" s="94"/>
      <c r="U1143" s="93"/>
      <c r="V1143" s="92"/>
      <c r="W1143" s="93"/>
      <c r="X1143" s="92"/>
      <c r="Y1143" s="93"/>
      <c r="Z1143" s="92"/>
      <c r="AA1143" s="94"/>
      <c r="AB1143" s="93"/>
      <c r="AC1143" s="92"/>
      <c r="AD1143" s="93"/>
      <c r="AE1143" s="92"/>
      <c r="AF1143" s="93"/>
      <c r="AG1143" s="92"/>
      <c r="AH1143" s="93"/>
      <c r="AI1143" s="92"/>
      <c r="AJ1143" s="93"/>
      <c r="AK1143" s="92"/>
      <c r="AL1143" s="93"/>
      <c r="AM1143" s="92"/>
      <c r="AN1143" s="93"/>
      <c r="AO1143" s="92"/>
      <c r="AP1143" s="93"/>
      <c r="AQ1143" s="92"/>
      <c r="AR1143" s="93"/>
      <c r="AS1143" s="92"/>
      <c r="AT1143" s="94"/>
      <c r="AU1143" s="95"/>
      <c r="AV1143" s="96"/>
      <c r="AW1143" s="95"/>
      <c r="AX1143" s="96"/>
      <c r="AY1143" s="95"/>
      <c r="AZ1143" s="96"/>
      <c r="BA1143" s="95"/>
      <c r="BB1143" s="96"/>
      <c r="BC1143" s="95"/>
      <c r="BD1143" s="96"/>
      <c r="BE1143" s="95"/>
      <c r="BF1143" s="96"/>
      <c r="BG1143" s="95"/>
      <c r="BH1143" s="96"/>
      <c r="BI1143" s="95"/>
      <c r="BJ1143" s="96"/>
      <c r="BK1143" s="95"/>
      <c r="BL1143" s="96"/>
    </row>
    <row r="1144" spans="4:64">
      <c r="D1144" s="84"/>
      <c r="E1144" s="85"/>
      <c r="I1144" s="87"/>
      <c r="J1144" s="88"/>
      <c r="K1144" s="89"/>
      <c r="L1144" s="89"/>
      <c r="M1144" s="89"/>
      <c r="N1144" s="89"/>
      <c r="O1144" s="90"/>
      <c r="P1144" s="93"/>
      <c r="Q1144" s="92"/>
      <c r="R1144" s="93"/>
      <c r="S1144" s="92"/>
      <c r="T1144" s="94"/>
      <c r="U1144" s="93"/>
      <c r="V1144" s="92"/>
      <c r="W1144" s="93"/>
      <c r="X1144" s="92"/>
      <c r="Y1144" s="93"/>
      <c r="Z1144" s="92"/>
      <c r="AA1144" s="94"/>
      <c r="AB1144" s="93"/>
      <c r="AC1144" s="92"/>
      <c r="AD1144" s="93"/>
      <c r="AE1144" s="92"/>
      <c r="AF1144" s="93"/>
      <c r="AG1144" s="92"/>
      <c r="AH1144" s="93"/>
      <c r="AI1144" s="92"/>
      <c r="AJ1144" s="93"/>
      <c r="AK1144" s="92"/>
      <c r="AL1144" s="93"/>
      <c r="AM1144" s="92"/>
      <c r="AN1144" s="93"/>
      <c r="AO1144" s="92"/>
      <c r="AP1144" s="93"/>
      <c r="AQ1144" s="92"/>
      <c r="AR1144" s="93"/>
      <c r="AS1144" s="92"/>
      <c r="AT1144" s="94"/>
      <c r="AU1144" s="95"/>
      <c r="AV1144" s="96"/>
      <c r="AW1144" s="95"/>
      <c r="AX1144" s="96"/>
      <c r="AY1144" s="95"/>
      <c r="AZ1144" s="96"/>
      <c r="BA1144" s="95"/>
      <c r="BB1144" s="96"/>
      <c r="BC1144" s="95"/>
      <c r="BD1144" s="96"/>
      <c r="BE1144" s="95"/>
      <c r="BF1144" s="96"/>
      <c r="BG1144" s="95"/>
      <c r="BH1144" s="96"/>
      <c r="BI1144" s="95"/>
      <c r="BJ1144" s="96"/>
      <c r="BK1144" s="95"/>
      <c r="BL1144" s="96"/>
    </row>
    <row r="1145" spans="4:64">
      <c r="D1145" s="84"/>
      <c r="E1145" s="85"/>
      <c r="I1145" s="87"/>
      <c r="J1145" s="88"/>
      <c r="K1145" s="89"/>
      <c r="L1145" s="89"/>
      <c r="M1145" s="89"/>
      <c r="N1145" s="89"/>
      <c r="O1145" s="90"/>
      <c r="P1145" s="93"/>
      <c r="Q1145" s="92"/>
      <c r="R1145" s="93"/>
      <c r="S1145" s="92"/>
      <c r="T1145" s="94"/>
      <c r="U1145" s="93"/>
      <c r="V1145" s="92"/>
      <c r="W1145" s="93"/>
      <c r="X1145" s="92"/>
      <c r="Y1145" s="93"/>
      <c r="Z1145" s="92"/>
      <c r="AA1145" s="94"/>
      <c r="AB1145" s="93"/>
      <c r="AC1145" s="92"/>
      <c r="AD1145" s="93"/>
      <c r="AE1145" s="92"/>
      <c r="AF1145" s="93"/>
      <c r="AG1145" s="92"/>
      <c r="AH1145" s="93"/>
      <c r="AI1145" s="92"/>
      <c r="AJ1145" s="93"/>
      <c r="AK1145" s="92"/>
      <c r="AL1145" s="93"/>
      <c r="AM1145" s="92"/>
      <c r="AN1145" s="93"/>
      <c r="AO1145" s="92"/>
      <c r="AP1145" s="93"/>
      <c r="AQ1145" s="92"/>
      <c r="AR1145" s="93"/>
      <c r="AS1145" s="92"/>
      <c r="AT1145" s="94"/>
      <c r="AU1145" s="95"/>
      <c r="AV1145" s="96"/>
      <c r="AW1145" s="95"/>
      <c r="AX1145" s="96"/>
      <c r="AY1145" s="95"/>
      <c r="AZ1145" s="96"/>
      <c r="BA1145" s="95"/>
      <c r="BB1145" s="96"/>
      <c r="BC1145" s="95"/>
      <c r="BD1145" s="96"/>
      <c r="BE1145" s="95"/>
      <c r="BF1145" s="96"/>
      <c r="BG1145" s="95"/>
      <c r="BH1145" s="96"/>
      <c r="BI1145" s="95"/>
      <c r="BJ1145" s="96"/>
      <c r="BK1145" s="95"/>
      <c r="BL1145" s="96"/>
    </row>
    <row r="1146" spans="4:64">
      <c r="D1146" s="84"/>
      <c r="E1146" s="85"/>
      <c r="I1146" s="87"/>
      <c r="J1146" s="88"/>
      <c r="K1146" s="89"/>
      <c r="L1146" s="89"/>
      <c r="M1146" s="89"/>
      <c r="N1146" s="89"/>
      <c r="O1146" s="90"/>
      <c r="P1146" s="93"/>
      <c r="Q1146" s="92"/>
      <c r="R1146" s="93"/>
      <c r="S1146" s="92"/>
      <c r="T1146" s="94"/>
      <c r="U1146" s="93"/>
      <c r="V1146" s="92"/>
      <c r="W1146" s="93"/>
      <c r="X1146" s="92"/>
      <c r="Y1146" s="93"/>
      <c r="Z1146" s="92"/>
      <c r="AA1146" s="94"/>
      <c r="AB1146" s="93"/>
      <c r="AC1146" s="92"/>
      <c r="AD1146" s="93"/>
      <c r="AE1146" s="92"/>
      <c r="AF1146" s="93"/>
      <c r="AG1146" s="92"/>
      <c r="AH1146" s="93"/>
      <c r="AI1146" s="92"/>
      <c r="AJ1146" s="93"/>
      <c r="AK1146" s="92"/>
      <c r="AL1146" s="93"/>
      <c r="AM1146" s="92"/>
      <c r="AN1146" s="93"/>
      <c r="AO1146" s="92"/>
      <c r="AP1146" s="93"/>
      <c r="AQ1146" s="92"/>
      <c r="AR1146" s="93"/>
      <c r="AS1146" s="92"/>
      <c r="AT1146" s="94"/>
      <c r="AU1146" s="95"/>
      <c r="AV1146" s="96"/>
      <c r="AW1146" s="95"/>
      <c r="AX1146" s="96"/>
      <c r="AY1146" s="95"/>
      <c r="AZ1146" s="96"/>
      <c r="BA1146" s="95"/>
      <c r="BB1146" s="96"/>
      <c r="BC1146" s="95"/>
      <c r="BD1146" s="96"/>
      <c r="BE1146" s="95"/>
      <c r="BF1146" s="96"/>
      <c r="BG1146" s="95"/>
      <c r="BH1146" s="96"/>
      <c r="BI1146" s="95"/>
      <c r="BJ1146" s="96"/>
      <c r="BK1146" s="95"/>
      <c r="BL1146" s="96"/>
    </row>
    <row r="1147" spans="4:64">
      <c r="D1147" s="84"/>
      <c r="E1147" s="85"/>
      <c r="I1147" s="87"/>
      <c r="J1147" s="88"/>
      <c r="K1147" s="89"/>
      <c r="L1147" s="89"/>
      <c r="M1147" s="89"/>
      <c r="N1147" s="89"/>
      <c r="O1147" s="90"/>
      <c r="P1147" s="93"/>
      <c r="Q1147" s="92"/>
      <c r="R1147" s="93"/>
      <c r="S1147" s="92"/>
      <c r="T1147" s="94"/>
      <c r="U1147" s="93"/>
      <c r="V1147" s="92"/>
      <c r="W1147" s="93"/>
      <c r="X1147" s="92"/>
      <c r="Y1147" s="93"/>
      <c r="Z1147" s="92"/>
      <c r="AA1147" s="94"/>
      <c r="AB1147" s="93"/>
      <c r="AC1147" s="92"/>
      <c r="AD1147" s="93"/>
      <c r="AE1147" s="92"/>
      <c r="AF1147" s="93"/>
      <c r="AG1147" s="92"/>
      <c r="AH1147" s="93"/>
      <c r="AI1147" s="92"/>
      <c r="AJ1147" s="93"/>
      <c r="AK1147" s="92"/>
      <c r="AL1147" s="93"/>
      <c r="AM1147" s="92"/>
      <c r="AN1147" s="93"/>
      <c r="AO1147" s="92"/>
      <c r="AP1147" s="93"/>
      <c r="AQ1147" s="92"/>
      <c r="AR1147" s="93"/>
      <c r="AS1147" s="92"/>
      <c r="AT1147" s="94"/>
      <c r="AU1147" s="95"/>
      <c r="AV1147" s="96"/>
      <c r="AW1147" s="95"/>
      <c r="AX1147" s="96"/>
      <c r="AY1147" s="95"/>
      <c r="AZ1147" s="96"/>
      <c r="BA1147" s="95"/>
      <c r="BB1147" s="96"/>
      <c r="BC1147" s="95"/>
      <c r="BD1147" s="96"/>
      <c r="BE1147" s="95"/>
      <c r="BF1147" s="96"/>
      <c r="BG1147" s="95"/>
      <c r="BH1147" s="96"/>
      <c r="BI1147" s="95"/>
      <c r="BJ1147" s="96"/>
      <c r="BK1147" s="95"/>
      <c r="BL1147" s="96"/>
    </row>
    <row r="1148" spans="4:64">
      <c r="D1148" s="84"/>
      <c r="E1148" s="85"/>
      <c r="I1148" s="87"/>
      <c r="J1148" s="88"/>
      <c r="K1148" s="89"/>
      <c r="L1148" s="89"/>
      <c r="M1148" s="89"/>
      <c r="N1148" s="89"/>
      <c r="O1148" s="90"/>
      <c r="P1148" s="93"/>
      <c r="Q1148" s="92"/>
      <c r="R1148" s="93"/>
      <c r="S1148" s="92"/>
      <c r="T1148" s="94"/>
      <c r="U1148" s="93"/>
      <c r="V1148" s="92"/>
      <c r="W1148" s="93"/>
      <c r="X1148" s="92"/>
      <c r="Y1148" s="93"/>
      <c r="Z1148" s="92"/>
      <c r="AA1148" s="94"/>
      <c r="AB1148" s="93"/>
      <c r="AC1148" s="92"/>
      <c r="AD1148" s="93"/>
      <c r="AE1148" s="92"/>
      <c r="AF1148" s="93"/>
      <c r="AG1148" s="92"/>
      <c r="AH1148" s="93"/>
      <c r="AI1148" s="92"/>
      <c r="AJ1148" s="93"/>
      <c r="AK1148" s="92"/>
      <c r="AL1148" s="93"/>
      <c r="AM1148" s="92"/>
      <c r="AN1148" s="93"/>
      <c r="AO1148" s="92"/>
      <c r="AP1148" s="93"/>
      <c r="AQ1148" s="92"/>
      <c r="AR1148" s="93"/>
      <c r="AS1148" s="92"/>
      <c r="AT1148" s="94"/>
      <c r="AU1148" s="95"/>
      <c r="AV1148" s="96"/>
      <c r="AW1148" s="95"/>
      <c r="AX1148" s="96"/>
      <c r="AY1148" s="95"/>
      <c r="AZ1148" s="96"/>
      <c r="BA1148" s="95"/>
      <c r="BB1148" s="96"/>
      <c r="BC1148" s="95"/>
      <c r="BD1148" s="96"/>
      <c r="BE1148" s="95"/>
      <c r="BF1148" s="96"/>
      <c r="BG1148" s="95"/>
      <c r="BH1148" s="96"/>
      <c r="BI1148" s="95"/>
      <c r="BJ1148" s="96"/>
      <c r="BK1148" s="95"/>
      <c r="BL1148" s="96"/>
    </row>
    <row r="1149" spans="4:64">
      <c r="D1149" s="84"/>
      <c r="E1149" s="85"/>
      <c r="I1149" s="87"/>
      <c r="J1149" s="88"/>
      <c r="K1149" s="89"/>
      <c r="L1149" s="89"/>
      <c r="M1149" s="89"/>
      <c r="N1149" s="89"/>
      <c r="O1149" s="90"/>
      <c r="P1149" s="93"/>
      <c r="Q1149" s="92"/>
      <c r="R1149" s="93"/>
      <c r="S1149" s="92"/>
      <c r="T1149" s="94"/>
      <c r="U1149" s="93"/>
      <c r="V1149" s="92"/>
      <c r="W1149" s="93"/>
      <c r="X1149" s="92"/>
      <c r="Y1149" s="93"/>
      <c r="Z1149" s="92"/>
      <c r="AA1149" s="94"/>
      <c r="AB1149" s="93"/>
      <c r="AC1149" s="92"/>
      <c r="AD1149" s="93"/>
      <c r="AE1149" s="92"/>
      <c r="AF1149" s="93"/>
      <c r="AG1149" s="92"/>
      <c r="AH1149" s="93"/>
      <c r="AI1149" s="92"/>
      <c r="AJ1149" s="93"/>
      <c r="AK1149" s="92"/>
      <c r="AL1149" s="93"/>
      <c r="AM1149" s="92"/>
      <c r="AN1149" s="93"/>
      <c r="AO1149" s="92"/>
      <c r="AP1149" s="93"/>
      <c r="AQ1149" s="92"/>
      <c r="AR1149" s="93"/>
      <c r="AS1149" s="92"/>
      <c r="AT1149" s="94"/>
      <c r="AU1149" s="95"/>
      <c r="AV1149" s="96"/>
      <c r="AW1149" s="95"/>
      <c r="AX1149" s="96"/>
      <c r="AY1149" s="95"/>
      <c r="AZ1149" s="96"/>
      <c r="BA1149" s="95"/>
      <c r="BB1149" s="96"/>
      <c r="BC1149" s="95"/>
      <c r="BD1149" s="96"/>
      <c r="BE1149" s="95"/>
      <c r="BF1149" s="96"/>
      <c r="BG1149" s="95"/>
      <c r="BH1149" s="96"/>
      <c r="BI1149" s="95"/>
      <c r="BJ1149" s="96"/>
      <c r="BK1149" s="95"/>
      <c r="BL1149" s="96"/>
    </row>
    <row r="1150" spans="4:64">
      <c r="D1150" s="84"/>
      <c r="E1150" s="85"/>
      <c r="I1150" s="87"/>
      <c r="J1150" s="88"/>
      <c r="K1150" s="89"/>
      <c r="L1150" s="89"/>
      <c r="M1150" s="89"/>
      <c r="N1150" s="89"/>
      <c r="O1150" s="90"/>
      <c r="P1150" s="93"/>
      <c r="Q1150" s="92"/>
      <c r="R1150" s="93"/>
      <c r="S1150" s="92"/>
      <c r="T1150" s="94"/>
      <c r="U1150" s="93"/>
      <c r="V1150" s="92"/>
      <c r="W1150" s="93"/>
      <c r="X1150" s="92"/>
      <c r="Y1150" s="93"/>
      <c r="Z1150" s="92"/>
      <c r="AA1150" s="94"/>
      <c r="AB1150" s="93"/>
      <c r="AC1150" s="92"/>
      <c r="AD1150" s="93"/>
      <c r="AE1150" s="92"/>
      <c r="AF1150" s="93"/>
      <c r="AG1150" s="92"/>
      <c r="AH1150" s="93"/>
      <c r="AI1150" s="92"/>
      <c r="AJ1150" s="93"/>
      <c r="AK1150" s="92"/>
      <c r="AL1150" s="93"/>
      <c r="AM1150" s="92"/>
      <c r="AN1150" s="93"/>
      <c r="AO1150" s="92"/>
      <c r="AP1150" s="93"/>
      <c r="AQ1150" s="92"/>
      <c r="AR1150" s="93"/>
      <c r="AS1150" s="92"/>
      <c r="AT1150" s="94"/>
      <c r="AU1150" s="95"/>
      <c r="AV1150" s="96"/>
      <c r="AW1150" s="95"/>
      <c r="AX1150" s="96"/>
      <c r="AY1150" s="95"/>
      <c r="AZ1150" s="96"/>
      <c r="BA1150" s="95"/>
      <c r="BB1150" s="96"/>
      <c r="BC1150" s="95"/>
      <c r="BD1150" s="96"/>
      <c r="BE1150" s="95"/>
      <c r="BF1150" s="96"/>
      <c r="BG1150" s="95"/>
      <c r="BH1150" s="96"/>
      <c r="BI1150" s="95"/>
      <c r="BJ1150" s="96"/>
      <c r="BK1150" s="95"/>
      <c r="BL1150" s="96"/>
    </row>
    <row r="1151" spans="4:64">
      <c r="D1151" s="84"/>
      <c r="E1151" s="85"/>
      <c r="I1151" s="87"/>
      <c r="J1151" s="88"/>
      <c r="K1151" s="89"/>
      <c r="L1151" s="89"/>
      <c r="M1151" s="89"/>
      <c r="N1151" s="89"/>
      <c r="O1151" s="90"/>
      <c r="P1151" s="93"/>
      <c r="Q1151" s="92"/>
      <c r="R1151" s="93"/>
      <c r="S1151" s="92"/>
      <c r="T1151" s="94"/>
      <c r="U1151" s="93"/>
      <c r="V1151" s="92"/>
      <c r="W1151" s="93"/>
      <c r="X1151" s="92"/>
      <c r="Y1151" s="93"/>
      <c r="Z1151" s="92"/>
      <c r="AA1151" s="94"/>
      <c r="AB1151" s="93"/>
      <c r="AC1151" s="92"/>
      <c r="AD1151" s="93"/>
      <c r="AE1151" s="92"/>
      <c r="AF1151" s="93"/>
      <c r="AG1151" s="92"/>
      <c r="AH1151" s="93"/>
      <c r="AI1151" s="92"/>
      <c r="AJ1151" s="93"/>
      <c r="AK1151" s="92"/>
      <c r="AL1151" s="93"/>
      <c r="AM1151" s="92"/>
      <c r="AN1151" s="93"/>
      <c r="AO1151" s="92"/>
      <c r="AP1151" s="93"/>
      <c r="AQ1151" s="92"/>
      <c r="AR1151" s="93"/>
      <c r="AS1151" s="92"/>
      <c r="AT1151" s="94"/>
      <c r="AU1151" s="95"/>
      <c r="AV1151" s="96"/>
      <c r="AW1151" s="95"/>
      <c r="AX1151" s="96"/>
      <c r="AY1151" s="95"/>
      <c r="AZ1151" s="96"/>
      <c r="BA1151" s="95"/>
      <c r="BB1151" s="96"/>
      <c r="BC1151" s="95"/>
      <c r="BD1151" s="96"/>
      <c r="BE1151" s="95"/>
      <c r="BF1151" s="96"/>
      <c r="BG1151" s="95"/>
      <c r="BH1151" s="96"/>
      <c r="BI1151" s="95"/>
      <c r="BJ1151" s="96"/>
      <c r="BK1151" s="95"/>
      <c r="BL1151" s="96"/>
    </row>
    <row r="1152" spans="4:64">
      <c r="D1152" s="84"/>
      <c r="E1152" s="85"/>
      <c r="I1152" s="87"/>
      <c r="J1152" s="88"/>
      <c r="K1152" s="89"/>
      <c r="L1152" s="89"/>
      <c r="M1152" s="89"/>
      <c r="N1152" s="89"/>
      <c r="O1152" s="90"/>
      <c r="P1152" s="93"/>
      <c r="Q1152" s="92"/>
      <c r="R1152" s="93"/>
      <c r="S1152" s="92"/>
      <c r="T1152" s="94"/>
      <c r="U1152" s="93"/>
      <c r="V1152" s="92"/>
      <c r="W1152" s="93"/>
      <c r="X1152" s="92"/>
      <c r="Y1152" s="93"/>
      <c r="Z1152" s="92"/>
      <c r="AA1152" s="94"/>
      <c r="AB1152" s="93"/>
      <c r="AC1152" s="92"/>
      <c r="AD1152" s="93"/>
      <c r="AE1152" s="92"/>
      <c r="AF1152" s="93"/>
      <c r="AG1152" s="92"/>
      <c r="AH1152" s="93"/>
      <c r="AI1152" s="92"/>
      <c r="AJ1152" s="93"/>
      <c r="AK1152" s="92"/>
      <c r="AL1152" s="93"/>
      <c r="AM1152" s="92"/>
      <c r="AN1152" s="93"/>
      <c r="AO1152" s="92"/>
      <c r="AP1152" s="93"/>
      <c r="AQ1152" s="92"/>
      <c r="AR1152" s="93"/>
      <c r="AS1152" s="92"/>
      <c r="AT1152" s="94"/>
      <c r="AU1152" s="95"/>
      <c r="AV1152" s="96"/>
      <c r="AW1152" s="95"/>
      <c r="AX1152" s="96"/>
      <c r="AY1152" s="95"/>
      <c r="AZ1152" s="96"/>
      <c r="BA1152" s="95"/>
      <c r="BB1152" s="96"/>
      <c r="BC1152" s="95"/>
      <c r="BD1152" s="96"/>
      <c r="BE1152" s="95"/>
      <c r="BF1152" s="96"/>
      <c r="BG1152" s="95"/>
      <c r="BH1152" s="96"/>
      <c r="BI1152" s="95"/>
      <c r="BJ1152" s="96"/>
      <c r="BK1152" s="95"/>
      <c r="BL1152" s="96"/>
    </row>
    <row r="1153" spans="4:64">
      <c r="D1153" s="84"/>
      <c r="E1153" s="85"/>
      <c r="I1153" s="87"/>
      <c r="J1153" s="88"/>
      <c r="K1153" s="89"/>
      <c r="L1153" s="89"/>
      <c r="M1153" s="89"/>
      <c r="N1153" s="89"/>
      <c r="O1153" s="90"/>
      <c r="P1153" s="93"/>
      <c r="Q1153" s="92"/>
      <c r="R1153" s="93"/>
      <c r="S1153" s="92"/>
      <c r="T1153" s="94"/>
      <c r="U1153" s="93"/>
      <c r="V1153" s="92"/>
      <c r="W1153" s="93"/>
      <c r="X1153" s="92"/>
      <c r="Y1153" s="93"/>
      <c r="Z1153" s="92"/>
      <c r="AA1153" s="94"/>
      <c r="AB1153" s="93"/>
      <c r="AC1153" s="92"/>
      <c r="AD1153" s="93"/>
      <c r="AE1153" s="92"/>
      <c r="AF1153" s="93"/>
      <c r="AG1153" s="92"/>
      <c r="AH1153" s="93"/>
      <c r="AI1153" s="92"/>
      <c r="AJ1153" s="93"/>
      <c r="AK1153" s="92"/>
      <c r="AL1153" s="93"/>
      <c r="AM1153" s="92"/>
      <c r="AN1153" s="93"/>
      <c r="AO1153" s="92"/>
      <c r="AP1153" s="93"/>
      <c r="AQ1153" s="92"/>
      <c r="AR1153" s="93"/>
      <c r="AS1153" s="92"/>
      <c r="AT1153" s="94"/>
      <c r="AU1153" s="95"/>
      <c r="AV1153" s="96"/>
      <c r="AW1153" s="95"/>
      <c r="AX1153" s="96"/>
      <c r="AY1153" s="95"/>
      <c r="AZ1153" s="96"/>
      <c r="BA1153" s="95"/>
      <c r="BB1153" s="96"/>
      <c r="BC1153" s="95"/>
      <c r="BD1153" s="96"/>
      <c r="BE1153" s="95"/>
      <c r="BF1153" s="96"/>
      <c r="BG1153" s="95"/>
      <c r="BH1153" s="96"/>
      <c r="BI1153" s="95"/>
      <c r="BJ1153" s="96"/>
      <c r="BK1153" s="95"/>
      <c r="BL1153" s="96"/>
    </row>
    <row r="1154" spans="4:64">
      <c r="D1154" s="84"/>
      <c r="E1154" s="85"/>
      <c r="I1154" s="87"/>
      <c r="J1154" s="88"/>
      <c r="K1154" s="89"/>
      <c r="L1154" s="89"/>
      <c r="M1154" s="89"/>
      <c r="N1154" s="89"/>
      <c r="O1154" s="90"/>
      <c r="P1154" s="93"/>
      <c r="Q1154" s="92"/>
      <c r="R1154" s="93"/>
      <c r="S1154" s="92"/>
      <c r="T1154" s="94"/>
      <c r="U1154" s="93"/>
      <c r="V1154" s="92"/>
      <c r="W1154" s="93"/>
      <c r="X1154" s="92"/>
      <c r="Y1154" s="93"/>
      <c r="Z1154" s="92"/>
      <c r="AA1154" s="94"/>
      <c r="AB1154" s="93"/>
      <c r="AC1154" s="92"/>
      <c r="AD1154" s="93"/>
      <c r="AE1154" s="92"/>
      <c r="AF1154" s="93"/>
      <c r="AG1154" s="92"/>
      <c r="AH1154" s="93"/>
      <c r="AI1154" s="92"/>
      <c r="AJ1154" s="93"/>
      <c r="AK1154" s="92"/>
      <c r="AL1154" s="93"/>
      <c r="AM1154" s="92"/>
      <c r="AN1154" s="93"/>
      <c r="AO1154" s="92"/>
      <c r="AP1154" s="93"/>
      <c r="AQ1154" s="92"/>
      <c r="AR1154" s="93"/>
      <c r="AS1154" s="92"/>
      <c r="AT1154" s="94"/>
      <c r="AU1154" s="95"/>
      <c r="AV1154" s="96"/>
      <c r="AW1154" s="95"/>
      <c r="AX1154" s="96"/>
      <c r="AY1154" s="95"/>
      <c r="AZ1154" s="96"/>
      <c r="BA1154" s="95"/>
      <c r="BB1154" s="96"/>
      <c r="BC1154" s="95"/>
      <c r="BD1154" s="96"/>
      <c r="BE1154" s="95"/>
      <c r="BF1154" s="96"/>
      <c r="BG1154" s="95"/>
      <c r="BH1154" s="96"/>
      <c r="BI1154" s="95"/>
      <c r="BJ1154" s="96"/>
      <c r="BK1154" s="95"/>
      <c r="BL1154" s="96"/>
    </row>
    <row r="1155" spans="4:64">
      <c r="D1155" s="84"/>
      <c r="E1155" s="85"/>
      <c r="I1155" s="87"/>
      <c r="J1155" s="88"/>
      <c r="K1155" s="89"/>
      <c r="L1155" s="89"/>
      <c r="M1155" s="89"/>
      <c r="N1155" s="89"/>
      <c r="O1155" s="90"/>
      <c r="P1155" s="93"/>
      <c r="Q1155" s="92"/>
      <c r="R1155" s="93"/>
      <c r="S1155" s="92"/>
      <c r="T1155" s="94"/>
      <c r="U1155" s="93"/>
      <c r="V1155" s="92"/>
      <c r="W1155" s="93"/>
      <c r="X1155" s="92"/>
      <c r="Y1155" s="93"/>
      <c r="Z1155" s="92"/>
      <c r="AA1155" s="94"/>
      <c r="AB1155" s="93"/>
      <c r="AC1155" s="92"/>
      <c r="AD1155" s="93"/>
      <c r="AE1155" s="92"/>
      <c r="AF1155" s="93"/>
      <c r="AG1155" s="92"/>
      <c r="AH1155" s="93"/>
      <c r="AI1155" s="92"/>
      <c r="AJ1155" s="93"/>
      <c r="AK1155" s="92"/>
      <c r="AL1155" s="93"/>
      <c r="AM1155" s="92"/>
      <c r="AN1155" s="93"/>
      <c r="AO1155" s="92"/>
      <c r="AP1155" s="93"/>
      <c r="AQ1155" s="92"/>
      <c r="AR1155" s="93"/>
      <c r="AS1155" s="92"/>
      <c r="AT1155" s="94"/>
      <c r="AU1155" s="95"/>
      <c r="AV1155" s="96"/>
      <c r="AW1155" s="95"/>
      <c r="AX1155" s="96"/>
      <c r="AY1155" s="95"/>
      <c r="AZ1155" s="96"/>
      <c r="BA1155" s="95"/>
      <c r="BB1155" s="96"/>
      <c r="BC1155" s="95"/>
      <c r="BD1155" s="96"/>
      <c r="BE1155" s="95"/>
      <c r="BF1155" s="96"/>
      <c r="BG1155" s="95"/>
      <c r="BH1155" s="96"/>
      <c r="BI1155" s="95"/>
      <c r="BJ1155" s="96"/>
      <c r="BK1155" s="95"/>
      <c r="BL1155" s="96"/>
    </row>
    <row r="1156" spans="4:64">
      <c r="D1156" s="84"/>
      <c r="E1156" s="85"/>
      <c r="I1156" s="87"/>
      <c r="J1156" s="88"/>
      <c r="K1156" s="89"/>
      <c r="L1156" s="89"/>
      <c r="M1156" s="89"/>
      <c r="N1156" s="89"/>
      <c r="O1156" s="90"/>
      <c r="P1156" s="93"/>
      <c r="Q1156" s="92"/>
      <c r="R1156" s="93"/>
      <c r="S1156" s="92"/>
      <c r="T1156" s="94"/>
      <c r="U1156" s="93"/>
      <c r="V1156" s="92"/>
      <c r="W1156" s="93"/>
      <c r="X1156" s="92"/>
      <c r="Y1156" s="93"/>
      <c r="Z1156" s="92"/>
      <c r="AA1156" s="94"/>
      <c r="AB1156" s="93"/>
      <c r="AC1156" s="92"/>
      <c r="AD1156" s="93"/>
      <c r="AE1156" s="92"/>
      <c r="AF1156" s="93"/>
      <c r="AG1156" s="92"/>
      <c r="AH1156" s="93"/>
      <c r="AI1156" s="92"/>
      <c r="AJ1156" s="93"/>
      <c r="AK1156" s="92"/>
      <c r="AL1156" s="93"/>
      <c r="AM1156" s="92"/>
      <c r="AN1156" s="93"/>
      <c r="AO1156" s="92"/>
      <c r="AP1156" s="93"/>
      <c r="AQ1156" s="92"/>
      <c r="AR1156" s="93"/>
      <c r="AS1156" s="92"/>
      <c r="AT1156" s="94"/>
      <c r="AU1156" s="95"/>
      <c r="AV1156" s="96"/>
      <c r="AW1156" s="95"/>
      <c r="AX1156" s="96"/>
      <c r="AY1156" s="95"/>
      <c r="AZ1156" s="96"/>
      <c r="BA1156" s="95"/>
      <c r="BB1156" s="96"/>
      <c r="BC1156" s="95"/>
      <c r="BD1156" s="96"/>
      <c r="BE1156" s="95"/>
      <c r="BF1156" s="96"/>
      <c r="BG1156" s="95"/>
      <c r="BH1156" s="96"/>
      <c r="BI1156" s="95"/>
      <c r="BJ1156" s="96"/>
      <c r="BK1156" s="95"/>
      <c r="BL1156" s="96"/>
    </row>
    <row r="1157" spans="4:64">
      <c r="D1157" s="84"/>
      <c r="E1157" s="85"/>
      <c r="I1157" s="87"/>
      <c r="J1157" s="88"/>
      <c r="K1157" s="89"/>
      <c r="L1157" s="89"/>
      <c r="M1157" s="89"/>
      <c r="N1157" s="89"/>
      <c r="O1157" s="90"/>
      <c r="P1157" s="93"/>
      <c r="Q1157" s="92"/>
      <c r="R1157" s="93"/>
      <c r="S1157" s="92"/>
      <c r="T1157" s="94"/>
      <c r="U1157" s="93"/>
      <c r="V1157" s="92"/>
      <c r="W1157" s="93"/>
      <c r="X1157" s="92"/>
      <c r="Y1157" s="93"/>
      <c r="Z1157" s="92"/>
      <c r="AA1157" s="94"/>
      <c r="AB1157" s="93"/>
      <c r="AC1157" s="92"/>
      <c r="AD1157" s="93"/>
      <c r="AE1157" s="92"/>
      <c r="AF1157" s="93"/>
      <c r="AG1157" s="92"/>
      <c r="AH1157" s="93"/>
      <c r="AI1157" s="92"/>
      <c r="AJ1157" s="93"/>
      <c r="AK1157" s="92"/>
      <c r="AL1157" s="93"/>
      <c r="AM1157" s="92"/>
      <c r="AN1157" s="93"/>
      <c r="AO1157" s="92"/>
      <c r="AP1157" s="93"/>
      <c r="AQ1157" s="92"/>
      <c r="AR1157" s="93"/>
      <c r="AS1157" s="92"/>
      <c r="AT1157" s="94"/>
      <c r="AU1157" s="95"/>
      <c r="AV1157" s="96"/>
      <c r="AW1157" s="95"/>
      <c r="AX1157" s="96"/>
      <c r="AY1157" s="95"/>
      <c r="AZ1157" s="96"/>
      <c r="BA1157" s="95"/>
      <c r="BB1157" s="96"/>
      <c r="BC1157" s="95"/>
      <c r="BD1157" s="96"/>
      <c r="BE1157" s="95"/>
      <c r="BF1157" s="96"/>
      <c r="BG1157" s="95"/>
      <c r="BH1157" s="96"/>
      <c r="BI1157" s="95"/>
      <c r="BJ1157" s="96"/>
      <c r="BK1157" s="95"/>
      <c r="BL1157" s="96"/>
    </row>
    <row r="1158" spans="4:64">
      <c r="D1158" s="84"/>
      <c r="E1158" s="85"/>
      <c r="I1158" s="87"/>
      <c r="J1158" s="88"/>
      <c r="K1158" s="89"/>
      <c r="L1158" s="89"/>
      <c r="M1158" s="89"/>
      <c r="N1158" s="89"/>
      <c r="O1158" s="90"/>
      <c r="P1158" s="93"/>
      <c r="Q1158" s="92"/>
      <c r="R1158" s="93"/>
      <c r="S1158" s="92"/>
      <c r="T1158" s="94"/>
      <c r="U1158" s="93"/>
      <c r="V1158" s="92"/>
      <c r="W1158" s="93"/>
      <c r="X1158" s="92"/>
      <c r="Y1158" s="93"/>
      <c r="Z1158" s="92"/>
      <c r="AA1158" s="94"/>
      <c r="AB1158" s="93"/>
      <c r="AC1158" s="92"/>
      <c r="AD1158" s="93"/>
      <c r="AE1158" s="92"/>
      <c r="AF1158" s="93"/>
      <c r="AG1158" s="92"/>
      <c r="AH1158" s="93"/>
      <c r="AI1158" s="92"/>
      <c r="AJ1158" s="93"/>
      <c r="AK1158" s="92"/>
      <c r="AL1158" s="93"/>
      <c r="AM1158" s="92"/>
      <c r="AN1158" s="93"/>
      <c r="AO1158" s="92"/>
      <c r="AP1158" s="93"/>
      <c r="AQ1158" s="92"/>
      <c r="AR1158" s="93"/>
      <c r="AS1158" s="92"/>
      <c r="AT1158" s="94"/>
      <c r="AU1158" s="95"/>
      <c r="AV1158" s="96"/>
      <c r="AW1158" s="95"/>
      <c r="AX1158" s="96"/>
      <c r="AY1158" s="95"/>
      <c r="AZ1158" s="96"/>
      <c r="BA1158" s="95"/>
      <c r="BB1158" s="96"/>
      <c r="BC1158" s="95"/>
      <c r="BD1158" s="96"/>
      <c r="BE1158" s="95"/>
      <c r="BF1158" s="96"/>
      <c r="BG1158" s="95"/>
      <c r="BH1158" s="96"/>
      <c r="BI1158" s="95"/>
      <c r="BJ1158" s="96"/>
      <c r="BK1158" s="95"/>
      <c r="BL1158" s="96"/>
    </row>
    <row r="1159" spans="4:64">
      <c r="D1159" s="84"/>
      <c r="E1159" s="85"/>
      <c r="I1159" s="87"/>
      <c r="J1159" s="88"/>
      <c r="K1159" s="89"/>
      <c r="L1159" s="89"/>
      <c r="M1159" s="89"/>
      <c r="N1159" s="89"/>
      <c r="O1159" s="90"/>
      <c r="P1159" s="93"/>
      <c r="Q1159" s="92"/>
      <c r="R1159" s="93"/>
      <c r="S1159" s="92"/>
      <c r="T1159" s="94"/>
      <c r="U1159" s="93"/>
      <c r="V1159" s="92"/>
      <c r="W1159" s="93"/>
      <c r="X1159" s="92"/>
      <c r="Y1159" s="93"/>
      <c r="Z1159" s="92"/>
      <c r="AA1159" s="94"/>
      <c r="AB1159" s="93"/>
      <c r="AC1159" s="92"/>
      <c r="AD1159" s="93"/>
      <c r="AE1159" s="92"/>
      <c r="AF1159" s="93"/>
      <c r="AG1159" s="92"/>
      <c r="AH1159" s="93"/>
      <c r="AI1159" s="92"/>
      <c r="AJ1159" s="93"/>
      <c r="AK1159" s="92"/>
      <c r="AL1159" s="93"/>
      <c r="AM1159" s="92"/>
      <c r="AN1159" s="93"/>
      <c r="AO1159" s="92"/>
      <c r="AP1159" s="93"/>
      <c r="AQ1159" s="92"/>
      <c r="AR1159" s="93"/>
      <c r="AS1159" s="92"/>
      <c r="AT1159" s="94"/>
      <c r="AU1159" s="95"/>
      <c r="AV1159" s="96"/>
      <c r="AW1159" s="95"/>
      <c r="AX1159" s="96"/>
      <c r="AY1159" s="95"/>
      <c r="AZ1159" s="96"/>
      <c r="BA1159" s="95"/>
      <c r="BB1159" s="96"/>
      <c r="BC1159" s="95"/>
      <c r="BD1159" s="96"/>
      <c r="BE1159" s="95"/>
      <c r="BF1159" s="96"/>
      <c r="BG1159" s="95"/>
      <c r="BH1159" s="96"/>
      <c r="BI1159" s="95"/>
      <c r="BJ1159" s="96"/>
      <c r="BK1159" s="95"/>
      <c r="BL1159" s="96"/>
    </row>
    <row r="1160" spans="4:64">
      <c r="D1160" s="84"/>
      <c r="E1160" s="85"/>
      <c r="I1160" s="87"/>
      <c r="J1160" s="88"/>
      <c r="K1160" s="89"/>
      <c r="L1160" s="89"/>
      <c r="M1160" s="89"/>
      <c r="N1160" s="89"/>
      <c r="O1160" s="90"/>
      <c r="P1160" s="93"/>
      <c r="Q1160" s="92"/>
      <c r="R1160" s="93"/>
      <c r="S1160" s="92"/>
      <c r="T1160" s="94"/>
      <c r="U1160" s="93"/>
      <c r="V1160" s="92"/>
      <c r="W1160" s="93"/>
      <c r="X1160" s="92"/>
      <c r="Y1160" s="93"/>
      <c r="Z1160" s="92"/>
      <c r="AA1160" s="94"/>
      <c r="AB1160" s="93"/>
      <c r="AC1160" s="92"/>
      <c r="AD1160" s="93"/>
      <c r="AE1160" s="92"/>
      <c r="AF1160" s="93"/>
      <c r="AG1160" s="92"/>
      <c r="AH1160" s="93"/>
      <c r="AI1160" s="92"/>
      <c r="AJ1160" s="93"/>
      <c r="AK1160" s="92"/>
      <c r="AL1160" s="93"/>
      <c r="AM1160" s="92"/>
      <c r="AN1160" s="93"/>
      <c r="AO1160" s="92"/>
      <c r="AP1160" s="93"/>
      <c r="AQ1160" s="92"/>
      <c r="AR1160" s="93"/>
      <c r="AS1160" s="92"/>
      <c r="AT1160" s="94"/>
      <c r="AU1160" s="95"/>
      <c r="AV1160" s="96"/>
      <c r="AW1160" s="95"/>
      <c r="AX1160" s="96"/>
      <c r="AY1160" s="95"/>
      <c r="AZ1160" s="96"/>
      <c r="BA1160" s="95"/>
      <c r="BB1160" s="96"/>
      <c r="BC1160" s="95"/>
      <c r="BD1160" s="96"/>
      <c r="BE1160" s="95"/>
      <c r="BF1160" s="96"/>
      <c r="BG1160" s="95"/>
      <c r="BH1160" s="96"/>
      <c r="BI1160" s="95"/>
      <c r="BJ1160" s="96"/>
      <c r="BK1160" s="95"/>
      <c r="BL1160" s="96"/>
    </row>
    <row r="1161" spans="4:64">
      <c r="D1161" s="84"/>
      <c r="E1161" s="85"/>
      <c r="I1161" s="87"/>
      <c r="J1161" s="88"/>
      <c r="K1161" s="89"/>
      <c r="L1161" s="89"/>
      <c r="M1161" s="89"/>
      <c r="N1161" s="89"/>
      <c r="O1161" s="90"/>
      <c r="P1161" s="93"/>
      <c r="Q1161" s="92"/>
      <c r="R1161" s="93"/>
      <c r="S1161" s="92"/>
      <c r="T1161" s="94"/>
      <c r="U1161" s="93"/>
      <c r="V1161" s="92"/>
      <c r="W1161" s="93"/>
      <c r="X1161" s="92"/>
      <c r="Y1161" s="93"/>
      <c r="Z1161" s="92"/>
      <c r="AA1161" s="94"/>
      <c r="AB1161" s="93"/>
      <c r="AC1161" s="92"/>
      <c r="AD1161" s="93"/>
      <c r="AE1161" s="92"/>
      <c r="AF1161" s="93"/>
      <c r="AG1161" s="92"/>
      <c r="AH1161" s="93"/>
      <c r="AI1161" s="92"/>
      <c r="AJ1161" s="93"/>
      <c r="AK1161" s="92"/>
      <c r="AL1161" s="93"/>
      <c r="AM1161" s="92"/>
      <c r="AN1161" s="93"/>
      <c r="AO1161" s="92"/>
      <c r="AP1161" s="93"/>
      <c r="AQ1161" s="92"/>
      <c r="AR1161" s="93"/>
      <c r="AS1161" s="92"/>
      <c r="AT1161" s="94"/>
      <c r="AU1161" s="95"/>
      <c r="AV1161" s="96"/>
      <c r="AW1161" s="95"/>
      <c r="AX1161" s="96"/>
      <c r="AY1161" s="95"/>
      <c r="AZ1161" s="96"/>
      <c r="BA1161" s="95"/>
      <c r="BB1161" s="96"/>
      <c r="BC1161" s="95"/>
      <c r="BD1161" s="96"/>
      <c r="BE1161" s="95"/>
      <c r="BF1161" s="96"/>
      <c r="BG1161" s="95"/>
      <c r="BH1161" s="96"/>
      <c r="BI1161" s="95"/>
      <c r="BJ1161" s="96"/>
      <c r="BK1161" s="95"/>
      <c r="BL1161" s="96"/>
    </row>
    <row r="1162" spans="4:64">
      <c r="D1162" s="84"/>
      <c r="E1162" s="85"/>
      <c r="I1162" s="87"/>
      <c r="J1162" s="88"/>
      <c r="K1162" s="89"/>
      <c r="L1162" s="89"/>
      <c r="M1162" s="89"/>
      <c r="N1162" s="89"/>
      <c r="O1162" s="90"/>
      <c r="P1162" s="93"/>
      <c r="Q1162" s="92"/>
      <c r="R1162" s="93"/>
      <c r="S1162" s="92"/>
      <c r="T1162" s="94"/>
      <c r="U1162" s="93"/>
      <c r="V1162" s="92"/>
      <c r="W1162" s="93"/>
      <c r="X1162" s="92"/>
      <c r="Y1162" s="93"/>
      <c r="Z1162" s="92"/>
      <c r="AA1162" s="94"/>
      <c r="AB1162" s="93"/>
      <c r="AC1162" s="92"/>
      <c r="AD1162" s="93"/>
      <c r="AE1162" s="92"/>
      <c r="AF1162" s="93"/>
      <c r="AG1162" s="92"/>
      <c r="AH1162" s="93"/>
      <c r="AI1162" s="92"/>
      <c r="AJ1162" s="93"/>
      <c r="AK1162" s="92"/>
      <c r="AL1162" s="93"/>
      <c r="AM1162" s="92"/>
      <c r="AN1162" s="93"/>
      <c r="AO1162" s="92"/>
      <c r="AP1162" s="93"/>
      <c r="AQ1162" s="92"/>
      <c r="AR1162" s="93"/>
      <c r="AS1162" s="92"/>
      <c r="AT1162" s="94"/>
      <c r="AU1162" s="95"/>
      <c r="AV1162" s="96"/>
      <c r="AW1162" s="95"/>
      <c r="AX1162" s="96"/>
      <c r="AY1162" s="95"/>
      <c r="AZ1162" s="96"/>
      <c r="BA1162" s="95"/>
      <c r="BB1162" s="96"/>
      <c r="BC1162" s="95"/>
      <c r="BD1162" s="96"/>
      <c r="BE1162" s="95"/>
      <c r="BF1162" s="96"/>
      <c r="BG1162" s="95"/>
      <c r="BH1162" s="96"/>
      <c r="BI1162" s="95"/>
      <c r="BJ1162" s="96"/>
      <c r="BK1162" s="95"/>
      <c r="BL1162" s="96"/>
    </row>
    <row r="1163" spans="4:64">
      <c r="D1163" s="84"/>
      <c r="E1163" s="85"/>
      <c r="I1163" s="87"/>
      <c r="J1163" s="88"/>
      <c r="K1163" s="89"/>
      <c r="L1163" s="89"/>
      <c r="M1163" s="89"/>
      <c r="N1163" s="89"/>
      <c r="O1163" s="90"/>
      <c r="P1163" s="93"/>
      <c r="Q1163" s="92"/>
      <c r="R1163" s="93"/>
      <c r="S1163" s="92"/>
      <c r="T1163" s="94"/>
      <c r="U1163" s="93"/>
      <c r="V1163" s="92"/>
      <c r="W1163" s="93"/>
      <c r="X1163" s="92"/>
      <c r="Y1163" s="93"/>
      <c r="Z1163" s="92"/>
      <c r="AA1163" s="94"/>
      <c r="AB1163" s="93"/>
      <c r="AC1163" s="92"/>
      <c r="AD1163" s="93"/>
      <c r="AE1163" s="92"/>
      <c r="AF1163" s="93"/>
      <c r="AG1163" s="92"/>
      <c r="AH1163" s="93"/>
      <c r="AI1163" s="92"/>
      <c r="AJ1163" s="93"/>
      <c r="AK1163" s="92"/>
      <c r="AL1163" s="93"/>
      <c r="AM1163" s="92"/>
      <c r="AN1163" s="93"/>
      <c r="AO1163" s="92"/>
      <c r="AP1163" s="93"/>
      <c r="AQ1163" s="92"/>
      <c r="AR1163" s="93"/>
      <c r="AS1163" s="92"/>
      <c r="AT1163" s="94"/>
      <c r="AU1163" s="95"/>
      <c r="AV1163" s="96"/>
      <c r="AW1163" s="95"/>
      <c r="AX1163" s="96"/>
      <c r="AY1163" s="95"/>
      <c r="AZ1163" s="96"/>
      <c r="BA1163" s="95"/>
      <c r="BB1163" s="96"/>
      <c r="BC1163" s="95"/>
      <c r="BD1163" s="96"/>
      <c r="BE1163" s="95"/>
      <c r="BF1163" s="96"/>
      <c r="BG1163" s="95"/>
      <c r="BH1163" s="96"/>
      <c r="BI1163" s="95"/>
      <c r="BJ1163" s="96"/>
      <c r="BK1163" s="95"/>
      <c r="BL1163" s="96"/>
    </row>
    <row r="1164" spans="4:64">
      <c r="D1164" s="84"/>
      <c r="E1164" s="85"/>
      <c r="I1164" s="87"/>
      <c r="J1164" s="88"/>
      <c r="K1164" s="89"/>
      <c r="L1164" s="89"/>
      <c r="M1164" s="89"/>
      <c r="N1164" s="89"/>
      <c r="O1164" s="90"/>
      <c r="P1164" s="93"/>
      <c r="Q1164" s="92"/>
      <c r="R1164" s="93"/>
      <c r="S1164" s="92"/>
      <c r="T1164" s="94"/>
      <c r="U1164" s="93"/>
      <c r="V1164" s="92"/>
      <c r="W1164" s="93"/>
      <c r="X1164" s="92"/>
      <c r="Y1164" s="93"/>
      <c r="Z1164" s="92"/>
      <c r="AA1164" s="94"/>
      <c r="AB1164" s="93"/>
      <c r="AC1164" s="92"/>
      <c r="AD1164" s="93"/>
      <c r="AE1164" s="92"/>
      <c r="AF1164" s="93"/>
      <c r="AG1164" s="92"/>
      <c r="AH1164" s="93"/>
      <c r="AI1164" s="92"/>
      <c r="AJ1164" s="93"/>
      <c r="AK1164" s="92"/>
      <c r="AL1164" s="93"/>
      <c r="AM1164" s="92"/>
      <c r="AN1164" s="93"/>
      <c r="AO1164" s="92"/>
      <c r="AP1164" s="93"/>
      <c r="AQ1164" s="92"/>
      <c r="AR1164" s="93"/>
      <c r="AS1164" s="92"/>
      <c r="AT1164" s="94"/>
      <c r="AU1164" s="95"/>
      <c r="AV1164" s="96"/>
      <c r="AW1164" s="95"/>
      <c r="AX1164" s="96"/>
      <c r="AY1164" s="95"/>
      <c r="AZ1164" s="96"/>
      <c r="BA1164" s="95"/>
      <c r="BB1164" s="96"/>
      <c r="BC1164" s="95"/>
      <c r="BD1164" s="96"/>
      <c r="BE1164" s="95"/>
      <c r="BF1164" s="96"/>
      <c r="BG1164" s="95"/>
      <c r="BH1164" s="96"/>
      <c r="BI1164" s="95"/>
      <c r="BJ1164" s="96"/>
      <c r="BK1164" s="95"/>
      <c r="BL1164" s="96"/>
    </row>
    <row r="1165" spans="4:64">
      <c r="D1165" s="84"/>
      <c r="E1165" s="85"/>
      <c r="I1165" s="87"/>
      <c r="J1165" s="88"/>
      <c r="K1165" s="89"/>
      <c r="L1165" s="89"/>
      <c r="M1165" s="89"/>
      <c r="N1165" s="89"/>
      <c r="O1165" s="90"/>
      <c r="P1165" s="93"/>
      <c r="Q1165" s="92"/>
      <c r="R1165" s="93"/>
      <c r="S1165" s="92"/>
      <c r="T1165" s="94"/>
      <c r="U1165" s="93"/>
      <c r="V1165" s="92"/>
      <c r="W1165" s="93"/>
      <c r="X1165" s="92"/>
      <c r="Y1165" s="93"/>
      <c r="Z1165" s="92"/>
      <c r="AA1165" s="94"/>
      <c r="AB1165" s="93"/>
      <c r="AC1165" s="92"/>
      <c r="AD1165" s="93"/>
      <c r="AE1165" s="92"/>
      <c r="AF1165" s="93"/>
      <c r="AG1165" s="92"/>
      <c r="AH1165" s="93"/>
      <c r="AI1165" s="92"/>
      <c r="AJ1165" s="93"/>
      <c r="AK1165" s="92"/>
      <c r="AL1165" s="93"/>
      <c r="AM1165" s="92"/>
      <c r="AN1165" s="93"/>
      <c r="AO1165" s="92"/>
      <c r="AP1165" s="93"/>
      <c r="AQ1165" s="92"/>
      <c r="AR1165" s="93"/>
      <c r="AS1165" s="92"/>
      <c r="AT1165" s="94"/>
      <c r="AU1165" s="95"/>
      <c r="AV1165" s="96"/>
      <c r="AW1165" s="95"/>
      <c r="AX1165" s="96"/>
      <c r="AY1165" s="95"/>
      <c r="AZ1165" s="96"/>
      <c r="BA1165" s="95"/>
      <c r="BB1165" s="96"/>
      <c r="BC1165" s="95"/>
      <c r="BD1165" s="96"/>
      <c r="BE1165" s="95"/>
      <c r="BF1165" s="96"/>
      <c r="BG1165" s="95"/>
      <c r="BH1165" s="96"/>
      <c r="BI1165" s="95"/>
      <c r="BJ1165" s="96"/>
      <c r="BK1165" s="95"/>
      <c r="BL1165" s="96"/>
    </row>
    <row r="1166" spans="4:64">
      <c r="D1166" s="84"/>
      <c r="E1166" s="85"/>
      <c r="I1166" s="87"/>
      <c r="J1166" s="88"/>
      <c r="K1166" s="89"/>
      <c r="L1166" s="89"/>
      <c r="M1166" s="89"/>
      <c r="N1166" s="89"/>
      <c r="O1166" s="90"/>
      <c r="P1166" s="93"/>
      <c r="Q1166" s="92"/>
      <c r="R1166" s="93"/>
      <c r="S1166" s="92"/>
      <c r="T1166" s="94"/>
      <c r="U1166" s="93"/>
      <c r="V1166" s="92"/>
      <c r="W1166" s="93"/>
      <c r="X1166" s="92"/>
      <c r="Y1166" s="93"/>
      <c r="Z1166" s="92"/>
      <c r="AA1166" s="94"/>
      <c r="AB1166" s="93"/>
      <c r="AC1166" s="92"/>
      <c r="AD1166" s="93"/>
      <c r="AE1166" s="92"/>
      <c r="AF1166" s="93"/>
      <c r="AG1166" s="92"/>
      <c r="AH1166" s="93"/>
      <c r="AI1166" s="92"/>
      <c r="AJ1166" s="93"/>
      <c r="AK1166" s="92"/>
      <c r="AL1166" s="93"/>
      <c r="AM1166" s="92"/>
      <c r="AN1166" s="93"/>
      <c r="AO1166" s="92"/>
      <c r="AP1166" s="93"/>
      <c r="AQ1166" s="92"/>
      <c r="AR1166" s="93"/>
      <c r="AS1166" s="92"/>
      <c r="AT1166" s="94"/>
      <c r="AU1166" s="95"/>
      <c r="AV1166" s="96"/>
      <c r="AW1166" s="95"/>
      <c r="AX1166" s="96"/>
      <c r="AY1166" s="95"/>
      <c r="AZ1166" s="96"/>
      <c r="BA1166" s="95"/>
      <c r="BB1166" s="96"/>
      <c r="BC1166" s="95"/>
      <c r="BD1166" s="96"/>
      <c r="BE1166" s="95"/>
      <c r="BF1166" s="96"/>
      <c r="BG1166" s="95"/>
      <c r="BH1166" s="96"/>
      <c r="BI1166" s="95"/>
      <c r="BJ1166" s="96"/>
      <c r="BK1166" s="95"/>
      <c r="BL1166" s="96"/>
    </row>
    <row r="1167" spans="4:64">
      <c r="D1167" s="84"/>
      <c r="E1167" s="85"/>
      <c r="I1167" s="87"/>
      <c r="J1167" s="88"/>
      <c r="K1167" s="89"/>
      <c r="L1167" s="89"/>
      <c r="M1167" s="89"/>
      <c r="N1167" s="89"/>
      <c r="O1167" s="90"/>
      <c r="P1167" s="93"/>
      <c r="Q1167" s="92"/>
      <c r="R1167" s="93"/>
      <c r="S1167" s="92"/>
      <c r="T1167" s="94"/>
      <c r="U1167" s="93"/>
      <c r="V1167" s="92"/>
      <c r="W1167" s="93"/>
      <c r="X1167" s="92"/>
      <c r="Y1167" s="93"/>
      <c r="Z1167" s="92"/>
      <c r="AA1167" s="94"/>
      <c r="AB1167" s="93"/>
      <c r="AC1167" s="92"/>
      <c r="AD1167" s="93"/>
      <c r="AE1167" s="92"/>
      <c r="AF1167" s="93"/>
      <c r="AG1167" s="92"/>
      <c r="AH1167" s="93"/>
      <c r="AI1167" s="92"/>
      <c r="AJ1167" s="93"/>
      <c r="AK1167" s="92"/>
      <c r="AL1167" s="93"/>
      <c r="AM1167" s="92"/>
      <c r="AN1167" s="93"/>
      <c r="AO1167" s="92"/>
      <c r="AP1167" s="93"/>
      <c r="AQ1167" s="92"/>
      <c r="AR1167" s="93"/>
      <c r="AS1167" s="92"/>
      <c r="AT1167" s="94"/>
      <c r="AU1167" s="95"/>
      <c r="AV1167" s="96"/>
      <c r="AW1167" s="95"/>
      <c r="AX1167" s="96"/>
      <c r="AY1167" s="95"/>
      <c r="AZ1167" s="96"/>
      <c r="BA1167" s="95"/>
      <c r="BB1167" s="96"/>
      <c r="BC1167" s="95"/>
      <c r="BD1167" s="96"/>
      <c r="BE1167" s="95"/>
      <c r="BF1167" s="96"/>
      <c r="BG1167" s="95"/>
      <c r="BH1167" s="96"/>
      <c r="BI1167" s="95"/>
      <c r="BJ1167" s="96"/>
      <c r="BK1167" s="95"/>
      <c r="BL1167" s="96"/>
    </row>
    <row r="1168" spans="4:64">
      <c r="D1168" s="84"/>
      <c r="E1168" s="85"/>
      <c r="I1168" s="87"/>
      <c r="J1168" s="88"/>
      <c r="K1168" s="89"/>
      <c r="L1168" s="89"/>
      <c r="M1168" s="89"/>
      <c r="N1168" s="89"/>
      <c r="O1168" s="90"/>
      <c r="P1168" s="93"/>
      <c r="Q1168" s="92"/>
      <c r="R1168" s="93"/>
      <c r="S1168" s="92"/>
      <c r="T1168" s="94"/>
      <c r="U1168" s="93"/>
      <c r="V1168" s="92"/>
      <c r="W1168" s="93"/>
      <c r="X1168" s="92"/>
      <c r="Y1168" s="93"/>
      <c r="Z1168" s="92"/>
      <c r="AA1168" s="94"/>
      <c r="AB1168" s="93"/>
      <c r="AC1168" s="92"/>
      <c r="AD1168" s="93"/>
      <c r="AE1168" s="92"/>
      <c r="AF1168" s="93"/>
      <c r="AG1168" s="92"/>
      <c r="AH1168" s="93"/>
      <c r="AI1168" s="92"/>
      <c r="AJ1168" s="93"/>
      <c r="AK1168" s="92"/>
      <c r="AL1168" s="93"/>
      <c r="AM1168" s="92"/>
      <c r="AN1168" s="93"/>
      <c r="AO1168" s="92"/>
      <c r="AP1168" s="93"/>
      <c r="AQ1168" s="92"/>
      <c r="AR1168" s="93"/>
      <c r="AS1168" s="92"/>
      <c r="AT1168" s="94"/>
      <c r="AU1168" s="95"/>
      <c r="AV1168" s="96"/>
      <c r="AW1168" s="95"/>
      <c r="AX1168" s="96"/>
      <c r="AY1168" s="95"/>
      <c r="AZ1168" s="96"/>
      <c r="BA1168" s="95"/>
      <c r="BB1168" s="96"/>
      <c r="BC1168" s="95"/>
      <c r="BD1168" s="96"/>
      <c r="BE1168" s="95"/>
      <c r="BF1168" s="96"/>
      <c r="BG1168" s="95"/>
      <c r="BH1168" s="96"/>
      <c r="BI1168" s="95"/>
      <c r="BJ1168" s="96"/>
      <c r="BK1168" s="95"/>
      <c r="BL1168" s="96"/>
    </row>
    <row r="1169" spans="4:64">
      <c r="D1169" s="84"/>
      <c r="E1169" s="85"/>
      <c r="I1169" s="87"/>
      <c r="J1169" s="88"/>
      <c r="K1169" s="89"/>
      <c r="L1169" s="89"/>
      <c r="M1169" s="89"/>
      <c r="N1169" s="89"/>
      <c r="O1169" s="90"/>
      <c r="P1169" s="93"/>
      <c r="Q1169" s="92"/>
      <c r="R1169" s="93"/>
      <c r="S1169" s="92"/>
      <c r="T1169" s="94"/>
      <c r="U1169" s="93"/>
      <c r="V1169" s="92"/>
      <c r="W1169" s="93"/>
      <c r="X1169" s="92"/>
      <c r="Y1169" s="93"/>
      <c r="Z1169" s="92"/>
      <c r="AA1169" s="94"/>
      <c r="AB1169" s="93"/>
      <c r="AC1169" s="92"/>
      <c r="AD1169" s="93"/>
      <c r="AE1169" s="92"/>
      <c r="AF1169" s="93"/>
      <c r="AG1169" s="92"/>
      <c r="AH1169" s="93"/>
      <c r="AI1169" s="92"/>
      <c r="AJ1169" s="93"/>
      <c r="AK1169" s="92"/>
      <c r="AL1169" s="93"/>
      <c r="AM1169" s="92"/>
      <c r="AN1169" s="93"/>
      <c r="AO1169" s="92"/>
      <c r="AP1169" s="93"/>
      <c r="AQ1169" s="92"/>
      <c r="AR1169" s="93"/>
      <c r="AS1169" s="92"/>
      <c r="AT1169" s="94"/>
      <c r="AU1169" s="95"/>
      <c r="AV1169" s="96"/>
      <c r="AW1169" s="95"/>
      <c r="AX1169" s="96"/>
      <c r="AY1169" s="95"/>
      <c r="AZ1169" s="96"/>
      <c r="BA1169" s="95"/>
      <c r="BB1169" s="96"/>
      <c r="BC1169" s="95"/>
      <c r="BD1169" s="96"/>
      <c r="BE1169" s="95"/>
      <c r="BF1169" s="96"/>
      <c r="BG1169" s="95"/>
      <c r="BH1169" s="96"/>
      <c r="BI1169" s="95"/>
      <c r="BJ1169" s="96"/>
      <c r="BK1169" s="95"/>
      <c r="BL1169" s="96"/>
    </row>
    <row r="1170" spans="4:64">
      <c r="D1170" s="84"/>
      <c r="E1170" s="85"/>
      <c r="I1170" s="87"/>
      <c r="J1170" s="88"/>
      <c r="K1170" s="89"/>
      <c r="L1170" s="89"/>
      <c r="M1170" s="89"/>
      <c r="N1170" s="89"/>
      <c r="O1170" s="90"/>
      <c r="P1170" s="93"/>
      <c r="Q1170" s="92"/>
      <c r="R1170" s="93"/>
      <c r="S1170" s="92"/>
      <c r="T1170" s="94"/>
      <c r="U1170" s="93"/>
      <c r="V1170" s="92"/>
      <c r="W1170" s="93"/>
      <c r="X1170" s="92"/>
      <c r="Y1170" s="93"/>
      <c r="Z1170" s="92"/>
      <c r="AA1170" s="94"/>
      <c r="AB1170" s="93"/>
      <c r="AC1170" s="92"/>
      <c r="AD1170" s="93"/>
      <c r="AE1170" s="92"/>
      <c r="AF1170" s="93"/>
      <c r="AG1170" s="92"/>
      <c r="AH1170" s="93"/>
      <c r="AI1170" s="92"/>
      <c r="AJ1170" s="93"/>
      <c r="AK1170" s="92"/>
      <c r="AL1170" s="93"/>
      <c r="AM1170" s="92"/>
      <c r="AN1170" s="93"/>
      <c r="AO1170" s="92"/>
      <c r="AP1170" s="93"/>
      <c r="AQ1170" s="92"/>
      <c r="AR1170" s="93"/>
      <c r="AS1170" s="92"/>
      <c r="AT1170" s="94"/>
      <c r="AU1170" s="95"/>
      <c r="AV1170" s="96"/>
      <c r="AW1170" s="95"/>
      <c r="AX1170" s="96"/>
      <c r="AY1170" s="95"/>
      <c r="AZ1170" s="96"/>
      <c r="BA1170" s="95"/>
      <c r="BB1170" s="96"/>
      <c r="BC1170" s="95"/>
      <c r="BD1170" s="96"/>
      <c r="BE1170" s="95"/>
      <c r="BF1170" s="96"/>
      <c r="BG1170" s="95"/>
      <c r="BH1170" s="96"/>
      <c r="BI1170" s="95"/>
      <c r="BJ1170" s="96"/>
      <c r="BK1170" s="95"/>
      <c r="BL1170" s="96"/>
    </row>
    <row r="1171" spans="4:64">
      <c r="D1171" s="84"/>
      <c r="E1171" s="85"/>
      <c r="I1171" s="87"/>
      <c r="J1171" s="88"/>
      <c r="K1171" s="89"/>
      <c r="L1171" s="89"/>
      <c r="M1171" s="89"/>
      <c r="N1171" s="89"/>
      <c r="O1171" s="90"/>
      <c r="P1171" s="93"/>
      <c r="Q1171" s="92"/>
      <c r="R1171" s="93"/>
      <c r="S1171" s="92"/>
      <c r="T1171" s="94"/>
      <c r="U1171" s="93"/>
      <c r="V1171" s="92"/>
      <c r="W1171" s="93"/>
      <c r="X1171" s="92"/>
      <c r="Y1171" s="93"/>
      <c r="Z1171" s="92"/>
      <c r="AA1171" s="94"/>
      <c r="AB1171" s="93"/>
      <c r="AC1171" s="92"/>
      <c r="AD1171" s="93"/>
      <c r="AE1171" s="92"/>
      <c r="AF1171" s="93"/>
      <c r="AG1171" s="92"/>
      <c r="AH1171" s="93"/>
      <c r="AI1171" s="92"/>
      <c r="AJ1171" s="93"/>
      <c r="AK1171" s="92"/>
      <c r="AL1171" s="93"/>
      <c r="AM1171" s="92"/>
      <c r="AN1171" s="93"/>
      <c r="AO1171" s="92"/>
      <c r="AP1171" s="93"/>
      <c r="AQ1171" s="92"/>
      <c r="AR1171" s="93"/>
      <c r="AS1171" s="92"/>
      <c r="AT1171" s="94"/>
      <c r="AU1171" s="95"/>
      <c r="AV1171" s="96"/>
      <c r="AW1171" s="95"/>
      <c r="AX1171" s="96"/>
      <c r="AY1171" s="95"/>
      <c r="AZ1171" s="96"/>
      <c r="BA1171" s="95"/>
      <c r="BB1171" s="96"/>
      <c r="BC1171" s="95"/>
      <c r="BD1171" s="96"/>
      <c r="BE1171" s="95"/>
      <c r="BF1171" s="96"/>
      <c r="BG1171" s="95"/>
      <c r="BH1171" s="96"/>
      <c r="BI1171" s="95"/>
      <c r="BJ1171" s="96"/>
      <c r="BK1171" s="95"/>
      <c r="BL1171" s="96"/>
    </row>
    <row r="1172" spans="4:64">
      <c r="D1172" s="84"/>
      <c r="E1172" s="85"/>
      <c r="I1172" s="87"/>
      <c r="J1172" s="88"/>
      <c r="K1172" s="89"/>
      <c r="L1172" s="89"/>
      <c r="M1172" s="89"/>
      <c r="N1172" s="89"/>
      <c r="O1172" s="90"/>
      <c r="P1172" s="93"/>
      <c r="Q1172" s="92"/>
      <c r="R1172" s="93"/>
      <c r="S1172" s="92"/>
      <c r="T1172" s="94"/>
      <c r="U1172" s="93"/>
      <c r="V1172" s="92"/>
      <c r="W1172" s="93"/>
      <c r="X1172" s="92"/>
      <c r="Y1172" s="93"/>
      <c r="Z1172" s="92"/>
      <c r="AA1172" s="94"/>
      <c r="AB1172" s="93"/>
      <c r="AC1172" s="92"/>
      <c r="AD1172" s="93"/>
      <c r="AE1172" s="92"/>
      <c r="AF1172" s="93"/>
      <c r="AG1172" s="92"/>
      <c r="AH1172" s="93"/>
      <c r="AI1172" s="92"/>
      <c r="AJ1172" s="93"/>
      <c r="AK1172" s="92"/>
      <c r="AL1172" s="93"/>
      <c r="AM1172" s="92"/>
      <c r="AN1172" s="93"/>
      <c r="AO1172" s="92"/>
      <c r="AP1172" s="93"/>
      <c r="AQ1172" s="92"/>
      <c r="AR1172" s="93"/>
      <c r="AS1172" s="92"/>
      <c r="AT1172" s="94"/>
      <c r="AU1172" s="95"/>
      <c r="AV1172" s="96"/>
      <c r="AW1172" s="95"/>
      <c r="AX1172" s="96"/>
      <c r="AY1172" s="95"/>
      <c r="AZ1172" s="96"/>
      <c r="BA1172" s="95"/>
      <c r="BB1172" s="96"/>
      <c r="BC1172" s="95"/>
      <c r="BD1172" s="96"/>
      <c r="BE1172" s="95"/>
      <c r="BF1172" s="96"/>
      <c r="BG1172" s="95"/>
      <c r="BH1172" s="96"/>
      <c r="BI1172" s="95"/>
      <c r="BJ1172" s="96"/>
      <c r="BK1172" s="95"/>
      <c r="BL1172" s="96"/>
    </row>
    <row r="1173" spans="4:64">
      <c r="D1173" s="84"/>
      <c r="E1173" s="85"/>
      <c r="I1173" s="87"/>
      <c r="J1173" s="88"/>
      <c r="K1173" s="89"/>
      <c r="L1173" s="89"/>
      <c r="M1173" s="89"/>
      <c r="N1173" s="89"/>
      <c r="O1173" s="90"/>
      <c r="P1173" s="93"/>
      <c r="Q1173" s="92"/>
      <c r="R1173" s="93"/>
      <c r="S1173" s="92"/>
      <c r="T1173" s="94"/>
      <c r="U1173" s="93"/>
      <c r="V1173" s="92"/>
      <c r="W1173" s="93"/>
      <c r="X1173" s="92"/>
      <c r="Y1173" s="93"/>
      <c r="Z1173" s="92"/>
      <c r="AA1173" s="94"/>
      <c r="AB1173" s="93"/>
      <c r="AC1173" s="92"/>
      <c r="AD1173" s="93"/>
      <c r="AE1173" s="92"/>
      <c r="AF1173" s="93"/>
      <c r="AG1173" s="92"/>
      <c r="AH1173" s="93"/>
      <c r="AI1173" s="92"/>
      <c r="AJ1173" s="93"/>
      <c r="AK1173" s="92"/>
      <c r="AL1173" s="93"/>
      <c r="AM1173" s="92"/>
      <c r="AN1173" s="93"/>
      <c r="AO1173" s="92"/>
      <c r="AP1173" s="93"/>
      <c r="AQ1173" s="92"/>
      <c r="AR1173" s="93"/>
      <c r="AS1173" s="92"/>
      <c r="AT1173" s="94"/>
      <c r="AU1173" s="95"/>
      <c r="AV1173" s="96"/>
      <c r="AW1173" s="95"/>
      <c r="AX1173" s="96"/>
      <c r="AY1173" s="95"/>
      <c r="AZ1173" s="96"/>
      <c r="BA1173" s="95"/>
      <c r="BB1173" s="96"/>
      <c r="BC1173" s="95"/>
      <c r="BD1173" s="96"/>
      <c r="BE1173" s="95"/>
      <c r="BF1173" s="96"/>
      <c r="BG1173" s="95"/>
      <c r="BH1173" s="96"/>
      <c r="BI1173" s="95"/>
      <c r="BJ1173" s="96"/>
      <c r="BK1173" s="95"/>
      <c r="BL1173" s="96"/>
    </row>
    <row r="1174" spans="4:64">
      <c r="D1174" s="84"/>
      <c r="E1174" s="85"/>
      <c r="I1174" s="87"/>
      <c r="J1174" s="88"/>
      <c r="K1174" s="89"/>
      <c r="L1174" s="89"/>
      <c r="M1174" s="89"/>
      <c r="N1174" s="89"/>
      <c r="O1174" s="90"/>
      <c r="P1174" s="93"/>
      <c r="Q1174" s="92"/>
      <c r="R1174" s="93"/>
      <c r="S1174" s="92"/>
      <c r="T1174" s="94"/>
      <c r="U1174" s="93"/>
      <c r="V1174" s="92"/>
      <c r="W1174" s="93"/>
      <c r="X1174" s="92"/>
      <c r="Y1174" s="93"/>
      <c r="Z1174" s="92"/>
      <c r="AA1174" s="94"/>
      <c r="AB1174" s="93"/>
      <c r="AC1174" s="92"/>
      <c r="AD1174" s="93"/>
      <c r="AE1174" s="92"/>
      <c r="AF1174" s="93"/>
      <c r="AG1174" s="92"/>
      <c r="AH1174" s="93"/>
      <c r="AI1174" s="92"/>
      <c r="AJ1174" s="93"/>
      <c r="AK1174" s="92"/>
      <c r="AL1174" s="93"/>
      <c r="AM1174" s="92"/>
      <c r="AN1174" s="93"/>
      <c r="AO1174" s="92"/>
      <c r="AP1174" s="93"/>
      <c r="AQ1174" s="92"/>
      <c r="AR1174" s="93"/>
      <c r="AS1174" s="92"/>
      <c r="AT1174" s="94"/>
      <c r="AU1174" s="95"/>
      <c r="AV1174" s="96"/>
      <c r="AW1174" s="95"/>
      <c r="AX1174" s="96"/>
      <c r="AY1174" s="95"/>
      <c r="AZ1174" s="96"/>
      <c r="BA1174" s="95"/>
      <c r="BB1174" s="96"/>
      <c r="BC1174" s="95"/>
      <c r="BD1174" s="96"/>
      <c r="BE1174" s="95"/>
      <c r="BF1174" s="96"/>
      <c r="BG1174" s="95"/>
      <c r="BH1174" s="96"/>
      <c r="BI1174" s="95"/>
      <c r="BJ1174" s="96"/>
      <c r="BK1174" s="95"/>
      <c r="BL1174" s="96"/>
    </row>
    <row r="1175" spans="4:64">
      <c r="D1175" s="84"/>
      <c r="E1175" s="85"/>
      <c r="I1175" s="87"/>
      <c r="J1175" s="88"/>
      <c r="K1175" s="89"/>
      <c r="L1175" s="89"/>
      <c r="M1175" s="89"/>
      <c r="N1175" s="89"/>
      <c r="O1175" s="90"/>
      <c r="P1175" s="93"/>
      <c r="Q1175" s="92"/>
      <c r="R1175" s="93"/>
      <c r="S1175" s="92"/>
      <c r="T1175" s="94"/>
      <c r="U1175" s="93"/>
      <c r="V1175" s="92"/>
      <c r="W1175" s="93"/>
      <c r="X1175" s="92"/>
      <c r="Y1175" s="93"/>
      <c r="Z1175" s="92"/>
      <c r="AA1175" s="94"/>
      <c r="AB1175" s="93"/>
      <c r="AC1175" s="92"/>
      <c r="AD1175" s="93"/>
      <c r="AE1175" s="92"/>
      <c r="AF1175" s="93"/>
      <c r="AG1175" s="92"/>
      <c r="AH1175" s="93"/>
      <c r="AI1175" s="92"/>
      <c r="AJ1175" s="93"/>
      <c r="AK1175" s="92"/>
      <c r="AL1175" s="93"/>
      <c r="AM1175" s="92"/>
      <c r="AN1175" s="93"/>
      <c r="AO1175" s="92"/>
      <c r="AP1175" s="93"/>
      <c r="AQ1175" s="92"/>
      <c r="AR1175" s="93"/>
      <c r="AS1175" s="92"/>
      <c r="AT1175" s="94"/>
      <c r="AU1175" s="95"/>
      <c r="AV1175" s="96"/>
      <c r="AW1175" s="95"/>
      <c r="AX1175" s="96"/>
      <c r="AY1175" s="95"/>
      <c r="AZ1175" s="96"/>
      <c r="BA1175" s="95"/>
      <c r="BB1175" s="96"/>
      <c r="BC1175" s="95"/>
      <c r="BD1175" s="96"/>
      <c r="BE1175" s="95"/>
      <c r="BF1175" s="96"/>
      <c r="BG1175" s="95"/>
      <c r="BH1175" s="96"/>
      <c r="BI1175" s="95"/>
      <c r="BJ1175" s="96"/>
      <c r="BK1175" s="95"/>
      <c r="BL1175" s="96"/>
    </row>
    <row r="1176" spans="4:64">
      <c r="D1176" s="84"/>
      <c r="E1176" s="85"/>
      <c r="I1176" s="87"/>
      <c r="J1176" s="88"/>
      <c r="K1176" s="89"/>
      <c r="L1176" s="89"/>
      <c r="M1176" s="89"/>
      <c r="N1176" s="89"/>
      <c r="O1176" s="90"/>
      <c r="P1176" s="93"/>
      <c r="Q1176" s="92"/>
      <c r="R1176" s="93"/>
      <c r="S1176" s="92"/>
      <c r="T1176" s="94"/>
      <c r="U1176" s="93"/>
      <c r="V1176" s="92"/>
      <c r="W1176" s="93"/>
      <c r="X1176" s="92"/>
      <c r="Y1176" s="93"/>
      <c r="Z1176" s="92"/>
      <c r="AA1176" s="94"/>
      <c r="AB1176" s="93"/>
      <c r="AC1176" s="92"/>
      <c r="AD1176" s="93"/>
      <c r="AE1176" s="92"/>
      <c r="AF1176" s="93"/>
      <c r="AG1176" s="92"/>
      <c r="AH1176" s="93"/>
      <c r="AI1176" s="92"/>
      <c r="AJ1176" s="93"/>
      <c r="AK1176" s="92"/>
      <c r="AL1176" s="93"/>
      <c r="AM1176" s="92"/>
      <c r="AN1176" s="93"/>
      <c r="AO1176" s="92"/>
      <c r="AP1176" s="93"/>
      <c r="AQ1176" s="92"/>
      <c r="AR1176" s="93"/>
      <c r="AS1176" s="92"/>
      <c r="AT1176" s="94"/>
      <c r="AU1176" s="95"/>
      <c r="AV1176" s="96"/>
      <c r="AW1176" s="95"/>
      <c r="AX1176" s="96"/>
      <c r="AY1176" s="95"/>
      <c r="AZ1176" s="96"/>
      <c r="BA1176" s="95"/>
      <c r="BB1176" s="96"/>
      <c r="BC1176" s="95"/>
      <c r="BD1176" s="96"/>
      <c r="BE1176" s="95"/>
      <c r="BF1176" s="96"/>
      <c r="BG1176" s="95"/>
      <c r="BH1176" s="96"/>
      <c r="BI1176" s="95"/>
      <c r="BJ1176" s="96"/>
      <c r="BK1176" s="95"/>
      <c r="BL1176" s="96"/>
    </row>
    <row r="1177" spans="4:64">
      <c r="D1177" s="84"/>
      <c r="E1177" s="85"/>
      <c r="I1177" s="87"/>
      <c r="J1177" s="88"/>
      <c r="K1177" s="89"/>
      <c r="L1177" s="89"/>
      <c r="M1177" s="89"/>
      <c r="N1177" s="89"/>
      <c r="O1177" s="90"/>
      <c r="P1177" s="93"/>
      <c r="Q1177" s="92"/>
      <c r="R1177" s="93"/>
      <c r="S1177" s="92"/>
      <c r="T1177" s="94"/>
      <c r="U1177" s="93"/>
      <c r="V1177" s="92"/>
      <c r="W1177" s="93"/>
      <c r="X1177" s="92"/>
      <c r="Y1177" s="93"/>
      <c r="Z1177" s="92"/>
      <c r="AA1177" s="94"/>
      <c r="AB1177" s="93"/>
      <c r="AC1177" s="92"/>
      <c r="AD1177" s="93"/>
      <c r="AE1177" s="92"/>
      <c r="AF1177" s="93"/>
      <c r="AG1177" s="92"/>
      <c r="AH1177" s="93"/>
      <c r="AI1177" s="92"/>
      <c r="AJ1177" s="93"/>
      <c r="AK1177" s="92"/>
      <c r="AL1177" s="93"/>
      <c r="AM1177" s="92"/>
      <c r="AN1177" s="93"/>
      <c r="AO1177" s="92"/>
      <c r="AP1177" s="93"/>
      <c r="AQ1177" s="92"/>
      <c r="AR1177" s="93"/>
      <c r="AS1177" s="92"/>
      <c r="AT1177" s="94"/>
      <c r="AU1177" s="95"/>
      <c r="AV1177" s="96"/>
      <c r="AW1177" s="95"/>
      <c r="AX1177" s="96"/>
      <c r="AY1177" s="95"/>
      <c r="AZ1177" s="96"/>
      <c r="BA1177" s="95"/>
      <c r="BB1177" s="96"/>
      <c r="BC1177" s="95"/>
      <c r="BD1177" s="96"/>
      <c r="BE1177" s="95"/>
      <c r="BF1177" s="96"/>
      <c r="BG1177" s="95"/>
      <c r="BH1177" s="96"/>
      <c r="BI1177" s="95"/>
      <c r="BJ1177" s="96"/>
      <c r="BK1177" s="95"/>
      <c r="BL1177" s="96"/>
    </row>
    <row r="1178" spans="4:64">
      <c r="D1178" s="84"/>
      <c r="E1178" s="85"/>
      <c r="I1178" s="87"/>
      <c r="J1178" s="88"/>
      <c r="K1178" s="89"/>
      <c r="L1178" s="89"/>
      <c r="M1178" s="89"/>
      <c r="N1178" s="89"/>
      <c r="O1178" s="90"/>
      <c r="P1178" s="93"/>
      <c r="Q1178" s="92"/>
      <c r="R1178" s="93"/>
      <c r="S1178" s="92"/>
      <c r="T1178" s="94"/>
      <c r="U1178" s="93"/>
      <c r="V1178" s="92"/>
      <c r="W1178" s="93"/>
      <c r="X1178" s="92"/>
      <c r="Y1178" s="93"/>
      <c r="Z1178" s="92"/>
      <c r="AA1178" s="94"/>
      <c r="AB1178" s="93"/>
      <c r="AC1178" s="92"/>
      <c r="AD1178" s="93"/>
      <c r="AE1178" s="92"/>
      <c r="AF1178" s="93"/>
      <c r="AG1178" s="92"/>
      <c r="AH1178" s="93"/>
      <c r="AI1178" s="92"/>
      <c r="AJ1178" s="93"/>
      <c r="AK1178" s="92"/>
      <c r="AL1178" s="93"/>
      <c r="AM1178" s="92"/>
      <c r="AN1178" s="93"/>
      <c r="AO1178" s="92"/>
      <c r="AP1178" s="93"/>
      <c r="AQ1178" s="92"/>
      <c r="AR1178" s="93"/>
      <c r="AS1178" s="92"/>
      <c r="AT1178" s="94"/>
      <c r="AU1178" s="95"/>
      <c r="AV1178" s="96"/>
      <c r="AW1178" s="95"/>
      <c r="AX1178" s="96"/>
      <c r="AY1178" s="95"/>
      <c r="AZ1178" s="96"/>
      <c r="BA1178" s="95"/>
      <c r="BB1178" s="96"/>
      <c r="BC1178" s="95"/>
      <c r="BD1178" s="96"/>
      <c r="BE1178" s="95"/>
      <c r="BF1178" s="96"/>
      <c r="BG1178" s="95"/>
      <c r="BH1178" s="96"/>
      <c r="BI1178" s="95"/>
      <c r="BJ1178" s="96"/>
      <c r="BK1178" s="95"/>
      <c r="BL1178" s="96"/>
    </row>
    <row r="1179" spans="4:64">
      <c r="D1179" s="84"/>
      <c r="E1179" s="85"/>
      <c r="I1179" s="87"/>
      <c r="J1179" s="88"/>
      <c r="K1179" s="89"/>
      <c r="L1179" s="89"/>
      <c r="M1179" s="89"/>
      <c r="N1179" s="89"/>
      <c r="O1179" s="90"/>
      <c r="P1179" s="93"/>
      <c r="Q1179" s="92"/>
      <c r="R1179" s="93"/>
      <c r="S1179" s="92"/>
      <c r="T1179" s="94"/>
      <c r="U1179" s="93"/>
      <c r="V1179" s="92"/>
      <c r="W1179" s="93"/>
      <c r="X1179" s="92"/>
      <c r="Y1179" s="93"/>
      <c r="Z1179" s="92"/>
      <c r="AA1179" s="94"/>
      <c r="AB1179" s="93"/>
      <c r="AC1179" s="92"/>
      <c r="AD1179" s="93"/>
      <c r="AE1179" s="92"/>
      <c r="AF1179" s="93"/>
      <c r="AG1179" s="92"/>
      <c r="AH1179" s="93"/>
      <c r="AI1179" s="92"/>
      <c r="AJ1179" s="93"/>
      <c r="AK1179" s="92"/>
      <c r="AL1179" s="93"/>
      <c r="AM1179" s="92"/>
      <c r="AN1179" s="93"/>
      <c r="AO1179" s="92"/>
      <c r="AP1179" s="93"/>
      <c r="AQ1179" s="92"/>
      <c r="AR1179" s="93"/>
      <c r="AS1179" s="92"/>
      <c r="AT1179" s="94"/>
      <c r="AU1179" s="95"/>
      <c r="AV1179" s="96"/>
      <c r="AW1179" s="95"/>
      <c r="AX1179" s="96"/>
      <c r="AY1179" s="95"/>
      <c r="AZ1179" s="96"/>
      <c r="BA1179" s="95"/>
      <c r="BB1179" s="96"/>
      <c r="BC1179" s="95"/>
      <c r="BD1179" s="96"/>
      <c r="BE1179" s="95"/>
      <c r="BF1179" s="96"/>
      <c r="BG1179" s="95"/>
      <c r="BH1179" s="96"/>
      <c r="BI1179" s="95"/>
      <c r="BJ1179" s="96"/>
      <c r="BK1179" s="95"/>
      <c r="BL1179" s="96"/>
    </row>
    <row r="1180" spans="4:64">
      <c r="D1180" s="84"/>
      <c r="E1180" s="85"/>
      <c r="I1180" s="87"/>
      <c r="J1180" s="88"/>
      <c r="K1180" s="89"/>
      <c r="L1180" s="89"/>
      <c r="M1180" s="89"/>
      <c r="N1180" s="89"/>
      <c r="O1180" s="90"/>
      <c r="P1180" s="93"/>
      <c r="Q1180" s="92"/>
      <c r="R1180" s="93"/>
      <c r="S1180" s="92"/>
      <c r="T1180" s="94"/>
      <c r="U1180" s="93"/>
      <c r="V1180" s="92"/>
      <c r="W1180" s="93"/>
      <c r="X1180" s="92"/>
      <c r="Y1180" s="93"/>
      <c r="Z1180" s="92"/>
      <c r="AA1180" s="94"/>
      <c r="AB1180" s="93"/>
      <c r="AC1180" s="92"/>
      <c r="AD1180" s="93"/>
      <c r="AE1180" s="92"/>
      <c r="AF1180" s="93"/>
      <c r="AG1180" s="92"/>
      <c r="AH1180" s="93"/>
      <c r="AI1180" s="92"/>
      <c r="AJ1180" s="93"/>
      <c r="AK1180" s="92"/>
      <c r="AL1180" s="93"/>
      <c r="AM1180" s="92"/>
      <c r="AN1180" s="93"/>
      <c r="AO1180" s="92"/>
      <c r="AP1180" s="93"/>
      <c r="AQ1180" s="92"/>
      <c r="AR1180" s="93"/>
      <c r="AS1180" s="92"/>
      <c r="AT1180" s="94"/>
      <c r="AU1180" s="95"/>
      <c r="AV1180" s="96"/>
      <c r="AW1180" s="95"/>
      <c r="AX1180" s="96"/>
      <c r="AY1180" s="95"/>
      <c r="AZ1180" s="96"/>
      <c r="BA1180" s="95"/>
      <c r="BB1180" s="96"/>
      <c r="BC1180" s="95"/>
      <c r="BD1180" s="96"/>
      <c r="BE1180" s="95"/>
      <c r="BF1180" s="96"/>
      <c r="BG1180" s="95"/>
      <c r="BH1180" s="96"/>
      <c r="BI1180" s="95"/>
      <c r="BJ1180" s="96"/>
      <c r="BK1180" s="95"/>
      <c r="BL1180" s="96"/>
    </row>
    <row r="1181" spans="4:64">
      <c r="D1181" s="84"/>
      <c r="E1181" s="85"/>
      <c r="I1181" s="87"/>
      <c r="J1181" s="88"/>
      <c r="K1181" s="89"/>
      <c r="L1181" s="89"/>
      <c r="M1181" s="89"/>
      <c r="N1181" s="89"/>
      <c r="O1181" s="90"/>
      <c r="P1181" s="93"/>
      <c r="Q1181" s="92"/>
      <c r="R1181" s="93"/>
      <c r="S1181" s="92"/>
      <c r="T1181" s="94"/>
      <c r="U1181" s="93"/>
      <c r="V1181" s="92"/>
      <c r="W1181" s="93"/>
      <c r="X1181" s="92"/>
      <c r="Y1181" s="93"/>
      <c r="Z1181" s="92"/>
      <c r="AA1181" s="94"/>
      <c r="AB1181" s="93"/>
      <c r="AC1181" s="92"/>
      <c r="AD1181" s="93"/>
      <c r="AE1181" s="92"/>
      <c r="AF1181" s="93"/>
      <c r="AG1181" s="92"/>
      <c r="AH1181" s="93"/>
      <c r="AI1181" s="92"/>
      <c r="AJ1181" s="93"/>
      <c r="AK1181" s="92"/>
      <c r="AL1181" s="93"/>
      <c r="AM1181" s="92"/>
      <c r="AN1181" s="93"/>
      <c r="AO1181" s="92"/>
      <c r="AP1181" s="93"/>
      <c r="AQ1181" s="92"/>
      <c r="AR1181" s="93"/>
      <c r="AS1181" s="92"/>
      <c r="AT1181" s="94"/>
      <c r="AU1181" s="95"/>
      <c r="AV1181" s="96"/>
      <c r="AW1181" s="95"/>
      <c r="AX1181" s="96"/>
      <c r="AY1181" s="95"/>
      <c r="AZ1181" s="96"/>
      <c r="BA1181" s="95"/>
      <c r="BB1181" s="96"/>
      <c r="BC1181" s="95"/>
      <c r="BD1181" s="96"/>
      <c r="BE1181" s="95"/>
      <c r="BF1181" s="96"/>
      <c r="BG1181" s="95"/>
      <c r="BH1181" s="96"/>
      <c r="BI1181" s="95"/>
      <c r="BJ1181" s="96"/>
      <c r="BK1181" s="95"/>
      <c r="BL1181" s="96"/>
    </row>
    <row r="1182" spans="4:64">
      <c r="D1182" s="84"/>
      <c r="E1182" s="85"/>
      <c r="I1182" s="87"/>
      <c r="J1182" s="88"/>
      <c r="K1182" s="89"/>
      <c r="L1182" s="89"/>
      <c r="M1182" s="89"/>
      <c r="N1182" s="89"/>
      <c r="O1182" s="90"/>
      <c r="P1182" s="93"/>
      <c r="Q1182" s="92"/>
      <c r="R1182" s="93"/>
      <c r="S1182" s="92"/>
      <c r="T1182" s="94"/>
      <c r="U1182" s="93"/>
      <c r="V1182" s="92"/>
      <c r="W1182" s="93"/>
      <c r="X1182" s="92"/>
      <c r="Y1182" s="93"/>
      <c r="Z1182" s="92"/>
      <c r="AA1182" s="94"/>
      <c r="AB1182" s="93"/>
      <c r="AC1182" s="92"/>
      <c r="AD1182" s="93"/>
      <c r="AE1182" s="92"/>
      <c r="AF1182" s="93"/>
      <c r="AG1182" s="92"/>
      <c r="AH1182" s="93"/>
      <c r="AI1182" s="92"/>
      <c r="AJ1182" s="93"/>
      <c r="AK1182" s="92"/>
      <c r="AL1182" s="93"/>
      <c r="AM1182" s="92"/>
      <c r="AN1182" s="93"/>
      <c r="AO1182" s="92"/>
      <c r="AP1182" s="93"/>
      <c r="AQ1182" s="92"/>
      <c r="AR1182" s="93"/>
      <c r="AS1182" s="92"/>
      <c r="AT1182" s="94"/>
      <c r="AU1182" s="95"/>
      <c r="AV1182" s="96"/>
      <c r="AW1182" s="95"/>
      <c r="AX1182" s="96"/>
      <c r="AY1182" s="95"/>
      <c r="AZ1182" s="96"/>
      <c r="BA1182" s="95"/>
      <c r="BB1182" s="96"/>
      <c r="BC1182" s="95"/>
      <c r="BD1182" s="96"/>
      <c r="BE1182" s="95"/>
      <c r="BF1182" s="96"/>
      <c r="BG1182" s="95"/>
      <c r="BH1182" s="96"/>
      <c r="BI1182" s="95"/>
      <c r="BJ1182" s="96"/>
      <c r="BK1182" s="95"/>
      <c r="BL1182" s="96"/>
    </row>
    <row r="1183" spans="4:64">
      <c r="D1183" s="84"/>
      <c r="E1183" s="85"/>
      <c r="I1183" s="87"/>
      <c r="J1183" s="88"/>
      <c r="K1183" s="89"/>
      <c r="L1183" s="89"/>
      <c r="M1183" s="89"/>
      <c r="N1183" s="89"/>
      <c r="O1183" s="90"/>
      <c r="P1183" s="93"/>
      <c r="Q1183" s="92"/>
      <c r="R1183" s="93"/>
      <c r="S1183" s="92"/>
      <c r="T1183" s="94"/>
      <c r="U1183" s="93"/>
      <c r="V1183" s="92"/>
      <c r="W1183" s="93"/>
      <c r="X1183" s="92"/>
      <c r="Y1183" s="93"/>
      <c r="Z1183" s="92"/>
      <c r="AA1183" s="94"/>
      <c r="AB1183" s="93"/>
      <c r="AC1183" s="92"/>
      <c r="AD1183" s="93"/>
      <c r="AE1183" s="92"/>
      <c r="AF1183" s="93"/>
      <c r="AG1183" s="92"/>
      <c r="AH1183" s="93"/>
      <c r="AI1183" s="92"/>
      <c r="AJ1183" s="93"/>
      <c r="AK1183" s="92"/>
      <c r="AL1183" s="93"/>
      <c r="AM1183" s="92"/>
      <c r="AN1183" s="93"/>
      <c r="AO1183" s="92"/>
      <c r="AP1183" s="93"/>
      <c r="AQ1183" s="92"/>
      <c r="AR1183" s="93"/>
      <c r="AS1183" s="92"/>
      <c r="AT1183" s="94"/>
      <c r="AU1183" s="95"/>
      <c r="AV1183" s="96"/>
      <c r="AW1183" s="95"/>
      <c r="AX1183" s="96"/>
      <c r="AY1183" s="95"/>
      <c r="AZ1183" s="96"/>
      <c r="BA1183" s="95"/>
      <c r="BB1183" s="96"/>
      <c r="BC1183" s="95"/>
      <c r="BD1183" s="96"/>
      <c r="BE1183" s="95"/>
      <c r="BF1183" s="96"/>
      <c r="BG1183" s="95"/>
      <c r="BH1183" s="96"/>
      <c r="BI1183" s="95"/>
      <c r="BJ1183" s="96"/>
      <c r="BK1183" s="95"/>
      <c r="BL1183" s="96"/>
    </row>
    <row r="1184" spans="4:64">
      <c r="D1184" s="84"/>
      <c r="E1184" s="85"/>
      <c r="I1184" s="87"/>
      <c r="J1184" s="88"/>
      <c r="K1184" s="89"/>
      <c r="L1184" s="89"/>
      <c r="M1184" s="89"/>
      <c r="N1184" s="89"/>
      <c r="O1184" s="90"/>
      <c r="P1184" s="93"/>
      <c r="Q1184" s="92"/>
      <c r="R1184" s="93"/>
      <c r="S1184" s="92"/>
      <c r="T1184" s="94"/>
      <c r="U1184" s="93"/>
      <c r="V1184" s="92"/>
      <c r="W1184" s="93"/>
      <c r="X1184" s="92"/>
      <c r="Y1184" s="93"/>
      <c r="Z1184" s="92"/>
      <c r="AA1184" s="94"/>
      <c r="AB1184" s="93"/>
      <c r="AC1184" s="92"/>
      <c r="AD1184" s="93"/>
      <c r="AE1184" s="92"/>
      <c r="AF1184" s="93"/>
      <c r="AG1184" s="92"/>
      <c r="AH1184" s="93"/>
      <c r="AI1184" s="92"/>
      <c r="AJ1184" s="93"/>
      <c r="AK1184" s="92"/>
      <c r="AL1184" s="93"/>
      <c r="AM1184" s="92"/>
      <c r="AN1184" s="93"/>
      <c r="AO1184" s="92"/>
      <c r="AP1184" s="93"/>
      <c r="AQ1184" s="92"/>
      <c r="AR1184" s="93"/>
      <c r="AS1184" s="92"/>
      <c r="AT1184" s="94"/>
      <c r="AU1184" s="95"/>
      <c r="AV1184" s="96"/>
      <c r="AW1184" s="95"/>
      <c r="AX1184" s="96"/>
      <c r="AY1184" s="95"/>
      <c r="AZ1184" s="96"/>
      <c r="BA1184" s="95"/>
      <c r="BB1184" s="96"/>
      <c r="BC1184" s="95"/>
      <c r="BD1184" s="96"/>
      <c r="BE1184" s="95"/>
      <c r="BF1184" s="96"/>
      <c r="BG1184" s="95"/>
      <c r="BH1184" s="96"/>
      <c r="BI1184" s="95"/>
      <c r="BJ1184" s="96"/>
      <c r="BK1184" s="95"/>
      <c r="BL1184" s="96"/>
    </row>
    <row r="1185" spans="4:64">
      <c r="D1185" s="84"/>
      <c r="E1185" s="85"/>
      <c r="I1185" s="87"/>
      <c r="J1185" s="88"/>
      <c r="K1185" s="89"/>
      <c r="L1185" s="89"/>
      <c r="M1185" s="89"/>
      <c r="N1185" s="89"/>
      <c r="O1185" s="90"/>
      <c r="P1185" s="93"/>
      <c r="Q1185" s="92"/>
      <c r="R1185" s="93"/>
      <c r="S1185" s="92"/>
      <c r="T1185" s="94"/>
      <c r="U1185" s="93"/>
      <c r="V1185" s="92"/>
      <c r="W1185" s="93"/>
      <c r="X1185" s="92"/>
      <c r="Y1185" s="93"/>
      <c r="Z1185" s="92"/>
      <c r="AA1185" s="94"/>
      <c r="AB1185" s="93"/>
      <c r="AC1185" s="92"/>
      <c r="AD1185" s="93"/>
      <c r="AE1185" s="92"/>
      <c r="AF1185" s="93"/>
      <c r="AG1185" s="92"/>
      <c r="AH1185" s="93"/>
      <c r="AI1185" s="92"/>
      <c r="AJ1185" s="93"/>
      <c r="AK1185" s="92"/>
      <c r="AL1185" s="93"/>
      <c r="AM1185" s="92"/>
      <c r="AN1185" s="93"/>
      <c r="AO1185" s="92"/>
      <c r="AP1185" s="93"/>
      <c r="AQ1185" s="92"/>
      <c r="AR1185" s="93"/>
      <c r="AS1185" s="92"/>
      <c r="AT1185" s="94"/>
      <c r="AU1185" s="95"/>
      <c r="AV1185" s="96"/>
      <c r="AW1185" s="95"/>
      <c r="AX1185" s="96"/>
      <c r="AY1185" s="95"/>
      <c r="AZ1185" s="96"/>
      <c r="BA1185" s="95"/>
      <c r="BB1185" s="96"/>
      <c r="BC1185" s="95"/>
      <c r="BD1185" s="96"/>
      <c r="BE1185" s="95"/>
      <c r="BF1185" s="96"/>
      <c r="BG1185" s="95"/>
      <c r="BH1185" s="96"/>
      <c r="BI1185" s="95"/>
      <c r="BJ1185" s="96"/>
      <c r="BK1185" s="95"/>
      <c r="BL1185" s="96"/>
    </row>
    <row r="1186" spans="4:64">
      <c r="D1186" s="84"/>
      <c r="E1186" s="85"/>
      <c r="I1186" s="87"/>
      <c r="J1186" s="88"/>
      <c r="K1186" s="89"/>
      <c r="L1186" s="89"/>
      <c r="M1186" s="89"/>
      <c r="N1186" s="89"/>
      <c r="O1186" s="90"/>
      <c r="P1186" s="93"/>
      <c r="Q1186" s="92"/>
      <c r="R1186" s="93"/>
      <c r="S1186" s="92"/>
      <c r="T1186" s="94"/>
      <c r="U1186" s="93"/>
      <c r="V1186" s="92"/>
      <c r="W1186" s="93"/>
      <c r="X1186" s="92"/>
      <c r="Y1186" s="93"/>
      <c r="Z1186" s="92"/>
      <c r="AA1186" s="94"/>
      <c r="AB1186" s="93"/>
      <c r="AC1186" s="92"/>
      <c r="AD1186" s="93"/>
      <c r="AE1186" s="92"/>
      <c r="AF1186" s="93"/>
      <c r="AG1186" s="92"/>
      <c r="AH1186" s="93"/>
      <c r="AI1186" s="92"/>
      <c r="AJ1186" s="93"/>
      <c r="AK1186" s="92"/>
      <c r="AL1186" s="93"/>
      <c r="AM1186" s="92"/>
      <c r="AN1186" s="93"/>
      <c r="AO1186" s="92"/>
      <c r="AP1186" s="93"/>
      <c r="AQ1186" s="92"/>
      <c r="AR1186" s="93"/>
      <c r="AS1186" s="92"/>
      <c r="AT1186" s="94"/>
      <c r="AU1186" s="95"/>
      <c r="AV1186" s="96"/>
      <c r="AW1186" s="95"/>
      <c r="AX1186" s="96"/>
      <c r="AY1186" s="95"/>
      <c r="AZ1186" s="96"/>
      <c r="BA1186" s="95"/>
      <c r="BB1186" s="96"/>
      <c r="BC1186" s="95"/>
      <c r="BD1186" s="96"/>
      <c r="BE1186" s="95"/>
      <c r="BF1186" s="96"/>
      <c r="BG1186" s="95"/>
      <c r="BH1186" s="96"/>
      <c r="BI1186" s="95"/>
      <c r="BJ1186" s="96"/>
      <c r="BK1186" s="95"/>
      <c r="BL1186" s="96"/>
    </row>
    <row r="1187" spans="4:64">
      <c r="D1187" s="84"/>
      <c r="E1187" s="85"/>
      <c r="I1187" s="87"/>
      <c r="J1187" s="88"/>
      <c r="K1187" s="89"/>
      <c r="L1187" s="89"/>
      <c r="M1187" s="89"/>
      <c r="N1187" s="89"/>
      <c r="O1187" s="90"/>
      <c r="P1187" s="93"/>
      <c r="Q1187" s="92"/>
      <c r="R1187" s="93"/>
      <c r="S1187" s="92"/>
      <c r="T1187" s="94"/>
      <c r="U1187" s="93"/>
      <c r="V1187" s="92"/>
      <c r="W1187" s="93"/>
      <c r="X1187" s="92"/>
      <c r="Y1187" s="93"/>
      <c r="Z1187" s="92"/>
      <c r="AA1187" s="94"/>
      <c r="AB1187" s="93"/>
      <c r="AC1187" s="92"/>
      <c r="AD1187" s="93"/>
      <c r="AE1187" s="92"/>
      <c r="AF1187" s="93"/>
      <c r="AG1187" s="92"/>
      <c r="AH1187" s="93"/>
      <c r="AI1187" s="92"/>
      <c r="AJ1187" s="93"/>
      <c r="AK1187" s="92"/>
      <c r="AL1187" s="93"/>
      <c r="AM1187" s="92"/>
      <c r="AN1187" s="93"/>
      <c r="AO1187" s="92"/>
      <c r="AP1187" s="93"/>
      <c r="AQ1187" s="92"/>
      <c r="AR1187" s="93"/>
      <c r="AS1187" s="92"/>
      <c r="AT1187" s="94"/>
      <c r="AU1187" s="95"/>
      <c r="AV1187" s="96"/>
      <c r="AW1187" s="95"/>
      <c r="AX1187" s="96"/>
      <c r="AY1187" s="95"/>
      <c r="AZ1187" s="96"/>
      <c r="BA1187" s="95"/>
      <c r="BB1187" s="96"/>
      <c r="BC1187" s="95"/>
      <c r="BD1187" s="96"/>
      <c r="BE1187" s="95"/>
      <c r="BF1187" s="96"/>
      <c r="BG1187" s="95"/>
      <c r="BH1187" s="96"/>
      <c r="BI1187" s="95"/>
      <c r="BJ1187" s="96"/>
      <c r="BK1187" s="95"/>
      <c r="BL1187" s="96"/>
    </row>
    <row r="1188" spans="4:64">
      <c r="D1188" s="84"/>
      <c r="E1188" s="85"/>
      <c r="I1188" s="87"/>
      <c r="J1188" s="88"/>
      <c r="K1188" s="89"/>
      <c r="L1188" s="89"/>
      <c r="M1188" s="89"/>
      <c r="N1188" s="89"/>
      <c r="O1188" s="90"/>
      <c r="P1188" s="93"/>
      <c r="Q1188" s="92"/>
      <c r="R1188" s="93"/>
      <c r="S1188" s="92"/>
      <c r="T1188" s="94"/>
      <c r="U1188" s="93"/>
      <c r="V1188" s="92"/>
      <c r="W1188" s="93"/>
      <c r="X1188" s="92"/>
      <c r="Y1188" s="93"/>
      <c r="Z1188" s="92"/>
      <c r="AA1188" s="94"/>
      <c r="AB1188" s="93"/>
      <c r="AC1188" s="92"/>
      <c r="AD1188" s="93"/>
      <c r="AE1188" s="92"/>
      <c r="AF1188" s="93"/>
      <c r="AG1188" s="92"/>
      <c r="AH1188" s="93"/>
      <c r="AI1188" s="92"/>
      <c r="AJ1188" s="93"/>
      <c r="AK1188" s="92"/>
      <c r="AL1188" s="93"/>
      <c r="AM1188" s="92"/>
      <c r="AN1188" s="93"/>
      <c r="AO1188" s="92"/>
      <c r="AP1188" s="93"/>
      <c r="AQ1188" s="92"/>
      <c r="AR1188" s="93"/>
      <c r="AS1188" s="92"/>
      <c r="AT1188" s="94"/>
      <c r="AU1188" s="95"/>
      <c r="AV1188" s="96"/>
      <c r="AW1188" s="95"/>
      <c r="AX1188" s="96"/>
      <c r="AY1188" s="95"/>
      <c r="AZ1188" s="96"/>
      <c r="BA1188" s="95"/>
      <c r="BB1188" s="96"/>
      <c r="BC1188" s="95"/>
      <c r="BD1188" s="96"/>
      <c r="BE1188" s="95"/>
      <c r="BF1188" s="96"/>
      <c r="BG1188" s="95"/>
      <c r="BH1188" s="96"/>
      <c r="BI1188" s="95"/>
      <c r="BJ1188" s="96"/>
      <c r="BK1188" s="95"/>
      <c r="BL1188" s="96"/>
    </row>
    <row r="1189" spans="4:64">
      <c r="D1189" s="84"/>
      <c r="E1189" s="85"/>
      <c r="I1189" s="87"/>
      <c r="J1189" s="88"/>
      <c r="K1189" s="89"/>
      <c r="L1189" s="89"/>
      <c r="M1189" s="89"/>
      <c r="N1189" s="89"/>
      <c r="O1189" s="90"/>
      <c r="P1189" s="93"/>
      <c r="Q1189" s="92"/>
      <c r="R1189" s="93"/>
      <c r="S1189" s="92"/>
      <c r="T1189" s="94"/>
      <c r="U1189" s="93"/>
      <c r="V1189" s="92"/>
      <c r="W1189" s="93"/>
      <c r="X1189" s="92"/>
      <c r="Y1189" s="93"/>
      <c r="Z1189" s="92"/>
      <c r="AA1189" s="94"/>
      <c r="AB1189" s="93"/>
      <c r="AC1189" s="92"/>
      <c r="AD1189" s="93"/>
      <c r="AE1189" s="92"/>
      <c r="AF1189" s="93"/>
      <c r="AG1189" s="92"/>
      <c r="AH1189" s="93"/>
      <c r="AI1189" s="92"/>
      <c r="AJ1189" s="93"/>
      <c r="AK1189" s="92"/>
      <c r="AL1189" s="93"/>
      <c r="AM1189" s="92"/>
      <c r="AN1189" s="93"/>
      <c r="AO1189" s="92"/>
      <c r="AP1189" s="93"/>
      <c r="AQ1189" s="92"/>
      <c r="AR1189" s="93"/>
      <c r="AS1189" s="92"/>
      <c r="AT1189" s="94"/>
      <c r="AU1189" s="95"/>
      <c r="AV1189" s="96"/>
      <c r="AW1189" s="95"/>
      <c r="AX1189" s="96"/>
      <c r="AY1189" s="95"/>
      <c r="AZ1189" s="96"/>
      <c r="BA1189" s="95"/>
      <c r="BB1189" s="96"/>
      <c r="BC1189" s="95"/>
      <c r="BD1189" s="96"/>
      <c r="BE1189" s="95"/>
      <c r="BF1189" s="96"/>
      <c r="BG1189" s="95"/>
      <c r="BH1189" s="96"/>
      <c r="BI1189" s="95"/>
      <c r="BJ1189" s="96"/>
      <c r="BK1189" s="95"/>
      <c r="BL1189" s="96"/>
    </row>
    <row r="1190" spans="4:64">
      <c r="D1190" s="84"/>
      <c r="E1190" s="85"/>
      <c r="I1190" s="87"/>
      <c r="J1190" s="88"/>
      <c r="K1190" s="89"/>
      <c r="L1190" s="89"/>
      <c r="M1190" s="89"/>
      <c r="N1190" s="89"/>
      <c r="O1190" s="90"/>
      <c r="P1190" s="93"/>
      <c r="Q1190" s="92"/>
      <c r="R1190" s="93"/>
      <c r="S1190" s="92"/>
      <c r="T1190" s="94"/>
      <c r="U1190" s="93"/>
      <c r="V1190" s="92"/>
      <c r="W1190" s="93"/>
      <c r="X1190" s="92"/>
      <c r="Y1190" s="93"/>
      <c r="Z1190" s="92"/>
      <c r="AA1190" s="94"/>
      <c r="AB1190" s="93"/>
      <c r="AC1190" s="92"/>
      <c r="AD1190" s="93"/>
      <c r="AE1190" s="92"/>
      <c r="AF1190" s="93"/>
      <c r="AG1190" s="92"/>
      <c r="AH1190" s="93"/>
      <c r="AI1190" s="92"/>
      <c r="AJ1190" s="93"/>
      <c r="AK1190" s="92"/>
      <c r="AL1190" s="93"/>
      <c r="AM1190" s="92"/>
      <c r="AN1190" s="93"/>
      <c r="AO1190" s="92"/>
      <c r="AP1190" s="93"/>
      <c r="AQ1190" s="92"/>
      <c r="AR1190" s="93"/>
      <c r="AS1190" s="92"/>
      <c r="AT1190" s="94"/>
      <c r="AU1190" s="95"/>
      <c r="AV1190" s="96"/>
      <c r="AW1190" s="95"/>
      <c r="AX1190" s="96"/>
      <c r="AY1190" s="95"/>
      <c r="AZ1190" s="96"/>
      <c r="BA1190" s="95"/>
      <c r="BB1190" s="96"/>
      <c r="BC1190" s="95"/>
      <c r="BD1190" s="96"/>
      <c r="BE1190" s="95"/>
      <c r="BF1190" s="96"/>
      <c r="BG1190" s="95"/>
      <c r="BH1190" s="96"/>
      <c r="BI1190" s="95"/>
      <c r="BJ1190" s="96"/>
      <c r="BK1190" s="95"/>
      <c r="BL1190" s="96"/>
    </row>
    <row r="1191" spans="4:64">
      <c r="D1191" s="84"/>
      <c r="E1191" s="85"/>
      <c r="I1191" s="87"/>
      <c r="J1191" s="88"/>
      <c r="K1191" s="89"/>
      <c r="L1191" s="89"/>
      <c r="M1191" s="89"/>
      <c r="N1191" s="89"/>
      <c r="O1191" s="90"/>
      <c r="P1191" s="93"/>
      <c r="Q1191" s="92"/>
      <c r="R1191" s="93"/>
      <c r="S1191" s="92"/>
      <c r="T1191" s="94"/>
      <c r="U1191" s="93"/>
      <c r="V1191" s="92"/>
      <c r="W1191" s="93"/>
      <c r="X1191" s="92"/>
      <c r="Y1191" s="93"/>
      <c r="Z1191" s="92"/>
      <c r="AA1191" s="94"/>
      <c r="AB1191" s="93"/>
      <c r="AC1191" s="92"/>
      <c r="AD1191" s="93"/>
      <c r="AE1191" s="92"/>
      <c r="AF1191" s="93"/>
      <c r="AG1191" s="92"/>
      <c r="AH1191" s="93"/>
      <c r="AI1191" s="92"/>
      <c r="AJ1191" s="93"/>
      <c r="AK1191" s="92"/>
      <c r="AL1191" s="93"/>
      <c r="AM1191" s="92"/>
      <c r="AN1191" s="93"/>
      <c r="AO1191" s="92"/>
      <c r="AP1191" s="93"/>
      <c r="AQ1191" s="92"/>
      <c r="AR1191" s="93"/>
      <c r="AS1191" s="92"/>
      <c r="AT1191" s="94"/>
      <c r="AU1191" s="95"/>
      <c r="AV1191" s="96"/>
      <c r="AW1191" s="95"/>
      <c r="AX1191" s="96"/>
      <c r="AY1191" s="95"/>
      <c r="AZ1191" s="96"/>
      <c r="BA1191" s="95"/>
      <c r="BB1191" s="96"/>
      <c r="BC1191" s="95"/>
      <c r="BD1191" s="96"/>
      <c r="BE1191" s="95"/>
      <c r="BF1191" s="96"/>
      <c r="BG1191" s="95"/>
      <c r="BH1191" s="96"/>
      <c r="BI1191" s="95"/>
      <c r="BJ1191" s="96"/>
      <c r="BK1191" s="95"/>
      <c r="BL1191" s="96"/>
    </row>
    <row r="1192" spans="4:64">
      <c r="D1192" s="84"/>
      <c r="E1192" s="85"/>
      <c r="I1192" s="87"/>
      <c r="J1192" s="88"/>
      <c r="K1192" s="89"/>
      <c r="L1192" s="89"/>
      <c r="M1192" s="89"/>
      <c r="N1192" s="89"/>
      <c r="O1192" s="90"/>
      <c r="P1192" s="93"/>
      <c r="Q1192" s="92"/>
      <c r="R1192" s="93"/>
      <c r="S1192" s="92"/>
      <c r="T1192" s="94"/>
      <c r="U1192" s="93"/>
      <c r="V1192" s="92"/>
      <c r="W1192" s="93"/>
      <c r="X1192" s="92"/>
      <c r="Y1192" s="93"/>
      <c r="Z1192" s="92"/>
      <c r="AA1192" s="94"/>
      <c r="AB1192" s="93"/>
      <c r="AC1192" s="92"/>
      <c r="AD1192" s="93"/>
      <c r="AE1192" s="92"/>
      <c r="AF1192" s="93"/>
      <c r="AG1192" s="92"/>
      <c r="AH1192" s="93"/>
      <c r="AI1192" s="92"/>
      <c r="AJ1192" s="93"/>
      <c r="AK1192" s="92"/>
      <c r="AL1192" s="93"/>
      <c r="AM1192" s="92"/>
      <c r="AN1192" s="93"/>
      <c r="AO1192" s="92"/>
      <c r="AP1192" s="93"/>
      <c r="AQ1192" s="92"/>
      <c r="AR1192" s="93"/>
      <c r="AS1192" s="92"/>
      <c r="AT1192" s="94"/>
      <c r="AU1192" s="95"/>
      <c r="AV1192" s="96"/>
      <c r="AW1192" s="95"/>
      <c r="AX1192" s="96"/>
      <c r="AY1192" s="95"/>
      <c r="AZ1192" s="96"/>
      <c r="BA1192" s="95"/>
      <c r="BB1192" s="96"/>
      <c r="BC1192" s="95"/>
      <c r="BD1192" s="96"/>
      <c r="BE1192" s="95"/>
      <c r="BF1192" s="96"/>
      <c r="BG1192" s="95"/>
      <c r="BH1192" s="96"/>
      <c r="BI1192" s="95"/>
      <c r="BJ1192" s="96"/>
      <c r="BK1192" s="95"/>
      <c r="BL1192" s="96"/>
    </row>
    <row r="1193" spans="4:64">
      <c r="D1193" s="84"/>
      <c r="E1193" s="85"/>
      <c r="I1193" s="87"/>
      <c r="J1193" s="88"/>
      <c r="K1193" s="89"/>
      <c r="L1193" s="89"/>
      <c r="M1193" s="89"/>
      <c r="N1193" s="89"/>
      <c r="O1193" s="90"/>
      <c r="P1193" s="93"/>
      <c r="Q1193" s="92"/>
      <c r="R1193" s="93"/>
      <c r="S1193" s="92"/>
      <c r="T1193" s="94"/>
      <c r="U1193" s="93"/>
      <c r="V1193" s="92"/>
      <c r="W1193" s="93"/>
      <c r="X1193" s="92"/>
      <c r="Y1193" s="93"/>
      <c r="Z1193" s="92"/>
      <c r="AA1193" s="94"/>
      <c r="AB1193" s="93"/>
      <c r="AC1193" s="92"/>
      <c r="AD1193" s="93"/>
      <c r="AE1193" s="92"/>
      <c r="AF1193" s="93"/>
      <c r="AG1193" s="92"/>
      <c r="AH1193" s="93"/>
      <c r="AI1193" s="92"/>
      <c r="AJ1193" s="93"/>
      <c r="AK1193" s="92"/>
      <c r="AL1193" s="93"/>
      <c r="AM1193" s="92"/>
      <c r="AN1193" s="93"/>
      <c r="AO1193" s="92"/>
      <c r="AP1193" s="93"/>
      <c r="AQ1193" s="92"/>
      <c r="AR1193" s="93"/>
      <c r="AS1193" s="92"/>
      <c r="AT1193" s="94"/>
      <c r="AU1193" s="95"/>
      <c r="AV1193" s="96"/>
      <c r="AW1193" s="95"/>
      <c r="AX1193" s="96"/>
      <c r="AY1193" s="95"/>
      <c r="AZ1193" s="96"/>
      <c r="BA1193" s="95"/>
      <c r="BB1193" s="96"/>
      <c r="BC1193" s="95"/>
      <c r="BD1193" s="96"/>
      <c r="BE1193" s="95"/>
      <c r="BF1193" s="96"/>
      <c r="BG1193" s="95"/>
      <c r="BH1193" s="96"/>
      <c r="BI1193" s="95"/>
      <c r="BJ1193" s="96"/>
      <c r="BK1193" s="95"/>
      <c r="BL1193" s="96"/>
    </row>
    <row r="1194" spans="4:64">
      <c r="D1194" s="84"/>
      <c r="E1194" s="85"/>
      <c r="I1194" s="87"/>
      <c r="J1194" s="88"/>
      <c r="K1194" s="89"/>
      <c r="L1194" s="89"/>
      <c r="M1194" s="89"/>
      <c r="N1194" s="89"/>
      <c r="O1194" s="90"/>
      <c r="P1194" s="93"/>
      <c r="Q1194" s="92"/>
      <c r="R1194" s="93"/>
      <c r="S1194" s="92"/>
      <c r="T1194" s="94"/>
      <c r="U1194" s="93"/>
      <c r="V1194" s="92"/>
      <c r="W1194" s="93"/>
      <c r="X1194" s="92"/>
      <c r="Y1194" s="93"/>
      <c r="Z1194" s="92"/>
      <c r="AA1194" s="94"/>
      <c r="AB1194" s="93"/>
      <c r="AC1194" s="92"/>
      <c r="AD1194" s="93"/>
      <c r="AE1194" s="92"/>
      <c r="AF1194" s="93"/>
      <c r="AG1194" s="92"/>
      <c r="AH1194" s="93"/>
      <c r="AI1194" s="92"/>
      <c r="AJ1194" s="93"/>
      <c r="AK1194" s="92"/>
      <c r="AL1194" s="93"/>
      <c r="AM1194" s="92"/>
      <c r="AN1194" s="93"/>
      <c r="AO1194" s="92"/>
      <c r="AP1194" s="93"/>
      <c r="AQ1194" s="92"/>
      <c r="AR1194" s="93"/>
      <c r="AS1194" s="92"/>
      <c r="AT1194" s="94"/>
      <c r="AU1194" s="95"/>
      <c r="AV1194" s="96"/>
      <c r="AW1194" s="95"/>
      <c r="AX1194" s="96"/>
      <c r="AY1194" s="95"/>
      <c r="AZ1194" s="96"/>
      <c r="BA1194" s="95"/>
      <c r="BB1194" s="96"/>
      <c r="BC1194" s="95"/>
      <c r="BD1194" s="96"/>
      <c r="BE1194" s="95"/>
      <c r="BF1194" s="96"/>
      <c r="BG1194" s="95"/>
      <c r="BH1194" s="96"/>
      <c r="BI1194" s="95"/>
      <c r="BJ1194" s="96"/>
      <c r="BK1194" s="95"/>
      <c r="BL1194" s="96"/>
    </row>
    <row r="1195" spans="4:64">
      <c r="D1195" s="84"/>
      <c r="E1195" s="85"/>
      <c r="I1195" s="87"/>
      <c r="J1195" s="88"/>
      <c r="K1195" s="89"/>
      <c r="L1195" s="89"/>
      <c r="M1195" s="89"/>
      <c r="N1195" s="89"/>
      <c r="O1195" s="90"/>
      <c r="P1195" s="93"/>
      <c r="Q1195" s="92"/>
      <c r="R1195" s="93"/>
      <c r="S1195" s="92"/>
      <c r="T1195" s="94"/>
      <c r="U1195" s="93"/>
      <c r="V1195" s="92"/>
      <c r="W1195" s="93"/>
      <c r="X1195" s="92"/>
      <c r="Y1195" s="93"/>
      <c r="Z1195" s="92"/>
      <c r="AA1195" s="94"/>
      <c r="AB1195" s="93"/>
      <c r="AC1195" s="92"/>
      <c r="AD1195" s="93"/>
      <c r="AE1195" s="92"/>
      <c r="AF1195" s="93"/>
      <c r="AG1195" s="92"/>
      <c r="AH1195" s="93"/>
      <c r="AI1195" s="92"/>
      <c r="AJ1195" s="93"/>
      <c r="AK1195" s="92"/>
      <c r="AL1195" s="93"/>
      <c r="AM1195" s="92"/>
      <c r="AN1195" s="93"/>
      <c r="AO1195" s="92"/>
      <c r="AP1195" s="93"/>
      <c r="AQ1195" s="92"/>
      <c r="AR1195" s="93"/>
      <c r="AS1195" s="92"/>
      <c r="AT1195" s="94"/>
      <c r="AU1195" s="95"/>
      <c r="AV1195" s="96"/>
      <c r="AW1195" s="95"/>
      <c r="AX1195" s="96"/>
      <c r="AY1195" s="95"/>
      <c r="AZ1195" s="96"/>
      <c r="BA1195" s="95"/>
      <c r="BB1195" s="96"/>
      <c r="BC1195" s="95"/>
      <c r="BD1195" s="96"/>
      <c r="BE1195" s="95"/>
      <c r="BF1195" s="96"/>
      <c r="BG1195" s="95"/>
      <c r="BH1195" s="96"/>
      <c r="BI1195" s="95"/>
      <c r="BJ1195" s="96"/>
      <c r="BK1195" s="95"/>
      <c r="BL1195" s="96"/>
    </row>
    <row r="1196" spans="4:64">
      <c r="D1196" s="84"/>
      <c r="E1196" s="85"/>
      <c r="I1196" s="87"/>
      <c r="J1196" s="88"/>
      <c r="K1196" s="89"/>
      <c r="L1196" s="89"/>
      <c r="M1196" s="89"/>
      <c r="N1196" s="89"/>
      <c r="O1196" s="90"/>
      <c r="P1196" s="93"/>
      <c r="Q1196" s="92"/>
      <c r="R1196" s="93"/>
      <c r="S1196" s="92"/>
      <c r="T1196" s="94"/>
      <c r="U1196" s="93"/>
      <c r="V1196" s="92"/>
      <c r="W1196" s="93"/>
      <c r="X1196" s="92"/>
      <c r="Y1196" s="93"/>
      <c r="Z1196" s="92"/>
      <c r="AA1196" s="94"/>
      <c r="AB1196" s="93"/>
      <c r="AC1196" s="92"/>
      <c r="AD1196" s="93"/>
      <c r="AE1196" s="92"/>
      <c r="AF1196" s="93"/>
      <c r="AG1196" s="92"/>
      <c r="AH1196" s="93"/>
      <c r="AI1196" s="92"/>
      <c r="AJ1196" s="93"/>
      <c r="AK1196" s="92"/>
      <c r="AL1196" s="93"/>
      <c r="AM1196" s="92"/>
      <c r="AN1196" s="93"/>
      <c r="AO1196" s="92"/>
      <c r="AP1196" s="93"/>
      <c r="AQ1196" s="92"/>
      <c r="AR1196" s="93"/>
      <c r="AS1196" s="92"/>
      <c r="AT1196" s="94"/>
      <c r="AU1196" s="95"/>
      <c r="AV1196" s="96"/>
      <c r="AW1196" s="95"/>
      <c r="AX1196" s="96"/>
      <c r="AY1196" s="95"/>
      <c r="AZ1196" s="96"/>
      <c r="BA1196" s="95"/>
      <c r="BB1196" s="96"/>
      <c r="BC1196" s="95"/>
      <c r="BD1196" s="96"/>
      <c r="BE1196" s="95"/>
      <c r="BF1196" s="96"/>
      <c r="BG1196" s="95"/>
      <c r="BH1196" s="96"/>
      <c r="BI1196" s="95"/>
      <c r="BJ1196" s="96"/>
      <c r="BK1196" s="95"/>
      <c r="BL1196" s="96"/>
    </row>
    <row r="1197" spans="4:64">
      <c r="D1197" s="84"/>
      <c r="E1197" s="85"/>
      <c r="I1197" s="87"/>
      <c r="J1197" s="88"/>
      <c r="K1197" s="89"/>
      <c r="L1197" s="89"/>
      <c r="M1197" s="89"/>
      <c r="N1197" s="89"/>
      <c r="O1197" s="90"/>
      <c r="P1197" s="93"/>
      <c r="Q1197" s="92"/>
      <c r="R1197" s="93"/>
      <c r="S1197" s="92"/>
      <c r="T1197" s="94"/>
      <c r="U1197" s="93"/>
      <c r="V1197" s="92"/>
      <c r="W1197" s="93"/>
      <c r="X1197" s="92"/>
      <c r="Y1197" s="93"/>
      <c r="Z1197" s="92"/>
      <c r="AA1197" s="94"/>
      <c r="AB1197" s="93"/>
      <c r="AC1197" s="92"/>
      <c r="AD1197" s="93"/>
      <c r="AE1197" s="92"/>
      <c r="AF1197" s="93"/>
      <c r="AG1197" s="92"/>
      <c r="AH1197" s="93"/>
      <c r="AI1197" s="92"/>
      <c r="AJ1197" s="93"/>
      <c r="AK1197" s="92"/>
      <c r="AL1197" s="93"/>
      <c r="AM1197" s="92"/>
      <c r="AN1197" s="93"/>
      <c r="AO1197" s="92"/>
      <c r="AP1197" s="93"/>
      <c r="AQ1197" s="92"/>
      <c r="AR1197" s="93"/>
      <c r="AS1197" s="92"/>
      <c r="AT1197" s="94"/>
      <c r="AU1197" s="95"/>
      <c r="AV1197" s="96"/>
      <c r="AW1197" s="95"/>
      <c r="AX1197" s="96"/>
      <c r="AY1197" s="95"/>
      <c r="AZ1197" s="96"/>
      <c r="BA1197" s="95"/>
      <c r="BB1197" s="96"/>
      <c r="BC1197" s="95"/>
      <c r="BD1197" s="96"/>
      <c r="BE1197" s="95"/>
      <c r="BF1197" s="96"/>
      <c r="BG1197" s="95"/>
      <c r="BH1197" s="96"/>
      <c r="BI1197" s="95"/>
      <c r="BJ1197" s="96"/>
      <c r="BK1197" s="95"/>
      <c r="BL1197" s="96"/>
    </row>
    <row r="1198" spans="4:64">
      <c r="D1198" s="84"/>
      <c r="E1198" s="85"/>
      <c r="I1198" s="87"/>
      <c r="J1198" s="88"/>
      <c r="K1198" s="89"/>
      <c r="L1198" s="89"/>
      <c r="M1198" s="89"/>
      <c r="N1198" s="89"/>
      <c r="O1198" s="90"/>
      <c r="P1198" s="93"/>
      <c r="Q1198" s="92"/>
      <c r="R1198" s="93"/>
      <c r="S1198" s="92"/>
      <c r="T1198" s="94"/>
      <c r="U1198" s="93"/>
      <c r="V1198" s="92"/>
      <c r="W1198" s="93"/>
      <c r="X1198" s="92"/>
      <c r="Y1198" s="93"/>
      <c r="Z1198" s="92"/>
      <c r="AA1198" s="94"/>
      <c r="AB1198" s="93"/>
      <c r="AC1198" s="92"/>
      <c r="AD1198" s="93"/>
      <c r="AE1198" s="92"/>
      <c r="AF1198" s="93"/>
      <c r="AG1198" s="92"/>
      <c r="AH1198" s="93"/>
      <c r="AI1198" s="92"/>
      <c r="AJ1198" s="93"/>
      <c r="AK1198" s="92"/>
      <c r="AL1198" s="93"/>
      <c r="AM1198" s="92"/>
      <c r="AN1198" s="93"/>
      <c r="AO1198" s="92"/>
      <c r="AP1198" s="93"/>
      <c r="AQ1198" s="92"/>
      <c r="AR1198" s="93"/>
      <c r="AS1198" s="92"/>
      <c r="AT1198" s="94"/>
      <c r="AU1198" s="95"/>
      <c r="AV1198" s="96"/>
      <c r="AW1198" s="95"/>
      <c r="AX1198" s="96"/>
      <c r="AY1198" s="95"/>
      <c r="AZ1198" s="96"/>
      <c r="BA1198" s="95"/>
      <c r="BB1198" s="96"/>
      <c r="BC1198" s="95"/>
      <c r="BD1198" s="96"/>
      <c r="BE1198" s="95"/>
      <c r="BF1198" s="96"/>
      <c r="BG1198" s="95"/>
      <c r="BH1198" s="96"/>
      <c r="BI1198" s="95"/>
      <c r="BJ1198" s="96"/>
      <c r="BK1198" s="95"/>
      <c r="BL1198" s="96"/>
    </row>
    <row r="1199" spans="4:64">
      <c r="D1199" s="84"/>
      <c r="E1199" s="85"/>
      <c r="I1199" s="87"/>
      <c r="J1199" s="88"/>
      <c r="K1199" s="89"/>
      <c r="L1199" s="89"/>
      <c r="M1199" s="89"/>
      <c r="N1199" s="89"/>
      <c r="O1199" s="90"/>
      <c r="P1199" s="93"/>
      <c r="Q1199" s="92"/>
      <c r="R1199" s="93"/>
      <c r="S1199" s="92"/>
      <c r="T1199" s="94"/>
      <c r="U1199" s="93"/>
      <c r="V1199" s="92"/>
      <c r="W1199" s="93"/>
      <c r="X1199" s="92"/>
      <c r="Y1199" s="93"/>
      <c r="Z1199" s="92"/>
      <c r="AA1199" s="94"/>
      <c r="AB1199" s="93"/>
      <c r="AC1199" s="92"/>
      <c r="AD1199" s="93"/>
      <c r="AE1199" s="92"/>
      <c r="AF1199" s="93"/>
      <c r="AG1199" s="92"/>
      <c r="AH1199" s="93"/>
      <c r="AI1199" s="92"/>
      <c r="AJ1199" s="93"/>
      <c r="AK1199" s="92"/>
      <c r="AL1199" s="93"/>
      <c r="AM1199" s="92"/>
      <c r="AN1199" s="93"/>
      <c r="AO1199" s="92"/>
      <c r="AP1199" s="93"/>
      <c r="AQ1199" s="92"/>
      <c r="AR1199" s="93"/>
      <c r="AS1199" s="92"/>
      <c r="AT1199" s="94"/>
      <c r="AU1199" s="95"/>
      <c r="AV1199" s="96"/>
      <c r="AW1199" s="95"/>
      <c r="AX1199" s="96"/>
      <c r="AY1199" s="95"/>
      <c r="AZ1199" s="96"/>
      <c r="BA1199" s="95"/>
      <c r="BB1199" s="96"/>
      <c r="BC1199" s="95"/>
      <c r="BD1199" s="96"/>
      <c r="BE1199" s="95"/>
      <c r="BF1199" s="96"/>
      <c r="BG1199" s="95"/>
      <c r="BH1199" s="96"/>
      <c r="BI1199" s="95"/>
      <c r="BJ1199" s="96"/>
      <c r="BK1199" s="95"/>
      <c r="BL1199" s="96"/>
    </row>
    <row r="1200" spans="4:64">
      <c r="D1200" s="84"/>
      <c r="E1200" s="85"/>
      <c r="I1200" s="87"/>
      <c r="J1200" s="88"/>
      <c r="K1200" s="89"/>
      <c r="L1200" s="89"/>
      <c r="M1200" s="89"/>
      <c r="N1200" s="89"/>
      <c r="O1200" s="90"/>
      <c r="P1200" s="93"/>
      <c r="Q1200" s="92"/>
      <c r="R1200" s="93"/>
      <c r="S1200" s="92"/>
      <c r="T1200" s="94"/>
      <c r="U1200" s="93"/>
      <c r="V1200" s="92"/>
      <c r="W1200" s="93"/>
      <c r="X1200" s="92"/>
      <c r="Y1200" s="93"/>
      <c r="Z1200" s="92"/>
      <c r="AA1200" s="94"/>
      <c r="AB1200" s="93"/>
      <c r="AC1200" s="92"/>
      <c r="AD1200" s="93"/>
      <c r="AE1200" s="92"/>
      <c r="AF1200" s="93"/>
      <c r="AG1200" s="92"/>
      <c r="AH1200" s="93"/>
      <c r="AI1200" s="92"/>
      <c r="AJ1200" s="93"/>
      <c r="AK1200" s="92"/>
      <c r="AL1200" s="93"/>
      <c r="AM1200" s="92"/>
      <c r="AN1200" s="93"/>
      <c r="AO1200" s="92"/>
      <c r="AP1200" s="93"/>
      <c r="AQ1200" s="92"/>
      <c r="AR1200" s="93"/>
      <c r="AS1200" s="92"/>
      <c r="AT1200" s="94"/>
      <c r="AU1200" s="95"/>
      <c r="AV1200" s="96"/>
      <c r="AW1200" s="95"/>
      <c r="AX1200" s="96"/>
      <c r="AY1200" s="95"/>
      <c r="AZ1200" s="96"/>
      <c r="BA1200" s="95"/>
      <c r="BB1200" s="96"/>
      <c r="BC1200" s="95"/>
      <c r="BD1200" s="96"/>
      <c r="BE1200" s="95"/>
      <c r="BF1200" s="96"/>
      <c r="BG1200" s="95"/>
      <c r="BH1200" s="96"/>
      <c r="BI1200" s="95"/>
      <c r="BJ1200" s="96"/>
      <c r="BK1200" s="95"/>
      <c r="BL1200" s="96"/>
    </row>
    <row r="1201" spans="4:64">
      <c r="D1201" s="84"/>
      <c r="E1201" s="85"/>
      <c r="I1201" s="87"/>
      <c r="J1201" s="88"/>
      <c r="K1201" s="89"/>
      <c r="L1201" s="89"/>
      <c r="M1201" s="89"/>
      <c r="N1201" s="89"/>
      <c r="O1201" s="90"/>
      <c r="P1201" s="93"/>
      <c r="Q1201" s="92"/>
      <c r="R1201" s="93"/>
      <c r="S1201" s="92"/>
      <c r="T1201" s="94"/>
      <c r="U1201" s="93"/>
      <c r="V1201" s="92"/>
      <c r="W1201" s="93"/>
      <c r="X1201" s="92"/>
      <c r="Y1201" s="93"/>
      <c r="Z1201" s="92"/>
      <c r="AA1201" s="94"/>
      <c r="AB1201" s="93"/>
      <c r="AC1201" s="92"/>
      <c r="AD1201" s="93"/>
      <c r="AE1201" s="92"/>
      <c r="AF1201" s="93"/>
      <c r="AG1201" s="92"/>
      <c r="AH1201" s="93"/>
      <c r="AI1201" s="92"/>
      <c r="AJ1201" s="93"/>
      <c r="AK1201" s="92"/>
      <c r="AL1201" s="93"/>
      <c r="AM1201" s="92"/>
      <c r="AN1201" s="93"/>
      <c r="AO1201" s="92"/>
      <c r="AP1201" s="93"/>
      <c r="AQ1201" s="92"/>
      <c r="AR1201" s="93"/>
      <c r="AS1201" s="92"/>
      <c r="AT1201" s="94"/>
      <c r="AU1201" s="95"/>
      <c r="AV1201" s="96"/>
      <c r="AW1201" s="95"/>
      <c r="AX1201" s="96"/>
      <c r="AY1201" s="95"/>
      <c r="AZ1201" s="96"/>
      <c r="BA1201" s="95"/>
      <c r="BB1201" s="96"/>
      <c r="BC1201" s="95"/>
      <c r="BD1201" s="96"/>
      <c r="BE1201" s="95"/>
      <c r="BF1201" s="96"/>
      <c r="BG1201" s="95"/>
      <c r="BH1201" s="96"/>
      <c r="BI1201" s="95"/>
      <c r="BJ1201" s="96"/>
      <c r="BK1201" s="95"/>
      <c r="BL1201" s="96"/>
    </row>
    <row r="1202" spans="4:64">
      <c r="D1202" s="84"/>
      <c r="E1202" s="85"/>
      <c r="I1202" s="87"/>
      <c r="J1202" s="88"/>
      <c r="K1202" s="89"/>
      <c r="L1202" s="89"/>
      <c r="M1202" s="89"/>
      <c r="N1202" s="89"/>
      <c r="O1202" s="90"/>
      <c r="P1202" s="93"/>
      <c r="Q1202" s="92"/>
      <c r="R1202" s="93"/>
      <c r="S1202" s="92"/>
      <c r="T1202" s="94"/>
      <c r="U1202" s="93"/>
      <c r="V1202" s="92"/>
      <c r="W1202" s="93"/>
      <c r="X1202" s="92"/>
      <c r="Y1202" s="93"/>
      <c r="Z1202" s="92"/>
      <c r="AA1202" s="94"/>
      <c r="AB1202" s="93"/>
      <c r="AC1202" s="92"/>
      <c r="AD1202" s="93"/>
      <c r="AE1202" s="92"/>
      <c r="AF1202" s="93"/>
      <c r="AG1202" s="92"/>
      <c r="AH1202" s="93"/>
      <c r="AI1202" s="92"/>
      <c r="AJ1202" s="93"/>
      <c r="AK1202" s="92"/>
      <c r="AL1202" s="93"/>
      <c r="AM1202" s="92"/>
      <c r="AN1202" s="93"/>
      <c r="AO1202" s="92"/>
      <c r="AP1202" s="93"/>
      <c r="AQ1202" s="92"/>
      <c r="AR1202" s="93"/>
      <c r="AS1202" s="92"/>
      <c r="AT1202" s="94"/>
      <c r="AU1202" s="95"/>
      <c r="AV1202" s="96"/>
      <c r="AW1202" s="95"/>
      <c r="AX1202" s="96"/>
      <c r="AY1202" s="95"/>
      <c r="AZ1202" s="96"/>
      <c r="BA1202" s="95"/>
      <c r="BB1202" s="96"/>
      <c r="BC1202" s="95"/>
      <c r="BD1202" s="96"/>
      <c r="BE1202" s="95"/>
      <c r="BF1202" s="96"/>
      <c r="BG1202" s="95"/>
      <c r="BH1202" s="96"/>
      <c r="BI1202" s="95"/>
      <c r="BJ1202" s="96"/>
      <c r="BK1202" s="95"/>
      <c r="BL1202" s="96"/>
    </row>
    <row r="1203" spans="4:64">
      <c r="D1203" s="84"/>
      <c r="E1203" s="85"/>
      <c r="I1203" s="87"/>
      <c r="J1203" s="88"/>
      <c r="K1203" s="89"/>
      <c r="L1203" s="89"/>
      <c r="M1203" s="89"/>
      <c r="N1203" s="89"/>
      <c r="O1203" s="90"/>
      <c r="P1203" s="93"/>
      <c r="Q1203" s="92"/>
      <c r="R1203" s="93"/>
      <c r="S1203" s="92"/>
      <c r="T1203" s="94"/>
      <c r="U1203" s="93"/>
      <c r="V1203" s="92"/>
      <c r="W1203" s="93"/>
      <c r="X1203" s="92"/>
      <c r="Y1203" s="93"/>
      <c r="Z1203" s="92"/>
      <c r="AA1203" s="94"/>
      <c r="AB1203" s="93"/>
      <c r="AC1203" s="92"/>
      <c r="AD1203" s="93"/>
      <c r="AE1203" s="92"/>
      <c r="AF1203" s="93"/>
      <c r="AG1203" s="92"/>
      <c r="AH1203" s="93"/>
      <c r="AI1203" s="92"/>
      <c r="AJ1203" s="93"/>
      <c r="AK1203" s="92"/>
      <c r="AL1203" s="93"/>
      <c r="AM1203" s="92"/>
      <c r="AN1203" s="93"/>
      <c r="AO1203" s="92"/>
      <c r="AP1203" s="93"/>
      <c r="AQ1203" s="92"/>
      <c r="AR1203" s="93"/>
      <c r="AS1203" s="92"/>
      <c r="AT1203" s="94"/>
      <c r="AU1203" s="95"/>
      <c r="AV1203" s="96"/>
      <c r="AW1203" s="95"/>
      <c r="AX1203" s="96"/>
      <c r="AY1203" s="95"/>
      <c r="AZ1203" s="96"/>
      <c r="BA1203" s="95"/>
      <c r="BB1203" s="96"/>
      <c r="BC1203" s="95"/>
      <c r="BD1203" s="96"/>
      <c r="BE1203" s="95"/>
      <c r="BF1203" s="96"/>
      <c r="BG1203" s="95"/>
      <c r="BH1203" s="96"/>
      <c r="BI1203" s="95"/>
      <c r="BJ1203" s="96"/>
      <c r="BK1203" s="95"/>
      <c r="BL1203" s="96"/>
    </row>
    <row r="1204" spans="4:64">
      <c r="D1204" s="84"/>
      <c r="E1204" s="85"/>
      <c r="I1204" s="87"/>
      <c r="J1204" s="88"/>
      <c r="K1204" s="89"/>
      <c r="L1204" s="89"/>
      <c r="M1204" s="89"/>
      <c r="N1204" s="89"/>
      <c r="O1204" s="90"/>
      <c r="P1204" s="93"/>
      <c r="Q1204" s="92"/>
      <c r="R1204" s="93"/>
      <c r="S1204" s="92"/>
      <c r="T1204" s="94"/>
      <c r="U1204" s="93"/>
      <c r="V1204" s="92"/>
      <c r="W1204" s="93"/>
      <c r="X1204" s="92"/>
      <c r="Y1204" s="93"/>
      <c r="Z1204" s="92"/>
      <c r="AA1204" s="94"/>
      <c r="AB1204" s="93"/>
      <c r="AC1204" s="92"/>
      <c r="AD1204" s="93"/>
      <c r="AE1204" s="92"/>
      <c r="AF1204" s="93"/>
      <c r="AG1204" s="92"/>
      <c r="AH1204" s="93"/>
      <c r="AI1204" s="92"/>
      <c r="AJ1204" s="93"/>
      <c r="AK1204" s="92"/>
      <c r="AL1204" s="93"/>
      <c r="AM1204" s="92"/>
      <c r="AN1204" s="93"/>
      <c r="AO1204" s="92"/>
      <c r="AP1204" s="93"/>
      <c r="AQ1204" s="92"/>
      <c r="AR1204" s="93"/>
      <c r="AS1204" s="92"/>
      <c r="AT1204" s="94"/>
      <c r="AU1204" s="95"/>
      <c r="AV1204" s="96"/>
      <c r="AW1204" s="95"/>
      <c r="AX1204" s="96"/>
      <c r="AY1204" s="95"/>
      <c r="AZ1204" s="96"/>
      <c r="BA1204" s="95"/>
      <c r="BB1204" s="96"/>
      <c r="BC1204" s="95"/>
      <c r="BD1204" s="96"/>
      <c r="BE1204" s="95"/>
      <c r="BF1204" s="96"/>
      <c r="BG1204" s="95"/>
      <c r="BH1204" s="96"/>
      <c r="BI1204" s="95"/>
      <c r="BJ1204" s="96"/>
      <c r="BK1204" s="95"/>
      <c r="BL1204" s="96"/>
    </row>
    <row r="1205" spans="4:64">
      <c r="D1205" s="84"/>
      <c r="E1205" s="85"/>
      <c r="I1205" s="87"/>
      <c r="J1205" s="88"/>
      <c r="K1205" s="89"/>
      <c r="L1205" s="89"/>
      <c r="M1205" s="89"/>
      <c r="N1205" s="89"/>
      <c r="O1205" s="90"/>
      <c r="P1205" s="93"/>
      <c r="Q1205" s="92"/>
      <c r="R1205" s="93"/>
      <c r="S1205" s="92"/>
      <c r="T1205" s="94"/>
      <c r="U1205" s="93"/>
      <c r="V1205" s="92"/>
      <c r="W1205" s="93"/>
      <c r="X1205" s="92"/>
      <c r="Y1205" s="93"/>
      <c r="Z1205" s="92"/>
      <c r="AA1205" s="94"/>
      <c r="AB1205" s="93"/>
      <c r="AC1205" s="92"/>
      <c r="AD1205" s="93"/>
      <c r="AE1205" s="92"/>
      <c r="AF1205" s="93"/>
      <c r="AG1205" s="92"/>
      <c r="AH1205" s="93"/>
      <c r="AI1205" s="92"/>
      <c r="AJ1205" s="93"/>
      <c r="AK1205" s="92"/>
      <c r="AL1205" s="93"/>
      <c r="AM1205" s="92"/>
      <c r="AN1205" s="93"/>
      <c r="AO1205" s="92"/>
      <c r="AP1205" s="93"/>
      <c r="AQ1205" s="92"/>
      <c r="AR1205" s="93"/>
      <c r="AS1205" s="92"/>
      <c r="AT1205" s="94"/>
      <c r="AU1205" s="95"/>
      <c r="AV1205" s="96"/>
      <c r="AW1205" s="95"/>
      <c r="AX1205" s="96"/>
      <c r="AY1205" s="95"/>
      <c r="AZ1205" s="96"/>
      <c r="BA1205" s="95"/>
      <c r="BB1205" s="96"/>
      <c r="BC1205" s="95"/>
      <c r="BD1205" s="96"/>
      <c r="BE1205" s="95"/>
      <c r="BF1205" s="96"/>
      <c r="BG1205" s="95"/>
      <c r="BH1205" s="96"/>
      <c r="BI1205" s="95"/>
      <c r="BJ1205" s="96"/>
      <c r="BK1205" s="95"/>
      <c r="BL1205" s="96"/>
    </row>
    <row r="1206" spans="4:64">
      <c r="D1206" s="84"/>
      <c r="E1206" s="85"/>
      <c r="I1206" s="87"/>
      <c r="J1206" s="88"/>
      <c r="K1206" s="89"/>
      <c r="L1206" s="89"/>
      <c r="M1206" s="89"/>
      <c r="N1206" s="89"/>
      <c r="O1206" s="90"/>
      <c r="P1206" s="93"/>
      <c r="Q1206" s="92"/>
      <c r="R1206" s="93"/>
      <c r="S1206" s="92"/>
      <c r="T1206" s="94"/>
      <c r="U1206" s="93"/>
      <c r="V1206" s="92"/>
      <c r="W1206" s="93"/>
      <c r="X1206" s="92"/>
      <c r="Y1206" s="93"/>
      <c r="Z1206" s="92"/>
      <c r="AA1206" s="94"/>
      <c r="AB1206" s="93"/>
      <c r="AC1206" s="92"/>
      <c r="AD1206" s="93"/>
      <c r="AE1206" s="92"/>
      <c r="AF1206" s="93"/>
      <c r="AG1206" s="92"/>
      <c r="AH1206" s="93"/>
      <c r="AI1206" s="92"/>
      <c r="AJ1206" s="93"/>
      <c r="AK1206" s="92"/>
      <c r="AL1206" s="93"/>
      <c r="AM1206" s="92"/>
      <c r="AN1206" s="93"/>
      <c r="AO1206" s="92"/>
      <c r="AP1206" s="93"/>
      <c r="AQ1206" s="92"/>
      <c r="AR1206" s="93"/>
      <c r="AS1206" s="92"/>
      <c r="AT1206" s="94"/>
      <c r="AU1206" s="95"/>
      <c r="AV1206" s="96"/>
      <c r="AW1206" s="95"/>
      <c r="AX1206" s="96"/>
      <c r="AY1206" s="95"/>
      <c r="AZ1206" s="96"/>
      <c r="BA1206" s="95"/>
      <c r="BB1206" s="96"/>
      <c r="BC1206" s="95"/>
      <c r="BD1206" s="96"/>
      <c r="BE1206" s="95"/>
      <c r="BF1206" s="96"/>
      <c r="BG1206" s="95"/>
      <c r="BH1206" s="96"/>
      <c r="BI1206" s="95"/>
      <c r="BJ1206" s="96"/>
      <c r="BK1206" s="95"/>
      <c r="BL1206" s="96"/>
    </row>
    <row r="1207" spans="4:64">
      <c r="D1207" s="84"/>
      <c r="E1207" s="85"/>
      <c r="I1207" s="87"/>
      <c r="J1207" s="88"/>
      <c r="K1207" s="89"/>
      <c r="L1207" s="89"/>
      <c r="M1207" s="89"/>
      <c r="N1207" s="89"/>
      <c r="O1207" s="90"/>
      <c r="P1207" s="93"/>
      <c r="Q1207" s="92"/>
      <c r="R1207" s="93"/>
      <c r="S1207" s="92"/>
      <c r="T1207" s="94"/>
      <c r="U1207" s="93"/>
      <c r="V1207" s="92"/>
      <c r="W1207" s="93"/>
      <c r="X1207" s="92"/>
      <c r="Y1207" s="93"/>
      <c r="Z1207" s="92"/>
      <c r="AA1207" s="94"/>
      <c r="AB1207" s="93"/>
      <c r="AC1207" s="92"/>
      <c r="AD1207" s="93"/>
      <c r="AE1207" s="92"/>
      <c r="AF1207" s="93"/>
      <c r="AG1207" s="92"/>
      <c r="AH1207" s="93"/>
      <c r="AI1207" s="92"/>
      <c r="AJ1207" s="93"/>
      <c r="AK1207" s="92"/>
      <c r="AL1207" s="93"/>
      <c r="AM1207" s="92"/>
      <c r="AN1207" s="93"/>
      <c r="AO1207" s="92"/>
      <c r="AP1207" s="93"/>
      <c r="AQ1207" s="92"/>
      <c r="AR1207" s="93"/>
      <c r="AS1207" s="92"/>
      <c r="AT1207" s="94"/>
      <c r="AU1207" s="95"/>
      <c r="AV1207" s="96"/>
      <c r="AW1207" s="95"/>
      <c r="AX1207" s="96"/>
      <c r="AY1207" s="95"/>
      <c r="AZ1207" s="96"/>
      <c r="BA1207" s="95"/>
      <c r="BB1207" s="96"/>
      <c r="BC1207" s="95"/>
      <c r="BD1207" s="96"/>
      <c r="BE1207" s="95"/>
      <c r="BF1207" s="96"/>
      <c r="BG1207" s="95"/>
      <c r="BH1207" s="96"/>
      <c r="BI1207" s="95"/>
      <c r="BJ1207" s="96"/>
      <c r="BK1207" s="95"/>
      <c r="BL1207" s="96"/>
    </row>
    <row r="1208" spans="4:64">
      <c r="D1208" s="84"/>
      <c r="E1208" s="85"/>
      <c r="I1208" s="87"/>
      <c r="J1208" s="88"/>
      <c r="K1208" s="89"/>
      <c r="L1208" s="89"/>
      <c r="M1208" s="89"/>
      <c r="N1208" s="89"/>
      <c r="O1208" s="90"/>
      <c r="P1208" s="93"/>
      <c r="Q1208" s="92"/>
      <c r="R1208" s="93"/>
      <c r="S1208" s="92"/>
      <c r="T1208" s="94"/>
      <c r="U1208" s="93"/>
      <c r="V1208" s="92"/>
      <c r="W1208" s="93"/>
      <c r="X1208" s="92"/>
      <c r="Y1208" s="93"/>
      <c r="Z1208" s="92"/>
      <c r="AA1208" s="94"/>
      <c r="AB1208" s="93"/>
      <c r="AC1208" s="92"/>
      <c r="AD1208" s="93"/>
      <c r="AE1208" s="92"/>
      <c r="AF1208" s="93"/>
      <c r="AG1208" s="92"/>
      <c r="AH1208" s="93"/>
      <c r="AI1208" s="92"/>
      <c r="AJ1208" s="93"/>
      <c r="AK1208" s="92"/>
      <c r="AL1208" s="93"/>
      <c r="AM1208" s="92"/>
      <c r="AN1208" s="93"/>
      <c r="AO1208" s="92"/>
      <c r="AP1208" s="93"/>
      <c r="AQ1208" s="92"/>
      <c r="AR1208" s="93"/>
      <c r="AS1208" s="92"/>
      <c r="AT1208" s="94"/>
      <c r="AU1208" s="95"/>
      <c r="AV1208" s="96"/>
      <c r="AW1208" s="95"/>
      <c r="AX1208" s="96"/>
      <c r="AY1208" s="95"/>
      <c r="AZ1208" s="96"/>
      <c r="BA1208" s="95"/>
      <c r="BB1208" s="96"/>
      <c r="BC1208" s="95"/>
      <c r="BD1208" s="96"/>
      <c r="BE1208" s="95"/>
      <c r="BF1208" s="96"/>
      <c r="BG1208" s="95"/>
      <c r="BH1208" s="96"/>
      <c r="BI1208" s="95"/>
      <c r="BJ1208" s="96"/>
      <c r="BK1208" s="95"/>
      <c r="BL1208" s="96"/>
    </row>
    <row r="1209" spans="4:64">
      <c r="D1209" s="84"/>
      <c r="E1209" s="85"/>
      <c r="I1209" s="87"/>
      <c r="J1209" s="88"/>
      <c r="K1209" s="89"/>
      <c r="L1209" s="89"/>
      <c r="M1209" s="89"/>
      <c r="N1209" s="89"/>
      <c r="O1209" s="90"/>
      <c r="P1209" s="93"/>
      <c r="Q1209" s="92"/>
      <c r="R1209" s="93"/>
      <c r="S1209" s="92"/>
      <c r="T1209" s="94"/>
      <c r="U1209" s="93"/>
      <c r="V1209" s="92"/>
      <c r="W1209" s="93"/>
      <c r="X1209" s="92"/>
      <c r="Y1209" s="93"/>
      <c r="Z1209" s="92"/>
      <c r="AA1209" s="94"/>
      <c r="AB1209" s="93"/>
      <c r="AC1209" s="92"/>
      <c r="AD1209" s="93"/>
      <c r="AE1209" s="92"/>
      <c r="AF1209" s="93"/>
      <c r="AG1209" s="92"/>
      <c r="AH1209" s="93"/>
      <c r="AI1209" s="92"/>
      <c r="AJ1209" s="93"/>
      <c r="AK1209" s="92"/>
      <c r="AL1209" s="93"/>
      <c r="AM1209" s="92"/>
      <c r="AN1209" s="93"/>
      <c r="AO1209" s="92"/>
      <c r="AP1209" s="93"/>
      <c r="AQ1209" s="92"/>
      <c r="AR1209" s="93"/>
      <c r="AS1209" s="92"/>
      <c r="AT1209" s="94"/>
      <c r="AU1209" s="95"/>
      <c r="AV1209" s="96"/>
      <c r="AW1209" s="95"/>
      <c r="AX1209" s="96"/>
      <c r="AY1209" s="95"/>
      <c r="AZ1209" s="96"/>
      <c r="BA1209" s="95"/>
      <c r="BB1209" s="96"/>
      <c r="BC1209" s="95"/>
      <c r="BD1209" s="96"/>
      <c r="BE1209" s="95"/>
      <c r="BF1209" s="96"/>
      <c r="BG1209" s="95"/>
      <c r="BH1209" s="96"/>
      <c r="BI1209" s="95"/>
      <c r="BJ1209" s="96"/>
      <c r="BK1209" s="95"/>
      <c r="BL1209" s="96"/>
    </row>
    <row r="1210" spans="4:64">
      <c r="D1210" s="84"/>
      <c r="E1210" s="85"/>
      <c r="I1210" s="87"/>
      <c r="J1210" s="88"/>
      <c r="K1210" s="89"/>
      <c r="L1210" s="89"/>
      <c r="M1210" s="89"/>
      <c r="N1210" s="89"/>
      <c r="O1210" s="90"/>
      <c r="P1210" s="93"/>
      <c r="Q1210" s="92"/>
      <c r="R1210" s="93"/>
      <c r="S1210" s="92"/>
      <c r="T1210" s="94"/>
      <c r="U1210" s="93"/>
      <c r="V1210" s="92"/>
      <c r="W1210" s="93"/>
      <c r="X1210" s="92"/>
      <c r="Y1210" s="93"/>
      <c r="Z1210" s="92"/>
      <c r="AA1210" s="94"/>
      <c r="AB1210" s="93"/>
      <c r="AC1210" s="92"/>
      <c r="AD1210" s="93"/>
      <c r="AE1210" s="92"/>
      <c r="AF1210" s="93"/>
      <c r="AG1210" s="92"/>
      <c r="AH1210" s="93"/>
      <c r="AI1210" s="92"/>
      <c r="AJ1210" s="93"/>
      <c r="AK1210" s="92"/>
      <c r="AL1210" s="93"/>
      <c r="AM1210" s="92"/>
      <c r="AN1210" s="93"/>
      <c r="AO1210" s="92"/>
      <c r="AP1210" s="93"/>
      <c r="AQ1210" s="92"/>
      <c r="AR1210" s="93"/>
      <c r="AS1210" s="92"/>
      <c r="AT1210" s="94"/>
      <c r="AU1210" s="95"/>
      <c r="AV1210" s="96"/>
      <c r="AW1210" s="95"/>
      <c r="AX1210" s="96"/>
      <c r="AY1210" s="95"/>
      <c r="AZ1210" s="96"/>
      <c r="BA1210" s="95"/>
      <c r="BB1210" s="96"/>
      <c r="BC1210" s="95"/>
      <c r="BD1210" s="96"/>
      <c r="BE1210" s="95"/>
      <c r="BF1210" s="96"/>
      <c r="BG1210" s="95"/>
      <c r="BH1210" s="96"/>
      <c r="BI1210" s="95"/>
      <c r="BJ1210" s="96"/>
      <c r="BK1210" s="95"/>
      <c r="BL1210" s="96"/>
    </row>
    <row r="1211" spans="4:64">
      <c r="D1211" s="84"/>
      <c r="E1211" s="85"/>
      <c r="I1211" s="87"/>
      <c r="J1211" s="88"/>
      <c r="K1211" s="89"/>
      <c r="L1211" s="89"/>
      <c r="M1211" s="89"/>
      <c r="N1211" s="89"/>
      <c r="O1211" s="90"/>
      <c r="P1211" s="93"/>
      <c r="Q1211" s="92"/>
      <c r="R1211" s="93"/>
      <c r="S1211" s="92"/>
      <c r="T1211" s="94"/>
      <c r="U1211" s="93"/>
      <c r="V1211" s="92"/>
      <c r="W1211" s="93"/>
      <c r="X1211" s="92"/>
      <c r="Y1211" s="93"/>
      <c r="Z1211" s="92"/>
      <c r="AA1211" s="94"/>
      <c r="AB1211" s="93"/>
      <c r="AC1211" s="92"/>
      <c r="AD1211" s="93"/>
      <c r="AE1211" s="92"/>
      <c r="AF1211" s="93"/>
      <c r="AG1211" s="92"/>
      <c r="AH1211" s="93"/>
      <c r="AI1211" s="92"/>
      <c r="AJ1211" s="93"/>
      <c r="AK1211" s="92"/>
      <c r="AL1211" s="93"/>
      <c r="AM1211" s="92"/>
      <c r="AN1211" s="93"/>
      <c r="AO1211" s="92"/>
      <c r="AP1211" s="93"/>
      <c r="AQ1211" s="92"/>
      <c r="AR1211" s="93"/>
      <c r="AS1211" s="92"/>
      <c r="AT1211" s="94"/>
      <c r="AU1211" s="95"/>
      <c r="AV1211" s="96"/>
      <c r="AW1211" s="95"/>
      <c r="AX1211" s="96"/>
      <c r="AY1211" s="95"/>
      <c r="AZ1211" s="96"/>
      <c r="BA1211" s="95"/>
      <c r="BB1211" s="96"/>
      <c r="BC1211" s="95"/>
      <c r="BD1211" s="96"/>
      <c r="BE1211" s="95"/>
      <c r="BF1211" s="96"/>
      <c r="BG1211" s="95"/>
      <c r="BH1211" s="96"/>
      <c r="BI1211" s="95"/>
      <c r="BJ1211" s="96"/>
      <c r="BK1211" s="95"/>
      <c r="BL1211" s="96"/>
    </row>
    <row r="1212" spans="4:64">
      <c r="D1212" s="84"/>
      <c r="E1212" s="85"/>
      <c r="I1212" s="87"/>
      <c r="J1212" s="88"/>
      <c r="K1212" s="89"/>
      <c r="L1212" s="89"/>
      <c r="M1212" s="89"/>
      <c r="N1212" s="89"/>
      <c r="O1212" s="90"/>
      <c r="P1212" s="93"/>
      <c r="Q1212" s="92"/>
      <c r="R1212" s="93"/>
      <c r="S1212" s="92"/>
      <c r="T1212" s="94"/>
      <c r="U1212" s="93"/>
      <c r="V1212" s="92"/>
      <c r="W1212" s="93"/>
      <c r="X1212" s="92"/>
      <c r="Y1212" s="93"/>
      <c r="Z1212" s="92"/>
      <c r="AA1212" s="94"/>
      <c r="AB1212" s="93"/>
      <c r="AC1212" s="92"/>
      <c r="AD1212" s="93"/>
      <c r="AE1212" s="92"/>
      <c r="AF1212" s="93"/>
      <c r="AG1212" s="92"/>
      <c r="AH1212" s="93"/>
      <c r="AI1212" s="92"/>
      <c r="AJ1212" s="93"/>
      <c r="AK1212" s="92"/>
      <c r="AL1212" s="93"/>
      <c r="AM1212" s="92"/>
      <c r="AN1212" s="93"/>
      <c r="AO1212" s="92"/>
      <c r="AP1212" s="93"/>
      <c r="AQ1212" s="92"/>
      <c r="AR1212" s="93"/>
      <c r="AS1212" s="92"/>
      <c r="AT1212" s="94"/>
      <c r="AU1212" s="95"/>
      <c r="AV1212" s="96"/>
      <c r="AW1212" s="95"/>
      <c r="AX1212" s="96"/>
      <c r="AY1212" s="95"/>
      <c r="AZ1212" s="96"/>
      <c r="BA1212" s="95"/>
      <c r="BB1212" s="96"/>
      <c r="BC1212" s="95"/>
      <c r="BD1212" s="96"/>
      <c r="BE1212" s="95"/>
      <c r="BF1212" s="96"/>
      <c r="BG1212" s="95"/>
      <c r="BH1212" s="96"/>
      <c r="BI1212" s="95"/>
      <c r="BJ1212" s="96"/>
      <c r="BK1212" s="95"/>
      <c r="BL1212" s="96"/>
    </row>
    <row r="1213" spans="4:64">
      <c r="D1213" s="84"/>
      <c r="E1213" s="85"/>
      <c r="I1213" s="87"/>
      <c r="J1213" s="88"/>
      <c r="K1213" s="89"/>
      <c r="L1213" s="89"/>
      <c r="M1213" s="89"/>
      <c r="N1213" s="89"/>
      <c r="O1213" s="90"/>
      <c r="P1213" s="93"/>
      <c r="Q1213" s="92"/>
      <c r="R1213" s="93"/>
      <c r="S1213" s="92"/>
      <c r="T1213" s="94"/>
      <c r="U1213" s="93"/>
      <c r="V1213" s="92"/>
      <c r="W1213" s="93"/>
      <c r="X1213" s="92"/>
      <c r="Y1213" s="93"/>
      <c r="Z1213" s="92"/>
      <c r="AA1213" s="94"/>
      <c r="AB1213" s="93"/>
      <c r="AC1213" s="92"/>
      <c r="AD1213" s="93"/>
      <c r="AE1213" s="92"/>
      <c r="AF1213" s="93"/>
      <c r="AG1213" s="92"/>
      <c r="AH1213" s="93"/>
      <c r="AI1213" s="92"/>
      <c r="AJ1213" s="93"/>
      <c r="AK1213" s="92"/>
      <c r="AL1213" s="93"/>
      <c r="AM1213" s="92"/>
      <c r="AN1213" s="93"/>
      <c r="AO1213" s="92"/>
      <c r="AP1213" s="93"/>
      <c r="AQ1213" s="92"/>
      <c r="AR1213" s="93"/>
      <c r="AS1213" s="92"/>
      <c r="AT1213" s="94"/>
      <c r="AU1213" s="95"/>
      <c r="AV1213" s="96"/>
      <c r="AW1213" s="95"/>
      <c r="AX1213" s="96"/>
      <c r="AY1213" s="95"/>
      <c r="AZ1213" s="96"/>
      <c r="BA1213" s="95"/>
      <c r="BB1213" s="96"/>
      <c r="BC1213" s="95"/>
      <c r="BD1213" s="96"/>
      <c r="BE1213" s="95"/>
      <c r="BF1213" s="96"/>
      <c r="BG1213" s="95"/>
      <c r="BH1213" s="96"/>
      <c r="BI1213" s="95"/>
      <c r="BJ1213" s="96"/>
      <c r="BK1213" s="95"/>
      <c r="BL1213" s="96"/>
    </row>
    <row r="1214" spans="4:64">
      <c r="D1214" s="84"/>
      <c r="E1214" s="85"/>
      <c r="I1214" s="87"/>
      <c r="J1214" s="88"/>
      <c r="K1214" s="89"/>
      <c r="L1214" s="89"/>
      <c r="M1214" s="89"/>
      <c r="N1214" s="89"/>
      <c r="O1214" s="90"/>
      <c r="P1214" s="93"/>
      <c r="Q1214" s="92"/>
      <c r="R1214" s="93"/>
      <c r="S1214" s="92"/>
      <c r="T1214" s="94"/>
      <c r="U1214" s="93"/>
      <c r="V1214" s="92"/>
      <c r="W1214" s="93"/>
      <c r="X1214" s="92"/>
      <c r="Y1214" s="93"/>
      <c r="Z1214" s="92"/>
      <c r="AA1214" s="94"/>
      <c r="AB1214" s="93"/>
      <c r="AC1214" s="92"/>
      <c r="AD1214" s="93"/>
      <c r="AE1214" s="92"/>
      <c r="AF1214" s="93"/>
      <c r="AG1214" s="92"/>
      <c r="AH1214" s="93"/>
      <c r="AI1214" s="92"/>
      <c r="AJ1214" s="93"/>
      <c r="AK1214" s="92"/>
      <c r="AL1214" s="93"/>
      <c r="AM1214" s="92"/>
      <c r="AN1214" s="93"/>
      <c r="AO1214" s="92"/>
      <c r="AP1214" s="93"/>
      <c r="AQ1214" s="92"/>
      <c r="AR1214" s="93"/>
      <c r="AS1214" s="92"/>
      <c r="AT1214" s="94"/>
      <c r="AU1214" s="95"/>
      <c r="AV1214" s="96"/>
      <c r="AW1214" s="95"/>
      <c r="AX1214" s="96"/>
      <c r="AY1214" s="95"/>
      <c r="AZ1214" s="96"/>
      <c r="BA1214" s="95"/>
      <c r="BB1214" s="96"/>
      <c r="BC1214" s="95"/>
      <c r="BD1214" s="96"/>
      <c r="BE1214" s="95"/>
      <c r="BF1214" s="96"/>
      <c r="BG1214" s="95"/>
      <c r="BH1214" s="96"/>
      <c r="BI1214" s="95"/>
      <c r="BJ1214" s="96"/>
      <c r="BK1214" s="95"/>
      <c r="BL1214" s="96"/>
    </row>
    <row r="1215" spans="4:64">
      <c r="D1215" s="84"/>
      <c r="E1215" s="85"/>
      <c r="I1215" s="87"/>
      <c r="J1215" s="88"/>
      <c r="K1215" s="89"/>
      <c r="L1215" s="89"/>
      <c r="M1215" s="89"/>
      <c r="N1215" s="89"/>
      <c r="O1215" s="90"/>
      <c r="P1215" s="93"/>
      <c r="Q1215" s="92"/>
      <c r="R1215" s="93"/>
      <c r="S1215" s="92"/>
      <c r="T1215" s="94"/>
      <c r="U1215" s="93"/>
      <c r="V1215" s="92"/>
      <c r="W1215" s="93"/>
      <c r="X1215" s="92"/>
      <c r="Y1215" s="93"/>
      <c r="Z1215" s="92"/>
      <c r="AA1215" s="94"/>
      <c r="AB1215" s="93"/>
      <c r="AC1215" s="92"/>
      <c r="AD1215" s="93"/>
      <c r="AE1215" s="92"/>
      <c r="AF1215" s="93"/>
      <c r="AG1215" s="92"/>
      <c r="AH1215" s="93"/>
      <c r="AI1215" s="92"/>
      <c r="AJ1215" s="93"/>
      <c r="AK1215" s="92"/>
      <c r="AL1215" s="93"/>
      <c r="AM1215" s="92"/>
      <c r="AN1215" s="93"/>
      <c r="AO1215" s="92"/>
      <c r="AP1215" s="93"/>
      <c r="AQ1215" s="92"/>
      <c r="AR1215" s="93"/>
      <c r="AS1215" s="92"/>
      <c r="AT1215" s="94"/>
      <c r="AU1215" s="95"/>
      <c r="AV1215" s="96"/>
      <c r="AW1215" s="95"/>
      <c r="AX1215" s="96"/>
      <c r="AY1215" s="95"/>
      <c r="AZ1215" s="96"/>
      <c r="BA1215" s="95"/>
      <c r="BB1215" s="96"/>
      <c r="BC1215" s="95"/>
      <c r="BD1215" s="96"/>
      <c r="BE1215" s="95"/>
      <c r="BF1215" s="96"/>
      <c r="BG1215" s="95"/>
      <c r="BH1215" s="96"/>
      <c r="BI1215" s="95"/>
      <c r="BJ1215" s="96"/>
      <c r="BK1215" s="95"/>
      <c r="BL1215" s="96"/>
    </row>
    <row r="1216" spans="4:64">
      <c r="D1216" s="84"/>
      <c r="E1216" s="85"/>
      <c r="I1216" s="87"/>
      <c r="J1216" s="88"/>
      <c r="K1216" s="89"/>
      <c r="L1216" s="89"/>
      <c r="M1216" s="89"/>
      <c r="N1216" s="89"/>
      <c r="O1216" s="90"/>
      <c r="P1216" s="93"/>
      <c r="Q1216" s="92"/>
      <c r="R1216" s="93"/>
      <c r="S1216" s="92"/>
      <c r="T1216" s="94"/>
      <c r="U1216" s="93"/>
      <c r="V1216" s="92"/>
      <c r="W1216" s="93"/>
      <c r="X1216" s="92"/>
      <c r="Y1216" s="93"/>
      <c r="Z1216" s="92"/>
      <c r="AA1216" s="94"/>
      <c r="AB1216" s="93"/>
      <c r="AC1216" s="92"/>
      <c r="AD1216" s="93"/>
      <c r="AE1216" s="92"/>
      <c r="AF1216" s="93"/>
      <c r="AG1216" s="92"/>
      <c r="AH1216" s="93"/>
      <c r="AI1216" s="92"/>
      <c r="AJ1216" s="93"/>
      <c r="AK1216" s="92"/>
      <c r="AL1216" s="93"/>
      <c r="AM1216" s="92"/>
      <c r="AN1216" s="93"/>
      <c r="AO1216" s="92"/>
      <c r="AP1216" s="93"/>
      <c r="AQ1216" s="92"/>
      <c r="AR1216" s="93"/>
      <c r="AS1216" s="92"/>
      <c r="AT1216" s="94"/>
      <c r="AU1216" s="95"/>
      <c r="AV1216" s="96"/>
      <c r="AW1216" s="95"/>
      <c r="AX1216" s="96"/>
      <c r="AY1216" s="95"/>
      <c r="AZ1216" s="96"/>
      <c r="BA1216" s="95"/>
      <c r="BB1216" s="96"/>
      <c r="BC1216" s="95"/>
      <c r="BD1216" s="96"/>
      <c r="BE1216" s="95"/>
      <c r="BF1216" s="96"/>
      <c r="BG1216" s="95"/>
      <c r="BH1216" s="96"/>
      <c r="BI1216" s="95"/>
      <c r="BJ1216" s="96"/>
      <c r="BK1216" s="95"/>
      <c r="BL1216" s="96"/>
    </row>
    <row r="1217" spans="4:64">
      <c r="D1217" s="84"/>
      <c r="E1217" s="85"/>
      <c r="I1217" s="87"/>
      <c r="J1217" s="88"/>
      <c r="K1217" s="89"/>
      <c r="L1217" s="89"/>
      <c r="M1217" s="89"/>
      <c r="N1217" s="89"/>
      <c r="O1217" s="90"/>
      <c r="P1217" s="93"/>
      <c r="Q1217" s="92"/>
      <c r="R1217" s="93"/>
      <c r="S1217" s="92"/>
      <c r="T1217" s="94"/>
      <c r="U1217" s="93"/>
      <c r="V1217" s="92"/>
      <c r="W1217" s="93"/>
      <c r="X1217" s="92"/>
      <c r="Y1217" s="93"/>
      <c r="Z1217" s="92"/>
      <c r="AA1217" s="94"/>
      <c r="AB1217" s="93"/>
      <c r="AC1217" s="92"/>
      <c r="AD1217" s="93"/>
      <c r="AE1217" s="92"/>
      <c r="AF1217" s="93"/>
      <c r="AG1217" s="92"/>
      <c r="AH1217" s="93"/>
      <c r="AI1217" s="92"/>
      <c r="AJ1217" s="93"/>
      <c r="AK1217" s="92"/>
      <c r="AL1217" s="93"/>
      <c r="AM1217" s="92"/>
      <c r="AN1217" s="93"/>
      <c r="AO1217" s="92"/>
      <c r="AP1217" s="93"/>
      <c r="AQ1217" s="92"/>
      <c r="AR1217" s="93"/>
      <c r="AS1217" s="92"/>
      <c r="AT1217" s="94"/>
      <c r="AU1217" s="95"/>
      <c r="AV1217" s="96"/>
      <c r="AW1217" s="95"/>
      <c r="AX1217" s="96"/>
      <c r="AY1217" s="95"/>
      <c r="AZ1217" s="96"/>
      <c r="BA1217" s="95"/>
      <c r="BB1217" s="96"/>
      <c r="BC1217" s="95"/>
      <c r="BD1217" s="96"/>
      <c r="BE1217" s="95"/>
      <c r="BF1217" s="96"/>
      <c r="BG1217" s="95"/>
      <c r="BH1217" s="96"/>
      <c r="BI1217" s="95"/>
      <c r="BJ1217" s="96"/>
      <c r="BK1217" s="95"/>
      <c r="BL1217" s="96"/>
    </row>
    <row r="1218" spans="4:64">
      <c r="D1218" s="84"/>
      <c r="E1218" s="85"/>
      <c r="I1218" s="87"/>
      <c r="J1218" s="88"/>
      <c r="K1218" s="89"/>
      <c r="L1218" s="89"/>
      <c r="M1218" s="89"/>
      <c r="N1218" s="89"/>
      <c r="O1218" s="90"/>
      <c r="P1218" s="93"/>
      <c r="Q1218" s="92"/>
      <c r="R1218" s="93"/>
      <c r="S1218" s="92"/>
      <c r="T1218" s="94"/>
      <c r="U1218" s="93"/>
      <c r="V1218" s="92"/>
      <c r="W1218" s="93"/>
      <c r="X1218" s="92"/>
      <c r="Y1218" s="93"/>
      <c r="Z1218" s="92"/>
      <c r="AA1218" s="94"/>
      <c r="AB1218" s="93"/>
      <c r="AC1218" s="92"/>
      <c r="AD1218" s="93"/>
      <c r="AE1218" s="92"/>
      <c r="AF1218" s="93"/>
      <c r="AG1218" s="92"/>
      <c r="AH1218" s="93"/>
      <c r="AI1218" s="92"/>
      <c r="AJ1218" s="93"/>
      <c r="AK1218" s="92"/>
      <c r="AL1218" s="93"/>
      <c r="AM1218" s="92"/>
      <c r="AN1218" s="93"/>
      <c r="AO1218" s="92"/>
      <c r="AP1218" s="93"/>
      <c r="AQ1218" s="92"/>
      <c r="AR1218" s="93"/>
      <c r="AS1218" s="92"/>
      <c r="AT1218" s="94"/>
      <c r="AU1218" s="95"/>
      <c r="AV1218" s="96"/>
      <c r="AW1218" s="95"/>
      <c r="AX1218" s="96"/>
      <c r="AY1218" s="95"/>
      <c r="AZ1218" s="96"/>
      <c r="BA1218" s="95"/>
      <c r="BB1218" s="96"/>
      <c r="BC1218" s="95"/>
      <c r="BD1218" s="96"/>
      <c r="BE1218" s="95"/>
      <c r="BF1218" s="96"/>
      <c r="BG1218" s="95"/>
      <c r="BH1218" s="96"/>
      <c r="BI1218" s="95"/>
      <c r="BJ1218" s="96"/>
      <c r="BK1218" s="95"/>
      <c r="BL1218" s="96"/>
    </row>
    <row r="1219" spans="4:64">
      <c r="D1219" s="84"/>
      <c r="E1219" s="85"/>
      <c r="I1219" s="87"/>
      <c r="J1219" s="88"/>
      <c r="K1219" s="89"/>
      <c r="L1219" s="89"/>
      <c r="M1219" s="89"/>
      <c r="N1219" s="89"/>
      <c r="O1219" s="90"/>
      <c r="P1219" s="93"/>
      <c r="Q1219" s="92"/>
      <c r="R1219" s="93"/>
      <c r="S1219" s="92"/>
      <c r="T1219" s="94"/>
      <c r="U1219" s="93"/>
      <c r="V1219" s="92"/>
      <c r="W1219" s="93"/>
      <c r="X1219" s="92"/>
      <c r="Y1219" s="93"/>
      <c r="Z1219" s="92"/>
      <c r="AA1219" s="94"/>
      <c r="AB1219" s="93"/>
      <c r="AC1219" s="92"/>
      <c r="AD1219" s="93"/>
      <c r="AE1219" s="92"/>
      <c r="AF1219" s="93"/>
      <c r="AG1219" s="92"/>
      <c r="AH1219" s="93"/>
      <c r="AI1219" s="92"/>
      <c r="AJ1219" s="93"/>
      <c r="AK1219" s="92"/>
      <c r="AL1219" s="93"/>
      <c r="AM1219" s="92"/>
      <c r="AN1219" s="93"/>
      <c r="AO1219" s="92"/>
      <c r="AP1219" s="93"/>
      <c r="AQ1219" s="92"/>
      <c r="AR1219" s="93"/>
      <c r="AS1219" s="92"/>
      <c r="AT1219" s="94"/>
      <c r="AU1219" s="95"/>
      <c r="AV1219" s="96"/>
      <c r="AW1219" s="95"/>
      <c r="AX1219" s="96"/>
      <c r="AY1219" s="95"/>
      <c r="AZ1219" s="96"/>
      <c r="BA1219" s="95"/>
      <c r="BB1219" s="96"/>
      <c r="BC1219" s="95"/>
      <c r="BD1219" s="96"/>
      <c r="BE1219" s="95"/>
      <c r="BF1219" s="96"/>
      <c r="BG1219" s="95"/>
      <c r="BH1219" s="96"/>
      <c r="BI1219" s="95"/>
      <c r="BJ1219" s="96"/>
      <c r="BK1219" s="95"/>
      <c r="BL1219" s="96"/>
    </row>
    <row r="1220" spans="4:64">
      <c r="D1220" s="84"/>
      <c r="E1220" s="85"/>
      <c r="I1220" s="87"/>
      <c r="J1220" s="88"/>
      <c r="K1220" s="89"/>
      <c r="L1220" s="89"/>
      <c r="M1220" s="89"/>
      <c r="N1220" s="89"/>
      <c r="O1220" s="90"/>
      <c r="P1220" s="93"/>
      <c r="Q1220" s="92"/>
      <c r="R1220" s="93"/>
      <c r="S1220" s="92"/>
      <c r="T1220" s="94"/>
      <c r="U1220" s="93"/>
      <c r="V1220" s="92"/>
      <c r="W1220" s="93"/>
      <c r="X1220" s="92"/>
      <c r="Y1220" s="93"/>
      <c r="Z1220" s="92"/>
      <c r="AA1220" s="94"/>
      <c r="AB1220" s="93"/>
      <c r="AC1220" s="92"/>
      <c r="AD1220" s="93"/>
      <c r="AE1220" s="92"/>
      <c r="AF1220" s="93"/>
      <c r="AG1220" s="92"/>
      <c r="AH1220" s="93"/>
      <c r="AI1220" s="92"/>
      <c r="AJ1220" s="93"/>
      <c r="AK1220" s="92"/>
      <c r="AL1220" s="93"/>
      <c r="AM1220" s="92"/>
      <c r="AN1220" s="93"/>
      <c r="AO1220" s="92"/>
      <c r="AP1220" s="93"/>
      <c r="AQ1220" s="92"/>
      <c r="AR1220" s="93"/>
      <c r="AS1220" s="92"/>
      <c r="AT1220" s="94"/>
      <c r="AU1220" s="95"/>
      <c r="AV1220" s="96"/>
      <c r="AW1220" s="95"/>
      <c r="AX1220" s="96"/>
      <c r="AY1220" s="95"/>
      <c r="AZ1220" s="96"/>
      <c r="BA1220" s="95"/>
      <c r="BB1220" s="96"/>
      <c r="BC1220" s="95"/>
      <c r="BD1220" s="96"/>
      <c r="BE1220" s="95"/>
      <c r="BF1220" s="96"/>
      <c r="BG1220" s="95"/>
      <c r="BH1220" s="96"/>
      <c r="BI1220" s="95"/>
      <c r="BJ1220" s="96"/>
      <c r="BK1220" s="95"/>
      <c r="BL1220" s="96"/>
    </row>
    <row r="1221" spans="4:64">
      <c r="D1221" s="84"/>
      <c r="E1221" s="85"/>
      <c r="I1221" s="87"/>
      <c r="J1221" s="88"/>
      <c r="K1221" s="89"/>
      <c r="L1221" s="89"/>
      <c r="M1221" s="89"/>
      <c r="N1221" s="89"/>
      <c r="O1221" s="90"/>
      <c r="P1221" s="93"/>
      <c r="Q1221" s="92"/>
      <c r="R1221" s="93"/>
      <c r="S1221" s="92"/>
      <c r="T1221" s="94"/>
      <c r="U1221" s="93"/>
      <c r="V1221" s="92"/>
      <c r="W1221" s="93"/>
      <c r="X1221" s="92"/>
      <c r="Y1221" s="93"/>
      <c r="Z1221" s="92"/>
      <c r="AA1221" s="94"/>
      <c r="AB1221" s="93"/>
      <c r="AC1221" s="92"/>
      <c r="AD1221" s="93"/>
      <c r="AE1221" s="92"/>
      <c r="AF1221" s="93"/>
      <c r="AG1221" s="92"/>
      <c r="AH1221" s="93"/>
      <c r="AI1221" s="92"/>
      <c r="AJ1221" s="93"/>
      <c r="AK1221" s="92"/>
      <c r="AL1221" s="93"/>
      <c r="AM1221" s="92"/>
      <c r="AN1221" s="93"/>
      <c r="AO1221" s="92"/>
      <c r="AP1221" s="93"/>
      <c r="AQ1221" s="92"/>
      <c r="AR1221" s="93"/>
      <c r="AS1221" s="92"/>
      <c r="AT1221" s="94"/>
      <c r="AU1221" s="95"/>
      <c r="AV1221" s="96"/>
      <c r="AW1221" s="95"/>
      <c r="AX1221" s="96"/>
      <c r="AY1221" s="95"/>
      <c r="AZ1221" s="96"/>
      <c r="BA1221" s="95"/>
      <c r="BB1221" s="96"/>
      <c r="BC1221" s="95"/>
      <c r="BD1221" s="96"/>
      <c r="BE1221" s="95"/>
      <c r="BF1221" s="96"/>
      <c r="BG1221" s="95"/>
      <c r="BH1221" s="96"/>
      <c r="BI1221" s="95"/>
      <c r="BJ1221" s="96"/>
      <c r="BK1221" s="95"/>
      <c r="BL1221" s="96"/>
    </row>
    <row r="1222" spans="4:64">
      <c r="D1222" s="84"/>
      <c r="E1222" s="85"/>
      <c r="I1222" s="87"/>
      <c r="J1222" s="88"/>
      <c r="K1222" s="89"/>
      <c r="L1222" s="89"/>
      <c r="M1222" s="89"/>
      <c r="N1222" s="89"/>
      <c r="O1222" s="90"/>
      <c r="P1222" s="93"/>
      <c r="Q1222" s="92"/>
      <c r="R1222" s="93"/>
      <c r="S1222" s="92"/>
      <c r="T1222" s="94"/>
      <c r="U1222" s="93"/>
      <c r="V1222" s="92"/>
      <c r="W1222" s="93"/>
      <c r="X1222" s="92"/>
      <c r="Y1222" s="93"/>
      <c r="Z1222" s="92"/>
      <c r="AA1222" s="94"/>
      <c r="AB1222" s="93"/>
      <c r="AC1222" s="92"/>
      <c r="AD1222" s="93"/>
      <c r="AE1222" s="92"/>
      <c r="AF1222" s="93"/>
      <c r="AG1222" s="92"/>
      <c r="AH1222" s="93"/>
      <c r="AI1222" s="92"/>
      <c r="AJ1222" s="93"/>
      <c r="AK1222" s="92"/>
      <c r="AL1222" s="93"/>
      <c r="AM1222" s="92"/>
      <c r="AN1222" s="93"/>
      <c r="AO1222" s="92"/>
      <c r="AP1222" s="93"/>
      <c r="AQ1222" s="92"/>
      <c r="AR1222" s="93"/>
      <c r="AS1222" s="92"/>
      <c r="AT1222" s="94"/>
      <c r="AU1222" s="95"/>
      <c r="AV1222" s="96"/>
      <c r="AW1222" s="95"/>
      <c r="AX1222" s="96"/>
      <c r="AY1222" s="95"/>
      <c r="AZ1222" s="96"/>
      <c r="BA1222" s="95"/>
      <c r="BB1222" s="96"/>
      <c r="BC1222" s="95"/>
      <c r="BD1222" s="96"/>
      <c r="BE1222" s="95"/>
      <c r="BF1222" s="96"/>
      <c r="BG1222" s="95"/>
      <c r="BH1222" s="96"/>
      <c r="BI1222" s="95"/>
      <c r="BJ1222" s="96"/>
      <c r="BK1222" s="95"/>
      <c r="BL1222" s="96"/>
    </row>
    <row r="1223" spans="4:64">
      <c r="D1223" s="84"/>
      <c r="E1223" s="85"/>
      <c r="I1223" s="87"/>
      <c r="J1223" s="88"/>
      <c r="K1223" s="89"/>
      <c r="L1223" s="89"/>
      <c r="M1223" s="89"/>
      <c r="N1223" s="89"/>
      <c r="O1223" s="90"/>
      <c r="P1223" s="93"/>
      <c r="Q1223" s="92"/>
      <c r="R1223" s="93"/>
      <c r="S1223" s="92"/>
      <c r="T1223" s="94"/>
      <c r="U1223" s="93"/>
      <c r="V1223" s="92"/>
      <c r="W1223" s="93"/>
      <c r="X1223" s="92"/>
      <c r="Y1223" s="93"/>
      <c r="Z1223" s="92"/>
      <c r="AA1223" s="94"/>
      <c r="AB1223" s="93"/>
      <c r="AC1223" s="92"/>
      <c r="AD1223" s="93"/>
      <c r="AE1223" s="92"/>
      <c r="AF1223" s="93"/>
      <c r="AG1223" s="92"/>
      <c r="AH1223" s="93"/>
      <c r="AI1223" s="92"/>
      <c r="AJ1223" s="93"/>
      <c r="AK1223" s="92"/>
      <c r="AL1223" s="93"/>
      <c r="AM1223" s="92"/>
      <c r="AN1223" s="93"/>
      <c r="AO1223" s="92"/>
      <c r="AP1223" s="93"/>
      <c r="AQ1223" s="92"/>
      <c r="AR1223" s="93"/>
      <c r="AS1223" s="92"/>
      <c r="AT1223" s="94"/>
      <c r="AU1223" s="95"/>
      <c r="AV1223" s="96"/>
      <c r="AW1223" s="95"/>
      <c r="AX1223" s="96"/>
      <c r="AY1223" s="95"/>
      <c r="AZ1223" s="96"/>
      <c r="BA1223" s="95"/>
      <c r="BB1223" s="96"/>
      <c r="BC1223" s="95"/>
      <c r="BD1223" s="96"/>
      <c r="BE1223" s="95"/>
      <c r="BF1223" s="96"/>
      <c r="BG1223" s="95"/>
      <c r="BH1223" s="96"/>
      <c r="BI1223" s="95"/>
      <c r="BJ1223" s="96"/>
      <c r="BK1223" s="95"/>
      <c r="BL1223" s="96"/>
    </row>
    <row r="1224" spans="4:64">
      <c r="D1224" s="84"/>
      <c r="E1224" s="85"/>
      <c r="I1224" s="87"/>
      <c r="J1224" s="88"/>
      <c r="K1224" s="89"/>
      <c r="L1224" s="89"/>
      <c r="M1224" s="89"/>
      <c r="N1224" s="89"/>
      <c r="O1224" s="90"/>
      <c r="P1224" s="93"/>
      <c r="Q1224" s="92"/>
      <c r="R1224" s="93"/>
      <c r="S1224" s="92"/>
      <c r="T1224" s="94"/>
      <c r="U1224" s="93"/>
      <c r="V1224" s="92"/>
      <c r="W1224" s="93"/>
      <c r="X1224" s="92"/>
      <c r="Y1224" s="93"/>
      <c r="Z1224" s="92"/>
      <c r="AA1224" s="94"/>
      <c r="AB1224" s="93"/>
      <c r="AC1224" s="92"/>
      <c r="AD1224" s="93"/>
      <c r="AE1224" s="92"/>
      <c r="AF1224" s="93"/>
      <c r="AG1224" s="92"/>
      <c r="AH1224" s="93"/>
      <c r="AI1224" s="92"/>
      <c r="AJ1224" s="93"/>
      <c r="AK1224" s="92"/>
      <c r="AL1224" s="93"/>
      <c r="AM1224" s="92"/>
      <c r="AN1224" s="93"/>
      <c r="AO1224" s="92"/>
      <c r="AP1224" s="93"/>
      <c r="AQ1224" s="92"/>
      <c r="AR1224" s="93"/>
      <c r="AS1224" s="92"/>
      <c r="AT1224" s="94"/>
      <c r="AU1224" s="95"/>
      <c r="AV1224" s="96"/>
      <c r="AW1224" s="95"/>
      <c r="AX1224" s="96"/>
      <c r="AY1224" s="95"/>
      <c r="AZ1224" s="96"/>
      <c r="BA1224" s="95"/>
      <c r="BB1224" s="96"/>
      <c r="BC1224" s="95"/>
      <c r="BD1224" s="96"/>
      <c r="BE1224" s="95"/>
      <c r="BF1224" s="96"/>
      <c r="BG1224" s="95"/>
      <c r="BH1224" s="96"/>
      <c r="BI1224" s="95"/>
      <c r="BJ1224" s="96"/>
      <c r="BK1224" s="95"/>
      <c r="BL1224" s="96"/>
    </row>
    <row r="1225" spans="4:64">
      <c r="D1225" s="84"/>
      <c r="E1225" s="85"/>
      <c r="I1225" s="87"/>
      <c r="J1225" s="88"/>
      <c r="K1225" s="89"/>
      <c r="L1225" s="89"/>
      <c r="M1225" s="89"/>
      <c r="N1225" s="89"/>
      <c r="O1225" s="90"/>
      <c r="P1225" s="93"/>
      <c r="Q1225" s="92"/>
      <c r="R1225" s="93"/>
      <c r="S1225" s="92"/>
      <c r="T1225" s="94"/>
      <c r="U1225" s="93"/>
      <c r="V1225" s="92"/>
      <c r="W1225" s="93"/>
      <c r="X1225" s="92"/>
      <c r="Y1225" s="93"/>
      <c r="Z1225" s="92"/>
      <c r="AA1225" s="94"/>
      <c r="AB1225" s="93"/>
      <c r="AC1225" s="92"/>
      <c r="AD1225" s="93"/>
      <c r="AE1225" s="92"/>
      <c r="AF1225" s="93"/>
      <c r="AG1225" s="92"/>
      <c r="AH1225" s="93"/>
      <c r="AI1225" s="92"/>
      <c r="AJ1225" s="93"/>
      <c r="AK1225" s="92"/>
      <c r="AL1225" s="93"/>
      <c r="AM1225" s="92"/>
      <c r="AN1225" s="93"/>
      <c r="AO1225" s="92"/>
      <c r="AP1225" s="93"/>
      <c r="AQ1225" s="92"/>
      <c r="AR1225" s="93"/>
      <c r="AS1225" s="92"/>
      <c r="AT1225" s="94"/>
      <c r="AU1225" s="95"/>
      <c r="AV1225" s="96"/>
      <c r="AW1225" s="95"/>
      <c r="AX1225" s="96"/>
      <c r="AY1225" s="95"/>
      <c r="AZ1225" s="96"/>
      <c r="BA1225" s="95"/>
      <c r="BB1225" s="96"/>
      <c r="BC1225" s="95"/>
      <c r="BD1225" s="96"/>
      <c r="BE1225" s="95"/>
      <c r="BF1225" s="96"/>
      <c r="BG1225" s="95"/>
      <c r="BH1225" s="96"/>
      <c r="BI1225" s="95"/>
      <c r="BJ1225" s="96"/>
      <c r="BK1225" s="95"/>
      <c r="BL1225" s="96"/>
    </row>
    <row r="1226" spans="4:64">
      <c r="D1226" s="84"/>
      <c r="E1226" s="85"/>
      <c r="I1226" s="87"/>
      <c r="J1226" s="88"/>
      <c r="K1226" s="89"/>
      <c r="L1226" s="89"/>
      <c r="M1226" s="89"/>
      <c r="N1226" s="89"/>
      <c r="O1226" s="90"/>
      <c r="P1226" s="93"/>
      <c r="Q1226" s="92"/>
      <c r="R1226" s="93"/>
      <c r="S1226" s="92"/>
      <c r="T1226" s="94"/>
      <c r="U1226" s="93"/>
      <c r="V1226" s="92"/>
      <c r="W1226" s="93"/>
      <c r="X1226" s="92"/>
      <c r="Y1226" s="93"/>
      <c r="Z1226" s="92"/>
      <c r="AA1226" s="94"/>
      <c r="AB1226" s="93"/>
      <c r="AC1226" s="92"/>
      <c r="AD1226" s="93"/>
      <c r="AE1226" s="92"/>
      <c r="AF1226" s="93"/>
      <c r="AG1226" s="92"/>
      <c r="AH1226" s="93"/>
      <c r="AI1226" s="92"/>
      <c r="AJ1226" s="93"/>
      <c r="AK1226" s="92"/>
      <c r="AL1226" s="93"/>
      <c r="AM1226" s="92"/>
      <c r="AN1226" s="93"/>
      <c r="AO1226" s="92"/>
      <c r="AP1226" s="93"/>
      <c r="AQ1226" s="92"/>
      <c r="AR1226" s="93"/>
      <c r="AS1226" s="92"/>
      <c r="AT1226" s="94"/>
      <c r="AU1226" s="95"/>
      <c r="AV1226" s="96"/>
      <c r="AW1226" s="95"/>
      <c r="AX1226" s="96"/>
      <c r="AY1226" s="95"/>
      <c r="AZ1226" s="96"/>
      <c r="BA1226" s="95"/>
      <c r="BB1226" s="96"/>
      <c r="BC1226" s="95"/>
      <c r="BD1226" s="96"/>
      <c r="BE1226" s="95"/>
      <c r="BF1226" s="96"/>
      <c r="BG1226" s="95"/>
      <c r="BH1226" s="96"/>
      <c r="BI1226" s="95"/>
      <c r="BJ1226" s="96"/>
      <c r="BK1226" s="95"/>
      <c r="BL1226" s="96"/>
    </row>
    <row r="1227" spans="4:64">
      <c r="D1227" s="84"/>
      <c r="E1227" s="85"/>
      <c r="I1227" s="87"/>
      <c r="J1227" s="88"/>
      <c r="K1227" s="89"/>
      <c r="L1227" s="89"/>
      <c r="M1227" s="89"/>
      <c r="N1227" s="89"/>
      <c r="O1227" s="90"/>
      <c r="P1227" s="93"/>
      <c r="Q1227" s="92"/>
      <c r="R1227" s="93"/>
      <c r="S1227" s="92"/>
      <c r="T1227" s="94"/>
      <c r="U1227" s="93"/>
      <c r="V1227" s="92"/>
      <c r="W1227" s="93"/>
      <c r="X1227" s="92"/>
      <c r="Y1227" s="93"/>
      <c r="Z1227" s="92"/>
      <c r="AA1227" s="94"/>
      <c r="AB1227" s="93"/>
      <c r="AC1227" s="92"/>
      <c r="AD1227" s="93"/>
      <c r="AE1227" s="92"/>
      <c r="AF1227" s="93"/>
      <c r="AG1227" s="92"/>
      <c r="AH1227" s="93"/>
      <c r="AI1227" s="92"/>
      <c r="AJ1227" s="93"/>
      <c r="AK1227" s="92"/>
      <c r="AL1227" s="93"/>
      <c r="AM1227" s="92"/>
      <c r="AN1227" s="93"/>
      <c r="AO1227" s="92"/>
      <c r="AP1227" s="93"/>
      <c r="AQ1227" s="92"/>
      <c r="AR1227" s="93"/>
      <c r="AS1227" s="92"/>
      <c r="AT1227" s="94"/>
      <c r="AU1227" s="95"/>
      <c r="AV1227" s="96"/>
      <c r="AW1227" s="95"/>
      <c r="AX1227" s="96"/>
      <c r="AY1227" s="95"/>
      <c r="AZ1227" s="96"/>
      <c r="BA1227" s="95"/>
      <c r="BB1227" s="96"/>
      <c r="BC1227" s="95"/>
      <c r="BD1227" s="96"/>
      <c r="BE1227" s="95"/>
      <c r="BF1227" s="96"/>
      <c r="BG1227" s="95"/>
      <c r="BH1227" s="96"/>
      <c r="BI1227" s="95"/>
      <c r="BJ1227" s="96"/>
      <c r="BK1227" s="95"/>
      <c r="BL1227" s="96"/>
    </row>
    <row r="1228" spans="4:64">
      <c r="D1228" s="84"/>
      <c r="E1228" s="85"/>
      <c r="I1228" s="87"/>
      <c r="J1228" s="88"/>
      <c r="K1228" s="89"/>
      <c r="L1228" s="89"/>
      <c r="M1228" s="89"/>
      <c r="N1228" s="89"/>
      <c r="O1228" s="90"/>
      <c r="P1228" s="93"/>
      <c r="Q1228" s="92"/>
      <c r="R1228" s="93"/>
      <c r="S1228" s="92"/>
      <c r="T1228" s="94"/>
      <c r="U1228" s="93"/>
      <c r="V1228" s="92"/>
      <c r="W1228" s="93"/>
      <c r="X1228" s="92"/>
      <c r="Y1228" s="93"/>
      <c r="Z1228" s="92"/>
      <c r="AA1228" s="94"/>
      <c r="AB1228" s="93"/>
      <c r="AC1228" s="92"/>
      <c r="AD1228" s="93"/>
      <c r="AE1228" s="92"/>
      <c r="AF1228" s="93"/>
      <c r="AG1228" s="92"/>
      <c r="AH1228" s="93"/>
      <c r="AI1228" s="92"/>
      <c r="AJ1228" s="93"/>
      <c r="AK1228" s="92"/>
      <c r="AL1228" s="93"/>
      <c r="AM1228" s="92"/>
      <c r="AN1228" s="93"/>
      <c r="AO1228" s="92"/>
      <c r="AP1228" s="93"/>
      <c r="AQ1228" s="92"/>
      <c r="AR1228" s="93"/>
      <c r="AS1228" s="92"/>
      <c r="AT1228" s="94"/>
      <c r="AU1228" s="95"/>
      <c r="AV1228" s="96"/>
      <c r="AW1228" s="95"/>
      <c r="AX1228" s="96"/>
      <c r="AY1228" s="95"/>
      <c r="AZ1228" s="96"/>
      <c r="BA1228" s="95"/>
      <c r="BB1228" s="96"/>
      <c r="BC1228" s="95"/>
      <c r="BD1228" s="96"/>
      <c r="BE1228" s="95"/>
      <c r="BF1228" s="96"/>
      <c r="BG1228" s="95"/>
      <c r="BH1228" s="96"/>
      <c r="BI1228" s="95"/>
      <c r="BJ1228" s="96"/>
      <c r="BK1228" s="95"/>
      <c r="BL1228" s="96"/>
    </row>
    <row r="1229" spans="4:64">
      <c r="D1229" s="84"/>
      <c r="E1229" s="85"/>
      <c r="I1229" s="87"/>
      <c r="J1229" s="88"/>
      <c r="K1229" s="89"/>
      <c r="L1229" s="89"/>
      <c r="M1229" s="89"/>
      <c r="N1229" s="89"/>
      <c r="O1229" s="90"/>
      <c r="P1229" s="93"/>
      <c r="Q1229" s="92"/>
      <c r="R1229" s="93"/>
      <c r="S1229" s="92"/>
      <c r="T1229" s="94"/>
      <c r="U1229" s="93"/>
      <c r="V1229" s="92"/>
      <c r="W1229" s="93"/>
      <c r="X1229" s="92"/>
      <c r="Y1229" s="93"/>
      <c r="Z1229" s="92"/>
      <c r="AA1229" s="94"/>
      <c r="AB1229" s="93"/>
      <c r="AC1229" s="92"/>
      <c r="AD1229" s="93"/>
      <c r="AE1229" s="92"/>
      <c r="AF1229" s="93"/>
      <c r="AG1229" s="92"/>
      <c r="AH1229" s="93"/>
      <c r="AI1229" s="92"/>
      <c r="AJ1229" s="93"/>
      <c r="AK1229" s="92"/>
      <c r="AL1229" s="93"/>
      <c r="AM1229" s="92"/>
      <c r="AN1229" s="93"/>
      <c r="AO1229" s="92"/>
      <c r="AP1229" s="93"/>
      <c r="AQ1229" s="92"/>
      <c r="AR1229" s="93"/>
      <c r="AS1229" s="92"/>
      <c r="AT1229" s="94"/>
      <c r="AU1229" s="95"/>
      <c r="AV1229" s="96"/>
      <c r="AW1229" s="95"/>
      <c r="AX1229" s="96"/>
      <c r="AY1229" s="95"/>
      <c r="AZ1229" s="96"/>
      <c r="BA1229" s="95"/>
      <c r="BB1229" s="96"/>
      <c r="BC1229" s="95"/>
      <c r="BD1229" s="96"/>
      <c r="BE1229" s="95"/>
      <c r="BF1229" s="96"/>
      <c r="BG1229" s="95"/>
      <c r="BH1229" s="96"/>
      <c r="BI1229" s="95"/>
      <c r="BJ1229" s="96"/>
      <c r="BK1229" s="95"/>
      <c r="BL1229" s="96"/>
    </row>
    <row r="1230" spans="4:64">
      <c r="D1230" s="84"/>
      <c r="E1230" s="85"/>
      <c r="I1230" s="87"/>
      <c r="J1230" s="88"/>
      <c r="K1230" s="89"/>
      <c r="L1230" s="89"/>
      <c r="M1230" s="89"/>
      <c r="N1230" s="89"/>
      <c r="O1230" s="90"/>
      <c r="P1230" s="93"/>
      <c r="Q1230" s="92"/>
      <c r="R1230" s="93"/>
      <c r="S1230" s="92"/>
      <c r="T1230" s="94"/>
      <c r="U1230" s="93"/>
      <c r="V1230" s="92"/>
      <c r="W1230" s="93"/>
      <c r="X1230" s="92"/>
      <c r="Y1230" s="93"/>
      <c r="Z1230" s="92"/>
      <c r="AA1230" s="94"/>
      <c r="AB1230" s="93"/>
      <c r="AC1230" s="92"/>
      <c r="AD1230" s="93"/>
      <c r="AE1230" s="92"/>
      <c r="AF1230" s="93"/>
      <c r="AG1230" s="92"/>
      <c r="AH1230" s="93"/>
      <c r="AI1230" s="92"/>
      <c r="AJ1230" s="93"/>
      <c r="AK1230" s="92"/>
      <c r="AL1230" s="93"/>
      <c r="AM1230" s="92"/>
      <c r="AN1230" s="93"/>
      <c r="AO1230" s="92"/>
      <c r="AP1230" s="93"/>
      <c r="AQ1230" s="92"/>
      <c r="AR1230" s="93"/>
      <c r="AS1230" s="92"/>
      <c r="AT1230" s="94"/>
      <c r="AU1230" s="95"/>
      <c r="AV1230" s="96"/>
      <c r="AW1230" s="95"/>
      <c r="AX1230" s="96"/>
      <c r="AY1230" s="95"/>
      <c r="AZ1230" s="96"/>
      <c r="BA1230" s="95"/>
      <c r="BB1230" s="96"/>
      <c r="BC1230" s="95"/>
      <c r="BD1230" s="96"/>
      <c r="BE1230" s="95"/>
      <c r="BF1230" s="96"/>
      <c r="BG1230" s="95"/>
      <c r="BH1230" s="96"/>
      <c r="BI1230" s="95"/>
      <c r="BJ1230" s="96"/>
      <c r="BK1230" s="95"/>
      <c r="BL1230" s="96"/>
    </row>
    <row r="1231" spans="4:64">
      <c r="D1231" s="84"/>
      <c r="E1231" s="85"/>
      <c r="I1231" s="87"/>
      <c r="J1231" s="88"/>
      <c r="K1231" s="89"/>
      <c r="L1231" s="89"/>
      <c r="M1231" s="89"/>
      <c r="N1231" s="89"/>
      <c r="O1231" s="90"/>
      <c r="P1231" s="93"/>
      <c r="Q1231" s="92"/>
      <c r="R1231" s="93"/>
      <c r="S1231" s="92"/>
      <c r="T1231" s="94"/>
      <c r="U1231" s="93"/>
      <c r="V1231" s="92"/>
      <c r="W1231" s="93"/>
      <c r="X1231" s="92"/>
      <c r="Y1231" s="93"/>
      <c r="Z1231" s="92"/>
      <c r="AA1231" s="94"/>
      <c r="AB1231" s="93"/>
      <c r="AC1231" s="92"/>
      <c r="AD1231" s="93"/>
      <c r="AE1231" s="92"/>
      <c r="AF1231" s="93"/>
      <c r="AG1231" s="92"/>
      <c r="AH1231" s="93"/>
      <c r="AI1231" s="92"/>
      <c r="AJ1231" s="93"/>
      <c r="AK1231" s="92"/>
      <c r="AL1231" s="93"/>
      <c r="AM1231" s="92"/>
      <c r="AN1231" s="93"/>
      <c r="AO1231" s="92"/>
      <c r="AP1231" s="93"/>
      <c r="AQ1231" s="92"/>
      <c r="AR1231" s="93"/>
      <c r="AS1231" s="92"/>
      <c r="AT1231" s="94"/>
      <c r="AU1231" s="95"/>
      <c r="AV1231" s="96"/>
      <c r="AW1231" s="95"/>
      <c r="AX1231" s="96"/>
      <c r="AY1231" s="95"/>
      <c r="AZ1231" s="96"/>
      <c r="BA1231" s="95"/>
      <c r="BB1231" s="96"/>
      <c r="BC1231" s="95"/>
      <c r="BD1231" s="96"/>
      <c r="BE1231" s="95"/>
      <c r="BF1231" s="96"/>
      <c r="BG1231" s="95"/>
      <c r="BH1231" s="96"/>
      <c r="BI1231" s="95"/>
      <c r="BJ1231" s="96"/>
      <c r="BK1231" s="95"/>
      <c r="BL1231" s="96"/>
    </row>
    <row r="1232" spans="4:64">
      <c r="D1232" s="84"/>
      <c r="E1232" s="85"/>
      <c r="I1232" s="87"/>
      <c r="J1232" s="88"/>
      <c r="K1232" s="89"/>
      <c r="L1232" s="89"/>
      <c r="M1232" s="89"/>
      <c r="N1232" s="89"/>
      <c r="O1232" s="90"/>
      <c r="P1232" s="93"/>
      <c r="Q1232" s="92"/>
      <c r="R1232" s="93"/>
      <c r="S1232" s="92"/>
      <c r="T1232" s="94"/>
      <c r="U1232" s="93"/>
      <c r="V1232" s="92"/>
      <c r="W1232" s="93"/>
      <c r="X1232" s="92"/>
      <c r="Y1232" s="93"/>
      <c r="Z1232" s="92"/>
      <c r="AA1232" s="94"/>
      <c r="AB1232" s="93"/>
      <c r="AC1232" s="92"/>
      <c r="AD1232" s="93"/>
      <c r="AE1232" s="92"/>
      <c r="AF1232" s="93"/>
      <c r="AG1232" s="92"/>
      <c r="AH1232" s="93"/>
      <c r="AI1232" s="92"/>
      <c r="AJ1232" s="93"/>
      <c r="AK1232" s="92"/>
      <c r="AL1232" s="93"/>
      <c r="AM1232" s="92"/>
      <c r="AN1232" s="93"/>
      <c r="AO1232" s="92"/>
      <c r="AP1232" s="93"/>
      <c r="AQ1232" s="92"/>
      <c r="AR1232" s="93"/>
      <c r="AS1232" s="92"/>
      <c r="AT1232" s="94"/>
      <c r="AU1232" s="95"/>
      <c r="AV1232" s="96"/>
      <c r="AW1232" s="95"/>
      <c r="AX1232" s="96"/>
      <c r="AY1232" s="95"/>
      <c r="AZ1232" s="96"/>
      <c r="BA1232" s="95"/>
      <c r="BB1232" s="96"/>
      <c r="BC1232" s="95"/>
      <c r="BD1232" s="96"/>
      <c r="BE1232" s="95"/>
      <c r="BF1232" s="96"/>
      <c r="BG1232" s="95"/>
      <c r="BH1232" s="96"/>
      <c r="BI1232" s="95"/>
      <c r="BJ1232" s="96"/>
      <c r="BK1232" s="95"/>
      <c r="BL1232" s="96"/>
    </row>
    <row r="1233" spans="4:64">
      <c r="D1233" s="84"/>
      <c r="E1233" s="85"/>
      <c r="I1233" s="87"/>
      <c r="J1233" s="88"/>
      <c r="K1233" s="89"/>
      <c r="L1233" s="89"/>
      <c r="M1233" s="89"/>
      <c r="N1233" s="89"/>
      <c r="O1233" s="90"/>
      <c r="P1233" s="93"/>
      <c r="Q1233" s="92"/>
      <c r="R1233" s="93"/>
      <c r="S1233" s="92"/>
      <c r="T1233" s="94"/>
      <c r="U1233" s="93"/>
      <c r="V1233" s="92"/>
      <c r="W1233" s="93"/>
      <c r="X1233" s="92"/>
      <c r="Y1233" s="93"/>
      <c r="Z1233" s="92"/>
      <c r="AA1233" s="94"/>
      <c r="AB1233" s="93"/>
      <c r="AC1233" s="92"/>
      <c r="AD1233" s="93"/>
      <c r="AE1233" s="92"/>
      <c r="AF1233" s="93"/>
      <c r="AG1233" s="92"/>
      <c r="AH1233" s="93"/>
      <c r="AI1233" s="92"/>
      <c r="AJ1233" s="93"/>
      <c r="AK1233" s="92"/>
      <c r="AL1233" s="93"/>
      <c r="AM1233" s="92"/>
      <c r="AN1233" s="93"/>
      <c r="AO1233" s="92"/>
      <c r="AP1233" s="93"/>
      <c r="AQ1233" s="92"/>
      <c r="AR1233" s="93"/>
      <c r="AS1233" s="92"/>
      <c r="AT1233" s="94"/>
      <c r="AU1233" s="95"/>
      <c r="AV1233" s="96"/>
      <c r="AW1233" s="95"/>
      <c r="AX1233" s="96"/>
      <c r="AY1233" s="95"/>
      <c r="AZ1233" s="96"/>
      <c r="BA1233" s="95"/>
      <c r="BB1233" s="96"/>
      <c r="BC1233" s="95"/>
      <c r="BD1233" s="96"/>
      <c r="BE1233" s="95"/>
      <c r="BF1233" s="96"/>
      <c r="BG1233" s="95"/>
      <c r="BH1233" s="96"/>
      <c r="BI1233" s="95"/>
      <c r="BJ1233" s="96"/>
      <c r="BK1233" s="95"/>
      <c r="BL1233" s="96"/>
    </row>
    <row r="1234" spans="4:64">
      <c r="D1234" s="84"/>
      <c r="E1234" s="85"/>
      <c r="I1234" s="87"/>
      <c r="J1234" s="88"/>
      <c r="K1234" s="89"/>
      <c r="L1234" s="89"/>
      <c r="M1234" s="89"/>
      <c r="N1234" s="89"/>
      <c r="O1234" s="90"/>
      <c r="P1234" s="93"/>
      <c r="Q1234" s="92"/>
      <c r="R1234" s="93"/>
      <c r="S1234" s="92"/>
      <c r="T1234" s="94"/>
      <c r="U1234" s="93"/>
      <c r="V1234" s="92"/>
      <c r="W1234" s="93"/>
      <c r="X1234" s="92"/>
      <c r="Y1234" s="93"/>
      <c r="Z1234" s="92"/>
      <c r="AA1234" s="94"/>
      <c r="AB1234" s="93"/>
      <c r="AC1234" s="92"/>
      <c r="AD1234" s="93"/>
      <c r="AE1234" s="92"/>
      <c r="AF1234" s="93"/>
      <c r="AG1234" s="92"/>
      <c r="AH1234" s="93"/>
      <c r="AI1234" s="92"/>
      <c r="AJ1234" s="93"/>
      <c r="AK1234" s="92"/>
      <c r="AL1234" s="93"/>
      <c r="AM1234" s="92"/>
      <c r="AN1234" s="93"/>
      <c r="AO1234" s="92"/>
      <c r="AP1234" s="93"/>
      <c r="AQ1234" s="92"/>
      <c r="AR1234" s="93"/>
      <c r="AS1234" s="92"/>
      <c r="AT1234" s="94"/>
      <c r="AU1234" s="95"/>
      <c r="AV1234" s="96"/>
      <c r="AW1234" s="95"/>
      <c r="AX1234" s="96"/>
      <c r="AY1234" s="95"/>
      <c r="AZ1234" s="96"/>
      <c r="BA1234" s="95"/>
      <c r="BB1234" s="96"/>
      <c r="BC1234" s="95"/>
      <c r="BD1234" s="96"/>
      <c r="BE1234" s="95"/>
      <c r="BF1234" s="96"/>
      <c r="BG1234" s="95"/>
      <c r="BH1234" s="96"/>
      <c r="BI1234" s="95"/>
      <c r="BJ1234" s="96"/>
      <c r="BK1234" s="95"/>
      <c r="BL1234" s="96"/>
    </row>
    <row r="1235" spans="4:64">
      <c r="D1235" s="84"/>
      <c r="E1235" s="85"/>
      <c r="I1235" s="87"/>
      <c r="J1235" s="88"/>
      <c r="K1235" s="89"/>
      <c r="L1235" s="89"/>
      <c r="M1235" s="89"/>
      <c r="N1235" s="89"/>
      <c r="O1235" s="90"/>
      <c r="P1235" s="93"/>
      <c r="Q1235" s="92"/>
      <c r="R1235" s="93"/>
      <c r="S1235" s="92"/>
      <c r="T1235" s="94"/>
      <c r="U1235" s="93"/>
      <c r="V1235" s="92"/>
      <c r="W1235" s="93"/>
      <c r="X1235" s="92"/>
      <c r="Y1235" s="93"/>
      <c r="Z1235" s="92"/>
      <c r="AA1235" s="94"/>
      <c r="AB1235" s="93"/>
      <c r="AC1235" s="92"/>
      <c r="AD1235" s="93"/>
      <c r="AE1235" s="92"/>
      <c r="AF1235" s="93"/>
      <c r="AG1235" s="92"/>
      <c r="AH1235" s="93"/>
      <c r="AI1235" s="92"/>
      <c r="AJ1235" s="93"/>
      <c r="AK1235" s="92"/>
      <c r="AL1235" s="93"/>
      <c r="AM1235" s="92"/>
      <c r="AN1235" s="93"/>
      <c r="AO1235" s="92"/>
      <c r="AP1235" s="93"/>
      <c r="AQ1235" s="92"/>
      <c r="AR1235" s="93"/>
      <c r="AS1235" s="92"/>
      <c r="AT1235" s="94"/>
      <c r="AU1235" s="95"/>
      <c r="AV1235" s="96"/>
      <c r="AW1235" s="95"/>
      <c r="AX1235" s="96"/>
      <c r="AY1235" s="95"/>
      <c r="AZ1235" s="96"/>
      <c r="BA1235" s="95"/>
      <c r="BB1235" s="96"/>
      <c r="BC1235" s="95"/>
      <c r="BD1235" s="96"/>
      <c r="BE1235" s="95"/>
      <c r="BF1235" s="96"/>
      <c r="BG1235" s="95"/>
      <c r="BH1235" s="96"/>
      <c r="BI1235" s="95"/>
      <c r="BJ1235" s="96"/>
      <c r="BK1235" s="95"/>
      <c r="BL1235" s="96"/>
    </row>
    <row r="1236" spans="4:64">
      <c r="D1236" s="84"/>
      <c r="E1236" s="85"/>
      <c r="I1236" s="87"/>
      <c r="J1236" s="88"/>
      <c r="K1236" s="89"/>
      <c r="L1236" s="89"/>
      <c r="M1236" s="89"/>
      <c r="N1236" s="89"/>
      <c r="O1236" s="90"/>
      <c r="P1236" s="93"/>
      <c r="Q1236" s="92"/>
      <c r="R1236" s="93"/>
      <c r="S1236" s="92"/>
      <c r="T1236" s="94"/>
      <c r="U1236" s="93"/>
      <c r="V1236" s="92"/>
      <c r="W1236" s="93"/>
      <c r="X1236" s="92"/>
      <c r="Y1236" s="93"/>
      <c r="Z1236" s="92"/>
      <c r="AA1236" s="94"/>
      <c r="AB1236" s="93"/>
      <c r="AC1236" s="92"/>
      <c r="AD1236" s="93"/>
      <c r="AE1236" s="92"/>
      <c r="AF1236" s="93"/>
      <c r="AG1236" s="92"/>
      <c r="AH1236" s="93"/>
      <c r="AI1236" s="92"/>
      <c r="AJ1236" s="93"/>
      <c r="AK1236" s="92"/>
      <c r="AL1236" s="93"/>
      <c r="AM1236" s="92"/>
      <c r="AN1236" s="93"/>
      <c r="AO1236" s="92"/>
      <c r="AP1236" s="93"/>
      <c r="AQ1236" s="92"/>
      <c r="AR1236" s="93"/>
      <c r="AS1236" s="92"/>
      <c r="AT1236" s="94"/>
      <c r="AU1236" s="95"/>
      <c r="AV1236" s="96"/>
      <c r="AW1236" s="95"/>
      <c r="AX1236" s="96"/>
      <c r="AY1236" s="95"/>
      <c r="AZ1236" s="96"/>
      <c r="BA1236" s="95"/>
      <c r="BB1236" s="96"/>
      <c r="BC1236" s="95"/>
      <c r="BD1236" s="96"/>
      <c r="BE1236" s="95"/>
      <c r="BF1236" s="96"/>
      <c r="BG1236" s="95"/>
      <c r="BH1236" s="96"/>
      <c r="BI1236" s="95"/>
      <c r="BJ1236" s="96"/>
      <c r="BK1236" s="95"/>
      <c r="BL1236" s="96"/>
    </row>
    <row r="1237" spans="4:64">
      <c r="D1237" s="84"/>
      <c r="E1237" s="85"/>
      <c r="I1237" s="87"/>
      <c r="J1237" s="88"/>
      <c r="K1237" s="89"/>
      <c r="L1237" s="89"/>
      <c r="M1237" s="89"/>
      <c r="N1237" s="89"/>
      <c r="O1237" s="90"/>
      <c r="P1237" s="93"/>
      <c r="Q1237" s="92"/>
      <c r="R1237" s="93"/>
      <c r="S1237" s="92"/>
      <c r="T1237" s="94"/>
      <c r="U1237" s="93"/>
      <c r="V1237" s="92"/>
      <c r="W1237" s="93"/>
      <c r="X1237" s="92"/>
      <c r="Y1237" s="93"/>
      <c r="Z1237" s="92"/>
      <c r="AA1237" s="94"/>
      <c r="AB1237" s="93"/>
      <c r="AC1237" s="92"/>
      <c r="AD1237" s="93"/>
      <c r="AE1237" s="92"/>
      <c r="AF1237" s="93"/>
      <c r="AG1237" s="92"/>
      <c r="AH1237" s="93"/>
      <c r="AI1237" s="92"/>
      <c r="AJ1237" s="93"/>
      <c r="AK1237" s="92"/>
      <c r="AL1237" s="93"/>
      <c r="AM1237" s="92"/>
      <c r="AN1237" s="93"/>
      <c r="AO1237" s="92"/>
      <c r="AP1237" s="93"/>
      <c r="AQ1237" s="92"/>
      <c r="AR1237" s="93"/>
      <c r="AS1237" s="92"/>
      <c r="AT1237" s="94"/>
      <c r="AU1237" s="95"/>
      <c r="AV1237" s="96"/>
      <c r="AW1237" s="95"/>
      <c r="AX1237" s="96"/>
      <c r="AY1237" s="95"/>
      <c r="AZ1237" s="96"/>
      <c r="BA1237" s="95"/>
      <c r="BB1237" s="96"/>
      <c r="BC1237" s="95"/>
      <c r="BD1237" s="96"/>
      <c r="BE1237" s="95"/>
      <c r="BF1237" s="96"/>
      <c r="BG1237" s="95"/>
      <c r="BH1237" s="96"/>
      <c r="BI1237" s="95"/>
      <c r="BJ1237" s="96"/>
      <c r="BK1237" s="95"/>
      <c r="BL1237" s="96"/>
    </row>
    <row r="1238" spans="4:64">
      <c r="D1238" s="84"/>
      <c r="E1238" s="85"/>
      <c r="I1238" s="87"/>
      <c r="J1238" s="88"/>
      <c r="K1238" s="89"/>
      <c r="L1238" s="89"/>
      <c r="M1238" s="89"/>
      <c r="N1238" s="89"/>
      <c r="O1238" s="90"/>
      <c r="P1238" s="93"/>
      <c r="Q1238" s="92"/>
      <c r="R1238" s="93"/>
      <c r="S1238" s="92"/>
      <c r="T1238" s="94"/>
      <c r="U1238" s="93"/>
      <c r="V1238" s="92"/>
      <c r="W1238" s="93"/>
      <c r="X1238" s="92"/>
      <c r="Y1238" s="93"/>
      <c r="Z1238" s="92"/>
      <c r="AA1238" s="94"/>
      <c r="AB1238" s="93"/>
      <c r="AC1238" s="92"/>
      <c r="AD1238" s="93"/>
      <c r="AE1238" s="92"/>
      <c r="AF1238" s="93"/>
      <c r="AG1238" s="92"/>
      <c r="AH1238" s="93"/>
      <c r="AI1238" s="92"/>
      <c r="AJ1238" s="93"/>
      <c r="AK1238" s="92"/>
      <c r="AL1238" s="93"/>
      <c r="AM1238" s="92"/>
      <c r="AN1238" s="93"/>
      <c r="AO1238" s="92"/>
      <c r="AP1238" s="93"/>
      <c r="AQ1238" s="92"/>
      <c r="AR1238" s="93"/>
      <c r="AS1238" s="92"/>
      <c r="AT1238" s="94"/>
      <c r="AU1238" s="95"/>
      <c r="AV1238" s="96"/>
      <c r="AW1238" s="95"/>
      <c r="AX1238" s="96"/>
      <c r="AY1238" s="95"/>
      <c r="AZ1238" s="96"/>
      <c r="BA1238" s="95"/>
      <c r="BB1238" s="96"/>
      <c r="BC1238" s="95"/>
      <c r="BD1238" s="96"/>
      <c r="BE1238" s="95"/>
      <c r="BF1238" s="96"/>
      <c r="BG1238" s="95"/>
      <c r="BH1238" s="96"/>
      <c r="BI1238" s="95"/>
      <c r="BJ1238" s="96"/>
      <c r="BK1238" s="95"/>
      <c r="BL1238" s="96"/>
    </row>
    <row r="1239" spans="4:64">
      <c r="D1239" s="84"/>
      <c r="E1239" s="85"/>
      <c r="I1239" s="87"/>
      <c r="J1239" s="88"/>
      <c r="K1239" s="89"/>
      <c r="L1239" s="89"/>
      <c r="M1239" s="89"/>
      <c r="N1239" s="89"/>
      <c r="O1239" s="90"/>
      <c r="P1239" s="93"/>
      <c r="Q1239" s="92"/>
      <c r="R1239" s="93"/>
      <c r="S1239" s="92"/>
      <c r="T1239" s="94"/>
      <c r="U1239" s="93"/>
      <c r="V1239" s="92"/>
      <c r="W1239" s="93"/>
      <c r="X1239" s="92"/>
      <c r="Y1239" s="93"/>
      <c r="Z1239" s="92"/>
      <c r="AA1239" s="94"/>
      <c r="AB1239" s="93"/>
      <c r="AC1239" s="92"/>
      <c r="AD1239" s="93"/>
      <c r="AE1239" s="92"/>
      <c r="AF1239" s="93"/>
      <c r="AG1239" s="92"/>
      <c r="AH1239" s="93"/>
      <c r="AI1239" s="92"/>
      <c r="AJ1239" s="93"/>
      <c r="AK1239" s="92"/>
      <c r="AL1239" s="93"/>
      <c r="AM1239" s="92"/>
      <c r="AN1239" s="93"/>
      <c r="AO1239" s="92"/>
      <c r="AP1239" s="93"/>
      <c r="AQ1239" s="92"/>
      <c r="AR1239" s="93"/>
      <c r="AS1239" s="92"/>
      <c r="AT1239" s="94"/>
      <c r="AU1239" s="95"/>
      <c r="AV1239" s="96"/>
      <c r="AW1239" s="95"/>
      <c r="AX1239" s="96"/>
      <c r="AY1239" s="95"/>
      <c r="AZ1239" s="96"/>
      <c r="BA1239" s="95"/>
      <c r="BB1239" s="96"/>
      <c r="BC1239" s="95"/>
      <c r="BD1239" s="96"/>
      <c r="BE1239" s="95"/>
      <c r="BF1239" s="96"/>
      <c r="BG1239" s="95"/>
      <c r="BH1239" s="96"/>
      <c r="BI1239" s="95"/>
      <c r="BJ1239" s="96"/>
      <c r="BK1239" s="95"/>
      <c r="BL1239" s="96"/>
    </row>
    <row r="1240" spans="4:64">
      <c r="D1240" s="84"/>
      <c r="E1240" s="85"/>
      <c r="I1240" s="87"/>
      <c r="J1240" s="88"/>
      <c r="K1240" s="89"/>
      <c r="L1240" s="89"/>
      <c r="M1240" s="89"/>
      <c r="N1240" s="89"/>
      <c r="O1240" s="90"/>
      <c r="P1240" s="93"/>
      <c r="Q1240" s="92"/>
      <c r="R1240" s="93"/>
      <c r="S1240" s="92"/>
      <c r="T1240" s="94"/>
      <c r="U1240" s="93"/>
      <c r="V1240" s="92"/>
      <c r="W1240" s="93"/>
      <c r="X1240" s="92"/>
      <c r="Y1240" s="93"/>
      <c r="Z1240" s="92"/>
      <c r="AA1240" s="94"/>
      <c r="AB1240" s="93"/>
      <c r="AC1240" s="92"/>
      <c r="AD1240" s="93"/>
      <c r="AE1240" s="92"/>
      <c r="AF1240" s="93"/>
      <c r="AG1240" s="92"/>
      <c r="AH1240" s="93"/>
      <c r="AI1240" s="92"/>
      <c r="AJ1240" s="93"/>
      <c r="AK1240" s="92"/>
      <c r="AL1240" s="93"/>
      <c r="AM1240" s="92"/>
      <c r="AN1240" s="93"/>
      <c r="AO1240" s="92"/>
      <c r="AP1240" s="93"/>
      <c r="AQ1240" s="92"/>
      <c r="AR1240" s="93"/>
      <c r="AS1240" s="92"/>
      <c r="AT1240" s="94"/>
      <c r="AU1240" s="95"/>
      <c r="AV1240" s="96"/>
      <c r="AW1240" s="95"/>
      <c r="AX1240" s="96"/>
      <c r="AY1240" s="95"/>
      <c r="AZ1240" s="96"/>
      <c r="BA1240" s="95"/>
      <c r="BB1240" s="96"/>
      <c r="BC1240" s="95"/>
      <c r="BD1240" s="96"/>
      <c r="BE1240" s="95"/>
      <c r="BF1240" s="96"/>
      <c r="BG1240" s="95"/>
      <c r="BH1240" s="96"/>
      <c r="BI1240" s="95"/>
      <c r="BJ1240" s="96"/>
      <c r="BK1240" s="95"/>
      <c r="BL1240" s="96"/>
    </row>
    <row r="1241" spans="4:64">
      <c r="D1241" s="84"/>
      <c r="E1241" s="85"/>
      <c r="I1241" s="87"/>
      <c r="J1241" s="88"/>
      <c r="K1241" s="89"/>
      <c r="L1241" s="89"/>
      <c r="M1241" s="89"/>
      <c r="N1241" s="89"/>
      <c r="O1241" s="90"/>
      <c r="P1241" s="93"/>
      <c r="Q1241" s="92"/>
      <c r="R1241" s="93"/>
      <c r="S1241" s="92"/>
      <c r="T1241" s="94"/>
      <c r="U1241" s="93"/>
      <c r="V1241" s="92"/>
      <c r="W1241" s="93"/>
      <c r="X1241" s="92"/>
      <c r="Y1241" s="93"/>
      <c r="Z1241" s="92"/>
      <c r="AA1241" s="94"/>
      <c r="AB1241" s="93"/>
      <c r="AC1241" s="92"/>
      <c r="AD1241" s="93"/>
      <c r="AE1241" s="92"/>
      <c r="AF1241" s="93"/>
      <c r="AG1241" s="92"/>
      <c r="AH1241" s="93"/>
      <c r="AI1241" s="92"/>
      <c r="AJ1241" s="93"/>
      <c r="AK1241" s="92"/>
      <c r="AL1241" s="93"/>
      <c r="AM1241" s="92"/>
      <c r="AN1241" s="93"/>
      <c r="AO1241" s="92"/>
      <c r="AP1241" s="93"/>
      <c r="AQ1241" s="92"/>
      <c r="AR1241" s="93"/>
      <c r="AS1241" s="92"/>
      <c r="AT1241" s="94"/>
      <c r="AU1241" s="95"/>
      <c r="AV1241" s="96"/>
      <c r="AW1241" s="95"/>
      <c r="AX1241" s="96"/>
      <c r="AY1241" s="95"/>
      <c r="AZ1241" s="96"/>
      <c r="BA1241" s="95"/>
      <c r="BB1241" s="96"/>
      <c r="BC1241" s="95"/>
      <c r="BD1241" s="96"/>
      <c r="BE1241" s="95"/>
      <c r="BF1241" s="96"/>
      <c r="BG1241" s="95"/>
      <c r="BH1241" s="96"/>
      <c r="BI1241" s="95"/>
      <c r="BJ1241" s="96"/>
      <c r="BK1241" s="95"/>
      <c r="BL1241" s="96"/>
    </row>
    <row r="1242" spans="4:64">
      <c r="D1242" s="84"/>
      <c r="E1242" s="85"/>
      <c r="I1242" s="87"/>
      <c r="J1242" s="88"/>
      <c r="K1242" s="89"/>
      <c r="L1242" s="89"/>
      <c r="M1242" s="89"/>
      <c r="N1242" s="89"/>
      <c r="O1242" s="90"/>
      <c r="P1242" s="93"/>
      <c r="Q1242" s="92"/>
      <c r="R1242" s="93"/>
      <c r="S1242" s="92"/>
      <c r="T1242" s="94"/>
      <c r="U1242" s="93"/>
      <c r="V1242" s="92"/>
      <c r="W1242" s="93"/>
      <c r="X1242" s="92"/>
      <c r="Y1242" s="93"/>
      <c r="Z1242" s="92"/>
      <c r="AA1242" s="94"/>
      <c r="AB1242" s="93"/>
      <c r="AC1242" s="92"/>
      <c r="AD1242" s="93"/>
      <c r="AE1242" s="92"/>
      <c r="AF1242" s="93"/>
      <c r="AG1242" s="92"/>
      <c r="AH1242" s="93"/>
      <c r="AI1242" s="92"/>
      <c r="AJ1242" s="93"/>
      <c r="AK1242" s="92"/>
      <c r="AL1242" s="93"/>
      <c r="AM1242" s="92"/>
      <c r="AN1242" s="93"/>
      <c r="AO1242" s="92"/>
      <c r="AP1242" s="93"/>
      <c r="AQ1242" s="92"/>
      <c r="AR1242" s="93"/>
      <c r="AS1242" s="92"/>
      <c r="AT1242" s="94"/>
      <c r="AU1242" s="95"/>
      <c r="AV1242" s="96"/>
      <c r="AW1242" s="95"/>
      <c r="AX1242" s="96"/>
      <c r="AY1242" s="95"/>
      <c r="AZ1242" s="96"/>
      <c r="BA1242" s="95"/>
      <c r="BB1242" s="96"/>
      <c r="BC1242" s="95"/>
      <c r="BD1242" s="96"/>
      <c r="BE1242" s="95"/>
      <c r="BF1242" s="96"/>
      <c r="BG1242" s="95"/>
      <c r="BH1242" s="96"/>
      <c r="BI1242" s="95"/>
      <c r="BJ1242" s="96"/>
      <c r="BK1242" s="95"/>
      <c r="BL1242" s="96"/>
    </row>
    <row r="1243" spans="4:64">
      <c r="D1243" s="84"/>
      <c r="E1243" s="85"/>
      <c r="I1243" s="87"/>
      <c r="J1243" s="88"/>
      <c r="K1243" s="89"/>
      <c r="L1243" s="89"/>
      <c r="M1243" s="89"/>
      <c r="N1243" s="89"/>
      <c r="O1243" s="90"/>
      <c r="P1243" s="93"/>
      <c r="Q1243" s="92"/>
      <c r="R1243" s="93"/>
      <c r="S1243" s="92"/>
      <c r="T1243" s="94"/>
      <c r="U1243" s="93"/>
      <c r="V1243" s="92"/>
      <c r="W1243" s="93"/>
      <c r="X1243" s="92"/>
      <c r="Y1243" s="93"/>
      <c r="Z1243" s="92"/>
      <c r="AA1243" s="94"/>
      <c r="AB1243" s="93"/>
      <c r="AC1243" s="92"/>
      <c r="AD1243" s="93"/>
      <c r="AE1243" s="92"/>
      <c r="AF1243" s="93"/>
      <c r="AG1243" s="92"/>
      <c r="AH1243" s="93"/>
      <c r="AI1243" s="92"/>
      <c r="AJ1243" s="93"/>
      <c r="AK1243" s="92"/>
      <c r="AL1243" s="93"/>
      <c r="AM1243" s="92"/>
      <c r="AN1243" s="93"/>
      <c r="AO1243" s="92"/>
      <c r="AP1243" s="93"/>
      <c r="AQ1243" s="92"/>
      <c r="AR1243" s="93"/>
      <c r="AS1243" s="92"/>
      <c r="AT1243" s="94"/>
      <c r="AU1243" s="95"/>
      <c r="AV1243" s="96"/>
      <c r="AW1243" s="95"/>
      <c r="AX1243" s="96"/>
      <c r="AY1243" s="95"/>
      <c r="AZ1243" s="96"/>
      <c r="BA1243" s="95"/>
      <c r="BB1243" s="96"/>
      <c r="BC1243" s="95"/>
      <c r="BD1243" s="96"/>
      <c r="BE1243" s="95"/>
      <c r="BF1243" s="96"/>
      <c r="BG1243" s="95"/>
      <c r="BH1243" s="96"/>
      <c r="BI1243" s="95"/>
      <c r="BJ1243" s="96"/>
      <c r="BK1243" s="95"/>
      <c r="BL1243" s="96"/>
    </row>
    <row r="1244" spans="4:64">
      <c r="D1244" s="84"/>
      <c r="E1244" s="85"/>
      <c r="I1244" s="87"/>
      <c r="J1244" s="88"/>
      <c r="K1244" s="89"/>
      <c r="L1244" s="89"/>
      <c r="M1244" s="89"/>
      <c r="N1244" s="89"/>
      <c r="O1244" s="90"/>
      <c r="P1244" s="93"/>
      <c r="Q1244" s="92"/>
      <c r="R1244" s="93"/>
      <c r="S1244" s="92"/>
      <c r="T1244" s="94"/>
      <c r="U1244" s="93"/>
      <c r="V1244" s="92"/>
      <c r="W1244" s="93"/>
      <c r="X1244" s="92"/>
      <c r="Y1244" s="93"/>
      <c r="Z1244" s="92"/>
      <c r="AA1244" s="94"/>
      <c r="AB1244" s="93"/>
      <c r="AC1244" s="92"/>
      <c r="AD1244" s="93"/>
      <c r="AE1244" s="92"/>
      <c r="AF1244" s="93"/>
      <c r="AG1244" s="92"/>
      <c r="AH1244" s="93"/>
      <c r="AI1244" s="92"/>
      <c r="AJ1244" s="93"/>
      <c r="AK1244" s="92"/>
      <c r="AL1244" s="93"/>
      <c r="AM1244" s="92"/>
      <c r="AN1244" s="93"/>
      <c r="AO1244" s="92"/>
      <c r="AP1244" s="93"/>
      <c r="AQ1244" s="92"/>
      <c r="AR1244" s="93"/>
      <c r="AS1244" s="92"/>
      <c r="AT1244" s="94"/>
      <c r="AU1244" s="95"/>
      <c r="AV1244" s="96"/>
      <c r="AW1244" s="95"/>
      <c r="AX1244" s="96"/>
      <c r="AY1244" s="95"/>
      <c r="AZ1244" s="96"/>
      <c r="BA1244" s="95"/>
      <c r="BB1244" s="96"/>
      <c r="BC1244" s="95"/>
      <c r="BD1244" s="96"/>
      <c r="BE1244" s="95"/>
      <c r="BF1244" s="96"/>
      <c r="BG1244" s="95"/>
      <c r="BH1244" s="96"/>
      <c r="BI1244" s="95"/>
      <c r="BJ1244" s="96"/>
      <c r="BK1244" s="95"/>
      <c r="BL1244" s="96"/>
    </row>
    <row r="1245" spans="4:64">
      <c r="D1245" s="84"/>
      <c r="E1245" s="85"/>
      <c r="I1245" s="87"/>
      <c r="J1245" s="88"/>
      <c r="K1245" s="89"/>
      <c r="L1245" s="89"/>
      <c r="M1245" s="89"/>
      <c r="N1245" s="89"/>
      <c r="O1245" s="90"/>
      <c r="P1245" s="93"/>
      <c r="Q1245" s="92"/>
      <c r="R1245" s="93"/>
      <c r="S1245" s="92"/>
      <c r="T1245" s="94"/>
      <c r="U1245" s="93"/>
      <c r="V1245" s="92"/>
      <c r="W1245" s="93"/>
      <c r="X1245" s="92"/>
      <c r="Y1245" s="93"/>
      <c r="Z1245" s="92"/>
      <c r="AA1245" s="94"/>
      <c r="AB1245" s="93"/>
      <c r="AC1245" s="92"/>
      <c r="AD1245" s="93"/>
      <c r="AE1245" s="92"/>
      <c r="AF1245" s="93"/>
      <c r="AG1245" s="92"/>
      <c r="AH1245" s="93"/>
      <c r="AI1245" s="92"/>
      <c r="AJ1245" s="93"/>
      <c r="AK1245" s="92"/>
      <c r="AL1245" s="93"/>
      <c r="AM1245" s="92"/>
      <c r="AN1245" s="93"/>
      <c r="AO1245" s="92"/>
      <c r="AP1245" s="93"/>
      <c r="AQ1245" s="92"/>
      <c r="AR1245" s="93"/>
      <c r="AS1245" s="92"/>
      <c r="AT1245" s="94"/>
      <c r="AU1245" s="95"/>
      <c r="AV1245" s="96"/>
      <c r="AW1245" s="95"/>
      <c r="AX1245" s="96"/>
      <c r="AY1245" s="95"/>
      <c r="AZ1245" s="96"/>
      <c r="BA1245" s="95"/>
      <c r="BB1245" s="96"/>
      <c r="BC1245" s="95"/>
      <c r="BD1245" s="96"/>
      <c r="BE1245" s="95"/>
      <c r="BF1245" s="96"/>
      <c r="BG1245" s="95"/>
      <c r="BH1245" s="96"/>
      <c r="BI1245" s="95"/>
      <c r="BJ1245" s="96"/>
      <c r="BK1245" s="95"/>
      <c r="BL1245" s="96"/>
    </row>
    <row r="1246" spans="4:64">
      <c r="D1246" s="84"/>
      <c r="E1246" s="85"/>
      <c r="I1246" s="87"/>
      <c r="J1246" s="88"/>
      <c r="K1246" s="89"/>
      <c r="L1246" s="89"/>
      <c r="M1246" s="89"/>
      <c r="N1246" s="89"/>
      <c r="O1246" s="90"/>
      <c r="P1246" s="93"/>
      <c r="Q1246" s="92"/>
      <c r="R1246" s="93"/>
      <c r="S1246" s="92"/>
      <c r="T1246" s="94"/>
      <c r="U1246" s="93"/>
      <c r="V1246" s="92"/>
      <c r="W1246" s="93"/>
      <c r="X1246" s="92"/>
      <c r="Y1246" s="93"/>
      <c r="Z1246" s="92"/>
      <c r="AA1246" s="94"/>
      <c r="AB1246" s="93"/>
      <c r="AC1246" s="92"/>
      <c r="AD1246" s="93"/>
      <c r="AE1246" s="92"/>
      <c r="AF1246" s="93"/>
      <c r="AG1246" s="92"/>
      <c r="AH1246" s="93"/>
      <c r="AI1246" s="92"/>
      <c r="AJ1246" s="93"/>
      <c r="AK1246" s="92"/>
      <c r="AL1246" s="93"/>
      <c r="AM1246" s="92"/>
      <c r="AN1246" s="93"/>
      <c r="AO1246" s="92"/>
      <c r="AP1246" s="93"/>
      <c r="AQ1246" s="92"/>
      <c r="AR1246" s="93"/>
      <c r="AS1246" s="92"/>
      <c r="AT1246" s="94"/>
      <c r="AU1246" s="95"/>
      <c r="AV1246" s="96"/>
      <c r="AW1246" s="95"/>
      <c r="AX1246" s="96"/>
      <c r="AY1246" s="95"/>
      <c r="AZ1246" s="96"/>
      <c r="BA1246" s="95"/>
      <c r="BB1246" s="96"/>
      <c r="BC1246" s="95"/>
      <c r="BD1246" s="96"/>
      <c r="BE1246" s="95"/>
      <c r="BF1246" s="96"/>
      <c r="BG1246" s="95"/>
      <c r="BH1246" s="96"/>
      <c r="BI1246" s="95"/>
      <c r="BJ1246" s="96"/>
      <c r="BK1246" s="95"/>
      <c r="BL1246" s="96"/>
    </row>
    <row r="1247" spans="4:64">
      <c r="D1247" s="84"/>
      <c r="E1247" s="85"/>
      <c r="I1247" s="87"/>
      <c r="J1247" s="88"/>
      <c r="K1247" s="89"/>
      <c r="L1247" s="89"/>
      <c r="M1247" s="89"/>
      <c r="N1247" s="89"/>
      <c r="O1247" s="90"/>
      <c r="P1247" s="93"/>
      <c r="Q1247" s="92"/>
      <c r="R1247" s="93"/>
      <c r="S1247" s="92"/>
      <c r="T1247" s="94"/>
      <c r="U1247" s="93"/>
      <c r="V1247" s="92"/>
      <c r="W1247" s="93"/>
      <c r="X1247" s="92"/>
      <c r="Y1247" s="93"/>
      <c r="Z1247" s="92"/>
      <c r="AA1247" s="94"/>
      <c r="AB1247" s="93"/>
      <c r="AC1247" s="92"/>
      <c r="AD1247" s="93"/>
      <c r="AE1247" s="92"/>
      <c r="AF1247" s="93"/>
      <c r="AG1247" s="92"/>
      <c r="AH1247" s="93"/>
      <c r="AI1247" s="92"/>
      <c r="AJ1247" s="93"/>
      <c r="AK1247" s="92"/>
      <c r="AL1247" s="93"/>
      <c r="AM1247" s="92"/>
      <c r="AN1247" s="93"/>
      <c r="AO1247" s="92"/>
      <c r="AP1247" s="93"/>
      <c r="AQ1247" s="92"/>
      <c r="AR1247" s="93"/>
      <c r="AS1247" s="92"/>
      <c r="AT1247" s="94"/>
      <c r="AU1247" s="95"/>
      <c r="AV1247" s="96"/>
      <c r="AW1247" s="95"/>
      <c r="AX1247" s="96"/>
      <c r="AY1247" s="95"/>
      <c r="AZ1247" s="96"/>
      <c r="BA1247" s="95"/>
      <c r="BB1247" s="96"/>
      <c r="BC1247" s="95"/>
      <c r="BD1247" s="96"/>
      <c r="BE1247" s="95"/>
      <c r="BF1247" s="96"/>
      <c r="BG1247" s="95"/>
      <c r="BH1247" s="96"/>
      <c r="BI1247" s="95"/>
      <c r="BJ1247" s="96"/>
      <c r="BK1247" s="95"/>
      <c r="BL1247" s="96"/>
    </row>
    <row r="1248" spans="4:64">
      <c r="D1248" s="84"/>
      <c r="E1248" s="85"/>
      <c r="I1248" s="87"/>
      <c r="J1248" s="88"/>
      <c r="K1248" s="89"/>
      <c r="L1248" s="89"/>
      <c r="M1248" s="89"/>
      <c r="N1248" s="89"/>
      <c r="O1248" s="90"/>
      <c r="P1248" s="93"/>
      <c r="Q1248" s="92"/>
      <c r="R1248" s="93"/>
      <c r="S1248" s="92"/>
      <c r="T1248" s="94"/>
      <c r="U1248" s="93"/>
      <c r="V1248" s="92"/>
      <c r="W1248" s="93"/>
      <c r="X1248" s="92"/>
      <c r="Y1248" s="93"/>
      <c r="Z1248" s="92"/>
      <c r="AA1248" s="94"/>
      <c r="AB1248" s="93"/>
      <c r="AC1248" s="92"/>
      <c r="AD1248" s="93"/>
      <c r="AE1248" s="92"/>
      <c r="AF1248" s="93"/>
      <c r="AG1248" s="92"/>
      <c r="AH1248" s="93"/>
      <c r="AI1248" s="92"/>
      <c r="AJ1248" s="93"/>
      <c r="AK1248" s="92"/>
      <c r="AL1248" s="93"/>
      <c r="AM1248" s="92"/>
      <c r="AN1248" s="93"/>
      <c r="AO1248" s="92"/>
      <c r="AP1248" s="93"/>
      <c r="AQ1248" s="92"/>
      <c r="AR1248" s="93"/>
      <c r="AS1248" s="92"/>
      <c r="AT1248" s="94"/>
      <c r="AU1248" s="95"/>
      <c r="AV1248" s="96"/>
      <c r="AW1248" s="95"/>
      <c r="AX1248" s="96"/>
      <c r="AY1248" s="95"/>
      <c r="AZ1248" s="96"/>
      <c r="BA1248" s="95"/>
      <c r="BB1248" s="96"/>
      <c r="BC1248" s="95"/>
      <c r="BD1248" s="96"/>
      <c r="BE1248" s="95"/>
      <c r="BF1248" s="96"/>
      <c r="BG1248" s="95"/>
      <c r="BH1248" s="96"/>
      <c r="BI1248" s="95"/>
      <c r="BJ1248" s="96"/>
      <c r="BK1248" s="95"/>
      <c r="BL1248" s="96"/>
    </row>
    <row r="1249" spans="4:64">
      <c r="D1249" s="84"/>
      <c r="E1249" s="85"/>
      <c r="I1249" s="87"/>
      <c r="J1249" s="88"/>
      <c r="K1249" s="89"/>
      <c r="L1249" s="89"/>
      <c r="M1249" s="89"/>
      <c r="N1249" s="89"/>
      <c r="O1249" s="90"/>
      <c r="P1249" s="93"/>
      <c r="Q1249" s="92"/>
      <c r="R1249" s="93"/>
      <c r="S1249" s="92"/>
      <c r="T1249" s="94"/>
      <c r="U1249" s="93"/>
      <c r="V1249" s="92"/>
      <c r="W1249" s="93"/>
      <c r="X1249" s="92"/>
      <c r="Y1249" s="93"/>
      <c r="Z1249" s="92"/>
      <c r="AA1249" s="94"/>
      <c r="AB1249" s="93"/>
      <c r="AC1249" s="92"/>
      <c r="AD1249" s="93"/>
      <c r="AE1249" s="92"/>
      <c r="AF1249" s="93"/>
      <c r="AG1249" s="92"/>
      <c r="AH1249" s="93"/>
      <c r="AI1249" s="92"/>
      <c r="AJ1249" s="93"/>
      <c r="AK1249" s="92"/>
      <c r="AL1249" s="93"/>
      <c r="AM1249" s="92"/>
      <c r="AN1249" s="93"/>
      <c r="AO1249" s="92"/>
      <c r="AP1249" s="93"/>
      <c r="AQ1249" s="92"/>
      <c r="AR1249" s="93"/>
      <c r="AS1249" s="92"/>
      <c r="AT1249" s="94"/>
      <c r="AU1249" s="95"/>
      <c r="AV1249" s="96"/>
      <c r="AW1249" s="95"/>
      <c r="AX1249" s="96"/>
      <c r="AY1249" s="95"/>
      <c r="AZ1249" s="96"/>
      <c r="BA1249" s="95"/>
      <c r="BB1249" s="96"/>
      <c r="BC1249" s="95"/>
      <c r="BD1249" s="96"/>
      <c r="BE1249" s="95"/>
      <c r="BF1249" s="96"/>
      <c r="BG1249" s="95"/>
      <c r="BH1249" s="96"/>
      <c r="BI1249" s="95"/>
      <c r="BJ1249" s="96"/>
      <c r="BK1249" s="95"/>
      <c r="BL1249" s="96"/>
    </row>
    <row r="1250" spans="4:64">
      <c r="D1250" s="84"/>
      <c r="E1250" s="85"/>
      <c r="I1250" s="87"/>
      <c r="J1250" s="88"/>
      <c r="K1250" s="89"/>
      <c r="L1250" s="89"/>
      <c r="M1250" s="89"/>
      <c r="N1250" s="89"/>
      <c r="O1250" s="90"/>
      <c r="P1250" s="93"/>
      <c r="Q1250" s="92"/>
      <c r="R1250" s="93"/>
      <c r="S1250" s="92"/>
      <c r="T1250" s="94"/>
      <c r="U1250" s="93"/>
      <c r="V1250" s="92"/>
      <c r="W1250" s="93"/>
      <c r="X1250" s="92"/>
      <c r="Y1250" s="93"/>
      <c r="Z1250" s="92"/>
      <c r="AA1250" s="94"/>
      <c r="AB1250" s="93"/>
      <c r="AC1250" s="92"/>
      <c r="AD1250" s="93"/>
      <c r="AE1250" s="92"/>
      <c r="AF1250" s="93"/>
      <c r="AG1250" s="92"/>
      <c r="AH1250" s="93"/>
      <c r="AI1250" s="92"/>
      <c r="AJ1250" s="93"/>
      <c r="AK1250" s="92"/>
      <c r="AL1250" s="93"/>
      <c r="AM1250" s="92"/>
      <c r="AN1250" s="93"/>
      <c r="AO1250" s="92"/>
      <c r="AP1250" s="93"/>
      <c r="AQ1250" s="92"/>
      <c r="AR1250" s="93"/>
      <c r="AS1250" s="92"/>
      <c r="AT1250" s="94"/>
      <c r="AU1250" s="95"/>
      <c r="AV1250" s="96"/>
      <c r="AW1250" s="95"/>
      <c r="AX1250" s="96"/>
      <c r="AY1250" s="95"/>
      <c r="AZ1250" s="96"/>
      <c r="BA1250" s="95"/>
      <c r="BB1250" s="96"/>
      <c r="BC1250" s="95"/>
      <c r="BD1250" s="96"/>
      <c r="BE1250" s="95"/>
      <c r="BF1250" s="96"/>
      <c r="BG1250" s="95"/>
      <c r="BH1250" s="96"/>
      <c r="BI1250" s="95"/>
      <c r="BJ1250" s="96"/>
      <c r="BK1250" s="95"/>
      <c r="BL1250" s="96"/>
    </row>
    <row r="1251" spans="4:64">
      <c r="D1251" s="84"/>
      <c r="E1251" s="85"/>
      <c r="I1251" s="87"/>
      <c r="J1251" s="88"/>
      <c r="K1251" s="89"/>
      <c r="L1251" s="89"/>
      <c r="M1251" s="89"/>
      <c r="N1251" s="89"/>
      <c r="O1251" s="90"/>
      <c r="P1251" s="93"/>
      <c r="Q1251" s="92"/>
      <c r="R1251" s="93"/>
      <c r="S1251" s="92"/>
      <c r="T1251" s="94"/>
      <c r="U1251" s="93"/>
      <c r="V1251" s="92"/>
      <c r="W1251" s="93"/>
      <c r="X1251" s="92"/>
      <c r="Y1251" s="93"/>
      <c r="Z1251" s="92"/>
      <c r="AA1251" s="94"/>
      <c r="AB1251" s="93"/>
      <c r="AC1251" s="92"/>
      <c r="AD1251" s="93"/>
      <c r="AE1251" s="92"/>
      <c r="AF1251" s="93"/>
      <c r="AG1251" s="92"/>
      <c r="AH1251" s="93"/>
      <c r="AI1251" s="92"/>
      <c r="AJ1251" s="93"/>
      <c r="AK1251" s="92"/>
      <c r="AL1251" s="93"/>
      <c r="AM1251" s="92"/>
      <c r="AN1251" s="93"/>
      <c r="AO1251" s="92"/>
      <c r="AP1251" s="93"/>
      <c r="AQ1251" s="92"/>
      <c r="AR1251" s="93"/>
      <c r="AS1251" s="92"/>
      <c r="AT1251" s="94"/>
      <c r="AU1251" s="95"/>
      <c r="AV1251" s="96"/>
      <c r="AW1251" s="95"/>
      <c r="AX1251" s="96"/>
      <c r="AY1251" s="95"/>
      <c r="AZ1251" s="96"/>
      <c r="BA1251" s="95"/>
      <c r="BB1251" s="96"/>
      <c r="BC1251" s="95"/>
      <c r="BD1251" s="96"/>
      <c r="BE1251" s="95"/>
      <c r="BF1251" s="96"/>
      <c r="BG1251" s="95"/>
      <c r="BH1251" s="96"/>
      <c r="BI1251" s="95"/>
      <c r="BJ1251" s="96"/>
      <c r="BK1251" s="95"/>
      <c r="BL1251" s="96"/>
    </row>
    <row r="1252" spans="4:64">
      <c r="D1252" s="84"/>
      <c r="E1252" s="85"/>
      <c r="I1252" s="87"/>
      <c r="J1252" s="88"/>
      <c r="K1252" s="89"/>
      <c r="L1252" s="89"/>
      <c r="M1252" s="89"/>
      <c r="N1252" s="89"/>
      <c r="O1252" s="90"/>
      <c r="P1252" s="93"/>
      <c r="Q1252" s="92"/>
      <c r="R1252" s="93"/>
      <c r="S1252" s="92"/>
      <c r="T1252" s="94"/>
      <c r="U1252" s="93"/>
      <c r="V1252" s="92"/>
      <c r="W1252" s="93"/>
      <c r="X1252" s="92"/>
      <c r="Y1252" s="93"/>
      <c r="Z1252" s="92"/>
      <c r="AA1252" s="94"/>
      <c r="AB1252" s="93"/>
      <c r="AC1252" s="92"/>
      <c r="AD1252" s="93"/>
      <c r="AE1252" s="92"/>
      <c r="AF1252" s="93"/>
      <c r="AG1252" s="92"/>
      <c r="AH1252" s="93"/>
      <c r="AI1252" s="92"/>
      <c r="AJ1252" s="93"/>
      <c r="AK1252" s="92"/>
      <c r="AL1252" s="93"/>
      <c r="AM1252" s="92"/>
      <c r="AN1252" s="93"/>
      <c r="AO1252" s="92"/>
      <c r="AP1252" s="93"/>
      <c r="AQ1252" s="92"/>
      <c r="AR1252" s="93"/>
      <c r="AS1252" s="92"/>
      <c r="AT1252" s="94"/>
      <c r="AU1252" s="95"/>
      <c r="AV1252" s="96"/>
      <c r="AW1252" s="95"/>
      <c r="AX1252" s="96"/>
      <c r="AY1252" s="95"/>
      <c r="AZ1252" s="96"/>
      <c r="BA1252" s="95"/>
      <c r="BB1252" s="96"/>
      <c r="BC1252" s="95"/>
      <c r="BD1252" s="96"/>
      <c r="BE1252" s="95"/>
      <c r="BF1252" s="96"/>
      <c r="BG1252" s="95"/>
      <c r="BH1252" s="96"/>
      <c r="BI1252" s="95"/>
      <c r="BJ1252" s="96"/>
      <c r="BK1252" s="95"/>
      <c r="BL1252" s="96"/>
    </row>
    <row r="1253" spans="4:64">
      <c r="D1253" s="84"/>
      <c r="E1253" s="85"/>
      <c r="I1253" s="87"/>
      <c r="J1253" s="88"/>
      <c r="K1253" s="89"/>
      <c r="L1253" s="89"/>
      <c r="M1253" s="89"/>
      <c r="N1253" s="89"/>
      <c r="O1253" s="90"/>
      <c r="P1253" s="93"/>
      <c r="Q1253" s="92"/>
      <c r="R1253" s="93"/>
      <c r="S1253" s="92"/>
      <c r="T1253" s="94"/>
      <c r="U1253" s="93"/>
      <c r="V1253" s="92"/>
      <c r="W1253" s="93"/>
      <c r="X1253" s="92"/>
      <c r="Y1253" s="93"/>
      <c r="Z1253" s="92"/>
      <c r="AA1253" s="94"/>
      <c r="AB1253" s="93"/>
      <c r="AC1253" s="92"/>
      <c r="AD1253" s="93"/>
      <c r="AE1253" s="92"/>
      <c r="AF1253" s="93"/>
      <c r="AG1253" s="92"/>
      <c r="AH1253" s="93"/>
      <c r="AI1253" s="92"/>
      <c r="AJ1253" s="93"/>
      <c r="AK1253" s="92"/>
      <c r="AL1253" s="93"/>
      <c r="AM1253" s="92"/>
      <c r="AN1253" s="93"/>
      <c r="AO1253" s="92"/>
      <c r="AP1253" s="93"/>
      <c r="AQ1253" s="92"/>
      <c r="AR1253" s="93"/>
      <c r="AS1253" s="92"/>
      <c r="AT1253" s="94"/>
      <c r="AU1253" s="95"/>
      <c r="AV1253" s="96"/>
      <c r="AW1253" s="95"/>
      <c r="AX1253" s="96"/>
      <c r="AY1253" s="95"/>
      <c r="AZ1253" s="96"/>
      <c r="BA1253" s="95"/>
      <c r="BB1253" s="96"/>
      <c r="BC1253" s="95"/>
      <c r="BD1253" s="96"/>
      <c r="BE1253" s="95"/>
      <c r="BF1253" s="96"/>
      <c r="BG1253" s="95"/>
      <c r="BH1253" s="96"/>
      <c r="BI1253" s="95"/>
      <c r="BJ1253" s="96"/>
      <c r="BK1253" s="95"/>
      <c r="BL1253" s="96"/>
    </row>
    <row r="1254" spans="4:64">
      <c r="D1254" s="84"/>
      <c r="E1254" s="85"/>
      <c r="I1254" s="87"/>
      <c r="J1254" s="88"/>
      <c r="K1254" s="89"/>
      <c r="L1254" s="89"/>
      <c r="M1254" s="89"/>
      <c r="N1254" s="89"/>
      <c r="O1254" s="90"/>
      <c r="P1254" s="93"/>
      <c r="Q1254" s="92"/>
      <c r="R1254" s="93"/>
      <c r="S1254" s="92"/>
      <c r="T1254" s="94"/>
      <c r="U1254" s="93"/>
      <c r="V1254" s="92"/>
      <c r="W1254" s="93"/>
      <c r="X1254" s="92"/>
      <c r="Y1254" s="93"/>
      <c r="Z1254" s="92"/>
      <c r="AA1254" s="94"/>
      <c r="AB1254" s="93"/>
      <c r="AC1254" s="92"/>
      <c r="AD1254" s="93"/>
      <c r="AE1254" s="92"/>
      <c r="AF1254" s="93"/>
      <c r="AG1254" s="92"/>
      <c r="AH1254" s="93"/>
      <c r="AI1254" s="92"/>
      <c r="AJ1254" s="93"/>
      <c r="AK1254" s="92"/>
      <c r="AL1254" s="93"/>
      <c r="AM1254" s="92"/>
      <c r="AN1254" s="93"/>
      <c r="AO1254" s="92"/>
      <c r="AP1254" s="93"/>
      <c r="AQ1254" s="92"/>
      <c r="AR1254" s="93"/>
      <c r="AS1254" s="92"/>
      <c r="AT1254" s="94"/>
      <c r="AU1254" s="95"/>
      <c r="AV1254" s="96"/>
      <c r="AW1254" s="95"/>
      <c r="AX1254" s="96"/>
      <c r="AY1254" s="95"/>
      <c r="AZ1254" s="96"/>
      <c r="BA1254" s="95"/>
      <c r="BB1254" s="96"/>
      <c r="BC1254" s="95"/>
      <c r="BD1254" s="96"/>
      <c r="BE1254" s="95"/>
      <c r="BF1254" s="96"/>
      <c r="BG1254" s="95"/>
      <c r="BH1254" s="96"/>
      <c r="BI1254" s="95"/>
      <c r="BJ1254" s="96"/>
      <c r="BK1254" s="95"/>
      <c r="BL1254" s="96"/>
    </row>
    <row r="1255" spans="4:64">
      <c r="D1255" s="84"/>
      <c r="E1255" s="85"/>
      <c r="I1255" s="87"/>
      <c r="J1255" s="88"/>
      <c r="K1255" s="89"/>
      <c r="L1255" s="89"/>
      <c r="M1255" s="89"/>
      <c r="N1255" s="89"/>
      <c r="O1255" s="90"/>
      <c r="P1255" s="93"/>
      <c r="Q1255" s="92"/>
      <c r="R1255" s="93"/>
      <c r="S1255" s="92"/>
      <c r="T1255" s="94"/>
      <c r="U1255" s="93"/>
      <c r="V1255" s="92"/>
      <c r="W1255" s="93"/>
      <c r="X1255" s="92"/>
      <c r="Y1255" s="93"/>
      <c r="Z1255" s="92"/>
      <c r="AA1255" s="94"/>
      <c r="AB1255" s="93"/>
      <c r="AC1255" s="92"/>
      <c r="AD1255" s="93"/>
      <c r="AE1255" s="92"/>
      <c r="AF1255" s="93"/>
      <c r="AG1255" s="92"/>
      <c r="AH1255" s="93"/>
      <c r="AI1255" s="92"/>
      <c r="AJ1255" s="93"/>
      <c r="AK1255" s="92"/>
      <c r="AL1255" s="93"/>
      <c r="AM1255" s="92"/>
      <c r="AN1255" s="93"/>
      <c r="AO1255" s="92"/>
      <c r="AP1255" s="93"/>
      <c r="AQ1255" s="92"/>
      <c r="AR1255" s="93"/>
      <c r="AS1255" s="92"/>
      <c r="AT1255" s="94"/>
      <c r="AU1255" s="95"/>
      <c r="AV1255" s="96"/>
      <c r="AW1255" s="95"/>
      <c r="AX1255" s="96"/>
      <c r="AY1255" s="95"/>
      <c r="AZ1255" s="96"/>
      <c r="BA1255" s="95"/>
      <c r="BB1255" s="96"/>
      <c r="BC1255" s="95"/>
      <c r="BD1255" s="96"/>
      <c r="BE1255" s="95"/>
      <c r="BF1255" s="96"/>
      <c r="BG1255" s="95"/>
      <c r="BH1255" s="96"/>
      <c r="BI1255" s="95"/>
      <c r="BJ1255" s="96"/>
      <c r="BK1255" s="95"/>
      <c r="BL1255" s="96"/>
    </row>
    <row r="1256" spans="4:64">
      <c r="D1256" s="84"/>
      <c r="E1256" s="85"/>
      <c r="I1256" s="87"/>
      <c r="J1256" s="88"/>
      <c r="K1256" s="89"/>
      <c r="L1256" s="89"/>
      <c r="M1256" s="89"/>
      <c r="N1256" s="89"/>
      <c r="O1256" s="90"/>
      <c r="P1256" s="93"/>
      <c r="Q1256" s="92"/>
      <c r="R1256" s="93"/>
      <c r="S1256" s="92"/>
      <c r="T1256" s="94"/>
      <c r="U1256" s="93"/>
      <c r="V1256" s="92"/>
      <c r="W1256" s="93"/>
      <c r="X1256" s="92"/>
      <c r="Y1256" s="93"/>
      <c r="Z1256" s="92"/>
      <c r="AA1256" s="94"/>
      <c r="AB1256" s="93"/>
      <c r="AC1256" s="92"/>
      <c r="AD1256" s="93"/>
      <c r="AE1256" s="92"/>
      <c r="AF1256" s="93"/>
      <c r="AG1256" s="92"/>
      <c r="AH1256" s="93"/>
      <c r="AI1256" s="92"/>
      <c r="AJ1256" s="93"/>
      <c r="AK1256" s="92"/>
      <c r="AL1256" s="93"/>
      <c r="AM1256" s="92"/>
      <c r="AN1256" s="93"/>
      <c r="AO1256" s="92"/>
      <c r="AP1256" s="93"/>
      <c r="AQ1256" s="92"/>
      <c r="AR1256" s="93"/>
      <c r="AS1256" s="92"/>
      <c r="AT1256" s="94"/>
      <c r="AU1256" s="95"/>
      <c r="AV1256" s="96"/>
      <c r="AW1256" s="95"/>
      <c r="AX1256" s="96"/>
      <c r="AY1256" s="95"/>
      <c r="AZ1256" s="96"/>
      <c r="BA1256" s="95"/>
      <c r="BB1256" s="96"/>
      <c r="BC1256" s="95"/>
      <c r="BD1256" s="96"/>
      <c r="BE1256" s="95"/>
      <c r="BF1256" s="96"/>
      <c r="BG1256" s="95"/>
      <c r="BH1256" s="96"/>
      <c r="BI1256" s="95"/>
      <c r="BJ1256" s="96"/>
      <c r="BK1256" s="95"/>
      <c r="BL1256" s="96"/>
    </row>
    <row r="1257" spans="4:64">
      <c r="D1257" s="84"/>
      <c r="E1257" s="85"/>
      <c r="I1257" s="87"/>
      <c r="J1257" s="88"/>
      <c r="K1257" s="89"/>
      <c r="L1257" s="89"/>
      <c r="M1257" s="89"/>
      <c r="N1257" s="89"/>
      <c r="O1257" s="90"/>
      <c r="P1257" s="93"/>
      <c r="Q1257" s="92"/>
      <c r="R1257" s="93"/>
      <c r="S1257" s="92"/>
      <c r="T1257" s="94"/>
      <c r="U1257" s="93"/>
      <c r="V1257" s="92"/>
      <c r="W1257" s="93"/>
      <c r="X1257" s="92"/>
      <c r="Y1257" s="93"/>
      <c r="Z1257" s="92"/>
      <c r="AA1257" s="94"/>
      <c r="AB1257" s="93"/>
      <c r="AC1257" s="92"/>
      <c r="AD1257" s="93"/>
      <c r="AE1257" s="92"/>
      <c r="AF1257" s="93"/>
      <c r="AG1257" s="92"/>
      <c r="AH1257" s="93"/>
      <c r="AI1257" s="92"/>
      <c r="AJ1257" s="93"/>
      <c r="AK1257" s="92"/>
      <c r="AL1257" s="93"/>
      <c r="AM1257" s="92"/>
      <c r="AN1257" s="93"/>
      <c r="AO1257" s="92"/>
      <c r="AP1257" s="93"/>
      <c r="AQ1257" s="92"/>
      <c r="AR1257" s="93"/>
      <c r="AS1257" s="92"/>
      <c r="AT1257" s="94"/>
      <c r="AU1257" s="95"/>
      <c r="AV1257" s="96"/>
      <c r="AW1257" s="95"/>
      <c r="AX1257" s="96"/>
      <c r="AY1257" s="95"/>
      <c r="AZ1257" s="96"/>
      <c r="BA1257" s="95"/>
      <c r="BB1257" s="96"/>
      <c r="BC1257" s="95"/>
      <c r="BD1257" s="96"/>
      <c r="BE1257" s="95"/>
      <c r="BF1257" s="96"/>
      <c r="BG1257" s="95"/>
      <c r="BH1257" s="96"/>
      <c r="BI1257" s="95"/>
      <c r="BJ1257" s="96"/>
      <c r="BK1257" s="95"/>
      <c r="BL1257" s="96"/>
    </row>
    <row r="1258" spans="4:64">
      <c r="D1258" s="84"/>
      <c r="E1258" s="85"/>
      <c r="I1258" s="87"/>
      <c r="J1258" s="88"/>
      <c r="K1258" s="89"/>
      <c r="L1258" s="89"/>
      <c r="M1258" s="89"/>
      <c r="N1258" s="89"/>
      <c r="O1258" s="90"/>
      <c r="P1258" s="93"/>
      <c r="Q1258" s="92"/>
      <c r="R1258" s="93"/>
      <c r="S1258" s="92"/>
      <c r="T1258" s="94"/>
      <c r="U1258" s="93"/>
      <c r="V1258" s="92"/>
      <c r="W1258" s="93"/>
      <c r="X1258" s="92"/>
      <c r="Y1258" s="93"/>
      <c r="Z1258" s="92"/>
      <c r="AA1258" s="94"/>
      <c r="AB1258" s="93"/>
      <c r="AC1258" s="92"/>
      <c r="AD1258" s="93"/>
      <c r="AE1258" s="92"/>
      <c r="AF1258" s="93"/>
      <c r="AG1258" s="92"/>
      <c r="AH1258" s="93"/>
      <c r="AI1258" s="92"/>
      <c r="AJ1258" s="93"/>
      <c r="AK1258" s="92"/>
      <c r="AL1258" s="93"/>
      <c r="AM1258" s="92"/>
      <c r="AN1258" s="93"/>
      <c r="AO1258" s="92"/>
      <c r="AP1258" s="93"/>
      <c r="AQ1258" s="92"/>
      <c r="AR1258" s="93"/>
      <c r="AS1258" s="92"/>
      <c r="AT1258" s="94"/>
      <c r="AU1258" s="95"/>
      <c r="AV1258" s="96"/>
      <c r="AW1258" s="95"/>
      <c r="AX1258" s="96"/>
      <c r="AY1258" s="95"/>
      <c r="AZ1258" s="96"/>
      <c r="BA1258" s="95"/>
      <c r="BB1258" s="96"/>
      <c r="BC1258" s="95"/>
      <c r="BD1258" s="96"/>
      <c r="BE1258" s="95"/>
      <c r="BF1258" s="96"/>
      <c r="BG1258" s="95"/>
      <c r="BH1258" s="96"/>
      <c r="BI1258" s="95"/>
      <c r="BJ1258" s="96"/>
      <c r="BK1258" s="95"/>
      <c r="BL1258" s="96"/>
    </row>
    <row r="1259" spans="4:64">
      <c r="D1259" s="84"/>
      <c r="E1259" s="85"/>
      <c r="I1259" s="87"/>
      <c r="J1259" s="88"/>
      <c r="K1259" s="89"/>
      <c r="L1259" s="89"/>
      <c r="M1259" s="89"/>
      <c r="N1259" s="89"/>
      <c r="O1259" s="90"/>
      <c r="P1259" s="93"/>
      <c r="Q1259" s="92"/>
      <c r="R1259" s="93"/>
      <c r="S1259" s="92"/>
      <c r="T1259" s="94"/>
      <c r="U1259" s="93"/>
      <c r="V1259" s="92"/>
      <c r="W1259" s="93"/>
      <c r="X1259" s="92"/>
      <c r="Y1259" s="93"/>
      <c r="Z1259" s="92"/>
      <c r="AA1259" s="94"/>
      <c r="AB1259" s="93"/>
      <c r="AC1259" s="92"/>
      <c r="AD1259" s="93"/>
      <c r="AE1259" s="92"/>
      <c r="AF1259" s="93"/>
      <c r="AG1259" s="92"/>
      <c r="AH1259" s="93"/>
      <c r="AI1259" s="92"/>
      <c r="AJ1259" s="93"/>
      <c r="AK1259" s="92"/>
      <c r="AL1259" s="93"/>
      <c r="AM1259" s="92"/>
      <c r="AN1259" s="93"/>
      <c r="AO1259" s="92"/>
      <c r="AP1259" s="93"/>
      <c r="AQ1259" s="92"/>
      <c r="AR1259" s="93"/>
      <c r="AS1259" s="92"/>
      <c r="AT1259" s="94"/>
      <c r="AU1259" s="95"/>
      <c r="AV1259" s="96"/>
      <c r="AW1259" s="95"/>
      <c r="AX1259" s="96"/>
      <c r="AY1259" s="95"/>
      <c r="AZ1259" s="96"/>
      <c r="BA1259" s="95"/>
      <c r="BB1259" s="96"/>
      <c r="BC1259" s="95"/>
      <c r="BD1259" s="96"/>
      <c r="BE1259" s="95"/>
      <c r="BF1259" s="96"/>
      <c r="BG1259" s="95"/>
      <c r="BH1259" s="96"/>
      <c r="BI1259" s="95"/>
      <c r="BJ1259" s="96"/>
      <c r="BK1259" s="95"/>
      <c r="BL1259" s="96"/>
    </row>
    <row r="1260" spans="4:64">
      <c r="D1260" s="84"/>
      <c r="E1260" s="85"/>
      <c r="I1260" s="87"/>
      <c r="J1260" s="88"/>
      <c r="K1260" s="89"/>
      <c r="L1260" s="89"/>
      <c r="M1260" s="89"/>
      <c r="N1260" s="89"/>
      <c r="O1260" s="90"/>
      <c r="P1260" s="93"/>
      <c r="Q1260" s="92"/>
      <c r="R1260" s="93"/>
      <c r="S1260" s="92"/>
      <c r="T1260" s="94"/>
      <c r="U1260" s="93"/>
      <c r="V1260" s="92"/>
      <c r="W1260" s="93"/>
      <c r="X1260" s="92"/>
      <c r="Y1260" s="93"/>
      <c r="Z1260" s="92"/>
      <c r="AA1260" s="94"/>
      <c r="AB1260" s="93"/>
      <c r="AC1260" s="92"/>
      <c r="AD1260" s="93"/>
      <c r="AE1260" s="92"/>
      <c r="AF1260" s="93"/>
      <c r="AG1260" s="92"/>
      <c r="AH1260" s="93"/>
      <c r="AI1260" s="92"/>
      <c r="AJ1260" s="93"/>
      <c r="AK1260" s="92"/>
      <c r="AL1260" s="93"/>
      <c r="AM1260" s="92"/>
      <c r="AN1260" s="93"/>
      <c r="AO1260" s="92"/>
      <c r="AP1260" s="93"/>
      <c r="AQ1260" s="92"/>
      <c r="AR1260" s="93"/>
      <c r="AS1260" s="92"/>
      <c r="AT1260" s="94"/>
      <c r="AU1260" s="95"/>
      <c r="AV1260" s="96"/>
      <c r="AW1260" s="95"/>
      <c r="AX1260" s="96"/>
      <c r="AY1260" s="95"/>
      <c r="AZ1260" s="96"/>
      <c r="BA1260" s="95"/>
      <c r="BB1260" s="96"/>
      <c r="BC1260" s="95"/>
      <c r="BD1260" s="96"/>
      <c r="BE1260" s="95"/>
      <c r="BF1260" s="96"/>
      <c r="BG1260" s="95"/>
      <c r="BH1260" s="96"/>
      <c r="BI1260" s="95"/>
      <c r="BJ1260" s="96"/>
      <c r="BK1260" s="95"/>
      <c r="BL1260" s="96"/>
    </row>
    <row r="1261" spans="4:64">
      <c r="D1261" s="84"/>
      <c r="E1261" s="85"/>
      <c r="I1261" s="87"/>
      <c r="J1261" s="88"/>
      <c r="K1261" s="89"/>
      <c r="L1261" s="89"/>
      <c r="M1261" s="89"/>
      <c r="N1261" s="89"/>
      <c r="O1261" s="90"/>
      <c r="P1261" s="93"/>
      <c r="Q1261" s="92"/>
      <c r="R1261" s="93"/>
      <c r="S1261" s="92"/>
      <c r="T1261" s="94"/>
      <c r="U1261" s="93"/>
      <c r="V1261" s="92"/>
      <c r="W1261" s="93"/>
      <c r="X1261" s="92"/>
      <c r="Y1261" s="93"/>
      <c r="Z1261" s="92"/>
      <c r="AA1261" s="94"/>
      <c r="AB1261" s="93"/>
      <c r="AC1261" s="92"/>
      <c r="AD1261" s="93"/>
      <c r="AE1261" s="92"/>
      <c r="AF1261" s="93"/>
      <c r="AG1261" s="92"/>
      <c r="AH1261" s="93"/>
      <c r="AI1261" s="92"/>
      <c r="AJ1261" s="93"/>
      <c r="AK1261" s="92"/>
      <c r="AL1261" s="93"/>
      <c r="AM1261" s="92"/>
      <c r="AN1261" s="93"/>
      <c r="AO1261" s="92"/>
      <c r="AP1261" s="93"/>
      <c r="AQ1261" s="92"/>
      <c r="AR1261" s="93"/>
      <c r="AS1261" s="92"/>
      <c r="AT1261" s="94"/>
      <c r="AU1261" s="95"/>
      <c r="AV1261" s="96"/>
      <c r="AW1261" s="95"/>
      <c r="AX1261" s="96"/>
      <c r="AY1261" s="95"/>
      <c r="AZ1261" s="96"/>
      <c r="BA1261" s="95"/>
      <c r="BB1261" s="96"/>
      <c r="BC1261" s="95"/>
      <c r="BD1261" s="96"/>
      <c r="BE1261" s="95"/>
      <c r="BF1261" s="96"/>
      <c r="BG1261" s="95"/>
      <c r="BH1261" s="96"/>
      <c r="BI1261" s="95"/>
      <c r="BJ1261" s="96"/>
      <c r="BK1261" s="95"/>
      <c r="BL1261" s="96"/>
    </row>
    <row r="1262" spans="4:64">
      <c r="D1262" s="84"/>
      <c r="E1262" s="85"/>
      <c r="I1262" s="87"/>
      <c r="J1262" s="88"/>
      <c r="K1262" s="89"/>
      <c r="L1262" s="89"/>
      <c r="M1262" s="89"/>
      <c r="N1262" s="89"/>
      <c r="O1262" s="90"/>
      <c r="P1262" s="93"/>
      <c r="Q1262" s="92"/>
      <c r="R1262" s="93"/>
      <c r="S1262" s="92"/>
      <c r="T1262" s="94"/>
      <c r="U1262" s="93"/>
      <c r="V1262" s="92"/>
      <c r="W1262" s="93"/>
      <c r="X1262" s="92"/>
      <c r="Y1262" s="93"/>
      <c r="Z1262" s="92"/>
      <c r="AA1262" s="94"/>
      <c r="AB1262" s="93"/>
      <c r="AC1262" s="92"/>
      <c r="AD1262" s="93"/>
      <c r="AE1262" s="92"/>
      <c r="AF1262" s="93"/>
      <c r="AG1262" s="92"/>
      <c r="AH1262" s="93"/>
      <c r="AI1262" s="92"/>
      <c r="AJ1262" s="93"/>
      <c r="AK1262" s="92"/>
      <c r="AL1262" s="93"/>
      <c r="AM1262" s="92"/>
      <c r="AN1262" s="93"/>
      <c r="AO1262" s="92"/>
      <c r="AP1262" s="93"/>
      <c r="AQ1262" s="92"/>
      <c r="AR1262" s="93"/>
      <c r="AS1262" s="92"/>
      <c r="AT1262" s="94"/>
      <c r="AU1262" s="95"/>
      <c r="AV1262" s="96"/>
      <c r="AW1262" s="95"/>
      <c r="AX1262" s="96"/>
      <c r="AY1262" s="95"/>
      <c r="AZ1262" s="96"/>
      <c r="BA1262" s="95"/>
      <c r="BB1262" s="96"/>
      <c r="BC1262" s="95"/>
      <c r="BD1262" s="96"/>
      <c r="BE1262" s="95"/>
      <c r="BF1262" s="96"/>
      <c r="BG1262" s="95"/>
      <c r="BH1262" s="96"/>
      <c r="BI1262" s="95"/>
      <c r="BJ1262" s="96"/>
      <c r="BK1262" s="95"/>
      <c r="BL1262" s="96"/>
    </row>
    <row r="1263" spans="4:64">
      <c r="D1263" s="84"/>
      <c r="E1263" s="85"/>
      <c r="I1263" s="87"/>
      <c r="J1263" s="88"/>
      <c r="K1263" s="89"/>
      <c r="L1263" s="89"/>
      <c r="M1263" s="89"/>
      <c r="N1263" s="89"/>
      <c r="O1263" s="90"/>
      <c r="P1263" s="93"/>
      <c r="Q1263" s="92"/>
      <c r="R1263" s="93"/>
      <c r="S1263" s="92"/>
      <c r="T1263" s="94"/>
      <c r="U1263" s="93"/>
      <c r="V1263" s="92"/>
      <c r="W1263" s="93"/>
      <c r="X1263" s="92"/>
      <c r="Y1263" s="93"/>
      <c r="Z1263" s="92"/>
      <c r="AA1263" s="94"/>
      <c r="AB1263" s="93"/>
      <c r="AC1263" s="92"/>
      <c r="AD1263" s="93"/>
      <c r="AE1263" s="92"/>
      <c r="AF1263" s="93"/>
      <c r="AG1263" s="92"/>
      <c r="AH1263" s="93"/>
      <c r="AI1263" s="92"/>
      <c r="AJ1263" s="93"/>
      <c r="AK1263" s="92"/>
      <c r="AL1263" s="93"/>
      <c r="AM1263" s="92"/>
      <c r="AN1263" s="93"/>
      <c r="AO1263" s="92"/>
      <c r="AP1263" s="93"/>
      <c r="AQ1263" s="92"/>
      <c r="AR1263" s="93"/>
      <c r="AS1263" s="92"/>
      <c r="AT1263" s="94"/>
      <c r="AU1263" s="95"/>
      <c r="AV1263" s="96"/>
      <c r="AW1263" s="95"/>
      <c r="AX1263" s="96"/>
      <c r="AY1263" s="95"/>
      <c r="AZ1263" s="96"/>
      <c r="BA1263" s="95"/>
      <c r="BB1263" s="96"/>
      <c r="BC1263" s="95"/>
      <c r="BD1263" s="96"/>
      <c r="BE1263" s="95"/>
      <c r="BF1263" s="96"/>
      <c r="BG1263" s="95"/>
      <c r="BH1263" s="96"/>
      <c r="BI1263" s="95"/>
      <c r="BJ1263" s="96"/>
      <c r="BK1263" s="95"/>
      <c r="BL1263" s="96"/>
    </row>
    <row r="1264" spans="4:64">
      <c r="D1264" s="84"/>
      <c r="E1264" s="85"/>
      <c r="I1264" s="87"/>
      <c r="J1264" s="88"/>
      <c r="K1264" s="89"/>
      <c r="L1264" s="89"/>
      <c r="M1264" s="89"/>
      <c r="N1264" s="89"/>
      <c r="O1264" s="90"/>
      <c r="P1264" s="93"/>
      <c r="Q1264" s="92"/>
      <c r="R1264" s="93"/>
      <c r="S1264" s="92"/>
      <c r="T1264" s="94"/>
      <c r="U1264" s="93"/>
      <c r="V1264" s="92"/>
      <c r="W1264" s="93"/>
      <c r="X1264" s="92"/>
      <c r="Y1264" s="93"/>
      <c r="Z1264" s="92"/>
      <c r="AA1264" s="94"/>
      <c r="AB1264" s="93"/>
      <c r="AC1264" s="92"/>
      <c r="AD1264" s="93"/>
      <c r="AE1264" s="92"/>
      <c r="AF1264" s="93"/>
      <c r="AG1264" s="92"/>
      <c r="AH1264" s="93"/>
      <c r="AI1264" s="92"/>
      <c r="AJ1264" s="93"/>
      <c r="AK1264" s="92"/>
      <c r="AL1264" s="93"/>
      <c r="AM1264" s="92"/>
      <c r="AN1264" s="93"/>
      <c r="AO1264" s="92"/>
      <c r="AP1264" s="93"/>
      <c r="AQ1264" s="92"/>
      <c r="AR1264" s="93"/>
      <c r="AS1264" s="92"/>
      <c r="AT1264" s="94"/>
      <c r="AU1264" s="95"/>
      <c r="AV1264" s="96"/>
      <c r="AW1264" s="95"/>
      <c r="AX1264" s="96"/>
      <c r="AY1264" s="95"/>
      <c r="AZ1264" s="96"/>
      <c r="BA1264" s="95"/>
      <c r="BB1264" s="96"/>
      <c r="BC1264" s="95"/>
      <c r="BD1264" s="96"/>
      <c r="BE1264" s="95"/>
      <c r="BF1264" s="96"/>
      <c r="BG1264" s="95"/>
      <c r="BH1264" s="96"/>
      <c r="BI1264" s="95"/>
      <c r="BJ1264" s="96"/>
      <c r="BK1264" s="95"/>
      <c r="BL1264" s="96"/>
    </row>
    <row r="1265" spans="4:64">
      <c r="D1265" s="84"/>
      <c r="E1265" s="85"/>
      <c r="I1265" s="87"/>
      <c r="J1265" s="88"/>
      <c r="K1265" s="89"/>
      <c r="L1265" s="89"/>
      <c r="M1265" s="89"/>
      <c r="N1265" s="89"/>
      <c r="O1265" s="90"/>
      <c r="P1265" s="93"/>
      <c r="Q1265" s="92"/>
      <c r="R1265" s="93"/>
      <c r="S1265" s="92"/>
      <c r="T1265" s="94"/>
      <c r="U1265" s="93"/>
      <c r="V1265" s="92"/>
      <c r="W1265" s="93"/>
      <c r="X1265" s="92"/>
      <c r="Y1265" s="93"/>
      <c r="Z1265" s="92"/>
      <c r="AA1265" s="94"/>
      <c r="AB1265" s="93"/>
      <c r="AC1265" s="92"/>
      <c r="AD1265" s="93"/>
      <c r="AE1265" s="92"/>
      <c r="AF1265" s="93"/>
      <c r="AG1265" s="92"/>
      <c r="AH1265" s="93"/>
      <c r="AI1265" s="92"/>
      <c r="AJ1265" s="93"/>
      <c r="AK1265" s="92"/>
      <c r="AL1265" s="93"/>
      <c r="AM1265" s="92"/>
      <c r="AN1265" s="93"/>
      <c r="AO1265" s="92"/>
      <c r="AP1265" s="93"/>
      <c r="AQ1265" s="92"/>
      <c r="AR1265" s="93"/>
      <c r="AS1265" s="92"/>
      <c r="AT1265" s="94"/>
      <c r="AU1265" s="95"/>
      <c r="AV1265" s="96"/>
      <c r="AW1265" s="95"/>
      <c r="AX1265" s="96"/>
      <c r="AY1265" s="95"/>
      <c r="AZ1265" s="96"/>
      <c r="BA1265" s="95"/>
      <c r="BB1265" s="96"/>
      <c r="BC1265" s="95"/>
      <c r="BD1265" s="96"/>
      <c r="BE1265" s="95"/>
      <c r="BF1265" s="96"/>
      <c r="BG1265" s="95"/>
      <c r="BH1265" s="96"/>
      <c r="BI1265" s="95"/>
      <c r="BJ1265" s="96"/>
      <c r="BK1265" s="95"/>
      <c r="BL1265" s="96"/>
    </row>
    <row r="1266" spans="4:64">
      <c r="D1266" s="84"/>
      <c r="E1266" s="85"/>
      <c r="I1266" s="87"/>
      <c r="J1266" s="88"/>
      <c r="K1266" s="89"/>
      <c r="L1266" s="89"/>
      <c r="M1266" s="89"/>
      <c r="N1266" s="89"/>
      <c r="O1266" s="90"/>
      <c r="P1266" s="93"/>
      <c r="Q1266" s="92"/>
      <c r="R1266" s="93"/>
      <c r="S1266" s="92"/>
      <c r="T1266" s="94"/>
      <c r="U1266" s="93"/>
      <c r="V1266" s="92"/>
      <c r="W1266" s="93"/>
      <c r="X1266" s="92"/>
      <c r="Y1266" s="93"/>
      <c r="Z1266" s="92"/>
      <c r="AA1266" s="94"/>
      <c r="AB1266" s="93"/>
      <c r="AC1266" s="92"/>
      <c r="AD1266" s="93"/>
      <c r="AE1266" s="92"/>
      <c r="AF1266" s="93"/>
      <c r="AG1266" s="92"/>
      <c r="AH1266" s="93"/>
      <c r="AI1266" s="92"/>
      <c r="AJ1266" s="93"/>
      <c r="AK1266" s="92"/>
      <c r="AL1266" s="93"/>
      <c r="AM1266" s="92"/>
      <c r="AN1266" s="93"/>
      <c r="AO1266" s="92"/>
      <c r="AP1266" s="93"/>
      <c r="AQ1266" s="92"/>
      <c r="AR1266" s="93"/>
      <c r="AS1266" s="92"/>
      <c r="AT1266" s="94"/>
      <c r="AU1266" s="95"/>
      <c r="AV1266" s="96"/>
      <c r="AW1266" s="95"/>
      <c r="AX1266" s="96"/>
      <c r="AY1266" s="95"/>
      <c r="AZ1266" s="96"/>
      <c r="BA1266" s="95"/>
      <c r="BB1266" s="96"/>
      <c r="BC1266" s="95"/>
      <c r="BD1266" s="96"/>
      <c r="BE1266" s="95"/>
      <c r="BF1266" s="96"/>
      <c r="BG1266" s="95"/>
      <c r="BH1266" s="96"/>
      <c r="BI1266" s="95"/>
      <c r="BJ1266" s="96"/>
      <c r="BK1266" s="95"/>
      <c r="BL1266" s="96"/>
    </row>
    <row r="1267" spans="4:64">
      <c r="D1267" s="84"/>
      <c r="E1267" s="85"/>
      <c r="I1267" s="87"/>
      <c r="J1267" s="88"/>
      <c r="K1267" s="89"/>
      <c r="L1267" s="89"/>
      <c r="M1267" s="89"/>
      <c r="N1267" s="89"/>
      <c r="O1267" s="90"/>
      <c r="P1267" s="93"/>
      <c r="Q1267" s="92"/>
      <c r="R1267" s="93"/>
      <c r="S1267" s="92"/>
      <c r="T1267" s="94"/>
      <c r="U1267" s="93"/>
      <c r="V1267" s="92"/>
      <c r="W1267" s="93"/>
      <c r="X1267" s="92"/>
      <c r="Y1267" s="93"/>
      <c r="Z1267" s="92"/>
      <c r="AA1267" s="94"/>
      <c r="AB1267" s="93"/>
      <c r="AC1267" s="92"/>
      <c r="AD1267" s="93"/>
      <c r="AE1267" s="92"/>
      <c r="AF1267" s="93"/>
      <c r="AG1267" s="92"/>
      <c r="AH1267" s="93"/>
      <c r="AI1267" s="92"/>
      <c r="AJ1267" s="93"/>
      <c r="AK1267" s="92"/>
      <c r="AL1267" s="93"/>
      <c r="AM1267" s="92"/>
      <c r="AN1267" s="93"/>
      <c r="AO1267" s="92"/>
      <c r="AP1267" s="93"/>
      <c r="AQ1267" s="92"/>
      <c r="AR1267" s="93"/>
      <c r="AS1267" s="92"/>
      <c r="AT1267" s="94"/>
      <c r="AU1267" s="95"/>
      <c r="AV1267" s="96"/>
      <c r="AW1267" s="95"/>
      <c r="AX1267" s="96"/>
      <c r="AY1267" s="95"/>
      <c r="AZ1267" s="96"/>
      <c r="BA1267" s="95"/>
      <c r="BB1267" s="96"/>
      <c r="BC1267" s="95"/>
      <c r="BD1267" s="96"/>
      <c r="BE1267" s="95"/>
      <c r="BF1267" s="96"/>
      <c r="BG1267" s="95"/>
      <c r="BH1267" s="96"/>
      <c r="BI1267" s="95"/>
      <c r="BJ1267" s="96"/>
      <c r="BK1267" s="95"/>
      <c r="BL1267" s="96"/>
    </row>
    <row r="1268" spans="4:64">
      <c r="D1268" s="84"/>
      <c r="E1268" s="85"/>
      <c r="I1268" s="87"/>
      <c r="J1268" s="88"/>
      <c r="K1268" s="89"/>
      <c r="L1268" s="89"/>
      <c r="M1268" s="89"/>
      <c r="N1268" s="89"/>
      <c r="O1268" s="90"/>
      <c r="P1268" s="93"/>
      <c r="Q1268" s="92"/>
      <c r="R1268" s="93"/>
      <c r="S1268" s="92"/>
      <c r="T1268" s="94"/>
      <c r="U1268" s="93"/>
      <c r="V1268" s="92"/>
      <c r="W1268" s="93"/>
      <c r="X1268" s="92"/>
      <c r="Y1268" s="93"/>
      <c r="Z1268" s="92"/>
      <c r="AA1268" s="94"/>
      <c r="AB1268" s="93"/>
      <c r="AC1268" s="92"/>
      <c r="AD1268" s="93"/>
      <c r="AE1268" s="92"/>
      <c r="AF1268" s="93"/>
      <c r="AG1268" s="92"/>
      <c r="AH1268" s="93"/>
      <c r="AI1268" s="92"/>
      <c r="AJ1268" s="93"/>
      <c r="AK1268" s="92"/>
      <c r="AL1268" s="93"/>
      <c r="AM1268" s="92"/>
      <c r="AN1268" s="93"/>
      <c r="AO1268" s="92"/>
      <c r="AP1268" s="93"/>
      <c r="AQ1268" s="92"/>
      <c r="AR1268" s="93"/>
      <c r="AS1268" s="92"/>
      <c r="AT1268" s="94"/>
      <c r="AU1268" s="95"/>
      <c r="AV1268" s="96"/>
      <c r="AW1268" s="95"/>
      <c r="AX1268" s="96"/>
      <c r="AY1268" s="95"/>
      <c r="AZ1268" s="96"/>
      <c r="BA1268" s="95"/>
      <c r="BB1268" s="96"/>
      <c r="BC1268" s="95"/>
      <c r="BD1268" s="96"/>
      <c r="BE1268" s="95"/>
      <c r="BF1268" s="96"/>
      <c r="BG1268" s="95"/>
      <c r="BH1268" s="96"/>
      <c r="BI1268" s="95"/>
      <c r="BJ1268" s="96"/>
      <c r="BK1268" s="95"/>
      <c r="BL1268" s="96"/>
    </row>
    <row r="1269" spans="4:64">
      <c r="D1269" s="84"/>
      <c r="E1269" s="85"/>
      <c r="I1269" s="87"/>
      <c r="J1269" s="88"/>
      <c r="K1269" s="89"/>
      <c r="L1269" s="89"/>
      <c r="M1269" s="89"/>
      <c r="N1269" s="89"/>
      <c r="O1269" s="90"/>
      <c r="P1269" s="93"/>
      <c r="Q1269" s="92"/>
      <c r="R1269" s="93"/>
      <c r="S1269" s="92"/>
      <c r="T1269" s="94"/>
      <c r="U1269" s="93"/>
      <c r="V1269" s="92"/>
      <c r="W1269" s="93"/>
      <c r="X1269" s="92"/>
      <c r="Y1269" s="93"/>
      <c r="Z1269" s="92"/>
      <c r="AA1269" s="94"/>
      <c r="AB1269" s="93"/>
      <c r="AC1269" s="92"/>
      <c r="AD1269" s="93"/>
      <c r="AE1269" s="92"/>
      <c r="AF1269" s="93"/>
      <c r="AG1269" s="92"/>
      <c r="AH1269" s="93"/>
      <c r="AI1269" s="92"/>
      <c r="AJ1269" s="93"/>
      <c r="AK1269" s="92"/>
      <c r="AL1269" s="93"/>
      <c r="AM1269" s="92"/>
      <c r="AN1269" s="93"/>
      <c r="AO1269" s="92"/>
      <c r="AP1269" s="93"/>
      <c r="AQ1269" s="92"/>
      <c r="AR1269" s="93"/>
      <c r="AS1269" s="92"/>
      <c r="AT1269" s="94"/>
      <c r="AU1269" s="95"/>
      <c r="AV1269" s="96"/>
      <c r="AW1269" s="95"/>
      <c r="AX1269" s="96"/>
      <c r="AY1269" s="95"/>
      <c r="AZ1269" s="96"/>
      <c r="BA1269" s="95"/>
      <c r="BB1269" s="96"/>
      <c r="BC1269" s="95"/>
      <c r="BD1269" s="96"/>
      <c r="BE1269" s="95"/>
      <c r="BF1269" s="96"/>
      <c r="BG1269" s="95"/>
      <c r="BH1269" s="96"/>
      <c r="BI1269" s="95"/>
      <c r="BJ1269" s="96"/>
      <c r="BK1269" s="95"/>
      <c r="BL1269" s="96"/>
    </row>
    <row r="1270" spans="4:64">
      <c r="D1270" s="84"/>
      <c r="E1270" s="85"/>
      <c r="I1270" s="87"/>
      <c r="J1270" s="88"/>
      <c r="K1270" s="89"/>
      <c r="L1270" s="89"/>
      <c r="M1270" s="89"/>
      <c r="N1270" s="89"/>
      <c r="O1270" s="90"/>
      <c r="P1270" s="93"/>
      <c r="Q1270" s="92"/>
      <c r="R1270" s="93"/>
      <c r="S1270" s="92"/>
      <c r="T1270" s="94"/>
      <c r="U1270" s="93"/>
      <c r="V1270" s="92"/>
      <c r="W1270" s="93"/>
      <c r="X1270" s="92"/>
      <c r="Y1270" s="93"/>
      <c r="Z1270" s="92"/>
      <c r="AA1270" s="94"/>
      <c r="AB1270" s="93"/>
      <c r="AC1270" s="92"/>
      <c r="AD1270" s="93"/>
      <c r="AE1270" s="92"/>
      <c r="AF1270" s="93"/>
      <c r="AG1270" s="92"/>
      <c r="AH1270" s="93"/>
      <c r="AI1270" s="92"/>
      <c r="AJ1270" s="93"/>
      <c r="AK1270" s="92"/>
      <c r="AL1270" s="93"/>
      <c r="AM1270" s="92"/>
      <c r="AN1270" s="93"/>
      <c r="AO1270" s="92"/>
      <c r="AP1270" s="93"/>
      <c r="AQ1270" s="92"/>
      <c r="AR1270" s="93"/>
      <c r="AS1270" s="92"/>
      <c r="AT1270" s="94"/>
      <c r="AU1270" s="95"/>
      <c r="AV1270" s="96"/>
      <c r="AW1270" s="95"/>
      <c r="AX1270" s="96"/>
      <c r="AY1270" s="95"/>
      <c r="AZ1270" s="96"/>
      <c r="BA1270" s="95"/>
      <c r="BB1270" s="96"/>
      <c r="BC1270" s="95"/>
      <c r="BD1270" s="96"/>
      <c r="BE1270" s="95"/>
      <c r="BF1270" s="96"/>
      <c r="BG1270" s="95"/>
      <c r="BH1270" s="96"/>
      <c r="BI1270" s="95"/>
      <c r="BJ1270" s="96"/>
      <c r="BK1270" s="95"/>
      <c r="BL1270" s="96"/>
    </row>
    <row r="1271" spans="4:64">
      <c r="D1271" s="84"/>
      <c r="E1271" s="85"/>
      <c r="I1271" s="87"/>
      <c r="J1271" s="88"/>
      <c r="K1271" s="89"/>
      <c r="L1271" s="89"/>
      <c r="M1271" s="89"/>
      <c r="N1271" s="89"/>
      <c r="O1271" s="90"/>
      <c r="P1271" s="93"/>
      <c r="Q1271" s="92"/>
      <c r="R1271" s="93"/>
      <c r="S1271" s="92"/>
      <c r="T1271" s="94"/>
      <c r="U1271" s="93"/>
      <c r="V1271" s="92"/>
      <c r="W1271" s="93"/>
      <c r="X1271" s="92"/>
      <c r="Y1271" s="93"/>
      <c r="Z1271" s="92"/>
      <c r="AA1271" s="94"/>
      <c r="AB1271" s="93"/>
      <c r="AC1271" s="92"/>
      <c r="AD1271" s="93"/>
      <c r="AE1271" s="92"/>
      <c r="AF1271" s="93"/>
      <c r="AG1271" s="92"/>
      <c r="AH1271" s="93"/>
      <c r="AI1271" s="92"/>
      <c r="AJ1271" s="93"/>
      <c r="AK1271" s="92"/>
      <c r="AL1271" s="93"/>
      <c r="AM1271" s="92"/>
      <c r="AN1271" s="93"/>
      <c r="AO1271" s="92"/>
      <c r="AP1271" s="93"/>
      <c r="AQ1271" s="92"/>
      <c r="AR1271" s="93"/>
      <c r="AS1271" s="92"/>
      <c r="AT1271" s="94"/>
      <c r="AU1271" s="95"/>
      <c r="AV1271" s="96"/>
      <c r="AW1271" s="95"/>
      <c r="AX1271" s="96"/>
      <c r="AY1271" s="95"/>
      <c r="AZ1271" s="96"/>
      <c r="BA1271" s="95"/>
      <c r="BB1271" s="96"/>
      <c r="BC1271" s="95"/>
      <c r="BD1271" s="96"/>
      <c r="BE1271" s="95"/>
      <c r="BF1271" s="96"/>
      <c r="BG1271" s="95"/>
      <c r="BH1271" s="96"/>
      <c r="BI1271" s="95"/>
      <c r="BJ1271" s="96"/>
      <c r="BK1271" s="95"/>
      <c r="BL1271" s="96"/>
    </row>
    <row r="1272" spans="4:64">
      <c r="D1272" s="84"/>
      <c r="E1272" s="85"/>
      <c r="I1272" s="87"/>
      <c r="J1272" s="88"/>
      <c r="K1272" s="89"/>
      <c r="L1272" s="89"/>
      <c r="M1272" s="89"/>
      <c r="N1272" s="89"/>
      <c r="O1272" s="90"/>
      <c r="P1272" s="93"/>
      <c r="Q1272" s="92"/>
      <c r="R1272" s="93"/>
      <c r="S1272" s="92"/>
      <c r="T1272" s="94"/>
      <c r="U1272" s="93"/>
      <c r="V1272" s="92"/>
      <c r="W1272" s="93"/>
      <c r="X1272" s="92"/>
      <c r="Y1272" s="93"/>
      <c r="Z1272" s="92"/>
      <c r="AA1272" s="94"/>
      <c r="AB1272" s="93"/>
      <c r="AC1272" s="92"/>
      <c r="AD1272" s="93"/>
      <c r="AE1272" s="92"/>
      <c r="AF1272" s="93"/>
      <c r="AG1272" s="92"/>
      <c r="AH1272" s="93"/>
      <c r="AI1272" s="92"/>
      <c r="AJ1272" s="93"/>
      <c r="AK1272" s="92"/>
      <c r="AL1272" s="93"/>
      <c r="AM1272" s="92"/>
      <c r="AN1272" s="93"/>
      <c r="AO1272" s="92"/>
      <c r="AP1272" s="93"/>
      <c r="AQ1272" s="92"/>
      <c r="AR1272" s="93"/>
      <c r="AS1272" s="92"/>
      <c r="AT1272" s="94"/>
      <c r="AU1272" s="95"/>
      <c r="AV1272" s="96"/>
      <c r="AW1272" s="95"/>
      <c r="AX1272" s="96"/>
      <c r="AY1272" s="95"/>
      <c r="AZ1272" s="96"/>
      <c r="BA1272" s="95"/>
      <c r="BB1272" s="96"/>
      <c r="BC1272" s="95"/>
      <c r="BD1272" s="96"/>
      <c r="BE1272" s="95"/>
      <c r="BF1272" s="96"/>
      <c r="BG1272" s="95"/>
      <c r="BH1272" s="96"/>
      <c r="BI1272" s="95"/>
      <c r="BJ1272" s="96"/>
      <c r="BK1272" s="95"/>
      <c r="BL1272" s="96"/>
    </row>
    <row r="1273" spans="4:64">
      <c r="D1273" s="84"/>
      <c r="E1273" s="85"/>
      <c r="I1273" s="87"/>
      <c r="J1273" s="88"/>
      <c r="K1273" s="89"/>
      <c r="L1273" s="89"/>
      <c r="M1273" s="89"/>
      <c r="N1273" s="89"/>
      <c r="O1273" s="90"/>
      <c r="P1273" s="93"/>
      <c r="Q1273" s="92"/>
      <c r="R1273" s="93"/>
      <c r="S1273" s="92"/>
      <c r="T1273" s="94"/>
      <c r="U1273" s="93"/>
      <c r="V1273" s="92"/>
      <c r="W1273" s="93"/>
      <c r="X1273" s="92"/>
      <c r="Y1273" s="93"/>
      <c r="Z1273" s="92"/>
      <c r="AA1273" s="94"/>
      <c r="AB1273" s="93"/>
      <c r="AC1273" s="92"/>
      <c r="AD1273" s="93"/>
      <c r="AE1273" s="92"/>
      <c r="AF1273" s="93"/>
      <c r="AG1273" s="92"/>
      <c r="AH1273" s="93"/>
      <c r="AI1273" s="92"/>
      <c r="AJ1273" s="93"/>
      <c r="AK1273" s="92"/>
      <c r="AL1273" s="93"/>
      <c r="AM1273" s="92"/>
      <c r="AN1273" s="93"/>
      <c r="AO1273" s="92"/>
      <c r="AP1273" s="93"/>
      <c r="AQ1273" s="92"/>
      <c r="AR1273" s="93"/>
      <c r="AS1273" s="92"/>
      <c r="AT1273" s="94"/>
      <c r="AU1273" s="95"/>
      <c r="AV1273" s="96"/>
      <c r="AW1273" s="95"/>
      <c r="AX1273" s="96"/>
      <c r="AY1273" s="95"/>
      <c r="AZ1273" s="96"/>
      <c r="BA1273" s="95"/>
      <c r="BB1273" s="96"/>
      <c r="BC1273" s="95"/>
      <c r="BD1273" s="96"/>
      <c r="BE1273" s="95"/>
      <c r="BF1273" s="96"/>
      <c r="BG1273" s="95"/>
      <c r="BH1273" s="96"/>
      <c r="BI1273" s="95"/>
      <c r="BJ1273" s="96"/>
      <c r="BK1273" s="95"/>
      <c r="BL1273" s="96"/>
    </row>
    <row r="1274" spans="4:64">
      <c r="D1274" s="84"/>
      <c r="E1274" s="85"/>
      <c r="I1274" s="87"/>
      <c r="J1274" s="88"/>
      <c r="K1274" s="89"/>
      <c r="L1274" s="89"/>
      <c r="M1274" s="89"/>
      <c r="N1274" s="89"/>
      <c r="O1274" s="90"/>
      <c r="P1274" s="93"/>
      <c r="Q1274" s="92"/>
      <c r="R1274" s="93"/>
      <c r="S1274" s="92"/>
      <c r="T1274" s="94"/>
      <c r="U1274" s="93"/>
      <c r="V1274" s="92"/>
      <c r="W1274" s="93"/>
      <c r="X1274" s="92"/>
      <c r="Y1274" s="93"/>
      <c r="Z1274" s="92"/>
      <c r="AA1274" s="94"/>
      <c r="AB1274" s="93"/>
      <c r="AC1274" s="92"/>
      <c r="AD1274" s="93"/>
      <c r="AE1274" s="92"/>
      <c r="AF1274" s="93"/>
      <c r="AG1274" s="92"/>
      <c r="AH1274" s="93"/>
      <c r="AI1274" s="92"/>
      <c r="AJ1274" s="93"/>
      <c r="AK1274" s="92"/>
      <c r="AL1274" s="93"/>
      <c r="AM1274" s="92"/>
      <c r="AN1274" s="93"/>
      <c r="AO1274" s="92"/>
      <c r="AP1274" s="93"/>
      <c r="AQ1274" s="92"/>
      <c r="AR1274" s="93"/>
      <c r="AS1274" s="92"/>
      <c r="AT1274" s="94"/>
      <c r="AU1274" s="95"/>
      <c r="AV1274" s="96"/>
      <c r="AW1274" s="95"/>
      <c r="AX1274" s="96"/>
      <c r="AY1274" s="95"/>
      <c r="AZ1274" s="96"/>
      <c r="BA1274" s="95"/>
      <c r="BB1274" s="96"/>
      <c r="BC1274" s="95"/>
      <c r="BD1274" s="96"/>
      <c r="BE1274" s="95"/>
      <c r="BF1274" s="96"/>
      <c r="BG1274" s="95"/>
      <c r="BH1274" s="96"/>
      <c r="BI1274" s="95"/>
      <c r="BJ1274" s="96"/>
      <c r="BK1274" s="95"/>
      <c r="BL1274" s="96"/>
    </row>
    <row r="1275" spans="4:64">
      <c r="D1275" s="84"/>
      <c r="E1275" s="85"/>
      <c r="I1275" s="87"/>
      <c r="J1275" s="88"/>
      <c r="K1275" s="89"/>
      <c r="L1275" s="89"/>
      <c r="M1275" s="89"/>
      <c r="N1275" s="89"/>
      <c r="O1275" s="90"/>
      <c r="P1275" s="93"/>
      <c r="Q1275" s="92"/>
      <c r="R1275" s="93"/>
      <c r="S1275" s="92"/>
      <c r="T1275" s="94"/>
      <c r="U1275" s="93"/>
      <c r="V1275" s="92"/>
      <c r="W1275" s="93"/>
      <c r="X1275" s="92"/>
      <c r="Y1275" s="93"/>
      <c r="Z1275" s="92"/>
      <c r="AA1275" s="94"/>
      <c r="AB1275" s="93"/>
      <c r="AC1275" s="92"/>
      <c r="AD1275" s="93"/>
      <c r="AE1275" s="92"/>
      <c r="AF1275" s="93"/>
      <c r="AG1275" s="92"/>
      <c r="AH1275" s="93"/>
      <c r="AI1275" s="92"/>
      <c r="AJ1275" s="93"/>
      <c r="AK1275" s="92"/>
      <c r="AL1275" s="93"/>
      <c r="AM1275" s="92"/>
      <c r="AN1275" s="93"/>
      <c r="AO1275" s="92"/>
      <c r="AP1275" s="93"/>
      <c r="AQ1275" s="92"/>
      <c r="AR1275" s="93"/>
      <c r="AS1275" s="92"/>
      <c r="AT1275" s="94"/>
      <c r="AU1275" s="95"/>
      <c r="AV1275" s="96"/>
      <c r="AW1275" s="95"/>
      <c r="AX1275" s="96"/>
      <c r="AY1275" s="95"/>
      <c r="AZ1275" s="96"/>
      <c r="BA1275" s="95"/>
      <c r="BB1275" s="96"/>
      <c r="BC1275" s="95"/>
      <c r="BD1275" s="96"/>
      <c r="BE1275" s="95"/>
      <c r="BF1275" s="96"/>
      <c r="BG1275" s="95"/>
      <c r="BH1275" s="96"/>
      <c r="BI1275" s="95"/>
      <c r="BJ1275" s="96"/>
      <c r="BK1275" s="95"/>
      <c r="BL1275" s="96"/>
    </row>
    <row r="1276" spans="4:64">
      <c r="D1276" s="84"/>
      <c r="E1276" s="85"/>
      <c r="I1276" s="87"/>
      <c r="J1276" s="88"/>
      <c r="K1276" s="89"/>
      <c r="L1276" s="89"/>
      <c r="M1276" s="89"/>
      <c r="N1276" s="89"/>
      <c r="O1276" s="90"/>
      <c r="P1276" s="93"/>
      <c r="Q1276" s="92"/>
      <c r="R1276" s="93"/>
      <c r="S1276" s="92"/>
      <c r="T1276" s="94"/>
      <c r="U1276" s="93"/>
      <c r="V1276" s="92"/>
      <c r="W1276" s="93"/>
      <c r="X1276" s="92"/>
      <c r="Y1276" s="93"/>
      <c r="Z1276" s="92"/>
      <c r="AA1276" s="94"/>
      <c r="AB1276" s="93"/>
      <c r="AC1276" s="92"/>
      <c r="AD1276" s="93"/>
      <c r="AE1276" s="92"/>
      <c r="AF1276" s="93"/>
      <c r="AG1276" s="92"/>
      <c r="AH1276" s="93"/>
      <c r="AI1276" s="92"/>
      <c r="AJ1276" s="93"/>
      <c r="AK1276" s="92"/>
      <c r="AL1276" s="93"/>
      <c r="AM1276" s="92"/>
      <c r="AN1276" s="93"/>
      <c r="AO1276" s="92"/>
      <c r="AP1276" s="93"/>
      <c r="AQ1276" s="92"/>
      <c r="AR1276" s="93"/>
      <c r="AS1276" s="92"/>
      <c r="AT1276" s="94"/>
      <c r="AU1276" s="95"/>
      <c r="AV1276" s="96"/>
      <c r="AW1276" s="95"/>
      <c r="AX1276" s="96"/>
      <c r="AY1276" s="95"/>
      <c r="AZ1276" s="96"/>
      <c r="BA1276" s="95"/>
      <c r="BB1276" s="96"/>
      <c r="BC1276" s="95"/>
      <c r="BD1276" s="96"/>
      <c r="BE1276" s="95"/>
      <c r="BF1276" s="96"/>
      <c r="BG1276" s="95"/>
      <c r="BH1276" s="96"/>
      <c r="BI1276" s="95"/>
      <c r="BJ1276" s="96"/>
      <c r="BK1276" s="95"/>
      <c r="BL1276" s="96"/>
    </row>
    <row r="1277" spans="4:64">
      <c r="D1277" s="84"/>
      <c r="E1277" s="85"/>
      <c r="I1277" s="87"/>
      <c r="J1277" s="88"/>
      <c r="K1277" s="89"/>
      <c r="L1277" s="89"/>
      <c r="M1277" s="89"/>
      <c r="N1277" s="89"/>
      <c r="O1277" s="90"/>
      <c r="P1277" s="93"/>
      <c r="Q1277" s="92"/>
      <c r="R1277" s="93"/>
      <c r="S1277" s="92"/>
      <c r="T1277" s="94"/>
      <c r="U1277" s="93"/>
      <c r="V1277" s="92"/>
      <c r="W1277" s="93"/>
      <c r="X1277" s="92"/>
      <c r="Y1277" s="93"/>
      <c r="Z1277" s="92"/>
      <c r="AA1277" s="94"/>
      <c r="AB1277" s="93"/>
      <c r="AC1277" s="92"/>
      <c r="AD1277" s="93"/>
      <c r="AE1277" s="92"/>
      <c r="AF1277" s="93"/>
      <c r="AG1277" s="92"/>
      <c r="AH1277" s="93"/>
      <c r="AI1277" s="92"/>
      <c r="AJ1277" s="93"/>
      <c r="AK1277" s="92"/>
      <c r="AL1277" s="93"/>
      <c r="AM1277" s="92"/>
      <c r="AN1277" s="93"/>
      <c r="AO1277" s="92"/>
      <c r="AP1277" s="93"/>
      <c r="AQ1277" s="92"/>
      <c r="AR1277" s="93"/>
      <c r="AS1277" s="92"/>
      <c r="AT1277" s="94"/>
      <c r="AU1277" s="95"/>
      <c r="AV1277" s="96"/>
      <c r="AW1277" s="95"/>
      <c r="AX1277" s="96"/>
      <c r="AY1277" s="95"/>
      <c r="AZ1277" s="96"/>
      <c r="BA1277" s="95"/>
      <c r="BB1277" s="96"/>
      <c r="BC1277" s="95"/>
      <c r="BD1277" s="96"/>
      <c r="BE1277" s="95"/>
      <c r="BF1277" s="96"/>
      <c r="BG1277" s="95"/>
      <c r="BH1277" s="96"/>
      <c r="BI1277" s="95"/>
      <c r="BJ1277" s="96"/>
      <c r="BK1277" s="95"/>
      <c r="BL1277" s="96"/>
    </row>
    <row r="1278" spans="4:64">
      <c r="D1278" s="84"/>
      <c r="E1278" s="85"/>
      <c r="I1278" s="87"/>
      <c r="J1278" s="88"/>
      <c r="K1278" s="89"/>
      <c r="L1278" s="89"/>
      <c r="M1278" s="89"/>
      <c r="N1278" s="89"/>
      <c r="O1278" s="90"/>
      <c r="P1278" s="93"/>
      <c r="Q1278" s="92"/>
      <c r="R1278" s="93"/>
      <c r="S1278" s="92"/>
      <c r="T1278" s="94"/>
      <c r="U1278" s="93"/>
      <c r="V1278" s="92"/>
      <c r="W1278" s="93"/>
      <c r="X1278" s="92"/>
      <c r="Y1278" s="93"/>
      <c r="Z1278" s="92"/>
      <c r="AA1278" s="94"/>
      <c r="AB1278" s="93"/>
      <c r="AC1278" s="92"/>
      <c r="AD1278" s="93"/>
      <c r="AE1278" s="92"/>
      <c r="AF1278" s="93"/>
      <c r="AG1278" s="92"/>
      <c r="AH1278" s="93"/>
      <c r="AI1278" s="92"/>
      <c r="AJ1278" s="93"/>
      <c r="AK1278" s="92"/>
      <c r="AL1278" s="93"/>
      <c r="AM1278" s="92"/>
      <c r="AN1278" s="93"/>
      <c r="AO1278" s="92"/>
      <c r="AP1278" s="93"/>
      <c r="AQ1278" s="92"/>
      <c r="AR1278" s="93"/>
      <c r="AS1278" s="92"/>
      <c r="AT1278" s="94"/>
      <c r="AU1278" s="95"/>
      <c r="AV1278" s="96"/>
      <c r="AW1278" s="95"/>
      <c r="AX1278" s="96"/>
      <c r="AY1278" s="95"/>
      <c r="AZ1278" s="96"/>
      <c r="BA1278" s="95"/>
      <c r="BB1278" s="96"/>
      <c r="BC1278" s="95"/>
      <c r="BD1278" s="96"/>
      <c r="BE1278" s="95"/>
      <c r="BF1278" s="96"/>
      <c r="BG1278" s="95"/>
      <c r="BH1278" s="96"/>
      <c r="BI1278" s="95"/>
      <c r="BJ1278" s="96"/>
      <c r="BK1278" s="95"/>
      <c r="BL1278" s="96"/>
    </row>
    <row r="1279" spans="4:64">
      <c r="D1279" s="84"/>
      <c r="E1279" s="85"/>
      <c r="I1279" s="87"/>
      <c r="J1279" s="88"/>
      <c r="K1279" s="89"/>
      <c r="L1279" s="89"/>
      <c r="M1279" s="89"/>
      <c r="N1279" s="89"/>
      <c r="O1279" s="90"/>
      <c r="P1279" s="93"/>
      <c r="Q1279" s="92"/>
      <c r="R1279" s="93"/>
      <c r="S1279" s="92"/>
      <c r="T1279" s="94"/>
      <c r="U1279" s="93"/>
      <c r="V1279" s="92"/>
      <c r="W1279" s="93"/>
      <c r="X1279" s="92"/>
      <c r="Y1279" s="93"/>
      <c r="Z1279" s="92"/>
      <c r="AA1279" s="94"/>
      <c r="AB1279" s="93"/>
      <c r="AC1279" s="92"/>
      <c r="AD1279" s="93"/>
      <c r="AE1279" s="92"/>
      <c r="AF1279" s="93"/>
      <c r="AG1279" s="92"/>
      <c r="AH1279" s="93"/>
      <c r="AI1279" s="92"/>
      <c r="AJ1279" s="93"/>
      <c r="AK1279" s="92"/>
      <c r="AL1279" s="93"/>
      <c r="AM1279" s="92"/>
      <c r="AN1279" s="93"/>
      <c r="AO1279" s="92"/>
      <c r="AP1279" s="93"/>
      <c r="AQ1279" s="92"/>
      <c r="AR1279" s="93"/>
      <c r="AS1279" s="92"/>
      <c r="AT1279" s="94"/>
      <c r="AU1279" s="95"/>
      <c r="AV1279" s="96"/>
      <c r="AW1279" s="95"/>
      <c r="AX1279" s="96"/>
      <c r="AY1279" s="95"/>
      <c r="AZ1279" s="96"/>
      <c r="BA1279" s="95"/>
      <c r="BB1279" s="96"/>
      <c r="BC1279" s="95"/>
      <c r="BD1279" s="96"/>
      <c r="BE1279" s="95"/>
      <c r="BF1279" s="96"/>
      <c r="BG1279" s="95"/>
      <c r="BH1279" s="96"/>
      <c r="BI1279" s="95"/>
      <c r="BJ1279" s="96"/>
      <c r="BK1279" s="95"/>
      <c r="BL1279" s="96"/>
    </row>
    <row r="1280" spans="4:64">
      <c r="D1280" s="84"/>
      <c r="E1280" s="85"/>
      <c r="I1280" s="87"/>
      <c r="J1280" s="88"/>
      <c r="K1280" s="89"/>
      <c r="L1280" s="89"/>
      <c r="M1280" s="89"/>
      <c r="N1280" s="89"/>
      <c r="O1280" s="90"/>
      <c r="P1280" s="93"/>
      <c r="Q1280" s="92"/>
      <c r="R1280" s="93"/>
      <c r="S1280" s="92"/>
      <c r="T1280" s="94"/>
      <c r="U1280" s="93"/>
      <c r="V1280" s="92"/>
      <c r="W1280" s="93"/>
      <c r="X1280" s="92"/>
      <c r="Y1280" s="93"/>
      <c r="Z1280" s="92"/>
      <c r="AA1280" s="94"/>
      <c r="AB1280" s="93"/>
      <c r="AC1280" s="92"/>
      <c r="AD1280" s="93"/>
      <c r="AE1280" s="92"/>
      <c r="AF1280" s="93"/>
      <c r="AG1280" s="92"/>
      <c r="AH1280" s="93"/>
      <c r="AI1280" s="92"/>
      <c r="AJ1280" s="93"/>
      <c r="AK1280" s="92"/>
      <c r="AL1280" s="93"/>
      <c r="AM1280" s="92"/>
      <c r="AN1280" s="93"/>
      <c r="AO1280" s="92"/>
      <c r="AP1280" s="93"/>
      <c r="AQ1280" s="92"/>
      <c r="AR1280" s="93"/>
      <c r="AS1280" s="92"/>
      <c r="AT1280" s="94"/>
      <c r="AU1280" s="95"/>
      <c r="AV1280" s="96"/>
      <c r="AW1280" s="95"/>
      <c r="AX1280" s="96"/>
      <c r="AY1280" s="95"/>
      <c r="AZ1280" s="96"/>
      <c r="BA1280" s="95"/>
      <c r="BB1280" s="96"/>
      <c r="BC1280" s="95"/>
      <c r="BD1280" s="96"/>
      <c r="BE1280" s="95"/>
      <c r="BF1280" s="96"/>
      <c r="BG1280" s="95"/>
      <c r="BH1280" s="96"/>
      <c r="BI1280" s="95"/>
      <c r="BJ1280" s="96"/>
      <c r="BK1280" s="95"/>
      <c r="BL1280" s="96"/>
    </row>
    <row r="1281" spans="4:64">
      <c r="D1281" s="84"/>
      <c r="E1281" s="85"/>
      <c r="I1281" s="87"/>
      <c r="J1281" s="88"/>
      <c r="K1281" s="89"/>
      <c r="L1281" s="89"/>
      <c r="M1281" s="89"/>
      <c r="N1281" s="89"/>
      <c r="O1281" s="90"/>
      <c r="P1281" s="93"/>
      <c r="Q1281" s="92"/>
      <c r="R1281" s="93"/>
      <c r="S1281" s="92"/>
      <c r="T1281" s="94"/>
      <c r="U1281" s="93"/>
      <c r="V1281" s="92"/>
      <c r="W1281" s="93"/>
      <c r="X1281" s="92"/>
      <c r="Y1281" s="93"/>
      <c r="Z1281" s="92"/>
      <c r="AA1281" s="94"/>
      <c r="AB1281" s="93"/>
      <c r="AC1281" s="92"/>
      <c r="AD1281" s="93"/>
      <c r="AE1281" s="92"/>
      <c r="AF1281" s="93"/>
      <c r="AG1281" s="92"/>
      <c r="AH1281" s="93"/>
      <c r="AI1281" s="92"/>
      <c r="AJ1281" s="93"/>
      <c r="AK1281" s="92"/>
      <c r="AL1281" s="93"/>
      <c r="AM1281" s="92"/>
      <c r="AN1281" s="93"/>
      <c r="AO1281" s="92"/>
      <c r="AP1281" s="93"/>
      <c r="AQ1281" s="92"/>
      <c r="AR1281" s="93"/>
      <c r="AS1281" s="92"/>
      <c r="AT1281" s="94"/>
      <c r="AU1281" s="95"/>
      <c r="AV1281" s="96"/>
      <c r="AW1281" s="95"/>
      <c r="AX1281" s="96"/>
      <c r="AY1281" s="95"/>
      <c r="AZ1281" s="96"/>
      <c r="BA1281" s="95"/>
      <c r="BB1281" s="96"/>
      <c r="BC1281" s="95"/>
      <c r="BD1281" s="96"/>
      <c r="BE1281" s="95"/>
      <c r="BF1281" s="96"/>
      <c r="BG1281" s="95"/>
      <c r="BH1281" s="96"/>
      <c r="BI1281" s="95"/>
      <c r="BJ1281" s="96"/>
      <c r="BK1281" s="95"/>
      <c r="BL1281" s="96"/>
    </row>
    <row r="1282" spans="4:64">
      <c r="D1282" s="84"/>
      <c r="E1282" s="85"/>
      <c r="I1282" s="87"/>
      <c r="J1282" s="88"/>
      <c r="K1282" s="89"/>
      <c r="L1282" s="89"/>
      <c r="M1282" s="89"/>
      <c r="N1282" s="89"/>
      <c r="O1282" s="90"/>
      <c r="P1282" s="93"/>
      <c r="Q1282" s="92"/>
      <c r="R1282" s="93"/>
      <c r="S1282" s="92"/>
      <c r="T1282" s="94"/>
      <c r="U1282" s="93"/>
      <c r="V1282" s="92"/>
      <c r="W1282" s="93"/>
      <c r="X1282" s="92"/>
      <c r="Y1282" s="93"/>
      <c r="Z1282" s="92"/>
      <c r="AA1282" s="94"/>
      <c r="AB1282" s="93"/>
      <c r="AC1282" s="92"/>
      <c r="AD1282" s="93"/>
      <c r="AE1282" s="92"/>
      <c r="AF1282" s="93"/>
      <c r="AG1282" s="92"/>
      <c r="AH1282" s="93"/>
      <c r="AI1282" s="92"/>
      <c r="AJ1282" s="93"/>
      <c r="AK1282" s="92"/>
      <c r="AL1282" s="93"/>
      <c r="AM1282" s="92"/>
      <c r="AN1282" s="93"/>
      <c r="AO1282" s="92"/>
      <c r="AP1282" s="93"/>
      <c r="AQ1282" s="92"/>
      <c r="AR1282" s="93"/>
      <c r="AS1282" s="92"/>
      <c r="AT1282" s="94"/>
      <c r="AU1282" s="95"/>
      <c r="AV1282" s="96"/>
      <c r="AW1282" s="95"/>
      <c r="AX1282" s="96"/>
      <c r="AY1282" s="95"/>
      <c r="AZ1282" s="96"/>
      <c r="BA1282" s="95"/>
      <c r="BB1282" s="96"/>
      <c r="BC1282" s="95"/>
      <c r="BD1282" s="96"/>
      <c r="BE1282" s="95"/>
      <c r="BF1282" s="96"/>
      <c r="BG1282" s="95"/>
      <c r="BH1282" s="96"/>
      <c r="BI1282" s="95"/>
      <c r="BJ1282" s="96"/>
      <c r="BK1282" s="95"/>
      <c r="BL1282" s="96"/>
    </row>
    <row r="1283" spans="4:64">
      <c r="D1283" s="84"/>
      <c r="E1283" s="85"/>
      <c r="I1283" s="87"/>
      <c r="J1283" s="88"/>
      <c r="K1283" s="89"/>
      <c r="L1283" s="89"/>
      <c r="M1283" s="89"/>
      <c r="N1283" s="89"/>
      <c r="O1283" s="90"/>
      <c r="P1283" s="93"/>
      <c r="Q1283" s="92"/>
      <c r="R1283" s="93"/>
      <c r="S1283" s="92"/>
      <c r="T1283" s="94"/>
      <c r="U1283" s="93"/>
      <c r="V1283" s="92"/>
      <c r="W1283" s="93"/>
      <c r="X1283" s="92"/>
      <c r="Y1283" s="93"/>
      <c r="Z1283" s="92"/>
      <c r="AA1283" s="94"/>
      <c r="AB1283" s="93"/>
      <c r="AC1283" s="92"/>
      <c r="AD1283" s="93"/>
      <c r="AE1283" s="92"/>
      <c r="AF1283" s="93"/>
      <c r="AG1283" s="92"/>
      <c r="AH1283" s="93"/>
      <c r="AI1283" s="92"/>
      <c r="AJ1283" s="93"/>
      <c r="AK1283" s="92"/>
      <c r="AL1283" s="93"/>
      <c r="AM1283" s="92"/>
      <c r="AN1283" s="93"/>
      <c r="AO1283" s="92"/>
      <c r="AP1283" s="93"/>
      <c r="AQ1283" s="92"/>
      <c r="AR1283" s="93"/>
      <c r="AS1283" s="92"/>
      <c r="AT1283" s="94"/>
      <c r="AU1283" s="95"/>
      <c r="AV1283" s="96"/>
      <c r="AW1283" s="95"/>
      <c r="AX1283" s="96"/>
      <c r="AY1283" s="95"/>
      <c r="AZ1283" s="96"/>
      <c r="BA1283" s="95"/>
      <c r="BB1283" s="96"/>
      <c r="BC1283" s="95"/>
      <c r="BD1283" s="96"/>
      <c r="BE1283" s="95"/>
      <c r="BF1283" s="96"/>
      <c r="BG1283" s="95"/>
      <c r="BH1283" s="96"/>
      <c r="BI1283" s="95"/>
      <c r="BJ1283" s="96"/>
      <c r="BK1283" s="95"/>
      <c r="BL1283" s="96"/>
    </row>
    <row r="1284" spans="4:64">
      <c r="D1284" s="84"/>
      <c r="E1284" s="85"/>
      <c r="I1284" s="87"/>
      <c r="J1284" s="88"/>
      <c r="K1284" s="89"/>
      <c r="L1284" s="89"/>
      <c r="M1284" s="89"/>
      <c r="N1284" s="89"/>
      <c r="O1284" s="90"/>
      <c r="P1284" s="93"/>
      <c r="Q1284" s="92"/>
      <c r="R1284" s="93"/>
      <c r="S1284" s="92"/>
      <c r="T1284" s="94"/>
      <c r="U1284" s="93"/>
      <c r="V1284" s="92"/>
      <c r="W1284" s="93"/>
      <c r="X1284" s="92"/>
      <c r="Y1284" s="93"/>
      <c r="Z1284" s="92"/>
      <c r="AA1284" s="94"/>
      <c r="AB1284" s="93"/>
      <c r="AC1284" s="92"/>
      <c r="AD1284" s="93"/>
      <c r="AE1284" s="92"/>
      <c r="AF1284" s="93"/>
      <c r="AG1284" s="92"/>
      <c r="AH1284" s="93"/>
      <c r="AI1284" s="92"/>
      <c r="AJ1284" s="93"/>
      <c r="AK1284" s="92"/>
      <c r="AL1284" s="93"/>
      <c r="AM1284" s="92"/>
      <c r="AN1284" s="93"/>
      <c r="AO1284" s="92"/>
      <c r="AP1284" s="93"/>
      <c r="AQ1284" s="92"/>
      <c r="AR1284" s="93"/>
      <c r="AS1284" s="92"/>
      <c r="AT1284" s="94"/>
      <c r="AU1284" s="95"/>
      <c r="AV1284" s="96"/>
      <c r="AW1284" s="95"/>
      <c r="AX1284" s="96"/>
      <c r="AY1284" s="95"/>
      <c r="AZ1284" s="96"/>
      <c r="BA1284" s="95"/>
      <c r="BB1284" s="96"/>
      <c r="BC1284" s="95"/>
      <c r="BD1284" s="96"/>
      <c r="BE1284" s="95"/>
      <c r="BF1284" s="96"/>
      <c r="BG1284" s="95"/>
      <c r="BH1284" s="96"/>
      <c r="BI1284" s="95"/>
      <c r="BJ1284" s="96"/>
      <c r="BK1284" s="95"/>
      <c r="BL1284" s="96"/>
    </row>
    <row r="1285" spans="4:64">
      <c r="D1285" s="84"/>
      <c r="E1285" s="85"/>
      <c r="I1285" s="87"/>
      <c r="J1285" s="88"/>
      <c r="K1285" s="89"/>
      <c r="L1285" s="89"/>
      <c r="M1285" s="89"/>
      <c r="N1285" s="89"/>
      <c r="O1285" s="90"/>
      <c r="P1285" s="93"/>
      <c r="Q1285" s="92"/>
      <c r="R1285" s="93"/>
      <c r="S1285" s="92"/>
      <c r="T1285" s="94"/>
      <c r="U1285" s="93"/>
      <c r="V1285" s="92"/>
      <c r="W1285" s="93"/>
      <c r="X1285" s="92"/>
      <c r="Y1285" s="93"/>
      <c r="Z1285" s="92"/>
      <c r="AA1285" s="94"/>
      <c r="AB1285" s="93"/>
      <c r="AC1285" s="92"/>
      <c r="AD1285" s="93"/>
      <c r="AE1285" s="92"/>
      <c r="AF1285" s="93"/>
      <c r="AG1285" s="92"/>
      <c r="AH1285" s="93"/>
      <c r="AI1285" s="92"/>
      <c r="AJ1285" s="93"/>
      <c r="AK1285" s="92"/>
      <c r="AL1285" s="93"/>
      <c r="AM1285" s="92"/>
      <c r="AN1285" s="93"/>
      <c r="AO1285" s="92"/>
      <c r="AP1285" s="93"/>
      <c r="AQ1285" s="92"/>
      <c r="AR1285" s="93"/>
      <c r="AS1285" s="92"/>
      <c r="AT1285" s="94"/>
      <c r="AU1285" s="95"/>
      <c r="AV1285" s="96"/>
      <c r="AW1285" s="95"/>
      <c r="AX1285" s="96"/>
      <c r="AY1285" s="95"/>
      <c r="AZ1285" s="96"/>
      <c r="BA1285" s="95"/>
      <c r="BB1285" s="96"/>
      <c r="BC1285" s="95"/>
      <c r="BD1285" s="96"/>
      <c r="BE1285" s="95"/>
      <c r="BF1285" s="96"/>
      <c r="BG1285" s="95"/>
      <c r="BH1285" s="96"/>
      <c r="BI1285" s="95"/>
      <c r="BJ1285" s="96"/>
      <c r="BK1285" s="95"/>
      <c r="BL1285" s="96"/>
    </row>
    <row r="1286" spans="4:64">
      <c r="D1286" s="84"/>
      <c r="E1286" s="85"/>
      <c r="I1286" s="87"/>
      <c r="J1286" s="88"/>
      <c r="K1286" s="89"/>
      <c r="L1286" s="89"/>
      <c r="M1286" s="89"/>
      <c r="N1286" s="89"/>
      <c r="O1286" s="90"/>
      <c r="P1286" s="93"/>
      <c r="Q1286" s="92"/>
      <c r="R1286" s="93"/>
      <c r="S1286" s="92"/>
      <c r="T1286" s="94"/>
      <c r="U1286" s="93"/>
      <c r="V1286" s="92"/>
      <c r="W1286" s="93"/>
      <c r="X1286" s="92"/>
      <c r="Y1286" s="93"/>
      <c r="Z1286" s="92"/>
      <c r="AA1286" s="94"/>
      <c r="AB1286" s="93"/>
      <c r="AC1286" s="92"/>
      <c r="AD1286" s="93"/>
      <c r="AE1286" s="92"/>
      <c r="AF1286" s="93"/>
      <c r="AG1286" s="92"/>
      <c r="AH1286" s="93"/>
      <c r="AI1286" s="92"/>
      <c r="AJ1286" s="93"/>
      <c r="AK1286" s="92"/>
      <c r="AL1286" s="93"/>
      <c r="AM1286" s="92"/>
      <c r="AN1286" s="93"/>
      <c r="AO1286" s="92"/>
      <c r="AP1286" s="93"/>
      <c r="AQ1286" s="92"/>
      <c r="AR1286" s="93"/>
      <c r="AS1286" s="92"/>
      <c r="AT1286" s="94"/>
      <c r="AU1286" s="95"/>
      <c r="AV1286" s="96"/>
      <c r="AW1286" s="95"/>
      <c r="AX1286" s="96"/>
      <c r="AY1286" s="95"/>
      <c r="AZ1286" s="96"/>
      <c r="BA1286" s="95"/>
      <c r="BB1286" s="96"/>
      <c r="BC1286" s="95"/>
      <c r="BD1286" s="96"/>
      <c r="BE1286" s="95"/>
      <c r="BF1286" s="96"/>
      <c r="BG1286" s="95"/>
      <c r="BH1286" s="96"/>
      <c r="BI1286" s="95"/>
      <c r="BJ1286" s="96"/>
      <c r="BK1286" s="95"/>
      <c r="BL1286" s="96"/>
    </row>
    <row r="1287" spans="4:64">
      <c r="D1287" s="84"/>
      <c r="E1287" s="85"/>
      <c r="I1287" s="87"/>
      <c r="J1287" s="88"/>
      <c r="K1287" s="89"/>
      <c r="L1287" s="89"/>
      <c r="M1287" s="89"/>
      <c r="N1287" s="89"/>
      <c r="O1287" s="90"/>
      <c r="P1287" s="93"/>
      <c r="Q1287" s="92"/>
      <c r="R1287" s="93"/>
      <c r="S1287" s="92"/>
      <c r="T1287" s="94"/>
      <c r="U1287" s="93"/>
      <c r="V1287" s="92"/>
      <c r="W1287" s="93"/>
      <c r="X1287" s="92"/>
      <c r="Y1287" s="93"/>
      <c r="Z1287" s="92"/>
      <c r="AA1287" s="94"/>
      <c r="AB1287" s="93"/>
      <c r="AC1287" s="92"/>
      <c r="AD1287" s="93"/>
      <c r="AE1287" s="92"/>
      <c r="AF1287" s="93"/>
      <c r="AG1287" s="92"/>
      <c r="AH1287" s="93"/>
      <c r="AI1287" s="92"/>
      <c r="AJ1287" s="93"/>
      <c r="AK1287" s="92"/>
      <c r="AL1287" s="93"/>
      <c r="AM1287" s="92"/>
      <c r="AN1287" s="93"/>
      <c r="AO1287" s="92"/>
      <c r="AP1287" s="93"/>
      <c r="AQ1287" s="92"/>
      <c r="AR1287" s="93"/>
      <c r="AS1287" s="92"/>
      <c r="AT1287" s="94"/>
      <c r="AU1287" s="95"/>
      <c r="AV1287" s="96"/>
      <c r="AW1287" s="95"/>
      <c r="AX1287" s="96"/>
      <c r="AY1287" s="95"/>
      <c r="AZ1287" s="96"/>
      <c r="BA1287" s="95"/>
      <c r="BB1287" s="96"/>
      <c r="BC1287" s="95"/>
      <c r="BD1287" s="96"/>
      <c r="BE1287" s="95"/>
      <c r="BF1287" s="96"/>
      <c r="BG1287" s="95"/>
      <c r="BH1287" s="96"/>
      <c r="BI1287" s="95"/>
      <c r="BJ1287" s="96"/>
      <c r="BK1287" s="95"/>
      <c r="BL1287" s="96"/>
    </row>
    <row r="1288" spans="4:64">
      <c r="D1288" s="84"/>
      <c r="E1288" s="85"/>
      <c r="I1288" s="87"/>
      <c r="J1288" s="88"/>
      <c r="K1288" s="89"/>
      <c r="L1288" s="89"/>
      <c r="M1288" s="89"/>
      <c r="N1288" s="89"/>
      <c r="O1288" s="90"/>
      <c r="P1288" s="93"/>
      <c r="Q1288" s="92"/>
      <c r="R1288" s="93"/>
      <c r="S1288" s="92"/>
      <c r="T1288" s="94"/>
      <c r="U1288" s="93"/>
      <c r="V1288" s="92"/>
      <c r="W1288" s="93"/>
      <c r="X1288" s="92"/>
      <c r="Y1288" s="93"/>
      <c r="Z1288" s="92"/>
      <c r="AA1288" s="94"/>
      <c r="AB1288" s="93"/>
      <c r="AC1288" s="92"/>
      <c r="AD1288" s="93"/>
      <c r="AE1288" s="92"/>
      <c r="AF1288" s="93"/>
      <c r="AG1288" s="92"/>
      <c r="AH1288" s="93"/>
      <c r="AI1288" s="92"/>
      <c r="AJ1288" s="93"/>
      <c r="AK1288" s="92"/>
      <c r="AL1288" s="93"/>
      <c r="AM1288" s="92"/>
      <c r="AN1288" s="93"/>
      <c r="AO1288" s="92"/>
      <c r="AP1288" s="93"/>
      <c r="AQ1288" s="92"/>
      <c r="AR1288" s="93"/>
      <c r="AS1288" s="92"/>
      <c r="AT1288" s="94"/>
      <c r="AU1288" s="95"/>
      <c r="AV1288" s="96"/>
      <c r="AW1288" s="95"/>
      <c r="AX1288" s="96"/>
      <c r="AY1288" s="95"/>
      <c r="AZ1288" s="96"/>
      <c r="BA1288" s="95"/>
      <c r="BB1288" s="96"/>
      <c r="BC1288" s="95"/>
      <c r="BD1288" s="96"/>
      <c r="BE1288" s="95"/>
      <c r="BF1288" s="96"/>
      <c r="BG1288" s="95"/>
      <c r="BH1288" s="96"/>
      <c r="BI1288" s="95"/>
      <c r="BJ1288" s="96"/>
      <c r="BK1288" s="95"/>
      <c r="BL1288" s="96"/>
    </row>
    <row r="1289" spans="4:64">
      <c r="D1289" s="84"/>
      <c r="E1289" s="85"/>
      <c r="I1289" s="87"/>
      <c r="J1289" s="88"/>
      <c r="K1289" s="89"/>
      <c r="L1289" s="89"/>
      <c r="M1289" s="89"/>
      <c r="N1289" s="89"/>
      <c r="O1289" s="90"/>
      <c r="P1289" s="93"/>
      <c r="Q1289" s="92"/>
      <c r="R1289" s="93"/>
      <c r="S1289" s="92"/>
      <c r="T1289" s="94"/>
      <c r="U1289" s="93"/>
      <c r="V1289" s="92"/>
      <c r="W1289" s="93"/>
      <c r="X1289" s="92"/>
      <c r="Y1289" s="93"/>
      <c r="Z1289" s="92"/>
      <c r="AA1289" s="94"/>
      <c r="AB1289" s="93"/>
      <c r="AC1289" s="92"/>
      <c r="AD1289" s="93"/>
      <c r="AE1289" s="92"/>
      <c r="AF1289" s="93"/>
      <c r="AG1289" s="92"/>
      <c r="AH1289" s="93"/>
      <c r="AI1289" s="92"/>
      <c r="AJ1289" s="93"/>
      <c r="AK1289" s="92"/>
      <c r="AL1289" s="93"/>
      <c r="AM1289" s="92"/>
      <c r="AN1289" s="93"/>
      <c r="AO1289" s="92"/>
      <c r="AP1289" s="93"/>
      <c r="AQ1289" s="92"/>
      <c r="AR1289" s="93"/>
      <c r="AS1289" s="92"/>
      <c r="AT1289" s="94"/>
      <c r="AU1289" s="95"/>
      <c r="AV1289" s="96"/>
      <c r="AW1289" s="95"/>
      <c r="AX1289" s="96"/>
      <c r="AY1289" s="95"/>
      <c r="AZ1289" s="96"/>
      <c r="BA1289" s="95"/>
      <c r="BB1289" s="96"/>
      <c r="BC1289" s="95"/>
      <c r="BD1289" s="96"/>
      <c r="BE1289" s="95"/>
      <c r="BF1289" s="96"/>
      <c r="BG1289" s="95"/>
      <c r="BH1289" s="96"/>
      <c r="BI1289" s="95"/>
      <c r="BJ1289" s="96"/>
      <c r="BK1289" s="95"/>
      <c r="BL1289" s="96"/>
    </row>
    <row r="1290" spans="4:64">
      <c r="D1290" s="84"/>
      <c r="E1290" s="85"/>
      <c r="I1290" s="87"/>
      <c r="J1290" s="88"/>
      <c r="K1290" s="89"/>
      <c r="L1290" s="89"/>
      <c r="M1290" s="89"/>
      <c r="N1290" s="89"/>
      <c r="O1290" s="90"/>
      <c r="P1290" s="93"/>
      <c r="Q1290" s="92"/>
      <c r="R1290" s="93"/>
      <c r="S1290" s="92"/>
      <c r="T1290" s="94"/>
      <c r="U1290" s="93"/>
      <c r="V1290" s="92"/>
      <c r="W1290" s="93"/>
      <c r="X1290" s="92"/>
      <c r="Y1290" s="93"/>
      <c r="Z1290" s="92"/>
      <c r="AA1290" s="94"/>
      <c r="AB1290" s="93"/>
      <c r="AC1290" s="92"/>
      <c r="AD1290" s="93"/>
      <c r="AE1290" s="92"/>
      <c r="AF1290" s="93"/>
      <c r="AG1290" s="92"/>
      <c r="AH1290" s="93"/>
      <c r="AI1290" s="92"/>
      <c r="AJ1290" s="93"/>
      <c r="AK1290" s="92"/>
      <c r="AL1290" s="93"/>
      <c r="AM1290" s="92"/>
      <c r="AN1290" s="93"/>
      <c r="AO1290" s="92"/>
      <c r="AP1290" s="93"/>
      <c r="AQ1290" s="92"/>
      <c r="AR1290" s="93"/>
      <c r="AS1290" s="92"/>
      <c r="AT1290" s="94"/>
      <c r="AU1290" s="95"/>
      <c r="AV1290" s="96"/>
      <c r="AW1290" s="95"/>
      <c r="AX1290" s="96"/>
      <c r="AY1290" s="95"/>
      <c r="AZ1290" s="96"/>
      <c r="BA1290" s="95"/>
      <c r="BB1290" s="96"/>
      <c r="BC1290" s="95"/>
      <c r="BD1290" s="96"/>
      <c r="BE1290" s="95"/>
      <c r="BF1290" s="96"/>
      <c r="BG1290" s="95"/>
      <c r="BH1290" s="96"/>
      <c r="BI1290" s="95"/>
      <c r="BJ1290" s="96"/>
      <c r="BK1290" s="95"/>
      <c r="BL1290" s="96"/>
    </row>
    <row r="1291" spans="4:64">
      <c r="D1291" s="84"/>
      <c r="E1291" s="85"/>
      <c r="I1291" s="87"/>
      <c r="J1291" s="88"/>
      <c r="K1291" s="89"/>
      <c r="L1291" s="89"/>
      <c r="M1291" s="89"/>
      <c r="N1291" s="89"/>
      <c r="O1291" s="90"/>
      <c r="P1291" s="93"/>
      <c r="Q1291" s="92"/>
      <c r="R1291" s="93"/>
      <c r="S1291" s="92"/>
      <c r="T1291" s="94"/>
      <c r="U1291" s="93"/>
      <c r="V1291" s="92"/>
      <c r="W1291" s="93"/>
      <c r="X1291" s="92"/>
      <c r="Y1291" s="93"/>
      <c r="Z1291" s="92"/>
      <c r="AA1291" s="94"/>
      <c r="AB1291" s="93"/>
      <c r="AC1291" s="92"/>
      <c r="AD1291" s="93"/>
      <c r="AE1291" s="92"/>
      <c r="AF1291" s="93"/>
      <c r="AG1291" s="92"/>
      <c r="AH1291" s="93"/>
      <c r="AI1291" s="92"/>
      <c r="AJ1291" s="93"/>
      <c r="AK1291" s="92"/>
      <c r="AL1291" s="93"/>
      <c r="AM1291" s="92"/>
      <c r="AN1291" s="93"/>
      <c r="AO1291" s="92"/>
      <c r="AP1291" s="93"/>
      <c r="AQ1291" s="92"/>
      <c r="AR1291" s="93"/>
      <c r="AS1291" s="92"/>
      <c r="AT1291" s="94"/>
      <c r="AU1291" s="95"/>
      <c r="AV1291" s="96"/>
      <c r="AW1291" s="95"/>
      <c r="AX1291" s="96"/>
      <c r="AY1291" s="95"/>
      <c r="AZ1291" s="96"/>
      <c r="BA1291" s="95"/>
      <c r="BB1291" s="96"/>
      <c r="BC1291" s="95"/>
      <c r="BD1291" s="96"/>
      <c r="BE1291" s="95"/>
      <c r="BF1291" s="96"/>
      <c r="BG1291" s="95"/>
      <c r="BH1291" s="96"/>
      <c r="BI1291" s="95"/>
      <c r="BJ1291" s="96"/>
      <c r="BK1291" s="95"/>
      <c r="BL1291" s="96"/>
    </row>
    <row r="1292" spans="4:64">
      <c r="D1292" s="84"/>
      <c r="E1292" s="85"/>
      <c r="I1292" s="87"/>
      <c r="J1292" s="88"/>
      <c r="K1292" s="89"/>
      <c r="L1292" s="89"/>
      <c r="M1292" s="89"/>
      <c r="N1292" s="89"/>
      <c r="O1292" s="90"/>
      <c r="P1292" s="93"/>
      <c r="Q1292" s="92"/>
      <c r="R1292" s="93"/>
      <c r="S1292" s="92"/>
      <c r="T1292" s="94"/>
      <c r="U1292" s="93"/>
      <c r="V1292" s="92"/>
      <c r="W1292" s="93"/>
      <c r="X1292" s="92"/>
      <c r="Y1292" s="93"/>
      <c r="Z1292" s="92"/>
      <c r="AA1292" s="94"/>
      <c r="AB1292" s="93"/>
      <c r="AC1292" s="92"/>
      <c r="AD1292" s="93"/>
      <c r="AE1292" s="92"/>
      <c r="AF1292" s="93"/>
      <c r="AG1292" s="92"/>
      <c r="AH1292" s="93"/>
      <c r="AI1292" s="92"/>
      <c r="AJ1292" s="93"/>
      <c r="AK1292" s="92"/>
      <c r="AL1292" s="93"/>
      <c r="AM1292" s="92"/>
      <c r="AN1292" s="93"/>
      <c r="AO1292" s="92"/>
      <c r="AP1292" s="93"/>
      <c r="AQ1292" s="92"/>
      <c r="AR1292" s="93"/>
      <c r="AS1292" s="92"/>
      <c r="AT1292" s="94"/>
      <c r="AU1292" s="95"/>
      <c r="AV1292" s="96"/>
      <c r="AW1292" s="95"/>
      <c r="AX1292" s="96"/>
      <c r="AY1292" s="95"/>
      <c r="AZ1292" s="96"/>
      <c r="BA1292" s="95"/>
      <c r="BB1292" s="96"/>
      <c r="BC1292" s="95"/>
      <c r="BD1292" s="96"/>
      <c r="BE1292" s="95"/>
      <c r="BF1292" s="96"/>
      <c r="BG1292" s="95"/>
      <c r="BH1292" s="96"/>
      <c r="BI1292" s="95"/>
      <c r="BJ1292" s="96"/>
      <c r="BK1292" s="95"/>
      <c r="BL1292" s="96"/>
    </row>
    <row r="1293" spans="4:64">
      <c r="D1293" s="84"/>
      <c r="E1293" s="85"/>
      <c r="I1293" s="87"/>
      <c r="J1293" s="88"/>
      <c r="K1293" s="89"/>
      <c r="L1293" s="89"/>
      <c r="M1293" s="89"/>
      <c r="N1293" s="89"/>
      <c r="O1293" s="90"/>
      <c r="P1293" s="93"/>
      <c r="Q1293" s="92"/>
      <c r="R1293" s="93"/>
      <c r="S1293" s="92"/>
      <c r="T1293" s="94"/>
      <c r="U1293" s="93"/>
      <c r="V1293" s="92"/>
      <c r="W1293" s="93"/>
      <c r="X1293" s="92"/>
      <c r="Y1293" s="93"/>
      <c r="Z1293" s="92"/>
      <c r="AA1293" s="94"/>
      <c r="AB1293" s="93"/>
      <c r="AC1293" s="92"/>
      <c r="AD1293" s="93"/>
      <c r="AE1293" s="92"/>
      <c r="AF1293" s="93"/>
      <c r="AG1293" s="92"/>
      <c r="AH1293" s="93"/>
      <c r="AI1293" s="92"/>
      <c r="AJ1293" s="93"/>
      <c r="AK1293" s="92"/>
      <c r="AL1293" s="93"/>
      <c r="AM1293" s="92"/>
      <c r="AN1293" s="93"/>
      <c r="AO1293" s="92"/>
      <c r="AP1293" s="93"/>
      <c r="AQ1293" s="92"/>
      <c r="AR1293" s="93"/>
      <c r="AS1293" s="92"/>
      <c r="AT1293" s="94"/>
      <c r="AU1293" s="95"/>
      <c r="AV1293" s="96"/>
      <c r="AW1293" s="95"/>
      <c r="AX1293" s="96"/>
      <c r="AY1293" s="95"/>
      <c r="AZ1293" s="96"/>
      <c r="BA1293" s="95"/>
      <c r="BB1293" s="96"/>
      <c r="BC1293" s="95"/>
      <c r="BD1293" s="96"/>
      <c r="BE1293" s="95"/>
      <c r="BF1293" s="96"/>
      <c r="BG1293" s="95"/>
      <c r="BH1293" s="96"/>
      <c r="BI1293" s="95"/>
      <c r="BJ1293" s="96"/>
      <c r="BK1293" s="95"/>
      <c r="BL1293" s="96"/>
    </row>
    <row r="1294" spans="4:64">
      <c r="D1294" s="84"/>
      <c r="E1294" s="85"/>
      <c r="I1294" s="87"/>
      <c r="J1294" s="88"/>
      <c r="K1294" s="89"/>
      <c r="L1294" s="89"/>
      <c r="M1294" s="89"/>
      <c r="N1294" s="89"/>
      <c r="O1294" s="90"/>
      <c r="P1294" s="93"/>
      <c r="Q1294" s="92"/>
      <c r="R1294" s="93"/>
      <c r="S1294" s="92"/>
      <c r="T1294" s="94"/>
      <c r="U1294" s="93"/>
      <c r="V1294" s="92"/>
      <c r="W1294" s="93"/>
      <c r="X1294" s="92"/>
      <c r="Y1294" s="93"/>
      <c r="Z1294" s="92"/>
      <c r="AA1294" s="94"/>
      <c r="AB1294" s="93"/>
      <c r="AC1294" s="92"/>
      <c r="AD1294" s="93"/>
      <c r="AE1294" s="92"/>
      <c r="AF1294" s="93"/>
      <c r="AG1294" s="92"/>
      <c r="AH1294" s="93"/>
      <c r="AI1294" s="92"/>
      <c r="AJ1294" s="93"/>
      <c r="AK1294" s="92"/>
      <c r="AL1294" s="93"/>
      <c r="AM1294" s="92"/>
      <c r="AN1294" s="93"/>
      <c r="AO1294" s="92"/>
      <c r="AP1294" s="93"/>
      <c r="AQ1294" s="92"/>
      <c r="AR1294" s="93"/>
      <c r="AS1294" s="92"/>
      <c r="AT1294" s="94"/>
      <c r="AU1294" s="95"/>
      <c r="AV1294" s="96"/>
      <c r="AW1294" s="95"/>
      <c r="AX1294" s="96"/>
      <c r="AY1294" s="95"/>
      <c r="AZ1294" s="96"/>
      <c r="BA1294" s="95"/>
      <c r="BB1294" s="96"/>
      <c r="BC1294" s="95"/>
      <c r="BD1294" s="96"/>
      <c r="BE1294" s="95"/>
      <c r="BF1294" s="96"/>
      <c r="BG1294" s="95"/>
      <c r="BH1294" s="96"/>
      <c r="BI1294" s="95"/>
      <c r="BJ1294" s="96"/>
      <c r="BK1294" s="95"/>
      <c r="BL1294" s="96"/>
    </row>
    <row r="1295" spans="4:64">
      <c r="D1295" s="84"/>
      <c r="E1295" s="85"/>
      <c r="I1295" s="87"/>
      <c r="J1295" s="88"/>
      <c r="K1295" s="89"/>
      <c r="L1295" s="89"/>
      <c r="M1295" s="89"/>
      <c r="N1295" s="89"/>
      <c r="O1295" s="90"/>
      <c r="P1295" s="93"/>
      <c r="Q1295" s="92"/>
      <c r="R1295" s="93"/>
      <c r="S1295" s="92"/>
      <c r="T1295" s="94"/>
      <c r="U1295" s="93"/>
      <c r="V1295" s="92"/>
      <c r="W1295" s="93"/>
      <c r="X1295" s="92"/>
      <c r="Y1295" s="93"/>
      <c r="Z1295" s="92"/>
      <c r="AA1295" s="94"/>
      <c r="AB1295" s="93"/>
      <c r="AC1295" s="92"/>
      <c r="AD1295" s="93"/>
      <c r="AE1295" s="92"/>
      <c r="AF1295" s="93"/>
      <c r="AG1295" s="92"/>
      <c r="AH1295" s="93"/>
      <c r="AI1295" s="92"/>
      <c r="AJ1295" s="93"/>
      <c r="AK1295" s="92"/>
      <c r="AL1295" s="93"/>
      <c r="AM1295" s="92"/>
      <c r="AN1295" s="93"/>
      <c r="AO1295" s="92"/>
      <c r="AP1295" s="93"/>
      <c r="AQ1295" s="92"/>
      <c r="AR1295" s="93"/>
      <c r="AS1295" s="92"/>
      <c r="AT1295" s="94"/>
      <c r="AU1295" s="95"/>
      <c r="AV1295" s="96"/>
      <c r="AW1295" s="95"/>
      <c r="AX1295" s="96"/>
      <c r="AY1295" s="95"/>
      <c r="AZ1295" s="96"/>
      <c r="BA1295" s="95"/>
      <c r="BB1295" s="96"/>
      <c r="BC1295" s="95"/>
      <c r="BD1295" s="96"/>
      <c r="BE1295" s="95"/>
      <c r="BF1295" s="96"/>
      <c r="BG1295" s="95"/>
      <c r="BH1295" s="96"/>
      <c r="BI1295" s="95"/>
      <c r="BJ1295" s="96"/>
      <c r="BK1295" s="95"/>
      <c r="BL1295" s="96"/>
    </row>
    <row r="1296" spans="4:64">
      <c r="D1296" s="84"/>
      <c r="E1296" s="85"/>
      <c r="I1296" s="87"/>
      <c r="J1296" s="88"/>
      <c r="K1296" s="89"/>
      <c r="L1296" s="89"/>
      <c r="M1296" s="89"/>
      <c r="N1296" s="89"/>
      <c r="O1296" s="90"/>
      <c r="P1296" s="93"/>
      <c r="Q1296" s="92"/>
      <c r="R1296" s="93"/>
      <c r="S1296" s="92"/>
      <c r="T1296" s="94"/>
      <c r="U1296" s="93"/>
      <c r="V1296" s="92"/>
      <c r="W1296" s="93"/>
      <c r="X1296" s="92"/>
      <c r="Y1296" s="93"/>
      <c r="Z1296" s="92"/>
      <c r="AA1296" s="94"/>
      <c r="AB1296" s="93"/>
      <c r="AC1296" s="92"/>
      <c r="AD1296" s="93"/>
      <c r="AE1296" s="92"/>
      <c r="AF1296" s="93"/>
      <c r="AG1296" s="92"/>
      <c r="AH1296" s="93"/>
      <c r="AI1296" s="92"/>
      <c r="AJ1296" s="93"/>
      <c r="AK1296" s="92"/>
      <c r="AL1296" s="93"/>
      <c r="AM1296" s="92"/>
      <c r="AN1296" s="93"/>
      <c r="AO1296" s="92"/>
      <c r="AP1296" s="93"/>
      <c r="AQ1296" s="92"/>
      <c r="AR1296" s="93"/>
      <c r="AS1296" s="92"/>
      <c r="AT1296" s="94"/>
      <c r="AU1296" s="95"/>
      <c r="AV1296" s="96"/>
      <c r="AW1296" s="95"/>
      <c r="AX1296" s="96"/>
      <c r="AY1296" s="95"/>
      <c r="AZ1296" s="96"/>
      <c r="BA1296" s="95"/>
      <c r="BB1296" s="96"/>
      <c r="BC1296" s="95"/>
      <c r="BD1296" s="96"/>
      <c r="BE1296" s="95"/>
      <c r="BF1296" s="96"/>
      <c r="BG1296" s="95"/>
      <c r="BH1296" s="96"/>
      <c r="BI1296" s="95"/>
      <c r="BJ1296" s="96"/>
      <c r="BK1296" s="95"/>
      <c r="BL1296" s="96"/>
    </row>
    <row r="1297" spans="4:64">
      <c r="D1297" s="84"/>
      <c r="E1297" s="85"/>
      <c r="I1297" s="87"/>
      <c r="J1297" s="88"/>
      <c r="K1297" s="89"/>
      <c r="L1297" s="89"/>
      <c r="M1297" s="89"/>
      <c r="N1297" s="89"/>
      <c r="O1297" s="90"/>
      <c r="P1297" s="93"/>
      <c r="Q1297" s="92"/>
      <c r="R1297" s="93"/>
      <c r="S1297" s="92"/>
      <c r="T1297" s="94"/>
      <c r="U1297" s="93"/>
      <c r="V1297" s="92"/>
      <c r="W1297" s="93"/>
      <c r="X1297" s="92"/>
      <c r="Y1297" s="93"/>
      <c r="Z1297" s="92"/>
      <c r="AA1297" s="94"/>
      <c r="AB1297" s="93"/>
      <c r="AC1297" s="92"/>
      <c r="AD1297" s="93"/>
      <c r="AE1297" s="92"/>
      <c r="AF1297" s="93"/>
      <c r="AG1297" s="92"/>
      <c r="AH1297" s="93"/>
      <c r="AI1297" s="92"/>
      <c r="AJ1297" s="93"/>
      <c r="AK1297" s="92"/>
      <c r="AL1297" s="93"/>
      <c r="AM1297" s="92"/>
      <c r="AN1297" s="93"/>
      <c r="AO1297" s="92"/>
      <c r="AP1297" s="93"/>
      <c r="AQ1297" s="92"/>
      <c r="AR1297" s="93"/>
      <c r="AS1297" s="92"/>
      <c r="AT1297" s="94"/>
      <c r="AU1297" s="95"/>
      <c r="AV1297" s="96"/>
      <c r="AW1297" s="95"/>
      <c r="AX1297" s="96"/>
      <c r="AY1297" s="95"/>
      <c r="AZ1297" s="96"/>
      <c r="BA1297" s="95"/>
      <c r="BB1297" s="96"/>
      <c r="BC1297" s="95"/>
      <c r="BD1297" s="96"/>
      <c r="BE1297" s="95"/>
      <c r="BF1297" s="96"/>
      <c r="BG1297" s="95"/>
      <c r="BH1297" s="96"/>
      <c r="BI1297" s="95"/>
      <c r="BJ1297" s="96"/>
      <c r="BK1297" s="95"/>
      <c r="BL1297" s="96"/>
    </row>
    <row r="1298" spans="4:64">
      <c r="D1298" s="84"/>
      <c r="E1298" s="85"/>
      <c r="I1298" s="87"/>
      <c r="J1298" s="88"/>
      <c r="K1298" s="89"/>
      <c r="L1298" s="89"/>
      <c r="M1298" s="89"/>
      <c r="N1298" s="89"/>
      <c r="O1298" s="90"/>
      <c r="P1298" s="93"/>
      <c r="Q1298" s="92"/>
      <c r="R1298" s="93"/>
      <c r="S1298" s="92"/>
      <c r="T1298" s="94"/>
      <c r="U1298" s="93"/>
      <c r="V1298" s="92"/>
      <c r="W1298" s="93"/>
      <c r="X1298" s="92"/>
      <c r="Y1298" s="93"/>
      <c r="Z1298" s="92"/>
      <c r="AA1298" s="94"/>
      <c r="AB1298" s="93"/>
      <c r="AC1298" s="92"/>
      <c r="AD1298" s="93"/>
      <c r="AE1298" s="92"/>
      <c r="AF1298" s="93"/>
      <c r="AG1298" s="92"/>
      <c r="AH1298" s="93"/>
      <c r="AI1298" s="92"/>
      <c r="AJ1298" s="93"/>
      <c r="AK1298" s="92"/>
      <c r="AL1298" s="93"/>
      <c r="AM1298" s="92"/>
      <c r="AN1298" s="93"/>
      <c r="AO1298" s="92"/>
      <c r="AP1298" s="93"/>
      <c r="AQ1298" s="92"/>
      <c r="AR1298" s="93"/>
      <c r="AS1298" s="92"/>
      <c r="AT1298" s="94"/>
      <c r="AU1298" s="95"/>
      <c r="AV1298" s="96"/>
      <c r="AW1298" s="95"/>
      <c r="AX1298" s="96"/>
      <c r="AY1298" s="95"/>
      <c r="AZ1298" s="96"/>
      <c r="BA1298" s="95"/>
      <c r="BB1298" s="96"/>
      <c r="BC1298" s="95"/>
      <c r="BD1298" s="96"/>
      <c r="BE1298" s="95"/>
      <c r="BF1298" s="96"/>
      <c r="BG1298" s="95"/>
      <c r="BH1298" s="96"/>
      <c r="BI1298" s="95"/>
      <c r="BJ1298" s="96"/>
      <c r="BK1298" s="95"/>
      <c r="BL1298" s="96"/>
    </row>
    <row r="1299" spans="4:64">
      <c r="D1299" s="84"/>
      <c r="E1299" s="85"/>
      <c r="I1299" s="87"/>
      <c r="J1299" s="88"/>
      <c r="K1299" s="89"/>
      <c r="L1299" s="89"/>
      <c r="M1299" s="89"/>
      <c r="N1299" s="89"/>
      <c r="O1299" s="90"/>
      <c r="P1299" s="93"/>
      <c r="Q1299" s="92"/>
      <c r="R1299" s="93"/>
      <c r="S1299" s="92"/>
      <c r="T1299" s="94"/>
      <c r="U1299" s="93"/>
      <c r="V1299" s="92"/>
      <c r="W1299" s="93"/>
      <c r="X1299" s="92"/>
      <c r="Y1299" s="93"/>
      <c r="Z1299" s="92"/>
      <c r="AA1299" s="94"/>
      <c r="AB1299" s="93"/>
      <c r="AC1299" s="92"/>
      <c r="AD1299" s="93"/>
      <c r="AE1299" s="92"/>
      <c r="AF1299" s="93"/>
      <c r="AG1299" s="92"/>
      <c r="AH1299" s="93"/>
      <c r="AI1299" s="92"/>
      <c r="AJ1299" s="93"/>
      <c r="AK1299" s="92"/>
      <c r="AL1299" s="93"/>
      <c r="AM1299" s="92"/>
      <c r="AN1299" s="93"/>
      <c r="AO1299" s="92"/>
      <c r="AP1299" s="93"/>
      <c r="AQ1299" s="92"/>
      <c r="AR1299" s="93"/>
      <c r="AS1299" s="92"/>
      <c r="AT1299" s="94"/>
      <c r="AU1299" s="95"/>
      <c r="AV1299" s="96"/>
      <c r="AW1299" s="95"/>
      <c r="AX1299" s="96"/>
      <c r="AY1299" s="95"/>
      <c r="AZ1299" s="96"/>
      <c r="BA1299" s="95"/>
      <c r="BB1299" s="96"/>
      <c r="BC1299" s="95"/>
      <c r="BD1299" s="96"/>
      <c r="BE1299" s="95"/>
      <c r="BF1299" s="96"/>
      <c r="BG1299" s="95"/>
      <c r="BH1299" s="96"/>
      <c r="BI1299" s="95"/>
      <c r="BJ1299" s="96"/>
      <c r="BK1299" s="95"/>
      <c r="BL1299" s="96"/>
    </row>
    <row r="1300" spans="4:64">
      <c r="D1300" s="84"/>
      <c r="E1300" s="85"/>
      <c r="I1300" s="87"/>
      <c r="J1300" s="88"/>
      <c r="K1300" s="89"/>
      <c r="L1300" s="89"/>
      <c r="M1300" s="89"/>
      <c r="N1300" s="89"/>
      <c r="O1300" s="90"/>
      <c r="P1300" s="93"/>
      <c r="Q1300" s="92"/>
      <c r="R1300" s="93"/>
      <c r="S1300" s="92"/>
      <c r="T1300" s="94"/>
      <c r="U1300" s="93"/>
      <c r="V1300" s="92"/>
      <c r="W1300" s="93"/>
      <c r="X1300" s="92"/>
      <c r="Y1300" s="93"/>
      <c r="Z1300" s="92"/>
      <c r="AA1300" s="94"/>
      <c r="AB1300" s="93"/>
      <c r="AC1300" s="92"/>
      <c r="AD1300" s="93"/>
      <c r="AE1300" s="92"/>
      <c r="AF1300" s="93"/>
      <c r="AG1300" s="92"/>
      <c r="AH1300" s="93"/>
      <c r="AI1300" s="92"/>
      <c r="AJ1300" s="93"/>
      <c r="AK1300" s="92"/>
      <c r="AL1300" s="93"/>
      <c r="AM1300" s="92"/>
      <c r="AN1300" s="93"/>
      <c r="AO1300" s="92"/>
      <c r="AP1300" s="93"/>
      <c r="AQ1300" s="92"/>
      <c r="AR1300" s="93"/>
      <c r="AS1300" s="92"/>
      <c r="AT1300" s="94"/>
      <c r="AU1300" s="95"/>
      <c r="AV1300" s="96"/>
      <c r="AW1300" s="95"/>
      <c r="AX1300" s="96"/>
      <c r="AY1300" s="95"/>
      <c r="AZ1300" s="96"/>
      <c r="BA1300" s="95"/>
      <c r="BB1300" s="96"/>
      <c r="BC1300" s="95"/>
      <c r="BD1300" s="96"/>
      <c r="BE1300" s="95"/>
      <c r="BF1300" s="96"/>
      <c r="BG1300" s="95"/>
      <c r="BH1300" s="96"/>
      <c r="BI1300" s="95"/>
      <c r="BJ1300" s="96"/>
      <c r="BK1300" s="95"/>
      <c r="BL1300" s="96"/>
    </row>
    <row r="1301" spans="4:64">
      <c r="D1301" s="84"/>
      <c r="E1301" s="85"/>
      <c r="I1301" s="87"/>
      <c r="J1301" s="88"/>
      <c r="K1301" s="89"/>
      <c r="L1301" s="89"/>
      <c r="M1301" s="89"/>
      <c r="N1301" s="89"/>
      <c r="O1301" s="90"/>
      <c r="P1301" s="93"/>
      <c r="Q1301" s="92"/>
      <c r="R1301" s="93"/>
      <c r="S1301" s="92"/>
      <c r="T1301" s="94"/>
      <c r="U1301" s="93"/>
      <c r="V1301" s="92"/>
      <c r="W1301" s="93"/>
      <c r="X1301" s="92"/>
      <c r="Y1301" s="93"/>
      <c r="Z1301" s="92"/>
      <c r="AA1301" s="94"/>
      <c r="AB1301" s="93"/>
      <c r="AC1301" s="92"/>
      <c r="AD1301" s="93"/>
      <c r="AE1301" s="92"/>
      <c r="AF1301" s="93"/>
      <c r="AG1301" s="92"/>
      <c r="AH1301" s="93"/>
      <c r="AI1301" s="92"/>
      <c r="AJ1301" s="93"/>
      <c r="AK1301" s="92"/>
      <c r="AL1301" s="93"/>
      <c r="AM1301" s="92"/>
      <c r="AN1301" s="93"/>
      <c r="AO1301" s="92"/>
      <c r="AP1301" s="93"/>
      <c r="AQ1301" s="92"/>
      <c r="AR1301" s="93"/>
      <c r="AS1301" s="92"/>
      <c r="AT1301" s="94"/>
      <c r="AU1301" s="95"/>
      <c r="AV1301" s="96"/>
      <c r="AW1301" s="95"/>
      <c r="AX1301" s="96"/>
      <c r="AY1301" s="95"/>
      <c r="AZ1301" s="96"/>
      <c r="BA1301" s="95"/>
      <c r="BB1301" s="96"/>
      <c r="BC1301" s="95"/>
      <c r="BD1301" s="96"/>
      <c r="BE1301" s="95"/>
      <c r="BF1301" s="96"/>
      <c r="BG1301" s="95"/>
      <c r="BH1301" s="96"/>
      <c r="BI1301" s="95"/>
      <c r="BJ1301" s="96"/>
      <c r="BK1301" s="95"/>
      <c r="BL1301" s="96"/>
    </row>
    <row r="1302" spans="4:64">
      <c r="D1302" s="84"/>
      <c r="E1302" s="85"/>
      <c r="I1302" s="87"/>
      <c r="J1302" s="88"/>
      <c r="K1302" s="89"/>
      <c r="L1302" s="89"/>
      <c r="M1302" s="89"/>
      <c r="N1302" s="89"/>
      <c r="O1302" s="90"/>
      <c r="P1302" s="93"/>
      <c r="Q1302" s="92"/>
      <c r="R1302" s="93"/>
      <c r="S1302" s="92"/>
      <c r="T1302" s="94"/>
      <c r="U1302" s="93"/>
      <c r="V1302" s="92"/>
      <c r="W1302" s="93"/>
      <c r="X1302" s="92"/>
      <c r="Y1302" s="93"/>
      <c r="Z1302" s="92"/>
      <c r="AA1302" s="94"/>
      <c r="AB1302" s="93"/>
      <c r="AC1302" s="92"/>
      <c r="AD1302" s="93"/>
      <c r="AE1302" s="92"/>
      <c r="AF1302" s="93"/>
      <c r="AG1302" s="92"/>
      <c r="AH1302" s="93"/>
      <c r="AI1302" s="92"/>
      <c r="AJ1302" s="93"/>
      <c r="AK1302" s="92"/>
      <c r="AL1302" s="93"/>
      <c r="AM1302" s="92"/>
      <c r="AN1302" s="93"/>
      <c r="AO1302" s="92"/>
      <c r="AP1302" s="93"/>
      <c r="AQ1302" s="92"/>
      <c r="AR1302" s="93"/>
      <c r="AS1302" s="92"/>
      <c r="AT1302" s="94"/>
      <c r="AU1302" s="95"/>
      <c r="AV1302" s="96"/>
      <c r="AW1302" s="95"/>
      <c r="AX1302" s="96"/>
      <c r="AY1302" s="95"/>
      <c r="AZ1302" s="96"/>
      <c r="BA1302" s="95"/>
      <c r="BB1302" s="96"/>
      <c r="BC1302" s="95"/>
      <c r="BD1302" s="96"/>
      <c r="BE1302" s="95"/>
      <c r="BF1302" s="96"/>
      <c r="BG1302" s="95"/>
      <c r="BH1302" s="96"/>
      <c r="BI1302" s="95"/>
      <c r="BJ1302" s="96"/>
      <c r="BK1302" s="95"/>
      <c r="BL1302" s="96"/>
    </row>
    <row r="1303" spans="4:64">
      <c r="D1303" s="84"/>
      <c r="E1303" s="85"/>
      <c r="I1303" s="87"/>
      <c r="J1303" s="88"/>
      <c r="K1303" s="89"/>
      <c r="L1303" s="89"/>
      <c r="M1303" s="89"/>
      <c r="N1303" s="89"/>
      <c r="O1303" s="90"/>
      <c r="P1303" s="93"/>
      <c r="Q1303" s="92"/>
      <c r="R1303" s="93"/>
      <c r="S1303" s="92"/>
      <c r="T1303" s="94"/>
      <c r="U1303" s="93"/>
      <c r="V1303" s="92"/>
      <c r="W1303" s="93"/>
      <c r="X1303" s="92"/>
      <c r="Y1303" s="93"/>
      <c r="Z1303" s="92"/>
      <c r="AA1303" s="94"/>
      <c r="AB1303" s="93"/>
      <c r="AC1303" s="92"/>
      <c r="AD1303" s="93"/>
      <c r="AE1303" s="92"/>
      <c r="AF1303" s="93"/>
      <c r="AG1303" s="92"/>
      <c r="AH1303" s="93"/>
      <c r="AI1303" s="92"/>
      <c r="AJ1303" s="93"/>
      <c r="AK1303" s="92"/>
      <c r="AL1303" s="93"/>
      <c r="AM1303" s="92"/>
      <c r="AN1303" s="93"/>
      <c r="AO1303" s="92"/>
      <c r="AP1303" s="93"/>
      <c r="AQ1303" s="92"/>
      <c r="AR1303" s="93"/>
      <c r="AS1303" s="92"/>
      <c r="AT1303" s="94"/>
      <c r="AU1303" s="95"/>
      <c r="AV1303" s="96"/>
      <c r="AW1303" s="95"/>
      <c r="AX1303" s="96"/>
      <c r="AY1303" s="95"/>
      <c r="AZ1303" s="96"/>
      <c r="BA1303" s="95"/>
      <c r="BB1303" s="96"/>
      <c r="BC1303" s="95"/>
      <c r="BD1303" s="96"/>
      <c r="BE1303" s="95"/>
      <c r="BF1303" s="96"/>
      <c r="BG1303" s="95"/>
      <c r="BH1303" s="96"/>
      <c r="BI1303" s="95"/>
      <c r="BJ1303" s="96"/>
      <c r="BK1303" s="95"/>
      <c r="BL1303" s="96"/>
    </row>
    <row r="1304" spans="4:64">
      <c r="D1304" s="84"/>
      <c r="E1304" s="85"/>
      <c r="I1304" s="87"/>
      <c r="J1304" s="88"/>
      <c r="K1304" s="89"/>
      <c r="L1304" s="89"/>
      <c r="M1304" s="89"/>
      <c r="N1304" s="89"/>
      <c r="O1304" s="90"/>
      <c r="P1304" s="93"/>
      <c r="Q1304" s="92"/>
      <c r="R1304" s="93"/>
      <c r="S1304" s="92"/>
      <c r="T1304" s="94"/>
      <c r="U1304" s="93"/>
      <c r="V1304" s="92"/>
      <c r="W1304" s="93"/>
      <c r="X1304" s="92"/>
      <c r="Y1304" s="93"/>
      <c r="Z1304" s="92"/>
      <c r="AA1304" s="94"/>
      <c r="AB1304" s="93"/>
      <c r="AC1304" s="92"/>
      <c r="AD1304" s="93"/>
      <c r="AE1304" s="92"/>
      <c r="AF1304" s="93"/>
      <c r="AG1304" s="92"/>
      <c r="AH1304" s="93"/>
      <c r="AI1304" s="92"/>
      <c r="AJ1304" s="93"/>
      <c r="AK1304" s="92"/>
      <c r="AL1304" s="93"/>
      <c r="AM1304" s="92"/>
      <c r="AN1304" s="93"/>
      <c r="AO1304" s="92"/>
      <c r="AP1304" s="93"/>
      <c r="AQ1304" s="92"/>
      <c r="AR1304" s="93"/>
      <c r="AS1304" s="92"/>
      <c r="AT1304" s="94"/>
      <c r="AU1304" s="95"/>
      <c r="AV1304" s="96"/>
      <c r="AW1304" s="95"/>
      <c r="AX1304" s="96"/>
      <c r="AY1304" s="95"/>
      <c r="AZ1304" s="96"/>
      <c r="BA1304" s="95"/>
      <c r="BB1304" s="96"/>
      <c r="BC1304" s="95"/>
      <c r="BD1304" s="96"/>
      <c r="BE1304" s="95"/>
      <c r="BF1304" s="96"/>
      <c r="BG1304" s="95"/>
      <c r="BH1304" s="96"/>
      <c r="BI1304" s="95"/>
      <c r="BJ1304" s="96"/>
      <c r="BK1304" s="95"/>
      <c r="BL1304" s="96"/>
    </row>
    <row r="1305" spans="4:64">
      <c r="D1305" s="84"/>
      <c r="E1305" s="85"/>
      <c r="I1305" s="87"/>
      <c r="J1305" s="88"/>
      <c r="K1305" s="89"/>
      <c r="L1305" s="89"/>
      <c r="M1305" s="89"/>
      <c r="N1305" s="89"/>
      <c r="O1305" s="90"/>
      <c r="P1305" s="93"/>
      <c r="Q1305" s="92"/>
      <c r="R1305" s="93"/>
      <c r="S1305" s="92"/>
      <c r="T1305" s="94"/>
      <c r="U1305" s="93"/>
      <c r="V1305" s="92"/>
      <c r="W1305" s="93"/>
      <c r="X1305" s="92"/>
      <c r="Y1305" s="93"/>
      <c r="Z1305" s="92"/>
      <c r="AA1305" s="94"/>
      <c r="AB1305" s="93"/>
      <c r="AC1305" s="92"/>
      <c r="AD1305" s="93"/>
      <c r="AE1305" s="92"/>
      <c r="AF1305" s="93"/>
      <c r="AG1305" s="92"/>
      <c r="AH1305" s="93"/>
      <c r="AI1305" s="92"/>
      <c r="AJ1305" s="93"/>
      <c r="AK1305" s="92"/>
      <c r="AL1305" s="93"/>
      <c r="AM1305" s="92"/>
      <c r="AN1305" s="93"/>
      <c r="AO1305" s="92"/>
      <c r="AP1305" s="93"/>
      <c r="AQ1305" s="92"/>
      <c r="AR1305" s="93"/>
      <c r="AS1305" s="92"/>
      <c r="AT1305" s="94"/>
      <c r="AU1305" s="95"/>
      <c r="AV1305" s="96"/>
      <c r="AW1305" s="95"/>
      <c r="AX1305" s="96"/>
      <c r="AY1305" s="95"/>
      <c r="AZ1305" s="96"/>
      <c r="BA1305" s="95"/>
      <c r="BB1305" s="96"/>
      <c r="BC1305" s="95"/>
      <c r="BD1305" s="96"/>
      <c r="BE1305" s="95"/>
      <c r="BF1305" s="96"/>
      <c r="BG1305" s="95"/>
      <c r="BH1305" s="96"/>
      <c r="BI1305" s="95"/>
      <c r="BJ1305" s="96"/>
      <c r="BK1305" s="95"/>
      <c r="BL1305" s="96"/>
    </row>
    <row r="1306" spans="4:64">
      <c r="D1306" s="84"/>
      <c r="E1306" s="85"/>
      <c r="I1306" s="87"/>
      <c r="J1306" s="88"/>
      <c r="K1306" s="89"/>
      <c r="L1306" s="89"/>
      <c r="M1306" s="89"/>
      <c r="N1306" s="89"/>
      <c r="O1306" s="90"/>
      <c r="P1306" s="93"/>
      <c r="Q1306" s="92"/>
      <c r="R1306" s="93"/>
      <c r="S1306" s="92"/>
      <c r="T1306" s="94"/>
      <c r="U1306" s="93"/>
      <c r="V1306" s="92"/>
      <c r="W1306" s="93"/>
      <c r="X1306" s="92"/>
      <c r="Y1306" s="93"/>
      <c r="Z1306" s="92"/>
      <c r="AA1306" s="94"/>
      <c r="AB1306" s="93"/>
      <c r="AC1306" s="92"/>
      <c r="AD1306" s="93"/>
      <c r="AE1306" s="92"/>
      <c r="AF1306" s="93"/>
      <c r="AG1306" s="92"/>
      <c r="AH1306" s="93"/>
      <c r="AI1306" s="92"/>
      <c r="AJ1306" s="93"/>
      <c r="AK1306" s="92"/>
      <c r="AL1306" s="93"/>
      <c r="AM1306" s="92"/>
      <c r="AN1306" s="93"/>
      <c r="AO1306" s="92"/>
      <c r="AP1306" s="93"/>
      <c r="AQ1306" s="92"/>
      <c r="AR1306" s="93"/>
      <c r="AS1306" s="92"/>
      <c r="AT1306" s="94"/>
      <c r="AU1306" s="95"/>
      <c r="AV1306" s="96"/>
      <c r="AW1306" s="95"/>
      <c r="AX1306" s="96"/>
      <c r="AY1306" s="95"/>
      <c r="AZ1306" s="96"/>
      <c r="BA1306" s="95"/>
      <c r="BB1306" s="96"/>
      <c r="BC1306" s="95"/>
      <c r="BD1306" s="96"/>
      <c r="BE1306" s="95"/>
      <c r="BF1306" s="96"/>
      <c r="BG1306" s="95"/>
      <c r="BH1306" s="96"/>
      <c r="BI1306" s="95"/>
      <c r="BJ1306" s="96"/>
      <c r="BK1306" s="95"/>
      <c r="BL1306" s="96"/>
    </row>
    <row r="1307" spans="4:64">
      <c r="D1307" s="84"/>
      <c r="E1307" s="85"/>
      <c r="I1307" s="87"/>
      <c r="J1307" s="88"/>
      <c r="K1307" s="89"/>
      <c r="L1307" s="89"/>
      <c r="M1307" s="89"/>
      <c r="N1307" s="89"/>
      <c r="O1307" s="90"/>
      <c r="P1307" s="93"/>
      <c r="Q1307" s="92"/>
      <c r="R1307" s="93"/>
      <c r="S1307" s="92"/>
      <c r="T1307" s="94"/>
      <c r="U1307" s="93"/>
      <c r="V1307" s="92"/>
      <c r="W1307" s="93"/>
      <c r="X1307" s="92"/>
      <c r="Y1307" s="93"/>
      <c r="Z1307" s="92"/>
      <c r="AA1307" s="94"/>
      <c r="AB1307" s="93"/>
      <c r="AC1307" s="92"/>
      <c r="AD1307" s="93"/>
      <c r="AE1307" s="92"/>
      <c r="AF1307" s="93"/>
      <c r="AG1307" s="92"/>
      <c r="AH1307" s="93"/>
      <c r="AI1307" s="92"/>
      <c r="AJ1307" s="93"/>
      <c r="AK1307" s="92"/>
      <c r="AL1307" s="93"/>
      <c r="AM1307" s="92"/>
      <c r="AN1307" s="93"/>
      <c r="AO1307" s="92"/>
      <c r="AP1307" s="93"/>
      <c r="AQ1307" s="92"/>
      <c r="AR1307" s="93"/>
      <c r="AS1307" s="92"/>
      <c r="AT1307" s="94"/>
      <c r="AU1307" s="95"/>
      <c r="AV1307" s="96"/>
      <c r="AW1307" s="95"/>
      <c r="AX1307" s="96"/>
      <c r="AY1307" s="95"/>
      <c r="AZ1307" s="96"/>
      <c r="BA1307" s="95"/>
      <c r="BB1307" s="96"/>
      <c r="BC1307" s="95"/>
      <c r="BD1307" s="96"/>
      <c r="BE1307" s="95"/>
      <c r="BF1307" s="96"/>
      <c r="BG1307" s="95"/>
      <c r="BH1307" s="96"/>
      <c r="BI1307" s="95"/>
      <c r="BJ1307" s="96"/>
      <c r="BK1307" s="95"/>
      <c r="BL1307" s="96"/>
    </row>
    <row r="1308" spans="4:64">
      <c r="D1308" s="84"/>
      <c r="E1308" s="85"/>
      <c r="I1308" s="87"/>
      <c r="J1308" s="88"/>
      <c r="K1308" s="89"/>
      <c r="L1308" s="89"/>
      <c r="M1308" s="89"/>
      <c r="N1308" s="89"/>
      <c r="O1308" s="90"/>
      <c r="P1308" s="93"/>
      <c r="Q1308" s="92"/>
      <c r="R1308" s="93"/>
      <c r="S1308" s="92"/>
      <c r="T1308" s="94"/>
      <c r="U1308" s="93"/>
      <c r="V1308" s="92"/>
      <c r="W1308" s="93"/>
      <c r="X1308" s="92"/>
      <c r="Y1308" s="93"/>
      <c r="Z1308" s="92"/>
      <c r="AA1308" s="94"/>
      <c r="AB1308" s="93"/>
      <c r="AC1308" s="92"/>
      <c r="AD1308" s="93"/>
      <c r="AE1308" s="92"/>
      <c r="AF1308" s="93"/>
      <c r="AG1308" s="92"/>
      <c r="AH1308" s="93"/>
      <c r="AI1308" s="92"/>
      <c r="AJ1308" s="93"/>
      <c r="AK1308" s="92"/>
      <c r="AL1308" s="93"/>
      <c r="AM1308" s="92"/>
      <c r="AN1308" s="93"/>
      <c r="AO1308" s="92"/>
      <c r="AP1308" s="93"/>
      <c r="AQ1308" s="92"/>
      <c r="AR1308" s="93"/>
      <c r="AS1308" s="92"/>
      <c r="AT1308" s="94"/>
      <c r="AU1308" s="95"/>
      <c r="AV1308" s="96"/>
      <c r="AW1308" s="95"/>
      <c r="AX1308" s="96"/>
      <c r="AY1308" s="95"/>
      <c r="AZ1308" s="96"/>
      <c r="BA1308" s="95"/>
      <c r="BB1308" s="96"/>
      <c r="BC1308" s="95"/>
      <c r="BD1308" s="96"/>
      <c r="BE1308" s="95"/>
      <c r="BF1308" s="96"/>
      <c r="BG1308" s="95"/>
      <c r="BH1308" s="96"/>
      <c r="BI1308" s="95"/>
      <c r="BJ1308" s="96"/>
      <c r="BK1308" s="95"/>
      <c r="BL1308" s="96"/>
    </row>
    <row r="1309" spans="4:64">
      <c r="D1309" s="84"/>
      <c r="E1309" s="85"/>
      <c r="I1309" s="87"/>
      <c r="J1309" s="88"/>
      <c r="K1309" s="89"/>
      <c r="L1309" s="89"/>
      <c r="M1309" s="89"/>
      <c r="N1309" s="89"/>
      <c r="O1309" s="90"/>
      <c r="P1309" s="93"/>
      <c r="Q1309" s="92"/>
      <c r="R1309" s="93"/>
      <c r="S1309" s="92"/>
      <c r="T1309" s="94"/>
      <c r="U1309" s="93"/>
      <c r="V1309" s="92"/>
      <c r="W1309" s="93"/>
      <c r="X1309" s="92"/>
      <c r="Y1309" s="93"/>
      <c r="Z1309" s="92"/>
      <c r="AA1309" s="94"/>
      <c r="AB1309" s="93"/>
      <c r="AC1309" s="92"/>
      <c r="AD1309" s="93"/>
      <c r="AE1309" s="92"/>
      <c r="AF1309" s="93"/>
      <c r="AG1309" s="92"/>
      <c r="AH1309" s="93"/>
      <c r="AI1309" s="92"/>
      <c r="AJ1309" s="93"/>
      <c r="AK1309" s="92"/>
      <c r="AL1309" s="93"/>
      <c r="AM1309" s="92"/>
      <c r="AN1309" s="93"/>
      <c r="AO1309" s="92"/>
      <c r="AP1309" s="93"/>
      <c r="AQ1309" s="92"/>
      <c r="AR1309" s="93"/>
      <c r="AS1309" s="92"/>
      <c r="AT1309" s="94"/>
      <c r="AU1309" s="95"/>
      <c r="AV1309" s="96"/>
      <c r="AW1309" s="95"/>
      <c r="AX1309" s="96"/>
      <c r="AY1309" s="95"/>
      <c r="AZ1309" s="96"/>
      <c r="BA1309" s="95"/>
      <c r="BB1309" s="96"/>
      <c r="BC1309" s="95"/>
      <c r="BD1309" s="96"/>
      <c r="BE1309" s="95"/>
      <c r="BF1309" s="96"/>
      <c r="BG1309" s="95"/>
      <c r="BH1309" s="96"/>
      <c r="BI1309" s="95"/>
      <c r="BJ1309" s="96"/>
      <c r="BK1309" s="95"/>
      <c r="BL1309" s="96"/>
    </row>
    <row r="1310" spans="4:64">
      <c r="D1310" s="84"/>
      <c r="E1310" s="85"/>
      <c r="I1310" s="87"/>
      <c r="J1310" s="88"/>
      <c r="K1310" s="89"/>
      <c r="L1310" s="89"/>
      <c r="M1310" s="89"/>
      <c r="N1310" s="89"/>
      <c r="O1310" s="90"/>
      <c r="P1310" s="93"/>
      <c r="Q1310" s="92"/>
      <c r="R1310" s="93"/>
      <c r="S1310" s="92"/>
      <c r="T1310" s="94"/>
      <c r="U1310" s="93"/>
      <c r="V1310" s="92"/>
      <c r="W1310" s="93"/>
      <c r="X1310" s="92"/>
      <c r="Y1310" s="93"/>
      <c r="Z1310" s="92"/>
      <c r="AA1310" s="94"/>
      <c r="AB1310" s="93"/>
      <c r="AC1310" s="92"/>
      <c r="AD1310" s="93"/>
      <c r="AE1310" s="92"/>
      <c r="AF1310" s="93"/>
      <c r="AG1310" s="92"/>
      <c r="AH1310" s="93"/>
      <c r="AI1310" s="92"/>
      <c r="AJ1310" s="93"/>
      <c r="AK1310" s="92"/>
      <c r="AL1310" s="93"/>
      <c r="AM1310" s="92"/>
      <c r="AN1310" s="93"/>
      <c r="AO1310" s="92"/>
      <c r="AP1310" s="93"/>
      <c r="AQ1310" s="92"/>
      <c r="AR1310" s="93"/>
      <c r="AS1310" s="92"/>
      <c r="AT1310" s="94"/>
      <c r="AU1310" s="95"/>
      <c r="AV1310" s="96"/>
      <c r="AW1310" s="95"/>
      <c r="AX1310" s="96"/>
      <c r="AY1310" s="95"/>
      <c r="AZ1310" s="96"/>
      <c r="BA1310" s="95"/>
      <c r="BB1310" s="96"/>
      <c r="BC1310" s="95"/>
      <c r="BD1310" s="96"/>
      <c r="BE1310" s="95"/>
      <c r="BF1310" s="96"/>
      <c r="BG1310" s="95"/>
      <c r="BH1310" s="96"/>
      <c r="BI1310" s="95"/>
      <c r="BJ1310" s="96"/>
      <c r="BK1310" s="95"/>
      <c r="BL1310" s="96"/>
    </row>
    <row r="1311" spans="4:64">
      <c r="D1311" s="84"/>
      <c r="E1311" s="85"/>
      <c r="I1311" s="87"/>
      <c r="J1311" s="88"/>
      <c r="K1311" s="89"/>
      <c r="L1311" s="89"/>
      <c r="M1311" s="89"/>
      <c r="N1311" s="89"/>
      <c r="O1311" s="90"/>
      <c r="P1311" s="93"/>
      <c r="Q1311" s="92"/>
      <c r="R1311" s="93"/>
      <c r="S1311" s="92"/>
      <c r="T1311" s="94"/>
      <c r="U1311" s="93"/>
      <c r="V1311" s="92"/>
      <c r="W1311" s="93"/>
      <c r="X1311" s="92"/>
      <c r="Y1311" s="93"/>
      <c r="Z1311" s="92"/>
      <c r="AA1311" s="94"/>
      <c r="AB1311" s="93"/>
      <c r="AC1311" s="92"/>
      <c r="AD1311" s="93"/>
      <c r="AE1311" s="92"/>
      <c r="AF1311" s="93"/>
      <c r="AG1311" s="92"/>
      <c r="AH1311" s="93"/>
      <c r="AI1311" s="92"/>
      <c r="AJ1311" s="93"/>
      <c r="AK1311" s="92"/>
      <c r="AL1311" s="93"/>
      <c r="AM1311" s="92"/>
      <c r="AN1311" s="93"/>
      <c r="AO1311" s="92"/>
      <c r="AP1311" s="93"/>
      <c r="AQ1311" s="92"/>
      <c r="AR1311" s="93"/>
      <c r="AS1311" s="92"/>
      <c r="AT1311" s="94"/>
      <c r="AU1311" s="95"/>
      <c r="AV1311" s="96"/>
      <c r="AW1311" s="95"/>
      <c r="AX1311" s="96"/>
      <c r="AY1311" s="95"/>
      <c r="AZ1311" s="96"/>
      <c r="BA1311" s="95"/>
      <c r="BB1311" s="96"/>
      <c r="BC1311" s="95"/>
      <c r="BD1311" s="96"/>
      <c r="BE1311" s="95"/>
      <c r="BF1311" s="96"/>
      <c r="BG1311" s="95"/>
      <c r="BH1311" s="96"/>
      <c r="BI1311" s="95"/>
      <c r="BJ1311" s="96"/>
      <c r="BK1311" s="95"/>
      <c r="BL1311" s="96"/>
    </row>
    <row r="1312" spans="4:64">
      <c r="D1312" s="84"/>
      <c r="E1312" s="85"/>
      <c r="I1312" s="87"/>
      <c r="J1312" s="88"/>
      <c r="K1312" s="89"/>
      <c r="L1312" s="89"/>
      <c r="M1312" s="89"/>
      <c r="N1312" s="89"/>
      <c r="O1312" s="90"/>
      <c r="P1312" s="93"/>
      <c r="Q1312" s="92"/>
      <c r="R1312" s="93"/>
      <c r="S1312" s="92"/>
      <c r="T1312" s="94"/>
      <c r="U1312" s="93"/>
      <c r="V1312" s="92"/>
      <c r="W1312" s="93"/>
      <c r="X1312" s="92"/>
      <c r="Y1312" s="93"/>
      <c r="Z1312" s="92"/>
      <c r="AA1312" s="94"/>
      <c r="AB1312" s="93"/>
      <c r="AC1312" s="92"/>
      <c r="AD1312" s="93"/>
      <c r="AE1312" s="92"/>
      <c r="AF1312" s="93"/>
      <c r="AG1312" s="92"/>
      <c r="AH1312" s="93"/>
      <c r="AI1312" s="92"/>
      <c r="AJ1312" s="93"/>
      <c r="AK1312" s="92"/>
      <c r="AL1312" s="93"/>
      <c r="AM1312" s="92"/>
      <c r="AN1312" s="93"/>
      <c r="AO1312" s="92"/>
      <c r="AP1312" s="93"/>
      <c r="AQ1312" s="92"/>
      <c r="AR1312" s="93"/>
      <c r="AS1312" s="92"/>
      <c r="AT1312" s="94"/>
      <c r="AU1312" s="95"/>
      <c r="AV1312" s="96"/>
      <c r="AW1312" s="95"/>
      <c r="AX1312" s="96"/>
      <c r="AY1312" s="95"/>
      <c r="AZ1312" s="96"/>
      <c r="BA1312" s="95"/>
      <c r="BB1312" s="96"/>
      <c r="BC1312" s="95"/>
      <c r="BD1312" s="96"/>
      <c r="BE1312" s="95"/>
      <c r="BF1312" s="96"/>
      <c r="BG1312" s="95"/>
      <c r="BH1312" s="96"/>
      <c r="BI1312" s="95"/>
      <c r="BJ1312" s="96"/>
      <c r="BK1312" s="95"/>
      <c r="BL1312" s="96"/>
    </row>
    <row r="1313" spans="4:64">
      <c r="D1313" s="84"/>
      <c r="E1313" s="85"/>
      <c r="I1313" s="87"/>
      <c r="J1313" s="88"/>
      <c r="K1313" s="89"/>
      <c r="L1313" s="89"/>
      <c r="M1313" s="89"/>
      <c r="N1313" s="89"/>
      <c r="O1313" s="90"/>
      <c r="P1313" s="93"/>
      <c r="Q1313" s="92"/>
      <c r="R1313" s="93"/>
      <c r="S1313" s="92"/>
      <c r="T1313" s="94"/>
      <c r="U1313" s="93"/>
      <c r="V1313" s="92"/>
      <c r="W1313" s="93"/>
      <c r="X1313" s="92"/>
      <c r="Y1313" s="93"/>
      <c r="Z1313" s="92"/>
      <c r="AA1313" s="94"/>
      <c r="AB1313" s="93"/>
      <c r="AC1313" s="92"/>
      <c r="AD1313" s="93"/>
      <c r="AE1313" s="92"/>
      <c r="AF1313" s="93"/>
      <c r="AG1313" s="92"/>
      <c r="AH1313" s="93"/>
      <c r="AI1313" s="92"/>
      <c r="AJ1313" s="93"/>
      <c r="AK1313" s="92"/>
      <c r="AL1313" s="93"/>
      <c r="AM1313" s="92"/>
      <c r="AN1313" s="93"/>
      <c r="AO1313" s="92"/>
      <c r="AP1313" s="93"/>
      <c r="AQ1313" s="92"/>
      <c r="AR1313" s="93"/>
      <c r="AS1313" s="92"/>
      <c r="AT1313" s="94"/>
      <c r="AU1313" s="95"/>
      <c r="AV1313" s="96"/>
      <c r="AW1313" s="95"/>
      <c r="AX1313" s="96"/>
      <c r="AY1313" s="95"/>
      <c r="AZ1313" s="96"/>
      <c r="BA1313" s="95"/>
      <c r="BB1313" s="96"/>
      <c r="BC1313" s="95"/>
      <c r="BD1313" s="96"/>
      <c r="BE1313" s="95"/>
      <c r="BF1313" s="96"/>
      <c r="BG1313" s="95"/>
      <c r="BH1313" s="96"/>
      <c r="BI1313" s="95"/>
      <c r="BJ1313" s="96"/>
      <c r="BK1313" s="95"/>
      <c r="BL1313" s="96"/>
    </row>
    <row r="1314" spans="4:64">
      <c r="D1314" s="84"/>
      <c r="E1314" s="85"/>
      <c r="I1314" s="87"/>
      <c r="J1314" s="88"/>
      <c r="K1314" s="89"/>
      <c r="L1314" s="89"/>
      <c r="M1314" s="89"/>
      <c r="N1314" s="89"/>
      <c r="O1314" s="90"/>
      <c r="P1314" s="93"/>
      <c r="Q1314" s="92"/>
      <c r="R1314" s="93"/>
      <c r="S1314" s="92"/>
      <c r="T1314" s="94"/>
      <c r="U1314" s="93"/>
      <c r="V1314" s="92"/>
      <c r="W1314" s="93"/>
      <c r="X1314" s="92"/>
      <c r="Y1314" s="93"/>
      <c r="Z1314" s="92"/>
      <c r="AA1314" s="94"/>
      <c r="AB1314" s="93"/>
      <c r="AC1314" s="92"/>
      <c r="AD1314" s="93"/>
      <c r="AE1314" s="92"/>
      <c r="AF1314" s="93"/>
      <c r="AG1314" s="92"/>
      <c r="AH1314" s="93"/>
      <c r="AI1314" s="92"/>
      <c r="AJ1314" s="93"/>
      <c r="AK1314" s="92"/>
      <c r="AL1314" s="93"/>
      <c r="AM1314" s="92"/>
      <c r="AN1314" s="93"/>
      <c r="AO1314" s="92"/>
      <c r="AP1314" s="93"/>
      <c r="AQ1314" s="92"/>
      <c r="AR1314" s="93"/>
      <c r="AS1314" s="92"/>
      <c r="AT1314" s="94"/>
      <c r="AU1314" s="95"/>
      <c r="AV1314" s="96"/>
      <c r="AW1314" s="95"/>
      <c r="AX1314" s="96"/>
      <c r="AY1314" s="95"/>
      <c r="AZ1314" s="96"/>
      <c r="BA1314" s="95"/>
      <c r="BB1314" s="96"/>
      <c r="BC1314" s="95"/>
      <c r="BD1314" s="96"/>
      <c r="BE1314" s="95"/>
      <c r="BF1314" s="96"/>
      <c r="BG1314" s="95"/>
      <c r="BH1314" s="96"/>
      <c r="BI1314" s="95"/>
      <c r="BJ1314" s="96"/>
      <c r="BK1314" s="95"/>
      <c r="BL1314" s="96"/>
    </row>
    <row r="1315" spans="4:64">
      <c r="D1315" s="84"/>
      <c r="E1315" s="85"/>
      <c r="I1315" s="87"/>
      <c r="J1315" s="88"/>
      <c r="K1315" s="89"/>
      <c r="L1315" s="89"/>
      <c r="M1315" s="89"/>
      <c r="N1315" s="89"/>
      <c r="O1315" s="90"/>
      <c r="P1315" s="93"/>
      <c r="Q1315" s="92"/>
      <c r="R1315" s="93"/>
      <c r="S1315" s="92"/>
      <c r="T1315" s="94"/>
      <c r="U1315" s="93"/>
      <c r="V1315" s="92"/>
      <c r="W1315" s="93"/>
      <c r="X1315" s="92"/>
      <c r="Y1315" s="93"/>
      <c r="Z1315" s="92"/>
      <c r="AA1315" s="94"/>
      <c r="AB1315" s="93"/>
      <c r="AC1315" s="92"/>
      <c r="AD1315" s="93"/>
      <c r="AE1315" s="92"/>
      <c r="AF1315" s="93"/>
      <c r="AG1315" s="92"/>
      <c r="AH1315" s="93"/>
      <c r="AI1315" s="92"/>
      <c r="AJ1315" s="93"/>
      <c r="AK1315" s="92"/>
      <c r="AL1315" s="93"/>
      <c r="AM1315" s="92"/>
      <c r="AN1315" s="93"/>
      <c r="AO1315" s="92"/>
      <c r="AP1315" s="93"/>
      <c r="AQ1315" s="92"/>
      <c r="AR1315" s="93"/>
      <c r="AS1315" s="92"/>
      <c r="AT1315" s="94"/>
      <c r="AU1315" s="95"/>
      <c r="AV1315" s="96"/>
      <c r="AW1315" s="95"/>
      <c r="AX1315" s="96"/>
      <c r="AY1315" s="95"/>
      <c r="AZ1315" s="96"/>
      <c r="BA1315" s="95"/>
      <c r="BB1315" s="96"/>
      <c r="BC1315" s="95"/>
      <c r="BD1315" s="96"/>
      <c r="BE1315" s="95"/>
      <c r="BF1315" s="96"/>
      <c r="BG1315" s="95"/>
      <c r="BH1315" s="96"/>
      <c r="BI1315" s="95"/>
      <c r="BJ1315" s="96"/>
      <c r="BK1315" s="95"/>
      <c r="BL1315" s="96"/>
    </row>
    <row r="1316" spans="4:64">
      <c r="D1316" s="84"/>
      <c r="E1316" s="85"/>
      <c r="I1316" s="87"/>
      <c r="J1316" s="88"/>
      <c r="K1316" s="89"/>
      <c r="L1316" s="89"/>
      <c r="M1316" s="89"/>
      <c r="N1316" s="89"/>
      <c r="O1316" s="90"/>
      <c r="P1316" s="93"/>
      <c r="Q1316" s="92"/>
      <c r="R1316" s="93"/>
      <c r="S1316" s="92"/>
      <c r="T1316" s="94"/>
      <c r="U1316" s="93"/>
      <c r="V1316" s="92"/>
      <c r="W1316" s="93"/>
      <c r="X1316" s="92"/>
      <c r="Y1316" s="93"/>
      <c r="Z1316" s="92"/>
      <c r="AA1316" s="94"/>
      <c r="AB1316" s="93"/>
      <c r="AC1316" s="92"/>
      <c r="AD1316" s="93"/>
      <c r="AE1316" s="92"/>
      <c r="AF1316" s="93"/>
      <c r="AG1316" s="92"/>
      <c r="AH1316" s="93"/>
      <c r="AI1316" s="92"/>
      <c r="AJ1316" s="93"/>
      <c r="AK1316" s="92"/>
      <c r="AL1316" s="93"/>
      <c r="AM1316" s="92"/>
      <c r="AN1316" s="93"/>
      <c r="AO1316" s="92"/>
      <c r="AP1316" s="93"/>
      <c r="AQ1316" s="92"/>
      <c r="AR1316" s="93"/>
      <c r="AS1316" s="92"/>
      <c r="AT1316" s="94"/>
      <c r="AU1316" s="95"/>
      <c r="AV1316" s="96"/>
      <c r="AW1316" s="95"/>
      <c r="AX1316" s="96"/>
      <c r="AY1316" s="95"/>
      <c r="AZ1316" s="96"/>
      <c r="BA1316" s="95"/>
      <c r="BB1316" s="96"/>
      <c r="BC1316" s="95"/>
      <c r="BD1316" s="96"/>
      <c r="BE1316" s="95"/>
      <c r="BF1316" s="96"/>
      <c r="BG1316" s="95"/>
      <c r="BH1316" s="96"/>
      <c r="BI1316" s="95"/>
      <c r="BJ1316" s="96"/>
      <c r="BK1316" s="95"/>
      <c r="BL1316" s="96"/>
    </row>
    <row r="1317" spans="4:64">
      <c r="D1317" s="84"/>
      <c r="E1317" s="85"/>
      <c r="I1317" s="87"/>
      <c r="J1317" s="88"/>
      <c r="K1317" s="89"/>
      <c r="L1317" s="89"/>
      <c r="M1317" s="89"/>
      <c r="N1317" s="89"/>
      <c r="O1317" s="90"/>
      <c r="P1317" s="93"/>
      <c r="Q1317" s="92"/>
      <c r="R1317" s="93"/>
      <c r="S1317" s="92"/>
      <c r="T1317" s="94"/>
      <c r="U1317" s="93"/>
      <c r="V1317" s="92"/>
      <c r="W1317" s="93"/>
      <c r="X1317" s="92"/>
      <c r="Y1317" s="93"/>
      <c r="Z1317" s="92"/>
      <c r="AA1317" s="94"/>
      <c r="AB1317" s="93"/>
      <c r="AC1317" s="92"/>
      <c r="AD1317" s="93"/>
      <c r="AE1317" s="92"/>
      <c r="AF1317" s="93"/>
      <c r="AG1317" s="92"/>
      <c r="AH1317" s="93"/>
      <c r="AI1317" s="92"/>
      <c r="AJ1317" s="93"/>
      <c r="AK1317" s="92"/>
      <c r="AL1317" s="93"/>
      <c r="AM1317" s="92"/>
      <c r="AN1317" s="93"/>
      <c r="AO1317" s="92"/>
      <c r="AP1317" s="93"/>
      <c r="AQ1317" s="92"/>
      <c r="AR1317" s="93"/>
      <c r="AS1317" s="92"/>
      <c r="AT1317" s="94"/>
      <c r="AU1317" s="95"/>
      <c r="AV1317" s="96"/>
      <c r="AW1317" s="95"/>
      <c r="AX1317" s="96"/>
      <c r="AY1317" s="95"/>
      <c r="AZ1317" s="96"/>
      <c r="BA1317" s="95"/>
      <c r="BB1317" s="96"/>
      <c r="BC1317" s="95"/>
      <c r="BD1317" s="96"/>
      <c r="BE1317" s="95"/>
      <c r="BF1317" s="96"/>
      <c r="BG1317" s="95"/>
      <c r="BH1317" s="96"/>
      <c r="BI1317" s="95"/>
      <c r="BJ1317" s="96"/>
      <c r="BK1317" s="95"/>
      <c r="BL1317" s="96"/>
    </row>
    <row r="1318" spans="4:64">
      <c r="D1318" s="84"/>
      <c r="E1318" s="85"/>
      <c r="I1318" s="87"/>
      <c r="J1318" s="88"/>
      <c r="K1318" s="89"/>
      <c r="L1318" s="89"/>
      <c r="M1318" s="89"/>
      <c r="N1318" s="89"/>
      <c r="O1318" s="90"/>
      <c r="P1318" s="93"/>
      <c r="Q1318" s="92"/>
      <c r="R1318" s="93"/>
      <c r="S1318" s="92"/>
      <c r="T1318" s="94"/>
      <c r="U1318" s="93"/>
      <c r="V1318" s="92"/>
      <c r="W1318" s="93"/>
      <c r="X1318" s="92"/>
      <c r="Y1318" s="93"/>
      <c r="Z1318" s="92"/>
      <c r="AA1318" s="94"/>
      <c r="AB1318" s="93"/>
      <c r="AC1318" s="92"/>
      <c r="AD1318" s="93"/>
      <c r="AE1318" s="92"/>
      <c r="AF1318" s="93"/>
      <c r="AG1318" s="92"/>
      <c r="AH1318" s="93"/>
      <c r="AI1318" s="92"/>
      <c r="AJ1318" s="93"/>
      <c r="AK1318" s="92"/>
      <c r="AL1318" s="93"/>
      <c r="AM1318" s="92"/>
      <c r="AN1318" s="93"/>
      <c r="AO1318" s="92"/>
      <c r="AP1318" s="93"/>
      <c r="AQ1318" s="92"/>
      <c r="AR1318" s="93"/>
      <c r="AS1318" s="92"/>
      <c r="AT1318" s="94"/>
      <c r="AU1318" s="95"/>
      <c r="AV1318" s="96"/>
      <c r="AW1318" s="95"/>
      <c r="AX1318" s="96"/>
      <c r="AY1318" s="95"/>
      <c r="AZ1318" s="96"/>
      <c r="BA1318" s="95"/>
      <c r="BB1318" s="96"/>
      <c r="BC1318" s="95"/>
      <c r="BD1318" s="96"/>
      <c r="BE1318" s="95"/>
      <c r="BF1318" s="96"/>
      <c r="BG1318" s="95"/>
      <c r="BH1318" s="96"/>
      <c r="BI1318" s="95"/>
      <c r="BJ1318" s="96"/>
      <c r="BK1318" s="95"/>
      <c r="BL1318" s="96"/>
    </row>
    <row r="1319" spans="4:64">
      <c r="D1319" s="84"/>
      <c r="E1319" s="85"/>
      <c r="I1319" s="87"/>
      <c r="J1319" s="88"/>
      <c r="K1319" s="89"/>
      <c r="L1319" s="89"/>
      <c r="M1319" s="89"/>
      <c r="N1319" s="89"/>
      <c r="O1319" s="90"/>
      <c r="P1319" s="93"/>
      <c r="Q1319" s="92"/>
      <c r="R1319" s="93"/>
      <c r="S1319" s="92"/>
      <c r="T1319" s="94"/>
      <c r="U1319" s="93"/>
      <c r="V1319" s="92"/>
      <c r="W1319" s="93"/>
      <c r="X1319" s="92"/>
      <c r="Y1319" s="93"/>
      <c r="Z1319" s="92"/>
      <c r="AA1319" s="94"/>
      <c r="AB1319" s="93"/>
      <c r="AC1319" s="92"/>
      <c r="AD1319" s="93"/>
      <c r="AE1319" s="92"/>
      <c r="AF1319" s="93"/>
      <c r="AG1319" s="92"/>
      <c r="AH1319" s="93"/>
      <c r="AI1319" s="92"/>
      <c r="AJ1319" s="93"/>
      <c r="AK1319" s="92"/>
      <c r="AL1319" s="93"/>
      <c r="AM1319" s="92"/>
      <c r="AN1319" s="93"/>
      <c r="AO1319" s="92"/>
      <c r="AP1319" s="93"/>
      <c r="AQ1319" s="92"/>
      <c r="AR1319" s="93"/>
      <c r="AS1319" s="92"/>
      <c r="AT1319" s="94"/>
      <c r="AU1319" s="95"/>
      <c r="AV1319" s="96"/>
      <c r="AW1319" s="95"/>
      <c r="AX1319" s="96"/>
      <c r="AY1319" s="95"/>
      <c r="AZ1319" s="96"/>
      <c r="BA1319" s="95"/>
      <c r="BB1319" s="96"/>
      <c r="BC1319" s="95"/>
      <c r="BD1319" s="96"/>
      <c r="BE1319" s="95"/>
      <c r="BF1319" s="96"/>
      <c r="BG1319" s="95"/>
      <c r="BH1319" s="96"/>
      <c r="BI1319" s="95"/>
      <c r="BJ1319" s="96"/>
      <c r="BK1319" s="95"/>
      <c r="BL1319" s="96"/>
    </row>
    <row r="1320" spans="4:64">
      <c r="D1320" s="84"/>
      <c r="E1320" s="85"/>
      <c r="I1320" s="87"/>
      <c r="J1320" s="88"/>
      <c r="K1320" s="89"/>
      <c r="L1320" s="89"/>
      <c r="M1320" s="89"/>
      <c r="N1320" s="89"/>
      <c r="O1320" s="90"/>
      <c r="P1320" s="93"/>
      <c r="Q1320" s="92"/>
      <c r="R1320" s="93"/>
      <c r="S1320" s="92"/>
      <c r="T1320" s="94"/>
      <c r="U1320" s="93"/>
      <c r="V1320" s="92"/>
      <c r="W1320" s="93"/>
      <c r="X1320" s="92"/>
      <c r="Y1320" s="93"/>
      <c r="Z1320" s="92"/>
      <c r="AA1320" s="94"/>
      <c r="AB1320" s="93"/>
      <c r="AC1320" s="92"/>
      <c r="AD1320" s="93"/>
      <c r="AE1320" s="92"/>
      <c r="AF1320" s="93"/>
      <c r="AG1320" s="92"/>
      <c r="AH1320" s="93"/>
      <c r="AI1320" s="92"/>
      <c r="AJ1320" s="93"/>
      <c r="AK1320" s="92"/>
      <c r="AL1320" s="93"/>
      <c r="AM1320" s="92"/>
      <c r="AN1320" s="93"/>
      <c r="AO1320" s="92"/>
      <c r="AP1320" s="93"/>
      <c r="AQ1320" s="92"/>
      <c r="AR1320" s="93"/>
      <c r="AS1320" s="92"/>
      <c r="AT1320" s="94"/>
      <c r="AU1320" s="95"/>
      <c r="AV1320" s="96"/>
      <c r="AW1320" s="95"/>
      <c r="AX1320" s="96"/>
      <c r="AY1320" s="95"/>
      <c r="AZ1320" s="96"/>
      <c r="BA1320" s="95"/>
      <c r="BB1320" s="96"/>
      <c r="BC1320" s="95"/>
      <c r="BD1320" s="96"/>
      <c r="BE1320" s="95"/>
      <c r="BF1320" s="96"/>
      <c r="BG1320" s="95"/>
      <c r="BH1320" s="96"/>
      <c r="BI1320" s="95"/>
      <c r="BJ1320" s="96"/>
      <c r="BK1320" s="95"/>
      <c r="BL1320" s="96"/>
    </row>
    <row r="1321" spans="4:64">
      <c r="D1321" s="84"/>
      <c r="E1321" s="85"/>
      <c r="I1321" s="87"/>
      <c r="J1321" s="88"/>
      <c r="K1321" s="89"/>
      <c r="L1321" s="89"/>
      <c r="M1321" s="89"/>
      <c r="N1321" s="89"/>
      <c r="O1321" s="90"/>
      <c r="P1321" s="93"/>
      <c r="Q1321" s="92"/>
      <c r="R1321" s="93"/>
      <c r="S1321" s="92"/>
      <c r="T1321" s="94"/>
      <c r="U1321" s="93"/>
      <c r="V1321" s="92"/>
      <c r="W1321" s="93"/>
      <c r="X1321" s="92"/>
      <c r="Y1321" s="93"/>
      <c r="Z1321" s="92"/>
      <c r="AA1321" s="94"/>
      <c r="AB1321" s="93"/>
      <c r="AC1321" s="92"/>
      <c r="AD1321" s="93"/>
      <c r="AE1321" s="92"/>
      <c r="AF1321" s="93"/>
      <c r="AG1321" s="92"/>
      <c r="AH1321" s="93"/>
      <c r="AI1321" s="92"/>
      <c r="AJ1321" s="93"/>
      <c r="AK1321" s="92"/>
      <c r="AL1321" s="93"/>
      <c r="AM1321" s="92"/>
      <c r="AN1321" s="93"/>
      <c r="AO1321" s="92"/>
      <c r="AP1321" s="93"/>
      <c r="AQ1321" s="92"/>
      <c r="AR1321" s="93"/>
      <c r="AS1321" s="92"/>
      <c r="AT1321" s="94"/>
      <c r="AU1321" s="95"/>
      <c r="AV1321" s="96"/>
      <c r="AW1321" s="95"/>
      <c r="AX1321" s="96"/>
      <c r="AY1321" s="95"/>
      <c r="AZ1321" s="96"/>
      <c r="BA1321" s="95"/>
      <c r="BB1321" s="96"/>
      <c r="BC1321" s="95"/>
      <c r="BD1321" s="96"/>
      <c r="BE1321" s="95"/>
      <c r="BF1321" s="96"/>
      <c r="BG1321" s="95"/>
      <c r="BH1321" s="96"/>
      <c r="BI1321" s="95"/>
      <c r="BJ1321" s="96"/>
      <c r="BK1321" s="95"/>
      <c r="BL1321" s="96"/>
    </row>
    <row r="1322" spans="4:64">
      <c r="D1322" s="84"/>
      <c r="E1322" s="85"/>
      <c r="I1322" s="87"/>
      <c r="J1322" s="88"/>
      <c r="K1322" s="89"/>
      <c r="L1322" s="89"/>
      <c r="M1322" s="89"/>
      <c r="N1322" s="89"/>
      <c r="O1322" s="90"/>
      <c r="P1322" s="93"/>
      <c r="Q1322" s="92"/>
      <c r="R1322" s="93"/>
      <c r="S1322" s="92"/>
      <c r="T1322" s="94"/>
      <c r="U1322" s="93"/>
      <c r="V1322" s="92"/>
      <c r="W1322" s="93"/>
      <c r="X1322" s="92"/>
      <c r="Y1322" s="93"/>
      <c r="Z1322" s="92"/>
      <c r="AA1322" s="94"/>
      <c r="AB1322" s="93"/>
      <c r="AC1322" s="92"/>
      <c r="AD1322" s="93"/>
      <c r="AE1322" s="92"/>
      <c r="AF1322" s="93"/>
      <c r="AG1322" s="92"/>
      <c r="AH1322" s="93"/>
      <c r="AI1322" s="92"/>
      <c r="AJ1322" s="93"/>
      <c r="AK1322" s="92"/>
      <c r="AL1322" s="93"/>
      <c r="AM1322" s="92"/>
      <c r="AN1322" s="93"/>
      <c r="AO1322" s="92"/>
      <c r="AP1322" s="93"/>
      <c r="AQ1322" s="92"/>
      <c r="AR1322" s="93"/>
      <c r="AS1322" s="92"/>
      <c r="AT1322" s="94"/>
      <c r="AU1322" s="95"/>
      <c r="AV1322" s="96"/>
      <c r="AW1322" s="95"/>
      <c r="AX1322" s="96"/>
      <c r="AY1322" s="95"/>
      <c r="AZ1322" s="96"/>
      <c r="BA1322" s="95"/>
      <c r="BB1322" s="96"/>
      <c r="BC1322" s="95"/>
      <c r="BD1322" s="96"/>
      <c r="BE1322" s="95"/>
      <c r="BF1322" s="96"/>
      <c r="BG1322" s="95"/>
      <c r="BH1322" s="96"/>
      <c r="BI1322" s="95"/>
      <c r="BJ1322" s="96"/>
      <c r="BK1322" s="95"/>
      <c r="BL1322" s="96"/>
    </row>
    <row r="1323" spans="4:64">
      <c r="D1323" s="84"/>
      <c r="E1323" s="85"/>
      <c r="I1323" s="87"/>
      <c r="J1323" s="88"/>
      <c r="K1323" s="89"/>
      <c r="L1323" s="89"/>
      <c r="M1323" s="89"/>
      <c r="N1323" s="89"/>
      <c r="O1323" s="90"/>
      <c r="P1323" s="93"/>
      <c r="Q1323" s="92"/>
      <c r="R1323" s="93"/>
      <c r="S1323" s="92"/>
      <c r="T1323" s="94"/>
      <c r="U1323" s="93"/>
      <c r="V1323" s="92"/>
      <c r="W1323" s="93"/>
      <c r="X1323" s="92"/>
      <c r="Y1323" s="93"/>
      <c r="Z1323" s="92"/>
      <c r="AA1323" s="94"/>
      <c r="AB1323" s="93"/>
      <c r="AC1323" s="92"/>
      <c r="AD1323" s="93"/>
      <c r="AE1323" s="92"/>
      <c r="AF1323" s="93"/>
      <c r="AG1323" s="92"/>
      <c r="AH1323" s="93"/>
      <c r="AI1323" s="92"/>
      <c r="AJ1323" s="93"/>
      <c r="AK1323" s="92"/>
      <c r="AL1323" s="93"/>
      <c r="AM1323" s="92"/>
      <c r="AN1323" s="93"/>
      <c r="AO1323" s="92"/>
      <c r="AP1323" s="93"/>
      <c r="AQ1323" s="92"/>
      <c r="AR1323" s="93"/>
      <c r="AS1323" s="92"/>
      <c r="AT1323" s="94"/>
      <c r="AU1323" s="95"/>
      <c r="AV1323" s="96"/>
      <c r="AW1323" s="95"/>
      <c r="AX1323" s="96"/>
      <c r="AY1323" s="95"/>
      <c r="AZ1323" s="96"/>
      <c r="BA1323" s="95"/>
      <c r="BB1323" s="96"/>
      <c r="BC1323" s="95"/>
      <c r="BD1323" s="96"/>
      <c r="BE1323" s="95"/>
      <c r="BF1323" s="96"/>
      <c r="BG1323" s="95"/>
      <c r="BH1323" s="96"/>
      <c r="BI1323" s="95"/>
      <c r="BJ1323" s="96"/>
      <c r="BK1323" s="95"/>
      <c r="BL1323" s="96"/>
    </row>
    <row r="1324" spans="4:64">
      <c r="D1324" s="84"/>
      <c r="E1324" s="85"/>
      <c r="I1324" s="87"/>
      <c r="J1324" s="88"/>
      <c r="K1324" s="89"/>
      <c r="L1324" s="89"/>
      <c r="M1324" s="89"/>
      <c r="N1324" s="89"/>
      <c r="O1324" s="90"/>
      <c r="P1324" s="93"/>
      <c r="Q1324" s="92"/>
      <c r="R1324" s="93"/>
      <c r="S1324" s="92"/>
      <c r="T1324" s="94"/>
      <c r="U1324" s="93"/>
      <c r="V1324" s="92"/>
      <c r="W1324" s="93"/>
      <c r="X1324" s="92"/>
      <c r="Y1324" s="93"/>
      <c r="Z1324" s="92"/>
      <c r="AA1324" s="94"/>
      <c r="AB1324" s="93"/>
      <c r="AC1324" s="92"/>
      <c r="AD1324" s="93"/>
      <c r="AE1324" s="92"/>
      <c r="AF1324" s="93"/>
      <c r="AG1324" s="92"/>
      <c r="AH1324" s="93"/>
      <c r="AI1324" s="92"/>
      <c r="AJ1324" s="93"/>
      <c r="AK1324" s="92"/>
      <c r="AL1324" s="93"/>
      <c r="AM1324" s="92"/>
      <c r="AN1324" s="93"/>
      <c r="AO1324" s="92"/>
      <c r="AP1324" s="93"/>
      <c r="AQ1324" s="92"/>
      <c r="AR1324" s="93"/>
      <c r="AS1324" s="92"/>
      <c r="AT1324" s="94"/>
      <c r="AU1324" s="95"/>
      <c r="AV1324" s="96"/>
      <c r="AW1324" s="95"/>
      <c r="AX1324" s="96"/>
      <c r="AY1324" s="95"/>
      <c r="AZ1324" s="96"/>
      <c r="BA1324" s="95"/>
      <c r="BB1324" s="96"/>
      <c r="BC1324" s="95"/>
      <c r="BD1324" s="96"/>
      <c r="BE1324" s="95"/>
      <c r="BF1324" s="96"/>
      <c r="BG1324" s="95"/>
      <c r="BH1324" s="96"/>
      <c r="BI1324" s="95"/>
      <c r="BJ1324" s="96"/>
      <c r="BK1324" s="95"/>
      <c r="BL1324" s="96"/>
    </row>
    <row r="1325" spans="4:64">
      <c r="D1325" s="84"/>
      <c r="E1325" s="85"/>
      <c r="I1325" s="87"/>
      <c r="J1325" s="88"/>
      <c r="K1325" s="89"/>
      <c r="L1325" s="89"/>
      <c r="M1325" s="89"/>
      <c r="N1325" s="89"/>
      <c r="O1325" s="90"/>
      <c r="P1325" s="93"/>
      <c r="Q1325" s="92"/>
      <c r="R1325" s="93"/>
      <c r="S1325" s="92"/>
      <c r="T1325" s="94"/>
      <c r="U1325" s="93"/>
      <c r="V1325" s="92"/>
      <c r="W1325" s="93"/>
      <c r="X1325" s="92"/>
      <c r="Y1325" s="93"/>
      <c r="Z1325" s="92"/>
      <c r="AA1325" s="94"/>
      <c r="AB1325" s="93"/>
      <c r="AC1325" s="92"/>
      <c r="AD1325" s="93"/>
      <c r="AE1325" s="92"/>
      <c r="AF1325" s="93"/>
      <c r="AG1325" s="92"/>
      <c r="AH1325" s="93"/>
      <c r="AI1325" s="92"/>
      <c r="AJ1325" s="93"/>
      <c r="AK1325" s="92"/>
      <c r="AL1325" s="93"/>
      <c r="AM1325" s="92"/>
      <c r="AN1325" s="93"/>
      <c r="AO1325" s="92"/>
      <c r="AP1325" s="93"/>
      <c r="AQ1325" s="92"/>
      <c r="AR1325" s="93"/>
      <c r="AS1325" s="92"/>
      <c r="AT1325" s="94"/>
      <c r="AU1325" s="95"/>
      <c r="AV1325" s="96"/>
      <c r="AW1325" s="95"/>
      <c r="AX1325" s="96"/>
      <c r="AY1325" s="95"/>
      <c r="AZ1325" s="96"/>
      <c r="BA1325" s="95"/>
      <c r="BB1325" s="96"/>
      <c r="BC1325" s="95"/>
      <c r="BD1325" s="96"/>
      <c r="BE1325" s="95"/>
      <c r="BF1325" s="96"/>
      <c r="BG1325" s="95"/>
      <c r="BH1325" s="96"/>
      <c r="BI1325" s="95"/>
      <c r="BJ1325" s="96"/>
      <c r="BK1325" s="95"/>
      <c r="BL1325" s="96"/>
    </row>
    <row r="1326" spans="4:64">
      <c r="D1326" s="84"/>
      <c r="E1326" s="85"/>
      <c r="I1326" s="87"/>
      <c r="J1326" s="88"/>
      <c r="K1326" s="89"/>
      <c r="L1326" s="89"/>
      <c r="M1326" s="89"/>
      <c r="N1326" s="89"/>
      <c r="O1326" s="90"/>
      <c r="P1326" s="93"/>
      <c r="Q1326" s="92"/>
      <c r="R1326" s="93"/>
      <c r="S1326" s="92"/>
      <c r="T1326" s="94"/>
      <c r="U1326" s="93"/>
      <c r="V1326" s="92"/>
      <c r="W1326" s="93"/>
      <c r="X1326" s="92"/>
      <c r="Y1326" s="93"/>
      <c r="Z1326" s="92"/>
      <c r="AA1326" s="94"/>
      <c r="AB1326" s="93"/>
      <c r="AC1326" s="92"/>
      <c r="AD1326" s="93"/>
      <c r="AE1326" s="92"/>
      <c r="AF1326" s="93"/>
      <c r="AG1326" s="92"/>
      <c r="AH1326" s="93"/>
      <c r="AI1326" s="92"/>
      <c r="AJ1326" s="93"/>
      <c r="AK1326" s="92"/>
      <c r="AL1326" s="93"/>
      <c r="AM1326" s="92"/>
      <c r="AN1326" s="93"/>
      <c r="AO1326" s="92"/>
      <c r="AP1326" s="93"/>
      <c r="AQ1326" s="92"/>
      <c r="AR1326" s="93"/>
      <c r="AS1326" s="92"/>
      <c r="AT1326" s="94"/>
      <c r="AU1326" s="95"/>
      <c r="AV1326" s="96"/>
      <c r="AW1326" s="95"/>
      <c r="AX1326" s="96"/>
      <c r="AY1326" s="95"/>
      <c r="AZ1326" s="96"/>
      <c r="BA1326" s="95"/>
      <c r="BB1326" s="96"/>
      <c r="BC1326" s="95"/>
      <c r="BD1326" s="96"/>
      <c r="BE1326" s="95"/>
      <c r="BF1326" s="96"/>
      <c r="BG1326" s="95"/>
      <c r="BH1326" s="96"/>
      <c r="BI1326" s="95"/>
      <c r="BJ1326" s="96"/>
      <c r="BK1326" s="95"/>
      <c r="BL1326" s="96"/>
    </row>
    <row r="1327" spans="4:64">
      <c r="D1327" s="84"/>
      <c r="E1327" s="85"/>
      <c r="I1327" s="87"/>
      <c r="J1327" s="88"/>
      <c r="K1327" s="89"/>
      <c r="L1327" s="89"/>
      <c r="M1327" s="89"/>
      <c r="N1327" s="89"/>
      <c r="O1327" s="90"/>
      <c r="P1327" s="93"/>
      <c r="Q1327" s="92"/>
      <c r="R1327" s="93"/>
      <c r="S1327" s="92"/>
      <c r="T1327" s="94"/>
      <c r="U1327" s="93"/>
      <c r="V1327" s="92"/>
      <c r="W1327" s="93"/>
      <c r="X1327" s="92"/>
      <c r="Y1327" s="93"/>
      <c r="Z1327" s="92"/>
      <c r="AA1327" s="94"/>
      <c r="AB1327" s="93"/>
      <c r="AC1327" s="92"/>
      <c r="AD1327" s="93"/>
      <c r="AE1327" s="92"/>
      <c r="AF1327" s="93"/>
      <c r="AG1327" s="92"/>
      <c r="AH1327" s="93"/>
      <c r="AI1327" s="92"/>
      <c r="AJ1327" s="93"/>
      <c r="AK1327" s="92"/>
      <c r="AL1327" s="93"/>
      <c r="AM1327" s="92"/>
      <c r="AN1327" s="93"/>
      <c r="AO1327" s="92"/>
      <c r="AP1327" s="93"/>
      <c r="AQ1327" s="92"/>
      <c r="AR1327" s="93"/>
      <c r="AS1327" s="92"/>
      <c r="AT1327" s="94"/>
      <c r="AU1327" s="95"/>
      <c r="AV1327" s="96"/>
      <c r="AW1327" s="95"/>
      <c r="AX1327" s="96"/>
      <c r="AY1327" s="95"/>
      <c r="AZ1327" s="96"/>
      <c r="BA1327" s="95"/>
      <c r="BB1327" s="96"/>
      <c r="BC1327" s="95"/>
      <c r="BD1327" s="96"/>
      <c r="BE1327" s="95"/>
      <c r="BF1327" s="96"/>
      <c r="BG1327" s="95"/>
      <c r="BH1327" s="96"/>
      <c r="BI1327" s="95"/>
      <c r="BJ1327" s="96"/>
      <c r="BK1327" s="95"/>
      <c r="BL1327" s="96"/>
    </row>
    <row r="1328" spans="4:64">
      <c r="D1328" s="84"/>
      <c r="E1328" s="85"/>
      <c r="I1328" s="87"/>
      <c r="J1328" s="88"/>
      <c r="K1328" s="89"/>
      <c r="L1328" s="89"/>
      <c r="M1328" s="89"/>
      <c r="N1328" s="89"/>
      <c r="O1328" s="90"/>
      <c r="P1328" s="93"/>
      <c r="Q1328" s="92"/>
      <c r="R1328" s="93"/>
      <c r="S1328" s="92"/>
      <c r="T1328" s="94"/>
      <c r="U1328" s="93"/>
      <c r="V1328" s="92"/>
      <c r="W1328" s="93"/>
      <c r="X1328" s="92"/>
      <c r="Y1328" s="93"/>
      <c r="Z1328" s="92"/>
      <c r="AA1328" s="94"/>
      <c r="AB1328" s="93"/>
      <c r="AC1328" s="92"/>
      <c r="AD1328" s="93"/>
      <c r="AE1328" s="92"/>
      <c r="AF1328" s="93"/>
      <c r="AG1328" s="92"/>
      <c r="AH1328" s="93"/>
      <c r="AI1328" s="92"/>
      <c r="AJ1328" s="93"/>
      <c r="AK1328" s="92"/>
      <c r="AL1328" s="93"/>
      <c r="AM1328" s="92"/>
      <c r="AN1328" s="93"/>
      <c r="AO1328" s="92"/>
      <c r="AP1328" s="93"/>
      <c r="AQ1328" s="92"/>
      <c r="AR1328" s="93"/>
      <c r="AS1328" s="92"/>
      <c r="AT1328" s="94"/>
      <c r="AU1328" s="95"/>
      <c r="AV1328" s="96"/>
      <c r="AW1328" s="95"/>
      <c r="AX1328" s="96"/>
      <c r="AY1328" s="95"/>
      <c r="AZ1328" s="96"/>
      <c r="BA1328" s="95"/>
      <c r="BB1328" s="96"/>
      <c r="BC1328" s="95"/>
      <c r="BD1328" s="96"/>
      <c r="BE1328" s="95"/>
      <c r="BF1328" s="96"/>
      <c r="BG1328" s="95"/>
      <c r="BH1328" s="96"/>
      <c r="BI1328" s="95"/>
      <c r="BJ1328" s="96"/>
      <c r="BK1328" s="95"/>
      <c r="BL1328" s="96"/>
    </row>
    <row r="1329" spans="4:64">
      <c r="D1329" s="84"/>
      <c r="E1329" s="85"/>
      <c r="I1329" s="87"/>
      <c r="J1329" s="88"/>
      <c r="K1329" s="89"/>
      <c r="L1329" s="89"/>
      <c r="M1329" s="89"/>
      <c r="N1329" s="89"/>
      <c r="O1329" s="90"/>
      <c r="P1329" s="93"/>
      <c r="Q1329" s="92"/>
      <c r="R1329" s="93"/>
      <c r="S1329" s="92"/>
      <c r="T1329" s="94"/>
      <c r="U1329" s="93"/>
      <c r="V1329" s="92"/>
      <c r="W1329" s="93"/>
      <c r="X1329" s="92"/>
      <c r="Y1329" s="93"/>
      <c r="Z1329" s="92"/>
      <c r="AA1329" s="94"/>
      <c r="AB1329" s="93"/>
      <c r="AC1329" s="92"/>
      <c r="AD1329" s="93"/>
      <c r="AE1329" s="92"/>
      <c r="AF1329" s="93"/>
      <c r="AG1329" s="92"/>
      <c r="AH1329" s="93"/>
      <c r="AI1329" s="92"/>
      <c r="AJ1329" s="93"/>
      <c r="AK1329" s="92"/>
      <c r="AL1329" s="93"/>
      <c r="AM1329" s="92"/>
      <c r="AN1329" s="93"/>
      <c r="AO1329" s="92"/>
      <c r="AP1329" s="93"/>
      <c r="AQ1329" s="92"/>
      <c r="AR1329" s="93"/>
      <c r="AS1329" s="92"/>
      <c r="AT1329" s="94"/>
      <c r="AU1329" s="95"/>
      <c r="AV1329" s="96"/>
      <c r="AW1329" s="95"/>
      <c r="AX1329" s="96"/>
      <c r="AY1329" s="95"/>
      <c r="AZ1329" s="96"/>
      <c r="BA1329" s="95"/>
      <c r="BB1329" s="96"/>
      <c r="BC1329" s="95"/>
      <c r="BD1329" s="96"/>
      <c r="BE1329" s="95"/>
      <c r="BF1329" s="96"/>
      <c r="BG1329" s="95"/>
      <c r="BH1329" s="96"/>
      <c r="BI1329" s="95"/>
      <c r="BJ1329" s="96"/>
      <c r="BK1329" s="95"/>
      <c r="BL1329" s="96"/>
    </row>
    <row r="1330" spans="4:64">
      <c r="D1330" s="84"/>
      <c r="E1330" s="85"/>
      <c r="I1330" s="87"/>
      <c r="J1330" s="88"/>
      <c r="K1330" s="89"/>
      <c r="L1330" s="89"/>
      <c r="M1330" s="89"/>
      <c r="N1330" s="89"/>
      <c r="O1330" s="90"/>
      <c r="P1330" s="93"/>
      <c r="Q1330" s="92"/>
      <c r="R1330" s="93"/>
      <c r="S1330" s="92"/>
      <c r="T1330" s="94"/>
      <c r="U1330" s="93"/>
      <c r="V1330" s="92"/>
      <c r="W1330" s="93"/>
      <c r="X1330" s="92"/>
      <c r="Y1330" s="93"/>
      <c r="Z1330" s="92"/>
      <c r="AA1330" s="94"/>
      <c r="AB1330" s="93"/>
      <c r="AC1330" s="92"/>
      <c r="AD1330" s="93"/>
      <c r="AE1330" s="92"/>
      <c r="AF1330" s="93"/>
      <c r="AG1330" s="92"/>
      <c r="AH1330" s="93"/>
      <c r="AI1330" s="92"/>
      <c r="AJ1330" s="93"/>
      <c r="AK1330" s="92"/>
      <c r="AL1330" s="93"/>
      <c r="AM1330" s="92"/>
      <c r="AN1330" s="93"/>
      <c r="AO1330" s="92"/>
      <c r="AP1330" s="93"/>
      <c r="AQ1330" s="92"/>
      <c r="AR1330" s="93"/>
      <c r="AS1330" s="92"/>
      <c r="AT1330" s="94"/>
      <c r="AU1330" s="95"/>
      <c r="AV1330" s="96"/>
      <c r="AW1330" s="95"/>
      <c r="AX1330" s="96"/>
      <c r="AY1330" s="95"/>
      <c r="AZ1330" s="96"/>
      <c r="BA1330" s="95"/>
      <c r="BB1330" s="96"/>
      <c r="BC1330" s="95"/>
      <c r="BD1330" s="96"/>
      <c r="BE1330" s="95"/>
      <c r="BF1330" s="96"/>
      <c r="BG1330" s="95"/>
      <c r="BH1330" s="96"/>
      <c r="BI1330" s="95"/>
      <c r="BJ1330" s="96"/>
      <c r="BK1330" s="95"/>
      <c r="BL1330" s="96"/>
    </row>
    <row r="1331" spans="4:64">
      <c r="D1331" s="84"/>
      <c r="E1331" s="85"/>
      <c r="I1331" s="87"/>
      <c r="J1331" s="88"/>
      <c r="K1331" s="89"/>
      <c r="L1331" s="89"/>
      <c r="M1331" s="89"/>
      <c r="N1331" s="89"/>
      <c r="O1331" s="90"/>
      <c r="P1331" s="93"/>
      <c r="Q1331" s="92"/>
      <c r="R1331" s="93"/>
      <c r="S1331" s="92"/>
      <c r="T1331" s="94"/>
      <c r="U1331" s="93"/>
      <c r="V1331" s="92"/>
      <c r="W1331" s="93"/>
      <c r="X1331" s="92"/>
      <c r="Y1331" s="93"/>
      <c r="Z1331" s="92"/>
      <c r="AA1331" s="94"/>
      <c r="AB1331" s="93"/>
      <c r="AC1331" s="92"/>
      <c r="AD1331" s="93"/>
      <c r="AE1331" s="92"/>
      <c r="AF1331" s="93"/>
      <c r="AG1331" s="92"/>
      <c r="AH1331" s="93"/>
      <c r="AI1331" s="92"/>
      <c r="AJ1331" s="93"/>
      <c r="AK1331" s="92"/>
      <c r="AL1331" s="93"/>
      <c r="AM1331" s="92"/>
      <c r="AN1331" s="93"/>
      <c r="AO1331" s="92"/>
      <c r="AP1331" s="93"/>
      <c r="AQ1331" s="92"/>
      <c r="AR1331" s="93"/>
      <c r="AS1331" s="92"/>
      <c r="AT1331" s="94"/>
      <c r="AU1331" s="95"/>
      <c r="AV1331" s="96"/>
      <c r="AW1331" s="95"/>
      <c r="AX1331" s="96"/>
      <c r="AY1331" s="95"/>
      <c r="AZ1331" s="96"/>
      <c r="BA1331" s="95"/>
      <c r="BB1331" s="96"/>
      <c r="BC1331" s="95"/>
      <c r="BD1331" s="96"/>
      <c r="BE1331" s="95"/>
      <c r="BF1331" s="96"/>
      <c r="BG1331" s="95"/>
      <c r="BH1331" s="96"/>
      <c r="BI1331" s="95"/>
      <c r="BJ1331" s="96"/>
      <c r="BK1331" s="95"/>
      <c r="BL1331" s="96"/>
    </row>
    <row r="1332" spans="4:64">
      <c r="D1332" s="84"/>
      <c r="E1332" s="85"/>
      <c r="I1332" s="87"/>
      <c r="J1332" s="88"/>
      <c r="K1332" s="89"/>
      <c r="L1332" s="89"/>
      <c r="M1332" s="89"/>
      <c r="N1332" s="89"/>
      <c r="O1332" s="90"/>
      <c r="P1332" s="93"/>
      <c r="Q1332" s="92"/>
      <c r="R1332" s="93"/>
      <c r="S1332" s="92"/>
      <c r="T1332" s="94"/>
      <c r="U1332" s="93"/>
      <c r="V1332" s="92"/>
      <c r="W1332" s="93"/>
      <c r="X1332" s="92"/>
      <c r="Y1332" s="93"/>
      <c r="Z1332" s="92"/>
      <c r="AA1332" s="94"/>
      <c r="AB1332" s="93"/>
      <c r="AC1332" s="92"/>
      <c r="AD1332" s="93"/>
      <c r="AE1332" s="92"/>
      <c r="AF1332" s="93"/>
      <c r="AG1332" s="92"/>
      <c r="AH1332" s="93"/>
      <c r="AI1332" s="92"/>
      <c r="AJ1332" s="93"/>
      <c r="AK1332" s="92"/>
      <c r="AL1332" s="93"/>
      <c r="AM1332" s="92"/>
      <c r="AN1332" s="93"/>
      <c r="AO1332" s="92"/>
      <c r="AP1332" s="93"/>
      <c r="AQ1332" s="92"/>
      <c r="AR1332" s="93"/>
      <c r="AS1332" s="92"/>
      <c r="AT1332" s="94"/>
      <c r="AU1332" s="95"/>
      <c r="AV1332" s="96"/>
      <c r="AW1332" s="95"/>
      <c r="AX1332" s="96"/>
      <c r="AY1332" s="95"/>
      <c r="AZ1332" s="96"/>
      <c r="BA1332" s="95"/>
      <c r="BB1332" s="96"/>
      <c r="BC1332" s="95"/>
      <c r="BD1332" s="96"/>
      <c r="BE1332" s="95"/>
      <c r="BF1332" s="96"/>
      <c r="BG1332" s="95"/>
      <c r="BH1332" s="96"/>
      <c r="BI1332" s="95"/>
      <c r="BJ1332" s="96"/>
      <c r="BK1332" s="95"/>
      <c r="BL1332" s="96"/>
    </row>
    <row r="1333" spans="4:64">
      <c r="D1333" s="84"/>
      <c r="E1333" s="85"/>
      <c r="I1333" s="87"/>
      <c r="J1333" s="88"/>
      <c r="K1333" s="89"/>
      <c r="L1333" s="89"/>
      <c r="M1333" s="89"/>
      <c r="N1333" s="89"/>
      <c r="O1333" s="90"/>
      <c r="P1333" s="93"/>
      <c r="Q1333" s="92"/>
      <c r="R1333" s="93"/>
      <c r="S1333" s="92"/>
      <c r="T1333" s="94"/>
      <c r="U1333" s="93"/>
      <c r="V1333" s="92"/>
      <c r="W1333" s="93"/>
      <c r="X1333" s="92"/>
      <c r="Y1333" s="93"/>
      <c r="Z1333" s="92"/>
      <c r="AA1333" s="94"/>
      <c r="AB1333" s="93"/>
      <c r="AC1333" s="92"/>
      <c r="AD1333" s="93"/>
      <c r="AE1333" s="92"/>
      <c r="AF1333" s="93"/>
      <c r="AG1333" s="92"/>
      <c r="AH1333" s="93"/>
      <c r="AI1333" s="92"/>
      <c r="AJ1333" s="93"/>
      <c r="AK1333" s="92"/>
      <c r="AL1333" s="93"/>
      <c r="AM1333" s="92"/>
      <c r="AN1333" s="93"/>
      <c r="AO1333" s="92"/>
      <c r="AP1333" s="93"/>
      <c r="AQ1333" s="92"/>
      <c r="AR1333" s="93"/>
      <c r="AS1333" s="92"/>
      <c r="AT1333" s="94"/>
      <c r="AU1333" s="95"/>
      <c r="AV1333" s="96"/>
      <c r="AW1333" s="95"/>
      <c r="AX1333" s="96"/>
      <c r="AY1333" s="95"/>
      <c r="AZ1333" s="96"/>
      <c r="BA1333" s="95"/>
      <c r="BB1333" s="96"/>
      <c r="BC1333" s="95"/>
      <c r="BD1333" s="96"/>
      <c r="BE1333" s="95"/>
      <c r="BF1333" s="96"/>
      <c r="BG1333" s="95"/>
      <c r="BH1333" s="96"/>
      <c r="BI1333" s="95"/>
      <c r="BJ1333" s="96"/>
      <c r="BK1333" s="95"/>
      <c r="BL1333" s="96"/>
    </row>
    <row r="1334" spans="4:64">
      <c r="D1334" s="84"/>
      <c r="E1334" s="85"/>
      <c r="I1334" s="87"/>
      <c r="J1334" s="88"/>
      <c r="K1334" s="89"/>
      <c r="L1334" s="89"/>
      <c r="M1334" s="89"/>
      <c r="N1334" s="89"/>
      <c r="O1334" s="90"/>
      <c r="P1334" s="93"/>
      <c r="Q1334" s="92"/>
      <c r="R1334" s="93"/>
      <c r="S1334" s="92"/>
      <c r="T1334" s="94"/>
      <c r="U1334" s="93"/>
      <c r="V1334" s="92"/>
      <c r="W1334" s="93"/>
      <c r="X1334" s="92"/>
      <c r="Y1334" s="93"/>
      <c r="Z1334" s="92"/>
      <c r="AA1334" s="94"/>
      <c r="AB1334" s="93"/>
      <c r="AC1334" s="92"/>
      <c r="AD1334" s="93"/>
      <c r="AE1334" s="92"/>
      <c r="AF1334" s="93"/>
      <c r="AG1334" s="92"/>
      <c r="AH1334" s="93"/>
      <c r="AI1334" s="92"/>
      <c r="AJ1334" s="93"/>
      <c r="AK1334" s="92"/>
      <c r="AL1334" s="93"/>
      <c r="AM1334" s="92"/>
      <c r="AN1334" s="93"/>
      <c r="AO1334" s="92"/>
      <c r="AP1334" s="93"/>
      <c r="AQ1334" s="92"/>
      <c r="AR1334" s="93"/>
      <c r="AS1334" s="92"/>
      <c r="AT1334" s="94"/>
      <c r="AU1334" s="95"/>
      <c r="AV1334" s="96"/>
      <c r="AW1334" s="95"/>
      <c r="AX1334" s="96"/>
      <c r="AY1334" s="95"/>
      <c r="AZ1334" s="96"/>
      <c r="BA1334" s="95"/>
      <c r="BB1334" s="96"/>
      <c r="BC1334" s="95"/>
      <c r="BD1334" s="96"/>
      <c r="BE1334" s="95"/>
      <c r="BF1334" s="96"/>
      <c r="BG1334" s="95"/>
      <c r="BH1334" s="96"/>
      <c r="BI1334" s="95"/>
      <c r="BJ1334" s="96"/>
      <c r="BK1334" s="95"/>
      <c r="BL1334" s="96"/>
    </row>
    <row r="1335" spans="4:64">
      <c r="D1335" s="84"/>
      <c r="E1335" s="85"/>
      <c r="I1335" s="87"/>
      <c r="J1335" s="88"/>
      <c r="K1335" s="89"/>
      <c r="L1335" s="89"/>
      <c r="M1335" s="89"/>
      <c r="N1335" s="89"/>
      <c r="O1335" s="90"/>
      <c r="P1335" s="93"/>
      <c r="Q1335" s="92"/>
      <c r="R1335" s="93"/>
      <c r="S1335" s="92"/>
      <c r="T1335" s="94"/>
      <c r="U1335" s="93"/>
      <c r="V1335" s="92"/>
      <c r="W1335" s="93"/>
      <c r="X1335" s="92"/>
      <c r="Y1335" s="93"/>
      <c r="Z1335" s="92"/>
      <c r="AA1335" s="94"/>
      <c r="AB1335" s="93"/>
      <c r="AC1335" s="92"/>
      <c r="AD1335" s="93"/>
      <c r="AE1335" s="92"/>
      <c r="AF1335" s="93"/>
      <c r="AG1335" s="92"/>
      <c r="AH1335" s="93"/>
      <c r="AI1335" s="92"/>
      <c r="AJ1335" s="93"/>
      <c r="AK1335" s="92"/>
      <c r="AL1335" s="93"/>
      <c r="AM1335" s="92"/>
      <c r="AN1335" s="93"/>
      <c r="AO1335" s="92"/>
      <c r="AP1335" s="93"/>
      <c r="AQ1335" s="92"/>
      <c r="AR1335" s="93"/>
      <c r="AS1335" s="92"/>
      <c r="AT1335" s="94"/>
      <c r="AU1335" s="95"/>
      <c r="AV1335" s="96"/>
      <c r="AW1335" s="95"/>
      <c r="AX1335" s="96"/>
      <c r="AY1335" s="95"/>
      <c r="AZ1335" s="96"/>
      <c r="BA1335" s="95"/>
      <c r="BB1335" s="96"/>
      <c r="BC1335" s="95"/>
      <c r="BD1335" s="96"/>
      <c r="BE1335" s="95"/>
      <c r="BF1335" s="96"/>
      <c r="BG1335" s="95"/>
      <c r="BH1335" s="96"/>
      <c r="BI1335" s="95"/>
      <c r="BJ1335" s="96"/>
      <c r="BK1335" s="95"/>
      <c r="BL1335" s="96"/>
    </row>
    <row r="1336" spans="4:64">
      <c r="D1336" s="84"/>
      <c r="E1336" s="85"/>
      <c r="I1336" s="87"/>
      <c r="J1336" s="88"/>
      <c r="K1336" s="89"/>
      <c r="L1336" s="89"/>
      <c r="M1336" s="89"/>
      <c r="N1336" s="89"/>
      <c r="O1336" s="90"/>
      <c r="P1336" s="93"/>
      <c r="Q1336" s="92"/>
      <c r="R1336" s="93"/>
      <c r="S1336" s="92"/>
      <c r="T1336" s="94"/>
      <c r="U1336" s="93"/>
      <c r="V1336" s="92"/>
      <c r="W1336" s="93"/>
      <c r="X1336" s="92"/>
      <c r="Y1336" s="93"/>
      <c r="Z1336" s="92"/>
      <c r="AA1336" s="94"/>
      <c r="AB1336" s="93"/>
      <c r="AC1336" s="92"/>
      <c r="AD1336" s="93"/>
      <c r="AE1336" s="92"/>
      <c r="AF1336" s="93"/>
      <c r="AG1336" s="92"/>
      <c r="AH1336" s="93"/>
      <c r="AI1336" s="92"/>
      <c r="AJ1336" s="93"/>
      <c r="AK1336" s="92"/>
      <c r="AL1336" s="93"/>
      <c r="AM1336" s="92"/>
      <c r="AN1336" s="93"/>
      <c r="AO1336" s="92"/>
      <c r="AP1336" s="93"/>
      <c r="AQ1336" s="92"/>
      <c r="AR1336" s="93"/>
      <c r="AS1336" s="92"/>
      <c r="AT1336" s="94"/>
      <c r="AU1336" s="95"/>
      <c r="AV1336" s="96"/>
      <c r="AW1336" s="95"/>
      <c r="AX1336" s="96"/>
      <c r="AY1336" s="95"/>
      <c r="AZ1336" s="96"/>
      <c r="BA1336" s="95"/>
      <c r="BB1336" s="96"/>
      <c r="BC1336" s="95"/>
      <c r="BD1336" s="96"/>
      <c r="BE1336" s="95"/>
      <c r="BF1336" s="96"/>
      <c r="BG1336" s="95"/>
      <c r="BH1336" s="96"/>
      <c r="BI1336" s="95"/>
      <c r="BJ1336" s="96"/>
      <c r="BK1336" s="95"/>
      <c r="BL1336" s="96"/>
    </row>
    <row r="1337" spans="4:64">
      <c r="D1337" s="84"/>
      <c r="E1337" s="85"/>
      <c r="I1337" s="87"/>
      <c r="J1337" s="88"/>
      <c r="K1337" s="89"/>
      <c r="L1337" s="89"/>
      <c r="M1337" s="89"/>
      <c r="N1337" s="89"/>
      <c r="O1337" s="90"/>
      <c r="P1337" s="93"/>
      <c r="Q1337" s="92"/>
      <c r="R1337" s="93"/>
      <c r="S1337" s="92"/>
      <c r="T1337" s="94"/>
      <c r="U1337" s="93"/>
      <c r="V1337" s="92"/>
      <c r="W1337" s="93"/>
      <c r="X1337" s="92"/>
      <c r="Y1337" s="93"/>
      <c r="Z1337" s="92"/>
      <c r="AA1337" s="94"/>
      <c r="AB1337" s="93"/>
      <c r="AC1337" s="92"/>
      <c r="AD1337" s="93"/>
      <c r="AE1337" s="92"/>
      <c r="AF1337" s="93"/>
      <c r="AG1337" s="92"/>
      <c r="AH1337" s="93"/>
      <c r="AI1337" s="92"/>
      <c r="AJ1337" s="93"/>
      <c r="AK1337" s="92"/>
      <c r="AL1337" s="93"/>
      <c r="AM1337" s="92"/>
      <c r="AN1337" s="93"/>
      <c r="AO1337" s="92"/>
      <c r="AP1337" s="93"/>
      <c r="AQ1337" s="92"/>
      <c r="AR1337" s="93"/>
      <c r="AS1337" s="92"/>
      <c r="AT1337" s="94"/>
      <c r="AU1337" s="95"/>
      <c r="AV1337" s="96"/>
      <c r="AW1337" s="95"/>
      <c r="AX1337" s="96"/>
      <c r="AY1337" s="95"/>
      <c r="AZ1337" s="96"/>
      <c r="BA1337" s="95"/>
      <c r="BB1337" s="96"/>
      <c r="BC1337" s="95"/>
      <c r="BD1337" s="96"/>
      <c r="BE1337" s="95"/>
      <c r="BF1337" s="96"/>
      <c r="BG1337" s="95"/>
      <c r="BH1337" s="96"/>
      <c r="BI1337" s="95"/>
      <c r="BJ1337" s="96"/>
      <c r="BK1337" s="95"/>
      <c r="BL1337" s="96"/>
    </row>
    <row r="1338" spans="4:64">
      <c r="D1338" s="84"/>
      <c r="E1338" s="85"/>
      <c r="I1338" s="87"/>
      <c r="J1338" s="88"/>
      <c r="K1338" s="89"/>
      <c r="L1338" s="89"/>
      <c r="M1338" s="89"/>
      <c r="N1338" s="89"/>
      <c r="O1338" s="90"/>
      <c r="P1338" s="93"/>
      <c r="Q1338" s="92"/>
      <c r="R1338" s="93"/>
      <c r="S1338" s="92"/>
      <c r="T1338" s="94"/>
      <c r="U1338" s="93"/>
      <c r="V1338" s="92"/>
      <c r="W1338" s="93"/>
      <c r="X1338" s="92"/>
      <c r="Y1338" s="93"/>
      <c r="Z1338" s="92"/>
      <c r="AA1338" s="94"/>
      <c r="AB1338" s="93"/>
      <c r="AC1338" s="92"/>
      <c r="AD1338" s="93"/>
      <c r="AE1338" s="92"/>
      <c r="AF1338" s="93"/>
      <c r="AG1338" s="92"/>
      <c r="AH1338" s="93"/>
      <c r="AI1338" s="92"/>
      <c r="AJ1338" s="93"/>
      <c r="AK1338" s="92"/>
      <c r="AL1338" s="93"/>
      <c r="AM1338" s="92"/>
      <c r="AN1338" s="93"/>
      <c r="AO1338" s="92"/>
      <c r="AP1338" s="93"/>
      <c r="AQ1338" s="92"/>
      <c r="AR1338" s="93"/>
      <c r="AS1338" s="92"/>
      <c r="AT1338" s="94"/>
      <c r="AU1338" s="95"/>
      <c r="AV1338" s="96"/>
      <c r="AW1338" s="95"/>
      <c r="AX1338" s="96"/>
      <c r="AY1338" s="95"/>
      <c r="AZ1338" s="96"/>
      <c r="BA1338" s="95"/>
      <c r="BB1338" s="96"/>
      <c r="BC1338" s="95"/>
      <c r="BD1338" s="96"/>
      <c r="BE1338" s="95"/>
      <c r="BF1338" s="96"/>
      <c r="BG1338" s="95"/>
      <c r="BH1338" s="96"/>
      <c r="BI1338" s="95"/>
      <c r="BJ1338" s="96"/>
      <c r="BK1338" s="95"/>
      <c r="BL1338" s="96"/>
    </row>
    <row r="1339" spans="4:64">
      <c r="D1339" s="84"/>
      <c r="E1339" s="85"/>
      <c r="I1339" s="87"/>
      <c r="J1339" s="88"/>
      <c r="K1339" s="89"/>
      <c r="L1339" s="89"/>
      <c r="M1339" s="89"/>
      <c r="N1339" s="89"/>
      <c r="O1339" s="90"/>
      <c r="P1339" s="93"/>
      <c r="Q1339" s="92"/>
      <c r="R1339" s="93"/>
      <c r="S1339" s="92"/>
      <c r="T1339" s="94"/>
      <c r="U1339" s="93"/>
      <c r="V1339" s="92"/>
      <c r="W1339" s="93"/>
      <c r="X1339" s="92"/>
      <c r="Y1339" s="93"/>
      <c r="Z1339" s="92"/>
      <c r="AA1339" s="94"/>
      <c r="AB1339" s="93"/>
      <c r="AC1339" s="92"/>
      <c r="AD1339" s="93"/>
      <c r="AE1339" s="92"/>
      <c r="AF1339" s="93"/>
      <c r="AG1339" s="92"/>
      <c r="AH1339" s="93"/>
      <c r="AI1339" s="92"/>
      <c r="AJ1339" s="93"/>
      <c r="AK1339" s="92"/>
      <c r="AL1339" s="93"/>
      <c r="AM1339" s="92"/>
      <c r="AN1339" s="93"/>
      <c r="AO1339" s="92"/>
      <c r="AP1339" s="93"/>
      <c r="AQ1339" s="92"/>
      <c r="AR1339" s="93"/>
      <c r="AS1339" s="92"/>
      <c r="AT1339" s="94"/>
      <c r="AU1339" s="95"/>
      <c r="AV1339" s="96"/>
      <c r="AW1339" s="95"/>
      <c r="AX1339" s="96"/>
      <c r="AY1339" s="95"/>
      <c r="AZ1339" s="96"/>
      <c r="BA1339" s="95"/>
      <c r="BB1339" s="96"/>
      <c r="BC1339" s="95"/>
      <c r="BD1339" s="96"/>
      <c r="BE1339" s="95"/>
      <c r="BF1339" s="96"/>
      <c r="BG1339" s="95"/>
      <c r="BH1339" s="96"/>
      <c r="BI1339" s="95"/>
      <c r="BJ1339" s="96"/>
      <c r="BK1339" s="95"/>
      <c r="BL1339" s="96"/>
    </row>
    <row r="1340" spans="4:64">
      <c r="D1340" s="84"/>
      <c r="E1340" s="85"/>
      <c r="I1340" s="87"/>
      <c r="J1340" s="88"/>
      <c r="K1340" s="89"/>
      <c r="L1340" s="89"/>
      <c r="M1340" s="89"/>
      <c r="N1340" s="89"/>
      <c r="O1340" s="90"/>
      <c r="P1340" s="93"/>
      <c r="Q1340" s="92"/>
      <c r="R1340" s="93"/>
      <c r="S1340" s="92"/>
      <c r="T1340" s="94"/>
      <c r="U1340" s="93"/>
      <c r="V1340" s="92"/>
      <c r="W1340" s="93"/>
      <c r="X1340" s="92"/>
      <c r="Y1340" s="93"/>
      <c r="Z1340" s="92"/>
      <c r="AA1340" s="94"/>
      <c r="AB1340" s="93"/>
      <c r="AC1340" s="92"/>
      <c r="AD1340" s="93"/>
      <c r="AE1340" s="92"/>
      <c r="AF1340" s="93"/>
      <c r="AG1340" s="92"/>
      <c r="AH1340" s="93"/>
      <c r="AI1340" s="92"/>
      <c r="AJ1340" s="93"/>
      <c r="AK1340" s="92"/>
      <c r="AL1340" s="93"/>
      <c r="AM1340" s="92"/>
      <c r="AN1340" s="93"/>
      <c r="AO1340" s="92"/>
      <c r="AP1340" s="93"/>
      <c r="AQ1340" s="92"/>
      <c r="AR1340" s="93"/>
      <c r="AS1340" s="92"/>
      <c r="AT1340" s="94"/>
      <c r="AU1340" s="95"/>
      <c r="AV1340" s="96"/>
      <c r="AW1340" s="95"/>
      <c r="AX1340" s="96"/>
      <c r="AY1340" s="95"/>
      <c r="AZ1340" s="96"/>
      <c r="BA1340" s="95"/>
      <c r="BB1340" s="96"/>
      <c r="BC1340" s="95"/>
      <c r="BD1340" s="96"/>
      <c r="BE1340" s="95"/>
      <c r="BF1340" s="96"/>
      <c r="BG1340" s="95"/>
      <c r="BH1340" s="96"/>
      <c r="BI1340" s="95"/>
      <c r="BJ1340" s="96"/>
      <c r="BK1340" s="95"/>
      <c r="BL1340" s="96"/>
    </row>
    <row r="1341" spans="4:64">
      <c r="D1341" s="84"/>
      <c r="E1341" s="85"/>
      <c r="I1341" s="87"/>
      <c r="J1341" s="88"/>
      <c r="K1341" s="89"/>
      <c r="L1341" s="89"/>
      <c r="M1341" s="89"/>
      <c r="N1341" s="89"/>
      <c r="O1341" s="90"/>
      <c r="P1341" s="93"/>
      <c r="Q1341" s="92"/>
      <c r="R1341" s="93"/>
      <c r="S1341" s="92"/>
      <c r="T1341" s="94"/>
      <c r="U1341" s="93"/>
      <c r="V1341" s="92"/>
      <c r="W1341" s="93"/>
      <c r="X1341" s="92"/>
      <c r="Y1341" s="93"/>
      <c r="Z1341" s="92"/>
      <c r="AA1341" s="94"/>
      <c r="AB1341" s="93"/>
      <c r="AC1341" s="92"/>
      <c r="AD1341" s="93"/>
      <c r="AE1341" s="92"/>
      <c r="AF1341" s="93"/>
      <c r="AG1341" s="92"/>
      <c r="AH1341" s="93"/>
      <c r="AI1341" s="92"/>
      <c r="AJ1341" s="93"/>
      <c r="AK1341" s="92"/>
      <c r="AL1341" s="93"/>
      <c r="AM1341" s="92"/>
      <c r="AN1341" s="93"/>
      <c r="AO1341" s="92"/>
      <c r="AP1341" s="93"/>
      <c r="AQ1341" s="92"/>
      <c r="AR1341" s="93"/>
      <c r="AS1341" s="92"/>
      <c r="AT1341" s="94"/>
      <c r="AU1341" s="95"/>
      <c r="AV1341" s="96"/>
      <c r="AW1341" s="95"/>
      <c r="AX1341" s="96"/>
      <c r="AY1341" s="95"/>
      <c r="AZ1341" s="96"/>
      <c r="BA1341" s="95"/>
      <c r="BB1341" s="96"/>
      <c r="BC1341" s="95"/>
      <c r="BD1341" s="96"/>
      <c r="BE1341" s="95"/>
      <c r="BF1341" s="96"/>
      <c r="BG1341" s="95"/>
      <c r="BH1341" s="96"/>
      <c r="BI1341" s="95"/>
      <c r="BJ1341" s="96"/>
      <c r="BK1341" s="95"/>
      <c r="BL1341" s="96"/>
    </row>
    <row r="1342" spans="4:64">
      <c r="D1342" s="84"/>
      <c r="E1342" s="85"/>
      <c r="I1342" s="87"/>
      <c r="J1342" s="88"/>
      <c r="K1342" s="89"/>
      <c r="L1342" s="89"/>
      <c r="M1342" s="89"/>
      <c r="N1342" s="89"/>
      <c r="O1342" s="90"/>
      <c r="P1342" s="93"/>
      <c r="Q1342" s="92"/>
      <c r="R1342" s="93"/>
      <c r="S1342" s="92"/>
      <c r="T1342" s="94"/>
      <c r="U1342" s="93"/>
      <c r="V1342" s="92"/>
      <c r="W1342" s="93"/>
      <c r="X1342" s="92"/>
      <c r="Y1342" s="93"/>
      <c r="Z1342" s="92"/>
      <c r="AA1342" s="94"/>
      <c r="AB1342" s="93"/>
      <c r="AC1342" s="92"/>
      <c r="AD1342" s="93"/>
      <c r="AE1342" s="92"/>
      <c r="AF1342" s="93"/>
      <c r="AG1342" s="92"/>
      <c r="AH1342" s="93"/>
      <c r="AI1342" s="92"/>
      <c r="AJ1342" s="93"/>
      <c r="AK1342" s="92"/>
      <c r="AL1342" s="93"/>
      <c r="AM1342" s="92"/>
      <c r="AN1342" s="93"/>
      <c r="AO1342" s="92"/>
      <c r="AP1342" s="93"/>
      <c r="AQ1342" s="92"/>
      <c r="AR1342" s="93"/>
      <c r="AS1342" s="92"/>
      <c r="AT1342" s="94"/>
      <c r="AU1342" s="95"/>
      <c r="AV1342" s="96"/>
      <c r="AW1342" s="95"/>
      <c r="AX1342" s="96"/>
      <c r="AY1342" s="95"/>
      <c r="AZ1342" s="96"/>
      <c r="BA1342" s="95"/>
      <c r="BB1342" s="96"/>
      <c r="BC1342" s="95"/>
      <c r="BD1342" s="96"/>
      <c r="BE1342" s="95"/>
      <c r="BF1342" s="96"/>
      <c r="BG1342" s="95"/>
      <c r="BH1342" s="96"/>
      <c r="BI1342" s="95"/>
      <c r="BJ1342" s="96"/>
      <c r="BK1342" s="95"/>
      <c r="BL1342" s="96"/>
    </row>
    <row r="1343" spans="4:64">
      <c r="D1343" s="84"/>
      <c r="E1343" s="85"/>
      <c r="I1343" s="87"/>
      <c r="J1343" s="88"/>
      <c r="K1343" s="89"/>
      <c r="L1343" s="89"/>
      <c r="M1343" s="89"/>
      <c r="N1343" s="89"/>
      <c r="O1343" s="90"/>
      <c r="P1343" s="93"/>
      <c r="Q1343" s="92"/>
      <c r="R1343" s="93"/>
      <c r="S1343" s="92"/>
      <c r="T1343" s="94"/>
      <c r="U1343" s="93"/>
      <c r="V1343" s="92"/>
      <c r="W1343" s="93"/>
      <c r="X1343" s="92"/>
      <c r="Y1343" s="93"/>
      <c r="Z1343" s="92"/>
      <c r="AA1343" s="94"/>
      <c r="AB1343" s="93"/>
      <c r="AC1343" s="92"/>
      <c r="AD1343" s="93"/>
      <c r="AE1343" s="92"/>
      <c r="AF1343" s="93"/>
      <c r="AG1343" s="92"/>
      <c r="AH1343" s="93"/>
      <c r="AI1343" s="92"/>
      <c r="AJ1343" s="93"/>
      <c r="AK1343" s="92"/>
      <c r="AL1343" s="93"/>
      <c r="AM1343" s="92"/>
      <c r="AN1343" s="93"/>
      <c r="AO1343" s="92"/>
      <c r="AP1343" s="93"/>
      <c r="AQ1343" s="92"/>
      <c r="AR1343" s="93"/>
      <c r="AS1343" s="92"/>
      <c r="AT1343" s="94"/>
      <c r="AU1343" s="95"/>
      <c r="AV1343" s="96"/>
      <c r="AW1343" s="95"/>
      <c r="AX1343" s="96"/>
      <c r="AY1343" s="95"/>
      <c r="AZ1343" s="96"/>
      <c r="BA1343" s="95"/>
      <c r="BB1343" s="96"/>
      <c r="BC1343" s="95"/>
      <c r="BD1343" s="96"/>
      <c r="BE1343" s="95"/>
      <c r="BF1343" s="96"/>
      <c r="BG1343" s="95"/>
      <c r="BH1343" s="96"/>
      <c r="BI1343" s="95"/>
      <c r="BJ1343" s="96"/>
      <c r="BK1343" s="95"/>
      <c r="BL1343" s="96"/>
    </row>
    <row r="1344" spans="4:64">
      <c r="D1344" s="84"/>
      <c r="E1344" s="85"/>
      <c r="I1344" s="87"/>
      <c r="J1344" s="88"/>
      <c r="K1344" s="89"/>
      <c r="L1344" s="89"/>
      <c r="M1344" s="89"/>
      <c r="N1344" s="89"/>
      <c r="O1344" s="90"/>
      <c r="P1344" s="93"/>
      <c r="Q1344" s="92"/>
      <c r="R1344" s="93"/>
      <c r="S1344" s="92"/>
      <c r="T1344" s="94"/>
      <c r="U1344" s="93"/>
      <c r="V1344" s="92"/>
      <c r="W1344" s="93"/>
      <c r="X1344" s="92"/>
      <c r="Y1344" s="93"/>
      <c r="Z1344" s="92"/>
      <c r="AA1344" s="94"/>
      <c r="AB1344" s="93"/>
      <c r="AC1344" s="92"/>
      <c r="AD1344" s="93"/>
      <c r="AE1344" s="92"/>
      <c r="AF1344" s="93"/>
      <c r="AG1344" s="92"/>
      <c r="AH1344" s="93"/>
      <c r="AI1344" s="92"/>
      <c r="AJ1344" s="93"/>
      <c r="AK1344" s="92"/>
      <c r="AL1344" s="93"/>
      <c r="AM1344" s="92"/>
      <c r="AN1344" s="93"/>
      <c r="AO1344" s="92"/>
      <c r="AP1344" s="93"/>
      <c r="AQ1344" s="92"/>
      <c r="AR1344" s="93"/>
      <c r="AS1344" s="92"/>
      <c r="AT1344" s="94"/>
      <c r="AU1344" s="95"/>
      <c r="AV1344" s="96"/>
      <c r="AW1344" s="95"/>
      <c r="AX1344" s="96"/>
      <c r="AY1344" s="95"/>
      <c r="AZ1344" s="96"/>
      <c r="BA1344" s="95"/>
      <c r="BB1344" s="96"/>
      <c r="BC1344" s="95"/>
      <c r="BD1344" s="96"/>
      <c r="BE1344" s="95"/>
      <c r="BF1344" s="96"/>
      <c r="BG1344" s="95"/>
      <c r="BH1344" s="96"/>
      <c r="BI1344" s="95"/>
      <c r="BJ1344" s="96"/>
      <c r="BK1344" s="95"/>
      <c r="BL1344" s="96"/>
    </row>
    <row r="1345" spans="4:64">
      <c r="D1345" s="84"/>
      <c r="E1345" s="85"/>
      <c r="I1345" s="87"/>
      <c r="J1345" s="88"/>
      <c r="K1345" s="89"/>
      <c r="L1345" s="89"/>
      <c r="M1345" s="89"/>
      <c r="N1345" s="89"/>
      <c r="O1345" s="90"/>
      <c r="P1345" s="93"/>
      <c r="Q1345" s="92"/>
      <c r="R1345" s="93"/>
      <c r="S1345" s="92"/>
      <c r="T1345" s="94"/>
      <c r="U1345" s="93"/>
      <c r="V1345" s="92"/>
      <c r="W1345" s="93"/>
      <c r="X1345" s="92"/>
      <c r="Y1345" s="93"/>
      <c r="Z1345" s="92"/>
      <c r="AA1345" s="94"/>
      <c r="AB1345" s="93"/>
      <c r="AC1345" s="92"/>
      <c r="AD1345" s="93"/>
      <c r="AE1345" s="92"/>
      <c r="AF1345" s="93"/>
      <c r="AG1345" s="92"/>
      <c r="AH1345" s="93"/>
      <c r="AI1345" s="92"/>
      <c r="AJ1345" s="93"/>
      <c r="AK1345" s="92"/>
      <c r="AL1345" s="93"/>
      <c r="AM1345" s="92"/>
      <c r="AN1345" s="93"/>
      <c r="AO1345" s="92"/>
      <c r="AP1345" s="93"/>
      <c r="AQ1345" s="92"/>
      <c r="AR1345" s="93"/>
      <c r="AS1345" s="92"/>
      <c r="AT1345" s="94"/>
      <c r="AU1345" s="95"/>
      <c r="AV1345" s="96"/>
      <c r="AW1345" s="95"/>
      <c r="AX1345" s="96"/>
      <c r="AY1345" s="95"/>
      <c r="AZ1345" s="96"/>
      <c r="BA1345" s="95"/>
      <c r="BB1345" s="96"/>
      <c r="BC1345" s="95"/>
      <c r="BD1345" s="96"/>
      <c r="BE1345" s="95"/>
      <c r="BF1345" s="96"/>
      <c r="BG1345" s="95"/>
      <c r="BH1345" s="96"/>
      <c r="BI1345" s="95"/>
      <c r="BJ1345" s="96"/>
      <c r="BK1345" s="95"/>
      <c r="BL1345" s="96"/>
    </row>
    <row r="1346" spans="4:64">
      <c r="D1346" s="84"/>
      <c r="E1346" s="85"/>
      <c r="I1346" s="87"/>
      <c r="J1346" s="88"/>
      <c r="K1346" s="89"/>
      <c r="L1346" s="89"/>
      <c r="M1346" s="89"/>
      <c r="N1346" s="89"/>
      <c r="O1346" s="90"/>
      <c r="P1346" s="93"/>
      <c r="Q1346" s="92"/>
      <c r="R1346" s="93"/>
      <c r="S1346" s="92"/>
      <c r="T1346" s="94"/>
      <c r="U1346" s="93"/>
      <c r="V1346" s="92"/>
      <c r="W1346" s="93"/>
      <c r="X1346" s="92"/>
      <c r="Y1346" s="93"/>
      <c r="Z1346" s="92"/>
      <c r="AA1346" s="94"/>
      <c r="AB1346" s="93"/>
      <c r="AC1346" s="92"/>
      <c r="AD1346" s="93"/>
      <c r="AE1346" s="92"/>
      <c r="AF1346" s="93"/>
      <c r="AG1346" s="92"/>
      <c r="AH1346" s="93"/>
      <c r="AI1346" s="92"/>
      <c r="AJ1346" s="93"/>
      <c r="AK1346" s="92"/>
      <c r="AL1346" s="93"/>
      <c r="AM1346" s="92"/>
      <c r="AN1346" s="93"/>
      <c r="AO1346" s="92"/>
      <c r="AP1346" s="93"/>
      <c r="AQ1346" s="92"/>
      <c r="AR1346" s="93"/>
      <c r="AS1346" s="92"/>
      <c r="AT1346" s="94"/>
      <c r="AU1346" s="95"/>
      <c r="AV1346" s="96"/>
      <c r="AW1346" s="95"/>
      <c r="AX1346" s="96"/>
      <c r="AY1346" s="95"/>
      <c r="AZ1346" s="96"/>
      <c r="BA1346" s="95"/>
      <c r="BB1346" s="96"/>
      <c r="BC1346" s="95"/>
      <c r="BD1346" s="96"/>
      <c r="BE1346" s="95"/>
      <c r="BF1346" s="96"/>
      <c r="BG1346" s="95"/>
      <c r="BH1346" s="96"/>
      <c r="BI1346" s="95"/>
      <c r="BJ1346" s="96"/>
      <c r="BK1346" s="95"/>
      <c r="BL1346" s="96"/>
    </row>
    <row r="1347" spans="4:64">
      <c r="D1347" s="84"/>
      <c r="E1347" s="85"/>
      <c r="I1347" s="87"/>
      <c r="J1347" s="88"/>
      <c r="K1347" s="89"/>
      <c r="L1347" s="89"/>
      <c r="M1347" s="89"/>
      <c r="N1347" s="89"/>
      <c r="O1347" s="90"/>
      <c r="P1347" s="93"/>
      <c r="Q1347" s="92"/>
      <c r="R1347" s="93"/>
      <c r="S1347" s="92"/>
      <c r="T1347" s="94"/>
      <c r="U1347" s="93"/>
      <c r="V1347" s="92"/>
      <c r="W1347" s="93"/>
      <c r="X1347" s="92"/>
      <c r="Y1347" s="93"/>
      <c r="Z1347" s="92"/>
      <c r="AA1347" s="94"/>
      <c r="AB1347" s="93"/>
      <c r="AC1347" s="92"/>
      <c r="AD1347" s="93"/>
      <c r="AE1347" s="92"/>
      <c r="AF1347" s="93"/>
      <c r="AG1347" s="92"/>
      <c r="AH1347" s="93"/>
      <c r="AI1347" s="92"/>
      <c r="AJ1347" s="93"/>
      <c r="AK1347" s="92"/>
      <c r="AL1347" s="93"/>
      <c r="AM1347" s="92"/>
      <c r="AN1347" s="93"/>
      <c r="AO1347" s="92"/>
      <c r="AP1347" s="93"/>
      <c r="AQ1347" s="92"/>
      <c r="AR1347" s="93"/>
      <c r="AS1347" s="92"/>
      <c r="AT1347" s="94"/>
      <c r="AU1347" s="95"/>
      <c r="AV1347" s="96"/>
      <c r="AW1347" s="95"/>
      <c r="AX1347" s="96"/>
      <c r="AY1347" s="95"/>
      <c r="AZ1347" s="96"/>
      <c r="BA1347" s="95"/>
      <c r="BB1347" s="96"/>
      <c r="BC1347" s="95"/>
      <c r="BD1347" s="96"/>
      <c r="BE1347" s="95"/>
      <c r="BF1347" s="96"/>
      <c r="BG1347" s="95"/>
      <c r="BH1347" s="96"/>
      <c r="BI1347" s="95"/>
      <c r="BJ1347" s="96"/>
      <c r="BK1347" s="95"/>
      <c r="BL1347" s="96"/>
    </row>
    <row r="1348" spans="4:64">
      <c r="D1348" s="84"/>
      <c r="E1348" s="85"/>
      <c r="I1348" s="87"/>
      <c r="J1348" s="88"/>
      <c r="K1348" s="89"/>
      <c r="L1348" s="89"/>
      <c r="M1348" s="89"/>
      <c r="N1348" s="89"/>
      <c r="O1348" s="90"/>
      <c r="P1348" s="93"/>
      <c r="Q1348" s="92"/>
      <c r="R1348" s="93"/>
      <c r="S1348" s="92"/>
      <c r="T1348" s="94"/>
      <c r="U1348" s="93"/>
      <c r="V1348" s="92"/>
      <c r="W1348" s="93"/>
      <c r="X1348" s="92"/>
      <c r="Y1348" s="93"/>
      <c r="Z1348" s="92"/>
      <c r="AA1348" s="94"/>
      <c r="AB1348" s="93"/>
      <c r="AC1348" s="92"/>
      <c r="AD1348" s="93"/>
      <c r="AE1348" s="92"/>
      <c r="AF1348" s="93"/>
      <c r="AG1348" s="92"/>
      <c r="AH1348" s="93"/>
      <c r="AI1348" s="92"/>
      <c r="AJ1348" s="93"/>
      <c r="AK1348" s="92"/>
      <c r="AL1348" s="93"/>
      <c r="AM1348" s="92"/>
      <c r="AN1348" s="93"/>
      <c r="AO1348" s="92"/>
      <c r="AP1348" s="93"/>
      <c r="AQ1348" s="92"/>
      <c r="AR1348" s="93"/>
      <c r="AS1348" s="92"/>
      <c r="AT1348" s="94"/>
      <c r="AU1348" s="95"/>
      <c r="AV1348" s="96"/>
      <c r="AW1348" s="95"/>
      <c r="AX1348" s="96"/>
      <c r="AY1348" s="95"/>
      <c r="AZ1348" s="96"/>
      <c r="BA1348" s="95"/>
      <c r="BB1348" s="96"/>
      <c r="BC1348" s="95"/>
      <c r="BD1348" s="96"/>
      <c r="BE1348" s="95"/>
      <c r="BF1348" s="96"/>
      <c r="BG1348" s="95"/>
      <c r="BH1348" s="96"/>
      <c r="BI1348" s="95"/>
      <c r="BJ1348" s="96"/>
      <c r="BK1348" s="95"/>
      <c r="BL1348" s="96"/>
    </row>
    <row r="1349" spans="4:64">
      <c r="D1349" s="84"/>
      <c r="E1349" s="85"/>
      <c r="I1349" s="87"/>
      <c r="J1349" s="88"/>
      <c r="K1349" s="89"/>
      <c r="L1349" s="89"/>
      <c r="M1349" s="89"/>
      <c r="N1349" s="89"/>
      <c r="O1349" s="90"/>
      <c r="P1349" s="93"/>
      <c r="Q1349" s="92"/>
      <c r="R1349" s="93"/>
      <c r="S1349" s="92"/>
      <c r="T1349" s="94"/>
      <c r="U1349" s="93"/>
      <c r="V1349" s="92"/>
      <c r="W1349" s="93"/>
      <c r="X1349" s="92"/>
      <c r="Y1349" s="93"/>
      <c r="Z1349" s="92"/>
      <c r="AA1349" s="94"/>
      <c r="AB1349" s="93"/>
      <c r="AC1349" s="92"/>
      <c r="AD1349" s="93"/>
      <c r="AE1349" s="92"/>
      <c r="AF1349" s="93"/>
      <c r="AG1349" s="92"/>
      <c r="AH1349" s="93"/>
      <c r="AI1349" s="92"/>
      <c r="AJ1349" s="93"/>
      <c r="AK1349" s="92"/>
      <c r="AL1349" s="93"/>
      <c r="AM1349" s="92"/>
      <c r="AN1349" s="93"/>
      <c r="AO1349" s="92"/>
      <c r="AP1349" s="93"/>
      <c r="AQ1349" s="92"/>
      <c r="AR1349" s="93"/>
      <c r="AS1349" s="92"/>
      <c r="AT1349" s="94"/>
      <c r="AU1349" s="95"/>
      <c r="AV1349" s="96"/>
      <c r="AW1349" s="95"/>
      <c r="AX1349" s="96"/>
      <c r="AY1349" s="95"/>
      <c r="AZ1349" s="96"/>
      <c r="BA1349" s="95"/>
      <c r="BB1349" s="96"/>
      <c r="BC1349" s="95"/>
      <c r="BD1349" s="96"/>
      <c r="BE1349" s="95"/>
      <c r="BF1349" s="96"/>
      <c r="BG1349" s="95"/>
      <c r="BH1349" s="96"/>
      <c r="BI1349" s="95"/>
      <c r="BJ1349" s="96"/>
      <c r="BK1349" s="95"/>
      <c r="BL1349" s="96"/>
    </row>
    <row r="1350" spans="4:64">
      <c r="D1350" s="84"/>
      <c r="E1350" s="85"/>
      <c r="I1350" s="87"/>
      <c r="J1350" s="88"/>
      <c r="K1350" s="89"/>
      <c r="L1350" s="89"/>
      <c r="M1350" s="89"/>
      <c r="N1350" s="89"/>
      <c r="O1350" s="90"/>
      <c r="P1350" s="93"/>
      <c r="Q1350" s="92"/>
      <c r="R1350" s="93"/>
      <c r="S1350" s="92"/>
      <c r="T1350" s="94"/>
      <c r="U1350" s="93"/>
      <c r="V1350" s="92"/>
      <c r="W1350" s="93"/>
      <c r="X1350" s="92"/>
      <c r="Y1350" s="93"/>
      <c r="Z1350" s="92"/>
      <c r="AA1350" s="94"/>
      <c r="AB1350" s="93"/>
      <c r="AC1350" s="92"/>
      <c r="AD1350" s="93"/>
      <c r="AE1350" s="92"/>
      <c r="AF1350" s="93"/>
      <c r="AG1350" s="92"/>
      <c r="AH1350" s="93"/>
      <c r="AI1350" s="92"/>
      <c r="AJ1350" s="93"/>
      <c r="AK1350" s="92"/>
      <c r="AL1350" s="93"/>
      <c r="AM1350" s="92"/>
      <c r="AN1350" s="93"/>
      <c r="AO1350" s="92"/>
      <c r="AP1350" s="93"/>
      <c r="AQ1350" s="92"/>
      <c r="AR1350" s="93"/>
      <c r="AS1350" s="92"/>
      <c r="AT1350" s="94"/>
      <c r="AU1350" s="95"/>
      <c r="AV1350" s="96"/>
      <c r="AW1350" s="95"/>
      <c r="AX1350" s="96"/>
      <c r="AY1350" s="95"/>
      <c r="AZ1350" s="96"/>
      <c r="BA1350" s="95"/>
      <c r="BB1350" s="96"/>
      <c r="BC1350" s="95"/>
      <c r="BD1350" s="96"/>
      <c r="BE1350" s="95"/>
      <c r="BF1350" s="96"/>
      <c r="BG1350" s="95"/>
      <c r="BH1350" s="96"/>
      <c r="BI1350" s="95"/>
      <c r="BJ1350" s="96"/>
      <c r="BK1350" s="95"/>
      <c r="BL1350" s="96"/>
    </row>
    <row r="1351" spans="4:64">
      <c r="D1351" s="84"/>
      <c r="E1351" s="85"/>
      <c r="I1351" s="87"/>
      <c r="J1351" s="88"/>
      <c r="K1351" s="89"/>
      <c r="L1351" s="89"/>
      <c r="M1351" s="89"/>
      <c r="N1351" s="89"/>
      <c r="O1351" s="90"/>
      <c r="P1351" s="93"/>
      <c r="Q1351" s="92"/>
      <c r="R1351" s="93"/>
      <c r="S1351" s="92"/>
      <c r="T1351" s="94"/>
      <c r="U1351" s="93"/>
      <c r="V1351" s="92"/>
      <c r="W1351" s="93"/>
      <c r="X1351" s="92"/>
      <c r="Y1351" s="93"/>
      <c r="Z1351" s="92"/>
      <c r="AA1351" s="94"/>
      <c r="AB1351" s="93"/>
      <c r="AC1351" s="92"/>
      <c r="AD1351" s="93"/>
      <c r="AE1351" s="92"/>
      <c r="AF1351" s="93"/>
      <c r="AG1351" s="92"/>
      <c r="AH1351" s="93"/>
      <c r="AI1351" s="92"/>
      <c r="AJ1351" s="93"/>
      <c r="AK1351" s="92"/>
      <c r="AL1351" s="93"/>
      <c r="AM1351" s="92"/>
      <c r="AN1351" s="93"/>
      <c r="AO1351" s="92"/>
      <c r="AP1351" s="93"/>
      <c r="AQ1351" s="92"/>
      <c r="AR1351" s="93"/>
      <c r="AS1351" s="92"/>
      <c r="AT1351" s="94"/>
      <c r="AU1351" s="95"/>
      <c r="AV1351" s="96"/>
      <c r="AW1351" s="95"/>
      <c r="AX1351" s="96"/>
      <c r="AY1351" s="95"/>
      <c r="AZ1351" s="96"/>
      <c r="BA1351" s="95"/>
      <c r="BB1351" s="96"/>
      <c r="BC1351" s="95"/>
      <c r="BD1351" s="96"/>
      <c r="BE1351" s="95"/>
      <c r="BF1351" s="96"/>
      <c r="BG1351" s="95"/>
      <c r="BH1351" s="96"/>
      <c r="BI1351" s="95"/>
      <c r="BJ1351" s="96"/>
      <c r="BK1351" s="95"/>
      <c r="BL1351" s="96"/>
    </row>
    <row r="1352" spans="4:64">
      <c r="D1352" s="84"/>
      <c r="E1352" s="85"/>
      <c r="I1352" s="87"/>
      <c r="J1352" s="88"/>
      <c r="K1352" s="89"/>
      <c r="L1352" s="89"/>
      <c r="M1352" s="89"/>
      <c r="N1352" s="89"/>
      <c r="O1352" s="90"/>
      <c r="P1352" s="93"/>
      <c r="Q1352" s="92"/>
      <c r="R1352" s="93"/>
      <c r="S1352" s="92"/>
      <c r="T1352" s="94"/>
      <c r="U1352" s="93"/>
      <c r="V1352" s="92"/>
      <c r="W1352" s="93"/>
      <c r="X1352" s="92"/>
      <c r="Y1352" s="93"/>
      <c r="Z1352" s="92"/>
      <c r="AA1352" s="94"/>
      <c r="AB1352" s="93"/>
      <c r="AC1352" s="92"/>
      <c r="AD1352" s="93"/>
      <c r="AE1352" s="92"/>
      <c r="AF1352" s="93"/>
      <c r="AG1352" s="92"/>
      <c r="AH1352" s="93"/>
      <c r="AI1352" s="92"/>
      <c r="AJ1352" s="93"/>
      <c r="AK1352" s="92"/>
      <c r="AL1352" s="93"/>
      <c r="AM1352" s="92"/>
      <c r="AN1352" s="93"/>
      <c r="AO1352" s="92"/>
      <c r="AP1352" s="93"/>
      <c r="AQ1352" s="92"/>
      <c r="AR1352" s="93"/>
      <c r="AS1352" s="92"/>
      <c r="AT1352" s="94"/>
      <c r="AU1352" s="95"/>
      <c r="AV1352" s="96"/>
      <c r="AW1352" s="95"/>
      <c r="AX1352" s="96"/>
      <c r="AY1352" s="95"/>
      <c r="AZ1352" s="96"/>
      <c r="BA1352" s="95"/>
      <c r="BB1352" s="96"/>
      <c r="BC1352" s="95"/>
      <c r="BD1352" s="96"/>
      <c r="BE1352" s="95"/>
      <c r="BF1352" s="96"/>
      <c r="BG1352" s="95"/>
      <c r="BH1352" s="96"/>
      <c r="BI1352" s="95"/>
      <c r="BJ1352" s="96"/>
      <c r="BK1352" s="95"/>
      <c r="BL1352" s="96"/>
    </row>
    <row r="1353" spans="4:64">
      <c r="D1353" s="84"/>
      <c r="E1353" s="85"/>
      <c r="I1353" s="87"/>
      <c r="J1353" s="88"/>
      <c r="K1353" s="89"/>
      <c r="L1353" s="89"/>
      <c r="M1353" s="89"/>
      <c r="N1353" s="89"/>
      <c r="O1353" s="90"/>
      <c r="P1353" s="93"/>
      <c r="Q1353" s="92"/>
      <c r="R1353" s="93"/>
      <c r="S1353" s="92"/>
      <c r="T1353" s="94"/>
      <c r="U1353" s="93"/>
      <c r="V1353" s="92"/>
      <c r="W1353" s="93"/>
      <c r="X1353" s="92"/>
      <c r="Y1353" s="93"/>
      <c r="Z1353" s="92"/>
      <c r="AA1353" s="94"/>
      <c r="AB1353" s="93"/>
      <c r="AC1353" s="92"/>
      <c r="AD1353" s="93"/>
      <c r="AE1353" s="92"/>
      <c r="AF1353" s="93"/>
      <c r="AG1353" s="92"/>
      <c r="AH1353" s="93"/>
      <c r="AI1353" s="92"/>
      <c r="AJ1353" s="93"/>
      <c r="AK1353" s="92"/>
      <c r="AL1353" s="93"/>
      <c r="AM1353" s="92"/>
      <c r="AN1353" s="93"/>
      <c r="AO1353" s="92"/>
      <c r="AP1353" s="93"/>
      <c r="AQ1353" s="92"/>
      <c r="AR1353" s="93"/>
      <c r="AS1353" s="92"/>
      <c r="AT1353" s="94"/>
      <c r="AU1353" s="95"/>
      <c r="AV1353" s="96"/>
      <c r="AW1353" s="95"/>
      <c r="AX1353" s="96"/>
      <c r="AY1353" s="95"/>
      <c r="AZ1353" s="96"/>
      <c r="BA1353" s="95"/>
      <c r="BB1353" s="96"/>
      <c r="BC1353" s="95"/>
      <c r="BD1353" s="96"/>
      <c r="BE1353" s="95"/>
      <c r="BF1353" s="96"/>
      <c r="BG1353" s="95"/>
      <c r="BH1353" s="96"/>
      <c r="BI1353" s="95"/>
      <c r="BJ1353" s="96"/>
      <c r="BK1353" s="95"/>
      <c r="BL1353" s="96"/>
    </row>
    <row r="1354" spans="4:64">
      <c r="D1354" s="84"/>
      <c r="E1354" s="85"/>
      <c r="I1354" s="87"/>
      <c r="J1354" s="88"/>
      <c r="K1354" s="89"/>
      <c r="L1354" s="89"/>
      <c r="M1354" s="89"/>
      <c r="N1354" s="89"/>
      <c r="O1354" s="90"/>
      <c r="P1354" s="93"/>
      <c r="Q1354" s="92"/>
      <c r="R1354" s="93"/>
      <c r="S1354" s="92"/>
      <c r="T1354" s="94"/>
      <c r="U1354" s="93"/>
      <c r="V1354" s="92"/>
      <c r="W1354" s="93"/>
      <c r="X1354" s="92"/>
      <c r="Y1354" s="93"/>
      <c r="Z1354" s="92"/>
      <c r="AA1354" s="94"/>
      <c r="AB1354" s="93"/>
      <c r="AC1354" s="92"/>
      <c r="AD1354" s="93"/>
      <c r="AE1354" s="92"/>
      <c r="AF1354" s="93"/>
      <c r="AG1354" s="92"/>
      <c r="AH1354" s="93"/>
      <c r="AI1354" s="92"/>
      <c r="AJ1354" s="93"/>
      <c r="AK1354" s="92"/>
      <c r="AL1354" s="93"/>
      <c r="AM1354" s="92"/>
      <c r="AN1354" s="93"/>
      <c r="AO1354" s="92"/>
      <c r="AP1354" s="93"/>
      <c r="AQ1354" s="92"/>
      <c r="AR1354" s="93"/>
      <c r="AS1354" s="92"/>
      <c r="AT1354" s="94"/>
      <c r="AU1354" s="95"/>
      <c r="AV1354" s="96"/>
      <c r="AW1354" s="95"/>
      <c r="AX1354" s="96"/>
      <c r="AY1354" s="95"/>
      <c r="AZ1354" s="96"/>
      <c r="BA1354" s="95"/>
      <c r="BB1354" s="96"/>
      <c r="BC1354" s="95"/>
      <c r="BD1354" s="96"/>
      <c r="BE1354" s="95"/>
      <c r="BF1354" s="96"/>
      <c r="BG1354" s="95"/>
      <c r="BH1354" s="96"/>
      <c r="BI1354" s="95"/>
      <c r="BJ1354" s="96"/>
      <c r="BK1354" s="95"/>
      <c r="BL1354" s="96"/>
    </row>
    <row r="1355" spans="4:64">
      <c r="D1355" s="84"/>
      <c r="E1355" s="85"/>
      <c r="I1355" s="87"/>
      <c r="J1355" s="88"/>
      <c r="K1355" s="89"/>
      <c r="L1355" s="89"/>
      <c r="M1355" s="89"/>
      <c r="N1355" s="89"/>
      <c r="O1355" s="90"/>
      <c r="P1355" s="93"/>
      <c r="Q1355" s="92"/>
      <c r="R1355" s="93"/>
      <c r="S1355" s="92"/>
      <c r="T1355" s="94"/>
      <c r="U1355" s="93"/>
      <c r="V1355" s="92"/>
      <c r="W1355" s="93"/>
      <c r="X1355" s="92"/>
      <c r="Y1355" s="93"/>
      <c r="Z1355" s="92"/>
      <c r="AA1355" s="94"/>
      <c r="AB1355" s="93"/>
      <c r="AC1355" s="92"/>
      <c r="AD1355" s="93"/>
      <c r="AE1355" s="92"/>
      <c r="AF1355" s="93"/>
      <c r="AG1355" s="92"/>
      <c r="AH1355" s="93"/>
      <c r="AI1355" s="92"/>
      <c r="AJ1355" s="93"/>
      <c r="AK1355" s="92"/>
      <c r="AL1355" s="93"/>
      <c r="AM1355" s="92"/>
      <c r="AN1355" s="93"/>
      <c r="AO1355" s="92"/>
      <c r="AP1355" s="93"/>
      <c r="AQ1355" s="92"/>
      <c r="AR1355" s="93"/>
      <c r="AS1355" s="92"/>
      <c r="AT1355" s="94"/>
      <c r="AU1355" s="95"/>
      <c r="AV1355" s="96"/>
      <c r="AW1355" s="95"/>
      <c r="AX1355" s="96"/>
      <c r="AY1355" s="95"/>
      <c r="AZ1355" s="96"/>
      <c r="BA1355" s="95"/>
      <c r="BB1355" s="96"/>
      <c r="BC1355" s="95"/>
      <c r="BD1355" s="96"/>
      <c r="BE1355" s="95"/>
      <c r="BF1355" s="96"/>
      <c r="BG1355" s="95"/>
      <c r="BH1355" s="96"/>
      <c r="BI1355" s="95"/>
      <c r="BJ1355" s="96"/>
      <c r="BK1355" s="95"/>
      <c r="BL1355" s="96"/>
    </row>
    <row r="1356" spans="4:64">
      <c r="D1356" s="84"/>
      <c r="E1356" s="85"/>
      <c r="I1356" s="87"/>
      <c r="J1356" s="88"/>
      <c r="K1356" s="89"/>
      <c r="L1356" s="89"/>
      <c r="M1356" s="89"/>
      <c r="N1356" s="89"/>
      <c r="O1356" s="90"/>
      <c r="P1356" s="93"/>
      <c r="Q1356" s="92"/>
      <c r="R1356" s="93"/>
      <c r="S1356" s="92"/>
      <c r="T1356" s="94"/>
      <c r="U1356" s="93"/>
      <c r="V1356" s="92"/>
      <c r="W1356" s="93"/>
      <c r="X1356" s="92"/>
      <c r="Y1356" s="93"/>
      <c r="Z1356" s="92"/>
      <c r="AA1356" s="94"/>
      <c r="AB1356" s="93"/>
      <c r="AC1356" s="92"/>
      <c r="AD1356" s="93"/>
      <c r="AE1356" s="92"/>
      <c r="AF1356" s="93"/>
      <c r="AG1356" s="92"/>
      <c r="AH1356" s="93"/>
      <c r="AI1356" s="92"/>
      <c r="AJ1356" s="93"/>
      <c r="AK1356" s="92"/>
      <c r="AL1356" s="93"/>
      <c r="AM1356" s="92"/>
      <c r="AN1356" s="93"/>
      <c r="AO1356" s="92"/>
      <c r="AP1356" s="93"/>
      <c r="AQ1356" s="92"/>
      <c r="AR1356" s="93"/>
      <c r="AS1356" s="92"/>
      <c r="AT1356" s="94"/>
      <c r="AU1356" s="95"/>
      <c r="AV1356" s="96"/>
      <c r="AW1356" s="95"/>
      <c r="AX1356" s="96"/>
      <c r="AY1356" s="95"/>
      <c r="AZ1356" s="96"/>
      <c r="BA1356" s="95"/>
      <c r="BB1356" s="96"/>
      <c r="BC1356" s="95"/>
      <c r="BD1356" s="96"/>
      <c r="BE1356" s="95"/>
      <c r="BF1356" s="96"/>
      <c r="BG1356" s="95"/>
      <c r="BH1356" s="96"/>
      <c r="BI1356" s="95"/>
      <c r="BJ1356" s="96"/>
      <c r="BK1356" s="95"/>
      <c r="BL1356" s="96"/>
    </row>
    <row r="1357" spans="4:64">
      <c r="D1357" s="84"/>
      <c r="E1357" s="85"/>
      <c r="I1357" s="87"/>
      <c r="J1357" s="88"/>
      <c r="K1357" s="89"/>
      <c r="L1357" s="89"/>
      <c r="M1357" s="89"/>
      <c r="N1357" s="89"/>
      <c r="O1357" s="90"/>
      <c r="P1357" s="93"/>
      <c r="Q1357" s="92"/>
      <c r="R1357" s="93"/>
      <c r="S1357" s="92"/>
      <c r="T1357" s="94"/>
      <c r="U1357" s="93"/>
      <c r="V1357" s="92"/>
      <c r="W1357" s="93"/>
      <c r="X1357" s="92"/>
      <c r="Y1357" s="93"/>
      <c r="Z1357" s="92"/>
      <c r="AA1357" s="94"/>
      <c r="AB1357" s="93"/>
      <c r="AC1357" s="92"/>
      <c r="AD1357" s="93"/>
      <c r="AE1357" s="92"/>
      <c r="AF1357" s="93"/>
      <c r="AG1357" s="92"/>
      <c r="AH1357" s="93"/>
      <c r="AI1357" s="92"/>
      <c r="AJ1357" s="93"/>
      <c r="AK1357" s="92"/>
      <c r="AL1357" s="93"/>
      <c r="AM1357" s="92"/>
      <c r="AN1357" s="93"/>
      <c r="AO1357" s="92"/>
      <c r="AP1357" s="93"/>
      <c r="AQ1357" s="92"/>
      <c r="AR1357" s="93"/>
      <c r="AS1357" s="92"/>
      <c r="AT1357" s="94"/>
      <c r="AU1357" s="95"/>
      <c r="AV1357" s="96"/>
      <c r="AW1357" s="95"/>
      <c r="AX1357" s="96"/>
      <c r="AY1357" s="95"/>
      <c r="AZ1357" s="96"/>
      <c r="BA1357" s="95"/>
      <c r="BB1357" s="96"/>
      <c r="BC1357" s="95"/>
      <c r="BD1357" s="96"/>
      <c r="BE1357" s="95"/>
      <c r="BF1357" s="96"/>
      <c r="BG1357" s="95"/>
      <c r="BH1357" s="96"/>
      <c r="BI1357" s="95"/>
      <c r="BJ1357" s="96"/>
      <c r="BK1357" s="95"/>
      <c r="BL1357" s="96"/>
    </row>
    <row r="1358" spans="4:64">
      <c r="D1358" s="84"/>
      <c r="E1358" s="85"/>
      <c r="I1358" s="87"/>
      <c r="J1358" s="88"/>
      <c r="K1358" s="89"/>
      <c r="L1358" s="89"/>
      <c r="M1358" s="89"/>
      <c r="N1358" s="89"/>
      <c r="O1358" s="90"/>
      <c r="P1358" s="93"/>
      <c r="Q1358" s="92"/>
      <c r="R1358" s="93"/>
      <c r="S1358" s="92"/>
      <c r="T1358" s="94"/>
      <c r="U1358" s="93"/>
      <c r="V1358" s="92"/>
      <c r="W1358" s="93"/>
      <c r="X1358" s="92"/>
      <c r="Y1358" s="93"/>
      <c r="Z1358" s="92"/>
      <c r="AA1358" s="94"/>
      <c r="AB1358" s="93"/>
      <c r="AC1358" s="92"/>
      <c r="AD1358" s="93"/>
      <c r="AE1358" s="92"/>
      <c r="AF1358" s="93"/>
      <c r="AG1358" s="92"/>
      <c r="AH1358" s="93"/>
      <c r="AI1358" s="92"/>
      <c r="AJ1358" s="93"/>
      <c r="AK1358" s="92"/>
      <c r="AL1358" s="93"/>
      <c r="AM1358" s="92"/>
      <c r="AN1358" s="93"/>
      <c r="AO1358" s="92"/>
      <c r="AP1358" s="93"/>
      <c r="AQ1358" s="92"/>
      <c r="AR1358" s="93"/>
      <c r="AS1358" s="92"/>
      <c r="AT1358" s="94"/>
      <c r="AU1358" s="95"/>
      <c r="AV1358" s="96"/>
      <c r="AW1358" s="95"/>
      <c r="AX1358" s="96"/>
      <c r="AY1358" s="95"/>
      <c r="AZ1358" s="96"/>
      <c r="BA1358" s="95"/>
      <c r="BB1358" s="96"/>
      <c r="BC1358" s="95"/>
      <c r="BD1358" s="96"/>
      <c r="BE1358" s="95"/>
      <c r="BF1358" s="96"/>
      <c r="BG1358" s="95"/>
      <c r="BH1358" s="96"/>
      <c r="BI1358" s="95"/>
      <c r="BJ1358" s="96"/>
      <c r="BK1358" s="95"/>
      <c r="BL1358" s="96"/>
    </row>
    <row r="1359" spans="4:64">
      <c r="D1359" s="84"/>
      <c r="E1359" s="85"/>
      <c r="I1359" s="87"/>
      <c r="J1359" s="88"/>
      <c r="K1359" s="89"/>
      <c r="L1359" s="89"/>
      <c r="M1359" s="89"/>
      <c r="N1359" s="89"/>
      <c r="O1359" s="90"/>
      <c r="P1359" s="93"/>
      <c r="Q1359" s="92"/>
      <c r="R1359" s="93"/>
      <c r="S1359" s="92"/>
      <c r="T1359" s="94"/>
      <c r="U1359" s="93"/>
      <c r="V1359" s="92"/>
      <c r="W1359" s="93"/>
      <c r="X1359" s="92"/>
      <c r="Y1359" s="93"/>
      <c r="Z1359" s="92"/>
      <c r="AA1359" s="94"/>
      <c r="AB1359" s="93"/>
      <c r="AC1359" s="92"/>
      <c r="AD1359" s="93"/>
      <c r="AE1359" s="92"/>
      <c r="AF1359" s="93"/>
      <c r="AG1359" s="92"/>
      <c r="AH1359" s="93"/>
      <c r="AI1359" s="92"/>
      <c r="AJ1359" s="93"/>
      <c r="AK1359" s="92"/>
      <c r="AL1359" s="93"/>
      <c r="AM1359" s="92"/>
      <c r="AN1359" s="93"/>
      <c r="AO1359" s="92"/>
      <c r="AP1359" s="93"/>
      <c r="AQ1359" s="92"/>
      <c r="AR1359" s="93"/>
      <c r="AS1359" s="92"/>
      <c r="AT1359" s="94"/>
      <c r="AU1359" s="95"/>
      <c r="AV1359" s="96"/>
      <c r="AW1359" s="95"/>
      <c r="AX1359" s="96"/>
      <c r="AY1359" s="95"/>
      <c r="AZ1359" s="96"/>
      <c r="BA1359" s="95"/>
      <c r="BB1359" s="96"/>
      <c r="BC1359" s="95"/>
      <c r="BD1359" s="96"/>
      <c r="BE1359" s="95"/>
      <c r="BF1359" s="96"/>
      <c r="BG1359" s="95"/>
      <c r="BH1359" s="96"/>
      <c r="BI1359" s="95"/>
      <c r="BJ1359" s="96"/>
      <c r="BK1359" s="95"/>
      <c r="BL1359" s="96"/>
    </row>
    <row r="1360" spans="4:64">
      <c r="D1360" s="84"/>
      <c r="E1360" s="85"/>
      <c r="I1360" s="87"/>
      <c r="J1360" s="88"/>
      <c r="K1360" s="89"/>
      <c r="L1360" s="89"/>
      <c r="M1360" s="89"/>
      <c r="N1360" s="89"/>
      <c r="O1360" s="90"/>
      <c r="P1360" s="93"/>
      <c r="Q1360" s="92"/>
      <c r="R1360" s="93"/>
      <c r="S1360" s="92"/>
      <c r="T1360" s="94"/>
      <c r="U1360" s="93"/>
      <c r="V1360" s="92"/>
      <c r="W1360" s="93"/>
      <c r="X1360" s="92"/>
      <c r="Y1360" s="93"/>
      <c r="Z1360" s="92"/>
      <c r="AA1360" s="94"/>
      <c r="AB1360" s="93"/>
      <c r="AC1360" s="92"/>
      <c r="AD1360" s="93"/>
      <c r="AE1360" s="92"/>
      <c r="AF1360" s="93"/>
      <c r="AG1360" s="92"/>
      <c r="AH1360" s="93"/>
      <c r="AI1360" s="92"/>
      <c r="AJ1360" s="93"/>
      <c r="AK1360" s="92"/>
      <c r="AL1360" s="93"/>
      <c r="AM1360" s="92"/>
      <c r="AN1360" s="93"/>
      <c r="AO1360" s="92"/>
      <c r="AP1360" s="93"/>
      <c r="AQ1360" s="92"/>
      <c r="AR1360" s="93"/>
      <c r="AS1360" s="92"/>
      <c r="AT1360" s="94"/>
      <c r="AU1360" s="95"/>
      <c r="AV1360" s="96"/>
      <c r="AW1360" s="95"/>
      <c r="AX1360" s="96"/>
      <c r="AY1360" s="95"/>
      <c r="AZ1360" s="96"/>
      <c r="BA1360" s="95"/>
      <c r="BB1360" s="96"/>
      <c r="BC1360" s="95"/>
      <c r="BD1360" s="96"/>
      <c r="BE1360" s="95"/>
      <c r="BF1360" s="96"/>
      <c r="BG1360" s="95"/>
      <c r="BH1360" s="96"/>
      <c r="BI1360" s="95"/>
      <c r="BJ1360" s="96"/>
      <c r="BK1360" s="95"/>
      <c r="BL1360" s="96"/>
    </row>
    <row r="1361" spans="4:64">
      <c r="D1361" s="84"/>
      <c r="E1361" s="85"/>
      <c r="I1361" s="87"/>
      <c r="J1361" s="88"/>
      <c r="K1361" s="89"/>
      <c r="L1361" s="89"/>
      <c r="M1361" s="89"/>
      <c r="N1361" s="89"/>
      <c r="O1361" s="90"/>
      <c r="P1361" s="93"/>
      <c r="Q1361" s="92"/>
      <c r="R1361" s="93"/>
      <c r="S1361" s="92"/>
      <c r="T1361" s="94"/>
      <c r="U1361" s="93"/>
      <c r="V1361" s="92"/>
      <c r="W1361" s="93"/>
      <c r="X1361" s="92"/>
      <c r="Y1361" s="93"/>
      <c r="Z1361" s="92"/>
      <c r="AA1361" s="94"/>
      <c r="AB1361" s="93"/>
      <c r="AC1361" s="92"/>
      <c r="AD1361" s="93"/>
      <c r="AE1361" s="92"/>
      <c r="AF1361" s="93"/>
      <c r="AG1361" s="92"/>
      <c r="AH1361" s="93"/>
      <c r="AI1361" s="92"/>
      <c r="AJ1361" s="93"/>
      <c r="AK1361" s="92"/>
      <c r="AL1361" s="93"/>
      <c r="AM1361" s="92"/>
      <c r="AN1361" s="93"/>
      <c r="AO1361" s="92"/>
      <c r="AP1361" s="93"/>
      <c r="AQ1361" s="92"/>
      <c r="AR1361" s="93"/>
      <c r="AS1361" s="92"/>
      <c r="AT1361" s="94"/>
      <c r="AU1361" s="95"/>
      <c r="AV1361" s="96"/>
      <c r="AW1361" s="95"/>
      <c r="AX1361" s="96"/>
      <c r="AY1361" s="95"/>
      <c r="AZ1361" s="96"/>
      <c r="BA1361" s="95"/>
      <c r="BB1361" s="96"/>
      <c r="BC1361" s="95"/>
      <c r="BD1361" s="96"/>
      <c r="BE1361" s="95"/>
      <c r="BF1361" s="96"/>
      <c r="BG1361" s="95"/>
      <c r="BH1361" s="96"/>
      <c r="BI1361" s="95"/>
      <c r="BJ1361" s="96"/>
      <c r="BK1361" s="95"/>
      <c r="BL1361" s="96"/>
    </row>
    <row r="1362" spans="4:64">
      <c r="D1362" s="84"/>
      <c r="E1362" s="85"/>
      <c r="I1362" s="87"/>
      <c r="J1362" s="88"/>
      <c r="K1362" s="89"/>
      <c r="L1362" s="89"/>
      <c r="M1362" s="89"/>
      <c r="N1362" s="89"/>
      <c r="O1362" s="90"/>
      <c r="P1362" s="93"/>
      <c r="Q1362" s="92"/>
      <c r="R1362" s="93"/>
      <c r="S1362" s="92"/>
      <c r="T1362" s="94"/>
      <c r="U1362" s="93"/>
      <c r="V1362" s="92"/>
      <c r="W1362" s="93"/>
      <c r="X1362" s="92"/>
      <c r="Y1362" s="93"/>
      <c r="Z1362" s="92"/>
      <c r="AA1362" s="94"/>
      <c r="AB1362" s="93"/>
      <c r="AC1362" s="92"/>
      <c r="AD1362" s="93"/>
      <c r="AE1362" s="92"/>
      <c r="AF1362" s="93"/>
      <c r="AG1362" s="92"/>
      <c r="AH1362" s="93"/>
      <c r="AI1362" s="92"/>
      <c r="AJ1362" s="93"/>
      <c r="AK1362" s="92"/>
      <c r="AL1362" s="93"/>
      <c r="AM1362" s="92"/>
      <c r="AN1362" s="93"/>
      <c r="AO1362" s="92"/>
      <c r="AP1362" s="93"/>
      <c r="AQ1362" s="92"/>
      <c r="AR1362" s="93"/>
      <c r="AS1362" s="92"/>
      <c r="AT1362" s="94"/>
      <c r="AU1362" s="95"/>
      <c r="AV1362" s="96"/>
      <c r="AW1362" s="95"/>
      <c r="AX1362" s="96"/>
      <c r="AY1362" s="95"/>
      <c r="AZ1362" s="96"/>
      <c r="BA1362" s="95"/>
      <c r="BB1362" s="96"/>
      <c r="BC1362" s="95"/>
      <c r="BD1362" s="96"/>
      <c r="BE1362" s="95"/>
      <c r="BF1362" s="96"/>
      <c r="BG1362" s="95"/>
      <c r="BH1362" s="96"/>
      <c r="BI1362" s="95"/>
      <c r="BJ1362" s="96"/>
      <c r="BK1362" s="95"/>
      <c r="BL1362" s="96"/>
    </row>
    <row r="1363" spans="4:64">
      <c r="D1363" s="84"/>
      <c r="E1363" s="85"/>
      <c r="I1363" s="87"/>
      <c r="J1363" s="88"/>
      <c r="K1363" s="89"/>
      <c r="L1363" s="89"/>
      <c r="M1363" s="89"/>
      <c r="N1363" s="89"/>
      <c r="O1363" s="90"/>
      <c r="P1363" s="93"/>
      <c r="Q1363" s="92"/>
      <c r="R1363" s="93"/>
      <c r="S1363" s="92"/>
      <c r="T1363" s="94"/>
      <c r="U1363" s="93"/>
      <c r="V1363" s="92"/>
      <c r="W1363" s="93"/>
      <c r="X1363" s="92"/>
      <c r="Y1363" s="93"/>
      <c r="Z1363" s="92"/>
      <c r="AA1363" s="94"/>
      <c r="AB1363" s="93"/>
      <c r="AC1363" s="92"/>
      <c r="AD1363" s="93"/>
      <c r="AE1363" s="92"/>
      <c r="AF1363" s="93"/>
      <c r="AG1363" s="92"/>
      <c r="AH1363" s="93"/>
      <c r="AI1363" s="92"/>
      <c r="AJ1363" s="93"/>
      <c r="AK1363" s="92"/>
      <c r="AL1363" s="93"/>
      <c r="AM1363" s="92"/>
      <c r="AN1363" s="93"/>
      <c r="AO1363" s="92"/>
      <c r="AP1363" s="93"/>
      <c r="AQ1363" s="92"/>
      <c r="AR1363" s="93"/>
      <c r="AS1363" s="92"/>
      <c r="AT1363" s="94"/>
      <c r="AU1363" s="95"/>
      <c r="AV1363" s="96"/>
      <c r="AW1363" s="95"/>
      <c r="AX1363" s="96"/>
      <c r="AY1363" s="95"/>
      <c r="AZ1363" s="96"/>
      <c r="BA1363" s="95"/>
      <c r="BB1363" s="96"/>
      <c r="BC1363" s="95"/>
      <c r="BD1363" s="96"/>
      <c r="BE1363" s="95"/>
      <c r="BF1363" s="96"/>
      <c r="BG1363" s="95"/>
      <c r="BH1363" s="96"/>
      <c r="BI1363" s="95"/>
      <c r="BJ1363" s="96"/>
      <c r="BK1363" s="95"/>
      <c r="BL1363" s="96"/>
    </row>
    <row r="1364" spans="4:64">
      <c r="D1364" s="84"/>
      <c r="E1364" s="85"/>
      <c r="I1364" s="87"/>
      <c r="J1364" s="88"/>
      <c r="K1364" s="89"/>
      <c r="L1364" s="89"/>
      <c r="M1364" s="89"/>
      <c r="N1364" s="89"/>
      <c r="O1364" s="90"/>
      <c r="P1364" s="93"/>
      <c r="Q1364" s="92"/>
      <c r="R1364" s="93"/>
      <c r="S1364" s="92"/>
      <c r="T1364" s="94"/>
      <c r="U1364" s="93"/>
      <c r="V1364" s="92"/>
      <c r="W1364" s="93"/>
      <c r="X1364" s="92"/>
      <c r="Y1364" s="93"/>
      <c r="Z1364" s="92"/>
      <c r="AA1364" s="94"/>
      <c r="AB1364" s="93"/>
      <c r="AC1364" s="92"/>
      <c r="AD1364" s="93"/>
      <c r="AE1364" s="92"/>
      <c r="AF1364" s="93"/>
      <c r="AG1364" s="92"/>
      <c r="AH1364" s="93"/>
      <c r="AI1364" s="92"/>
      <c r="AJ1364" s="93"/>
      <c r="AK1364" s="92"/>
      <c r="AL1364" s="93"/>
      <c r="AM1364" s="92"/>
      <c r="AN1364" s="93"/>
      <c r="AO1364" s="92"/>
      <c r="AP1364" s="93"/>
      <c r="AQ1364" s="92"/>
      <c r="AR1364" s="93"/>
      <c r="AS1364" s="92"/>
      <c r="AT1364" s="94"/>
      <c r="AU1364" s="95"/>
      <c r="AV1364" s="96"/>
      <c r="AW1364" s="95"/>
      <c r="AX1364" s="96"/>
      <c r="AY1364" s="95"/>
      <c r="AZ1364" s="96"/>
      <c r="BA1364" s="95"/>
      <c r="BB1364" s="96"/>
      <c r="BC1364" s="95"/>
      <c r="BD1364" s="96"/>
      <c r="BE1364" s="95"/>
      <c r="BF1364" s="96"/>
      <c r="BG1364" s="95"/>
      <c r="BH1364" s="96"/>
      <c r="BI1364" s="95"/>
      <c r="BJ1364" s="96"/>
      <c r="BK1364" s="95"/>
      <c r="BL1364" s="96"/>
    </row>
    <row r="1365" spans="4:64">
      <c r="D1365" s="84"/>
      <c r="E1365" s="85"/>
      <c r="I1365" s="87"/>
      <c r="J1365" s="88"/>
      <c r="K1365" s="89"/>
      <c r="L1365" s="89"/>
      <c r="M1365" s="89"/>
      <c r="N1365" s="89"/>
      <c r="O1365" s="90"/>
      <c r="P1365" s="93"/>
      <c r="Q1365" s="92"/>
      <c r="R1365" s="93"/>
      <c r="S1365" s="92"/>
      <c r="T1365" s="94"/>
      <c r="U1365" s="93"/>
      <c r="V1365" s="92"/>
      <c r="W1365" s="93"/>
      <c r="X1365" s="92"/>
      <c r="Y1365" s="93"/>
      <c r="Z1365" s="92"/>
      <c r="AA1365" s="94"/>
      <c r="AB1365" s="93"/>
      <c r="AC1365" s="92"/>
      <c r="AD1365" s="93"/>
      <c r="AE1365" s="92"/>
      <c r="AF1365" s="93"/>
      <c r="AG1365" s="92"/>
      <c r="AH1365" s="93"/>
      <c r="AI1365" s="92"/>
      <c r="AJ1365" s="93"/>
      <c r="AK1365" s="92"/>
      <c r="AL1365" s="93"/>
      <c r="AM1365" s="92"/>
      <c r="AN1365" s="93"/>
      <c r="AO1365" s="92"/>
      <c r="AP1365" s="93"/>
      <c r="AQ1365" s="92"/>
      <c r="AR1365" s="93"/>
      <c r="AS1365" s="92"/>
      <c r="AT1365" s="94"/>
      <c r="AU1365" s="95"/>
      <c r="AV1365" s="96"/>
      <c r="AW1365" s="95"/>
      <c r="AX1365" s="96"/>
      <c r="AY1365" s="95"/>
      <c r="AZ1365" s="96"/>
      <c r="BA1365" s="95"/>
      <c r="BB1365" s="96"/>
      <c r="BC1365" s="95"/>
      <c r="BD1365" s="96"/>
      <c r="BE1365" s="95"/>
      <c r="BF1365" s="96"/>
      <c r="BG1365" s="95"/>
      <c r="BH1365" s="96"/>
      <c r="BI1365" s="95"/>
      <c r="BJ1365" s="96"/>
      <c r="BK1365" s="95"/>
      <c r="BL1365" s="96"/>
    </row>
    <row r="1366" spans="4:64">
      <c r="D1366" s="84"/>
      <c r="E1366" s="85"/>
      <c r="I1366" s="87"/>
      <c r="J1366" s="88"/>
      <c r="K1366" s="89"/>
      <c r="L1366" s="89"/>
      <c r="M1366" s="89"/>
      <c r="N1366" s="89"/>
      <c r="O1366" s="90"/>
      <c r="P1366" s="93"/>
      <c r="Q1366" s="92"/>
      <c r="R1366" s="93"/>
      <c r="S1366" s="92"/>
      <c r="T1366" s="94"/>
      <c r="U1366" s="93"/>
      <c r="V1366" s="92"/>
      <c r="W1366" s="93"/>
      <c r="X1366" s="92"/>
      <c r="Y1366" s="93"/>
      <c r="Z1366" s="92"/>
      <c r="AA1366" s="94"/>
      <c r="AB1366" s="93"/>
      <c r="AC1366" s="92"/>
      <c r="AD1366" s="93"/>
      <c r="AE1366" s="92"/>
      <c r="AF1366" s="93"/>
      <c r="AG1366" s="92"/>
      <c r="AH1366" s="93"/>
      <c r="AI1366" s="92"/>
      <c r="AJ1366" s="93"/>
      <c r="AK1366" s="92"/>
      <c r="AL1366" s="93"/>
      <c r="AM1366" s="92"/>
      <c r="AN1366" s="93"/>
      <c r="AO1366" s="92"/>
      <c r="AP1366" s="93"/>
      <c r="AQ1366" s="92"/>
      <c r="AR1366" s="93"/>
      <c r="AS1366" s="92"/>
      <c r="AT1366" s="94"/>
      <c r="AU1366" s="95"/>
      <c r="AV1366" s="96"/>
      <c r="AW1366" s="95"/>
      <c r="AX1366" s="96"/>
      <c r="AY1366" s="95"/>
      <c r="AZ1366" s="96"/>
      <c r="BA1366" s="95"/>
      <c r="BB1366" s="96"/>
      <c r="BC1366" s="95"/>
      <c r="BD1366" s="96"/>
      <c r="BE1366" s="95"/>
      <c r="BF1366" s="96"/>
      <c r="BG1366" s="95"/>
      <c r="BH1366" s="96"/>
      <c r="BI1366" s="95"/>
      <c r="BJ1366" s="96"/>
      <c r="BK1366" s="95"/>
      <c r="BL1366" s="96"/>
    </row>
    <row r="1367" spans="4:64">
      <c r="D1367" s="84"/>
      <c r="E1367" s="85"/>
      <c r="I1367" s="87"/>
      <c r="J1367" s="88"/>
      <c r="K1367" s="89"/>
      <c r="L1367" s="89"/>
      <c r="M1367" s="89"/>
      <c r="N1367" s="89"/>
      <c r="O1367" s="90"/>
      <c r="P1367" s="93"/>
      <c r="Q1367" s="92"/>
      <c r="R1367" s="93"/>
      <c r="S1367" s="92"/>
      <c r="T1367" s="94"/>
      <c r="U1367" s="93"/>
      <c r="V1367" s="92"/>
      <c r="W1367" s="93"/>
      <c r="X1367" s="92"/>
      <c r="Y1367" s="93"/>
      <c r="Z1367" s="92"/>
      <c r="AA1367" s="94"/>
      <c r="AB1367" s="93"/>
      <c r="AC1367" s="92"/>
      <c r="AD1367" s="93"/>
      <c r="AE1367" s="92"/>
      <c r="AF1367" s="93"/>
      <c r="AG1367" s="92"/>
      <c r="AH1367" s="93"/>
      <c r="AI1367" s="92"/>
      <c r="AJ1367" s="93"/>
      <c r="AK1367" s="92"/>
      <c r="AL1367" s="93"/>
      <c r="AM1367" s="92"/>
      <c r="AN1367" s="93"/>
      <c r="AO1367" s="92"/>
      <c r="AP1367" s="93"/>
      <c r="AQ1367" s="92"/>
      <c r="AR1367" s="93"/>
      <c r="AS1367" s="92"/>
      <c r="AT1367" s="94"/>
      <c r="AU1367" s="95"/>
      <c r="AV1367" s="96"/>
      <c r="AW1367" s="95"/>
      <c r="AX1367" s="96"/>
      <c r="AY1367" s="95"/>
      <c r="AZ1367" s="96"/>
      <c r="BA1367" s="95"/>
      <c r="BB1367" s="96"/>
      <c r="BC1367" s="95"/>
      <c r="BD1367" s="96"/>
      <c r="BE1367" s="95"/>
      <c r="BF1367" s="96"/>
      <c r="BG1367" s="95"/>
      <c r="BH1367" s="96"/>
      <c r="BI1367" s="95"/>
      <c r="BJ1367" s="96"/>
      <c r="BK1367" s="95"/>
      <c r="BL1367" s="96"/>
    </row>
    <row r="1368" spans="4:64">
      <c r="D1368" s="84"/>
      <c r="E1368" s="85"/>
      <c r="I1368" s="87"/>
      <c r="J1368" s="88"/>
      <c r="K1368" s="89"/>
      <c r="L1368" s="89"/>
      <c r="M1368" s="89"/>
      <c r="N1368" s="89"/>
      <c r="O1368" s="90"/>
      <c r="P1368" s="93"/>
      <c r="Q1368" s="92"/>
      <c r="R1368" s="93"/>
      <c r="S1368" s="92"/>
      <c r="T1368" s="94"/>
      <c r="U1368" s="93"/>
      <c r="V1368" s="92"/>
      <c r="W1368" s="93"/>
      <c r="X1368" s="92"/>
      <c r="Y1368" s="93"/>
      <c r="Z1368" s="92"/>
      <c r="AA1368" s="94"/>
      <c r="AB1368" s="93"/>
      <c r="AC1368" s="92"/>
      <c r="AD1368" s="93"/>
      <c r="AE1368" s="92"/>
      <c r="AF1368" s="93"/>
      <c r="AG1368" s="92"/>
      <c r="AH1368" s="93"/>
      <c r="AI1368" s="92"/>
      <c r="AJ1368" s="93"/>
      <c r="AK1368" s="92"/>
      <c r="AL1368" s="93"/>
      <c r="AM1368" s="92"/>
      <c r="AN1368" s="93"/>
      <c r="AO1368" s="92"/>
      <c r="AP1368" s="93"/>
      <c r="AQ1368" s="92"/>
      <c r="AR1368" s="93"/>
      <c r="AS1368" s="92"/>
      <c r="AT1368" s="94"/>
      <c r="AU1368" s="95"/>
      <c r="AV1368" s="96"/>
      <c r="AW1368" s="95"/>
      <c r="AX1368" s="96"/>
      <c r="AY1368" s="95"/>
      <c r="AZ1368" s="96"/>
      <c r="BA1368" s="95"/>
      <c r="BB1368" s="96"/>
      <c r="BC1368" s="95"/>
      <c r="BD1368" s="96"/>
      <c r="BE1368" s="95"/>
      <c r="BF1368" s="96"/>
      <c r="BG1368" s="95"/>
      <c r="BH1368" s="96"/>
      <c r="BI1368" s="95"/>
      <c r="BJ1368" s="96"/>
      <c r="BK1368" s="95"/>
      <c r="BL1368" s="96"/>
    </row>
    <row r="1369" spans="4:64">
      <c r="D1369" s="84"/>
      <c r="E1369" s="85"/>
      <c r="I1369" s="87"/>
      <c r="J1369" s="88"/>
      <c r="K1369" s="89"/>
      <c r="L1369" s="89"/>
      <c r="M1369" s="89"/>
      <c r="N1369" s="89"/>
      <c r="O1369" s="90"/>
      <c r="P1369" s="93"/>
      <c r="Q1369" s="92"/>
      <c r="R1369" s="93"/>
      <c r="S1369" s="92"/>
      <c r="T1369" s="94"/>
      <c r="U1369" s="93"/>
      <c r="V1369" s="92"/>
      <c r="W1369" s="93"/>
      <c r="X1369" s="92"/>
      <c r="Y1369" s="93"/>
      <c r="Z1369" s="92"/>
      <c r="AA1369" s="94"/>
      <c r="AB1369" s="93"/>
      <c r="AC1369" s="92"/>
      <c r="AD1369" s="93"/>
      <c r="AE1369" s="92"/>
      <c r="AF1369" s="93"/>
      <c r="AG1369" s="92"/>
      <c r="AH1369" s="93"/>
      <c r="AI1369" s="92"/>
      <c r="AJ1369" s="93"/>
      <c r="AK1369" s="92"/>
      <c r="AL1369" s="93"/>
      <c r="AM1369" s="92"/>
      <c r="AN1369" s="93"/>
      <c r="AO1369" s="92"/>
      <c r="AP1369" s="93"/>
      <c r="AQ1369" s="92"/>
      <c r="AR1369" s="93"/>
      <c r="AS1369" s="92"/>
      <c r="AT1369" s="94"/>
      <c r="AU1369" s="95"/>
      <c r="AV1369" s="96"/>
      <c r="AW1369" s="95"/>
      <c r="AX1369" s="96"/>
      <c r="AY1369" s="95"/>
      <c r="AZ1369" s="96"/>
      <c r="BA1369" s="95"/>
      <c r="BB1369" s="96"/>
      <c r="BC1369" s="95"/>
      <c r="BD1369" s="96"/>
      <c r="BE1369" s="95"/>
      <c r="BF1369" s="96"/>
      <c r="BG1369" s="95"/>
      <c r="BH1369" s="96"/>
      <c r="BI1369" s="95"/>
      <c r="BJ1369" s="96"/>
      <c r="BK1369" s="95"/>
      <c r="BL1369" s="96"/>
    </row>
    <row r="1370" spans="4:64">
      <c r="D1370" s="84"/>
      <c r="E1370" s="85"/>
      <c r="I1370" s="87"/>
      <c r="J1370" s="88"/>
      <c r="K1370" s="89"/>
      <c r="L1370" s="89"/>
      <c r="M1370" s="89"/>
      <c r="N1370" s="89"/>
      <c r="O1370" s="90"/>
      <c r="P1370" s="93"/>
      <c r="Q1370" s="92"/>
      <c r="R1370" s="93"/>
      <c r="S1370" s="92"/>
      <c r="T1370" s="94"/>
      <c r="U1370" s="93"/>
      <c r="V1370" s="92"/>
      <c r="W1370" s="93"/>
      <c r="X1370" s="92"/>
      <c r="Y1370" s="93"/>
      <c r="Z1370" s="92"/>
      <c r="AA1370" s="94"/>
      <c r="AB1370" s="93"/>
      <c r="AC1370" s="92"/>
      <c r="AD1370" s="93"/>
      <c r="AE1370" s="92"/>
      <c r="AF1370" s="93"/>
      <c r="AG1370" s="92"/>
      <c r="AH1370" s="93"/>
      <c r="AI1370" s="92"/>
      <c r="AJ1370" s="93"/>
      <c r="AK1370" s="92"/>
      <c r="AL1370" s="93"/>
      <c r="AM1370" s="92"/>
      <c r="AN1370" s="93"/>
      <c r="AO1370" s="92"/>
      <c r="AP1370" s="93"/>
      <c r="AQ1370" s="92"/>
      <c r="AR1370" s="93"/>
      <c r="AS1370" s="92"/>
      <c r="AT1370" s="94"/>
      <c r="AU1370" s="95"/>
      <c r="AV1370" s="96"/>
      <c r="AW1370" s="95"/>
      <c r="AX1370" s="96"/>
      <c r="AY1370" s="95"/>
      <c r="AZ1370" s="96"/>
      <c r="BA1370" s="95"/>
      <c r="BB1370" s="96"/>
      <c r="BC1370" s="95"/>
      <c r="BD1370" s="96"/>
      <c r="BE1370" s="95"/>
      <c r="BF1370" s="96"/>
      <c r="BG1370" s="95"/>
      <c r="BH1370" s="96"/>
      <c r="BI1370" s="95"/>
      <c r="BJ1370" s="96"/>
      <c r="BK1370" s="95"/>
      <c r="BL1370" s="96"/>
    </row>
    <row r="1371" spans="4:64">
      <c r="D1371" s="84"/>
      <c r="E1371" s="85"/>
      <c r="I1371" s="87"/>
      <c r="J1371" s="88"/>
      <c r="K1371" s="89"/>
      <c r="L1371" s="89"/>
      <c r="M1371" s="89"/>
      <c r="N1371" s="89"/>
      <c r="O1371" s="90"/>
      <c r="P1371" s="93"/>
      <c r="Q1371" s="92"/>
      <c r="R1371" s="93"/>
      <c r="S1371" s="92"/>
      <c r="T1371" s="94"/>
      <c r="U1371" s="93"/>
      <c r="V1371" s="92"/>
      <c r="W1371" s="93"/>
      <c r="X1371" s="92"/>
      <c r="Y1371" s="93"/>
      <c r="Z1371" s="92"/>
      <c r="AA1371" s="94"/>
      <c r="AB1371" s="93"/>
      <c r="AC1371" s="92"/>
      <c r="AD1371" s="93"/>
      <c r="AE1371" s="92"/>
      <c r="AF1371" s="93"/>
      <c r="AG1371" s="92"/>
      <c r="AH1371" s="93"/>
      <c r="AI1371" s="92"/>
      <c r="AJ1371" s="93"/>
      <c r="AK1371" s="92"/>
      <c r="AL1371" s="93"/>
      <c r="AM1371" s="92"/>
      <c r="AN1371" s="93"/>
      <c r="AO1371" s="92"/>
      <c r="AP1371" s="93"/>
      <c r="AQ1371" s="92"/>
      <c r="AR1371" s="93"/>
      <c r="AS1371" s="92"/>
      <c r="AT1371" s="94"/>
      <c r="AU1371" s="95"/>
      <c r="AV1371" s="96"/>
      <c r="AW1371" s="95"/>
      <c r="AX1371" s="96"/>
      <c r="AY1371" s="95"/>
      <c r="AZ1371" s="96"/>
      <c r="BA1371" s="95"/>
      <c r="BB1371" s="96"/>
      <c r="BC1371" s="95"/>
      <c r="BD1371" s="96"/>
      <c r="BE1371" s="95"/>
      <c r="BF1371" s="96"/>
      <c r="BG1371" s="95"/>
      <c r="BH1371" s="96"/>
      <c r="BI1371" s="95"/>
      <c r="BJ1371" s="96"/>
      <c r="BK1371" s="95"/>
      <c r="BL1371" s="96"/>
    </row>
    <row r="1372" spans="4:64">
      <c r="D1372" s="84"/>
      <c r="E1372" s="85"/>
      <c r="I1372" s="87"/>
      <c r="J1372" s="88"/>
      <c r="K1372" s="89"/>
      <c r="L1372" s="89"/>
      <c r="M1372" s="89"/>
      <c r="N1372" s="89"/>
      <c r="O1372" s="90"/>
      <c r="P1372" s="93"/>
      <c r="Q1372" s="92"/>
      <c r="R1372" s="93"/>
      <c r="S1372" s="92"/>
      <c r="T1372" s="94"/>
      <c r="U1372" s="93"/>
      <c r="V1372" s="92"/>
      <c r="W1372" s="93"/>
      <c r="X1372" s="92"/>
      <c r="Y1372" s="93"/>
      <c r="Z1372" s="92"/>
      <c r="AA1372" s="94"/>
      <c r="AB1372" s="93"/>
      <c r="AC1372" s="92"/>
      <c r="AD1372" s="93"/>
      <c r="AE1372" s="92"/>
      <c r="AF1372" s="93"/>
      <c r="AG1372" s="92"/>
      <c r="AH1372" s="93"/>
      <c r="AI1372" s="92"/>
      <c r="AJ1372" s="93"/>
      <c r="AK1372" s="92"/>
      <c r="AL1372" s="93"/>
      <c r="AM1372" s="92"/>
      <c r="AN1372" s="93"/>
      <c r="AO1372" s="92"/>
      <c r="AP1372" s="93"/>
      <c r="AQ1372" s="92"/>
      <c r="AR1372" s="93"/>
      <c r="AS1372" s="92"/>
      <c r="AT1372" s="94"/>
      <c r="AU1372" s="95"/>
      <c r="AV1372" s="96"/>
      <c r="AW1372" s="95"/>
      <c r="AX1372" s="96"/>
      <c r="AY1372" s="95"/>
      <c r="AZ1372" s="96"/>
      <c r="BA1372" s="95"/>
      <c r="BB1372" s="96"/>
      <c r="BC1372" s="95"/>
      <c r="BD1372" s="96"/>
      <c r="BE1372" s="95"/>
      <c r="BF1372" s="96"/>
      <c r="BG1372" s="95"/>
      <c r="BH1372" s="96"/>
      <c r="BI1372" s="95"/>
      <c r="BJ1372" s="96"/>
      <c r="BK1372" s="95"/>
      <c r="BL1372" s="96"/>
    </row>
    <row r="1373" spans="4:64">
      <c r="D1373" s="84"/>
      <c r="E1373" s="85"/>
      <c r="I1373" s="87"/>
      <c r="J1373" s="88"/>
      <c r="K1373" s="89"/>
      <c r="L1373" s="89"/>
      <c r="M1373" s="89"/>
      <c r="N1373" s="89"/>
      <c r="O1373" s="90"/>
      <c r="P1373" s="93"/>
      <c r="Q1373" s="92"/>
      <c r="R1373" s="93"/>
      <c r="S1373" s="92"/>
      <c r="T1373" s="94"/>
      <c r="U1373" s="93"/>
      <c r="V1373" s="92"/>
      <c r="W1373" s="93"/>
      <c r="X1373" s="92"/>
      <c r="Y1373" s="93"/>
      <c r="Z1373" s="92"/>
      <c r="AA1373" s="94"/>
      <c r="AB1373" s="93"/>
      <c r="AC1373" s="92"/>
      <c r="AD1373" s="93"/>
      <c r="AE1373" s="92"/>
      <c r="AF1373" s="93"/>
      <c r="AG1373" s="92"/>
      <c r="AH1373" s="93"/>
      <c r="AI1373" s="92"/>
      <c r="AJ1373" s="93"/>
      <c r="AK1373" s="92"/>
      <c r="AL1373" s="93"/>
      <c r="AM1373" s="92"/>
      <c r="AN1373" s="93"/>
      <c r="AO1373" s="92"/>
      <c r="AP1373" s="93"/>
      <c r="AQ1373" s="92"/>
      <c r="AR1373" s="93"/>
      <c r="AS1373" s="92"/>
      <c r="AT1373" s="94"/>
      <c r="AU1373" s="95"/>
      <c r="AV1373" s="96"/>
      <c r="AW1373" s="95"/>
      <c r="AX1373" s="96"/>
      <c r="AY1373" s="95"/>
      <c r="AZ1373" s="96"/>
      <c r="BA1373" s="95"/>
      <c r="BB1373" s="96"/>
      <c r="BC1373" s="95"/>
      <c r="BD1373" s="96"/>
      <c r="BE1373" s="95"/>
      <c r="BF1373" s="96"/>
      <c r="BG1373" s="95"/>
      <c r="BH1373" s="96"/>
      <c r="BI1373" s="95"/>
      <c r="BJ1373" s="96"/>
      <c r="BK1373" s="95"/>
      <c r="BL1373" s="96"/>
    </row>
    <row r="1374" spans="4:64">
      <c r="D1374" s="84"/>
      <c r="E1374" s="85"/>
      <c r="I1374" s="87"/>
      <c r="J1374" s="88"/>
      <c r="K1374" s="89"/>
      <c r="L1374" s="89"/>
      <c r="M1374" s="89"/>
      <c r="N1374" s="89"/>
      <c r="O1374" s="90"/>
      <c r="P1374" s="93"/>
      <c r="Q1374" s="92"/>
      <c r="R1374" s="93"/>
      <c r="S1374" s="92"/>
      <c r="T1374" s="94"/>
      <c r="U1374" s="93"/>
      <c r="V1374" s="92"/>
      <c r="W1374" s="93"/>
      <c r="X1374" s="92"/>
      <c r="Y1374" s="93"/>
      <c r="Z1374" s="92"/>
      <c r="AA1374" s="94"/>
      <c r="AB1374" s="93"/>
      <c r="AC1374" s="92"/>
      <c r="AD1374" s="93"/>
      <c r="AE1374" s="92"/>
      <c r="AF1374" s="93"/>
      <c r="AG1374" s="92"/>
      <c r="AH1374" s="93"/>
      <c r="AI1374" s="92"/>
      <c r="AJ1374" s="93"/>
      <c r="AK1374" s="92"/>
      <c r="AL1374" s="93"/>
      <c r="AM1374" s="92"/>
      <c r="AN1374" s="93"/>
      <c r="AO1374" s="92"/>
      <c r="AP1374" s="93"/>
      <c r="AQ1374" s="92"/>
      <c r="AR1374" s="93"/>
      <c r="AS1374" s="92"/>
      <c r="AT1374" s="94"/>
      <c r="AU1374" s="95"/>
      <c r="AV1374" s="96"/>
      <c r="AW1374" s="95"/>
      <c r="AX1374" s="96"/>
      <c r="AY1374" s="95"/>
      <c r="AZ1374" s="96"/>
      <c r="BA1374" s="95"/>
      <c r="BB1374" s="96"/>
      <c r="BC1374" s="95"/>
      <c r="BD1374" s="96"/>
      <c r="BE1374" s="95"/>
      <c r="BF1374" s="96"/>
      <c r="BG1374" s="95"/>
      <c r="BH1374" s="96"/>
      <c r="BI1374" s="95"/>
      <c r="BJ1374" s="96"/>
      <c r="BK1374" s="95"/>
      <c r="BL1374" s="96"/>
    </row>
    <row r="1375" spans="4:64">
      <c r="D1375" s="84"/>
      <c r="E1375" s="85"/>
      <c r="I1375" s="87"/>
      <c r="J1375" s="88"/>
      <c r="K1375" s="89"/>
      <c r="L1375" s="89"/>
      <c r="M1375" s="89"/>
      <c r="N1375" s="89"/>
      <c r="O1375" s="90"/>
      <c r="P1375" s="93"/>
      <c r="Q1375" s="92"/>
      <c r="R1375" s="93"/>
      <c r="S1375" s="92"/>
      <c r="T1375" s="94"/>
      <c r="U1375" s="93"/>
      <c r="V1375" s="92"/>
      <c r="W1375" s="93"/>
      <c r="X1375" s="92"/>
      <c r="Y1375" s="93"/>
      <c r="Z1375" s="92"/>
      <c r="AA1375" s="94"/>
      <c r="AB1375" s="93"/>
      <c r="AC1375" s="92"/>
      <c r="AD1375" s="93"/>
      <c r="AE1375" s="92"/>
      <c r="AF1375" s="93"/>
      <c r="AG1375" s="92"/>
      <c r="AH1375" s="93"/>
      <c r="AI1375" s="92"/>
      <c r="AJ1375" s="93"/>
      <c r="AK1375" s="92"/>
      <c r="AL1375" s="93"/>
      <c r="AM1375" s="92"/>
      <c r="AN1375" s="93"/>
      <c r="AO1375" s="92"/>
      <c r="AP1375" s="93"/>
      <c r="AQ1375" s="92"/>
      <c r="AR1375" s="93"/>
      <c r="AS1375" s="92"/>
      <c r="AT1375" s="94"/>
      <c r="AU1375" s="95"/>
      <c r="AV1375" s="96"/>
      <c r="AW1375" s="95"/>
      <c r="AX1375" s="96"/>
      <c r="AY1375" s="95"/>
      <c r="AZ1375" s="96"/>
      <c r="BA1375" s="95"/>
      <c r="BB1375" s="96"/>
      <c r="BC1375" s="95"/>
      <c r="BD1375" s="96"/>
      <c r="BE1375" s="95"/>
      <c r="BF1375" s="96"/>
      <c r="BG1375" s="95"/>
      <c r="BH1375" s="96"/>
      <c r="BI1375" s="95"/>
      <c r="BJ1375" s="96"/>
      <c r="BK1375" s="95"/>
      <c r="BL1375" s="96"/>
    </row>
    <row r="1376" spans="4:64">
      <c r="D1376" s="84"/>
      <c r="E1376" s="85"/>
      <c r="I1376" s="87"/>
      <c r="J1376" s="88"/>
      <c r="K1376" s="89"/>
      <c r="L1376" s="89"/>
      <c r="M1376" s="89"/>
      <c r="N1376" s="89"/>
      <c r="O1376" s="90"/>
      <c r="P1376" s="93"/>
      <c r="Q1376" s="92"/>
      <c r="R1376" s="93"/>
      <c r="S1376" s="92"/>
      <c r="T1376" s="94"/>
      <c r="U1376" s="93"/>
      <c r="V1376" s="92"/>
      <c r="W1376" s="93"/>
      <c r="X1376" s="92"/>
      <c r="Y1376" s="93"/>
      <c r="Z1376" s="92"/>
      <c r="AA1376" s="94"/>
      <c r="AB1376" s="93"/>
      <c r="AC1376" s="92"/>
      <c r="AD1376" s="93"/>
      <c r="AE1376" s="92"/>
      <c r="AF1376" s="93"/>
      <c r="AG1376" s="92"/>
      <c r="AH1376" s="93"/>
      <c r="AI1376" s="92"/>
      <c r="AJ1376" s="93"/>
      <c r="AK1376" s="92"/>
      <c r="AL1376" s="93"/>
      <c r="AM1376" s="92"/>
      <c r="AN1376" s="93"/>
      <c r="AO1376" s="92"/>
      <c r="AP1376" s="93"/>
      <c r="AQ1376" s="92"/>
      <c r="AR1376" s="93"/>
      <c r="AS1376" s="92"/>
      <c r="AT1376" s="94"/>
      <c r="AU1376" s="95"/>
      <c r="AV1376" s="96"/>
      <c r="AW1376" s="95"/>
      <c r="AX1376" s="96"/>
      <c r="AY1376" s="95"/>
      <c r="AZ1376" s="96"/>
      <c r="BA1376" s="95"/>
      <c r="BB1376" s="96"/>
      <c r="BC1376" s="95"/>
      <c r="BD1376" s="96"/>
      <c r="BE1376" s="95"/>
      <c r="BF1376" s="96"/>
      <c r="BG1376" s="95"/>
      <c r="BH1376" s="96"/>
      <c r="BI1376" s="95"/>
      <c r="BJ1376" s="96"/>
      <c r="BK1376" s="95"/>
      <c r="BL1376" s="96"/>
    </row>
    <row r="1377" spans="4:64">
      <c r="D1377" s="84"/>
      <c r="E1377" s="85"/>
      <c r="I1377" s="87"/>
      <c r="J1377" s="88"/>
      <c r="K1377" s="89"/>
      <c r="L1377" s="89"/>
      <c r="M1377" s="89"/>
      <c r="N1377" s="89"/>
      <c r="O1377" s="90"/>
      <c r="P1377" s="93"/>
      <c r="Q1377" s="92"/>
      <c r="R1377" s="93"/>
      <c r="S1377" s="92"/>
      <c r="T1377" s="94"/>
      <c r="U1377" s="93"/>
      <c r="V1377" s="92"/>
      <c r="W1377" s="93"/>
      <c r="X1377" s="92"/>
      <c r="Y1377" s="93"/>
      <c r="Z1377" s="92"/>
      <c r="AA1377" s="94"/>
      <c r="AB1377" s="93"/>
      <c r="AC1377" s="92"/>
      <c r="AD1377" s="93"/>
      <c r="AE1377" s="92"/>
      <c r="AF1377" s="93"/>
      <c r="AG1377" s="92"/>
      <c r="AH1377" s="93"/>
      <c r="AI1377" s="92"/>
      <c r="AJ1377" s="93"/>
      <c r="AK1377" s="92"/>
      <c r="AL1377" s="93"/>
      <c r="AM1377" s="92"/>
      <c r="AN1377" s="93"/>
      <c r="AO1377" s="92"/>
      <c r="AP1377" s="93"/>
      <c r="AQ1377" s="92"/>
      <c r="AR1377" s="93"/>
      <c r="AS1377" s="92"/>
      <c r="AT1377" s="94"/>
      <c r="AU1377" s="95"/>
      <c r="AV1377" s="96"/>
      <c r="AW1377" s="95"/>
      <c r="AX1377" s="96"/>
      <c r="AY1377" s="95"/>
      <c r="AZ1377" s="96"/>
      <c r="BA1377" s="95"/>
      <c r="BB1377" s="96"/>
      <c r="BC1377" s="95"/>
      <c r="BD1377" s="96"/>
      <c r="BE1377" s="95"/>
      <c r="BF1377" s="96"/>
      <c r="BG1377" s="95"/>
      <c r="BH1377" s="96"/>
      <c r="BI1377" s="95"/>
      <c r="BJ1377" s="96"/>
      <c r="BK1377" s="95"/>
      <c r="BL1377" s="96"/>
    </row>
    <row r="1378" spans="4:64">
      <c r="D1378" s="84"/>
      <c r="E1378" s="85"/>
      <c r="I1378" s="87"/>
      <c r="J1378" s="88"/>
      <c r="K1378" s="89"/>
      <c r="L1378" s="89"/>
      <c r="M1378" s="89"/>
      <c r="N1378" s="89"/>
      <c r="O1378" s="90"/>
      <c r="P1378" s="93"/>
      <c r="Q1378" s="92"/>
      <c r="R1378" s="93"/>
      <c r="S1378" s="92"/>
      <c r="T1378" s="94"/>
      <c r="U1378" s="93"/>
      <c r="V1378" s="92"/>
      <c r="W1378" s="93"/>
      <c r="X1378" s="92"/>
      <c r="Y1378" s="93"/>
      <c r="Z1378" s="92"/>
      <c r="AA1378" s="94"/>
      <c r="AB1378" s="93"/>
      <c r="AC1378" s="92"/>
      <c r="AD1378" s="93"/>
      <c r="AE1378" s="92"/>
      <c r="AF1378" s="93"/>
      <c r="AG1378" s="92"/>
      <c r="AH1378" s="93"/>
      <c r="AI1378" s="92"/>
      <c r="AJ1378" s="93"/>
      <c r="AK1378" s="92"/>
      <c r="AL1378" s="93"/>
      <c r="AM1378" s="92"/>
      <c r="AN1378" s="93"/>
      <c r="AO1378" s="92"/>
      <c r="AP1378" s="93"/>
      <c r="AQ1378" s="92"/>
      <c r="AR1378" s="93"/>
      <c r="AS1378" s="92"/>
      <c r="AT1378" s="94"/>
      <c r="AU1378" s="95"/>
      <c r="AV1378" s="96"/>
      <c r="AW1378" s="95"/>
      <c r="AX1378" s="96"/>
      <c r="AY1378" s="95"/>
      <c r="AZ1378" s="96"/>
      <c r="BA1378" s="95"/>
      <c r="BB1378" s="96"/>
      <c r="BC1378" s="95"/>
      <c r="BD1378" s="96"/>
      <c r="BE1378" s="95"/>
      <c r="BF1378" s="96"/>
      <c r="BG1378" s="95"/>
      <c r="BH1378" s="96"/>
      <c r="BI1378" s="95"/>
      <c r="BJ1378" s="96"/>
      <c r="BK1378" s="95"/>
      <c r="BL1378" s="96"/>
    </row>
    <row r="1379" spans="4:64">
      <c r="D1379" s="84"/>
      <c r="E1379" s="85"/>
      <c r="I1379" s="87"/>
      <c r="J1379" s="88"/>
      <c r="K1379" s="89"/>
      <c r="L1379" s="89"/>
      <c r="M1379" s="89"/>
      <c r="N1379" s="89"/>
      <c r="O1379" s="90"/>
      <c r="P1379" s="93"/>
      <c r="Q1379" s="92"/>
      <c r="R1379" s="93"/>
      <c r="S1379" s="92"/>
      <c r="T1379" s="94"/>
      <c r="U1379" s="93"/>
      <c r="V1379" s="92"/>
      <c r="W1379" s="93"/>
      <c r="X1379" s="92"/>
      <c r="Y1379" s="93"/>
      <c r="Z1379" s="92"/>
      <c r="AA1379" s="94"/>
      <c r="AB1379" s="93"/>
      <c r="AC1379" s="92"/>
      <c r="AD1379" s="93"/>
      <c r="AE1379" s="92"/>
      <c r="AF1379" s="93"/>
      <c r="AG1379" s="92"/>
      <c r="AH1379" s="93"/>
      <c r="AI1379" s="92"/>
      <c r="AJ1379" s="93"/>
      <c r="AK1379" s="92"/>
      <c r="AL1379" s="93"/>
      <c r="AM1379" s="92"/>
      <c r="AN1379" s="93"/>
      <c r="AO1379" s="92"/>
      <c r="AP1379" s="93"/>
      <c r="AQ1379" s="92"/>
      <c r="AR1379" s="93"/>
      <c r="AS1379" s="92"/>
      <c r="AT1379" s="94"/>
      <c r="AU1379" s="95"/>
      <c r="AV1379" s="96"/>
      <c r="AW1379" s="95"/>
      <c r="AX1379" s="96"/>
      <c r="AY1379" s="95"/>
      <c r="AZ1379" s="96"/>
      <c r="BA1379" s="95"/>
      <c r="BB1379" s="96"/>
      <c r="BC1379" s="95"/>
      <c r="BD1379" s="96"/>
      <c r="BE1379" s="95"/>
      <c r="BF1379" s="96"/>
      <c r="BG1379" s="95"/>
      <c r="BH1379" s="96"/>
      <c r="BI1379" s="95"/>
      <c r="BJ1379" s="96"/>
      <c r="BK1379" s="95"/>
      <c r="BL1379" s="96"/>
    </row>
    <row r="1380" spans="4:64">
      <c r="D1380" s="84"/>
      <c r="E1380" s="85"/>
      <c r="I1380" s="87"/>
      <c r="J1380" s="88"/>
      <c r="K1380" s="89"/>
      <c r="L1380" s="89"/>
      <c r="M1380" s="89"/>
      <c r="N1380" s="89"/>
      <c r="O1380" s="90"/>
      <c r="P1380" s="93"/>
      <c r="Q1380" s="92"/>
      <c r="R1380" s="93"/>
      <c r="S1380" s="92"/>
      <c r="T1380" s="94"/>
      <c r="U1380" s="93"/>
      <c r="V1380" s="92"/>
      <c r="W1380" s="93"/>
      <c r="X1380" s="92"/>
      <c r="Y1380" s="93"/>
      <c r="Z1380" s="92"/>
      <c r="AA1380" s="94"/>
      <c r="AB1380" s="93"/>
      <c r="AC1380" s="92"/>
      <c r="AD1380" s="93"/>
      <c r="AE1380" s="92"/>
      <c r="AF1380" s="93"/>
      <c r="AG1380" s="92"/>
      <c r="AH1380" s="93"/>
      <c r="AI1380" s="92"/>
      <c r="AJ1380" s="93"/>
      <c r="AK1380" s="92"/>
      <c r="AL1380" s="93"/>
      <c r="AM1380" s="92"/>
      <c r="AN1380" s="93"/>
      <c r="AO1380" s="92"/>
      <c r="AP1380" s="93"/>
      <c r="AQ1380" s="92"/>
      <c r="AR1380" s="93"/>
      <c r="AS1380" s="92"/>
      <c r="AT1380" s="94"/>
      <c r="AU1380" s="95"/>
      <c r="AV1380" s="96"/>
      <c r="AW1380" s="95"/>
      <c r="AX1380" s="96"/>
      <c r="AY1380" s="95"/>
      <c r="AZ1380" s="96"/>
      <c r="BA1380" s="95"/>
      <c r="BB1380" s="96"/>
      <c r="BC1380" s="95"/>
      <c r="BD1380" s="96"/>
      <c r="BE1380" s="95"/>
      <c r="BF1380" s="96"/>
      <c r="BG1380" s="95"/>
      <c r="BH1380" s="96"/>
      <c r="BI1380" s="95"/>
      <c r="BJ1380" s="96"/>
      <c r="BK1380" s="95"/>
      <c r="BL1380" s="96"/>
    </row>
    <row r="1381" spans="4:64">
      <c r="D1381" s="84"/>
      <c r="E1381" s="85"/>
      <c r="I1381" s="87"/>
      <c r="J1381" s="88"/>
      <c r="K1381" s="89"/>
      <c r="L1381" s="89"/>
      <c r="M1381" s="89"/>
      <c r="N1381" s="89"/>
      <c r="O1381" s="90"/>
      <c r="P1381" s="93"/>
      <c r="Q1381" s="92"/>
      <c r="R1381" s="93"/>
      <c r="S1381" s="92"/>
      <c r="T1381" s="94"/>
      <c r="U1381" s="93"/>
      <c r="V1381" s="92"/>
      <c r="W1381" s="93"/>
      <c r="X1381" s="92"/>
      <c r="Y1381" s="93"/>
      <c r="Z1381" s="92"/>
      <c r="AA1381" s="94"/>
      <c r="AB1381" s="93"/>
      <c r="AC1381" s="92"/>
      <c r="AD1381" s="93"/>
      <c r="AE1381" s="92"/>
      <c r="AF1381" s="93"/>
      <c r="AG1381" s="92"/>
      <c r="AH1381" s="93"/>
      <c r="AI1381" s="92"/>
      <c r="AJ1381" s="93"/>
      <c r="AK1381" s="92"/>
      <c r="AL1381" s="93"/>
      <c r="AM1381" s="92"/>
      <c r="AN1381" s="93"/>
      <c r="AO1381" s="92"/>
      <c r="AP1381" s="93"/>
      <c r="AQ1381" s="92"/>
      <c r="AR1381" s="93"/>
      <c r="AS1381" s="92"/>
      <c r="AT1381" s="94"/>
      <c r="AU1381" s="95"/>
      <c r="AV1381" s="96"/>
      <c r="AW1381" s="95"/>
      <c r="AX1381" s="96"/>
      <c r="AY1381" s="95"/>
      <c r="AZ1381" s="96"/>
      <c r="BA1381" s="95"/>
      <c r="BB1381" s="96"/>
      <c r="BC1381" s="95"/>
      <c r="BD1381" s="96"/>
      <c r="BE1381" s="95"/>
      <c r="BF1381" s="96"/>
      <c r="BG1381" s="95"/>
      <c r="BH1381" s="96"/>
      <c r="BI1381" s="95"/>
      <c r="BJ1381" s="96"/>
      <c r="BK1381" s="95"/>
      <c r="BL1381" s="96"/>
    </row>
    <row r="1382" spans="4:64">
      <c r="D1382" s="84"/>
      <c r="E1382" s="85"/>
      <c r="I1382" s="87"/>
      <c r="J1382" s="88"/>
      <c r="K1382" s="89"/>
      <c r="L1382" s="89"/>
      <c r="M1382" s="89"/>
      <c r="N1382" s="89"/>
      <c r="O1382" s="90"/>
      <c r="P1382" s="93"/>
      <c r="Q1382" s="92"/>
      <c r="R1382" s="93"/>
      <c r="S1382" s="92"/>
      <c r="T1382" s="94"/>
      <c r="U1382" s="93"/>
      <c r="V1382" s="92"/>
      <c r="W1382" s="93"/>
      <c r="X1382" s="92"/>
      <c r="Y1382" s="93"/>
      <c r="Z1382" s="92"/>
      <c r="AA1382" s="94"/>
      <c r="AB1382" s="93"/>
      <c r="AC1382" s="92"/>
      <c r="AD1382" s="93"/>
      <c r="AE1382" s="92"/>
      <c r="AF1382" s="93"/>
      <c r="AG1382" s="92"/>
      <c r="AH1382" s="93"/>
      <c r="AI1382" s="92"/>
      <c r="AJ1382" s="93"/>
      <c r="AK1382" s="92"/>
      <c r="AL1382" s="93"/>
      <c r="AM1382" s="92"/>
      <c r="AN1382" s="93"/>
      <c r="AO1382" s="92"/>
      <c r="AP1382" s="93"/>
      <c r="AQ1382" s="92"/>
      <c r="AR1382" s="93"/>
      <c r="AS1382" s="92"/>
      <c r="AT1382" s="94"/>
      <c r="AU1382" s="95"/>
      <c r="AV1382" s="96"/>
      <c r="AW1382" s="95"/>
      <c r="AX1382" s="96"/>
      <c r="AY1382" s="95"/>
      <c r="AZ1382" s="96"/>
      <c r="BA1382" s="95"/>
      <c r="BB1382" s="96"/>
      <c r="BC1382" s="95"/>
      <c r="BD1382" s="96"/>
      <c r="BE1382" s="95"/>
      <c r="BF1382" s="96"/>
      <c r="BG1382" s="95"/>
      <c r="BH1382" s="96"/>
      <c r="BI1382" s="95"/>
      <c r="BJ1382" s="96"/>
      <c r="BK1382" s="95"/>
      <c r="BL1382" s="96"/>
    </row>
    <row r="1383" spans="4:64">
      <c r="D1383" s="84"/>
      <c r="E1383" s="85"/>
      <c r="I1383" s="87"/>
      <c r="J1383" s="88"/>
      <c r="K1383" s="89"/>
      <c r="L1383" s="89"/>
      <c r="M1383" s="89"/>
      <c r="N1383" s="89"/>
      <c r="O1383" s="90"/>
      <c r="P1383" s="93"/>
      <c r="Q1383" s="92"/>
      <c r="R1383" s="93"/>
      <c r="S1383" s="92"/>
      <c r="T1383" s="94"/>
      <c r="U1383" s="93"/>
      <c r="V1383" s="92"/>
      <c r="W1383" s="93"/>
      <c r="X1383" s="92"/>
      <c r="Y1383" s="93"/>
      <c r="Z1383" s="92"/>
      <c r="AA1383" s="94"/>
      <c r="AB1383" s="93"/>
      <c r="AC1383" s="92"/>
      <c r="AD1383" s="93"/>
      <c r="AE1383" s="92"/>
      <c r="AF1383" s="93"/>
      <c r="AG1383" s="92"/>
      <c r="AH1383" s="93"/>
      <c r="AI1383" s="92"/>
      <c r="AJ1383" s="93"/>
      <c r="AK1383" s="92"/>
      <c r="AL1383" s="93"/>
      <c r="AM1383" s="92"/>
      <c r="AN1383" s="93"/>
      <c r="AO1383" s="92"/>
      <c r="AP1383" s="93"/>
      <c r="AQ1383" s="92"/>
      <c r="AR1383" s="93"/>
      <c r="AS1383" s="92"/>
      <c r="AT1383" s="94"/>
      <c r="AU1383" s="95"/>
      <c r="AV1383" s="96"/>
      <c r="AW1383" s="95"/>
      <c r="AX1383" s="96"/>
      <c r="AY1383" s="95"/>
      <c r="AZ1383" s="96"/>
      <c r="BA1383" s="95"/>
      <c r="BB1383" s="96"/>
      <c r="BC1383" s="95"/>
      <c r="BD1383" s="96"/>
      <c r="BE1383" s="95"/>
      <c r="BF1383" s="96"/>
      <c r="BG1383" s="95"/>
      <c r="BH1383" s="96"/>
      <c r="BI1383" s="95"/>
      <c r="BJ1383" s="96"/>
      <c r="BK1383" s="95"/>
      <c r="BL1383" s="96"/>
    </row>
    <row r="1384" spans="4:64">
      <c r="D1384" s="84"/>
      <c r="E1384" s="85"/>
      <c r="I1384" s="87"/>
      <c r="J1384" s="88"/>
      <c r="K1384" s="89"/>
      <c r="L1384" s="89"/>
      <c r="M1384" s="89"/>
      <c r="N1384" s="89"/>
      <c r="O1384" s="90"/>
      <c r="P1384" s="93"/>
      <c r="Q1384" s="92"/>
      <c r="R1384" s="93"/>
      <c r="S1384" s="92"/>
      <c r="T1384" s="94"/>
      <c r="U1384" s="93"/>
      <c r="V1384" s="92"/>
      <c r="W1384" s="93"/>
      <c r="X1384" s="92"/>
      <c r="Y1384" s="93"/>
      <c r="Z1384" s="92"/>
      <c r="AA1384" s="94"/>
      <c r="AB1384" s="93"/>
      <c r="AC1384" s="92"/>
      <c r="AD1384" s="93"/>
      <c r="AE1384" s="92"/>
      <c r="AF1384" s="93"/>
      <c r="AG1384" s="92"/>
      <c r="AH1384" s="93"/>
      <c r="AI1384" s="92"/>
      <c r="AJ1384" s="93"/>
      <c r="AK1384" s="92"/>
      <c r="AL1384" s="93"/>
      <c r="AM1384" s="92"/>
      <c r="AN1384" s="93"/>
      <c r="AO1384" s="92"/>
      <c r="AP1384" s="93"/>
      <c r="AQ1384" s="92"/>
      <c r="AR1384" s="93"/>
      <c r="AS1384" s="92"/>
      <c r="AT1384" s="94"/>
      <c r="AU1384" s="95"/>
      <c r="AV1384" s="96"/>
      <c r="AW1384" s="95"/>
      <c r="AX1384" s="96"/>
      <c r="AY1384" s="95"/>
      <c r="AZ1384" s="96"/>
      <c r="BA1384" s="95"/>
      <c r="BB1384" s="96"/>
      <c r="BC1384" s="95"/>
      <c r="BD1384" s="96"/>
      <c r="BE1384" s="95"/>
      <c r="BF1384" s="96"/>
      <c r="BG1384" s="95"/>
      <c r="BH1384" s="96"/>
      <c r="BI1384" s="95"/>
      <c r="BJ1384" s="96"/>
      <c r="BK1384" s="95"/>
      <c r="BL1384" s="96"/>
    </row>
    <row r="1385" spans="4:64">
      <c r="D1385" s="84"/>
      <c r="E1385" s="85"/>
      <c r="I1385" s="87"/>
      <c r="J1385" s="88"/>
      <c r="K1385" s="89"/>
      <c r="L1385" s="89"/>
      <c r="M1385" s="89"/>
      <c r="N1385" s="89"/>
      <c r="O1385" s="90"/>
      <c r="P1385" s="93"/>
      <c r="Q1385" s="92"/>
      <c r="R1385" s="93"/>
      <c r="S1385" s="92"/>
      <c r="T1385" s="94"/>
      <c r="U1385" s="93"/>
      <c r="V1385" s="92"/>
      <c r="W1385" s="93"/>
      <c r="X1385" s="92"/>
      <c r="Y1385" s="93"/>
      <c r="Z1385" s="92"/>
      <c r="AA1385" s="94"/>
      <c r="AB1385" s="93"/>
      <c r="AC1385" s="92"/>
      <c r="AD1385" s="93"/>
      <c r="AE1385" s="92"/>
      <c r="AF1385" s="93"/>
      <c r="AG1385" s="92"/>
      <c r="AH1385" s="93"/>
      <c r="AI1385" s="92"/>
      <c r="AJ1385" s="93"/>
      <c r="AK1385" s="92"/>
      <c r="AL1385" s="93"/>
      <c r="AM1385" s="92"/>
      <c r="AN1385" s="93"/>
      <c r="AO1385" s="92"/>
      <c r="AP1385" s="93"/>
      <c r="AQ1385" s="92"/>
      <c r="AR1385" s="93"/>
      <c r="AS1385" s="92"/>
      <c r="AT1385" s="94"/>
      <c r="AU1385" s="95"/>
      <c r="AV1385" s="96"/>
      <c r="AW1385" s="95"/>
      <c r="AX1385" s="96"/>
      <c r="AY1385" s="95"/>
      <c r="AZ1385" s="96"/>
      <c r="BA1385" s="95"/>
      <c r="BB1385" s="96"/>
      <c r="BC1385" s="95"/>
      <c r="BD1385" s="96"/>
      <c r="BE1385" s="95"/>
      <c r="BF1385" s="96"/>
      <c r="BG1385" s="95"/>
      <c r="BH1385" s="96"/>
      <c r="BI1385" s="95"/>
      <c r="BJ1385" s="96"/>
      <c r="BK1385" s="95"/>
      <c r="BL1385" s="96"/>
    </row>
    <row r="1386" spans="4:64">
      <c r="D1386" s="84"/>
      <c r="E1386" s="85"/>
      <c r="I1386" s="87"/>
      <c r="J1386" s="88"/>
      <c r="K1386" s="89"/>
      <c r="L1386" s="89"/>
      <c r="M1386" s="89"/>
      <c r="N1386" s="89"/>
      <c r="O1386" s="90"/>
      <c r="P1386" s="93"/>
      <c r="Q1386" s="92"/>
      <c r="R1386" s="93"/>
      <c r="S1386" s="92"/>
      <c r="T1386" s="94"/>
      <c r="U1386" s="93"/>
      <c r="V1386" s="92"/>
      <c r="W1386" s="93"/>
      <c r="X1386" s="92"/>
      <c r="Y1386" s="93"/>
      <c r="Z1386" s="92"/>
      <c r="AA1386" s="94"/>
      <c r="AB1386" s="93"/>
      <c r="AC1386" s="92"/>
      <c r="AD1386" s="93"/>
      <c r="AE1386" s="92"/>
      <c r="AF1386" s="93"/>
      <c r="AG1386" s="92"/>
      <c r="AH1386" s="93"/>
      <c r="AI1386" s="92"/>
      <c r="AJ1386" s="93"/>
      <c r="AK1386" s="92"/>
      <c r="AL1386" s="93"/>
      <c r="AM1386" s="92"/>
      <c r="AN1386" s="93"/>
      <c r="AO1386" s="92"/>
      <c r="AP1386" s="93"/>
      <c r="AQ1386" s="92"/>
      <c r="AR1386" s="93"/>
      <c r="AS1386" s="92"/>
      <c r="AT1386" s="94"/>
      <c r="AU1386" s="95"/>
      <c r="AV1386" s="96"/>
      <c r="AW1386" s="95"/>
      <c r="AX1386" s="96"/>
      <c r="AY1386" s="95"/>
      <c r="AZ1386" s="96"/>
      <c r="BA1386" s="95"/>
      <c r="BB1386" s="96"/>
      <c r="BC1386" s="95"/>
      <c r="BD1386" s="96"/>
      <c r="BE1386" s="95"/>
      <c r="BF1386" s="96"/>
      <c r="BG1386" s="95"/>
      <c r="BH1386" s="96"/>
      <c r="BI1386" s="95"/>
      <c r="BJ1386" s="96"/>
      <c r="BK1386" s="95"/>
      <c r="BL1386" s="96"/>
    </row>
    <row r="1387" spans="4:64">
      <c r="D1387" s="84"/>
      <c r="E1387" s="85"/>
      <c r="I1387" s="87"/>
      <c r="J1387" s="88"/>
      <c r="K1387" s="89"/>
      <c r="L1387" s="89"/>
      <c r="M1387" s="89"/>
      <c r="N1387" s="89"/>
      <c r="O1387" s="90"/>
      <c r="P1387" s="93"/>
      <c r="Q1387" s="92"/>
      <c r="R1387" s="93"/>
      <c r="S1387" s="92"/>
      <c r="T1387" s="94"/>
      <c r="U1387" s="93"/>
      <c r="V1387" s="92"/>
      <c r="W1387" s="93"/>
      <c r="X1387" s="92"/>
      <c r="Y1387" s="93"/>
      <c r="Z1387" s="92"/>
      <c r="AA1387" s="94"/>
      <c r="AB1387" s="93"/>
      <c r="AC1387" s="92"/>
      <c r="AD1387" s="93"/>
      <c r="AE1387" s="92"/>
      <c r="AF1387" s="93"/>
      <c r="AG1387" s="92"/>
      <c r="AH1387" s="93"/>
      <c r="AI1387" s="92"/>
      <c r="AJ1387" s="93"/>
      <c r="AK1387" s="92"/>
      <c r="AL1387" s="93"/>
      <c r="AM1387" s="92"/>
      <c r="AN1387" s="93"/>
      <c r="AO1387" s="92"/>
      <c r="AP1387" s="93"/>
      <c r="AQ1387" s="92"/>
      <c r="AR1387" s="93"/>
      <c r="AS1387" s="92"/>
      <c r="AT1387" s="94"/>
      <c r="AU1387" s="95"/>
      <c r="AV1387" s="96"/>
      <c r="AW1387" s="95"/>
      <c r="AX1387" s="96"/>
      <c r="AY1387" s="95"/>
      <c r="AZ1387" s="96"/>
      <c r="BA1387" s="95"/>
      <c r="BB1387" s="96"/>
      <c r="BC1387" s="95"/>
      <c r="BD1387" s="96"/>
      <c r="BE1387" s="95"/>
      <c r="BF1387" s="96"/>
      <c r="BG1387" s="95"/>
      <c r="BH1387" s="96"/>
      <c r="BI1387" s="95"/>
      <c r="BJ1387" s="96"/>
      <c r="BK1387" s="95"/>
      <c r="BL1387" s="96"/>
    </row>
    <row r="1388" spans="4:64">
      <c r="D1388" s="84"/>
      <c r="E1388" s="85"/>
      <c r="I1388" s="87"/>
      <c r="J1388" s="88"/>
      <c r="K1388" s="89"/>
      <c r="L1388" s="89"/>
      <c r="M1388" s="89"/>
      <c r="N1388" s="89"/>
      <c r="O1388" s="90"/>
      <c r="P1388" s="93"/>
      <c r="Q1388" s="92"/>
      <c r="R1388" s="93"/>
      <c r="S1388" s="92"/>
      <c r="T1388" s="94"/>
      <c r="U1388" s="93"/>
      <c r="V1388" s="92"/>
      <c r="W1388" s="93"/>
      <c r="X1388" s="92"/>
      <c r="Y1388" s="93"/>
      <c r="Z1388" s="92"/>
      <c r="AA1388" s="94"/>
      <c r="AB1388" s="93"/>
      <c r="AC1388" s="92"/>
      <c r="AD1388" s="93"/>
      <c r="AE1388" s="92"/>
      <c r="AF1388" s="93"/>
      <c r="AG1388" s="92"/>
      <c r="AH1388" s="93"/>
      <c r="AI1388" s="92"/>
      <c r="AJ1388" s="93"/>
      <c r="AK1388" s="92"/>
      <c r="AL1388" s="93"/>
      <c r="AM1388" s="92"/>
      <c r="AN1388" s="93"/>
      <c r="AO1388" s="92"/>
      <c r="AP1388" s="93"/>
      <c r="AQ1388" s="92"/>
      <c r="AR1388" s="93"/>
      <c r="AS1388" s="92"/>
      <c r="AT1388" s="94"/>
      <c r="AU1388" s="95"/>
      <c r="AV1388" s="96"/>
      <c r="AW1388" s="95"/>
      <c r="AX1388" s="96"/>
      <c r="AY1388" s="95"/>
      <c r="AZ1388" s="96"/>
      <c r="BA1388" s="95"/>
      <c r="BB1388" s="96"/>
      <c r="BC1388" s="95"/>
      <c r="BD1388" s="96"/>
      <c r="BE1388" s="95"/>
      <c r="BF1388" s="96"/>
      <c r="BG1388" s="95"/>
      <c r="BH1388" s="96"/>
      <c r="BI1388" s="95"/>
      <c r="BJ1388" s="96"/>
      <c r="BK1388" s="95"/>
      <c r="BL1388" s="96"/>
    </row>
    <row r="1389" spans="4:64">
      <c r="D1389" s="84"/>
      <c r="E1389" s="85"/>
      <c r="I1389" s="87"/>
      <c r="J1389" s="88"/>
      <c r="K1389" s="89"/>
      <c r="L1389" s="89"/>
      <c r="M1389" s="89"/>
      <c r="N1389" s="89"/>
      <c r="O1389" s="90"/>
      <c r="P1389" s="93"/>
      <c r="Q1389" s="92"/>
      <c r="R1389" s="93"/>
      <c r="S1389" s="92"/>
      <c r="T1389" s="94"/>
      <c r="U1389" s="93"/>
      <c r="V1389" s="92"/>
      <c r="W1389" s="93"/>
      <c r="X1389" s="92"/>
      <c r="Y1389" s="93"/>
      <c r="Z1389" s="92"/>
      <c r="AA1389" s="94"/>
      <c r="AB1389" s="93"/>
      <c r="AC1389" s="92"/>
      <c r="AD1389" s="93"/>
      <c r="AE1389" s="92"/>
      <c r="AF1389" s="93"/>
      <c r="AG1389" s="92"/>
      <c r="AH1389" s="93"/>
      <c r="AI1389" s="92"/>
      <c r="AJ1389" s="93"/>
      <c r="AK1389" s="92"/>
      <c r="AL1389" s="93"/>
      <c r="AM1389" s="92"/>
      <c r="AN1389" s="93"/>
      <c r="AO1389" s="92"/>
      <c r="AP1389" s="93"/>
      <c r="AQ1389" s="92"/>
      <c r="AR1389" s="93"/>
      <c r="AS1389" s="92"/>
      <c r="AT1389" s="94"/>
      <c r="AU1389" s="95"/>
      <c r="AV1389" s="96"/>
      <c r="AW1389" s="95"/>
      <c r="AX1389" s="96"/>
      <c r="AY1389" s="95"/>
      <c r="AZ1389" s="96"/>
      <c r="BA1389" s="95"/>
      <c r="BB1389" s="96"/>
      <c r="BC1389" s="95"/>
      <c r="BD1389" s="96"/>
      <c r="BE1389" s="95"/>
      <c r="BF1389" s="96"/>
      <c r="BG1389" s="95"/>
      <c r="BH1389" s="96"/>
      <c r="BI1389" s="95"/>
      <c r="BJ1389" s="96"/>
      <c r="BK1389" s="95"/>
      <c r="BL1389" s="96"/>
    </row>
    <row r="1390" spans="4:64">
      <c r="D1390" s="84"/>
      <c r="E1390" s="85"/>
      <c r="I1390" s="87"/>
      <c r="J1390" s="88"/>
      <c r="K1390" s="89"/>
      <c r="L1390" s="89"/>
      <c r="M1390" s="89"/>
      <c r="N1390" s="89"/>
      <c r="O1390" s="90"/>
      <c r="P1390" s="93"/>
      <c r="Q1390" s="92"/>
      <c r="R1390" s="93"/>
      <c r="S1390" s="92"/>
      <c r="T1390" s="94"/>
      <c r="U1390" s="93"/>
      <c r="V1390" s="92"/>
      <c r="W1390" s="93"/>
      <c r="X1390" s="92"/>
      <c r="Y1390" s="93"/>
      <c r="Z1390" s="92"/>
      <c r="AA1390" s="94"/>
      <c r="AB1390" s="93"/>
      <c r="AC1390" s="92"/>
      <c r="AD1390" s="93"/>
      <c r="AE1390" s="92"/>
      <c r="AF1390" s="93"/>
      <c r="AG1390" s="92"/>
      <c r="AH1390" s="93"/>
      <c r="AI1390" s="92"/>
      <c r="AJ1390" s="93"/>
      <c r="AK1390" s="92"/>
      <c r="AL1390" s="93"/>
      <c r="AM1390" s="92"/>
      <c r="AN1390" s="93"/>
      <c r="AO1390" s="92"/>
      <c r="AP1390" s="93"/>
      <c r="AQ1390" s="92"/>
      <c r="AR1390" s="93"/>
      <c r="AS1390" s="92"/>
      <c r="AT1390" s="94"/>
      <c r="AU1390" s="95"/>
      <c r="AV1390" s="96"/>
      <c r="AW1390" s="95"/>
      <c r="AX1390" s="96"/>
      <c r="AY1390" s="95"/>
      <c r="AZ1390" s="96"/>
      <c r="BA1390" s="95"/>
      <c r="BB1390" s="96"/>
      <c r="BC1390" s="95"/>
      <c r="BD1390" s="96"/>
      <c r="BE1390" s="95"/>
      <c r="BF1390" s="96"/>
      <c r="BG1390" s="95"/>
      <c r="BH1390" s="96"/>
      <c r="BI1390" s="95"/>
      <c r="BJ1390" s="96"/>
      <c r="BK1390" s="95"/>
      <c r="BL1390" s="96"/>
    </row>
    <row r="1391" spans="4:64">
      <c r="D1391" s="84"/>
      <c r="E1391" s="85"/>
      <c r="I1391" s="87"/>
      <c r="J1391" s="88"/>
      <c r="K1391" s="89"/>
      <c r="L1391" s="89"/>
      <c r="M1391" s="89"/>
      <c r="N1391" s="89"/>
      <c r="O1391" s="90"/>
      <c r="P1391" s="93"/>
      <c r="Q1391" s="92"/>
      <c r="R1391" s="93"/>
      <c r="S1391" s="92"/>
      <c r="T1391" s="94"/>
      <c r="U1391" s="93"/>
      <c r="V1391" s="92"/>
      <c r="W1391" s="93"/>
      <c r="X1391" s="92"/>
      <c r="Y1391" s="93"/>
      <c r="Z1391" s="92"/>
      <c r="AA1391" s="94"/>
      <c r="AB1391" s="93"/>
      <c r="AC1391" s="92"/>
      <c r="AD1391" s="93"/>
      <c r="AE1391" s="92"/>
      <c r="AF1391" s="93"/>
      <c r="AG1391" s="92"/>
      <c r="AH1391" s="93"/>
      <c r="AI1391" s="92"/>
      <c r="AJ1391" s="93"/>
      <c r="AK1391" s="92"/>
      <c r="AL1391" s="93"/>
      <c r="AM1391" s="92"/>
      <c r="AN1391" s="93"/>
      <c r="AO1391" s="92"/>
      <c r="AP1391" s="93"/>
      <c r="AQ1391" s="92"/>
      <c r="AR1391" s="93"/>
      <c r="AS1391" s="92"/>
      <c r="AT1391" s="94"/>
      <c r="AU1391" s="95"/>
      <c r="AV1391" s="96"/>
      <c r="AW1391" s="95"/>
      <c r="AX1391" s="96"/>
      <c r="AY1391" s="95"/>
      <c r="AZ1391" s="96"/>
      <c r="BA1391" s="95"/>
      <c r="BB1391" s="96"/>
      <c r="BC1391" s="95"/>
      <c r="BD1391" s="96"/>
      <c r="BE1391" s="95"/>
      <c r="BF1391" s="96"/>
      <c r="BG1391" s="95"/>
      <c r="BH1391" s="96"/>
      <c r="BI1391" s="95"/>
      <c r="BJ1391" s="96"/>
      <c r="BK1391" s="95"/>
      <c r="BL1391" s="96"/>
    </row>
    <row r="1392" spans="4:64">
      <c r="D1392" s="84"/>
      <c r="E1392" s="85"/>
      <c r="I1392" s="87"/>
      <c r="J1392" s="88"/>
      <c r="K1392" s="89"/>
      <c r="L1392" s="89"/>
      <c r="M1392" s="89"/>
      <c r="N1392" s="89"/>
      <c r="O1392" s="90"/>
      <c r="P1392" s="93"/>
      <c r="Q1392" s="92"/>
      <c r="R1392" s="93"/>
      <c r="S1392" s="92"/>
      <c r="T1392" s="94"/>
      <c r="U1392" s="93"/>
      <c r="V1392" s="92"/>
      <c r="W1392" s="93"/>
      <c r="X1392" s="92"/>
      <c r="Y1392" s="93"/>
      <c r="Z1392" s="92"/>
      <c r="AA1392" s="94"/>
      <c r="AB1392" s="93"/>
      <c r="AC1392" s="92"/>
      <c r="AD1392" s="93"/>
      <c r="AE1392" s="92"/>
      <c r="AF1392" s="93"/>
      <c r="AG1392" s="92"/>
      <c r="AH1392" s="93"/>
      <c r="AI1392" s="92"/>
      <c r="AJ1392" s="93"/>
      <c r="AK1392" s="92"/>
      <c r="AL1392" s="93"/>
      <c r="AM1392" s="92"/>
      <c r="AN1392" s="93"/>
      <c r="AO1392" s="92"/>
      <c r="AP1392" s="93"/>
      <c r="AQ1392" s="92"/>
      <c r="AR1392" s="93"/>
      <c r="AS1392" s="92"/>
      <c r="AT1392" s="94"/>
      <c r="AU1392" s="95"/>
      <c r="AV1392" s="96"/>
      <c r="AW1392" s="95"/>
      <c r="AX1392" s="96"/>
      <c r="AY1392" s="95"/>
      <c r="AZ1392" s="96"/>
      <c r="BA1392" s="95"/>
      <c r="BB1392" s="96"/>
      <c r="BC1392" s="95"/>
      <c r="BD1392" s="96"/>
      <c r="BE1392" s="95"/>
      <c r="BF1392" s="96"/>
      <c r="BG1392" s="95"/>
      <c r="BH1392" s="96"/>
      <c r="BI1392" s="95"/>
      <c r="BJ1392" s="96"/>
      <c r="BK1392" s="95"/>
      <c r="BL1392" s="96"/>
    </row>
    <row r="1393" spans="4:64">
      <c r="D1393" s="84"/>
      <c r="E1393" s="85"/>
      <c r="I1393" s="87"/>
      <c r="J1393" s="88"/>
      <c r="K1393" s="89"/>
      <c r="L1393" s="89"/>
      <c r="M1393" s="89"/>
      <c r="N1393" s="89"/>
      <c r="O1393" s="90"/>
      <c r="P1393" s="93"/>
      <c r="Q1393" s="92"/>
      <c r="R1393" s="93"/>
      <c r="S1393" s="92"/>
      <c r="T1393" s="94"/>
      <c r="U1393" s="93"/>
      <c r="V1393" s="92"/>
      <c r="W1393" s="93"/>
      <c r="X1393" s="92"/>
      <c r="Y1393" s="93"/>
      <c r="Z1393" s="92"/>
      <c r="AA1393" s="94"/>
      <c r="AB1393" s="93"/>
      <c r="AC1393" s="92"/>
      <c r="AD1393" s="93"/>
      <c r="AE1393" s="92"/>
      <c r="AF1393" s="93"/>
      <c r="AG1393" s="92"/>
      <c r="AH1393" s="93"/>
      <c r="AI1393" s="92"/>
      <c r="AJ1393" s="93"/>
      <c r="AK1393" s="92"/>
      <c r="AL1393" s="93"/>
      <c r="AM1393" s="92"/>
      <c r="AN1393" s="93"/>
      <c r="AO1393" s="92"/>
      <c r="AP1393" s="93"/>
      <c r="AQ1393" s="92"/>
      <c r="AR1393" s="93"/>
      <c r="AS1393" s="92"/>
      <c r="AT1393" s="94"/>
      <c r="AU1393" s="95"/>
      <c r="AV1393" s="96"/>
      <c r="AW1393" s="95"/>
      <c r="AX1393" s="96"/>
      <c r="AY1393" s="95"/>
      <c r="AZ1393" s="96"/>
      <c r="BA1393" s="95"/>
      <c r="BB1393" s="96"/>
      <c r="BC1393" s="95"/>
      <c r="BD1393" s="96"/>
      <c r="BE1393" s="95"/>
      <c r="BF1393" s="96"/>
      <c r="BG1393" s="95"/>
      <c r="BH1393" s="96"/>
      <c r="BI1393" s="95"/>
      <c r="BJ1393" s="96"/>
      <c r="BK1393" s="95"/>
      <c r="BL1393" s="96"/>
    </row>
    <row r="1394" spans="4:64">
      <c r="D1394" s="84"/>
      <c r="E1394" s="85"/>
      <c r="I1394" s="87"/>
      <c r="J1394" s="88"/>
      <c r="K1394" s="89"/>
      <c r="L1394" s="89"/>
      <c r="M1394" s="89"/>
      <c r="N1394" s="89"/>
      <c r="O1394" s="90"/>
      <c r="P1394" s="93"/>
      <c r="Q1394" s="92"/>
      <c r="R1394" s="93"/>
      <c r="S1394" s="92"/>
      <c r="T1394" s="94"/>
      <c r="U1394" s="93"/>
      <c r="V1394" s="92"/>
      <c r="W1394" s="93"/>
      <c r="X1394" s="92"/>
      <c r="Y1394" s="93"/>
      <c r="Z1394" s="92"/>
      <c r="AA1394" s="94"/>
      <c r="AB1394" s="93"/>
      <c r="AC1394" s="92"/>
      <c r="AD1394" s="93"/>
      <c r="AE1394" s="92"/>
      <c r="AF1394" s="93"/>
      <c r="AG1394" s="92"/>
      <c r="AH1394" s="93"/>
      <c r="AI1394" s="92"/>
      <c r="AJ1394" s="93"/>
      <c r="AK1394" s="92"/>
      <c r="AL1394" s="93"/>
      <c r="AM1394" s="92"/>
      <c r="AN1394" s="93"/>
      <c r="AO1394" s="92"/>
      <c r="AP1394" s="93"/>
      <c r="AQ1394" s="92"/>
      <c r="AR1394" s="93"/>
      <c r="AS1394" s="92"/>
      <c r="AT1394" s="94"/>
      <c r="AU1394" s="95"/>
      <c r="AV1394" s="96"/>
      <c r="AW1394" s="95"/>
      <c r="AX1394" s="96"/>
      <c r="AY1394" s="95"/>
      <c r="AZ1394" s="96"/>
      <c r="BA1394" s="95"/>
      <c r="BB1394" s="96"/>
      <c r="BC1394" s="95"/>
      <c r="BD1394" s="96"/>
      <c r="BE1394" s="95"/>
      <c r="BF1394" s="96"/>
      <c r="BG1394" s="95"/>
      <c r="BH1394" s="96"/>
      <c r="BI1394" s="95"/>
      <c r="BJ1394" s="96"/>
      <c r="BK1394" s="95"/>
      <c r="BL1394" s="96"/>
    </row>
    <row r="1395" spans="4:64">
      <c r="D1395" s="84"/>
      <c r="E1395" s="85"/>
      <c r="I1395" s="87"/>
      <c r="J1395" s="88"/>
      <c r="K1395" s="89"/>
      <c r="L1395" s="89"/>
      <c r="M1395" s="89"/>
      <c r="N1395" s="89"/>
      <c r="O1395" s="90"/>
      <c r="P1395" s="93"/>
      <c r="Q1395" s="92"/>
      <c r="R1395" s="93"/>
      <c r="S1395" s="92"/>
      <c r="T1395" s="94"/>
      <c r="U1395" s="93"/>
      <c r="V1395" s="92"/>
      <c r="W1395" s="93"/>
      <c r="X1395" s="92"/>
      <c r="Y1395" s="93"/>
      <c r="Z1395" s="92"/>
      <c r="AA1395" s="94"/>
      <c r="AB1395" s="93"/>
      <c r="AC1395" s="92"/>
      <c r="AD1395" s="93"/>
      <c r="AE1395" s="92"/>
      <c r="AF1395" s="93"/>
      <c r="AG1395" s="92"/>
      <c r="AH1395" s="93"/>
      <c r="AI1395" s="92"/>
      <c r="AJ1395" s="93"/>
      <c r="AK1395" s="92"/>
      <c r="AL1395" s="93"/>
      <c r="AM1395" s="92"/>
      <c r="AN1395" s="93"/>
      <c r="AO1395" s="92"/>
      <c r="AP1395" s="93"/>
      <c r="AQ1395" s="92"/>
      <c r="AR1395" s="93"/>
      <c r="AS1395" s="92"/>
      <c r="AT1395" s="94"/>
      <c r="AU1395" s="95"/>
      <c r="AV1395" s="96"/>
      <c r="AW1395" s="95"/>
      <c r="AX1395" s="96"/>
      <c r="AY1395" s="95"/>
      <c r="AZ1395" s="96"/>
      <c r="BA1395" s="95"/>
      <c r="BB1395" s="96"/>
      <c r="BC1395" s="95"/>
      <c r="BD1395" s="96"/>
      <c r="BE1395" s="95"/>
      <c r="BF1395" s="96"/>
      <c r="BG1395" s="95"/>
      <c r="BH1395" s="96"/>
      <c r="BI1395" s="95"/>
      <c r="BJ1395" s="96"/>
      <c r="BK1395" s="95"/>
      <c r="BL1395" s="96"/>
    </row>
    <row r="1396" spans="4:64">
      <c r="D1396" s="84"/>
      <c r="E1396" s="85"/>
      <c r="I1396" s="87"/>
      <c r="J1396" s="88"/>
      <c r="K1396" s="89"/>
      <c r="L1396" s="89"/>
      <c r="M1396" s="89"/>
      <c r="N1396" s="89"/>
      <c r="O1396" s="90"/>
      <c r="P1396" s="93"/>
      <c r="Q1396" s="92"/>
      <c r="R1396" s="93"/>
      <c r="S1396" s="92"/>
      <c r="T1396" s="94"/>
      <c r="U1396" s="93"/>
      <c r="V1396" s="92"/>
      <c r="W1396" s="93"/>
      <c r="X1396" s="92"/>
      <c r="Y1396" s="93"/>
      <c r="Z1396" s="92"/>
      <c r="AA1396" s="94"/>
      <c r="AB1396" s="93"/>
      <c r="AC1396" s="92"/>
      <c r="AD1396" s="93"/>
      <c r="AE1396" s="92"/>
      <c r="AF1396" s="93"/>
      <c r="AG1396" s="92"/>
      <c r="AH1396" s="93"/>
      <c r="AI1396" s="92"/>
      <c r="AJ1396" s="93"/>
      <c r="AK1396" s="92"/>
      <c r="AL1396" s="93"/>
      <c r="AM1396" s="92"/>
      <c r="AN1396" s="93"/>
      <c r="AO1396" s="92"/>
      <c r="AP1396" s="93"/>
      <c r="AQ1396" s="92"/>
      <c r="AR1396" s="93"/>
      <c r="AS1396" s="92"/>
      <c r="AT1396" s="94"/>
      <c r="AU1396" s="95"/>
      <c r="AV1396" s="96"/>
      <c r="AW1396" s="95"/>
      <c r="AX1396" s="96"/>
      <c r="AY1396" s="95"/>
      <c r="AZ1396" s="96"/>
      <c r="BA1396" s="95"/>
      <c r="BB1396" s="96"/>
      <c r="BC1396" s="95"/>
      <c r="BD1396" s="96"/>
      <c r="BE1396" s="95"/>
      <c r="BF1396" s="96"/>
      <c r="BG1396" s="95"/>
      <c r="BH1396" s="96"/>
      <c r="BI1396" s="95"/>
      <c r="BJ1396" s="96"/>
      <c r="BK1396" s="95"/>
      <c r="BL1396" s="96"/>
    </row>
    <row r="1397" spans="4:64">
      <c r="D1397" s="84"/>
      <c r="E1397" s="85"/>
      <c r="I1397" s="87"/>
      <c r="J1397" s="88"/>
      <c r="K1397" s="89"/>
      <c r="L1397" s="89"/>
      <c r="M1397" s="89"/>
      <c r="N1397" s="89"/>
      <c r="O1397" s="90"/>
      <c r="P1397" s="93"/>
      <c r="Q1397" s="92"/>
      <c r="R1397" s="93"/>
      <c r="S1397" s="92"/>
      <c r="T1397" s="94"/>
      <c r="U1397" s="93"/>
      <c r="V1397" s="92"/>
      <c r="W1397" s="93"/>
      <c r="X1397" s="92"/>
      <c r="Y1397" s="93"/>
      <c r="Z1397" s="92"/>
      <c r="AA1397" s="94"/>
      <c r="AB1397" s="93"/>
      <c r="AC1397" s="92"/>
      <c r="AD1397" s="93"/>
      <c r="AE1397" s="92"/>
      <c r="AF1397" s="93"/>
      <c r="AG1397" s="92"/>
      <c r="AH1397" s="93"/>
      <c r="AI1397" s="92"/>
      <c r="AJ1397" s="93"/>
      <c r="AK1397" s="92"/>
      <c r="AL1397" s="93"/>
      <c r="AM1397" s="92"/>
      <c r="AN1397" s="93"/>
      <c r="AO1397" s="92"/>
      <c r="AP1397" s="93"/>
      <c r="AQ1397" s="92"/>
      <c r="AR1397" s="93"/>
      <c r="AS1397" s="92"/>
      <c r="AT1397" s="94"/>
      <c r="AU1397" s="95"/>
      <c r="AV1397" s="96"/>
      <c r="AW1397" s="95"/>
      <c r="AX1397" s="96"/>
      <c r="AY1397" s="95"/>
      <c r="AZ1397" s="96"/>
      <c r="BA1397" s="95"/>
      <c r="BB1397" s="96"/>
      <c r="BC1397" s="95"/>
      <c r="BD1397" s="96"/>
      <c r="BE1397" s="95"/>
      <c r="BF1397" s="96"/>
      <c r="BG1397" s="95"/>
      <c r="BH1397" s="96"/>
      <c r="BI1397" s="95"/>
      <c r="BJ1397" s="96"/>
      <c r="BK1397" s="95"/>
      <c r="BL1397" s="96"/>
    </row>
    <row r="1398" spans="4:64">
      <c r="D1398" s="84"/>
      <c r="E1398" s="85"/>
      <c r="I1398" s="87"/>
      <c r="J1398" s="88"/>
      <c r="K1398" s="89"/>
      <c r="L1398" s="89"/>
      <c r="M1398" s="89"/>
      <c r="N1398" s="89"/>
      <c r="O1398" s="90"/>
      <c r="P1398" s="93"/>
      <c r="Q1398" s="92"/>
      <c r="R1398" s="93"/>
      <c r="S1398" s="92"/>
      <c r="T1398" s="94"/>
      <c r="U1398" s="93"/>
      <c r="V1398" s="92"/>
      <c r="W1398" s="93"/>
      <c r="X1398" s="92"/>
      <c r="Y1398" s="93"/>
      <c r="Z1398" s="92"/>
      <c r="AA1398" s="94"/>
      <c r="AB1398" s="93"/>
      <c r="AC1398" s="92"/>
      <c r="AD1398" s="93"/>
      <c r="AE1398" s="92"/>
      <c r="AF1398" s="93"/>
      <c r="AG1398" s="92"/>
      <c r="AH1398" s="93"/>
      <c r="AI1398" s="92"/>
      <c r="AJ1398" s="93"/>
      <c r="AK1398" s="92"/>
      <c r="AL1398" s="93"/>
      <c r="AM1398" s="92"/>
      <c r="AN1398" s="93"/>
      <c r="AO1398" s="92"/>
      <c r="AP1398" s="93"/>
      <c r="AQ1398" s="92"/>
      <c r="AR1398" s="93"/>
      <c r="AS1398" s="92"/>
      <c r="AT1398" s="94"/>
      <c r="AU1398" s="95"/>
      <c r="AV1398" s="96"/>
      <c r="AW1398" s="95"/>
      <c r="AX1398" s="96"/>
      <c r="AY1398" s="95"/>
      <c r="AZ1398" s="96"/>
      <c r="BA1398" s="95"/>
      <c r="BB1398" s="96"/>
      <c r="BC1398" s="95"/>
      <c r="BD1398" s="96"/>
      <c r="BE1398" s="95"/>
      <c r="BF1398" s="96"/>
      <c r="BG1398" s="95"/>
      <c r="BH1398" s="96"/>
      <c r="BI1398" s="95"/>
      <c r="BJ1398" s="96"/>
      <c r="BK1398" s="95"/>
      <c r="BL1398" s="96"/>
    </row>
    <row r="1399" spans="4:64">
      <c r="D1399" s="84"/>
      <c r="E1399" s="85"/>
      <c r="I1399" s="87"/>
      <c r="J1399" s="88"/>
      <c r="K1399" s="89"/>
      <c r="L1399" s="89"/>
      <c r="M1399" s="89"/>
      <c r="N1399" s="89"/>
      <c r="O1399" s="90"/>
      <c r="P1399" s="93"/>
      <c r="Q1399" s="92"/>
      <c r="R1399" s="93"/>
      <c r="S1399" s="92"/>
      <c r="T1399" s="94"/>
      <c r="U1399" s="93"/>
      <c r="V1399" s="92"/>
      <c r="W1399" s="93"/>
      <c r="X1399" s="92"/>
      <c r="Y1399" s="93"/>
      <c r="Z1399" s="92"/>
      <c r="AA1399" s="94"/>
      <c r="AB1399" s="93"/>
      <c r="AC1399" s="92"/>
      <c r="AD1399" s="93"/>
      <c r="AE1399" s="92"/>
      <c r="AF1399" s="93"/>
      <c r="AG1399" s="92"/>
      <c r="AH1399" s="93"/>
      <c r="AI1399" s="92"/>
      <c r="AJ1399" s="93"/>
      <c r="AK1399" s="92"/>
      <c r="AL1399" s="93"/>
      <c r="AM1399" s="92"/>
      <c r="AN1399" s="93"/>
      <c r="AO1399" s="92"/>
      <c r="AP1399" s="93"/>
      <c r="AQ1399" s="92"/>
      <c r="AR1399" s="93"/>
      <c r="AS1399" s="92"/>
      <c r="AT1399" s="94"/>
      <c r="AU1399" s="95"/>
      <c r="AV1399" s="96"/>
      <c r="AW1399" s="95"/>
      <c r="AX1399" s="96"/>
      <c r="AY1399" s="95"/>
      <c r="AZ1399" s="96"/>
      <c r="BA1399" s="95"/>
      <c r="BB1399" s="96"/>
      <c r="BC1399" s="95"/>
      <c r="BD1399" s="96"/>
      <c r="BE1399" s="95"/>
      <c r="BF1399" s="96"/>
      <c r="BG1399" s="95"/>
      <c r="BH1399" s="96"/>
      <c r="BI1399" s="95"/>
      <c r="BJ1399" s="96"/>
      <c r="BK1399" s="95"/>
      <c r="BL1399" s="96"/>
    </row>
    <row r="1400" spans="4:64">
      <c r="D1400" s="84"/>
      <c r="E1400" s="85"/>
      <c r="I1400" s="87"/>
      <c r="J1400" s="88"/>
      <c r="K1400" s="89"/>
      <c r="L1400" s="89"/>
      <c r="M1400" s="89"/>
      <c r="N1400" s="89"/>
      <c r="O1400" s="90"/>
      <c r="P1400" s="93"/>
      <c r="Q1400" s="92"/>
      <c r="R1400" s="93"/>
      <c r="S1400" s="92"/>
      <c r="T1400" s="94"/>
      <c r="U1400" s="93"/>
      <c r="V1400" s="92"/>
      <c r="W1400" s="93"/>
      <c r="X1400" s="92"/>
      <c r="Y1400" s="93"/>
      <c r="Z1400" s="92"/>
      <c r="AA1400" s="94"/>
      <c r="AB1400" s="93"/>
      <c r="AC1400" s="92"/>
      <c r="AD1400" s="93"/>
      <c r="AE1400" s="92"/>
      <c r="AF1400" s="93"/>
      <c r="AG1400" s="92"/>
      <c r="AH1400" s="93"/>
      <c r="AI1400" s="92"/>
      <c r="AJ1400" s="93"/>
      <c r="AK1400" s="92"/>
      <c r="AL1400" s="93"/>
      <c r="AM1400" s="92"/>
      <c r="AN1400" s="93"/>
      <c r="AO1400" s="92"/>
      <c r="AP1400" s="93"/>
      <c r="AQ1400" s="92"/>
      <c r="AR1400" s="93"/>
      <c r="AS1400" s="92"/>
      <c r="AT1400" s="94"/>
      <c r="AU1400" s="95"/>
      <c r="AV1400" s="96"/>
      <c r="AW1400" s="95"/>
      <c r="AX1400" s="96"/>
      <c r="AY1400" s="95"/>
      <c r="AZ1400" s="96"/>
      <c r="BA1400" s="95"/>
      <c r="BB1400" s="96"/>
      <c r="BC1400" s="95"/>
      <c r="BD1400" s="96"/>
      <c r="BE1400" s="95"/>
      <c r="BF1400" s="96"/>
      <c r="BG1400" s="95"/>
      <c r="BH1400" s="96"/>
      <c r="BI1400" s="95"/>
      <c r="BJ1400" s="96"/>
      <c r="BK1400" s="95"/>
      <c r="BL1400" s="96"/>
    </row>
    <row r="1401" spans="4:64">
      <c r="D1401" s="84"/>
      <c r="E1401" s="85"/>
      <c r="I1401" s="87"/>
      <c r="J1401" s="88"/>
      <c r="K1401" s="89"/>
      <c r="L1401" s="89"/>
      <c r="M1401" s="89"/>
      <c r="N1401" s="89"/>
      <c r="O1401" s="90"/>
      <c r="P1401" s="93"/>
      <c r="Q1401" s="92"/>
      <c r="R1401" s="93"/>
      <c r="S1401" s="92"/>
      <c r="T1401" s="94"/>
      <c r="U1401" s="93"/>
      <c r="V1401" s="92"/>
      <c r="W1401" s="93"/>
      <c r="X1401" s="92"/>
      <c r="Y1401" s="93"/>
      <c r="Z1401" s="92"/>
      <c r="AA1401" s="94"/>
      <c r="AB1401" s="93"/>
      <c r="AC1401" s="92"/>
      <c r="AD1401" s="93"/>
      <c r="AE1401" s="92"/>
      <c r="AF1401" s="93"/>
      <c r="AG1401" s="92"/>
      <c r="AH1401" s="93"/>
      <c r="AI1401" s="92"/>
      <c r="AJ1401" s="93"/>
      <c r="AK1401" s="92"/>
      <c r="AL1401" s="93"/>
      <c r="AM1401" s="92"/>
      <c r="AN1401" s="93"/>
      <c r="AO1401" s="92"/>
      <c r="AP1401" s="93"/>
      <c r="AQ1401" s="92"/>
      <c r="AR1401" s="93"/>
      <c r="AS1401" s="92"/>
      <c r="AT1401" s="94"/>
      <c r="AU1401" s="95"/>
      <c r="AV1401" s="96"/>
      <c r="AW1401" s="95"/>
      <c r="AX1401" s="96"/>
      <c r="AY1401" s="95"/>
      <c r="AZ1401" s="96"/>
      <c r="BA1401" s="95"/>
      <c r="BB1401" s="96"/>
      <c r="BC1401" s="95"/>
      <c r="BD1401" s="96"/>
      <c r="BE1401" s="95"/>
      <c r="BF1401" s="96"/>
      <c r="BG1401" s="95"/>
      <c r="BH1401" s="96"/>
      <c r="BI1401" s="95"/>
      <c r="BJ1401" s="96"/>
      <c r="BK1401" s="95"/>
      <c r="BL1401" s="96"/>
    </row>
    <row r="1402" spans="4:64">
      <c r="D1402" s="84"/>
      <c r="E1402" s="85"/>
      <c r="I1402" s="87"/>
      <c r="J1402" s="88"/>
      <c r="K1402" s="89"/>
      <c r="L1402" s="89"/>
      <c r="M1402" s="89"/>
      <c r="N1402" s="89"/>
      <c r="O1402" s="90"/>
      <c r="P1402" s="93"/>
      <c r="Q1402" s="92"/>
      <c r="R1402" s="93"/>
      <c r="S1402" s="92"/>
      <c r="T1402" s="94"/>
      <c r="U1402" s="93"/>
      <c r="V1402" s="92"/>
      <c r="W1402" s="93"/>
      <c r="X1402" s="92"/>
      <c r="Y1402" s="93"/>
      <c r="Z1402" s="92"/>
      <c r="AA1402" s="94"/>
      <c r="AB1402" s="93"/>
      <c r="AC1402" s="92"/>
      <c r="AD1402" s="93"/>
      <c r="AE1402" s="92"/>
      <c r="AF1402" s="93"/>
      <c r="AG1402" s="92"/>
      <c r="AH1402" s="93"/>
      <c r="AI1402" s="92"/>
      <c r="AJ1402" s="93"/>
      <c r="AK1402" s="92"/>
      <c r="AL1402" s="93"/>
      <c r="AM1402" s="92"/>
      <c r="AN1402" s="93"/>
      <c r="AO1402" s="92"/>
      <c r="AP1402" s="93"/>
      <c r="AQ1402" s="92"/>
      <c r="AR1402" s="93"/>
      <c r="AS1402" s="92"/>
      <c r="AT1402" s="94"/>
      <c r="AU1402" s="95"/>
      <c r="AV1402" s="96"/>
      <c r="AW1402" s="95"/>
      <c r="AX1402" s="96"/>
      <c r="AY1402" s="95"/>
      <c r="AZ1402" s="96"/>
      <c r="BA1402" s="95"/>
      <c r="BB1402" s="96"/>
      <c r="BC1402" s="95"/>
      <c r="BD1402" s="96"/>
      <c r="BE1402" s="95"/>
      <c r="BF1402" s="96"/>
      <c r="BG1402" s="95"/>
      <c r="BH1402" s="96"/>
      <c r="BI1402" s="95"/>
      <c r="BJ1402" s="96"/>
      <c r="BK1402" s="95"/>
      <c r="BL1402" s="96"/>
    </row>
    <row r="1403" spans="4:64">
      <c r="D1403" s="84"/>
      <c r="E1403" s="85"/>
      <c r="I1403" s="87"/>
      <c r="J1403" s="88"/>
      <c r="K1403" s="89"/>
      <c r="L1403" s="89"/>
      <c r="M1403" s="89"/>
      <c r="N1403" s="89"/>
      <c r="O1403" s="90"/>
      <c r="P1403" s="93"/>
      <c r="Q1403" s="92"/>
      <c r="R1403" s="93"/>
      <c r="S1403" s="92"/>
      <c r="T1403" s="94"/>
      <c r="U1403" s="93"/>
      <c r="V1403" s="92"/>
      <c r="W1403" s="93"/>
      <c r="X1403" s="92"/>
      <c r="Y1403" s="93"/>
      <c r="Z1403" s="92"/>
      <c r="AA1403" s="94"/>
      <c r="AB1403" s="93"/>
      <c r="AC1403" s="92"/>
      <c r="AD1403" s="93"/>
      <c r="AE1403" s="92"/>
      <c r="AF1403" s="93"/>
      <c r="AG1403" s="92"/>
      <c r="AH1403" s="93"/>
      <c r="AI1403" s="92"/>
      <c r="AJ1403" s="93"/>
      <c r="AK1403" s="92"/>
      <c r="AL1403" s="93"/>
      <c r="AM1403" s="92"/>
      <c r="AN1403" s="93"/>
      <c r="AO1403" s="92"/>
      <c r="AP1403" s="93"/>
      <c r="AQ1403" s="92"/>
      <c r="AR1403" s="93"/>
      <c r="AS1403" s="92"/>
      <c r="AT1403" s="94"/>
      <c r="AU1403" s="95"/>
      <c r="AV1403" s="96"/>
      <c r="AW1403" s="95"/>
      <c r="AX1403" s="96"/>
      <c r="AY1403" s="95"/>
      <c r="AZ1403" s="96"/>
      <c r="BA1403" s="95"/>
      <c r="BB1403" s="96"/>
      <c r="BC1403" s="95"/>
      <c r="BD1403" s="96"/>
      <c r="BE1403" s="95"/>
      <c r="BF1403" s="96"/>
      <c r="BG1403" s="95"/>
      <c r="BH1403" s="96"/>
      <c r="BI1403" s="95"/>
      <c r="BJ1403" s="96"/>
      <c r="BK1403" s="95"/>
      <c r="BL1403" s="96"/>
    </row>
    <row r="1404" spans="4:64">
      <c r="D1404" s="84"/>
      <c r="E1404" s="85"/>
      <c r="I1404" s="87"/>
      <c r="J1404" s="88"/>
      <c r="K1404" s="89"/>
      <c r="L1404" s="89"/>
      <c r="M1404" s="89"/>
      <c r="N1404" s="89"/>
      <c r="O1404" s="90"/>
      <c r="P1404" s="93"/>
      <c r="Q1404" s="92"/>
      <c r="R1404" s="93"/>
      <c r="S1404" s="92"/>
      <c r="T1404" s="94"/>
      <c r="U1404" s="93"/>
      <c r="V1404" s="92"/>
      <c r="W1404" s="93"/>
      <c r="X1404" s="92"/>
      <c r="Y1404" s="93"/>
      <c r="Z1404" s="92"/>
      <c r="AA1404" s="94"/>
      <c r="AB1404" s="93"/>
      <c r="AC1404" s="92"/>
      <c r="AD1404" s="93"/>
      <c r="AE1404" s="92"/>
      <c r="AF1404" s="93"/>
      <c r="AG1404" s="92"/>
      <c r="AH1404" s="93"/>
      <c r="AI1404" s="92"/>
      <c r="AJ1404" s="93"/>
      <c r="AK1404" s="92"/>
      <c r="AL1404" s="93"/>
      <c r="AM1404" s="92"/>
      <c r="AN1404" s="93"/>
      <c r="AO1404" s="92"/>
      <c r="AP1404" s="93"/>
      <c r="AQ1404" s="92"/>
      <c r="AR1404" s="93"/>
      <c r="AS1404" s="92"/>
      <c r="AT1404" s="94"/>
      <c r="AU1404" s="95"/>
      <c r="AV1404" s="96"/>
      <c r="AW1404" s="95"/>
      <c r="AX1404" s="96"/>
      <c r="AY1404" s="95"/>
      <c r="AZ1404" s="96"/>
      <c r="BA1404" s="95"/>
      <c r="BB1404" s="96"/>
      <c r="BC1404" s="95"/>
      <c r="BD1404" s="96"/>
      <c r="BE1404" s="95"/>
      <c r="BF1404" s="96"/>
      <c r="BG1404" s="95"/>
      <c r="BH1404" s="96"/>
      <c r="BI1404" s="95"/>
      <c r="BJ1404" s="96"/>
      <c r="BK1404" s="95"/>
      <c r="BL1404" s="96"/>
    </row>
    <row r="1405" spans="4:64">
      <c r="D1405" s="84"/>
      <c r="E1405" s="85"/>
      <c r="I1405" s="87"/>
      <c r="J1405" s="88"/>
      <c r="K1405" s="89"/>
      <c r="L1405" s="89"/>
      <c r="M1405" s="89"/>
      <c r="N1405" s="89"/>
      <c r="O1405" s="90"/>
      <c r="P1405" s="93"/>
      <c r="Q1405" s="92"/>
      <c r="R1405" s="93"/>
      <c r="S1405" s="92"/>
      <c r="T1405" s="94"/>
      <c r="U1405" s="93"/>
      <c r="V1405" s="92"/>
      <c r="W1405" s="93"/>
      <c r="X1405" s="92"/>
      <c r="Y1405" s="93"/>
      <c r="Z1405" s="92"/>
      <c r="AA1405" s="94"/>
      <c r="AB1405" s="93"/>
      <c r="AC1405" s="92"/>
      <c r="AD1405" s="93"/>
      <c r="AE1405" s="92"/>
      <c r="AF1405" s="93"/>
      <c r="AG1405" s="92"/>
      <c r="AH1405" s="93"/>
      <c r="AI1405" s="92"/>
      <c r="AJ1405" s="93"/>
      <c r="AK1405" s="92"/>
      <c r="AL1405" s="93"/>
      <c r="AM1405" s="92"/>
      <c r="AN1405" s="93"/>
      <c r="AO1405" s="92"/>
      <c r="AP1405" s="93"/>
      <c r="AQ1405" s="92"/>
      <c r="AR1405" s="93"/>
      <c r="AS1405" s="92"/>
      <c r="AT1405" s="94"/>
      <c r="AU1405" s="95"/>
      <c r="AV1405" s="96"/>
      <c r="AW1405" s="95"/>
      <c r="AX1405" s="96"/>
      <c r="AY1405" s="95"/>
      <c r="AZ1405" s="96"/>
      <c r="BA1405" s="95"/>
      <c r="BB1405" s="96"/>
      <c r="BC1405" s="95"/>
      <c r="BD1405" s="96"/>
      <c r="BE1405" s="95"/>
      <c r="BF1405" s="96"/>
      <c r="BG1405" s="95"/>
      <c r="BH1405" s="96"/>
      <c r="BI1405" s="95"/>
      <c r="BJ1405" s="96"/>
      <c r="BK1405" s="95"/>
      <c r="BL1405" s="96"/>
    </row>
    <row r="1406" spans="4:64">
      <c r="D1406" s="84"/>
      <c r="E1406" s="85"/>
      <c r="I1406" s="87"/>
      <c r="J1406" s="88"/>
      <c r="K1406" s="89"/>
      <c r="L1406" s="89"/>
      <c r="M1406" s="89"/>
      <c r="N1406" s="89"/>
      <c r="O1406" s="90"/>
      <c r="P1406" s="93"/>
      <c r="Q1406" s="92"/>
      <c r="R1406" s="93"/>
      <c r="S1406" s="92"/>
      <c r="T1406" s="94"/>
      <c r="U1406" s="93"/>
      <c r="V1406" s="92"/>
      <c r="W1406" s="93"/>
      <c r="X1406" s="92"/>
      <c r="Y1406" s="93"/>
      <c r="Z1406" s="92"/>
      <c r="AA1406" s="94"/>
      <c r="AB1406" s="93"/>
      <c r="AC1406" s="92"/>
      <c r="AD1406" s="93"/>
      <c r="AE1406" s="92"/>
      <c r="AF1406" s="93"/>
      <c r="AG1406" s="92"/>
      <c r="AH1406" s="93"/>
      <c r="AI1406" s="92"/>
      <c r="AJ1406" s="93"/>
      <c r="AK1406" s="92"/>
      <c r="AL1406" s="93"/>
      <c r="AM1406" s="92"/>
      <c r="AN1406" s="93"/>
      <c r="AO1406" s="92"/>
      <c r="AP1406" s="93"/>
      <c r="AQ1406" s="92"/>
      <c r="AR1406" s="93"/>
      <c r="AS1406" s="92"/>
      <c r="AT1406" s="94"/>
      <c r="AU1406" s="95"/>
      <c r="AV1406" s="96"/>
      <c r="AW1406" s="95"/>
      <c r="AX1406" s="96"/>
      <c r="AY1406" s="95"/>
      <c r="AZ1406" s="96"/>
      <c r="BA1406" s="95"/>
      <c r="BB1406" s="96"/>
      <c r="BC1406" s="95"/>
      <c r="BD1406" s="96"/>
      <c r="BE1406" s="95"/>
      <c r="BF1406" s="96"/>
      <c r="BG1406" s="95"/>
      <c r="BH1406" s="96"/>
      <c r="BI1406" s="95"/>
      <c r="BJ1406" s="96"/>
      <c r="BK1406" s="95"/>
      <c r="BL1406" s="96"/>
    </row>
    <row r="1407" spans="4:64">
      <c r="D1407" s="84"/>
      <c r="E1407" s="85"/>
      <c r="I1407" s="87"/>
      <c r="J1407" s="88"/>
      <c r="K1407" s="89"/>
      <c r="L1407" s="89"/>
      <c r="M1407" s="89"/>
      <c r="N1407" s="89"/>
      <c r="O1407" s="90"/>
      <c r="P1407" s="93"/>
      <c r="Q1407" s="92"/>
      <c r="R1407" s="93"/>
      <c r="S1407" s="92"/>
      <c r="T1407" s="94"/>
      <c r="U1407" s="93"/>
      <c r="V1407" s="92"/>
      <c r="W1407" s="93"/>
      <c r="X1407" s="92"/>
      <c r="Y1407" s="93"/>
      <c r="Z1407" s="92"/>
      <c r="AA1407" s="94"/>
      <c r="AB1407" s="93"/>
      <c r="AC1407" s="92"/>
      <c r="AD1407" s="93"/>
      <c r="AE1407" s="92"/>
      <c r="AF1407" s="93"/>
      <c r="AG1407" s="92"/>
      <c r="AH1407" s="93"/>
      <c r="AI1407" s="92"/>
      <c r="AJ1407" s="93"/>
      <c r="AK1407" s="92"/>
      <c r="AL1407" s="93"/>
      <c r="AM1407" s="92"/>
      <c r="AN1407" s="93"/>
      <c r="AO1407" s="92"/>
      <c r="AP1407" s="93"/>
      <c r="AQ1407" s="92"/>
      <c r="AR1407" s="93"/>
      <c r="AS1407" s="92"/>
      <c r="AT1407" s="94"/>
      <c r="AU1407" s="95"/>
      <c r="AV1407" s="96"/>
      <c r="AW1407" s="95"/>
      <c r="AX1407" s="96"/>
      <c r="AY1407" s="95"/>
      <c r="AZ1407" s="96"/>
      <c r="BA1407" s="95"/>
      <c r="BB1407" s="96"/>
      <c r="BC1407" s="95"/>
      <c r="BD1407" s="96"/>
      <c r="BE1407" s="95"/>
      <c r="BF1407" s="96"/>
      <c r="BG1407" s="95"/>
      <c r="BH1407" s="96"/>
      <c r="BI1407" s="95"/>
      <c r="BJ1407" s="96"/>
      <c r="BK1407" s="95"/>
      <c r="BL1407" s="96"/>
    </row>
    <row r="1408" spans="4:64">
      <c r="D1408" s="84"/>
      <c r="E1408" s="85"/>
      <c r="I1408" s="87"/>
      <c r="J1408" s="88"/>
      <c r="K1408" s="89"/>
      <c r="L1408" s="89"/>
      <c r="M1408" s="89"/>
      <c r="N1408" s="89"/>
      <c r="O1408" s="90"/>
      <c r="P1408" s="93"/>
      <c r="Q1408" s="92"/>
      <c r="R1408" s="93"/>
      <c r="S1408" s="92"/>
      <c r="T1408" s="94"/>
      <c r="U1408" s="93"/>
      <c r="V1408" s="92"/>
      <c r="W1408" s="93"/>
      <c r="X1408" s="92"/>
      <c r="Y1408" s="93"/>
      <c r="Z1408" s="92"/>
      <c r="AA1408" s="94"/>
      <c r="AB1408" s="93"/>
      <c r="AC1408" s="92"/>
      <c r="AD1408" s="93"/>
      <c r="AE1408" s="92"/>
      <c r="AF1408" s="93"/>
      <c r="AG1408" s="92"/>
      <c r="AH1408" s="93"/>
      <c r="AI1408" s="92"/>
      <c r="AJ1408" s="93"/>
      <c r="AK1408" s="92"/>
      <c r="AL1408" s="93"/>
      <c r="AM1408" s="92"/>
      <c r="AN1408" s="93"/>
      <c r="AO1408" s="92"/>
      <c r="AP1408" s="93"/>
      <c r="AQ1408" s="92"/>
      <c r="AR1408" s="93"/>
      <c r="AS1408" s="92"/>
      <c r="AT1408" s="94"/>
      <c r="AU1408" s="95"/>
      <c r="AV1408" s="96"/>
      <c r="AW1408" s="95"/>
      <c r="AX1408" s="96"/>
      <c r="AY1408" s="95"/>
      <c r="AZ1408" s="96"/>
      <c r="BA1408" s="95"/>
      <c r="BB1408" s="96"/>
      <c r="BC1408" s="95"/>
      <c r="BD1408" s="96"/>
      <c r="BE1408" s="95"/>
      <c r="BF1408" s="96"/>
      <c r="BG1408" s="95"/>
      <c r="BH1408" s="96"/>
      <c r="BI1408" s="95"/>
      <c r="BJ1408" s="96"/>
      <c r="BK1408" s="95"/>
      <c r="BL1408" s="96"/>
    </row>
    <row r="1409" spans="4:64">
      <c r="D1409" s="84"/>
      <c r="E1409" s="85"/>
      <c r="I1409" s="87"/>
      <c r="J1409" s="88"/>
      <c r="K1409" s="89"/>
      <c r="L1409" s="89"/>
      <c r="M1409" s="89"/>
      <c r="N1409" s="89"/>
      <c r="O1409" s="90"/>
      <c r="P1409" s="93"/>
      <c r="Q1409" s="92"/>
      <c r="R1409" s="93"/>
      <c r="S1409" s="92"/>
      <c r="T1409" s="94"/>
      <c r="U1409" s="93"/>
      <c r="V1409" s="92"/>
      <c r="W1409" s="93"/>
      <c r="X1409" s="92"/>
      <c r="Y1409" s="93"/>
      <c r="Z1409" s="92"/>
      <c r="AA1409" s="94"/>
      <c r="AB1409" s="93"/>
      <c r="AC1409" s="92"/>
      <c r="AD1409" s="93"/>
      <c r="AE1409" s="92"/>
      <c r="AF1409" s="93"/>
      <c r="AG1409" s="92"/>
      <c r="AH1409" s="93"/>
      <c r="AI1409" s="92"/>
      <c r="AJ1409" s="93"/>
      <c r="AK1409" s="92"/>
      <c r="AL1409" s="93"/>
      <c r="AM1409" s="92"/>
      <c r="AN1409" s="93"/>
      <c r="AO1409" s="92"/>
      <c r="AP1409" s="93"/>
      <c r="AQ1409" s="92"/>
      <c r="AR1409" s="93"/>
      <c r="AS1409" s="92"/>
      <c r="AT1409" s="94"/>
      <c r="AU1409" s="95"/>
      <c r="AV1409" s="96"/>
      <c r="AW1409" s="95"/>
      <c r="AX1409" s="96"/>
      <c r="AY1409" s="95"/>
      <c r="AZ1409" s="96"/>
      <c r="BA1409" s="95"/>
      <c r="BB1409" s="96"/>
      <c r="BC1409" s="95"/>
      <c r="BD1409" s="96"/>
      <c r="BE1409" s="95"/>
      <c r="BF1409" s="96"/>
      <c r="BG1409" s="95"/>
      <c r="BH1409" s="96"/>
      <c r="BI1409" s="95"/>
      <c r="BJ1409" s="96"/>
      <c r="BK1409" s="95"/>
      <c r="BL1409" s="96"/>
    </row>
    <row r="1410" spans="4:64">
      <c r="D1410" s="84"/>
      <c r="E1410" s="85"/>
      <c r="I1410" s="87"/>
      <c r="J1410" s="88"/>
      <c r="K1410" s="89"/>
      <c r="L1410" s="89"/>
      <c r="M1410" s="89"/>
      <c r="N1410" s="89"/>
      <c r="O1410" s="90"/>
      <c r="P1410" s="93"/>
      <c r="Q1410" s="92"/>
      <c r="R1410" s="93"/>
      <c r="S1410" s="92"/>
      <c r="T1410" s="94"/>
      <c r="U1410" s="93"/>
      <c r="V1410" s="92"/>
      <c r="W1410" s="93"/>
      <c r="X1410" s="92"/>
      <c r="Y1410" s="93"/>
      <c r="Z1410" s="92"/>
      <c r="AA1410" s="94"/>
      <c r="AB1410" s="93"/>
      <c r="AC1410" s="92"/>
      <c r="AD1410" s="93"/>
      <c r="AE1410" s="92"/>
      <c r="AF1410" s="93"/>
      <c r="AG1410" s="92"/>
      <c r="AH1410" s="93"/>
      <c r="AI1410" s="92"/>
      <c r="AJ1410" s="93"/>
      <c r="AK1410" s="92"/>
      <c r="AL1410" s="93"/>
      <c r="AM1410" s="92"/>
      <c r="AN1410" s="93"/>
      <c r="AO1410" s="92"/>
      <c r="AP1410" s="93"/>
      <c r="AQ1410" s="92"/>
      <c r="AR1410" s="93"/>
      <c r="AS1410" s="92"/>
      <c r="AT1410" s="94"/>
      <c r="AU1410" s="95"/>
      <c r="AV1410" s="96"/>
      <c r="AW1410" s="95"/>
      <c r="AX1410" s="96"/>
      <c r="AY1410" s="95"/>
      <c r="AZ1410" s="96"/>
      <c r="BA1410" s="95"/>
      <c r="BB1410" s="96"/>
      <c r="BC1410" s="95"/>
      <c r="BD1410" s="96"/>
      <c r="BE1410" s="95"/>
      <c r="BF1410" s="96"/>
      <c r="BG1410" s="95"/>
      <c r="BH1410" s="96"/>
      <c r="BI1410" s="95"/>
      <c r="BJ1410" s="96"/>
      <c r="BK1410" s="95"/>
      <c r="BL1410" s="96"/>
    </row>
    <row r="1411" spans="4:64">
      <c r="D1411" s="84"/>
      <c r="E1411" s="85"/>
      <c r="I1411" s="87"/>
      <c r="J1411" s="88"/>
      <c r="K1411" s="89"/>
      <c r="L1411" s="89"/>
      <c r="M1411" s="89"/>
      <c r="N1411" s="89"/>
      <c r="O1411" s="90"/>
      <c r="P1411" s="93"/>
      <c r="Q1411" s="92"/>
      <c r="R1411" s="93"/>
      <c r="S1411" s="92"/>
      <c r="T1411" s="94"/>
      <c r="U1411" s="93"/>
      <c r="V1411" s="92"/>
      <c r="W1411" s="93"/>
      <c r="X1411" s="92"/>
      <c r="Y1411" s="93"/>
      <c r="Z1411" s="92"/>
      <c r="AA1411" s="94"/>
      <c r="AB1411" s="93"/>
      <c r="AC1411" s="92"/>
      <c r="AD1411" s="93"/>
      <c r="AE1411" s="92"/>
      <c r="AF1411" s="93"/>
      <c r="AG1411" s="92"/>
      <c r="AH1411" s="93"/>
      <c r="AI1411" s="92"/>
      <c r="AJ1411" s="93"/>
      <c r="AK1411" s="92"/>
      <c r="AL1411" s="93"/>
      <c r="AM1411" s="92"/>
      <c r="AN1411" s="93"/>
      <c r="AO1411" s="92"/>
      <c r="AP1411" s="93"/>
      <c r="AQ1411" s="92"/>
      <c r="AR1411" s="93"/>
      <c r="AS1411" s="92"/>
      <c r="AT1411" s="94"/>
      <c r="AU1411" s="95"/>
      <c r="AV1411" s="96"/>
      <c r="AW1411" s="95"/>
      <c r="AX1411" s="96"/>
      <c r="AY1411" s="95"/>
      <c r="AZ1411" s="96"/>
      <c r="BA1411" s="95"/>
      <c r="BB1411" s="96"/>
      <c r="BC1411" s="95"/>
      <c r="BD1411" s="96"/>
      <c r="BE1411" s="95"/>
      <c r="BF1411" s="96"/>
      <c r="BG1411" s="95"/>
      <c r="BH1411" s="96"/>
      <c r="BI1411" s="95"/>
      <c r="BJ1411" s="96"/>
      <c r="BK1411" s="95"/>
      <c r="BL1411" s="96"/>
    </row>
    <row r="1412" spans="4:64">
      <c r="D1412" s="84"/>
      <c r="E1412" s="85"/>
      <c r="I1412" s="87"/>
      <c r="J1412" s="88"/>
      <c r="K1412" s="89"/>
      <c r="L1412" s="89"/>
      <c r="M1412" s="89"/>
      <c r="N1412" s="89"/>
      <c r="O1412" s="90"/>
      <c r="P1412" s="93"/>
      <c r="Q1412" s="92"/>
      <c r="R1412" s="93"/>
      <c r="S1412" s="92"/>
      <c r="T1412" s="94"/>
      <c r="U1412" s="93"/>
      <c r="V1412" s="92"/>
      <c r="W1412" s="93"/>
      <c r="X1412" s="92"/>
      <c r="Y1412" s="93"/>
      <c r="Z1412" s="92"/>
      <c r="AA1412" s="94"/>
      <c r="AB1412" s="93"/>
      <c r="AC1412" s="92"/>
      <c r="AD1412" s="93"/>
      <c r="AE1412" s="92"/>
      <c r="AF1412" s="93"/>
      <c r="AG1412" s="92"/>
      <c r="AH1412" s="93"/>
      <c r="AI1412" s="92"/>
      <c r="AJ1412" s="93"/>
      <c r="AK1412" s="92"/>
      <c r="AL1412" s="93"/>
      <c r="AM1412" s="92"/>
      <c r="AN1412" s="93"/>
      <c r="AO1412" s="92"/>
      <c r="AP1412" s="93"/>
      <c r="AQ1412" s="92"/>
      <c r="AR1412" s="93"/>
      <c r="AS1412" s="92"/>
      <c r="AT1412" s="94"/>
      <c r="AU1412" s="95"/>
      <c r="AV1412" s="96"/>
      <c r="AW1412" s="95"/>
      <c r="AX1412" s="96"/>
      <c r="AY1412" s="95"/>
      <c r="AZ1412" s="96"/>
      <c r="BA1412" s="95"/>
      <c r="BB1412" s="96"/>
      <c r="BC1412" s="95"/>
      <c r="BD1412" s="96"/>
      <c r="BE1412" s="95"/>
      <c r="BF1412" s="96"/>
      <c r="BG1412" s="95"/>
      <c r="BH1412" s="96"/>
      <c r="BI1412" s="95"/>
      <c r="BJ1412" s="96"/>
      <c r="BK1412" s="95"/>
      <c r="BL1412" s="96"/>
    </row>
    <row r="1413" spans="4:64">
      <c r="D1413" s="84"/>
      <c r="E1413" s="85"/>
      <c r="I1413" s="87"/>
      <c r="J1413" s="88"/>
      <c r="K1413" s="89"/>
      <c r="L1413" s="89"/>
      <c r="M1413" s="89"/>
      <c r="N1413" s="89"/>
      <c r="O1413" s="90"/>
      <c r="P1413" s="93"/>
      <c r="Q1413" s="92"/>
      <c r="R1413" s="93"/>
      <c r="S1413" s="92"/>
      <c r="T1413" s="94"/>
      <c r="U1413" s="93"/>
      <c r="V1413" s="92"/>
      <c r="W1413" s="93"/>
      <c r="X1413" s="92"/>
      <c r="Y1413" s="93"/>
      <c r="Z1413" s="92"/>
      <c r="AA1413" s="94"/>
      <c r="AB1413" s="93"/>
      <c r="AC1413" s="92"/>
      <c r="AD1413" s="93"/>
      <c r="AE1413" s="92"/>
      <c r="AF1413" s="93"/>
      <c r="AG1413" s="92"/>
      <c r="AH1413" s="93"/>
      <c r="AI1413" s="92"/>
      <c r="AJ1413" s="93"/>
      <c r="AK1413" s="92"/>
      <c r="AL1413" s="93"/>
      <c r="AM1413" s="92"/>
      <c r="AN1413" s="93"/>
      <c r="AO1413" s="92"/>
      <c r="AP1413" s="93"/>
      <c r="AQ1413" s="92"/>
      <c r="AR1413" s="93"/>
      <c r="AS1413" s="92"/>
      <c r="AT1413" s="94"/>
      <c r="AU1413" s="95"/>
      <c r="AV1413" s="96"/>
      <c r="AW1413" s="95"/>
      <c r="AX1413" s="96"/>
      <c r="AY1413" s="95"/>
      <c r="AZ1413" s="96"/>
      <c r="BA1413" s="95"/>
      <c r="BB1413" s="96"/>
      <c r="BC1413" s="95"/>
      <c r="BD1413" s="96"/>
      <c r="BE1413" s="95"/>
      <c r="BF1413" s="96"/>
      <c r="BG1413" s="95"/>
      <c r="BH1413" s="96"/>
      <c r="BI1413" s="95"/>
      <c r="BJ1413" s="96"/>
      <c r="BK1413" s="95"/>
      <c r="BL1413" s="96"/>
    </row>
    <row r="1414" spans="4:64">
      <c r="D1414" s="84"/>
      <c r="E1414" s="85"/>
      <c r="I1414" s="87"/>
      <c r="J1414" s="88"/>
      <c r="K1414" s="89"/>
      <c r="L1414" s="89"/>
      <c r="M1414" s="89"/>
      <c r="N1414" s="89"/>
      <c r="O1414" s="90"/>
      <c r="P1414" s="93"/>
      <c r="Q1414" s="92"/>
      <c r="R1414" s="93"/>
      <c r="S1414" s="92"/>
      <c r="T1414" s="94"/>
      <c r="U1414" s="93"/>
      <c r="V1414" s="92"/>
      <c r="W1414" s="93"/>
      <c r="X1414" s="92"/>
      <c r="Y1414" s="93"/>
      <c r="Z1414" s="92"/>
      <c r="AA1414" s="94"/>
      <c r="AB1414" s="93"/>
      <c r="AC1414" s="92"/>
      <c r="AD1414" s="93"/>
      <c r="AE1414" s="92"/>
      <c r="AF1414" s="93"/>
      <c r="AG1414" s="92"/>
      <c r="AH1414" s="93"/>
      <c r="AI1414" s="92"/>
      <c r="AJ1414" s="93"/>
      <c r="AK1414" s="92"/>
      <c r="AL1414" s="93"/>
      <c r="AM1414" s="92"/>
      <c r="AN1414" s="93"/>
      <c r="AO1414" s="92"/>
      <c r="AP1414" s="93"/>
      <c r="AQ1414" s="92"/>
      <c r="AR1414" s="93"/>
      <c r="AS1414" s="92"/>
      <c r="AT1414" s="94"/>
      <c r="AU1414" s="95"/>
      <c r="AV1414" s="96"/>
      <c r="AW1414" s="95"/>
      <c r="AX1414" s="96"/>
      <c r="AY1414" s="95"/>
      <c r="AZ1414" s="96"/>
      <c r="BA1414" s="95"/>
      <c r="BB1414" s="96"/>
      <c r="BC1414" s="95"/>
      <c r="BD1414" s="96"/>
      <c r="BE1414" s="95"/>
      <c r="BF1414" s="96"/>
      <c r="BG1414" s="95"/>
      <c r="BH1414" s="96"/>
      <c r="BI1414" s="95"/>
      <c r="BJ1414" s="96"/>
      <c r="BK1414" s="95"/>
      <c r="BL1414" s="96"/>
    </row>
    <row r="1415" spans="4:64">
      <c r="D1415" s="84"/>
      <c r="E1415" s="85"/>
      <c r="I1415" s="87"/>
      <c r="J1415" s="88"/>
      <c r="K1415" s="89"/>
      <c r="L1415" s="89"/>
      <c r="M1415" s="89"/>
      <c r="N1415" s="89"/>
      <c r="O1415" s="90"/>
      <c r="P1415" s="93"/>
      <c r="Q1415" s="92"/>
      <c r="R1415" s="93"/>
      <c r="S1415" s="92"/>
      <c r="T1415" s="94"/>
      <c r="U1415" s="93"/>
      <c r="V1415" s="92"/>
      <c r="W1415" s="93"/>
      <c r="X1415" s="92"/>
      <c r="Y1415" s="93"/>
      <c r="Z1415" s="92"/>
      <c r="AA1415" s="94"/>
      <c r="AB1415" s="93"/>
      <c r="AC1415" s="92"/>
      <c r="AD1415" s="93"/>
      <c r="AE1415" s="92"/>
      <c r="AF1415" s="93"/>
      <c r="AG1415" s="92"/>
      <c r="AH1415" s="93"/>
      <c r="AI1415" s="92"/>
      <c r="AJ1415" s="93"/>
      <c r="AK1415" s="92"/>
      <c r="AL1415" s="93"/>
      <c r="AM1415" s="92"/>
      <c r="AN1415" s="93"/>
      <c r="AO1415" s="92"/>
      <c r="AP1415" s="93"/>
      <c r="AQ1415" s="92"/>
      <c r="AR1415" s="93"/>
      <c r="AS1415" s="92"/>
      <c r="AT1415" s="94"/>
      <c r="AU1415" s="95"/>
      <c r="AV1415" s="96"/>
      <c r="AW1415" s="95"/>
      <c r="AX1415" s="96"/>
      <c r="AY1415" s="95"/>
      <c r="AZ1415" s="96"/>
      <c r="BA1415" s="95"/>
      <c r="BB1415" s="96"/>
      <c r="BC1415" s="95"/>
      <c r="BD1415" s="96"/>
      <c r="BE1415" s="95"/>
      <c r="BF1415" s="96"/>
      <c r="BG1415" s="95"/>
      <c r="BH1415" s="96"/>
      <c r="BI1415" s="95"/>
      <c r="BJ1415" s="96"/>
      <c r="BK1415" s="95"/>
      <c r="BL1415" s="96"/>
    </row>
    <row r="1416" spans="4:64">
      <c r="D1416" s="84"/>
      <c r="E1416" s="85"/>
      <c r="I1416" s="87"/>
      <c r="J1416" s="88"/>
      <c r="K1416" s="89"/>
      <c r="L1416" s="89"/>
      <c r="M1416" s="89"/>
      <c r="N1416" s="89"/>
      <c r="O1416" s="90"/>
      <c r="P1416" s="93"/>
      <c r="Q1416" s="92"/>
      <c r="R1416" s="93"/>
      <c r="S1416" s="92"/>
      <c r="T1416" s="94"/>
      <c r="U1416" s="93"/>
      <c r="V1416" s="92"/>
      <c r="W1416" s="93"/>
      <c r="X1416" s="92"/>
      <c r="Y1416" s="93"/>
      <c r="Z1416" s="92"/>
      <c r="AA1416" s="94"/>
      <c r="AB1416" s="93"/>
      <c r="AC1416" s="92"/>
      <c r="AD1416" s="93"/>
      <c r="AE1416" s="92"/>
      <c r="AF1416" s="93"/>
      <c r="AG1416" s="92"/>
      <c r="AH1416" s="93"/>
      <c r="AI1416" s="92"/>
      <c r="AJ1416" s="93"/>
      <c r="AK1416" s="92"/>
      <c r="AL1416" s="93"/>
      <c r="AM1416" s="92"/>
      <c r="AN1416" s="93"/>
      <c r="AO1416" s="92"/>
      <c r="AP1416" s="93"/>
      <c r="AQ1416" s="92"/>
      <c r="AR1416" s="93"/>
      <c r="AS1416" s="92"/>
      <c r="AT1416" s="94"/>
      <c r="AU1416" s="95"/>
      <c r="AV1416" s="96"/>
      <c r="AW1416" s="95"/>
      <c r="AX1416" s="96"/>
      <c r="AY1416" s="95"/>
      <c r="AZ1416" s="96"/>
      <c r="BA1416" s="95"/>
      <c r="BB1416" s="96"/>
      <c r="BC1416" s="95"/>
      <c r="BD1416" s="96"/>
      <c r="BE1416" s="95"/>
      <c r="BF1416" s="96"/>
      <c r="BG1416" s="95"/>
      <c r="BH1416" s="96"/>
      <c r="BI1416" s="95"/>
      <c r="BJ1416" s="96"/>
      <c r="BK1416" s="95"/>
      <c r="BL1416" s="96"/>
    </row>
    <row r="1417" spans="4:64">
      <c r="D1417" s="84"/>
      <c r="E1417" s="85"/>
      <c r="I1417" s="87"/>
      <c r="J1417" s="88"/>
      <c r="K1417" s="89"/>
      <c r="L1417" s="89"/>
      <c r="M1417" s="89"/>
      <c r="N1417" s="89"/>
      <c r="O1417" s="90"/>
      <c r="P1417" s="93"/>
      <c r="Q1417" s="92"/>
      <c r="R1417" s="93"/>
      <c r="S1417" s="92"/>
      <c r="T1417" s="94"/>
      <c r="U1417" s="93"/>
      <c r="V1417" s="92"/>
      <c r="W1417" s="93"/>
      <c r="X1417" s="92"/>
      <c r="Y1417" s="93"/>
      <c r="Z1417" s="92"/>
      <c r="AA1417" s="94"/>
      <c r="AB1417" s="93"/>
      <c r="AC1417" s="92"/>
      <c r="AD1417" s="93"/>
      <c r="AE1417" s="92"/>
      <c r="AF1417" s="93"/>
      <c r="AG1417" s="92"/>
      <c r="AH1417" s="93"/>
      <c r="AI1417" s="92"/>
      <c r="AJ1417" s="93"/>
      <c r="AK1417" s="92"/>
      <c r="AL1417" s="93"/>
      <c r="AM1417" s="92"/>
      <c r="AN1417" s="93"/>
      <c r="AO1417" s="92"/>
      <c r="AP1417" s="93"/>
      <c r="AQ1417" s="92"/>
      <c r="AR1417" s="93"/>
      <c r="AS1417" s="92"/>
      <c r="AT1417" s="94"/>
      <c r="AU1417" s="95"/>
      <c r="AV1417" s="96"/>
      <c r="AW1417" s="95"/>
      <c r="AX1417" s="96"/>
      <c r="AY1417" s="95"/>
      <c r="AZ1417" s="96"/>
      <c r="BA1417" s="95"/>
      <c r="BB1417" s="96"/>
      <c r="BC1417" s="95"/>
      <c r="BD1417" s="96"/>
      <c r="BE1417" s="95"/>
      <c r="BF1417" s="96"/>
      <c r="BG1417" s="95"/>
      <c r="BH1417" s="96"/>
      <c r="BI1417" s="95"/>
      <c r="BJ1417" s="96"/>
      <c r="BK1417" s="95"/>
      <c r="BL1417" s="96"/>
    </row>
    <row r="1418" spans="4:64">
      <c r="D1418" s="84"/>
      <c r="E1418" s="85"/>
      <c r="I1418" s="87"/>
      <c r="J1418" s="88"/>
      <c r="K1418" s="89"/>
      <c r="L1418" s="89"/>
      <c r="M1418" s="89"/>
      <c r="N1418" s="89"/>
      <c r="O1418" s="90"/>
      <c r="P1418" s="93"/>
      <c r="Q1418" s="92"/>
      <c r="R1418" s="93"/>
      <c r="S1418" s="92"/>
      <c r="T1418" s="94"/>
      <c r="U1418" s="93"/>
      <c r="V1418" s="92"/>
      <c r="W1418" s="93"/>
      <c r="X1418" s="92"/>
      <c r="Y1418" s="93"/>
      <c r="Z1418" s="92"/>
      <c r="AA1418" s="94"/>
      <c r="AB1418" s="93"/>
      <c r="AC1418" s="92"/>
      <c r="AD1418" s="93"/>
      <c r="AE1418" s="92"/>
      <c r="AF1418" s="93"/>
      <c r="AG1418" s="92"/>
      <c r="AH1418" s="93"/>
      <c r="AI1418" s="92"/>
      <c r="AJ1418" s="93"/>
      <c r="AK1418" s="92"/>
      <c r="AL1418" s="93"/>
      <c r="AM1418" s="92"/>
      <c r="AN1418" s="93"/>
      <c r="AO1418" s="92"/>
      <c r="AP1418" s="93"/>
      <c r="AQ1418" s="92"/>
      <c r="AR1418" s="93"/>
      <c r="AS1418" s="92"/>
      <c r="AT1418" s="94"/>
      <c r="AU1418" s="95"/>
      <c r="AV1418" s="96"/>
      <c r="AW1418" s="95"/>
      <c r="AX1418" s="96"/>
      <c r="AY1418" s="95"/>
      <c r="AZ1418" s="96"/>
      <c r="BA1418" s="95"/>
      <c r="BB1418" s="96"/>
      <c r="BC1418" s="95"/>
      <c r="BD1418" s="96"/>
      <c r="BE1418" s="95"/>
      <c r="BF1418" s="96"/>
      <c r="BG1418" s="95"/>
      <c r="BH1418" s="96"/>
      <c r="BI1418" s="95"/>
      <c r="BJ1418" s="96"/>
      <c r="BK1418" s="95"/>
      <c r="BL1418" s="96"/>
    </row>
    <row r="1419" spans="4:64">
      <c r="D1419" s="84"/>
      <c r="E1419" s="85"/>
      <c r="I1419" s="87"/>
      <c r="J1419" s="88"/>
      <c r="K1419" s="89"/>
      <c r="L1419" s="89"/>
      <c r="M1419" s="89"/>
      <c r="N1419" s="89"/>
      <c r="O1419" s="90"/>
      <c r="P1419" s="93"/>
      <c r="Q1419" s="92"/>
      <c r="R1419" s="93"/>
      <c r="S1419" s="92"/>
      <c r="T1419" s="94"/>
      <c r="U1419" s="93"/>
      <c r="V1419" s="92"/>
      <c r="W1419" s="93"/>
      <c r="X1419" s="92"/>
      <c r="Y1419" s="93"/>
      <c r="Z1419" s="92"/>
      <c r="AA1419" s="94"/>
      <c r="AB1419" s="93"/>
      <c r="AC1419" s="92"/>
      <c r="AD1419" s="93"/>
      <c r="AE1419" s="92"/>
      <c r="AF1419" s="93"/>
      <c r="AG1419" s="92"/>
      <c r="AH1419" s="93"/>
      <c r="AI1419" s="92"/>
      <c r="AJ1419" s="93"/>
      <c r="AK1419" s="92"/>
      <c r="AL1419" s="93"/>
      <c r="AM1419" s="92"/>
      <c r="AN1419" s="93"/>
      <c r="AO1419" s="92"/>
      <c r="AP1419" s="93"/>
      <c r="AQ1419" s="92"/>
      <c r="AR1419" s="93"/>
      <c r="AS1419" s="92"/>
      <c r="AT1419" s="94"/>
      <c r="AU1419" s="95"/>
      <c r="AV1419" s="96"/>
      <c r="AW1419" s="95"/>
      <c r="AX1419" s="96"/>
      <c r="AY1419" s="95"/>
      <c r="AZ1419" s="96"/>
      <c r="BA1419" s="95"/>
      <c r="BB1419" s="96"/>
      <c r="BC1419" s="95"/>
      <c r="BD1419" s="96"/>
      <c r="BE1419" s="95"/>
      <c r="BF1419" s="96"/>
      <c r="BG1419" s="95"/>
      <c r="BH1419" s="96"/>
      <c r="BI1419" s="95"/>
      <c r="BJ1419" s="96"/>
      <c r="BK1419" s="95"/>
      <c r="BL1419" s="96"/>
    </row>
    <row r="1420" spans="4:64">
      <c r="D1420" s="84"/>
      <c r="E1420" s="85"/>
      <c r="I1420" s="87"/>
      <c r="J1420" s="88"/>
      <c r="K1420" s="89"/>
      <c r="L1420" s="89"/>
      <c r="M1420" s="89"/>
      <c r="N1420" s="89"/>
      <c r="O1420" s="90"/>
      <c r="P1420" s="93"/>
      <c r="Q1420" s="92"/>
      <c r="R1420" s="93"/>
      <c r="S1420" s="92"/>
      <c r="T1420" s="94"/>
      <c r="U1420" s="93"/>
      <c r="V1420" s="92"/>
      <c r="W1420" s="93"/>
      <c r="X1420" s="92"/>
      <c r="Y1420" s="93"/>
      <c r="Z1420" s="92"/>
      <c r="AA1420" s="94"/>
      <c r="AB1420" s="93"/>
      <c r="AC1420" s="92"/>
      <c r="AD1420" s="93"/>
      <c r="AE1420" s="92"/>
      <c r="AF1420" s="93"/>
      <c r="AG1420" s="92"/>
      <c r="AH1420" s="93"/>
      <c r="AI1420" s="92"/>
      <c r="AJ1420" s="93"/>
      <c r="AK1420" s="92"/>
      <c r="AL1420" s="93"/>
      <c r="AM1420" s="92"/>
      <c r="AN1420" s="93"/>
      <c r="AO1420" s="92"/>
      <c r="AP1420" s="93"/>
      <c r="AQ1420" s="92"/>
      <c r="AR1420" s="93"/>
      <c r="AS1420" s="92"/>
      <c r="AT1420" s="94"/>
      <c r="AU1420" s="95"/>
      <c r="AV1420" s="96"/>
      <c r="AW1420" s="95"/>
      <c r="AX1420" s="96"/>
      <c r="AY1420" s="95"/>
      <c r="AZ1420" s="96"/>
      <c r="BA1420" s="95"/>
      <c r="BB1420" s="96"/>
      <c r="BC1420" s="95"/>
      <c r="BD1420" s="96"/>
      <c r="BE1420" s="95"/>
      <c r="BF1420" s="96"/>
      <c r="BG1420" s="95"/>
      <c r="BH1420" s="96"/>
      <c r="BI1420" s="95"/>
      <c r="BJ1420" s="96"/>
      <c r="BK1420" s="95"/>
      <c r="BL1420" s="96"/>
    </row>
    <row r="1421" spans="4:64">
      <c r="D1421" s="84"/>
      <c r="E1421" s="85"/>
      <c r="I1421" s="87"/>
      <c r="J1421" s="88"/>
      <c r="K1421" s="89"/>
      <c r="L1421" s="89"/>
      <c r="M1421" s="89"/>
      <c r="N1421" s="89"/>
      <c r="O1421" s="90"/>
      <c r="P1421" s="93"/>
      <c r="Q1421" s="92"/>
      <c r="R1421" s="93"/>
      <c r="S1421" s="92"/>
      <c r="T1421" s="94"/>
      <c r="U1421" s="93"/>
      <c r="V1421" s="92"/>
      <c r="W1421" s="93"/>
      <c r="X1421" s="92"/>
      <c r="Y1421" s="93"/>
      <c r="Z1421" s="92"/>
      <c r="AA1421" s="94"/>
      <c r="AB1421" s="93"/>
      <c r="AC1421" s="92"/>
      <c r="AD1421" s="93"/>
      <c r="AE1421" s="92"/>
      <c r="AF1421" s="93"/>
      <c r="AG1421" s="92"/>
      <c r="AH1421" s="93"/>
      <c r="AI1421" s="92"/>
      <c r="AJ1421" s="93"/>
      <c r="AK1421" s="92"/>
      <c r="AL1421" s="93"/>
      <c r="AM1421" s="92"/>
      <c r="AN1421" s="93"/>
      <c r="AO1421" s="92"/>
      <c r="AP1421" s="93"/>
      <c r="AQ1421" s="92"/>
      <c r="AR1421" s="93"/>
      <c r="AS1421" s="92"/>
      <c r="AT1421" s="94"/>
      <c r="AU1421" s="95"/>
      <c r="AV1421" s="96"/>
      <c r="AW1421" s="95"/>
      <c r="AX1421" s="96"/>
      <c r="AY1421" s="95"/>
      <c r="AZ1421" s="96"/>
      <c r="BA1421" s="95"/>
      <c r="BB1421" s="96"/>
      <c r="BC1421" s="95"/>
      <c r="BD1421" s="96"/>
      <c r="BE1421" s="95"/>
      <c r="BF1421" s="96"/>
      <c r="BG1421" s="95"/>
      <c r="BH1421" s="96"/>
      <c r="BI1421" s="95"/>
      <c r="BJ1421" s="96"/>
      <c r="BK1421" s="95"/>
      <c r="BL1421" s="96"/>
    </row>
    <row r="1422" spans="4:64">
      <c r="D1422" s="84"/>
      <c r="E1422" s="85"/>
      <c r="I1422" s="87"/>
      <c r="J1422" s="88"/>
      <c r="K1422" s="89"/>
      <c r="L1422" s="89"/>
      <c r="M1422" s="89"/>
      <c r="N1422" s="89"/>
      <c r="O1422" s="90"/>
      <c r="P1422" s="93"/>
      <c r="Q1422" s="92"/>
      <c r="R1422" s="93"/>
      <c r="S1422" s="92"/>
      <c r="T1422" s="94"/>
      <c r="U1422" s="93"/>
      <c r="V1422" s="92"/>
      <c r="W1422" s="93"/>
      <c r="X1422" s="92"/>
      <c r="Y1422" s="93"/>
      <c r="Z1422" s="92"/>
      <c r="AA1422" s="94"/>
      <c r="AB1422" s="93"/>
      <c r="AC1422" s="92"/>
      <c r="AD1422" s="93"/>
      <c r="AE1422" s="92"/>
      <c r="AF1422" s="93"/>
      <c r="AG1422" s="92"/>
      <c r="AH1422" s="93"/>
      <c r="AI1422" s="92"/>
      <c r="AJ1422" s="93"/>
      <c r="AK1422" s="92"/>
      <c r="AL1422" s="93"/>
      <c r="AM1422" s="92"/>
      <c r="AN1422" s="93"/>
      <c r="AO1422" s="92"/>
      <c r="AP1422" s="93"/>
      <c r="AQ1422" s="92"/>
      <c r="AR1422" s="93"/>
      <c r="AS1422" s="92"/>
      <c r="AT1422" s="94"/>
      <c r="AU1422" s="95"/>
      <c r="AV1422" s="96"/>
      <c r="AW1422" s="95"/>
      <c r="AX1422" s="96"/>
      <c r="AY1422" s="95"/>
      <c r="AZ1422" s="96"/>
      <c r="BA1422" s="95"/>
      <c r="BB1422" s="96"/>
      <c r="BC1422" s="95"/>
      <c r="BD1422" s="96"/>
      <c r="BE1422" s="95"/>
      <c r="BF1422" s="96"/>
      <c r="BG1422" s="95"/>
      <c r="BH1422" s="96"/>
      <c r="BI1422" s="95"/>
      <c r="BJ1422" s="96"/>
      <c r="BK1422" s="95"/>
      <c r="BL1422" s="96"/>
    </row>
    <row r="1423" spans="4:64">
      <c r="D1423" s="84"/>
      <c r="E1423" s="85"/>
      <c r="I1423" s="87"/>
      <c r="J1423" s="88"/>
      <c r="K1423" s="89"/>
      <c r="L1423" s="89"/>
      <c r="M1423" s="89"/>
      <c r="N1423" s="89"/>
      <c r="O1423" s="90"/>
      <c r="P1423" s="93"/>
      <c r="Q1423" s="92"/>
      <c r="R1423" s="93"/>
      <c r="S1423" s="92"/>
      <c r="T1423" s="94"/>
      <c r="U1423" s="93"/>
      <c r="V1423" s="92"/>
      <c r="W1423" s="93"/>
      <c r="X1423" s="92"/>
      <c r="Y1423" s="93"/>
      <c r="Z1423" s="92"/>
      <c r="AA1423" s="94"/>
      <c r="AB1423" s="93"/>
      <c r="AC1423" s="92"/>
      <c r="AD1423" s="93"/>
      <c r="AE1423" s="92"/>
      <c r="AF1423" s="93"/>
      <c r="AG1423" s="92"/>
      <c r="AH1423" s="93"/>
      <c r="AI1423" s="92"/>
      <c r="AJ1423" s="93"/>
      <c r="AK1423" s="92"/>
      <c r="AL1423" s="93"/>
      <c r="AM1423" s="92"/>
      <c r="AN1423" s="93"/>
      <c r="AO1423" s="92"/>
      <c r="AP1423" s="93"/>
      <c r="AQ1423" s="92"/>
      <c r="AR1423" s="93"/>
      <c r="AS1423" s="92"/>
      <c r="AT1423" s="94"/>
      <c r="AU1423" s="95"/>
      <c r="AV1423" s="96"/>
      <c r="AW1423" s="95"/>
      <c r="AX1423" s="96"/>
      <c r="AY1423" s="95"/>
      <c r="AZ1423" s="96"/>
      <c r="BA1423" s="95"/>
      <c r="BB1423" s="96"/>
      <c r="BC1423" s="95"/>
      <c r="BD1423" s="96"/>
      <c r="BE1423" s="95"/>
      <c r="BF1423" s="96"/>
      <c r="BG1423" s="95"/>
      <c r="BH1423" s="96"/>
      <c r="BI1423" s="95"/>
      <c r="BJ1423" s="96"/>
      <c r="BK1423" s="95"/>
      <c r="BL1423" s="96"/>
    </row>
    <row r="1424" spans="4:64">
      <c r="D1424" s="84"/>
      <c r="E1424" s="85"/>
      <c r="I1424" s="87"/>
      <c r="J1424" s="88"/>
      <c r="K1424" s="89"/>
      <c r="L1424" s="89"/>
      <c r="M1424" s="89"/>
      <c r="N1424" s="89"/>
      <c r="O1424" s="90"/>
      <c r="P1424" s="93"/>
      <c r="Q1424" s="92"/>
      <c r="R1424" s="93"/>
      <c r="S1424" s="92"/>
      <c r="T1424" s="94"/>
      <c r="U1424" s="93"/>
      <c r="V1424" s="92"/>
      <c r="W1424" s="93"/>
      <c r="X1424" s="92"/>
      <c r="Y1424" s="93"/>
      <c r="Z1424" s="92"/>
      <c r="AA1424" s="94"/>
      <c r="AB1424" s="93"/>
      <c r="AC1424" s="92"/>
      <c r="AD1424" s="93"/>
      <c r="AE1424" s="92"/>
      <c r="AF1424" s="93"/>
      <c r="AG1424" s="92"/>
      <c r="AH1424" s="93"/>
      <c r="AI1424" s="92"/>
      <c r="AJ1424" s="93"/>
      <c r="AK1424" s="92"/>
      <c r="AL1424" s="93"/>
      <c r="AM1424" s="92"/>
      <c r="AN1424" s="93"/>
      <c r="AO1424" s="92"/>
      <c r="AP1424" s="93"/>
      <c r="AQ1424" s="92"/>
      <c r="AR1424" s="93"/>
      <c r="AS1424" s="92"/>
      <c r="AT1424" s="94"/>
      <c r="AU1424" s="95"/>
      <c r="AV1424" s="96"/>
      <c r="AW1424" s="95"/>
      <c r="AX1424" s="96"/>
      <c r="AY1424" s="95"/>
      <c r="AZ1424" s="96"/>
      <c r="BA1424" s="95"/>
      <c r="BB1424" s="96"/>
      <c r="BC1424" s="95"/>
      <c r="BD1424" s="96"/>
      <c r="BE1424" s="95"/>
      <c r="BF1424" s="96"/>
      <c r="BG1424" s="95"/>
      <c r="BH1424" s="96"/>
      <c r="BI1424" s="95"/>
      <c r="BJ1424" s="96"/>
      <c r="BK1424" s="95"/>
      <c r="BL1424" s="96"/>
    </row>
    <row r="1425" spans="4:64">
      <c r="D1425" s="84"/>
      <c r="E1425" s="85"/>
      <c r="I1425" s="87"/>
      <c r="J1425" s="88"/>
      <c r="K1425" s="89"/>
      <c r="L1425" s="89"/>
      <c r="M1425" s="89"/>
      <c r="N1425" s="89"/>
      <c r="O1425" s="90"/>
      <c r="P1425" s="93"/>
      <c r="Q1425" s="92"/>
      <c r="R1425" s="93"/>
      <c r="S1425" s="92"/>
      <c r="T1425" s="94"/>
      <c r="U1425" s="93"/>
      <c r="V1425" s="92"/>
      <c r="W1425" s="93"/>
      <c r="X1425" s="92"/>
      <c r="Y1425" s="93"/>
      <c r="Z1425" s="92"/>
      <c r="AA1425" s="94"/>
      <c r="AB1425" s="93"/>
      <c r="AC1425" s="92"/>
      <c r="AD1425" s="93"/>
      <c r="AE1425" s="92"/>
      <c r="AF1425" s="93"/>
      <c r="AG1425" s="92"/>
      <c r="AH1425" s="93"/>
      <c r="AI1425" s="92"/>
      <c r="AJ1425" s="93"/>
      <c r="AK1425" s="92"/>
      <c r="AL1425" s="93"/>
      <c r="AM1425" s="92"/>
      <c r="AN1425" s="93"/>
      <c r="AO1425" s="92"/>
      <c r="AP1425" s="93"/>
      <c r="AQ1425" s="92"/>
      <c r="AR1425" s="93"/>
      <c r="AS1425" s="92"/>
      <c r="AT1425" s="94"/>
      <c r="AU1425" s="95"/>
      <c r="AV1425" s="96"/>
      <c r="AW1425" s="95"/>
      <c r="AX1425" s="96"/>
      <c r="AY1425" s="95"/>
      <c r="AZ1425" s="96"/>
      <c r="BA1425" s="95"/>
      <c r="BB1425" s="96"/>
      <c r="BC1425" s="95"/>
      <c r="BD1425" s="96"/>
      <c r="BE1425" s="95"/>
      <c r="BF1425" s="96"/>
      <c r="BG1425" s="95"/>
      <c r="BH1425" s="96"/>
      <c r="BI1425" s="95"/>
      <c r="BJ1425" s="96"/>
      <c r="BK1425" s="95"/>
      <c r="BL1425" s="96"/>
    </row>
    <row r="1426" spans="4:64">
      <c r="D1426" s="84"/>
      <c r="E1426" s="85"/>
      <c r="I1426" s="87"/>
      <c r="J1426" s="88"/>
      <c r="K1426" s="89"/>
      <c r="L1426" s="89"/>
      <c r="M1426" s="89"/>
      <c r="N1426" s="89"/>
      <c r="O1426" s="90"/>
      <c r="P1426" s="93"/>
      <c r="Q1426" s="92"/>
      <c r="R1426" s="93"/>
      <c r="S1426" s="92"/>
      <c r="T1426" s="94"/>
      <c r="U1426" s="93"/>
      <c r="V1426" s="92"/>
      <c r="W1426" s="93"/>
      <c r="X1426" s="92"/>
      <c r="Y1426" s="93"/>
      <c r="Z1426" s="92"/>
      <c r="AA1426" s="94"/>
      <c r="AB1426" s="93"/>
      <c r="AC1426" s="92"/>
      <c r="AD1426" s="93"/>
      <c r="AE1426" s="92"/>
      <c r="AF1426" s="93"/>
      <c r="AG1426" s="92"/>
      <c r="AH1426" s="93"/>
      <c r="AI1426" s="92"/>
      <c r="AJ1426" s="93"/>
      <c r="AK1426" s="92"/>
      <c r="AL1426" s="93"/>
      <c r="AM1426" s="92"/>
      <c r="AN1426" s="93"/>
      <c r="AO1426" s="92"/>
      <c r="AP1426" s="93"/>
      <c r="AQ1426" s="92"/>
      <c r="AR1426" s="93"/>
      <c r="AS1426" s="92"/>
      <c r="AT1426" s="94"/>
      <c r="AU1426" s="95"/>
      <c r="AV1426" s="96"/>
      <c r="AW1426" s="95"/>
      <c r="AX1426" s="96"/>
      <c r="AY1426" s="95"/>
      <c r="AZ1426" s="96"/>
      <c r="BA1426" s="95"/>
      <c r="BB1426" s="96"/>
      <c r="BC1426" s="95"/>
      <c r="BD1426" s="96"/>
      <c r="BE1426" s="95"/>
      <c r="BF1426" s="96"/>
      <c r="BG1426" s="95"/>
      <c r="BH1426" s="96"/>
      <c r="BI1426" s="95"/>
      <c r="BJ1426" s="96"/>
      <c r="BK1426" s="95"/>
      <c r="BL1426" s="96"/>
    </row>
    <row r="1427" spans="4:64">
      <c r="D1427" s="84"/>
      <c r="E1427" s="85"/>
      <c r="I1427" s="87"/>
      <c r="J1427" s="88"/>
      <c r="K1427" s="89"/>
      <c r="L1427" s="89"/>
      <c r="M1427" s="89"/>
      <c r="N1427" s="89"/>
      <c r="O1427" s="90"/>
      <c r="P1427" s="93"/>
      <c r="Q1427" s="92"/>
      <c r="R1427" s="93"/>
      <c r="S1427" s="92"/>
      <c r="T1427" s="94"/>
      <c r="U1427" s="93"/>
      <c r="V1427" s="92"/>
      <c r="W1427" s="93"/>
      <c r="X1427" s="92"/>
      <c r="Y1427" s="93"/>
      <c r="Z1427" s="92"/>
      <c r="AA1427" s="94"/>
      <c r="AB1427" s="93"/>
      <c r="AC1427" s="92"/>
      <c r="AD1427" s="93"/>
      <c r="AE1427" s="92"/>
      <c r="AF1427" s="93"/>
      <c r="AG1427" s="92"/>
      <c r="AH1427" s="93"/>
      <c r="AI1427" s="92"/>
      <c r="AJ1427" s="93"/>
      <c r="AK1427" s="92"/>
      <c r="AL1427" s="93"/>
      <c r="AM1427" s="92"/>
      <c r="AN1427" s="93"/>
      <c r="AO1427" s="92"/>
      <c r="AP1427" s="93"/>
      <c r="AQ1427" s="92"/>
      <c r="AR1427" s="93"/>
      <c r="AS1427" s="92"/>
      <c r="AT1427" s="94"/>
      <c r="AU1427" s="95"/>
      <c r="AV1427" s="96"/>
      <c r="AW1427" s="95"/>
      <c r="AX1427" s="96"/>
      <c r="AY1427" s="95"/>
      <c r="AZ1427" s="96"/>
      <c r="BA1427" s="95"/>
      <c r="BB1427" s="96"/>
      <c r="BC1427" s="95"/>
      <c r="BD1427" s="96"/>
      <c r="BE1427" s="95"/>
      <c r="BF1427" s="96"/>
      <c r="BG1427" s="95"/>
      <c r="BH1427" s="96"/>
      <c r="BI1427" s="95"/>
      <c r="BJ1427" s="96"/>
      <c r="BK1427" s="95"/>
      <c r="BL1427" s="96"/>
    </row>
    <row r="1428" spans="4:64">
      <c r="D1428" s="84"/>
      <c r="E1428" s="85"/>
      <c r="I1428" s="87"/>
      <c r="J1428" s="88"/>
      <c r="K1428" s="89"/>
      <c r="L1428" s="89"/>
      <c r="M1428" s="89"/>
      <c r="N1428" s="89"/>
      <c r="O1428" s="90"/>
      <c r="P1428" s="93"/>
      <c r="Q1428" s="92"/>
      <c r="R1428" s="93"/>
      <c r="S1428" s="92"/>
      <c r="T1428" s="94"/>
      <c r="U1428" s="93"/>
      <c r="V1428" s="92"/>
      <c r="W1428" s="93"/>
      <c r="X1428" s="92"/>
      <c r="Y1428" s="93"/>
      <c r="Z1428" s="92"/>
      <c r="AA1428" s="94"/>
      <c r="AB1428" s="93"/>
      <c r="AC1428" s="92"/>
      <c r="AD1428" s="93"/>
      <c r="AE1428" s="92"/>
      <c r="AF1428" s="93"/>
      <c r="AG1428" s="92"/>
      <c r="AH1428" s="93"/>
      <c r="AI1428" s="92"/>
      <c r="AJ1428" s="93"/>
      <c r="AK1428" s="92"/>
      <c r="AL1428" s="93"/>
      <c r="AM1428" s="92"/>
      <c r="AN1428" s="93"/>
      <c r="AO1428" s="92"/>
      <c r="AP1428" s="93"/>
      <c r="AQ1428" s="92"/>
      <c r="AR1428" s="93"/>
      <c r="AS1428" s="92"/>
      <c r="AT1428" s="94"/>
      <c r="AU1428" s="95"/>
      <c r="AV1428" s="96"/>
      <c r="AW1428" s="95"/>
      <c r="AX1428" s="96"/>
      <c r="AY1428" s="95"/>
      <c r="AZ1428" s="96"/>
      <c r="BA1428" s="95"/>
      <c r="BB1428" s="96"/>
      <c r="BC1428" s="95"/>
      <c r="BD1428" s="96"/>
      <c r="BE1428" s="95"/>
      <c r="BF1428" s="96"/>
      <c r="BG1428" s="95"/>
      <c r="BH1428" s="96"/>
      <c r="BI1428" s="95"/>
      <c r="BJ1428" s="96"/>
      <c r="BK1428" s="95"/>
      <c r="BL1428" s="96"/>
    </row>
    <row r="1429" spans="4:64">
      <c r="D1429" s="84"/>
      <c r="E1429" s="85"/>
      <c r="I1429" s="87"/>
      <c r="J1429" s="88"/>
      <c r="K1429" s="89"/>
      <c r="L1429" s="89"/>
      <c r="M1429" s="89"/>
      <c r="N1429" s="89"/>
      <c r="O1429" s="90"/>
      <c r="P1429" s="93"/>
      <c r="Q1429" s="92"/>
      <c r="R1429" s="93"/>
      <c r="S1429" s="92"/>
      <c r="T1429" s="94"/>
      <c r="U1429" s="93"/>
      <c r="V1429" s="92"/>
      <c r="W1429" s="93"/>
      <c r="X1429" s="92"/>
      <c r="Y1429" s="93"/>
      <c r="Z1429" s="92"/>
      <c r="AA1429" s="94"/>
      <c r="AB1429" s="93"/>
      <c r="AC1429" s="92"/>
      <c r="AD1429" s="93"/>
      <c r="AE1429" s="92"/>
      <c r="AF1429" s="93"/>
      <c r="AG1429" s="92"/>
      <c r="AH1429" s="93"/>
      <c r="AI1429" s="92"/>
      <c r="AJ1429" s="93"/>
      <c r="AK1429" s="92"/>
      <c r="AL1429" s="93"/>
      <c r="AM1429" s="92"/>
      <c r="AN1429" s="93"/>
      <c r="AO1429" s="92"/>
      <c r="AP1429" s="93"/>
      <c r="AQ1429" s="92"/>
      <c r="AR1429" s="93"/>
      <c r="AS1429" s="92"/>
      <c r="AT1429" s="94"/>
      <c r="AU1429" s="95"/>
      <c r="AV1429" s="96"/>
      <c r="AW1429" s="95"/>
      <c r="AX1429" s="96"/>
      <c r="AY1429" s="95"/>
      <c r="AZ1429" s="96"/>
      <c r="BA1429" s="95"/>
      <c r="BB1429" s="96"/>
      <c r="BC1429" s="95"/>
      <c r="BD1429" s="96"/>
      <c r="BE1429" s="95"/>
      <c r="BF1429" s="96"/>
      <c r="BG1429" s="95"/>
      <c r="BH1429" s="96"/>
      <c r="BI1429" s="95"/>
      <c r="BJ1429" s="96"/>
      <c r="BK1429" s="95"/>
      <c r="BL1429" s="96"/>
    </row>
    <row r="1430" spans="4:64">
      <c r="D1430" s="84"/>
      <c r="E1430" s="85"/>
      <c r="I1430" s="87"/>
      <c r="J1430" s="88"/>
      <c r="K1430" s="89"/>
      <c r="L1430" s="89"/>
      <c r="M1430" s="89"/>
      <c r="N1430" s="89"/>
      <c r="O1430" s="90"/>
      <c r="P1430" s="93"/>
      <c r="Q1430" s="92"/>
      <c r="R1430" s="93"/>
      <c r="S1430" s="92"/>
      <c r="T1430" s="94"/>
      <c r="U1430" s="93"/>
      <c r="V1430" s="92"/>
      <c r="W1430" s="93"/>
      <c r="X1430" s="92"/>
      <c r="Y1430" s="93"/>
      <c r="Z1430" s="92"/>
      <c r="AA1430" s="94"/>
      <c r="AB1430" s="93"/>
      <c r="AC1430" s="92"/>
      <c r="AD1430" s="93"/>
      <c r="AE1430" s="92"/>
      <c r="AF1430" s="93"/>
      <c r="AG1430" s="92"/>
      <c r="AH1430" s="93"/>
      <c r="AI1430" s="92"/>
      <c r="AJ1430" s="93"/>
      <c r="AK1430" s="92"/>
      <c r="AL1430" s="93"/>
      <c r="AM1430" s="92"/>
      <c r="AN1430" s="93"/>
      <c r="AO1430" s="92"/>
      <c r="AP1430" s="93"/>
      <c r="AQ1430" s="92"/>
      <c r="AR1430" s="93"/>
      <c r="AS1430" s="92"/>
      <c r="AT1430" s="94"/>
      <c r="AU1430" s="95"/>
      <c r="AV1430" s="96"/>
      <c r="AW1430" s="95"/>
      <c r="AX1430" s="96"/>
      <c r="AY1430" s="95"/>
      <c r="AZ1430" s="96"/>
      <c r="BA1430" s="95"/>
      <c r="BB1430" s="96"/>
      <c r="BC1430" s="95"/>
      <c r="BD1430" s="96"/>
      <c r="BE1430" s="95"/>
      <c r="BF1430" s="96"/>
      <c r="BG1430" s="95"/>
      <c r="BH1430" s="96"/>
      <c r="BI1430" s="95"/>
      <c r="BJ1430" s="96"/>
      <c r="BK1430" s="95"/>
      <c r="BL1430" s="96"/>
    </row>
    <row r="1431" spans="4:64">
      <c r="D1431" s="84"/>
      <c r="E1431" s="85"/>
      <c r="I1431" s="87"/>
      <c r="J1431" s="88"/>
      <c r="K1431" s="89"/>
      <c r="L1431" s="89"/>
      <c r="M1431" s="89"/>
      <c r="N1431" s="89"/>
      <c r="O1431" s="90"/>
      <c r="P1431" s="93"/>
      <c r="Q1431" s="92"/>
      <c r="R1431" s="93"/>
      <c r="S1431" s="92"/>
      <c r="T1431" s="94"/>
      <c r="U1431" s="93"/>
      <c r="V1431" s="92"/>
      <c r="W1431" s="93"/>
      <c r="X1431" s="92"/>
      <c r="Y1431" s="93"/>
      <c r="Z1431" s="92"/>
      <c r="AA1431" s="94"/>
      <c r="AB1431" s="93"/>
      <c r="AC1431" s="92"/>
      <c r="AD1431" s="93"/>
      <c r="AE1431" s="92"/>
      <c r="AF1431" s="93"/>
      <c r="AG1431" s="92"/>
      <c r="AH1431" s="93"/>
      <c r="AI1431" s="92"/>
      <c r="AJ1431" s="93"/>
      <c r="AK1431" s="92"/>
      <c r="AL1431" s="93"/>
      <c r="AM1431" s="92"/>
      <c r="AN1431" s="93"/>
      <c r="AO1431" s="92"/>
      <c r="AP1431" s="93"/>
      <c r="AQ1431" s="92"/>
      <c r="AR1431" s="93"/>
      <c r="AS1431" s="92"/>
      <c r="AT1431" s="94"/>
      <c r="AU1431" s="95"/>
      <c r="AV1431" s="96"/>
      <c r="AW1431" s="95"/>
      <c r="AX1431" s="96"/>
      <c r="AY1431" s="95"/>
      <c r="AZ1431" s="96"/>
      <c r="BA1431" s="95"/>
      <c r="BB1431" s="96"/>
      <c r="BC1431" s="95"/>
      <c r="BD1431" s="96"/>
      <c r="BE1431" s="95"/>
      <c r="BF1431" s="96"/>
      <c r="BG1431" s="95"/>
      <c r="BH1431" s="96"/>
      <c r="BI1431" s="95"/>
      <c r="BJ1431" s="96"/>
      <c r="BK1431" s="95"/>
      <c r="BL1431" s="96"/>
    </row>
    <row r="1432" spans="4:64">
      <c r="D1432" s="84"/>
      <c r="E1432" s="85"/>
      <c r="I1432" s="87"/>
      <c r="J1432" s="88"/>
      <c r="K1432" s="89"/>
      <c r="L1432" s="89"/>
      <c r="M1432" s="89"/>
      <c r="N1432" s="89"/>
      <c r="O1432" s="90"/>
      <c r="P1432" s="93"/>
      <c r="Q1432" s="92"/>
      <c r="R1432" s="93"/>
      <c r="S1432" s="92"/>
      <c r="T1432" s="94"/>
      <c r="U1432" s="93"/>
      <c r="V1432" s="92"/>
      <c r="W1432" s="93"/>
      <c r="X1432" s="92"/>
      <c r="Y1432" s="93"/>
      <c r="Z1432" s="92"/>
      <c r="AA1432" s="94"/>
      <c r="AB1432" s="93"/>
      <c r="AC1432" s="92"/>
      <c r="AD1432" s="93"/>
      <c r="AE1432" s="92"/>
      <c r="AF1432" s="93"/>
      <c r="AG1432" s="92"/>
      <c r="AH1432" s="93"/>
      <c r="AI1432" s="92"/>
      <c r="AJ1432" s="93"/>
      <c r="AK1432" s="92"/>
      <c r="AL1432" s="93"/>
      <c r="AM1432" s="92"/>
      <c r="AN1432" s="93"/>
      <c r="AO1432" s="92"/>
      <c r="AP1432" s="93"/>
      <c r="AQ1432" s="92"/>
      <c r="AR1432" s="93"/>
      <c r="AS1432" s="92"/>
      <c r="AT1432" s="94"/>
      <c r="AU1432" s="95"/>
      <c r="AV1432" s="96"/>
      <c r="AW1432" s="95"/>
      <c r="AX1432" s="96"/>
      <c r="AY1432" s="95"/>
      <c r="AZ1432" s="96"/>
      <c r="BA1432" s="95"/>
      <c r="BB1432" s="96"/>
      <c r="BC1432" s="95"/>
      <c r="BD1432" s="96"/>
      <c r="BE1432" s="95"/>
      <c r="BF1432" s="96"/>
      <c r="BG1432" s="95"/>
      <c r="BH1432" s="96"/>
      <c r="BI1432" s="95"/>
      <c r="BJ1432" s="96"/>
      <c r="BK1432" s="95"/>
      <c r="BL1432" s="96"/>
    </row>
    <row r="1433" spans="4:64">
      <c r="D1433" s="84"/>
      <c r="E1433" s="85"/>
      <c r="I1433" s="87"/>
      <c r="J1433" s="88"/>
      <c r="K1433" s="89"/>
      <c r="L1433" s="89"/>
      <c r="M1433" s="89"/>
      <c r="N1433" s="89"/>
      <c r="O1433" s="90"/>
      <c r="P1433" s="93"/>
      <c r="Q1433" s="92"/>
      <c r="R1433" s="93"/>
      <c r="S1433" s="92"/>
      <c r="T1433" s="94"/>
      <c r="U1433" s="93"/>
      <c r="V1433" s="92"/>
      <c r="W1433" s="93"/>
      <c r="X1433" s="92"/>
      <c r="Y1433" s="93"/>
      <c r="Z1433" s="92"/>
      <c r="AA1433" s="94"/>
      <c r="AB1433" s="93"/>
      <c r="AC1433" s="92"/>
      <c r="AD1433" s="93"/>
      <c r="AE1433" s="92"/>
      <c r="AF1433" s="93"/>
      <c r="AG1433" s="92"/>
      <c r="AH1433" s="93"/>
      <c r="AI1433" s="92"/>
      <c r="AJ1433" s="93"/>
      <c r="AK1433" s="92"/>
      <c r="AL1433" s="93"/>
      <c r="AM1433" s="92"/>
      <c r="AN1433" s="93"/>
      <c r="AO1433" s="92"/>
      <c r="AP1433" s="93"/>
      <c r="AQ1433" s="92"/>
      <c r="AR1433" s="93"/>
      <c r="AS1433" s="92"/>
      <c r="AT1433" s="94"/>
      <c r="AU1433" s="95"/>
      <c r="AV1433" s="96"/>
      <c r="AW1433" s="95"/>
      <c r="AX1433" s="96"/>
      <c r="AY1433" s="95"/>
      <c r="AZ1433" s="96"/>
      <c r="BA1433" s="95"/>
      <c r="BB1433" s="96"/>
      <c r="BC1433" s="95"/>
      <c r="BD1433" s="96"/>
      <c r="BE1433" s="95"/>
      <c r="BF1433" s="96"/>
      <c r="BG1433" s="95"/>
      <c r="BH1433" s="96"/>
      <c r="BI1433" s="95"/>
      <c r="BJ1433" s="96"/>
      <c r="BK1433" s="95"/>
      <c r="BL1433" s="96"/>
    </row>
    <row r="1434" spans="4:64">
      <c r="D1434" s="84"/>
      <c r="E1434" s="85"/>
      <c r="I1434" s="87"/>
      <c r="J1434" s="88"/>
      <c r="K1434" s="89"/>
      <c r="L1434" s="89"/>
      <c r="M1434" s="89"/>
      <c r="N1434" s="89"/>
      <c r="O1434" s="90"/>
      <c r="P1434" s="93"/>
      <c r="Q1434" s="92"/>
      <c r="R1434" s="93"/>
      <c r="S1434" s="92"/>
      <c r="T1434" s="94"/>
      <c r="U1434" s="93"/>
      <c r="V1434" s="92"/>
      <c r="W1434" s="93"/>
      <c r="X1434" s="92"/>
      <c r="Y1434" s="93"/>
      <c r="Z1434" s="92"/>
      <c r="AA1434" s="94"/>
      <c r="AB1434" s="93"/>
      <c r="AC1434" s="92"/>
      <c r="AD1434" s="93"/>
      <c r="AE1434" s="92"/>
      <c r="AF1434" s="93"/>
      <c r="AG1434" s="92"/>
      <c r="AH1434" s="93"/>
      <c r="AI1434" s="92"/>
      <c r="AJ1434" s="93"/>
      <c r="AK1434" s="92"/>
      <c r="AL1434" s="93"/>
      <c r="AM1434" s="92"/>
      <c r="AN1434" s="93"/>
      <c r="AO1434" s="92"/>
      <c r="AP1434" s="93"/>
      <c r="AQ1434" s="92"/>
      <c r="AR1434" s="93"/>
      <c r="AS1434" s="92"/>
      <c r="AT1434" s="94"/>
      <c r="AU1434" s="95"/>
      <c r="AV1434" s="96"/>
      <c r="AW1434" s="95"/>
      <c r="AX1434" s="96"/>
      <c r="AY1434" s="95"/>
      <c r="AZ1434" s="96"/>
      <c r="BA1434" s="95"/>
      <c r="BB1434" s="96"/>
      <c r="BC1434" s="95"/>
      <c r="BD1434" s="96"/>
      <c r="BE1434" s="95"/>
      <c r="BF1434" s="96"/>
      <c r="BG1434" s="95"/>
      <c r="BH1434" s="96"/>
      <c r="BI1434" s="95"/>
      <c r="BJ1434" s="96"/>
      <c r="BK1434" s="95"/>
      <c r="BL1434" s="96"/>
    </row>
    <row r="1435" spans="4:64">
      <c r="D1435" s="84"/>
      <c r="E1435" s="85"/>
      <c r="I1435" s="87"/>
      <c r="J1435" s="88"/>
      <c r="K1435" s="89"/>
      <c r="L1435" s="89"/>
      <c r="M1435" s="89"/>
      <c r="N1435" s="89"/>
      <c r="O1435" s="90"/>
      <c r="P1435" s="93"/>
      <c r="Q1435" s="92"/>
      <c r="R1435" s="93"/>
      <c r="S1435" s="92"/>
      <c r="T1435" s="94"/>
      <c r="U1435" s="93"/>
      <c r="V1435" s="92"/>
      <c r="W1435" s="93"/>
      <c r="X1435" s="92"/>
      <c r="Y1435" s="93"/>
      <c r="Z1435" s="92"/>
      <c r="AA1435" s="94"/>
      <c r="AB1435" s="93"/>
      <c r="AC1435" s="92"/>
      <c r="AD1435" s="93"/>
      <c r="AE1435" s="92"/>
      <c r="AF1435" s="93"/>
      <c r="AG1435" s="92"/>
      <c r="AH1435" s="93"/>
      <c r="AI1435" s="92"/>
      <c r="AJ1435" s="93"/>
      <c r="AK1435" s="92"/>
      <c r="AL1435" s="93"/>
      <c r="AM1435" s="92"/>
      <c r="AN1435" s="93"/>
      <c r="AO1435" s="92"/>
      <c r="AP1435" s="93"/>
      <c r="AQ1435" s="92"/>
      <c r="AR1435" s="93"/>
      <c r="AS1435" s="92"/>
      <c r="AT1435" s="94"/>
      <c r="AU1435" s="95"/>
      <c r="AV1435" s="96"/>
      <c r="AW1435" s="95"/>
      <c r="AX1435" s="96"/>
      <c r="AY1435" s="95"/>
      <c r="AZ1435" s="96"/>
      <c r="BA1435" s="95"/>
      <c r="BB1435" s="96"/>
      <c r="BC1435" s="95"/>
      <c r="BD1435" s="96"/>
      <c r="BE1435" s="95"/>
      <c r="BF1435" s="96"/>
      <c r="BG1435" s="95"/>
      <c r="BH1435" s="96"/>
      <c r="BI1435" s="95"/>
      <c r="BJ1435" s="96"/>
      <c r="BK1435" s="95"/>
      <c r="BL1435" s="96"/>
    </row>
    <row r="1436" spans="4:64">
      <c r="D1436" s="84"/>
      <c r="E1436" s="85"/>
      <c r="I1436" s="87"/>
      <c r="J1436" s="88"/>
      <c r="K1436" s="89"/>
      <c r="L1436" s="89"/>
      <c r="M1436" s="89"/>
      <c r="N1436" s="89"/>
      <c r="O1436" s="90"/>
      <c r="P1436" s="93"/>
      <c r="Q1436" s="92"/>
      <c r="R1436" s="93"/>
      <c r="S1436" s="92"/>
      <c r="T1436" s="94"/>
      <c r="U1436" s="93"/>
      <c r="V1436" s="92"/>
      <c r="W1436" s="93"/>
      <c r="X1436" s="92"/>
      <c r="Y1436" s="93"/>
      <c r="Z1436" s="92"/>
      <c r="AA1436" s="94"/>
      <c r="AB1436" s="93"/>
      <c r="AC1436" s="92"/>
      <c r="AD1436" s="93"/>
      <c r="AE1436" s="92"/>
      <c r="AF1436" s="93"/>
      <c r="AG1436" s="92"/>
      <c r="AH1436" s="93"/>
      <c r="AI1436" s="92"/>
      <c r="AJ1436" s="93"/>
      <c r="AK1436" s="92"/>
      <c r="AL1436" s="93"/>
      <c r="AM1436" s="92"/>
      <c r="AN1436" s="93"/>
      <c r="AO1436" s="92"/>
      <c r="AP1436" s="93"/>
      <c r="AQ1436" s="92"/>
      <c r="AR1436" s="93"/>
      <c r="AS1436" s="92"/>
      <c r="AT1436" s="94"/>
      <c r="AU1436" s="95"/>
      <c r="AV1436" s="96"/>
      <c r="AW1436" s="95"/>
      <c r="AX1436" s="96"/>
      <c r="AY1436" s="95"/>
      <c r="AZ1436" s="96"/>
      <c r="BA1436" s="95"/>
      <c r="BB1436" s="96"/>
      <c r="BC1436" s="95"/>
      <c r="BD1436" s="96"/>
      <c r="BE1436" s="95"/>
      <c r="BF1436" s="96"/>
      <c r="BG1436" s="95"/>
      <c r="BH1436" s="96"/>
      <c r="BI1436" s="95"/>
      <c r="BJ1436" s="96"/>
      <c r="BK1436" s="95"/>
      <c r="BL1436" s="96"/>
    </row>
    <row r="1437" spans="4:64">
      <c r="D1437" s="84"/>
      <c r="E1437" s="85"/>
      <c r="I1437" s="87"/>
      <c r="J1437" s="88"/>
      <c r="K1437" s="89"/>
      <c r="L1437" s="89"/>
      <c r="M1437" s="89"/>
      <c r="N1437" s="89"/>
      <c r="O1437" s="90"/>
      <c r="P1437" s="93"/>
      <c r="Q1437" s="92"/>
      <c r="R1437" s="93"/>
      <c r="S1437" s="92"/>
      <c r="T1437" s="94"/>
      <c r="U1437" s="93"/>
      <c r="V1437" s="92"/>
      <c r="W1437" s="93"/>
      <c r="X1437" s="92"/>
      <c r="Y1437" s="93"/>
      <c r="Z1437" s="92"/>
      <c r="AA1437" s="94"/>
      <c r="AB1437" s="93"/>
      <c r="AC1437" s="92"/>
      <c r="AD1437" s="93"/>
      <c r="AE1437" s="92"/>
      <c r="AF1437" s="93"/>
      <c r="AG1437" s="92"/>
      <c r="AH1437" s="93"/>
      <c r="AI1437" s="92"/>
      <c r="AJ1437" s="93"/>
      <c r="AK1437" s="92"/>
      <c r="AL1437" s="93"/>
      <c r="AM1437" s="92"/>
      <c r="AN1437" s="93"/>
      <c r="AO1437" s="92"/>
      <c r="AP1437" s="93"/>
      <c r="AQ1437" s="92"/>
      <c r="AR1437" s="93"/>
      <c r="AS1437" s="92"/>
      <c r="AT1437" s="94"/>
      <c r="AU1437" s="95"/>
      <c r="AV1437" s="96"/>
      <c r="AW1437" s="95"/>
      <c r="AX1437" s="96"/>
      <c r="AY1437" s="95"/>
      <c r="AZ1437" s="96"/>
      <c r="BA1437" s="95"/>
      <c r="BB1437" s="96"/>
      <c r="BC1437" s="95"/>
      <c r="BD1437" s="96"/>
      <c r="BE1437" s="95"/>
      <c r="BF1437" s="96"/>
      <c r="BG1437" s="95"/>
      <c r="BH1437" s="96"/>
      <c r="BI1437" s="95"/>
      <c r="BJ1437" s="96"/>
      <c r="BK1437" s="95"/>
      <c r="BL1437" s="96"/>
    </row>
    <row r="1438" spans="4:64">
      <c r="D1438" s="84"/>
      <c r="E1438" s="85"/>
      <c r="I1438" s="87"/>
      <c r="J1438" s="88"/>
      <c r="K1438" s="89"/>
      <c r="L1438" s="89"/>
      <c r="M1438" s="89"/>
      <c r="N1438" s="89"/>
      <c r="O1438" s="90"/>
      <c r="P1438" s="93"/>
      <c r="Q1438" s="92"/>
      <c r="R1438" s="93"/>
      <c r="S1438" s="92"/>
      <c r="T1438" s="94"/>
      <c r="U1438" s="93"/>
      <c r="V1438" s="92"/>
      <c r="W1438" s="93"/>
      <c r="X1438" s="92"/>
      <c r="Y1438" s="93"/>
      <c r="Z1438" s="92"/>
      <c r="AA1438" s="94"/>
      <c r="AB1438" s="93"/>
      <c r="AC1438" s="92"/>
      <c r="AD1438" s="93"/>
      <c r="AE1438" s="92"/>
      <c r="AF1438" s="93"/>
      <c r="AG1438" s="92"/>
      <c r="AH1438" s="93"/>
      <c r="AI1438" s="92"/>
      <c r="AJ1438" s="93"/>
      <c r="AK1438" s="92"/>
      <c r="AL1438" s="93"/>
      <c r="AM1438" s="92"/>
      <c r="AN1438" s="93"/>
      <c r="AO1438" s="92"/>
      <c r="AP1438" s="93"/>
      <c r="AQ1438" s="92"/>
      <c r="AR1438" s="93"/>
      <c r="AS1438" s="92"/>
      <c r="AT1438" s="94"/>
      <c r="AU1438" s="95"/>
      <c r="AV1438" s="96"/>
      <c r="AW1438" s="95"/>
      <c r="AX1438" s="96"/>
      <c r="AY1438" s="95"/>
      <c r="AZ1438" s="96"/>
      <c r="BA1438" s="95"/>
      <c r="BB1438" s="96"/>
      <c r="BC1438" s="95"/>
      <c r="BD1438" s="96"/>
      <c r="BE1438" s="95"/>
      <c r="BF1438" s="96"/>
      <c r="BG1438" s="95"/>
      <c r="BH1438" s="96"/>
      <c r="BI1438" s="95"/>
      <c r="BJ1438" s="96"/>
      <c r="BK1438" s="95"/>
      <c r="BL1438" s="96"/>
    </row>
    <row r="1439" spans="4:64">
      <c r="D1439" s="84"/>
      <c r="E1439" s="85"/>
      <c r="I1439" s="87"/>
      <c r="J1439" s="88"/>
      <c r="K1439" s="89"/>
      <c r="L1439" s="89"/>
      <c r="M1439" s="89"/>
      <c r="N1439" s="89"/>
      <c r="O1439" s="90"/>
      <c r="P1439" s="93"/>
      <c r="Q1439" s="92"/>
      <c r="R1439" s="93"/>
      <c r="S1439" s="92"/>
      <c r="T1439" s="94"/>
      <c r="U1439" s="93"/>
      <c r="V1439" s="92"/>
      <c r="W1439" s="93"/>
      <c r="X1439" s="92"/>
      <c r="Y1439" s="93"/>
      <c r="Z1439" s="92"/>
      <c r="AA1439" s="94"/>
      <c r="AB1439" s="93"/>
      <c r="AC1439" s="92"/>
      <c r="AD1439" s="93"/>
      <c r="AE1439" s="92"/>
      <c r="AF1439" s="93"/>
      <c r="AG1439" s="92"/>
      <c r="AH1439" s="93"/>
      <c r="AI1439" s="92"/>
      <c r="AJ1439" s="93"/>
      <c r="AK1439" s="92"/>
      <c r="AL1439" s="93"/>
      <c r="AM1439" s="92"/>
      <c r="AN1439" s="93"/>
      <c r="AO1439" s="92"/>
      <c r="AP1439" s="93"/>
      <c r="AQ1439" s="92"/>
      <c r="AR1439" s="93"/>
      <c r="AS1439" s="92"/>
      <c r="AT1439" s="94"/>
      <c r="AU1439" s="95"/>
      <c r="AV1439" s="96"/>
      <c r="AW1439" s="95"/>
      <c r="AX1439" s="96"/>
      <c r="AY1439" s="95"/>
      <c r="AZ1439" s="96"/>
      <c r="BA1439" s="95"/>
      <c r="BB1439" s="96"/>
      <c r="BC1439" s="95"/>
      <c r="BD1439" s="96"/>
      <c r="BE1439" s="95"/>
      <c r="BF1439" s="96"/>
      <c r="BG1439" s="95"/>
      <c r="BH1439" s="96"/>
      <c r="BI1439" s="95"/>
      <c r="BJ1439" s="96"/>
      <c r="BK1439" s="95"/>
      <c r="BL1439" s="96"/>
    </row>
    <row r="1440" spans="4:64">
      <c r="D1440" s="84"/>
      <c r="E1440" s="85"/>
      <c r="I1440" s="87"/>
      <c r="J1440" s="88"/>
      <c r="K1440" s="89"/>
      <c r="L1440" s="89"/>
      <c r="M1440" s="89"/>
      <c r="N1440" s="89"/>
      <c r="O1440" s="90"/>
      <c r="P1440" s="93"/>
      <c r="Q1440" s="92"/>
      <c r="R1440" s="93"/>
      <c r="S1440" s="92"/>
      <c r="T1440" s="94"/>
      <c r="U1440" s="93"/>
      <c r="V1440" s="92"/>
      <c r="W1440" s="93"/>
      <c r="X1440" s="92"/>
      <c r="Y1440" s="93"/>
      <c r="Z1440" s="92"/>
      <c r="AA1440" s="94"/>
      <c r="AB1440" s="93"/>
      <c r="AC1440" s="92"/>
      <c r="AD1440" s="93"/>
      <c r="AE1440" s="92"/>
      <c r="AF1440" s="93"/>
      <c r="AG1440" s="92"/>
      <c r="AH1440" s="93"/>
      <c r="AI1440" s="92"/>
      <c r="AJ1440" s="93"/>
      <c r="AK1440" s="92"/>
      <c r="AL1440" s="93"/>
      <c r="AM1440" s="92"/>
      <c r="AN1440" s="93"/>
      <c r="AO1440" s="92"/>
      <c r="AP1440" s="93"/>
      <c r="AQ1440" s="92"/>
      <c r="AR1440" s="93"/>
      <c r="AS1440" s="92"/>
      <c r="AT1440" s="94"/>
      <c r="AU1440" s="95"/>
      <c r="AV1440" s="96"/>
      <c r="AW1440" s="95"/>
      <c r="AX1440" s="96"/>
      <c r="AY1440" s="95"/>
      <c r="AZ1440" s="96"/>
      <c r="BA1440" s="95"/>
      <c r="BB1440" s="96"/>
      <c r="BC1440" s="95"/>
      <c r="BD1440" s="96"/>
      <c r="BE1440" s="95"/>
      <c r="BF1440" s="96"/>
      <c r="BG1440" s="95"/>
      <c r="BH1440" s="96"/>
      <c r="BI1440" s="95"/>
      <c r="BJ1440" s="96"/>
      <c r="BK1440" s="95"/>
      <c r="BL1440" s="96"/>
    </row>
    <row r="1441" spans="4:64">
      <c r="D1441" s="84"/>
      <c r="E1441" s="85"/>
      <c r="I1441" s="87"/>
      <c r="J1441" s="88"/>
      <c r="K1441" s="89"/>
      <c r="L1441" s="89"/>
      <c r="M1441" s="89"/>
      <c r="N1441" s="89"/>
      <c r="O1441" s="90"/>
      <c r="P1441" s="93"/>
      <c r="Q1441" s="92"/>
      <c r="R1441" s="93"/>
      <c r="S1441" s="92"/>
      <c r="T1441" s="94"/>
      <c r="U1441" s="93"/>
      <c r="V1441" s="92"/>
      <c r="W1441" s="93"/>
      <c r="X1441" s="92"/>
      <c r="Y1441" s="93"/>
      <c r="Z1441" s="92"/>
      <c r="AA1441" s="94"/>
      <c r="AB1441" s="93"/>
      <c r="AC1441" s="92"/>
      <c r="AD1441" s="93"/>
      <c r="AE1441" s="92"/>
      <c r="AF1441" s="93"/>
      <c r="AG1441" s="92"/>
      <c r="AH1441" s="93"/>
      <c r="AI1441" s="92"/>
      <c r="AJ1441" s="93"/>
      <c r="AK1441" s="92"/>
      <c r="AL1441" s="93"/>
      <c r="AM1441" s="92"/>
      <c r="AN1441" s="93"/>
      <c r="AO1441" s="92"/>
      <c r="AP1441" s="93"/>
      <c r="AQ1441" s="92"/>
      <c r="AR1441" s="93"/>
      <c r="AS1441" s="92"/>
      <c r="AT1441" s="94"/>
      <c r="AU1441" s="95"/>
      <c r="AV1441" s="96"/>
      <c r="AW1441" s="95"/>
      <c r="AX1441" s="96"/>
      <c r="AY1441" s="95"/>
      <c r="AZ1441" s="96"/>
      <c r="BA1441" s="95"/>
      <c r="BB1441" s="96"/>
      <c r="BC1441" s="95"/>
      <c r="BD1441" s="96"/>
      <c r="BE1441" s="95"/>
      <c r="BF1441" s="96"/>
      <c r="BG1441" s="95"/>
      <c r="BH1441" s="96"/>
      <c r="BI1441" s="95"/>
      <c r="BJ1441" s="96"/>
      <c r="BK1441" s="95"/>
      <c r="BL1441" s="96"/>
    </row>
    <row r="1442" spans="4:64">
      <c r="D1442" s="84"/>
      <c r="E1442" s="85"/>
      <c r="I1442" s="87"/>
      <c r="J1442" s="88"/>
      <c r="K1442" s="89"/>
      <c r="L1442" s="89"/>
      <c r="M1442" s="89"/>
      <c r="N1442" s="89"/>
      <c r="O1442" s="90"/>
      <c r="P1442" s="93"/>
      <c r="Q1442" s="92"/>
      <c r="R1442" s="93"/>
      <c r="S1442" s="92"/>
      <c r="T1442" s="94"/>
      <c r="U1442" s="93"/>
      <c r="V1442" s="92"/>
      <c r="W1442" s="93"/>
      <c r="X1442" s="92"/>
      <c r="Y1442" s="93"/>
      <c r="Z1442" s="92"/>
      <c r="AA1442" s="94"/>
      <c r="AB1442" s="93"/>
      <c r="AC1442" s="92"/>
      <c r="AD1442" s="93"/>
      <c r="AE1442" s="92"/>
      <c r="AF1442" s="93"/>
      <c r="AG1442" s="92"/>
      <c r="AH1442" s="93"/>
      <c r="AI1442" s="92"/>
      <c r="AJ1442" s="93"/>
      <c r="AK1442" s="92"/>
      <c r="AL1442" s="93"/>
      <c r="AM1442" s="92"/>
      <c r="AN1442" s="93"/>
      <c r="AO1442" s="92"/>
      <c r="AP1442" s="93"/>
      <c r="AQ1442" s="92"/>
      <c r="AR1442" s="93"/>
      <c r="AS1442" s="92"/>
      <c r="AT1442" s="94"/>
      <c r="AU1442" s="95"/>
      <c r="AV1442" s="96"/>
      <c r="AW1442" s="95"/>
      <c r="AX1442" s="96"/>
      <c r="AY1442" s="95"/>
      <c r="AZ1442" s="96"/>
      <c r="BA1442" s="95"/>
      <c r="BB1442" s="96"/>
      <c r="BC1442" s="95"/>
      <c r="BD1442" s="96"/>
      <c r="BE1442" s="95"/>
      <c r="BF1442" s="96"/>
      <c r="BG1442" s="95"/>
      <c r="BH1442" s="96"/>
      <c r="BI1442" s="95"/>
      <c r="BJ1442" s="96"/>
      <c r="BK1442" s="95"/>
      <c r="BL1442" s="96"/>
    </row>
    <row r="1443" spans="4:64">
      <c r="D1443" s="84"/>
      <c r="E1443" s="85"/>
      <c r="I1443" s="87"/>
      <c r="J1443" s="88"/>
      <c r="K1443" s="89"/>
      <c r="L1443" s="89"/>
      <c r="M1443" s="89"/>
      <c r="N1443" s="89"/>
      <c r="O1443" s="90"/>
      <c r="P1443" s="93"/>
      <c r="Q1443" s="92"/>
      <c r="R1443" s="93"/>
      <c r="S1443" s="92"/>
      <c r="T1443" s="94"/>
      <c r="U1443" s="93"/>
      <c r="V1443" s="92"/>
      <c r="W1443" s="93"/>
      <c r="X1443" s="92"/>
      <c r="Y1443" s="93"/>
      <c r="Z1443" s="92"/>
      <c r="AA1443" s="94"/>
      <c r="AB1443" s="93"/>
      <c r="AC1443" s="92"/>
      <c r="AD1443" s="93"/>
      <c r="AE1443" s="92"/>
      <c r="AF1443" s="93"/>
      <c r="AG1443" s="92"/>
      <c r="AH1443" s="93"/>
      <c r="AI1443" s="92"/>
      <c r="AJ1443" s="93"/>
      <c r="AK1443" s="92"/>
      <c r="AL1443" s="93"/>
      <c r="AM1443" s="92"/>
      <c r="AN1443" s="93"/>
      <c r="AO1443" s="92"/>
      <c r="AP1443" s="93"/>
      <c r="AQ1443" s="92"/>
      <c r="AR1443" s="93"/>
      <c r="AS1443" s="92"/>
      <c r="AT1443" s="94"/>
      <c r="AU1443" s="95"/>
      <c r="AV1443" s="96"/>
      <c r="AW1443" s="95"/>
      <c r="AX1443" s="96"/>
      <c r="AY1443" s="95"/>
      <c r="AZ1443" s="96"/>
      <c r="BA1443" s="95"/>
      <c r="BB1443" s="96"/>
      <c r="BC1443" s="95"/>
      <c r="BD1443" s="96"/>
      <c r="BE1443" s="95"/>
      <c r="BF1443" s="96"/>
      <c r="BG1443" s="95"/>
      <c r="BH1443" s="96"/>
      <c r="BI1443" s="95"/>
      <c r="BJ1443" s="96"/>
      <c r="BK1443" s="95"/>
      <c r="BL1443" s="96"/>
    </row>
    <row r="1444" spans="4:64">
      <c r="D1444" s="84"/>
      <c r="E1444" s="85"/>
      <c r="I1444" s="87"/>
      <c r="J1444" s="88"/>
      <c r="K1444" s="89"/>
      <c r="L1444" s="89"/>
      <c r="M1444" s="89"/>
      <c r="N1444" s="89"/>
      <c r="O1444" s="90"/>
      <c r="P1444" s="93"/>
      <c r="Q1444" s="92"/>
      <c r="R1444" s="93"/>
      <c r="S1444" s="92"/>
      <c r="T1444" s="94"/>
      <c r="U1444" s="93"/>
      <c r="V1444" s="92"/>
      <c r="W1444" s="93"/>
      <c r="X1444" s="92"/>
      <c r="Y1444" s="93"/>
      <c r="Z1444" s="92"/>
      <c r="AA1444" s="94"/>
      <c r="AB1444" s="93"/>
      <c r="AC1444" s="92"/>
      <c r="AD1444" s="93"/>
      <c r="AE1444" s="92"/>
      <c r="AF1444" s="93"/>
      <c r="AG1444" s="92"/>
      <c r="AH1444" s="93"/>
      <c r="AI1444" s="92"/>
      <c r="AJ1444" s="93"/>
      <c r="AK1444" s="92"/>
      <c r="AL1444" s="93"/>
      <c r="AM1444" s="92"/>
      <c r="AN1444" s="93"/>
      <c r="AO1444" s="92"/>
      <c r="AP1444" s="93"/>
      <c r="AQ1444" s="92"/>
      <c r="AR1444" s="93"/>
      <c r="AS1444" s="92"/>
      <c r="AT1444" s="94"/>
      <c r="AU1444" s="95"/>
      <c r="AV1444" s="96"/>
      <c r="AW1444" s="95"/>
      <c r="AX1444" s="96"/>
      <c r="AY1444" s="95"/>
      <c r="AZ1444" s="96"/>
      <c r="BA1444" s="95"/>
      <c r="BB1444" s="96"/>
      <c r="BC1444" s="95"/>
      <c r="BD1444" s="96"/>
      <c r="BE1444" s="95"/>
      <c r="BF1444" s="96"/>
      <c r="BG1444" s="95"/>
      <c r="BH1444" s="96"/>
      <c r="BI1444" s="95"/>
      <c r="BJ1444" s="96"/>
      <c r="BK1444" s="95"/>
      <c r="BL1444" s="96"/>
    </row>
    <row r="1445" spans="4:64">
      <c r="D1445" s="84"/>
      <c r="E1445" s="85"/>
      <c r="I1445" s="87"/>
      <c r="J1445" s="88"/>
      <c r="K1445" s="89"/>
      <c r="L1445" s="89"/>
      <c r="M1445" s="89"/>
      <c r="N1445" s="89"/>
      <c r="O1445" s="90"/>
      <c r="P1445" s="93"/>
      <c r="Q1445" s="92"/>
      <c r="R1445" s="93"/>
      <c r="S1445" s="92"/>
      <c r="T1445" s="94"/>
      <c r="U1445" s="93"/>
      <c r="V1445" s="92"/>
      <c r="W1445" s="93"/>
      <c r="X1445" s="92"/>
      <c r="Y1445" s="93"/>
      <c r="Z1445" s="92"/>
      <c r="AA1445" s="94"/>
      <c r="AB1445" s="93"/>
      <c r="AC1445" s="92"/>
      <c r="AD1445" s="93"/>
      <c r="AE1445" s="92"/>
      <c r="AF1445" s="93"/>
      <c r="AG1445" s="92"/>
      <c r="AH1445" s="93"/>
      <c r="AI1445" s="92"/>
      <c r="AJ1445" s="93"/>
      <c r="AK1445" s="92"/>
      <c r="AL1445" s="93"/>
      <c r="AM1445" s="92"/>
      <c r="AN1445" s="93"/>
      <c r="AO1445" s="92"/>
      <c r="AP1445" s="93"/>
      <c r="AQ1445" s="92"/>
      <c r="AR1445" s="93"/>
      <c r="AS1445" s="92"/>
      <c r="AT1445" s="94"/>
      <c r="AU1445" s="95"/>
      <c r="AV1445" s="96"/>
      <c r="AW1445" s="95"/>
      <c r="AX1445" s="96"/>
      <c r="AY1445" s="95"/>
      <c r="AZ1445" s="96"/>
      <c r="BA1445" s="95"/>
      <c r="BB1445" s="96"/>
      <c r="BC1445" s="95"/>
      <c r="BD1445" s="96"/>
      <c r="BE1445" s="95"/>
      <c r="BF1445" s="96"/>
      <c r="BG1445" s="95"/>
      <c r="BH1445" s="96"/>
      <c r="BI1445" s="95"/>
      <c r="BJ1445" s="96"/>
      <c r="BK1445" s="95"/>
      <c r="BL1445" s="96"/>
    </row>
    <row r="1446" spans="4:64">
      <c r="D1446" s="84"/>
      <c r="E1446" s="85"/>
      <c r="I1446" s="87"/>
      <c r="J1446" s="88"/>
      <c r="K1446" s="89"/>
      <c r="L1446" s="89"/>
      <c r="M1446" s="89"/>
      <c r="N1446" s="89"/>
      <c r="O1446" s="90"/>
      <c r="P1446" s="93"/>
      <c r="Q1446" s="92"/>
      <c r="R1446" s="93"/>
      <c r="S1446" s="92"/>
      <c r="T1446" s="94"/>
      <c r="U1446" s="93"/>
      <c r="V1446" s="92"/>
      <c r="W1446" s="93"/>
      <c r="X1446" s="92"/>
      <c r="Y1446" s="93"/>
      <c r="Z1446" s="92"/>
      <c r="AA1446" s="94"/>
      <c r="AB1446" s="93"/>
      <c r="AC1446" s="92"/>
      <c r="AD1446" s="93"/>
      <c r="AE1446" s="92"/>
      <c r="AF1446" s="93"/>
      <c r="AG1446" s="92"/>
      <c r="AH1446" s="93"/>
      <c r="AI1446" s="92"/>
      <c r="AJ1446" s="93"/>
      <c r="AK1446" s="92"/>
      <c r="AL1446" s="93"/>
      <c r="AM1446" s="92"/>
      <c r="AN1446" s="93"/>
      <c r="AO1446" s="92"/>
      <c r="AP1446" s="93"/>
      <c r="AQ1446" s="92"/>
      <c r="AR1446" s="93"/>
      <c r="AS1446" s="92"/>
      <c r="AT1446" s="94"/>
      <c r="AU1446" s="95"/>
      <c r="AV1446" s="96"/>
      <c r="AW1446" s="95"/>
      <c r="AX1446" s="96"/>
      <c r="AY1446" s="95"/>
      <c r="AZ1446" s="96"/>
      <c r="BA1446" s="95"/>
      <c r="BB1446" s="96"/>
      <c r="BC1446" s="95"/>
      <c r="BD1446" s="96"/>
      <c r="BE1446" s="95"/>
      <c r="BF1446" s="96"/>
      <c r="BG1446" s="95"/>
      <c r="BH1446" s="96"/>
      <c r="BI1446" s="95"/>
      <c r="BJ1446" s="96"/>
      <c r="BK1446" s="95"/>
      <c r="BL1446" s="96"/>
    </row>
    <row r="1447" spans="4:64">
      <c r="D1447" s="84"/>
      <c r="E1447" s="85"/>
      <c r="I1447" s="87"/>
      <c r="J1447" s="88"/>
      <c r="K1447" s="89"/>
      <c r="L1447" s="89"/>
      <c r="M1447" s="89"/>
      <c r="N1447" s="89"/>
      <c r="O1447" s="90"/>
      <c r="P1447" s="93"/>
      <c r="Q1447" s="92"/>
      <c r="R1447" s="93"/>
      <c r="S1447" s="92"/>
      <c r="T1447" s="94"/>
      <c r="U1447" s="93"/>
      <c r="V1447" s="92"/>
      <c r="W1447" s="93"/>
      <c r="X1447" s="92"/>
      <c r="Y1447" s="93"/>
      <c r="Z1447" s="92"/>
      <c r="AA1447" s="94"/>
      <c r="AB1447" s="93"/>
      <c r="AC1447" s="92"/>
      <c r="AD1447" s="93"/>
      <c r="AE1447" s="92"/>
      <c r="AF1447" s="93"/>
      <c r="AG1447" s="92"/>
      <c r="AH1447" s="93"/>
      <c r="AI1447" s="92"/>
      <c r="AJ1447" s="93"/>
      <c r="AK1447" s="92"/>
      <c r="AL1447" s="93"/>
      <c r="AM1447" s="92"/>
      <c r="AN1447" s="93"/>
      <c r="AO1447" s="92"/>
      <c r="AP1447" s="93"/>
      <c r="AQ1447" s="92"/>
      <c r="AR1447" s="93"/>
      <c r="AS1447" s="92"/>
      <c r="AT1447" s="94"/>
      <c r="AU1447" s="95"/>
      <c r="AV1447" s="96"/>
      <c r="AW1447" s="95"/>
      <c r="AX1447" s="96"/>
      <c r="AY1447" s="95"/>
      <c r="AZ1447" s="96"/>
      <c r="BA1447" s="95"/>
      <c r="BB1447" s="96"/>
      <c r="BC1447" s="95"/>
      <c r="BD1447" s="96"/>
      <c r="BE1447" s="95"/>
      <c r="BF1447" s="96"/>
      <c r="BG1447" s="95"/>
      <c r="BH1447" s="96"/>
      <c r="BI1447" s="95"/>
      <c r="BJ1447" s="96"/>
      <c r="BK1447" s="95"/>
      <c r="BL1447" s="96"/>
    </row>
    <row r="1448" spans="4:64">
      <c r="D1448" s="84"/>
      <c r="E1448" s="85"/>
      <c r="I1448" s="87"/>
      <c r="J1448" s="88"/>
      <c r="K1448" s="89"/>
      <c r="L1448" s="89"/>
      <c r="M1448" s="89"/>
      <c r="N1448" s="89"/>
      <c r="O1448" s="90"/>
      <c r="P1448" s="93"/>
      <c r="Q1448" s="92"/>
      <c r="R1448" s="93"/>
      <c r="S1448" s="92"/>
      <c r="T1448" s="94"/>
      <c r="U1448" s="93"/>
      <c r="V1448" s="92"/>
      <c r="W1448" s="93"/>
      <c r="X1448" s="92"/>
      <c r="Y1448" s="93"/>
      <c r="Z1448" s="92"/>
      <c r="AA1448" s="94"/>
      <c r="AB1448" s="93"/>
      <c r="AC1448" s="92"/>
      <c r="AD1448" s="93"/>
      <c r="AE1448" s="92"/>
      <c r="AF1448" s="93"/>
      <c r="AG1448" s="92"/>
      <c r="AH1448" s="93"/>
      <c r="AI1448" s="92"/>
      <c r="AJ1448" s="93"/>
      <c r="AK1448" s="92"/>
      <c r="AL1448" s="93"/>
      <c r="AM1448" s="92"/>
      <c r="AN1448" s="93"/>
      <c r="AO1448" s="92"/>
      <c r="AP1448" s="93"/>
      <c r="AQ1448" s="92"/>
      <c r="AR1448" s="93"/>
      <c r="AS1448" s="92"/>
      <c r="AT1448" s="94"/>
      <c r="AU1448" s="95"/>
      <c r="AV1448" s="96"/>
      <c r="AW1448" s="95"/>
      <c r="AX1448" s="96"/>
      <c r="AY1448" s="95"/>
      <c r="AZ1448" s="96"/>
      <c r="BA1448" s="95"/>
      <c r="BB1448" s="96"/>
      <c r="BC1448" s="95"/>
      <c r="BD1448" s="96"/>
      <c r="BE1448" s="95"/>
      <c r="BF1448" s="96"/>
      <c r="BG1448" s="95"/>
      <c r="BH1448" s="96"/>
      <c r="BI1448" s="95"/>
      <c r="BJ1448" s="96"/>
      <c r="BK1448" s="95"/>
      <c r="BL1448" s="96"/>
    </row>
    <row r="1449" spans="4:64">
      <c r="D1449" s="84"/>
      <c r="E1449" s="85"/>
      <c r="I1449" s="87"/>
      <c r="J1449" s="88"/>
      <c r="K1449" s="89"/>
      <c r="L1449" s="89"/>
      <c r="M1449" s="89"/>
      <c r="N1449" s="89"/>
      <c r="O1449" s="90"/>
      <c r="P1449" s="93"/>
      <c r="Q1449" s="92"/>
      <c r="R1449" s="93"/>
      <c r="S1449" s="92"/>
      <c r="T1449" s="94"/>
      <c r="U1449" s="93"/>
      <c r="V1449" s="92"/>
      <c r="W1449" s="93"/>
      <c r="X1449" s="92"/>
      <c r="Y1449" s="93"/>
      <c r="Z1449" s="92"/>
      <c r="AA1449" s="94"/>
      <c r="AB1449" s="93"/>
      <c r="AC1449" s="92"/>
      <c r="AD1449" s="93"/>
      <c r="AE1449" s="92"/>
      <c r="AF1449" s="93"/>
      <c r="AG1449" s="92"/>
      <c r="AH1449" s="93"/>
      <c r="AI1449" s="92"/>
      <c r="AJ1449" s="93"/>
      <c r="AK1449" s="92"/>
      <c r="AL1449" s="93"/>
      <c r="AM1449" s="92"/>
      <c r="AN1449" s="93"/>
      <c r="AO1449" s="92"/>
      <c r="AP1449" s="93"/>
      <c r="AQ1449" s="92"/>
      <c r="AR1449" s="93"/>
      <c r="AS1449" s="92"/>
      <c r="AT1449" s="94"/>
      <c r="AU1449" s="95"/>
      <c r="AV1449" s="96"/>
      <c r="AW1449" s="95"/>
      <c r="AX1449" s="96"/>
      <c r="AY1449" s="95"/>
      <c r="AZ1449" s="96"/>
      <c r="BA1449" s="95"/>
      <c r="BB1449" s="96"/>
      <c r="BC1449" s="95"/>
      <c r="BD1449" s="96"/>
      <c r="BE1449" s="95"/>
      <c r="BF1449" s="96"/>
      <c r="BG1449" s="95"/>
      <c r="BH1449" s="96"/>
      <c r="BI1449" s="95"/>
      <c r="BJ1449" s="96"/>
      <c r="BK1449" s="95"/>
      <c r="BL1449" s="96"/>
    </row>
    <row r="1450" spans="4:64">
      <c r="D1450" s="84"/>
      <c r="E1450" s="85"/>
      <c r="I1450" s="87"/>
      <c r="J1450" s="88"/>
      <c r="K1450" s="89"/>
      <c r="L1450" s="89"/>
      <c r="M1450" s="89"/>
      <c r="N1450" s="89"/>
      <c r="O1450" s="90"/>
      <c r="P1450" s="93"/>
      <c r="Q1450" s="92"/>
      <c r="R1450" s="93"/>
      <c r="S1450" s="92"/>
      <c r="T1450" s="94"/>
      <c r="U1450" s="93"/>
      <c r="V1450" s="92"/>
      <c r="W1450" s="93"/>
      <c r="X1450" s="92"/>
      <c r="Y1450" s="93"/>
      <c r="Z1450" s="92"/>
      <c r="AA1450" s="94"/>
      <c r="AB1450" s="93"/>
      <c r="AC1450" s="92"/>
      <c r="AD1450" s="93"/>
      <c r="AE1450" s="92"/>
      <c r="AF1450" s="93"/>
      <c r="AG1450" s="92"/>
      <c r="AH1450" s="93"/>
      <c r="AI1450" s="92"/>
      <c r="AJ1450" s="93"/>
      <c r="AK1450" s="92"/>
      <c r="AL1450" s="93"/>
      <c r="AM1450" s="92"/>
      <c r="AN1450" s="93"/>
      <c r="AO1450" s="92"/>
      <c r="AP1450" s="93"/>
      <c r="AQ1450" s="92"/>
      <c r="AR1450" s="93"/>
      <c r="AS1450" s="92"/>
      <c r="AT1450" s="94"/>
      <c r="AU1450" s="95"/>
      <c r="AV1450" s="96"/>
      <c r="AW1450" s="95"/>
      <c r="AX1450" s="96"/>
      <c r="AY1450" s="95"/>
      <c r="AZ1450" s="96"/>
      <c r="BA1450" s="95"/>
      <c r="BB1450" s="96"/>
      <c r="BC1450" s="95"/>
      <c r="BD1450" s="96"/>
      <c r="BE1450" s="95"/>
      <c r="BF1450" s="96"/>
      <c r="BG1450" s="95"/>
      <c r="BH1450" s="96"/>
      <c r="BI1450" s="95"/>
      <c r="BJ1450" s="96"/>
      <c r="BK1450" s="95"/>
      <c r="BL1450" s="96"/>
    </row>
    <row r="1451" spans="4:64">
      <c r="D1451" s="84"/>
      <c r="E1451" s="85"/>
      <c r="I1451" s="87"/>
      <c r="J1451" s="88"/>
      <c r="K1451" s="89"/>
      <c r="L1451" s="89"/>
      <c r="M1451" s="89"/>
      <c r="N1451" s="89"/>
      <c r="O1451" s="90"/>
      <c r="P1451" s="93"/>
      <c r="Q1451" s="92"/>
      <c r="R1451" s="93"/>
      <c r="S1451" s="92"/>
      <c r="T1451" s="94"/>
      <c r="U1451" s="93"/>
      <c r="V1451" s="92"/>
      <c r="W1451" s="93"/>
      <c r="X1451" s="92"/>
      <c r="Y1451" s="93"/>
      <c r="Z1451" s="92"/>
      <c r="AA1451" s="94"/>
      <c r="AB1451" s="93"/>
      <c r="AC1451" s="92"/>
      <c r="AD1451" s="93"/>
      <c r="AE1451" s="92"/>
      <c r="AF1451" s="93"/>
      <c r="AG1451" s="92"/>
      <c r="AH1451" s="93"/>
      <c r="AI1451" s="92"/>
      <c r="AJ1451" s="93"/>
      <c r="AK1451" s="92"/>
      <c r="AL1451" s="93"/>
      <c r="AM1451" s="92"/>
      <c r="AN1451" s="93"/>
      <c r="AO1451" s="92"/>
      <c r="AP1451" s="93"/>
      <c r="AQ1451" s="92"/>
      <c r="AR1451" s="93"/>
      <c r="AS1451" s="92"/>
      <c r="AT1451" s="94"/>
      <c r="AU1451" s="95"/>
      <c r="AV1451" s="96"/>
      <c r="AW1451" s="95"/>
      <c r="AX1451" s="96"/>
      <c r="AY1451" s="95"/>
      <c r="AZ1451" s="96"/>
      <c r="BA1451" s="95"/>
      <c r="BB1451" s="96"/>
      <c r="BC1451" s="95"/>
      <c r="BD1451" s="96"/>
      <c r="BE1451" s="95"/>
      <c r="BF1451" s="96"/>
      <c r="BG1451" s="95"/>
      <c r="BH1451" s="96"/>
      <c r="BI1451" s="95"/>
      <c r="BJ1451" s="96"/>
      <c r="BK1451" s="95"/>
      <c r="BL1451" s="96"/>
    </row>
    <row r="1452" spans="4:64">
      <c r="D1452" s="84"/>
      <c r="E1452" s="85"/>
      <c r="I1452" s="87"/>
      <c r="J1452" s="88"/>
      <c r="K1452" s="89"/>
      <c r="L1452" s="89"/>
      <c r="M1452" s="89"/>
      <c r="N1452" s="89"/>
      <c r="O1452" s="90"/>
      <c r="P1452" s="93"/>
      <c r="Q1452" s="92"/>
      <c r="R1452" s="93"/>
      <c r="S1452" s="92"/>
      <c r="T1452" s="94"/>
      <c r="U1452" s="93"/>
      <c r="V1452" s="92"/>
      <c r="W1452" s="93"/>
      <c r="X1452" s="92"/>
      <c r="Y1452" s="93"/>
      <c r="Z1452" s="92"/>
      <c r="AA1452" s="94"/>
      <c r="AB1452" s="93"/>
      <c r="AC1452" s="92"/>
      <c r="AD1452" s="93"/>
      <c r="AE1452" s="92"/>
      <c r="AF1452" s="93"/>
      <c r="AG1452" s="92"/>
      <c r="AH1452" s="93"/>
      <c r="AI1452" s="92"/>
      <c r="AJ1452" s="93"/>
      <c r="AK1452" s="92"/>
      <c r="AL1452" s="93"/>
      <c r="AM1452" s="92"/>
      <c r="AN1452" s="93"/>
      <c r="AO1452" s="92"/>
      <c r="AP1452" s="93"/>
      <c r="AQ1452" s="92"/>
      <c r="AR1452" s="93"/>
      <c r="AS1452" s="92"/>
      <c r="AT1452" s="94"/>
      <c r="AU1452" s="95"/>
      <c r="AV1452" s="96"/>
      <c r="AW1452" s="95"/>
      <c r="AX1452" s="96"/>
      <c r="AY1452" s="95"/>
      <c r="AZ1452" s="96"/>
      <c r="BA1452" s="95"/>
      <c r="BB1452" s="96"/>
      <c r="BC1452" s="95"/>
      <c r="BD1452" s="96"/>
      <c r="BE1452" s="95"/>
      <c r="BF1452" s="96"/>
      <c r="BG1452" s="95"/>
      <c r="BH1452" s="96"/>
      <c r="BI1452" s="95"/>
      <c r="BJ1452" s="96"/>
      <c r="BK1452" s="95"/>
      <c r="BL1452" s="96"/>
    </row>
    <row r="1453" spans="4:64">
      <c r="D1453" s="84"/>
      <c r="E1453" s="85"/>
      <c r="I1453" s="87"/>
      <c r="J1453" s="88"/>
      <c r="K1453" s="89"/>
      <c r="L1453" s="89"/>
      <c r="M1453" s="89"/>
      <c r="N1453" s="89"/>
      <c r="O1453" s="90"/>
      <c r="P1453" s="93"/>
      <c r="Q1453" s="92"/>
      <c r="R1453" s="93"/>
      <c r="S1453" s="92"/>
      <c r="T1453" s="94"/>
      <c r="U1453" s="93"/>
      <c r="V1453" s="92"/>
      <c r="W1453" s="93"/>
      <c r="X1453" s="92"/>
      <c r="Y1453" s="93"/>
      <c r="Z1453" s="92"/>
      <c r="AA1453" s="94"/>
      <c r="AB1453" s="93"/>
      <c r="AC1453" s="92"/>
      <c r="AD1453" s="93"/>
      <c r="AE1453" s="92"/>
      <c r="AF1453" s="93"/>
      <c r="AG1453" s="92"/>
      <c r="AH1453" s="93"/>
      <c r="AI1453" s="92"/>
      <c r="AJ1453" s="93"/>
      <c r="AK1453" s="92"/>
      <c r="AL1453" s="93"/>
      <c r="AM1453" s="92"/>
      <c r="AN1453" s="93"/>
      <c r="AO1453" s="92"/>
      <c r="AP1453" s="93"/>
      <c r="AQ1453" s="92"/>
      <c r="AR1453" s="93"/>
      <c r="AS1453" s="92"/>
      <c r="AT1453" s="94"/>
      <c r="AU1453" s="95"/>
      <c r="AV1453" s="96"/>
      <c r="AW1453" s="95"/>
      <c r="AX1453" s="96"/>
      <c r="AY1453" s="95"/>
      <c r="AZ1453" s="96"/>
      <c r="BA1453" s="95"/>
      <c r="BB1453" s="96"/>
      <c r="BC1453" s="95"/>
      <c r="BD1453" s="96"/>
      <c r="BE1453" s="95"/>
      <c r="BF1453" s="96"/>
      <c r="BG1453" s="95"/>
      <c r="BH1453" s="96"/>
      <c r="BI1453" s="95"/>
      <c r="BJ1453" s="96"/>
      <c r="BK1453" s="95"/>
      <c r="BL1453" s="96"/>
    </row>
    <row r="1454" spans="4:64">
      <c r="D1454" s="84"/>
      <c r="E1454" s="85"/>
      <c r="I1454" s="87"/>
      <c r="J1454" s="88"/>
      <c r="K1454" s="89"/>
      <c r="L1454" s="89"/>
      <c r="M1454" s="89"/>
      <c r="N1454" s="89"/>
      <c r="O1454" s="90"/>
      <c r="P1454" s="93"/>
      <c r="Q1454" s="92"/>
      <c r="R1454" s="93"/>
      <c r="S1454" s="92"/>
      <c r="T1454" s="94"/>
      <c r="U1454" s="93"/>
      <c r="V1454" s="92"/>
      <c r="W1454" s="93"/>
      <c r="X1454" s="92"/>
      <c r="Y1454" s="93"/>
      <c r="Z1454" s="92"/>
      <c r="AA1454" s="94"/>
      <c r="AB1454" s="93"/>
      <c r="AC1454" s="92"/>
      <c r="AD1454" s="93"/>
      <c r="AE1454" s="92"/>
      <c r="AF1454" s="93"/>
      <c r="AG1454" s="92"/>
      <c r="AH1454" s="93"/>
      <c r="AI1454" s="92"/>
      <c r="AJ1454" s="93"/>
      <c r="AK1454" s="92"/>
      <c r="AL1454" s="93"/>
      <c r="AM1454" s="92"/>
      <c r="AN1454" s="93"/>
      <c r="AO1454" s="92"/>
      <c r="AP1454" s="93"/>
      <c r="AQ1454" s="92"/>
      <c r="AR1454" s="93"/>
      <c r="AS1454" s="92"/>
      <c r="AT1454" s="94"/>
      <c r="AU1454" s="95"/>
      <c r="AV1454" s="96"/>
      <c r="AW1454" s="95"/>
      <c r="AX1454" s="96"/>
      <c r="AY1454" s="95"/>
      <c r="AZ1454" s="96"/>
      <c r="BA1454" s="95"/>
      <c r="BB1454" s="96"/>
      <c r="BC1454" s="95"/>
      <c r="BD1454" s="96"/>
      <c r="BE1454" s="95"/>
      <c r="BF1454" s="96"/>
      <c r="BG1454" s="95"/>
      <c r="BH1454" s="96"/>
      <c r="BI1454" s="95"/>
      <c r="BJ1454" s="96"/>
      <c r="BK1454" s="95"/>
      <c r="BL1454" s="96"/>
    </row>
    <row r="1455" spans="4:64">
      <c r="D1455" s="84"/>
      <c r="E1455" s="85"/>
      <c r="I1455" s="87"/>
      <c r="J1455" s="88"/>
      <c r="K1455" s="89"/>
      <c r="L1455" s="89"/>
      <c r="M1455" s="89"/>
      <c r="N1455" s="89"/>
      <c r="O1455" s="90"/>
      <c r="P1455" s="93"/>
      <c r="Q1455" s="92"/>
      <c r="R1455" s="93"/>
      <c r="S1455" s="92"/>
      <c r="T1455" s="94"/>
      <c r="U1455" s="93"/>
      <c r="V1455" s="92"/>
      <c r="W1455" s="93"/>
      <c r="X1455" s="92"/>
      <c r="Y1455" s="93"/>
      <c r="Z1455" s="92"/>
      <c r="AA1455" s="94"/>
      <c r="AB1455" s="93"/>
      <c r="AC1455" s="92"/>
      <c r="AD1455" s="93"/>
      <c r="AE1455" s="92"/>
      <c r="AF1455" s="93"/>
      <c r="AG1455" s="92"/>
      <c r="AH1455" s="93"/>
      <c r="AI1455" s="92"/>
      <c r="AJ1455" s="93"/>
      <c r="AK1455" s="92"/>
      <c r="AL1455" s="93"/>
      <c r="AM1455" s="92"/>
      <c r="AN1455" s="93"/>
      <c r="AO1455" s="92"/>
      <c r="AP1455" s="93"/>
      <c r="AQ1455" s="92"/>
      <c r="AR1455" s="93"/>
      <c r="AS1455" s="92"/>
      <c r="AT1455" s="94"/>
      <c r="AU1455" s="95"/>
      <c r="AV1455" s="96"/>
      <c r="AW1455" s="95"/>
      <c r="AX1455" s="96"/>
      <c r="AY1455" s="95"/>
      <c r="AZ1455" s="96"/>
      <c r="BA1455" s="95"/>
      <c r="BB1455" s="96"/>
      <c r="BC1455" s="95"/>
      <c r="BD1455" s="96"/>
      <c r="BE1455" s="95"/>
      <c r="BF1455" s="96"/>
      <c r="BG1455" s="95"/>
      <c r="BH1455" s="96"/>
      <c r="BI1455" s="95"/>
      <c r="BJ1455" s="96"/>
      <c r="BK1455" s="95"/>
      <c r="BL1455" s="96"/>
    </row>
    <row r="1456" spans="4:64">
      <c r="D1456" s="84"/>
      <c r="E1456" s="85"/>
      <c r="I1456" s="87"/>
      <c r="J1456" s="88"/>
      <c r="K1456" s="89"/>
      <c r="L1456" s="89"/>
      <c r="M1456" s="89"/>
      <c r="N1456" s="89"/>
      <c r="O1456" s="90"/>
      <c r="P1456" s="93"/>
      <c r="Q1456" s="92"/>
      <c r="R1456" s="93"/>
      <c r="S1456" s="92"/>
      <c r="T1456" s="94"/>
      <c r="U1456" s="93"/>
      <c r="V1456" s="92"/>
      <c r="W1456" s="93"/>
      <c r="X1456" s="92"/>
      <c r="Y1456" s="93"/>
      <c r="Z1456" s="92"/>
      <c r="AA1456" s="94"/>
      <c r="AB1456" s="93"/>
      <c r="AC1456" s="92"/>
      <c r="AD1456" s="93"/>
      <c r="AE1456" s="92"/>
      <c r="AF1456" s="93"/>
      <c r="AG1456" s="92"/>
      <c r="AH1456" s="93"/>
      <c r="AI1456" s="92"/>
      <c r="AJ1456" s="93"/>
      <c r="AK1456" s="92"/>
      <c r="AL1456" s="93"/>
      <c r="AM1456" s="92"/>
      <c r="AN1456" s="93"/>
      <c r="AO1456" s="92"/>
      <c r="AP1456" s="93"/>
      <c r="AQ1456" s="92"/>
      <c r="AR1456" s="93"/>
      <c r="AS1456" s="92"/>
      <c r="AT1456" s="94"/>
      <c r="AU1456" s="95"/>
      <c r="AV1456" s="96"/>
      <c r="AW1456" s="95"/>
      <c r="AX1456" s="96"/>
      <c r="AY1456" s="95"/>
      <c r="AZ1456" s="96"/>
      <c r="BA1456" s="95"/>
      <c r="BB1456" s="96"/>
      <c r="BC1456" s="95"/>
      <c r="BD1456" s="96"/>
      <c r="BE1456" s="95"/>
      <c r="BF1456" s="96"/>
      <c r="BG1456" s="95"/>
      <c r="BH1456" s="96"/>
      <c r="BI1456" s="95"/>
      <c r="BJ1456" s="96"/>
      <c r="BK1456" s="95"/>
      <c r="BL1456" s="96"/>
    </row>
    <row r="1457" spans="4:64">
      <c r="D1457" s="84"/>
      <c r="E1457" s="85"/>
      <c r="I1457" s="87"/>
      <c r="J1457" s="88"/>
      <c r="K1457" s="89"/>
      <c r="L1457" s="89"/>
      <c r="M1457" s="89"/>
      <c r="N1457" s="89"/>
      <c r="O1457" s="90"/>
      <c r="P1457" s="93"/>
      <c r="Q1457" s="92"/>
      <c r="R1457" s="93"/>
      <c r="S1457" s="92"/>
      <c r="T1457" s="94"/>
      <c r="U1457" s="93"/>
      <c r="V1457" s="92"/>
      <c r="W1457" s="93"/>
      <c r="X1457" s="92"/>
      <c r="Y1457" s="93"/>
      <c r="Z1457" s="92"/>
      <c r="AA1457" s="94"/>
      <c r="AB1457" s="93"/>
      <c r="AC1457" s="92"/>
      <c r="AD1457" s="93"/>
      <c r="AE1457" s="92"/>
      <c r="AF1457" s="93"/>
      <c r="AG1457" s="92"/>
      <c r="AH1457" s="93"/>
      <c r="AI1457" s="92"/>
      <c r="AJ1457" s="93"/>
      <c r="AK1457" s="92"/>
      <c r="AL1457" s="93"/>
      <c r="AM1457" s="92"/>
      <c r="AN1457" s="93"/>
      <c r="AO1457" s="92"/>
      <c r="AP1457" s="93"/>
      <c r="AQ1457" s="92"/>
      <c r="AR1457" s="93"/>
      <c r="AS1457" s="92"/>
      <c r="AT1457" s="94"/>
      <c r="AU1457" s="95"/>
      <c r="AV1457" s="96"/>
      <c r="AW1457" s="95"/>
      <c r="AX1457" s="96"/>
      <c r="AY1457" s="95"/>
      <c r="AZ1457" s="96"/>
      <c r="BA1457" s="95"/>
      <c r="BB1457" s="96"/>
      <c r="BC1457" s="95"/>
      <c r="BD1457" s="96"/>
      <c r="BE1457" s="95"/>
      <c r="BF1457" s="96"/>
      <c r="BG1457" s="95"/>
      <c r="BH1457" s="96"/>
      <c r="BI1457" s="95"/>
      <c r="BJ1457" s="96"/>
      <c r="BK1457" s="95"/>
      <c r="BL1457" s="96"/>
    </row>
    <row r="1458" spans="4:64">
      <c r="D1458" s="84"/>
      <c r="E1458" s="85"/>
      <c r="I1458" s="87"/>
      <c r="J1458" s="88"/>
      <c r="K1458" s="89"/>
      <c r="L1458" s="89"/>
      <c r="M1458" s="89"/>
      <c r="N1458" s="89"/>
      <c r="O1458" s="90"/>
      <c r="P1458" s="93"/>
      <c r="Q1458" s="92"/>
      <c r="R1458" s="93"/>
      <c r="S1458" s="92"/>
      <c r="T1458" s="94"/>
      <c r="U1458" s="93"/>
      <c r="V1458" s="92"/>
      <c r="W1458" s="93"/>
      <c r="X1458" s="92"/>
      <c r="Y1458" s="93"/>
      <c r="Z1458" s="92"/>
      <c r="AA1458" s="94"/>
      <c r="AB1458" s="93"/>
      <c r="AC1458" s="92"/>
      <c r="AD1458" s="93"/>
      <c r="AE1458" s="92"/>
      <c r="AF1458" s="93"/>
      <c r="AG1458" s="92"/>
      <c r="AH1458" s="93"/>
      <c r="AI1458" s="92"/>
      <c r="AJ1458" s="93"/>
      <c r="AK1458" s="92"/>
      <c r="AL1458" s="93"/>
      <c r="AM1458" s="92"/>
      <c r="AN1458" s="93"/>
      <c r="AO1458" s="92"/>
      <c r="AP1458" s="93"/>
      <c r="AQ1458" s="92"/>
      <c r="AR1458" s="93"/>
      <c r="AS1458" s="92"/>
      <c r="AT1458" s="94"/>
      <c r="AU1458" s="95"/>
      <c r="AV1458" s="96"/>
      <c r="AW1458" s="95"/>
      <c r="AX1458" s="96"/>
      <c r="AY1458" s="95"/>
      <c r="AZ1458" s="96"/>
      <c r="BA1458" s="95"/>
      <c r="BB1458" s="96"/>
      <c r="BC1458" s="95"/>
      <c r="BD1458" s="96"/>
      <c r="BE1458" s="95"/>
      <c r="BF1458" s="96"/>
      <c r="BG1458" s="95"/>
      <c r="BH1458" s="96"/>
      <c r="BI1458" s="95"/>
      <c r="BJ1458" s="96"/>
      <c r="BK1458" s="95"/>
      <c r="BL1458" s="96"/>
    </row>
    <row r="1459" spans="4:64">
      <c r="D1459" s="84"/>
      <c r="E1459" s="85"/>
      <c r="I1459" s="87"/>
      <c r="J1459" s="88"/>
      <c r="K1459" s="89"/>
      <c r="L1459" s="89"/>
      <c r="M1459" s="89"/>
      <c r="N1459" s="89"/>
      <c r="O1459" s="90"/>
      <c r="P1459" s="93"/>
      <c r="Q1459" s="92"/>
      <c r="R1459" s="93"/>
      <c r="S1459" s="92"/>
      <c r="T1459" s="94"/>
      <c r="U1459" s="93"/>
      <c r="V1459" s="92"/>
      <c r="W1459" s="93"/>
      <c r="X1459" s="92"/>
      <c r="Y1459" s="93"/>
      <c r="Z1459" s="92"/>
      <c r="AA1459" s="94"/>
      <c r="AB1459" s="93"/>
      <c r="AC1459" s="92"/>
      <c r="AD1459" s="93"/>
      <c r="AE1459" s="92"/>
      <c r="AF1459" s="93"/>
      <c r="AG1459" s="92"/>
      <c r="AH1459" s="93"/>
      <c r="AI1459" s="92"/>
      <c r="AJ1459" s="93"/>
      <c r="AK1459" s="92"/>
      <c r="AL1459" s="93"/>
      <c r="AM1459" s="92"/>
      <c r="AN1459" s="93"/>
      <c r="AO1459" s="92"/>
      <c r="AP1459" s="93"/>
      <c r="AQ1459" s="92"/>
      <c r="AR1459" s="93"/>
      <c r="AS1459" s="92"/>
      <c r="AT1459" s="94"/>
      <c r="AU1459" s="95"/>
      <c r="AV1459" s="96"/>
      <c r="AW1459" s="95"/>
      <c r="AX1459" s="96"/>
      <c r="AY1459" s="95"/>
      <c r="AZ1459" s="96"/>
      <c r="BA1459" s="95"/>
      <c r="BB1459" s="96"/>
      <c r="BC1459" s="95"/>
      <c r="BD1459" s="96"/>
      <c r="BE1459" s="95"/>
      <c r="BF1459" s="96"/>
      <c r="BG1459" s="95"/>
      <c r="BH1459" s="96"/>
      <c r="BI1459" s="95"/>
      <c r="BJ1459" s="96"/>
      <c r="BK1459" s="95"/>
      <c r="BL1459" s="96"/>
    </row>
    <row r="1460" spans="4:64">
      <c r="D1460" s="84"/>
      <c r="E1460" s="85"/>
      <c r="I1460" s="87"/>
      <c r="J1460" s="88"/>
      <c r="K1460" s="89"/>
      <c r="L1460" s="89"/>
      <c r="M1460" s="89"/>
      <c r="N1460" s="89"/>
      <c r="O1460" s="90"/>
      <c r="P1460" s="93"/>
      <c r="Q1460" s="92"/>
      <c r="R1460" s="93"/>
      <c r="S1460" s="92"/>
      <c r="T1460" s="94"/>
      <c r="U1460" s="93"/>
      <c r="V1460" s="92"/>
      <c r="W1460" s="93"/>
      <c r="X1460" s="92"/>
      <c r="Y1460" s="93"/>
      <c r="Z1460" s="92"/>
      <c r="AA1460" s="94"/>
      <c r="AB1460" s="93"/>
      <c r="AC1460" s="92"/>
      <c r="AD1460" s="93"/>
      <c r="AE1460" s="92"/>
      <c r="AF1460" s="93"/>
      <c r="AG1460" s="92"/>
      <c r="AH1460" s="93"/>
      <c r="AI1460" s="92"/>
      <c r="AJ1460" s="93"/>
      <c r="AK1460" s="92"/>
      <c r="AL1460" s="93"/>
      <c r="AM1460" s="92"/>
      <c r="AN1460" s="93"/>
      <c r="AO1460" s="92"/>
      <c r="AP1460" s="93"/>
      <c r="AQ1460" s="92"/>
      <c r="AR1460" s="93"/>
      <c r="AS1460" s="92"/>
      <c r="AT1460" s="94"/>
      <c r="AU1460" s="95"/>
      <c r="AV1460" s="96"/>
      <c r="AW1460" s="95"/>
      <c r="AX1460" s="96"/>
      <c r="AY1460" s="95"/>
      <c r="AZ1460" s="96"/>
      <c r="BA1460" s="95"/>
      <c r="BB1460" s="96"/>
      <c r="BC1460" s="95"/>
      <c r="BD1460" s="96"/>
      <c r="BE1460" s="95"/>
      <c r="BF1460" s="96"/>
      <c r="BG1460" s="95"/>
      <c r="BH1460" s="96"/>
      <c r="BI1460" s="95"/>
      <c r="BJ1460" s="96"/>
      <c r="BK1460" s="95"/>
      <c r="BL1460" s="96"/>
    </row>
    <row r="1461" spans="4:64">
      <c r="D1461" s="84"/>
      <c r="E1461" s="85"/>
      <c r="I1461" s="87"/>
      <c r="J1461" s="88"/>
      <c r="K1461" s="89"/>
      <c r="L1461" s="89"/>
      <c r="M1461" s="89"/>
      <c r="N1461" s="89"/>
      <c r="O1461" s="90"/>
      <c r="P1461" s="93"/>
      <c r="Q1461" s="92"/>
      <c r="R1461" s="93"/>
      <c r="S1461" s="92"/>
      <c r="T1461" s="94"/>
      <c r="U1461" s="93"/>
      <c r="V1461" s="92"/>
      <c r="W1461" s="93"/>
      <c r="X1461" s="92"/>
      <c r="Y1461" s="93"/>
      <c r="Z1461" s="92"/>
      <c r="AA1461" s="94"/>
      <c r="AB1461" s="93"/>
      <c r="AC1461" s="92"/>
      <c r="AD1461" s="93"/>
      <c r="AE1461" s="92"/>
      <c r="AF1461" s="93"/>
      <c r="AG1461" s="92"/>
      <c r="AH1461" s="93"/>
      <c r="AI1461" s="92"/>
      <c r="AJ1461" s="93"/>
      <c r="AK1461" s="92"/>
      <c r="AL1461" s="93"/>
      <c r="AM1461" s="92"/>
      <c r="AN1461" s="93"/>
      <c r="AO1461" s="92"/>
      <c r="AP1461" s="93"/>
      <c r="AQ1461" s="92"/>
      <c r="AR1461" s="93"/>
      <c r="AS1461" s="92"/>
      <c r="AT1461" s="94"/>
      <c r="AU1461" s="95"/>
      <c r="AV1461" s="96"/>
      <c r="AW1461" s="95"/>
      <c r="AX1461" s="96"/>
      <c r="AY1461" s="95"/>
      <c r="AZ1461" s="96"/>
      <c r="BA1461" s="95"/>
      <c r="BB1461" s="96"/>
      <c r="BC1461" s="95"/>
      <c r="BD1461" s="96"/>
      <c r="BE1461" s="95"/>
      <c r="BF1461" s="96"/>
      <c r="BG1461" s="95"/>
      <c r="BH1461" s="96"/>
      <c r="BI1461" s="95"/>
      <c r="BJ1461" s="96"/>
      <c r="BK1461" s="95"/>
      <c r="BL1461" s="96"/>
    </row>
    <row r="1462" spans="4:64">
      <c r="D1462" s="84"/>
      <c r="E1462" s="85"/>
      <c r="I1462" s="87"/>
      <c r="J1462" s="88"/>
      <c r="K1462" s="89"/>
      <c r="L1462" s="89"/>
      <c r="M1462" s="89"/>
      <c r="N1462" s="89"/>
      <c r="O1462" s="90"/>
      <c r="P1462" s="93"/>
      <c r="Q1462" s="92"/>
      <c r="R1462" s="93"/>
      <c r="S1462" s="92"/>
      <c r="T1462" s="94"/>
      <c r="U1462" s="93"/>
      <c r="V1462" s="92"/>
      <c r="W1462" s="93"/>
      <c r="X1462" s="92"/>
      <c r="Y1462" s="93"/>
      <c r="Z1462" s="92"/>
      <c r="AA1462" s="94"/>
      <c r="AB1462" s="93"/>
      <c r="AC1462" s="92"/>
      <c r="AD1462" s="93"/>
      <c r="AE1462" s="92"/>
      <c r="AF1462" s="93"/>
      <c r="AG1462" s="92"/>
      <c r="AH1462" s="93"/>
      <c r="AI1462" s="92"/>
      <c r="AJ1462" s="93"/>
      <c r="AK1462" s="92"/>
      <c r="AL1462" s="93"/>
      <c r="AM1462" s="92"/>
      <c r="AN1462" s="93"/>
      <c r="AO1462" s="92"/>
      <c r="AP1462" s="93"/>
      <c r="AQ1462" s="92"/>
      <c r="AR1462" s="93"/>
      <c r="AS1462" s="92"/>
      <c r="AT1462" s="94"/>
      <c r="AU1462" s="95"/>
      <c r="AV1462" s="96"/>
      <c r="AW1462" s="95"/>
      <c r="AX1462" s="96"/>
      <c r="AY1462" s="95"/>
      <c r="AZ1462" s="96"/>
      <c r="BA1462" s="95"/>
      <c r="BB1462" s="96"/>
      <c r="BC1462" s="95"/>
      <c r="BD1462" s="96"/>
      <c r="BE1462" s="95"/>
      <c r="BF1462" s="96"/>
      <c r="BG1462" s="95"/>
      <c r="BH1462" s="96"/>
      <c r="BI1462" s="95"/>
      <c r="BJ1462" s="96"/>
      <c r="BK1462" s="95"/>
      <c r="BL1462" s="96"/>
    </row>
    <row r="1463" spans="4:64">
      <c r="D1463" s="84"/>
      <c r="E1463" s="85"/>
      <c r="I1463" s="87"/>
      <c r="J1463" s="88"/>
      <c r="K1463" s="89"/>
      <c r="L1463" s="89"/>
      <c r="M1463" s="89"/>
      <c r="N1463" s="89"/>
      <c r="O1463" s="90"/>
      <c r="P1463" s="93"/>
      <c r="Q1463" s="92"/>
      <c r="R1463" s="93"/>
      <c r="S1463" s="92"/>
      <c r="T1463" s="94"/>
      <c r="U1463" s="93"/>
      <c r="V1463" s="92"/>
      <c r="W1463" s="93"/>
      <c r="X1463" s="92"/>
      <c r="Y1463" s="93"/>
      <c r="Z1463" s="92"/>
      <c r="AA1463" s="94"/>
      <c r="AB1463" s="93"/>
      <c r="AC1463" s="92"/>
      <c r="AD1463" s="93"/>
      <c r="AE1463" s="92"/>
      <c r="AF1463" s="93"/>
      <c r="AG1463" s="92"/>
      <c r="AH1463" s="93"/>
      <c r="AI1463" s="92"/>
      <c r="AJ1463" s="93"/>
      <c r="AK1463" s="92"/>
      <c r="AL1463" s="93"/>
      <c r="AM1463" s="92"/>
      <c r="AN1463" s="93"/>
      <c r="AO1463" s="92"/>
      <c r="AP1463" s="93"/>
      <c r="AQ1463" s="92"/>
      <c r="AR1463" s="93"/>
      <c r="AS1463" s="92"/>
      <c r="AT1463" s="94"/>
      <c r="AU1463" s="95"/>
      <c r="AV1463" s="96"/>
      <c r="AW1463" s="95"/>
      <c r="AX1463" s="96"/>
      <c r="AY1463" s="95"/>
      <c r="AZ1463" s="96"/>
      <c r="BA1463" s="95"/>
      <c r="BB1463" s="96"/>
      <c r="BC1463" s="95"/>
      <c r="BD1463" s="96"/>
      <c r="BE1463" s="95"/>
      <c r="BF1463" s="96"/>
      <c r="BG1463" s="95"/>
      <c r="BH1463" s="96"/>
      <c r="BI1463" s="95"/>
      <c r="BJ1463" s="96"/>
      <c r="BK1463" s="95"/>
      <c r="BL1463" s="96"/>
    </row>
    <row r="1464" spans="4:64">
      <c r="D1464" s="84"/>
      <c r="E1464" s="85"/>
      <c r="I1464" s="87"/>
      <c r="J1464" s="88"/>
      <c r="K1464" s="89"/>
      <c r="L1464" s="89"/>
      <c r="M1464" s="89"/>
      <c r="N1464" s="89"/>
      <c r="O1464" s="90"/>
      <c r="P1464" s="93"/>
      <c r="Q1464" s="92"/>
      <c r="R1464" s="93"/>
      <c r="S1464" s="92"/>
      <c r="T1464" s="94"/>
      <c r="U1464" s="93"/>
      <c r="V1464" s="92"/>
      <c r="W1464" s="93"/>
      <c r="X1464" s="92"/>
      <c r="Y1464" s="93"/>
      <c r="Z1464" s="92"/>
      <c r="AA1464" s="94"/>
      <c r="AB1464" s="93"/>
      <c r="AC1464" s="92"/>
      <c r="AD1464" s="93"/>
      <c r="AE1464" s="92"/>
      <c r="AF1464" s="93"/>
      <c r="AG1464" s="92"/>
      <c r="AH1464" s="93"/>
      <c r="AI1464" s="92"/>
      <c r="AJ1464" s="93"/>
      <c r="AK1464" s="92"/>
      <c r="AL1464" s="93"/>
      <c r="AM1464" s="92"/>
      <c r="AN1464" s="93"/>
      <c r="AO1464" s="92"/>
      <c r="AP1464" s="93"/>
      <c r="AQ1464" s="92"/>
      <c r="AR1464" s="93"/>
      <c r="AS1464" s="92"/>
      <c r="AT1464" s="94"/>
      <c r="AU1464" s="95"/>
      <c r="AV1464" s="96"/>
      <c r="AW1464" s="95"/>
      <c r="AX1464" s="96"/>
      <c r="AY1464" s="95"/>
      <c r="AZ1464" s="96"/>
      <c r="BA1464" s="95"/>
      <c r="BB1464" s="96"/>
      <c r="BC1464" s="95"/>
      <c r="BD1464" s="96"/>
      <c r="BE1464" s="95"/>
      <c r="BF1464" s="96"/>
      <c r="BG1464" s="95"/>
      <c r="BH1464" s="96"/>
      <c r="BI1464" s="95"/>
      <c r="BJ1464" s="96"/>
      <c r="BK1464" s="95"/>
      <c r="BL1464" s="96"/>
    </row>
    <row r="1465" spans="4:64">
      <c r="D1465" s="84"/>
      <c r="E1465" s="85"/>
      <c r="I1465" s="87"/>
      <c r="J1465" s="88"/>
      <c r="K1465" s="89"/>
      <c r="L1465" s="89"/>
      <c r="M1465" s="89"/>
      <c r="N1465" s="89"/>
      <c r="O1465" s="90"/>
      <c r="P1465" s="93"/>
      <c r="Q1465" s="92"/>
      <c r="R1465" s="93"/>
      <c r="S1465" s="92"/>
      <c r="T1465" s="94"/>
      <c r="U1465" s="93"/>
      <c r="V1465" s="92"/>
      <c r="W1465" s="93"/>
      <c r="X1465" s="92"/>
      <c r="Y1465" s="93"/>
      <c r="Z1465" s="92"/>
      <c r="AA1465" s="94"/>
      <c r="AB1465" s="93"/>
      <c r="AC1465" s="92"/>
      <c r="AD1465" s="93"/>
      <c r="AE1465" s="92"/>
      <c r="AF1465" s="93"/>
      <c r="AG1465" s="92"/>
      <c r="AH1465" s="93"/>
      <c r="AI1465" s="92"/>
      <c r="AJ1465" s="93"/>
      <c r="AK1465" s="92"/>
      <c r="AL1465" s="93"/>
      <c r="AM1465" s="92"/>
      <c r="AN1465" s="93"/>
      <c r="AO1465" s="92"/>
      <c r="AP1465" s="93"/>
      <c r="AQ1465" s="92"/>
      <c r="AR1465" s="93"/>
      <c r="AS1465" s="92"/>
      <c r="AT1465" s="94"/>
      <c r="AU1465" s="95"/>
      <c r="AV1465" s="96"/>
      <c r="AW1465" s="95"/>
      <c r="AX1465" s="96"/>
      <c r="AY1465" s="95"/>
      <c r="AZ1465" s="96"/>
      <c r="BA1465" s="95"/>
      <c r="BB1465" s="96"/>
      <c r="BC1465" s="95"/>
      <c r="BD1465" s="96"/>
      <c r="BE1465" s="95"/>
      <c r="BF1465" s="96"/>
      <c r="BG1465" s="95"/>
      <c r="BH1465" s="96"/>
      <c r="BI1465" s="95"/>
      <c r="BJ1465" s="96"/>
      <c r="BK1465" s="95"/>
      <c r="BL1465" s="96"/>
    </row>
    <row r="1466" spans="4:64">
      <c r="D1466" s="84"/>
      <c r="E1466" s="85"/>
      <c r="I1466" s="87"/>
      <c r="J1466" s="88"/>
      <c r="K1466" s="89"/>
      <c r="L1466" s="89"/>
      <c r="M1466" s="89"/>
      <c r="N1466" s="89"/>
      <c r="O1466" s="90"/>
      <c r="P1466" s="93"/>
      <c r="Q1466" s="92"/>
      <c r="R1466" s="93"/>
      <c r="S1466" s="92"/>
      <c r="T1466" s="94"/>
      <c r="U1466" s="93"/>
      <c r="V1466" s="92"/>
      <c r="W1466" s="93"/>
      <c r="X1466" s="92"/>
      <c r="Y1466" s="93"/>
      <c r="Z1466" s="92"/>
      <c r="AA1466" s="94"/>
      <c r="AB1466" s="93"/>
      <c r="AC1466" s="92"/>
      <c r="AD1466" s="93"/>
      <c r="AE1466" s="92"/>
      <c r="AF1466" s="93"/>
      <c r="AG1466" s="92"/>
      <c r="AH1466" s="93"/>
      <c r="AI1466" s="92"/>
      <c r="AJ1466" s="93"/>
      <c r="AK1466" s="92"/>
      <c r="AL1466" s="93"/>
      <c r="AM1466" s="92"/>
      <c r="AN1466" s="93"/>
      <c r="AO1466" s="92"/>
      <c r="AP1466" s="93"/>
      <c r="AQ1466" s="92"/>
      <c r="AR1466" s="93"/>
      <c r="AS1466" s="92"/>
      <c r="AT1466" s="94"/>
      <c r="AU1466" s="95"/>
      <c r="AV1466" s="96"/>
      <c r="AW1466" s="95"/>
      <c r="AX1466" s="96"/>
      <c r="AY1466" s="95"/>
      <c r="AZ1466" s="96"/>
      <c r="BA1466" s="95"/>
      <c r="BB1466" s="96"/>
      <c r="BC1466" s="95"/>
      <c r="BD1466" s="96"/>
      <c r="BE1466" s="95"/>
      <c r="BF1466" s="96"/>
      <c r="BG1466" s="95"/>
      <c r="BH1466" s="96"/>
      <c r="BI1466" s="95"/>
      <c r="BJ1466" s="96"/>
      <c r="BK1466" s="95"/>
      <c r="BL1466" s="96"/>
    </row>
    <row r="1467" spans="4:64">
      <c r="D1467" s="84"/>
      <c r="E1467" s="85"/>
      <c r="I1467" s="87"/>
      <c r="J1467" s="88"/>
      <c r="K1467" s="89"/>
      <c r="L1467" s="89"/>
      <c r="M1467" s="89"/>
      <c r="N1467" s="89"/>
      <c r="O1467" s="90"/>
      <c r="P1467" s="93"/>
      <c r="Q1467" s="92"/>
      <c r="R1467" s="93"/>
      <c r="S1467" s="92"/>
      <c r="T1467" s="94"/>
      <c r="U1467" s="93"/>
      <c r="V1467" s="92"/>
      <c r="W1467" s="93"/>
      <c r="X1467" s="92"/>
      <c r="Y1467" s="93"/>
      <c r="Z1467" s="92"/>
      <c r="AA1467" s="94"/>
      <c r="AB1467" s="93"/>
      <c r="AC1467" s="92"/>
      <c r="AD1467" s="93"/>
      <c r="AE1467" s="92"/>
      <c r="AF1467" s="93"/>
      <c r="AG1467" s="92"/>
      <c r="AH1467" s="93"/>
      <c r="AI1467" s="92"/>
      <c r="AJ1467" s="93"/>
      <c r="AK1467" s="92"/>
      <c r="AL1467" s="93"/>
      <c r="AM1467" s="92"/>
      <c r="AN1467" s="93"/>
      <c r="AO1467" s="92"/>
      <c r="AP1467" s="93"/>
      <c r="AQ1467" s="92"/>
      <c r="AR1467" s="93"/>
      <c r="AS1467" s="92"/>
      <c r="AT1467" s="94"/>
      <c r="AU1467" s="95"/>
      <c r="AV1467" s="96"/>
      <c r="AW1467" s="95"/>
      <c r="AX1467" s="96"/>
      <c r="AY1467" s="95"/>
      <c r="AZ1467" s="96"/>
      <c r="BA1467" s="95"/>
      <c r="BB1467" s="96"/>
      <c r="BC1467" s="95"/>
      <c r="BD1467" s="96"/>
      <c r="BE1467" s="95"/>
      <c r="BF1467" s="96"/>
      <c r="BG1467" s="95"/>
      <c r="BH1467" s="96"/>
      <c r="BI1467" s="95"/>
      <c r="BJ1467" s="96"/>
      <c r="BK1467" s="95"/>
      <c r="BL1467" s="96"/>
    </row>
    <row r="1468" spans="4:64">
      <c r="D1468" s="84"/>
      <c r="E1468" s="85"/>
      <c r="I1468" s="87"/>
      <c r="J1468" s="88"/>
      <c r="K1468" s="89"/>
      <c r="L1468" s="89"/>
      <c r="M1468" s="89"/>
      <c r="N1468" s="89"/>
      <c r="O1468" s="90"/>
      <c r="P1468" s="93"/>
      <c r="Q1468" s="92"/>
      <c r="R1468" s="93"/>
      <c r="S1468" s="92"/>
      <c r="T1468" s="94"/>
      <c r="U1468" s="93"/>
      <c r="V1468" s="92"/>
      <c r="W1468" s="93"/>
      <c r="X1468" s="92"/>
      <c r="Y1468" s="93"/>
      <c r="Z1468" s="92"/>
      <c r="AA1468" s="94"/>
      <c r="AB1468" s="93"/>
      <c r="AC1468" s="92"/>
      <c r="AD1468" s="93"/>
      <c r="AE1468" s="92"/>
      <c r="AF1468" s="93"/>
      <c r="AG1468" s="92"/>
      <c r="AH1468" s="93"/>
      <c r="AI1468" s="92"/>
      <c r="AJ1468" s="93"/>
      <c r="AK1468" s="92"/>
      <c r="AL1468" s="93"/>
      <c r="AM1468" s="92"/>
      <c r="AN1468" s="93"/>
      <c r="AO1468" s="92"/>
      <c r="AP1468" s="93"/>
      <c r="AQ1468" s="92"/>
      <c r="AR1468" s="93"/>
      <c r="AS1468" s="92"/>
      <c r="AT1468" s="94"/>
      <c r="AU1468" s="95"/>
      <c r="AV1468" s="96"/>
      <c r="AW1468" s="95"/>
      <c r="AX1468" s="96"/>
      <c r="AY1468" s="95"/>
      <c r="AZ1468" s="96"/>
      <c r="BA1468" s="95"/>
      <c r="BB1468" s="96"/>
      <c r="BC1468" s="95"/>
      <c r="BD1468" s="96"/>
      <c r="BE1468" s="95"/>
      <c r="BF1468" s="96"/>
      <c r="BG1468" s="95"/>
      <c r="BH1468" s="96"/>
      <c r="BI1468" s="95"/>
      <c r="BJ1468" s="96"/>
      <c r="BK1468" s="95"/>
      <c r="BL1468" s="96"/>
    </row>
    <row r="1469" spans="4:64">
      <c r="D1469" s="84"/>
      <c r="E1469" s="85"/>
      <c r="I1469" s="87"/>
      <c r="J1469" s="88"/>
      <c r="K1469" s="89"/>
      <c r="L1469" s="89"/>
      <c r="M1469" s="89"/>
      <c r="N1469" s="89"/>
      <c r="O1469" s="90"/>
      <c r="P1469" s="93"/>
      <c r="Q1469" s="92"/>
      <c r="R1469" s="93"/>
      <c r="S1469" s="92"/>
      <c r="T1469" s="94"/>
      <c r="U1469" s="93"/>
      <c r="V1469" s="92"/>
      <c r="W1469" s="93"/>
      <c r="X1469" s="92"/>
      <c r="Y1469" s="93"/>
      <c r="Z1469" s="92"/>
      <c r="AA1469" s="94"/>
      <c r="AB1469" s="93"/>
      <c r="AC1469" s="92"/>
      <c r="AD1469" s="93"/>
      <c r="AE1469" s="92"/>
      <c r="AF1469" s="93"/>
      <c r="AG1469" s="92"/>
      <c r="AH1469" s="93"/>
      <c r="AI1469" s="92"/>
      <c r="AJ1469" s="93"/>
      <c r="AK1469" s="92"/>
      <c r="AL1469" s="93"/>
      <c r="AM1469" s="92"/>
      <c r="AN1469" s="93"/>
      <c r="AO1469" s="92"/>
      <c r="AP1469" s="93"/>
      <c r="AQ1469" s="92"/>
      <c r="AR1469" s="93"/>
      <c r="AS1469" s="92"/>
      <c r="AT1469" s="94"/>
      <c r="AU1469" s="95"/>
      <c r="AV1469" s="96"/>
      <c r="AW1469" s="95"/>
      <c r="AX1469" s="96"/>
      <c r="AY1469" s="95"/>
      <c r="AZ1469" s="96"/>
      <c r="BA1469" s="95"/>
      <c r="BB1469" s="96"/>
      <c r="BC1469" s="95"/>
      <c r="BD1469" s="96"/>
      <c r="BE1469" s="95"/>
      <c r="BF1469" s="96"/>
      <c r="BG1469" s="95"/>
      <c r="BH1469" s="96"/>
      <c r="BI1469" s="95"/>
      <c r="BJ1469" s="96"/>
      <c r="BK1469" s="95"/>
      <c r="BL1469" s="96"/>
    </row>
    <row r="1470" spans="4:64">
      <c r="D1470" s="84"/>
      <c r="E1470" s="85"/>
      <c r="I1470" s="87"/>
      <c r="J1470" s="88"/>
      <c r="K1470" s="89"/>
      <c r="L1470" s="89"/>
      <c r="M1470" s="89"/>
      <c r="N1470" s="89"/>
      <c r="O1470" s="90"/>
      <c r="P1470" s="93"/>
      <c r="Q1470" s="92"/>
      <c r="R1470" s="93"/>
      <c r="S1470" s="92"/>
      <c r="T1470" s="94"/>
      <c r="U1470" s="93"/>
      <c r="V1470" s="92"/>
      <c r="W1470" s="93"/>
      <c r="X1470" s="92"/>
      <c r="Y1470" s="93"/>
      <c r="Z1470" s="92"/>
      <c r="AA1470" s="94"/>
      <c r="AB1470" s="93"/>
      <c r="AC1470" s="92"/>
      <c r="AD1470" s="93"/>
      <c r="AE1470" s="92"/>
      <c r="AF1470" s="93"/>
      <c r="AG1470" s="92"/>
      <c r="AH1470" s="93"/>
      <c r="AI1470" s="92"/>
      <c r="AJ1470" s="93"/>
      <c r="AK1470" s="92"/>
      <c r="AL1470" s="93"/>
      <c r="AM1470" s="92"/>
      <c r="AN1470" s="93"/>
      <c r="AO1470" s="92"/>
      <c r="AP1470" s="93"/>
      <c r="AQ1470" s="92"/>
      <c r="AR1470" s="93"/>
      <c r="AS1470" s="92"/>
      <c r="AT1470" s="94"/>
      <c r="AU1470" s="95"/>
      <c r="AV1470" s="96"/>
      <c r="AW1470" s="95"/>
      <c r="AX1470" s="96"/>
      <c r="AY1470" s="95"/>
      <c r="AZ1470" s="96"/>
      <c r="BA1470" s="95"/>
      <c r="BB1470" s="96"/>
      <c r="BC1470" s="95"/>
      <c r="BD1470" s="96"/>
      <c r="BE1470" s="95"/>
      <c r="BF1470" s="96"/>
      <c r="BG1470" s="95"/>
      <c r="BH1470" s="96"/>
      <c r="BI1470" s="95"/>
      <c r="BJ1470" s="96"/>
      <c r="BK1470" s="95"/>
      <c r="BL1470" s="96"/>
    </row>
    <row r="1471" spans="4:64">
      <c r="D1471" s="84"/>
      <c r="E1471" s="85"/>
      <c r="I1471" s="87"/>
      <c r="J1471" s="88"/>
      <c r="K1471" s="89"/>
      <c r="L1471" s="89"/>
      <c r="M1471" s="89"/>
      <c r="N1471" s="89"/>
      <c r="O1471" s="90"/>
      <c r="P1471" s="93"/>
      <c r="Q1471" s="92"/>
      <c r="R1471" s="93"/>
      <c r="S1471" s="92"/>
      <c r="T1471" s="94"/>
      <c r="U1471" s="93"/>
      <c r="V1471" s="92"/>
      <c r="W1471" s="93"/>
      <c r="X1471" s="92"/>
      <c r="Y1471" s="93"/>
      <c r="Z1471" s="92"/>
      <c r="AA1471" s="94"/>
      <c r="AB1471" s="93"/>
      <c r="AC1471" s="92"/>
      <c r="AD1471" s="93"/>
      <c r="AE1471" s="92"/>
      <c r="AF1471" s="93"/>
      <c r="AG1471" s="92"/>
      <c r="AH1471" s="93"/>
      <c r="AI1471" s="92"/>
      <c r="AJ1471" s="93"/>
      <c r="AK1471" s="92"/>
      <c r="AL1471" s="93"/>
      <c r="AM1471" s="92"/>
      <c r="AN1471" s="93"/>
      <c r="AO1471" s="92"/>
      <c r="AP1471" s="93"/>
      <c r="AQ1471" s="92"/>
      <c r="AR1471" s="93"/>
      <c r="AS1471" s="92"/>
      <c r="AT1471" s="94"/>
      <c r="AU1471" s="95"/>
      <c r="AV1471" s="96"/>
      <c r="AW1471" s="95"/>
      <c r="AX1471" s="96"/>
      <c r="AY1471" s="95"/>
      <c r="AZ1471" s="96"/>
      <c r="BA1471" s="95"/>
      <c r="BB1471" s="96"/>
      <c r="BC1471" s="95"/>
      <c r="BD1471" s="96"/>
      <c r="BE1471" s="95"/>
      <c r="BF1471" s="96"/>
      <c r="BG1471" s="95"/>
      <c r="BH1471" s="96"/>
      <c r="BI1471" s="95"/>
      <c r="BJ1471" s="96"/>
      <c r="BK1471" s="95"/>
      <c r="BL1471" s="96"/>
    </row>
    <row r="1472" spans="4:64">
      <c r="D1472" s="84"/>
      <c r="E1472" s="85"/>
      <c r="I1472" s="87"/>
      <c r="J1472" s="88"/>
      <c r="K1472" s="89"/>
      <c r="L1472" s="89"/>
      <c r="M1472" s="89"/>
      <c r="N1472" s="89"/>
      <c r="O1472" s="90"/>
      <c r="P1472" s="93"/>
      <c r="Q1472" s="92"/>
      <c r="R1472" s="93"/>
      <c r="S1472" s="92"/>
      <c r="T1472" s="94"/>
      <c r="U1472" s="93"/>
      <c r="V1472" s="92"/>
      <c r="W1472" s="93"/>
      <c r="X1472" s="92"/>
      <c r="Y1472" s="93"/>
      <c r="Z1472" s="92"/>
      <c r="AA1472" s="94"/>
      <c r="AB1472" s="93"/>
      <c r="AC1472" s="92"/>
      <c r="AD1472" s="93"/>
      <c r="AE1472" s="92"/>
      <c r="AF1472" s="93"/>
      <c r="AG1472" s="92"/>
      <c r="AH1472" s="93"/>
      <c r="AI1472" s="92"/>
      <c r="AJ1472" s="93"/>
      <c r="AK1472" s="92"/>
      <c r="AL1472" s="93"/>
      <c r="AM1472" s="92"/>
      <c r="AN1472" s="93"/>
      <c r="AO1472" s="92"/>
      <c r="AP1472" s="93"/>
      <c r="AQ1472" s="92"/>
      <c r="AR1472" s="93"/>
      <c r="AS1472" s="92"/>
      <c r="AT1472" s="94"/>
      <c r="AU1472" s="95"/>
      <c r="AV1472" s="96"/>
      <c r="AW1472" s="95"/>
      <c r="AX1472" s="96"/>
      <c r="AY1472" s="95"/>
      <c r="AZ1472" s="96"/>
      <c r="BA1472" s="95"/>
      <c r="BB1472" s="96"/>
      <c r="BC1472" s="95"/>
      <c r="BD1472" s="96"/>
      <c r="BE1472" s="95"/>
      <c r="BF1472" s="96"/>
      <c r="BG1472" s="95"/>
      <c r="BH1472" s="96"/>
      <c r="BI1472" s="95"/>
      <c r="BJ1472" s="96"/>
      <c r="BK1472" s="95"/>
      <c r="BL1472" s="96"/>
    </row>
    <row r="1473" spans="4:64">
      <c r="D1473" s="84"/>
      <c r="E1473" s="85"/>
      <c r="I1473" s="87"/>
      <c r="J1473" s="88"/>
      <c r="K1473" s="89"/>
      <c r="L1473" s="89"/>
      <c r="M1473" s="89"/>
      <c r="N1473" s="89"/>
      <c r="O1473" s="90"/>
      <c r="P1473" s="93"/>
      <c r="Q1473" s="92"/>
      <c r="R1473" s="93"/>
      <c r="S1473" s="92"/>
      <c r="T1473" s="94"/>
      <c r="U1473" s="93"/>
      <c r="V1473" s="92"/>
      <c r="W1473" s="93"/>
      <c r="X1473" s="92"/>
      <c r="Y1473" s="93"/>
      <c r="Z1473" s="92"/>
      <c r="AA1473" s="94"/>
      <c r="AB1473" s="93"/>
      <c r="AC1473" s="92"/>
      <c r="AD1473" s="93"/>
      <c r="AE1473" s="92"/>
      <c r="AF1473" s="93"/>
      <c r="AG1473" s="92"/>
      <c r="AH1473" s="93"/>
      <c r="AI1473" s="92"/>
      <c r="AJ1473" s="93"/>
      <c r="AK1473" s="92"/>
      <c r="AL1473" s="93"/>
      <c r="AM1473" s="92"/>
      <c r="AN1473" s="93"/>
      <c r="AO1473" s="92"/>
      <c r="AP1473" s="93"/>
      <c r="AQ1473" s="92"/>
      <c r="AR1473" s="93"/>
      <c r="AS1473" s="92"/>
      <c r="AT1473" s="94"/>
      <c r="AU1473" s="95"/>
      <c r="AV1473" s="96"/>
      <c r="AW1473" s="95"/>
      <c r="AX1473" s="96"/>
      <c r="AY1473" s="95"/>
      <c r="AZ1473" s="96"/>
      <c r="BA1473" s="95"/>
      <c r="BB1473" s="96"/>
      <c r="BC1473" s="95"/>
      <c r="BD1473" s="96"/>
      <c r="BE1473" s="95"/>
      <c r="BF1473" s="96"/>
      <c r="BG1473" s="95"/>
      <c r="BH1473" s="96"/>
      <c r="BI1473" s="95"/>
      <c r="BJ1473" s="96"/>
      <c r="BK1473" s="95"/>
      <c r="BL1473" s="96"/>
    </row>
    <row r="1474" spans="4:64">
      <c r="D1474" s="84"/>
      <c r="E1474" s="85"/>
      <c r="I1474" s="87"/>
      <c r="J1474" s="88"/>
      <c r="K1474" s="89"/>
      <c r="L1474" s="89"/>
      <c r="M1474" s="89"/>
      <c r="N1474" s="89"/>
      <c r="O1474" s="90"/>
      <c r="P1474" s="93"/>
      <c r="Q1474" s="92"/>
      <c r="R1474" s="93"/>
      <c r="S1474" s="92"/>
      <c r="T1474" s="94"/>
      <c r="U1474" s="93"/>
      <c r="V1474" s="92"/>
      <c r="W1474" s="93"/>
      <c r="X1474" s="92"/>
      <c r="Y1474" s="93"/>
      <c r="Z1474" s="92"/>
      <c r="AA1474" s="94"/>
      <c r="AB1474" s="93"/>
      <c r="AC1474" s="92"/>
      <c r="AD1474" s="93"/>
      <c r="AE1474" s="92"/>
      <c r="AF1474" s="93"/>
      <c r="AG1474" s="92"/>
      <c r="AH1474" s="93"/>
      <c r="AI1474" s="92"/>
      <c r="AJ1474" s="93"/>
      <c r="AK1474" s="92"/>
      <c r="AL1474" s="93"/>
      <c r="AM1474" s="92"/>
      <c r="AN1474" s="93"/>
      <c r="AO1474" s="92"/>
      <c r="AP1474" s="93"/>
      <c r="AQ1474" s="92"/>
      <c r="AR1474" s="93"/>
      <c r="AS1474" s="92"/>
      <c r="AT1474" s="94"/>
      <c r="AU1474" s="95"/>
      <c r="AV1474" s="96"/>
      <c r="AW1474" s="95"/>
      <c r="AX1474" s="96"/>
      <c r="AY1474" s="95"/>
      <c r="AZ1474" s="96"/>
      <c r="BA1474" s="95"/>
      <c r="BB1474" s="96"/>
      <c r="BC1474" s="95"/>
      <c r="BD1474" s="96"/>
      <c r="BE1474" s="95"/>
      <c r="BF1474" s="96"/>
      <c r="BG1474" s="95"/>
      <c r="BH1474" s="96"/>
      <c r="BI1474" s="95"/>
      <c r="BJ1474" s="96"/>
      <c r="BK1474" s="95"/>
      <c r="BL1474" s="96"/>
    </row>
    <row r="1475" spans="4:64">
      <c r="D1475" s="84"/>
      <c r="E1475" s="85"/>
      <c r="I1475" s="87"/>
      <c r="J1475" s="88"/>
      <c r="K1475" s="89"/>
      <c r="L1475" s="89"/>
      <c r="M1475" s="89"/>
      <c r="N1475" s="89"/>
      <c r="O1475" s="90"/>
      <c r="P1475" s="93"/>
      <c r="Q1475" s="92"/>
      <c r="R1475" s="93"/>
      <c r="S1475" s="92"/>
      <c r="T1475" s="94"/>
      <c r="U1475" s="93"/>
      <c r="V1475" s="92"/>
      <c r="W1475" s="93"/>
      <c r="X1475" s="92"/>
      <c r="Y1475" s="93"/>
      <c r="Z1475" s="92"/>
      <c r="AA1475" s="94"/>
      <c r="AB1475" s="93"/>
      <c r="AC1475" s="92"/>
      <c r="AD1475" s="93"/>
      <c r="AE1475" s="92"/>
      <c r="AF1475" s="93"/>
      <c r="AG1475" s="92"/>
      <c r="AH1475" s="93"/>
      <c r="AI1475" s="92"/>
      <c r="AJ1475" s="93"/>
      <c r="AK1475" s="92"/>
      <c r="AL1475" s="93"/>
      <c r="AM1475" s="92"/>
      <c r="AN1475" s="93"/>
      <c r="AO1475" s="92"/>
      <c r="AP1475" s="93"/>
      <c r="AQ1475" s="92"/>
      <c r="AR1475" s="93"/>
      <c r="AS1475" s="92"/>
      <c r="AT1475" s="94"/>
      <c r="AU1475" s="95"/>
      <c r="AV1475" s="96"/>
      <c r="AW1475" s="95"/>
      <c r="AX1475" s="96"/>
      <c r="AY1475" s="95"/>
      <c r="AZ1475" s="96"/>
      <c r="BA1475" s="95"/>
      <c r="BB1475" s="96"/>
      <c r="BC1475" s="95"/>
      <c r="BD1475" s="96"/>
      <c r="BE1475" s="95"/>
      <c r="BF1475" s="96"/>
      <c r="BG1475" s="95"/>
      <c r="BH1475" s="96"/>
      <c r="BI1475" s="95"/>
      <c r="BJ1475" s="96"/>
      <c r="BK1475" s="95"/>
      <c r="BL1475" s="96"/>
    </row>
    <row r="1476" spans="4:64">
      <c r="D1476" s="84"/>
      <c r="E1476" s="85"/>
      <c r="I1476" s="87"/>
      <c r="J1476" s="88"/>
      <c r="K1476" s="89"/>
      <c r="L1476" s="89"/>
      <c r="M1476" s="89"/>
      <c r="N1476" s="89"/>
      <c r="O1476" s="90"/>
      <c r="P1476" s="93"/>
      <c r="Q1476" s="92"/>
      <c r="R1476" s="93"/>
      <c r="S1476" s="92"/>
      <c r="T1476" s="94"/>
      <c r="U1476" s="93"/>
      <c r="V1476" s="92"/>
      <c r="W1476" s="93"/>
      <c r="X1476" s="92"/>
      <c r="Y1476" s="93"/>
      <c r="Z1476" s="92"/>
      <c r="AA1476" s="94"/>
      <c r="AB1476" s="93"/>
      <c r="AC1476" s="92"/>
      <c r="AD1476" s="93"/>
      <c r="AE1476" s="92"/>
      <c r="AF1476" s="93"/>
      <c r="AG1476" s="92"/>
      <c r="AH1476" s="93"/>
      <c r="AI1476" s="92"/>
      <c r="AJ1476" s="93"/>
      <c r="AK1476" s="92"/>
      <c r="AL1476" s="93"/>
      <c r="AM1476" s="92"/>
      <c r="AN1476" s="93"/>
      <c r="AO1476" s="92"/>
      <c r="AP1476" s="93"/>
      <c r="AQ1476" s="92"/>
      <c r="AR1476" s="93"/>
      <c r="AS1476" s="92"/>
      <c r="AT1476" s="94"/>
      <c r="AU1476" s="95"/>
      <c r="AV1476" s="96"/>
      <c r="AW1476" s="95"/>
      <c r="AX1476" s="96"/>
      <c r="AY1476" s="95"/>
      <c r="AZ1476" s="96"/>
      <c r="BA1476" s="95"/>
      <c r="BB1476" s="96"/>
      <c r="BC1476" s="95"/>
      <c r="BD1476" s="96"/>
      <c r="BE1476" s="95"/>
      <c r="BF1476" s="96"/>
      <c r="BG1476" s="95"/>
      <c r="BH1476" s="96"/>
      <c r="BI1476" s="95"/>
      <c r="BJ1476" s="96"/>
      <c r="BK1476" s="95"/>
      <c r="BL1476" s="96"/>
    </row>
    <row r="1477" spans="4:64">
      <c r="D1477" s="84"/>
      <c r="E1477" s="85"/>
      <c r="I1477" s="87"/>
      <c r="J1477" s="88"/>
      <c r="K1477" s="89"/>
      <c r="L1477" s="89"/>
      <c r="M1477" s="89"/>
      <c r="N1477" s="89"/>
      <c r="O1477" s="90"/>
      <c r="P1477" s="93"/>
      <c r="Q1477" s="92"/>
      <c r="R1477" s="93"/>
      <c r="S1477" s="92"/>
      <c r="T1477" s="94"/>
      <c r="U1477" s="93"/>
      <c r="V1477" s="92"/>
      <c r="W1477" s="93"/>
      <c r="X1477" s="92"/>
      <c r="Y1477" s="93"/>
      <c r="Z1477" s="92"/>
      <c r="AA1477" s="94"/>
      <c r="AB1477" s="93"/>
      <c r="AC1477" s="92"/>
      <c r="AD1477" s="93"/>
      <c r="AE1477" s="92"/>
      <c r="AF1477" s="93"/>
      <c r="AG1477" s="92"/>
      <c r="AH1477" s="93"/>
      <c r="AI1477" s="92"/>
      <c r="AJ1477" s="93"/>
      <c r="AK1477" s="92"/>
      <c r="AL1477" s="93"/>
      <c r="AM1477" s="92"/>
      <c r="AN1477" s="93"/>
      <c r="AO1477" s="92"/>
      <c r="AP1477" s="93"/>
      <c r="AQ1477" s="92"/>
      <c r="AR1477" s="93"/>
      <c r="AS1477" s="92"/>
      <c r="AT1477" s="94"/>
      <c r="AU1477" s="95"/>
      <c r="AV1477" s="96"/>
      <c r="AW1477" s="95"/>
      <c r="AX1477" s="96"/>
      <c r="AY1477" s="95"/>
      <c r="AZ1477" s="96"/>
      <c r="BA1477" s="95"/>
      <c r="BB1477" s="96"/>
      <c r="BC1477" s="95"/>
      <c r="BD1477" s="96"/>
      <c r="BE1477" s="95"/>
      <c r="BF1477" s="96"/>
      <c r="BG1477" s="95"/>
      <c r="BH1477" s="96"/>
      <c r="BI1477" s="95"/>
      <c r="BJ1477" s="96"/>
      <c r="BK1477" s="95"/>
      <c r="BL1477" s="96"/>
    </row>
    <row r="1478" spans="4:64">
      <c r="D1478" s="84"/>
      <c r="E1478" s="85"/>
      <c r="I1478" s="87"/>
      <c r="J1478" s="88"/>
      <c r="K1478" s="89"/>
      <c r="L1478" s="89"/>
      <c r="M1478" s="89"/>
      <c r="N1478" s="89"/>
      <c r="O1478" s="90"/>
      <c r="P1478" s="93"/>
      <c r="Q1478" s="92"/>
      <c r="R1478" s="93"/>
      <c r="S1478" s="92"/>
      <c r="T1478" s="94"/>
      <c r="U1478" s="93"/>
      <c r="V1478" s="92"/>
      <c r="W1478" s="93"/>
      <c r="X1478" s="92"/>
      <c r="Y1478" s="93"/>
      <c r="Z1478" s="92"/>
      <c r="AA1478" s="94"/>
      <c r="AB1478" s="93"/>
      <c r="AC1478" s="92"/>
      <c r="AD1478" s="93"/>
      <c r="AE1478" s="92"/>
      <c r="AF1478" s="93"/>
      <c r="AG1478" s="92"/>
      <c r="AH1478" s="93"/>
      <c r="AI1478" s="92"/>
      <c r="AJ1478" s="93"/>
      <c r="AK1478" s="92"/>
      <c r="AL1478" s="93"/>
      <c r="AM1478" s="92"/>
      <c r="AN1478" s="93"/>
      <c r="AO1478" s="92"/>
      <c r="AP1478" s="93"/>
      <c r="AQ1478" s="92"/>
      <c r="AR1478" s="93"/>
      <c r="AS1478" s="92"/>
      <c r="AT1478" s="94"/>
      <c r="AU1478" s="95"/>
      <c r="AV1478" s="96"/>
      <c r="AW1478" s="95"/>
      <c r="AX1478" s="96"/>
      <c r="AY1478" s="95"/>
      <c r="AZ1478" s="96"/>
      <c r="BA1478" s="95"/>
      <c r="BB1478" s="96"/>
      <c r="BC1478" s="95"/>
      <c r="BD1478" s="96"/>
      <c r="BE1478" s="95"/>
      <c r="BF1478" s="96"/>
      <c r="BG1478" s="95"/>
      <c r="BH1478" s="96"/>
      <c r="BI1478" s="95"/>
      <c r="BJ1478" s="96"/>
      <c r="BK1478" s="95"/>
      <c r="BL1478" s="96"/>
    </row>
    <row r="1479" spans="4:64">
      <c r="D1479" s="84"/>
      <c r="E1479" s="85"/>
      <c r="I1479" s="87"/>
      <c r="J1479" s="88"/>
      <c r="K1479" s="89"/>
      <c r="L1479" s="89"/>
      <c r="M1479" s="89"/>
      <c r="N1479" s="89"/>
      <c r="O1479" s="90"/>
      <c r="P1479" s="93"/>
      <c r="Q1479" s="92"/>
      <c r="R1479" s="93"/>
      <c r="S1479" s="92"/>
      <c r="T1479" s="94"/>
      <c r="U1479" s="93"/>
      <c r="V1479" s="92"/>
      <c r="W1479" s="93"/>
      <c r="X1479" s="92"/>
      <c r="Y1479" s="93"/>
      <c r="Z1479" s="92"/>
      <c r="AA1479" s="94"/>
      <c r="AB1479" s="93"/>
      <c r="AC1479" s="92"/>
      <c r="AD1479" s="93"/>
      <c r="AE1479" s="92"/>
      <c r="AF1479" s="93"/>
      <c r="AG1479" s="92"/>
      <c r="AH1479" s="93"/>
      <c r="AI1479" s="92"/>
      <c r="AJ1479" s="93"/>
      <c r="AK1479" s="92"/>
      <c r="AL1479" s="93"/>
      <c r="AM1479" s="92"/>
      <c r="AN1479" s="93"/>
      <c r="AO1479" s="92"/>
      <c r="AP1479" s="93"/>
      <c r="AQ1479" s="92"/>
      <c r="AR1479" s="93"/>
      <c r="AS1479" s="92"/>
      <c r="AT1479" s="94"/>
      <c r="AU1479" s="95"/>
      <c r="AV1479" s="96"/>
      <c r="AW1479" s="95"/>
      <c r="AX1479" s="96"/>
      <c r="AY1479" s="95"/>
      <c r="AZ1479" s="96"/>
      <c r="BA1479" s="95"/>
      <c r="BB1479" s="96"/>
      <c r="BC1479" s="95"/>
      <c r="BD1479" s="96"/>
      <c r="BE1479" s="95"/>
      <c r="BF1479" s="96"/>
      <c r="BG1479" s="95"/>
      <c r="BH1479" s="96"/>
      <c r="BI1479" s="95"/>
      <c r="BJ1479" s="96"/>
      <c r="BK1479" s="95"/>
      <c r="BL1479" s="96"/>
    </row>
    <row r="1480" spans="4:64">
      <c r="D1480" s="84"/>
      <c r="E1480" s="85"/>
      <c r="I1480" s="87"/>
      <c r="J1480" s="88"/>
      <c r="K1480" s="89"/>
      <c r="L1480" s="89"/>
      <c r="M1480" s="89"/>
      <c r="N1480" s="89"/>
      <c r="O1480" s="90"/>
      <c r="P1480" s="93"/>
      <c r="Q1480" s="92"/>
      <c r="R1480" s="93"/>
      <c r="S1480" s="92"/>
      <c r="T1480" s="94"/>
      <c r="U1480" s="93"/>
      <c r="V1480" s="92"/>
      <c r="W1480" s="93"/>
      <c r="X1480" s="92"/>
      <c r="Y1480" s="93"/>
      <c r="Z1480" s="92"/>
      <c r="AA1480" s="94"/>
      <c r="AB1480" s="93"/>
      <c r="AC1480" s="92"/>
      <c r="AD1480" s="93"/>
      <c r="AE1480" s="92"/>
      <c r="AF1480" s="93"/>
      <c r="AG1480" s="92"/>
      <c r="AH1480" s="93"/>
      <c r="AI1480" s="92"/>
      <c r="AJ1480" s="93"/>
      <c r="AK1480" s="92"/>
      <c r="AL1480" s="93"/>
      <c r="AM1480" s="92"/>
      <c r="AN1480" s="93"/>
      <c r="AO1480" s="92"/>
      <c r="AP1480" s="93"/>
      <c r="AQ1480" s="92"/>
      <c r="AR1480" s="93"/>
      <c r="AS1480" s="92"/>
      <c r="AT1480" s="94"/>
      <c r="AU1480" s="95"/>
      <c r="AV1480" s="96"/>
      <c r="AW1480" s="95"/>
      <c r="AX1480" s="96"/>
      <c r="AY1480" s="95"/>
      <c r="AZ1480" s="96"/>
      <c r="BA1480" s="95"/>
      <c r="BB1480" s="96"/>
      <c r="BC1480" s="95"/>
      <c r="BD1480" s="96"/>
      <c r="BE1480" s="95"/>
      <c r="BF1480" s="96"/>
      <c r="BG1480" s="95"/>
      <c r="BH1480" s="96"/>
      <c r="BI1480" s="95"/>
      <c r="BJ1480" s="96"/>
      <c r="BK1480" s="95"/>
      <c r="BL1480" s="96"/>
    </row>
    <row r="1481" spans="4:64">
      <c r="D1481" s="84"/>
      <c r="E1481" s="85"/>
      <c r="I1481" s="87"/>
      <c r="J1481" s="88"/>
      <c r="K1481" s="89"/>
      <c r="L1481" s="89"/>
      <c r="M1481" s="89"/>
      <c r="N1481" s="89"/>
      <c r="O1481" s="90"/>
      <c r="P1481" s="93"/>
      <c r="Q1481" s="92"/>
      <c r="R1481" s="93"/>
      <c r="S1481" s="92"/>
      <c r="T1481" s="94"/>
      <c r="U1481" s="93"/>
      <c r="V1481" s="92"/>
      <c r="W1481" s="93"/>
      <c r="X1481" s="92"/>
      <c r="Y1481" s="93"/>
      <c r="Z1481" s="92"/>
      <c r="AA1481" s="94"/>
      <c r="AB1481" s="93"/>
      <c r="AC1481" s="92"/>
      <c r="AD1481" s="93"/>
      <c r="AE1481" s="92"/>
      <c r="AF1481" s="93"/>
      <c r="AG1481" s="92"/>
      <c r="AH1481" s="93"/>
      <c r="AI1481" s="92"/>
      <c r="AJ1481" s="93"/>
      <c r="AK1481" s="92"/>
      <c r="AL1481" s="93"/>
      <c r="AM1481" s="92"/>
      <c r="AN1481" s="93"/>
      <c r="AO1481" s="92"/>
      <c r="AP1481" s="93"/>
      <c r="AQ1481" s="92"/>
      <c r="AR1481" s="93"/>
      <c r="AS1481" s="92"/>
      <c r="AT1481" s="94"/>
      <c r="AU1481" s="95"/>
      <c r="AV1481" s="96"/>
      <c r="AW1481" s="95"/>
      <c r="AX1481" s="96"/>
      <c r="AY1481" s="95"/>
      <c r="AZ1481" s="96"/>
      <c r="BA1481" s="95"/>
      <c r="BB1481" s="96"/>
      <c r="BC1481" s="95"/>
      <c r="BD1481" s="96"/>
      <c r="BE1481" s="95"/>
      <c r="BF1481" s="96"/>
      <c r="BG1481" s="95"/>
      <c r="BH1481" s="96"/>
      <c r="BI1481" s="95"/>
      <c r="BJ1481" s="96"/>
      <c r="BK1481" s="95"/>
      <c r="BL1481" s="96"/>
    </row>
    <row r="1482" spans="4:64">
      <c r="D1482" s="84"/>
      <c r="E1482" s="85"/>
      <c r="I1482" s="87"/>
      <c r="J1482" s="88"/>
      <c r="K1482" s="89"/>
      <c r="L1482" s="89"/>
      <c r="M1482" s="89"/>
      <c r="N1482" s="89"/>
      <c r="O1482" s="90"/>
      <c r="P1482" s="93"/>
      <c r="Q1482" s="92"/>
      <c r="R1482" s="93"/>
      <c r="S1482" s="92"/>
      <c r="T1482" s="94"/>
      <c r="U1482" s="93"/>
      <c r="V1482" s="92"/>
      <c r="W1482" s="93"/>
      <c r="X1482" s="92"/>
      <c r="Y1482" s="93"/>
      <c r="Z1482" s="92"/>
      <c r="AA1482" s="94"/>
      <c r="AB1482" s="93"/>
      <c r="AC1482" s="92"/>
      <c r="AD1482" s="93"/>
      <c r="AE1482" s="92"/>
      <c r="AF1482" s="93"/>
      <c r="AG1482" s="92"/>
      <c r="AH1482" s="93"/>
      <c r="AI1482" s="92"/>
      <c r="AJ1482" s="93"/>
      <c r="AK1482" s="92"/>
      <c r="AL1482" s="93"/>
      <c r="AM1482" s="92"/>
      <c r="AN1482" s="93"/>
      <c r="AO1482" s="92"/>
      <c r="AP1482" s="93"/>
      <c r="AQ1482" s="92"/>
      <c r="AR1482" s="93"/>
      <c r="AS1482" s="92"/>
      <c r="AT1482" s="94"/>
      <c r="AU1482" s="95"/>
      <c r="AV1482" s="96"/>
      <c r="AW1482" s="95"/>
      <c r="AX1482" s="96"/>
      <c r="AY1482" s="95"/>
      <c r="AZ1482" s="96"/>
      <c r="BA1482" s="95"/>
      <c r="BB1482" s="96"/>
      <c r="BC1482" s="95"/>
      <c r="BD1482" s="96"/>
      <c r="BE1482" s="95"/>
      <c r="BF1482" s="96"/>
      <c r="BG1482" s="95"/>
      <c r="BH1482" s="96"/>
      <c r="BI1482" s="95"/>
      <c r="BJ1482" s="96"/>
      <c r="BK1482" s="95"/>
      <c r="BL1482" s="96"/>
    </row>
    <row r="1483" spans="4:64">
      <c r="D1483" s="84"/>
      <c r="E1483" s="85"/>
      <c r="I1483" s="87"/>
      <c r="J1483" s="88"/>
      <c r="K1483" s="89"/>
      <c r="L1483" s="89"/>
      <c r="M1483" s="89"/>
      <c r="N1483" s="89"/>
      <c r="O1483" s="90"/>
      <c r="P1483" s="93"/>
      <c r="Q1483" s="92"/>
      <c r="R1483" s="93"/>
      <c r="S1483" s="92"/>
      <c r="T1483" s="94"/>
      <c r="U1483" s="93"/>
      <c r="V1483" s="92"/>
      <c r="W1483" s="93"/>
      <c r="X1483" s="92"/>
      <c r="Y1483" s="93"/>
      <c r="Z1483" s="92"/>
      <c r="AA1483" s="94"/>
      <c r="AB1483" s="93"/>
      <c r="AC1483" s="92"/>
      <c r="AD1483" s="93"/>
      <c r="AE1483" s="92"/>
      <c r="AF1483" s="93"/>
      <c r="AG1483" s="92"/>
      <c r="AH1483" s="93"/>
      <c r="AI1483" s="92"/>
      <c r="AJ1483" s="93"/>
      <c r="AK1483" s="92"/>
      <c r="AL1483" s="93"/>
      <c r="AM1483" s="92"/>
      <c r="AN1483" s="93"/>
      <c r="AO1483" s="92"/>
      <c r="AP1483" s="93"/>
      <c r="AQ1483" s="92"/>
      <c r="AR1483" s="93"/>
      <c r="AS1483" s="92"/>
      <c r="AT1483" s="94"/>
      <c r="AU1483" s="95"/>
      <c r="AV1483" s="96"/>
      <c r="AW1483" s="95"/>
      <c r="AX1483" s="96"/>
      <c r="AY1483" s="95"/>
      <c r="AZ1483" s="96"/>
      <c r="BA1483" s="95"/>
      <c r="BB1483" s="96"/>
      <c r="BC1483" s="95"/>
      <c r="BD1483" s="96"/>
      <c r="BE1483" s="95"/>
      <c r="BF1483" s="96"/>
      <c r="BG1483" s="95"/>
      <c r="BH1483" s="96"/>
      <c r="BI1483" s="95"/>
      <c r="BJ1483" s="96"/>
      <c r="BK1483" s="95"/>
      <c r="BL1483" s="96"/>
    </row>
    <row r="1484" spans="4:64">
      <c r="D1484" s="84"/>
      <c r="E1484" s="85"/>
      <c r="I1484" s="87"/>
      <c r="J1484" s="88"/>
      <c r="K1484" s="89"/>
      <c r="L1484" s="89"/>
      <c r="M1484" s="89"/>
      <c r="N1484" s="89"/>
      <c r="O1484" s="90"/>
      <c r="P1484" s="93"/>
      <c r="Q1484" s="92"/>
      <c r="R1484" s="93"/>
      <c r="S1484" s="92"/>
      <c r="T1484" s="94"/>
      <c r="U1484" s="93"/>
      <c r="V1484" s="92"/>
      <c r="W1484" s="93"/>
      <c r="X1484" s="92"/>
      <c r="Y1484" s="93"/>
      <c r="Z1484" s="92"/>
      <c r="AA1484" s="94"/>
      <c r="AB1484" s="93"/>
      <c r="AC1484" s="92"/>
      <c r="AD1484" s="93"/>
      <c r="AE1484" s="92"/>
      <c r="AF1484" s="93"/>
      <c r="AG1484" s="92"/>
      <c r="AH1484" s="93"/>
      <c r="AI1484" s="92"/>
      <c r="AJ1484" s="93"/>
      <c r="AK1484" s="92"/>
      <c r="AL1484" s="93"/>
      <c r="AM1484" s="92"/>
      <c r="AN1484" s="93"/>
      <c r="AO1484" s="92"/>
      <c r="AP1484" s="93"/>
      <c r="AQ1484" s="92"/>
      <c r="AR1484" s="93"/>
      <c r="AS1484" s="92"/>
      <c r="AT1484" s="94"/>
      <c r="AU1484" s="95"/>
      <c r="AV1484" s="96"/>
      <c r="AW1484" s="95"/>
      <c r="AX1484" s="96"/>
      <c r="AY1484" s="95"/>
      <c r="AZ1484" s="96"/>
      <c r="BA1484" s="95"/>
      <c r="BB1484" s="96"/>
      <c r="BC1484" s="95"/>
      <c r="BD1484" s="96"/>
      <c r="BE1484" s="95"/>
      <c r="BF1484" s="96"/>
      <c r="BG1484" s="95"/>
      <c r="BH1484" s="96"/>
      <c r="BI1484" s="95"/>
      <c r="BJ1484" s="96"/>
      <c r="BK1484" s="95"/>
      <c r="BL1484" s="96"/>
    </row>
    <row r="1485" spans="4:64">
      <c r="D1485" s="84"/>
      <c r="E1485" s="85"/>
      <c r="I1485" s="87"/>
      <c r="J1485" s="88"/>
      <c r="K1485" s="89"/>
      <c r="L1485" s="89"/>
      <c r="M1485" s="89"/>
      <c r="N1485" s="89"/>
      <c r="O1485" s="90"/>
      <c r="P1485" s="93"/>
      <c r="Q1485" s="92"/>
      <c r="R1485" s="93"/>
      <c r="S1485" s="92"/>
      <c r="T1485" s="94"/>
      <c r="U1485" s="93"/>
      <c r="V1485" s="92"/>
      <c r="W1485" s="93"/>
      <c r="X1485" s="92"/>
      <c r="Y1485" s="93"/>
      <c r="Z1485" s="92"/>
      <c r="AA1485" s="94"/>
      <c r="AB1485" s="93"/>
      <c r="AC1485" s="92"/>
      <c r="AD1485" s="93"/>
      <c r="AE1485" s="92"/>
      <c r="AF1485" s="93"/>
      <c r="AG1485" s="92"/>
      <c r="AH1485" s="93"/>
      <c r="AI1485" s="92"/>
      <c r="AJ1485" s="93"/>
      <c r="AK1485" s="92"/>
      <c r="AL1485" s="93"/>
      <c r="AM1485" s="92"/>
      <c r="AN1485" s="93"/>
      <c r="AO1485" s="92"/>
      <c r="AP1485" s="93"/>
      <c r="AQ1485" s="92"/>
      <c r="AR1485" s="93"/>
      <c r="AS1485" s="92"/>
      <c r="AT1485" s="94"/>
      <c r="AU1485" s="95"/>
      <c r="AV1485" s="96"/>
      <c r="AW1485" s="95"/>
      <c r="AX1485" s="96"/>
      <c r="AY1485" s="95"/>
      <c r="AZ1485" s="96"/>
      <c r="BA1485" s="95"/>
      <c r="BB1485" s="96"/>
      <c r="BC1485" s="95"/>
      <c r="BD1485" s="96"/>
      <c r="BE1485" s="95"/>
      <c r="BF1485" s="96"/>
      <c r="BG1485" s="95"/>
      <c r="BH1485" s="96"/>
      <c r="BI1485" s="95"/>
      <c r="BJ1485" s="96"/>
      <c r="BK1485" s="95"/>
      <c r="BL1485" s="96"/>
    </row>
    <row r="1486" spans="4:64">
      <c r="D1486" s="84"/>
      <c r="E1486" s="85"/>
      <c r="I1486" s="87"/>
      <c r="J1486" s="88"/>
      <c r="K1486" s="89"/>
      <c r="L1486" s="89"/>
      <c r="M1486" s="89"/>
      <c r="N1486" s="89"/>
      <c r="O1486" s="90"/>
      <c r="P1486" s="93"/>
      <c r="Q1486" s="92"/>
      <c r="R1486" s="93"/>
      <c r="S1486" s="92"/>
      <c r="T1486" s="94"/>
      <c r="U1486" s="93"/>
      <c r="V1486" s="92"/>
      <c r="W1486" s="93"/>
      <c r="X1486" s="92"/>
      <c r="Y1486" s="93"/>
      <c r="Z1486" s="92"/>
      <c r="AA1486" s="94"/>
      <c r="AB1486" s="93"/>
      <c r="AC1486" s="92"/>
      <c r="AD1486" s="93"/>
      <c r="AE1486" s="92"/>
      <c r="AF1486" s="93"/>
      <c r="AG1486" s="92"/>
      <c r="AH1486" s="93"/>
      <c r="AI1486" s="92"/>
      <c r="AJ1486" s="93"/>
      <c r="AK1486" s="92"/>
      <c r="AL1486" s="93"/>
      <c r="AM1486" s="92"/>
      <c r="AN1486" s="93"/>
      <c r="AO1486" s="92"/>
      <c r="AP1486" s="93"/>
      <c r="AQ1486" s="92"/>
      <c r="AR1486" s="93"/>
      <c r="AS1486" s="92"/>
      <c r="AT1486" s="94"/>
      <c r="AU1486" s="95"/>
      <c r="AV1486" s="96"/>
      <c r="AW1486" s="95"/>
      <c r="AX1486" s="96"/>
      <c r="AY1486" s="95"/>
      <c r="AZ1486" s="96"/>
      <c r="BA1486" s="95"/>
      <c r="BB1486" s="96"/>
      <c r="BC1486" s="95"/>
      <c r="BD1486" s="96"/>
      <c r="BE1486" s="95"/>
      <c r="BF1486" s="96"/>
      <c r="BG1486" s="95"/>
      <c r="BH1486" s="96"/>
      <c r="BI1486" s="95"/>
      <c r="BJ1486" s="96"/>
      <c r="BK1486" s="95"/>
      <c r="BL1486" s="96"/>
    </row>
    <row r="1487" spans="4:64">
      <c r="D1487" s="84"/>
      <c r="E1487" s="85"/>
      <c r="I1487" s="87"/>
      <c r="J1487" s="88"/>
      <c r="K1487" s="89"/>
      <c r="L1487" s="89"/>
      <c r="M1487" s="89"/>
      <c r="N1487" s="89"/>
      <c r="O1487" s="90"/>
      <c r="P1487" s="93"/>
      <c r="Q1487" s="92"/>
      <c r="R1487" s="93"/>
      <c r="S1487" s="92"/>
      <c r="T1487" s="94"/>
      <c r="U1487" s="93"/>
      <c r="V1487" s="92"/>
      <c r="W1487" s="93"/>
      <c r="X1487" s="92"/>
      <c r="Y1487" s="93"/>
      <c r="Z1487" s="92"/>
      <c r="AA1487" s="94"/>
      <c r="AB1487" s="93"/>
      <c r="AC1487" s="92"/>
      <c r="AD1487" s="93"/>
      <c r="AE1487" s="92"/>
      <c r="AF1487" s="93"/>
      <c r="AG1487" s="92"/>
      <c r="AH1487" s="93"/>
      <c r="AI1487" s="92"/>
      <c r="AJ1487" s="93"/>
      <c r="AK1487" s="92"/>
      <c r="AL1487" s="93"/>
      <c r="AM1487" s="92"/>
      <c r="AN1487" s="93"/>
      <c r="AO1487" s="92"/>
      <c r="AP1487" s="93"/>
      <c r="AQ1487" s="92"/>
      <c r="AR1487" s="93"/>
      <c r="AS1487" s="92"/>
      <c r="AT1487" s="94"/>
      <c r="AU1487" s="95"/>
      <c r="AV1487" s="96"/>
      <c r="AW1487" s="95"/>
      <c r="AX1487" s="96"/>
      <c r="AY1487" s="95"/>
      <c r="AZ1487" s="96"/>
      <c r="BA1487" s="95"/>
      <c r="BB1487" s="96"/>
      <c r="BC1487" s="95"/>
      <c r="BD1487" s="96"/>
      <c r="BE1487" s="95"/>
      <c r="BF1487" s="96"/>
      <c r="BG1487" s="95"/>
      <c r="BH1487" s="96"/>
      <c r="BI1487" s="95"/>
      <c r="BJ1487" s="96"/>
      <c r="BK1487" s="95"/>
      <c r="BL1487" s="96"/>
    </row>
    <row r="1488" spans="4:64">
      <c r="D1488" s="84"/>
      <c r="E1488" s="85"/>
      <c r="I1488" s="87"/>
      <c r="J1488" s="88"/>
      <c r="K1488" s="89"/>
      <c r="L1488" s="89"/>
      <c r="M1488" s="89"/>
      <c r="N1488" s="89"/>
      <c r="O1488" s="90"/>
      <c r="P1488" s="93"/>
      <c r="Q1488" s="92"/>
      <c r="R1488" s="93"/>
      <c r="S1488" s="92"/>
      <c r="T1488" s="94"/>
      <c r="U1488" s="93"/>
      <c r="V1488" s="92"/>
      <c r="W1488" s="93"/>
      <c r="X1488" s="92"/>
      <c r="Y1488" s="93"/>
      <c r="Z1488" s="92"/>
      <c r="AA1488" s="94"/>
      <c r="AB1488" s="93"/>
      <c r="AC1488" s="92"/>
      <c r="AD1488" s="93"/>
      <c r="AE1488" s="92"/>
      <c r="AF1488" s="93"/>
      <c r="AG1488" s="92"/>
      <c r="AH1488" s="93"/>
      <c r="AI1488" s="92"/>
      <c r="AJ1488" s="93"/>
      <c r="AK1488" s="92"/>
      <c r="AL1488" s="93"/>
      <c r="AM1488" s="92"/>
      <c r="AN1488" s="93"/>
      <c r="AO1488" s="92"/>
      <c r="AP1488" s="93"/>
      <c r="AQ1488" s="92"/>
      <c r="AR1488" s="93"/>
      <c r="AS1488" s="92"/>
      <c r="AT1488" s="94"/>
      <c r="AU1488" s="95"/>
      <c r="AV1488" s="96"/>
      <c r="AW1488" s="95"/>
      <c r="AX1488" s="96"/>
      <c r="AY1488" s="95"/>
      <c r="AZ1488" s="96"/>
      <c r="BA1488" s="95"/>
      <c r="BB1488" s="96"/>
      <c r="BC1488" s="95"/>
      <c r="BD1488" s="96"/>
      <c r="BE1488" s="95"/>
      <c r="BF1488" s="96"/>
      <c r="BG1488" s="95"/>
      <c r="BH1488" s="96"/>
      <c r="BI1488" s="95"/>
      <c r="BJ1488" s="96"/>
      <c r="BK1488" s="95"/>
      <c r="BL1488" s="96"/>
    </row>
    <row r="1489" spans="4:64">
      <c r="D1489" s="84"/>
      <c r="E1489" s="85"/>
      <c r="I1489" s="87"/>
      <c r="J1489" s="88"/>
      <c r="K1489" s="89"/>
      <c r="L1489" s="89"/>
      <c r="M1489" s="89"/>
      <c r="N1489" s="89"/>
      <c r="O1489" s="90"/>
      <c r="P1489" s="93"/>
      <c r="Q1489" s="92"/>
      <c r="R1489" s="93"/>
      <c r="S1489" s="92"/>
      <c r="T1489" s="94"/>
      <c r="U1489" s="93"/>
      <c r="V1489" s="92"/>
      <c r="W1489" s="93"/>
      <c r="X1489" s="92"/>
      <c r="Y1489" s="93"/>
      <c r="Z1489" s="92"/>
      <c r="AA1489" s="94"/>
      <c r="AB1489" s="93"/>
      <c r="AC1489" s="92"/>
      <c r="AD1489" s="93"/>
      <c r="AE1489" s="92"/>
      <c r="AF1489" s="93"/>
      <c r="AG1489" s="92"/>
      <c r="AH1489" s="93"/>
      <c r="AI1489" s="92"/>
      <c r="AJ1489" s="93"/>
      <c r="AK1489" s="92"/>
      <c r="AL1489" s="93"/>
      <c r="AM1489" s="92"/>
      <c r="AN1489" s="93"/>
      <c r="AO1489" s="92"/>
      <c r="AP1489" s="93"/>
      <c r="AQ1489" s="92"/>
      <c r="AR1489" s="93"/>
      <c r="AS1489" s="92"/>
      <c r="AT1489" s="94"/>
      <c r="AU1489" s="95"/>
      <c r="AV1489" s="96"/>
      <c r="AW1489" s="95"/>
      <c r="AX1489" s="96"/>
      <c r="AY1489" s="95"/>
      <c r="AZ1489" s="96"/>
      <c r="BA1489" s="95"/>
      <c r="BB1489" s="96"/>
      <c r="BC1489" s="95"/>
      <c r="BD1489" s="96"/>
      <c r="BE1489" s="95"/>
      <c r="BF1489" s="96"/>
      <c r="BG1489" s="95"/>
      <c r="BH1489" s="96"/>
      <c r="BI1489" s="95"/>
      <c r="BJ1489" s="96"/>
      <c r="BK1489" s="95"/>
      <c r="BL1489" s="96"/>
    </row>
    <row r="1490" spans="4:64">
      <c r="D1490" s="84"/>
      <c r="E1490" s="85"/>
      <c r="I1490" s="87"/>
      <c r="J1490" s="88"/>
      <c r="K1490" s="89"/>
      <c r="L1490" s="89"/>
      <c r="M1490" s="89"/>
      <c r="N1490" s="89"/>
      <c r="O1490" s="90"/>
      <c r="P1490" s="93"/>
      <c r="Q1490" s="92"/>
      <c r="R1490" s="93"/>
      <c r="S1490" s="92"/>
      <c r="T1490" s="94"/>
      <c r="U1490" s="93"/>
      <c r="V1490" s="92"/>
      <c r="W1490" s="93"/>
      <c r="X1490" s="92"/>
      <c r="Y1490" s="93"/>
      <c r="Z1490" s="92"/>
      <c r="AA1490" s="94"/>
      <c r="AB1490" s="93"/>
      <c r="AC1490" s="92"/>
      <c r="AD1490" s="93"/>
      <c r="AE1490" s="92"/>
      <c r="AF1490" s="93"/>
      <c r="AG1490" s="92"/>
      <c r="AH1490" s="93"/>
      <c r="AI1490" s="92"/>
      <c r="AJ1490" s="93"/>
      <c r="AK1490" s="92"/>
      <c r="AL1490" s="93"/>
      <c r="AM1490" s="92"/>
      <c r="AN1490" s="93"/>
      <c r="AO1490" s="92"/>
      <c r="AP1490" s="93"/>
      <c r="AQ1490" s="92"/>
      <c r="AR1490" s="93"/>
      <c r="AS1490" s="92"/>
      <c r="AT1490" s="94"/>
      <c r="AU1490" s="95"/>
      <c r="AV1490" s="96"/>
      <c r="AW1490" s="95"/>
      <c r="AX1490" s="96"/>
      <c r="AY1490" s="95"/>
      <c r="AZ1490" s="96"/>
      <c r="BA1490" s="95"/>
      <c r="BB1490" s="96"/>
      <c r="BC1490" s="95"/>
      <c r="BD1490" s="96"/>
      <c r="BE1490" s="95"/>
      <c r="BF1490" s="96"/>
      <c r="BG1490" s="95"/>
      <c r="BH1490" s="96"/>
      <c r="BI1490" s="95"/>
      <c r="BJ1490" s="96"/>
      <c r="BK1490" s="95"/>
      <c r="BL1490" s="96"/>
    </row>
    <row r="1491" spans="4:64">
      <c r="D1491" s="84"/>
      <c r="E1491" s="85"/>
      <c r="I1491" s="87"/>
      <c r="J1491" s="88"/>
      <c r="K1491" s="89"/>
      <c r="L1491" s="89"/>
      <c r="M1491" s="89"/>
      <c r="N1491" s="89"/>
      <c r="O1491" s="90"/>
      <c r="P1491" s="93"/>
      <c r="Q1491" s="92"/>
      <c r="R1491" s="93"/>
      <c r="S1491" s="92"/>
      <c r="T1491" s="94"/>
      <c r="U1491" s="93"/>
      <c r="V1491" s="92"/>
      <c r="W1491" s="93"/>
      <c r="X1491" s="92"/>
      <c r="Y1491" s="93"/>
      <c r="Z1491" s="92"/>
      <c r="AA1491" s="94"/>
      <c r="AB1491" s="93"/>
      <c r="AC1491" s="92"/>
      <c r="AD1491" s="93"/>
      <c r="AE1491" s="92"/>
      <c r="AF1491" s="93"/>
      <c r="AG1491" s="92"/>
      <c r="AH1491" s="93"/>
      <c r="AI1491" s="92"/>
      <c r="AJ1491" s="93"/>
      <c r="AK1491" s="92"/>
      <c r="AL1491" s="93"/>
      <c r="AM1491" s="92"/>
      <c r="AN1491" s="93"/>
      <c r="AO1491" s="92"/>
      <c r="AP1491" s="93"/>
      <c r="AQ1491" s="92"/>
      <c r="AR1491" s="93"/>
      <c r="AS1491" s="92"/>
      <c r="AT1491" s="94"/>
      <c r="AU1491" s="95"/>
      <c r="AV1491" s="96"/>
      <c r="AW1491" s="95"/>
      <c r="AX1491" s="96"/>
      <c r="AY1491" s="95"/>
      <c r="AZ1491" s="96"/>
      <c r="BA1491" s="95"/>
      <c r="BB1491" s="96"/>
      <c r="BC1491" s="95"/>
      <c r="BD1491" s="96"/>
      <c r="BE1491" s="95"/>
      <c r="BF1491" s="96"/>
      <c r="BG1491" s="95"/>
      <c r="BH1491" s="96"/>
      <c r="BI1491" s="95"/>
      <c r="BJ1491" s="96"/>
      <c r="BK1491" s="95"/>
      <c r="BL1491" s="96"/>
    </row>
    <row r="1492" spans="4:64">
      <c r="D1492" s="84"/>
      <c r="E1492" s="85"/>
      <c r="I1492" s="87"/>
      <c r="J1492" s="88"/>
      <c r="K1492" s="89"/>
      <c r="L1492" s="89"/>
      <c r="M1492" s="89"/>
      <c r="N1492" s="89"/>
      <c r="O1492" s="90"/>
      <c r="P1492" s="93"/>
      <c r="Q1492" s="92"/>
      <c r="R1492" s="93"/>
      <c r="S1492" s="92"/>
      <c r="T1492" s="94"/>
      <c r="U1492" s="93"/>
      <c r="V1492" s="92"/>
      <c r="W1492" s="93"/>
      <c r="X1492" s="92"/>
      <c r="Y1492" s="93"/>
      <c r="Z1492" s="92"/>
      <c r="AA1492" s="94"/>
      <c r="AB1492" s="93"/>
      <c r="AC1492" s="92"/>
      <c r="AD1492" s="93"/>
      <c r="AE1492" s="92"/>
      <c r="AF1492" s="93"/>
      <c r="AG1492" s="92"/>
      <c r="AH1492" s="93"/>
      <c r="AI1492" s="92"/>
      <c r="AJ1492" s="93"/>
      <c r="AK1492" s="92"/>
      <c r="AL1492" s="93"/>
      <c r="AM1492" s="92"/>
      <c r="AN1492" s="93"/>
      <c r="AO1492" s="92"/>
      <c r="AP1492" s="93"/>
      <c r="AQ1492" s="92"/>
      <c r="AR1492" s="93"/>
      <c r="AS1492" s="92"/>
      <c r="AT1492" s="94"/>
      <c r="AU1492" s="95"/>
      <c r="AV1492" s="96"/>
      <c r="AW1492" s="95"/>
      <c r="AX1492" s="96"/>
      <c r="AY1492" s="95"/>
      <c r="AZ1492" s="96"/>
      <c r="BA1492" s="95"/>
      <c r="BB1492" s="96"/>
      <c r="BC1492" s="95"/>
      <c r="BD1492" s="96"/>
      <c r="BE1492" s="95"/>
      <c r="BF1492" s="96"/>
      <c r="BG1492" s="95"/>
      <c r="BH1492" s="96"/>
      <c r="BI1492" s="95"/>
      <c r="BJ1492" s="96"/>
      <c r="BK1492" s="95"/>
      <c r="BL1492" s="96"/>
    </row>
    <row r="1493" spans="4:64">
      <c r="D1493" s="84"/>
      <c r="E1493" s="85"/>
      <c r="I1493" s="87"/>
      <c r="J1493" s="88"/>
      <c r="K1493" s="89"/>
      <c r="L1493" s="89"/>
      <c r="M1493" s="89"/>
      <c r="N1493" s="89"/>
      <c r="O1493" s="90"/>
      <c r="P1493" s="93"/>
      <c r="Q1493" s="92"/>
      <c r="R1493" s="93"/>
      <c r="S1493" s="92"/>
      <c r="T1493" s="94"/>
      <c r="U1493" s="93"/>
      <c r="V1493" s="92"/>
      <c r="W1493" s="93"/>
      <c r="X1493" s="92"/>
      <c r="Y1493" s="93"/>
      <c r="Z1493" s="92"/>
      <c r="AA1493" s="94"/>
      <c r="AB1493" s="93"/>
      <c r="AC1493" s="92"/>
      <c r="AD1493" s="93"/>
      <c r="AE1493" s="92"/>
      <c r="AF1493" s="93"/>
      <c r="AG1493" s="92"/>
      <c r="AH1493" s="93"/>
      <c r="AI1493" s="92"/>
      <c r="AJ1493" s="93"/>
      <c r="AK1493" s="92"/>
      <c r="AL1493" s="93"/>
      <c r="AM1493" s="92"/>
      <c r="AN1493" s="93"/>
      <c r="AO1493" s="92"/>
      <c r="AP1493" s="93"/>
      <c r="AQ1493" s="92"/>
      <c r="AR1493" s="93"/>
      <c r="AS1493" s="92"/>
      <c r="AT1493" s="94"/>
      <c r="AU1493" s="95"/>
      <c r="AV1493" s="96"/>
      <c r="AW1493" s="95"/>
      <c r="AX1493" s="96"/>
      <c r="AY1493" s="95"/>
      <c r="AZ1493" s="96"/>
      <c r="BA1493" s="95"/>
      <c r="BB1493" s="96"/>
      <c r="BC1493" s="95"/>
      <c r="BD1493" s="96"/>
      <c r="BE1493" s="95"/>
      <c r="BF1493" s="96"/>
      <c r="BG1493" s="95"/>
      <c r="BH1493" s="96"/>
      <c r="BI1493" s="95"/>
      <c r="BJ1493" s="96"/>
      <c r="BK1493" s="95"/>
      <c r="BL1493" s="96"/>
    </row>
    <row r="1494" spans="4:64">
      <c r="D1494" s="84"/>
      <c r="E1494" s="85"/>
      <c r="I1494" s="87"/>
      <c r="J1494" s="88"/>
      <c r="K1494" s="89"/>
      <c r="L1494" s="89"/>
      <c r="M1494" s="89"/>
      <c r="N1494" s="89"/>
      <c r="O1494" s="90"/>
      <c r="P1494" s="93"/>
      <c r="Q1494" s="92"/>
      <c r="R1494" s="93"/>
      <c r="S1494" s="92"/>
      <c r="T1494" s="94"/>
      <c r="U1494" s="93"/>
      <c r="V1494" s="92"/>
      <c r="W1494" s="93"/>
      <c r="X1494" s="92"/>
      <c r="Y1494" s="93"/>
      <c r="Z1494" s="92"/>
      <c r="AA1494" s="94"/>
      <c r="AB1494" s="93"/>
      <c r="AC1494" s="92"/>
      <c r="AD1494" s="93"/>
      <c r="AE1494" s="92"/>
      <c r="AF1494" s="93"/>
      <c r="AG1494" s="92"/>
      <c r="AH1494" s="93"/>
      <c r="AI1494" s="92"/>
      <c r="AJ1494" s="93"/>
      <c r="AK1494" s="92"/>
      <c r="AL1494" s="93"/>
      <c r="AM1494" s="92"/>
      <c r="AN1494" s="93"/>
      <c r="AO1494" s="92"/>
      <c r="AP1494" s="93"/>
      <c r="AQ1494" s="92"/>
      <c r="AR1494" s="93"/>
      <c r="AS1494" s="92"/>
      <c r="AT1494" s="94"/>
      <c r="AU1494" s="95"/>
      <c r="AV1494" s="96"/>
      <c r="AW1494" s="95"/>
      <c r="AX1494" s="96"/>
      <c r="AY1494" s="95"/>
      <c r="AZ1494" s="96"/>
      <c r="BA1494" s="95"/>
      <c r="BB1494" s="96"/>
      <c r="BC1494" s="95"/>
      <c r="BD1494" s="96"/>
      <c r="BE1494" s="95"/>
      <c r="BF1494" s="96"/>
      <c r="BG1494" s="95"/>
      <c r="BH1494" s="96"/>
      <c r="BI1494" s="95"/>
      <c r="BJ1494" s="96"/>
      <c r="BK1494" s="95"/>
      <c r="BL1494" s="96"/>
    </row>
    <row r="1495" spans="4:64">
      <c r="D1495" s="84"/>
      <c r="E1495" s="85"/>
      <c r="I1495" s="87"/>
      <c r="J1495" s="88"/>
      <c r="K1495" s="89"/>
      <c r="L1495" s="89"/>
      <c r="M1495" s="89"/>
      <c r="N1495" s="89"/>
      <c r="O1495" s="90"/>
      <c r="P1495" s="93"/>
      <c r="Q1495" s="92"/>
      <c r="R1495" s="93"/>
      <c r="S1495" s="92"/>
      <c r="T1495" s="94"/>
      <c r="U1495" s="93"/>
      <c r="V1495" s="92"/>
      <c r="W1495" s="93"/>
      <c r="X1495" s="92"/>
      <c r="Y1495" s="93"/>
      <c r="Z1495" s="92"/>
      <c r="AA1495" s="94"/>
      <c r="AB1495" s="93"/>
      <c r="AC1495" s="92"/>
      <c r="AD1495" s="93"/>
      <c r="AE1495" s="92"/>
      <c r="AF1495" s="93"/>
      <c r="AG1495" s="92"/>
      <c r="AH1495" s="93"/>
      <c r="AI1495" s="92"/>
      <c r="AJ1495" s="93"/>
      <c r="AK1495" s="92"/>
      <c r="AL1495" s="93"/>
      <c r="AM1495" s="92"/>
      <c r="AN1495" s="93"/>
      <c r="AO1495" s="92"/>
      <c r="AP1495" s="93"/>
      <c r="AQ1495" s="92"/>
      <c r="AR1495" s="93"/>
      <c r="AS1495" s="92"/>
      <c r="AT1495" s="94"/>
      <c r="AU1495" s="95"/>
      <c r="AV1495" s="96"/>
      <c r="AW1495" s="95"/>
      <c r="AX1495" s="96"/>
      <c r="AY1495" s="95"/>
      <c r="AZ1495" s="96"/>
      <c r="BA1495" s="95"/>
      <c r="BB1495" s="96"/>
      <c r="BC1495" s="95"/>
      <c r="BD1495" s="96"/>
      <c r="BE1495" s="95"/>
      <c r="BF1495" s="96"/>
      <c r="BG1495" s="95"/>
      <c r="BH1495" s="96"/>
      <c r="BI1495" s="95"/>
      <c r="BJ1495" s="96"/>
      <c r="BK1495" s="95"/>
      <c r="BL1495" s="96"/>
    </row>
    <row r="1496" spans="4:64">
      <c r="D1496" s="84"/>
      <c r="E1496" s="85"/>
      <c r="I1496" s="87"/>
      <c r="J1496" s="88"/>
      <c r="K1496" s="89"/>
      <c r="L1496" s="89"/>
      <c r="M1496" s="89"/>
      <c r="N1496" s="89"/>
      <c r="O1496" s="90"/>
      <c r="P1496" s="93"/>
      <c r="Q1496" s="92"/>
      <c r="R1496" s="93"/>
      <c r="S1496" s="92"/>
      <c r="T1496" s="94"/>
      <c r="U1496" s="93"/>
      <c r="V1496" s="92"/>
      <c r="W1496" s="93"/>
      <c r="X1496" s="92"/>
      <c r="Y1496" s="93"/>
      <c r="Z1496" s="92"/>
      <c r="AA1496" s="94"/>
      <c r="AB1496" s="93"/>
      <c r="AC1496" s="92"/>
      <c r="AD1496" s="93"/>
      <c r="AE1496" s="92"/>
      <c r="AF1496" s="93"/>
      <c r="AG1496" s="92"/>
      <c r="AH1496" s="93"/>
      <c r="AI1496" s="92"/>
      <c r="AJ1496" s="93"/>
      <c r="AK1496" s="92"/>
      <c r="AL1496" s="93"/>
      <c r="AM1496" s="92"/>
      <c r="AN1496" s="93"/>
      <c r="AO1496" s="92"/>
      <c r="AP1496" s="93"/>
      <c r="AQ1496" s="92"/>
      <c r="AR1496" s="93"/>
      <c r="AS1496" s="92"/>
      <c r="AT1496" s="94"/>
      <c r="AU1496" s="95"/>
      <c r="AV1496" s="96"/>
      <c r="AW1496" s="95"/>
      <c r="AX1496" s="96"/>
      <c r="AY1496" s="95"/>
      <c r="AZ1496" s="96"/>
      <c r="BA1496" s="95"/>
      <c r="BB1496" s="96"/>
      <c r="BC1496" s="95"/>
      <c r="BD1496" s="96"/>
      <c r="BE1496" s="95"/>
      <c r="BF1496" s="96"/>
      <c r="BG1496" s="95"/>
      <c r="BH1496" s="96"/>
      <c r="BI1496" s="95"/>
      <c r="BJ1496" s="96"/>
      <c r="BK1496" s="95"/>
      <c r="BL1496" s="96"/>
    </row>
    <row r="1497" spans="4:64">
      <c r="D1497" s="84"/>
      <c r="E1497" s="85"/>
      <c r="I1497" s="87"/>
      <c r="J1497" s="88"/>
      <c r="K1497" s="89"/>
      <c r="L1497" s="89"/>
      <c r="M1497" s="89"/>
      <c r="N1497" s="89"/>
      <c r="O1497" s="90"/>
      <c r="P1497" s="93"/>
      <c r="Q1497" s="92"/>
      <c r="R1497" s="93"/>
      <c r="S1497" s="92"/>
      <c r="T1497" s="94"/>
      <c r="U1497" s="93"/>
      <c r="V1497" s="92"/>
      <c r="W1497" s="93"/>
      <c r="X1497" s="92"/>
      <c r="Y1497" s="93"/>
      <c r="Z1497" s="92"/>
      <c r="AA1497" s="94"/>
      <c r="AB1497" s="93"/>
      <c r="AC1497" s="92"/>
      <c r="AD1497" s="93"/>
      <c r="AE1497" s="92"/>
      <c r="AF1497" s="93"/>
      <c r="AG1497" s="92"/>
      <c r="AH1497" s="93"/>
      <c r="AI1497" s="92"/>
      <c r="AJ1497" s="93"/>
      <c r="AK1497" s="92"/>
      <c r="AL1497" s="93"/>
      <c r="AM1497" s="92"/>
      <c r="AN1497" s="93"/>
      <c r="AO1497" s="92"/>
      <c r="AP1497" s="93"/>
      <c r="AQ1497" s="92"/>
      <c r="AR1497" s="93"/>
      <c r="AS1497" s="92"/>
      <c r="AT1497" s="94"/>
      <c r="AU1497" s="95"/>
      <c r="AV1497" s="96"/>
      <c r="AW1497" s="95"/>
      <c r="AX1497" s="96"/>
      <c r="AY1497" s="95"/>
      <c r="AZ1497" s="96"/>
      <c r="BA1497" s="95"/>
      <c r="BB1497" s="96"/>
      <c r="BC1497" s="95"/>
      <c r="BD1497" s="96"/>
      <c r="BE1497" s="95"/>
      <c r="BF1497" s="96"/>
      <c r="BG1497" s="95"/>
      <c r="BH1497" s="96"/>
      <c r="BI1497" s="95"/>
      <c r="BJ1497" s="96"/>
      <c r="BK1497" s="95"/>
      <c r="BL1497" s="96"/>
    </row>
    <row r="1498" spans="4:64">
      <c r="D1498" s="84"/>
      <c r="E1498" s="85"/>
      <c r="I1498" s="87"/>
      <c r="J1498" s="88"/>
      <c r="K1498" s="89"/>
      <c r="L1498" s="89"/>
      <c r="M1498" s="89"/>
      <c r="N1498" s="89"/>
      <c r="O1498" s="90"/>
      <c r="P1498" s="93"/>
      <c r="Q1498" s="92"/>
      <c r="R1498" s="93"/>
      <c r="S1498" s="92"/>
      <c r="T1498" s="94"/>
      <c r="U1498" s="93"/>
      <c r="V1498" s="92"/>
      <c r="W1498" s="93"/>
      <c r="X1498" s="92"/>
      <c r="Y1498" s="93"/>
      <c r="Z1498" s="92"/>
      <c r="AA1498" s="94"/>
      <c r="AB1498" s="93"/>
      <c r="AC1498" s="92"/>
      <c r="AD1498" s="93"/>
      <c r="AE1498" s="92"/>
      <c r="AF1498" s="93"/>
      <c r="AG1498" s="92"/>
      <c r="AH1498" s="93"/>
      <c r="AI1498" s="92"/>
      <c r="AJ1498" s="93"/>
      <c r="AK1498" s="92"/>
      <c r="AL1498" s="93"/>
      <c r="AM1498" s="92"/>
      <c r="AN1498" s="93"/>
      <c r="AO1498" s="92"/>
      <c r="AP1498" s="93"/>
      <c r="AQ1498" s="92"/>
      <c r="AR1498" s="93"/>
      <c r="AS1498" s="92"/>
      <c r="AT1498" s="94"/>
      <c r="AU1498" s="95"/>
      <c r="AV1498" s="96"/>
      <c r="AW1498" s="95"/>
      <c r="AX1498" s="96"/>
      <c r="AY1498" s="95"/>
      <c r="AZ1498" s="96"/>
      <c r="BA1498" s="95"/>
      <c r="BB1498" s="96"/>
      <c r="BC1498" s="95"/>
      <c r="BD1498" s="96"/>
      <c r="BE1498" s="95"/>
      <c r="BF1498" s="96"/>
      <c r="BG1498" s="95"/>
      <c r="BH1498" s="96"/>
      <c r="BI1498" s="95"/>
      <c r="BJ1498" s="96"/>
      <c r="BK1498" s="95"/>
      <c r="BL1498" s="96"/>
    </row>
    <row r="1499" spans="4:64">
      <c r="D1499" s="84"/>
      <c r="E1499" s="85"/>
      <c r="I1499" s="87"/>
      <c r="J1499" s="88"/>
      <c r="K1499" s="89"/>
      <c r="L1499" s="89"/>
      <c r="M1499" s="89"/>
      <c r="N1499" s="89"/>
      <c r="O1499" s="90"/>
      <c r="P1499" s="93"/>
      <c r="Q1499" s="92"/>
      <c r="R1499" s="93"/>
      <c r="S1499" s="92"/>
      <c r="T1499" s="94"/>
      <c r="U1499" s="93"/>
      <c r="V1499" s="92"/>
      <c r="W1499" s="93"/>
      <c r="X1499" s="92"/>
      <c r="Y1499" s="93"/>
      <c r="Z1499" s="92"/>
      <c r="AA1499" s="94"/>
      <c r="AB1499" s="93"/>
      <c r="AC1499" s="92"/>
      <c r="AD1499" s="93"/>
      <c r="AE1499" s="92"/>
      <c r="AF1499" s="93"/>
      <c r="AG1499" s="92"/>
      <c r="AH1499" s="93"/>
      <c r="AI1499" s="92"/>
      <c r="AJ1499" s="93"/>
      <c r="AK1499" s="92"/>
      <c r="AL1499" s="93"/>
      <c r="AM1499" s="92"/>
      <c r="AN1499" s="93"/>
      <c r="AO1499" s="92"/>
      <c r="AP1499" s="93"/>
      <c r="AQ1499" s="92"/>
      <c r="AR1499" s="93"/>
      <c r="AS1499" s="92"/>
      <c r="AT1499" s="94"/>
      <c r="AU1499" s="95"/>
      <c r="AV1499" s="96"/>
      <c r="AW1499" s="95"/>
      <c r="AX1499" s="96"/>
      <c r="AY1499" s="95"/>
      <c r="AZ1499" s="96"/>
      <c r="BA1499" s="95"/>
      <c r="BB1499" s="96"/>
      <c r="BC1499" s="95"/>
      <c r="BD1499" s="96"/>
      <c r="BE1499" s="95"/>
      <c r="BF1499" s="96"/>
      <c r="BG1499" s="95"/>
      <c r="BH1499" s="96"/>
      <c r="BI1499" s="95"/>
      <c r="BJ1499" s="96"/>
      <c r="BK1499" s="95"/>
      <c r="BL1499" s="96"/>
    </row>
    <row r="1500" spans="4:64">
      <c r="D1500" s="84"/>
      <c r="E1500" s="85"/>
      <c r="I1500" s="87"/>
      <c r="J1500" s="88"/>
      <c r="K1500" s="89"/>
      <c r="L1500" s="89"/>
      <c r="M1500" s="89"/>
      <c r="N1500" s="89"/>
      <c r="O1500" s="90"/>
      <c r="P1500" s="93"/>
      <c r="Q1500" s="92"/>
      <c r="R1500" s="93"/>
      <c r="S1500" s="92"/>
      <c r="T1500" s="94"/>
      <c r="U1500" s="93"/>
      <c r="V1500" s="92"/>
      <c r="W1500" s="93"/>
      <c r="X1500" s="92"/>
      <c r="Y1500" s="93"/>
      <c r="Z1500" s="92"/>
      <c r="AA1500" s="94"/>
      <c r="AB1500" s="93"/>
      <c r="AC1500" s="92"/>
      <c r="AD1500" s="93"/>
      <c r="AE1500" s="92"/>
      <c r="AF1500" s="93"/>
      <c r="AG1500" s="92"/>
      <c r="AH1500" s="93"/>
      <c r="AI1500" s="92"/>
      <c r="AJ1500" s="93"/>
      <c r="AK1500" s="92"/>
      <c r="AL1500" s="93"/>
      <c r="AM1500" s="92"/>
      <c r="AN1500" s="93"/>
      <c r="AO1500" s="92"/>
      <c r="AP1500" s="93"/>
      <c r="AQ1500" s="92"/>
      <c r="AR1500" s="93"/>
      <c r="AS1500" s="92"/>
      <c r="AT1500" s="94"/>
      <c r="AU1500" s="95"/>
      <c r="AV1500" s="96"/>
      <c r="AW1500" s="95"/>
      <c r="AX1500" s="96"/>
      <c r="AY1500" s="95"/>
      <c r="AZ1500" s="96"/>
      <c r="BA1500" s="95"/>
      <c r="BB1500" s="96"/>
      <c r="BC1500" s="95"/>
      <c r="BD1500" s="96"/>
      <c r="BE1500" s="95"/>
      <c r="BF1500" s="96"/>
      <c r="BG1500" s="95"/>
      <c r="BH1500" s="96"/>
      <c r="BI1500" s="95"/>
      <c r="BJ1500" s="96"/>
      <c r="BK1500" s="95"/>
      <c r="BL1500" s="96"/>
    </row>
    <row r="1501" spans="4:64">
      <c r="D1501" s="84"/>
      <c r="E1501" s="85"/>
      <c r="I1501" s="87"/>
      <c r="J1501" s="88"/>
      <c r="K1501" s="89"/>
      <c r="L1501" s="89"/>
      <c r="M1501" s="89"/>
      <c r="N1501" s="89"/>
      <c r="O1501" s="90"/>
      <c r="P1501" s="93"/>
      <c r="Q1501" s="92"/>
      <c r="R1501" s="93"/>
      <c r="S1501" s="92"/>
      <c r="T1501" s="94"/>
      <c r="U1501" s="93"/>
      <c r="V1501" s="92"/>
      <c r="W1501" s="93"/>
      <c r="X1501" s="92"/>
      <c r="Y1501" s="93"/>
      <c r="Z1501" s="92"/>
      <c r="AA1501" s="94"/>
      <c r="AB1501" s="93"/>
      <c r="AC1501" s="92"/>
      <c r="AD1501" s="93"/>
      <c r="AE1501" s="92"/>
      <c r="AF1501" s="93"/>
      <c r="AG1501" s="92"/>
      <c r="AH1501" s="93"/>
      <c r="AI1501" s="92"/>
      <c r="AJ1501" s="93"/>
      <c r="AK1501" s="92"/>
      <c r="AL1501" s="93"/>
      <c r="AM1501" s="92"/>
      <c r="AN1501" s="93"/>
      <c r="AO1501" s="92"/>
      <c r="AP1501" s="93"/>
      <c r="AQ1501" s="92"/>
      <c r="AR1501" s="93"/>
      <c r="AS1501" s="92"/>
      <c r="AT1501" s="94"/>
      <c r="AU1501" s="95"/>
      <c r="AV1501" s="96"/>
      <c r="AW1501" s="95"/>
      <c r="AX1501" s="96"/>
      <c r="AY1501" s="95"/>
      <c r="AZ1501" s="96"/>
      <c r="BA1501" s="95"/>
      <c r="BB1501" s="96"/>
      <c r="BC1501" s="95"/>
      <c r="BD1501" s="96"/>
      <c r="BE1501" s="95"/>
      <c r="BF1501" s="96"/>
      <c r="BG1501" s="95"/>
      <c r="BH1501" s="96"/>
      <c r="BI1501" s="95"/>
      <c r="BJ1501" s="96"/>
      <c r="BK1501" s="95"/>
      <c r="BL1501" s="96"/>
    </row>
    <row r="1502" spans="4:64">
      <c r="D1502" s="84"/>
      <c r="E1502" s="85"/>
      <c r="I1502" s="87"/>
      <c r="J1502" s="88"/>
      <c r="K1502" s="89"/>
      <c r="L1502" s="89"/>
      <c r="M1502" s="89"/>
      <c r="N1502" s="89"/>
      <c r="O1502" s="90"/>
      <c r="P1502" s="93"/>
      <c r="Q1502" s="92"/>
      <c r="R1502" s="93"/>
      <c r="S1502" s="92"/>
      <c r="T1502" s="94"/>
      <c r="U1502" s="93"/>
      <c r="V1502" s="92"/>
      <c r="W1502" s="93"/>
      <c r="X1502" s="92"/>
      <c r="Y1502" s="93"/>
      <c r="Z1502" s="92"/>
      <c r="AA1502" s="94"/>
      <c r="AB1502" s="93"/>
      <c r="AC1502" s="92"/>
      <c r="AD1502" s="93"/>
      <c r="AE1502" s="92"/>
      <c r="AF1502" s="93"/>
      <c r="AG1502" s="92"/>
      <c r="AH1502" s="93"/>
      <c r="AI1502" s="92"/>
      <c r="AJ1502" s="93"/>
      <c r="AK1502" s="92"/>
      <c r="AL1502" s="93"/>
      <c r="AM1502" s="92"/>
      <c r="AN1502" s="93"/>
      <c r="AO1502" s="92"/>
      <c r="AP1502" s="93"/>
      <c r="AQ1502" s="92"/>
      <c r="AR1502" s="93"/>
      <c r="AS1502" s="92"/>
      <c r="AT1502" s="94"/>
      <c r="AU1502" s="95"/>
      <c r="AV1502" s="96"/>
      <c r="AW1502" s="95"/>
      <c r="AX1502" s="96"/>
      <c r="AY1502" s="95"/>
      <c r="AZ1502" s="96"/>
      <c r="BA1502" s="95"/>
      <c r="BB1502" s="96"/>
      <c r="BC1502" s="95"/>
      <c r="BD1502" s="96"/>
      <c r="BE1502" s="95"/>
      <c r="BF1502" s="96"/>
      <c r="BG1502" s="95"/>
      <c r="BH1502" s="96"/>
      <c r="BI1502" s="95"/>
      <c r="BJ1502" s="96"/>
      <c r="BK1502" s="95"/>
      <c r="BL1502" s="96"/>
    </row>
    <row r="1503" spans="4:64">
      <c r="D1503" s="84"/>
      <c r="E1503" s="85"/>
      <c r="I1503" s="87"/>
      <c r="J1503" s="88"/>
      <c r="K1503" s="89"/>
      <c r="L1503" s="89"/>
      <c r="M1503" s="89"/>
      <c r="N1503" s="89"/>
      <c r="O1503" s="90"/>
      <c r="P1503" s="93"/>
      <c r="Q1503" s="92"/>
      <c r="R1503" s="93"/>
      <c r="S1503" s="92"/>
      <c r="T1503" s="94"/>
      <c r="U1503" s="93"/>
      <c r="V1503" s="92"/>
      <c r="W1503" s="93"/>
      <c r="X1503" s="92"/>
      <c r="Y1503" s="93"/>
      <c r="Z1503" s="92"/>
      <c r="AA1503" s="94"/>
      <c r="AB1503" s="93"/>
      <c r="AC1503" s="92"/>
      <c r="AD1503" s="93"/>
      <c r="AE1503" s="92"/>
      <c r="AF1503" s="93"/>
      <c r="AG1503" s="92"/>
      <c r="AH1503" s="93"/>
      <c r="AI1503" s="92"/>
      <c r="AJ1503" s="93"/>
      <c r="AK1503" s="92"/>
      <c r="AL1503" s="93"/>
      <c r="AM1503" s="92"/>
      <c r="AN1503" s="93"/>
      <c r="AO1503" s="92"/>
      <c r="AP1503" s="93"/>
      <c r="AQ1503" s="92"/>
      <c r="AR1503" s="93"/>
      <c r="AS1503" s="92"/>
      <c r="AT1503" s="94"/>
      <c r="AU1503" s="95"/>
      <c r="AV1503" s="96"/>
      <c r="AW1503" s="95"/>
      <c r="AX1503" s="96"/>
      <c r="AY1503" s="95"/>
      <c r="AZ1503" s="96"/>
      <c r="BA1503" s="95"/>
      <c r="BB1503" s="96"/>
      <c r="BC1503" s="95"/>
      <c r="BD1503" s="96"/>
      <c r="BE1503" s="95"/>
      <c r="BF1503" s="96"/>
      <c r="BG1503" s="95"/>
      <c r="BH1503" s="96"/>
      <c r="BI1503" s="95"/>
      <c r="BJ1503" s="96"/>
      <c r="BK1503" s="95"/>
      <c r="BL1503" s="96"/>
    </row>
    <row r="1504" spans="4:64">
      <c r="D1504" s="84"/>
      <c r="E1504" s="85"/>
      <c r="I1504" s="87"/>
      <c r="J1504" s="88"/>
      <c r="K1504" s="89"/>
      <c r="L1504" s="89"/>
      <c r="M1504" s="89"/>
      <c r="N1504" s="89"/>
      <c r="O1504" s="90"/>
      <c r="P1504" s="93"/>
      <c r="Q1504" s="92"/>
      <c r="R1504" s="93"/>
      <c r="S1504" s="92"/>
      <c r="T1504" s="94"/>
      <c r="U1504" s="93"/>
      <c r="V1504" s="92"/>
      <c r="W1504" s="93"/>
      <c r="X1504" s="92"/>
      <c r="Y1504" s="93"/>
      <c r="Z1504" s="92"/>
      <c r="AA1504" s="94"/>
      <c r="AB1504" s="93"/>
      <c r="AC1504" s="92"/>
      <c r="AD1504" s="93"/>
      <c r="AE1504" s="92"/>
      <c r="AF1504" s="93"/>
      <c r="AG1504" s="92"/>
      <c r="AH1504" s="93"/>
      <c r="AI1504" s="92"/>
      <c r="AJ1504" s="93"/>
      <c r="AK1504" s="92"/>
      <c r="AL1504" s="93"/>
      <c r="AM1504" s="92"/>
      <c r="AN1504" s="93"/>
      <c r="AO1504" s="92"/>
      <c r="AP1504" s="93"/>
      <c r="AQ1504" s="92"/>
      <c r="AR1504" s="93"/>
      <c r="AS1504" s="92"/>
      <c r="AT1504" s="94"/>
      <c r="AU1504" s="95"/>
      <c r="AV1504" s="96"/>
      <c r="AW1504" s="95"/>
      <c r="AX1504" s="96"/>
      <c r="AY1504" s="95"/>
      <c r="AZ1504" s="96"/>
      <c r="BA1504" s="95"/>
      <c r="BB1504" s="96"/>
      <c r="BC1504" s="95"/>
      <c r="BD1504" s="96"/>
      <c r="BE1504" s="95"/>
      <c r="BF1504" s="96"/>
      <c r="BG1504" s="95"/>
      <c r="BH1504" s="96"/>
      <c r="BI1504" s="95"/>
      <c r="BJ1504" s="96"/>
      <c r="BK1504" s="95"/>
      <c r="BL1504" s="96"/>
    </row>
    <row r="1505" spans="4:64">
      <c r="D1505" s="84"/>
      <c r="E1505" s="85"/>
      <c r="I1505" s="87"/>
      <c r="J1505" s="88"/>
      <c r="K1505" s="89"/>
      <c r="L1505" s="89"/>
      <c r="M1505" s="89"/>
      <c r="N1505" s="89"/>
      <c r="O1505" s="90"/>
      <c r="P1505" s="93"/>
      <c r="Q1505" s="92"/>
      <c r="R1505" s="93"/>
      <c r="S1505" s="92"/>
      <c r="T1505" s="94"/>
      <c r="U1505" s="93"/>
      <c r="V1505" s="92"/>
      <c r="W1505" s="93"/>
      <c r="X1505" s="92"/>
      <c r="Y1505" s="93"/>
      <c r="Z1505" s="92"/>
      <c r="AA1505" s="94"/>
      <c r="AB1505" s="93"/>
      <c r="AC1505" s="92"/>
      <c r="AD1505" s="93"/>
      <c r="AE1505" s="92"/>
      <c r="AF1505" s="93"/>
      <c r="AG1505" s="92"/>
      <c r="AH1505" s="93"/>
      <c r="AI1505" s="92"/>
      <c r="AJ1505" s="93"/>
      <c r="AK1505" s="92"/>
      <c r="AL1505" s="93"/>
      <c r="AM1505" s="92"/>
      <c r="AN1505" s="93"/>
      <c r="AO1505" s="92"/>
      <c r="AP1505" s="93"/>
      <c r="AQ1505" s="92"/>
      <c r="AR1505" s="93"/>
      <c r="AS1505" s="92"/>
      <c r="AT1505" s="94"/>
      <c r="AU1505" s="95"/>
      <c r="AV1505" s="96"/>
      <c r="AW1505" s="95"/>
      <c r="AX1505" s="96"/>
      <c r="AY1505" s="95"/>
      <c r="AZ1505" s="96"/>
      <c r="BA1505" s="95"/>
      <c r="BB1505" s="96"/>
      <c r="BC1505" s="95"/>
      <c r="BD1505" s="96"/>
      <c r="BE1505" s="95"/>
      <c r="BF1505" s="96"/>
      <c r="BG1505" s="95"/>
      <c r="BH1505" s="96"/>
      <c r="BI1505" s="95"/>
      <c r="BJ1505" s="96"/>
      <c r="BK1505" s="95"/>
      <c r="BL1505" s="96"/>
    </row>
    <row r="1506" spans="4:64">
      <c r="D1506" s="84"/>
      <c r="E1506" s="85"/>
      <c r="I1506" s="87"/>
      <c r="J1506" s="88"/>
      <c r="K1506" s="89"/>
      <c r="L1506" s="89"/>
      <c r="M1506" s="89"/>
      <c r="N1506" s="89"/>
      <c r="O1506" s="90"/>
      <c r="P1506" s="93"/>
      <c r="Q1506" s="92"/>
      <c r="R1506" s="93"/>
      <c r="S1506" s="92"/>
      <c r="T1506" s="94"/>
      <c r="U1506" s="93"/>
      <c r="V1506" s="92"/>
      <c r="W1506" s="93"/>
      <c r="X1506" s="92"/>
      <c r="Y1506" s="93"/>
      <c r="Z1506" s="92"/>
      <c r="AA1506" s="94"/>
      <c r="AB1506" s="93"/>
      <c r="AC1506" s="92"/>
      <c r="AD1506" s="93"/>
      <c r="AE1506" s="92"/>
      <c r="AF1506" s="93"/>
      <c r="AG1506" s="92"/>
      <c r="AH1506" s="93"/>
      <c r="AI1506" s="92"/>
      <c r="AJ1506" s="93"/>
      <c r="AK1506" s="92"/>
      <c r="AL1506" s="93"/>
      <c r="AM1506" s="92"/>
      <c r="AN1506" s="93"/>
      <c r="AO1506" s="92"/>
      <c r="AP1506" s="93"/>
      <c r="AQ1506" s="92"/>
      <c r="AR1506" s="93"/>
      <c r="AS1506" s="92"/>
      <c r="AT1506" s="94"/>
      <c r="AU1506" s="95"/>
      <c r="AV1506" s="96"/>
      <c r="AW1506" s="95"/>
      <c r="AX1506" s="96"/>
      <c r="AY1506" s="95"/>
      <c r="AZ1506" s="96"/>
      <c r="BA1506" s="95"/>
      <c r="BB1506" s="96"/>
      <c r="BC1506" s="95"/>
      <c r="BD1506" s="96"/>
      <c r="BE1506" s="95"/>
      <c r="BF1506" s="96"/>
      <c r="BG1506" s="95"/>
      <c r="BH1506" s="96"/>
      <c r="BI1506" s="95"/>
      <c r="BJ1506" s="96"/>
      <c r="BK1506" s="95"/>
      <c r="BL1506" s="96"/>
    </row>
    <row r="1507" spans="4:64">
      <c r="D1507" s="84"/>
      <c r="E1507" s="85"/>
      <c r="I1507" s="87"/>
      <c r="J1507" s="88"/>
      <c r="K1507" s="89"/>
      <c r="L1507" s="89"/>
      <c r="M1507" s="89"/>
      <c r="N1507" s="89"/>
      <c r="O1507" s="90"/>
      <c r="P1507" s="93"/>
      <c r="Q1507" s="92"/>
      <c r="R1507" s="93"/>
      <c r="S1507" s="92"/>
      <c r="T1507" s="94"/>
      <c r="U1507" s="93"/>
      <c r="V1507" s="92"/>
      <c r="W1507" s="93"/>
      <c r="X1507" s="92"/>
      <c r="Y1507" s="93"/>
      <c r="Z1507" s="92"/>
      <c r="AA1507" s="94"/>
      <c r="AB1507" s="93"/>
      <c r="AC1507" s="92"/>
      <c r="AD1507" s="93"/>
      <c r="AE1507" s="92"/>
      <c r="AF1507" s="93"/>
      <c r="AG1507" s="92"/>
      <c r="AH1507" s="93"/>
      <c r="AI1507" s="92"/>
      <c r="AJ1507" s="93"/>
      <c r="AK1507" s="92"/>
      <c r="AL1507" s="93"/>
      <c r="AM1507" s="92"/>
      <c r="AN1507" s="93"/>
      <c r="AO1507" s="92"/>
      <c r="AP1507" s="93"/>
      <c r="AQ1507" s="92"/>
      <c r="AR1507" s="93"/>
      <c r="AS1507" s="92"/>
      <c r="AT1507" s="94"/>
      <c r="AU1507" s="95"/>
      <c r="AV1507" s="96"/>
      <c r="AW1507" s="95"/>
      <c r="AX1507" s="96"/>
      <c r="AY1507" s="95"/>
      <c r="AZ1507" s="96"/>
      <c r="BA1507" s="95"/>
      <c r="BB1507" s="96"/>
      <c r="BC1507" s="95"/>
      <c r="BD1507" s="96"/>
      <c r="BE1507" s="95"/>
      <c r="BF1507" s="96"/>
      <c r="BG1507" s="95"/>
      <c r="BH1507" s="96"/>
      <c r="BI1507" s="95"/>
      <c r="BJ1507" s="96"/>
      <c r="BK1507" s="95"/>
      <c r="BL1507" s="96"/>
    </row>
    <row r="1508" spans="4:64">
      <c r="D1508" s="84"/>
      <c r="E1508" s="85"/>
      <c r="I1508" s="87"/>
      <c r="J1508" s="88"/>
      <c r="K1508" s="89"/>
      <c r="L1508" s="89"/>
      <c r="M1508" s="89"/>
      <c r="N1508" s="89"/>
      <c r="O1508" s="90"/>
      <c r="P1508" s="93"/>
      <c r="Q1508" s="92"/>
      <c r="R1508" s="93"/>
      <c r="S1508" s="92"/>
      <c r="T1508" s="94"/>
      <c r="U1508" s="93"/>
      <c r="V1508" s="92"/>
      <c r="W1508" s="93"/>
      <c r="X1508" s="92"/>
      <c r="Y1508" s="93"/>
      <c r="Z1508" s="92"/>
      <c r="AA1508" s="94"/>
      <c r="AB1508" s="93"/>
      <c r="AC1508" s="92"/>
      <c r="AD1508" s="93"/>
      <c r="AE1508" s="92"/>
      <c r="AF1508" s="93"/>
      <c r="AG1508" s="92"/>
      <c r="AH1508" s="93"/>
      <c r="AI1508" s="92"/>
      <c r="AJ1508" s="93"/>
      <c r="AK1508" s="92"/>
      <c r="AL1508" s="93"/>
      <c r="AM1508" s="92"/>
      <c r="AN1508" s="93"/>
      <c r="AO1508" s="92"/>
      <c r="AP1508" s="93"/>
      <c r="AQ1508" s="92"/>
      <c r="AR1508" s="93"/>
      <c r="AS1508" s="92"/>
      <c r="AT1508" s="94"/>
      <c r="AU1508" s="95"/>
      <c r="AV1508" s="96"/>
      <c r="AW1508" s="95"/>
      <c r="AX1508" s="96"/>
      <c r="AY1508" s="95"/>
      <c r="AZ1508" s="96"/>
      <c r="BA1508" s="95"/>
      <c r="BB1508" s="96"/>
      <c r="BC1508" s="95"/>
      <c r="BD1508" s="96"/>
      <c r="BE1508" s="95"/>
      <c r="BF1508" s="96"/>
      <c r="BG1508" s="95"/>
      <c r="BH1508" s="96"/>
      <c r="BI1508" s="95"/>
      <c r="BJ1508" s="96"/>
      <c r="BK1508" s="95"/>
      <c r="BL1508" s="96"/>
    </row>
    <row r="1509" spans="4:64">
      <c r="BK1509" s="95"/>
      <c r="BL1509" s="96"/>
    </row>
    <row r="1510" spans="4:64">
      <c r="BK1510" s="95"/>
      <c r="BL1510" s="96"/>
    </row>
    <row r="1511" spans="4:64">
      <c r="BK1511" s="95"/>
      <c r="BL1511" s="96"/>
    </row>
    <row r="1512" spans="4:64">
      <c r="BK1512" s="95"/>
      <c r="BL1512" s="96"/>
    </row>
    <row r="1513" spans="4:64">
      <c r="BK1513" s="95"/>
      <c r="BL1513" s="96"/>
    </row>
    <row r="1514" spans="4:64">
      <c r="BK1514" s="95"/>
      <c r="BL1514" s="96"/>
    </row>
    <row r="1515" spans="4:64">
      <c r="BK1515" s="95"/>
      <c r="BL1515" s="96"/>
    </row>
    <row r="1516" spans="4:64">
      <c r="BK1516" s="95"/>
      <c r="BL1516" s="96"/>
    </row>
    <row r="1517" spans="4:64">
      <c r="BK1517" s="95"/>
      <c r="BL1517" s="96"/>
    </row>
    <row r="1518" spans="4:64">
      <c r="BK1518" s="95"/>
      <c r="BL1518" s="96"/>
    </row>
    <row r="1519" spans="4:64">
      <c r="BK1519" s="95"/>
      <c r="BL1519" s="96"/>
    </row>
    <row r="1520" spans="4:64">
      <c r="BK1520" s="95"/>
      <c r="BL1520" s="96"/>
    </row>
    <row r="1521" spans="63:64">
      <c r="BK1521" s="95"/>
      <c r="BL1521" s="96"/>
    </row>
    <row r="1522" spans="63:64">
      <c r="BK1522" s="95"/>
      <c r="BL1522" s="96"/>
    </row>
    <row r="1523" spans="63:64">
      <c r="BK1523" s="95"/>
      <c r="BL1523" s="96"/>
    </row>
    <row r="1524" spans="63:64">
      <c r="BK1524" s="95"/>
      <c r="BL1524" s="96"/>
    </row>
    <row r="1525" spans="63:64">
      <c r="BK1525" s="95"/>
      <c r="BL1525" s="96"/>
    </row>
    <row r="1526" spans="63:64">
      <c r="BK1526" s="95"/>
      <c r="BL1526" s="96"/>
    </row>
    <row r="1527" spans="63:64">
      <c r="BK1527" s="95"/>
      <c r="BL1527" s="96"/>
    </row>
    <row r="1528" spans="63:64">
      <c r="BK1528" s="95"/>
      <c r="BL1528" s="96"/>
    </row>
  </sheetData>
  <sheetCalcPr fullCalcOnLoad="1"/>
  <mergeCells count="7">
    <mergeCell ref="X1:Y1"/>
    <mergeCell ref="AA1:AF1"/>
    <mergeCell ref="AI1:AJ1"/>
    <mergeCell ref="AT1:AY1"/>
    <mergeCell ref="BC1:BD1"/>
    <mergeCell ref="I2:I3"/>
    <mergeCell ref="J2:J3"/>
  </mergeCells>
  <conditionalFormatting sqref="F1:F1048576">
    <cfRule type="duplicateValues" dxfId="7" priority="1" stopIfTrue="1"/>
    <cfRule type="duplicateValues" dxfId="6" priority="2" stopIfTrue="1"/>
    <cfRule type="duplicateValues" dxfId="5" priority="3" stopIfTrue="1"/>
    <cfRule type="duplicateValues" dxfId="4" priority="4" stopIfTrue="1"/>
  </conditionalFormatting>
  <pageMargins left="0.7" right="0.7" top="0.75" bottom="0.75" header="0.3" footer="0.3"/>
  <pageSetup scale="61" orientation="portrait" horizontalDpi="1200" verticalDpi="1200" r:id="rId1"/>
  <headerFooter>
    <oddHeader>&amp;C&amp;"Arial,Regular"&amp;14 2010-2011 Youth 12 
Men's Foil 
Rolling Point Standings</oddHeader>
    <oddFooter>&amp;L# = Y10 Fencer</oddFooter>
  </headerFooter>
  <rowBreaks count="1" manualBreakCount="1">
    <brk id="73" min="3" max="61" man="1"/>
  </rowBreaks>
  <colBreaks count="4" manualBreakCount="4">
    <brk id="14" max="104" man="1"/>
    <brk id="19" max="104" man="1"/>
    <brk id="26" max="104" man="1"/>
    <brk id="45" max="10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>
    <tabColor theme="7" tint="-0.249977111117893"/>
  </sheetPr>
  <dimension ref="A1:DM79"/>
  <sheetViews>
    <sheetView tabSelected="1" topLeftCell="A2" zoomScaleNormal="100" workbookViewId="0">
      <selection activeCell="A4" sqref="A4"/>
    </sheetView>
  </sheetViews>
  <sheetFormatPr defaultRowHeight="14.4"/>
  <cols>
    <col min="1" max="1" width="22.6640625" style="136" customWidth="1"/>
    <col min="4" max="4" width="5.6640625" style="9" bestFit="1" customWidth="1"/>
    <col min="5" max="5" width="3.44140625" style="26" hidden="1" customWidth="1"/>
    <col min="6" max="6" width="26.6640625" style="105" customWidth="1"/>
    <col min="7" max="7" width="6.5546875" style="84" customWidth="1"/>
    <col min="8" max="8" width="28.5546875" style="9" customWidth="1"/>
    <col min="9" max="9" width="9" style="9" customWidth="1"/>
    <col min="10" max="14" width="7.6640625" style="9" customWidth="1"/>
    <col min="15" max="15" width="21.33203125" style="9" customWidth="1"/>
    <col min="16" max="16" width="9.21875" style="107" customWidth="1"/>
    <col min="17" max="17" width="7.44140625" style="89" customWidth="1"/>
    <col min="18" max="18" width="9.44140625" style="107" bestFit="1" customWidth="1"/>
    <col min="19" max="19" width="9" style="89" customWidth="1"/>
    <col min="20" max="20" width="24.88671875" style="89" customWidth="1"/>
    <col min="21" max="21" width="8.88671875" style="107" customWidth="1"/>
    <col min="22" max="22" width="8.44140625" style="89" customWidth="1"/>
    <col min="23" max="23" width="9.21875" style="107" bestFit="1" customWidth="1"/>
    <col min="24" max="24" width="8" style="89" customWidth="1"/>
    <col min="25" max="25" width="21.21875" style="108" customWidth="1"/>
    <col min="26" max="26" width="6" style="131" customWidth="1"/>
    <col min="27" max="27" width="6" style="106" customWidth="1"/>
    <col min="28" max="28" width="6" style="131" customWidth="1"/>
    <col min="29" max="29" width="6" style="106" customWidth="1"/>
    <col min="30" max="30" width="6.44140625" style="131" customWidth="1"/>
    <col min="31" max="35" width="6" style="106" customWidth="1"/>
    <col min="36" max="36" width="6.88671875" style="106" customWidth="1"/>
    <col min="37" max="37" width="6" style="106" customWidth="1"/>
    <col min="38" max="38" width="7.21875" style="106" bestFit="1" customWidth="1"/>
    <col min="39" max="39" width="6" style="106" customWidth="1"/>
    <col min="40" max="40" width="7" style="106" customWidth="1"/>
    <col min="41" max="41" width="6" style="106" customWidth="1"/>
    <col min="42" max="42" width="7" style="106" customWidth="1"/>
    <col min="43" max="43" width="6" style="106" customWidth="1"/>
    <col min="44" max="44" width="19.44140625" style="108" customWidth="1"/>
    <col min="45" max="45" width="7" style="131" customWidth="1"/>
    <col min="46" max="46" width="5.6640625" style="106" bestFit="1" customWidth="1"/>
    <col min="47" max="47" width="9.33203125" style="131" bestFit="1" customWidth="1"/>
    <col min="48" max="48" width="5.88671875" style="106" bestFit="1" customWidth="1"/>
    <col min="49" max="49" width="9.44140625" style="131" customWidth="1"/>
    <col min="50" max="50" width="5.6640625" style="106" bestFit="1" customWidth="1"/>
    <col min="51" max="51" width="7.33203125" style="142" customWidth="1"/>
    <col min="52" max="52" width="5.44140625" style="142" customWidth="1"/>
    <col min="53" max="53" width="6.88671875" style="142" customWidth="1"/>
    <col min="54" max="54" width="5.109375" style="142" customWidth="1"/>
    <col min="55" max="55" width="6.6640625" style="142" customWidth="1"/>
    <col min="56" max="56" width="5.6640625" style="142" customWidth="1"/>
    <col min="57" max="57" width="7" style="142" customWidth="1"/>
    <col min="58" max="58" width="5.6640625" style="142" customWidth="1"/>
    <col min="59" max="59" width="7.6640625" style="142" customWidth="1"/>
    <col min="60" max="60" width="5.6640625" style="142" bestFit="1" customWidth="1"/>
    <col min="61" max="61" width="7.6640625" style="142" customWidth="1"/>
    <col min="62" max="62" width="5.6640625" style="142" bestFit="1" customWidth="1"/>
    <col min="64" max="73" width="9.109375" hidden="1" customWidth="1"/>
    <col min="74" max="74" width="0" hidden="1" customWidth="1"/>
    <col min="81" max="83" width="9.109375" customWidth="1"/>
    <col min="90" max="92" width="9.109375" customWidth="1"/>
    <col min="94" max="95" width="13.33203125" customWidth="1"/>
    <col min="106" max="106" width="9.109375" style="97" customWidth="1"/>
  </cols>
  <sheetData>
    <row r="1" spans="1:117" s="45" customFormat="1" ht="17.399999999999999">
      <c r="A1" s="132"/>
      <c r="D1" s="46"/>
      <c r="E1" s="47"/>
      <c r="F1" s="48" t="s">
        <v>2039</v>
      </c>
      <c r="G1" s="49"/>
      <c r="H1" s="50"/>
      <c r="I1" s="50"/>
      <c r="J1" s="50"/>
      <c r="K1" s="50"/>
      <c r="L1" s="50"/>
      <c r="M1" s="50"/>
      <c r="N1" s="50"/>
      <c r="O1" s="48" t="s">
        <v>2192</v>
      </c>
      <c r="P1" s="109"/>
      <c r="Q1" s="109"/>
      <c r="R1" s="52" t="s">
        <v>2041</v>
      </c>
      <c r="S1" s="53">
        <f>H2</f>
        <v>40730</v>
      </c>
      <c r="T1" s="133" t="s">
        <v>2193</v>
      </c>
      <c r="U1" s="52"/>
      <c r="V1" s="52" t="s">
        <v>2041</v>
      </c>
      <c r="W1" s="54">
        <f>H2</f>
        <v>40730</v>
      </c>
      <c r="X1" s="54"/>
      <c r="Y1" s="110" t="s">
        <v>2194</v>
      </c>
      <c r="Z1" s="110"/>
      <c r="AA1" s="110"/>
      <c r="AB1" s="110"/>
      <c r="AC1" s="58"/>
      <c r="AD1" s="58"/>
      <c r="AE1" s="58"/>
      <c r="AF1" s="51"/>
      <c r="AG1" s="51"/>
      <c r="AH1" s="51"/>
      <c r="AI1" s="52" t="s">
        <v>2041</v>
      </c>
      <c r="AJ1" s="54">
        <f>H2</f>
        <v>40730</v>
      </c>
      <c r="AK1" s="54"/>
      <c r="AL1" s="51"/>
      <c r="AM1" s="51"/>
      <c r="AN1" s="51"/>
      <c r="AO1" s="51"/>
      <c r="AP1" s="51"/>
      <c r="AQ1" s="51"/>
      <c r="AR1" s="110" t="s">
        <v>2152</v>
      </c>
      <c r="AS1" s="110"/>
      <c r="AT1" s="110"/>
      <c r="AU1" s="110"/>
      <c r="AV1" s="58"/>
      <c r="AW1" s="58"/>
      <c r="AY1" s="109"/>
      <c r="AZ1" s="52" t="s">
        <v>2041</v>
      </c>
      <c r="BA1" s="54">
        <f>H2</f>
        <v>40730</v>
      </c>
      <c r="BB1" s="54"/>
      <c r="BC1" s="109"/>
      <c r="BD1" s="109"/>
      <c r="BE1" s="109"/>
      <c r="BF1" s="109"/>
      <c r="BG1" s="109"/>
      <c r="BH1" s="109"/>
      <c r="BI1" s="109"/>
      <c r="BJ1" s="109"/>
      <c r="DB1" s="60"/>
    </row>
    <row r="2" spans="1:117" s="62" customFormat="1" ht="27" customHeight="1">
      <c r="A2" s="134" t="s">
        <v>14</v>
      </c>
      <c r="B2" s="62" t="s">
        <v>2044</v>
      </c>
      <c r="C2" s="62" t="s">
        <v>2045</v>
      </c>
      <c r="D2" s="61"/>
      <c r="E2" s="63"/>
      <c r="F2" s="64" t="s">
        <v>2153</v>
      </c>
      <c r="G2" s="65"/>
      <c r="H2" s="66">
        <v>40730</v>
      </c>
      <c r="I2" s="69"/>
      <c r="J2" s="69"/>
      <c r="K2" s="135" t="s">
        <v>2048</v>
      </c>
      <c r="L2" s="69"/>
      <c r="M2" s="69"/>
      <c r="N2" s="69"/>
      <c r="O2" s="69"/>
      <c r="P2" s="91" t="s">
        <v>2195</v>
      </c>
      <c r="Q2" s="70">
        <v>2011</v>
      </c>
      <c r="R2" s="70" t="s">
        <v>2196</v>
      </c>
      <c r="S2" s="70">
        <v>2011</v>
      </c>
      <c r="T2" s="70"/>
      <c r="U2" s="70" t="s">
        <v>2155</v>
      </c>
      <c r="V2" s="70">
        <v>2011</v>
      </c>
      <c r="W2" s="70" t="s">
        <v>2156</v>
      </c>
      <c r="X2" s="70">
        <v>2011</v>
      </c>
      <c r="Y2" s="71"/>
      <c r="Z2" s="70" t="s">
        <v>2197</v>
      </c>
      <c r="AA2" s="70">
        <v>2010</v>
      </c>
      <c r="AB2" s="70" t="s">
        <v>2198</v>
      </c>
      <c r="AC2" s="70">
        <v>2010</v>
      </c>
      <c r="AD2" s="70" t="s">
        <v>2199</v>
      </c>
      <c r="AE2" s="70">
        <v>2010</v>
      </c>
      <c r="AF2" s="70" t="s">
        <v>2200</v>
      </c>
      <c r="AG2" s="70">
        <v>2011</v>
      </c>
      <c r="AH2" s="70" t="s">
        <v>2201</v>
      </c>
      <c r="AI2" s="70">
        <v>2011</v>
      </c>
      <c r="AJ2" s="70" t="s">
        <v>2202</v>
      </c>
      <c r="AK2" s="70">
        <v>2011</v>
      </c>
      <c r="AL2" s="70" t="s">
        <v>2203</v>
      </c>
      <c r="AM2" s="70">
        <v>2011</v>
      </c>
      <c r="AN2" s="70" t="s">
        <v>2204</v>
      </c>
      <c r="AO2" s="70">
        <v>2011</v>
      </c>
      <c r="AP2" s="70" t="s">
        <v>2197</v>
      </c>
      <c r="AQ2" s="70">
        <v>2011</v>
      </c>
      <c r="AR2" s="71"/>
      <c r="AS2" s="70" t="s">
        <v>2157</v>
      </c>
      <c r="AT2" s="70">
        <v>2010</v>
      </c>
      <c r="AU2" s="70" t="s">
        <v>2205</v>
      </c>
      <c r="AV2" s="70">
        <v>2010</v>
      </c>
      <c r="AW2" s="70" t="s">
        <v>2159</v>
      </c>
      <c r="AX2" s="70">
        <v>2010</v>
      </c>
      <c r="AY2" s="70" t="s">
        <v>2160</v>
      </c>
      <c r="AZ2" s="70">
        <v>2011</v>
      </c>
      <c r="BA2" s="70" t="s">
        <v>2161</v>
      </c>
      <c r="BB2" s="70">
        <v>2011</v>
      </c>
      <c r="BC2" s="70" t="s">
        <v>2162</v>
      </c>
      <c r="BD2" s="70">
        <v>2011</v>
      </c>
      <c r="BE2" s="70" t="s">
        <v>2163</v>
      </c>
      <c r="BF2" s="70">
        <v>2011</v>
      </c>
      <c r="BG2" s="70" t="s">
        <v>2164</v>
      </c>
      <c r="BH2" s="70">
        <v>2011</v>
      </c>
      <c r="BI2" s="70" t="s">
        <v>2157</v>
      </c>
      <c r="BJ2" s="70">
        <v>2011</v>
      </c>
      <c r="BW2" s="114" t="s">
        <v>2206</v>
      </c>
      <c r="CF2" s="114" t="s">
        <v>2167</v>
      </c>
      <c r="CW2" s="62" t="s">
        <v>2065</v>
      </c>
      <c r="DB2" s="78" t="s">
        <v>2044</v>
      </c>
      <c r="DE2" s="62" t="s">
        <v>2066</v>
      </c>
      <c r="DJ2" s="62" t="s">
        <v>2067</v>
      </c>
    </row>
    <row r="3" spans="1:117" s="4" customFormat="1" ht="27" customHeight="1">
      <c r="A3" s="136"/>
      <c r="D3" s="79"/>
      <c r="E3" s="79"/>
      <c r="F3" s="79" t="s">
        <v>2068</v>
      </c>
      <c r="G3" s="79" t="s">
        <v>2069</v>
      </c>
      <c r="H3" s="79" t="s">
        <v>2070</v>
      </c>
      <c r="I3" s="82" t="s">
        <v>2047</v>
      </c>
      <c r="J3" s="82" t="s">
        <v>2154</v>
      </c>
      <c r="K3" s="82" t="s">
        <v>2072</v>
      </c>
      <c r="L3" s="82" t="s">
        <v>2073</v>
      </c>
      <c r="M3" s="82" t="s">
        <v>2074</v>
      </c>
      <c r="N3" s="82" t="s">
        <v>2075</v>
      </c>
      <c r="O3" s="82"/>
      <c r="P3" s="83" t="s">
        <v>15</v>
      </c>
      <c r="Q3" s="83" t="s">
        <v>2076</v>
      </c>
      <c r="R3" s="83" t="s">
        <v>15</v>
      </c>
      <c r="S3" s="83" t="s">
        <v>2076</v>
      </c>
      <c r="T3" s="83"/>
      <c r="U3" s="83" t="s">
        <v>15</v>
      </c>
      <c r="V3" s="83" t="s">
        <v>2076</v>
      </c>
      <c r="W3" s="83" t="s">
        <v>15</v>
      </c>
      <c r="X3" s="83" t="s">
        <v>2076</v>
      </c>
      <c r="Y3" s="79"/>
      <c r="Z3" s="83" t="s">
        <v>15</v>
      </c>
      <c r="AA3" s="83" t="s">
        <v>2076</v>
      </c>
      <c r="AB3" s="83" t="s">
        <v>15</v>
      </c>
      <c r="AC3" s="83" t="s">
        <v>2076</v>
      </c>
      <c r="AD3" s="83" t="s">
        <v>15</v>
      </c>
      <c r="AE3" s="83" t="s">
        <v>2076</v>
      </c>
      <c r="AF3" s="83" t="s">
        <v>15</v>
      </c>
      <c r="AG3" s="83" t="s">
        <v>2076</v>
      </c>
      <c r="AH3" s="83" t="s">
        <v>15</v>
      </c>
      <c r="AI3" s="83" t="s">
        <v>2076</v>
      </c>
      <c r="AJ3" s="83" t="s">
        <v>15</v>
      </c>
      <c r="AK3" s="83" t="s">
        <v>2076</v>
      </c>
      <c r="AL3" s="83" t="s">
        <v>15</v>
      </c>
      <c r="AM3" s="83" t="s">
        <v>2076</v>
      </c>
      <c r="AN3" s="83" t="s">
        <v>15</v>
      </c>
      <c r="AO3" s="83" t="s">
        <v>2076</v>
      </c>
      <c r="AP3" s="83" t="s">
        <v>15</v>
      </c>
      <c r="AQ3" s="83" t="s">
        <v>2076</v>
      </c>
      <c r="AR3" s="79"/>
      <c r="AS3" s="83" t="s">
        <v>15</v>
      </c>
      <c r="AT3" s="83" t="s">
        <v>2076</v>
      </c>
      <c r="AU3" s="83" t="s">
        <v>15</v>
      </c>
      <c r="AV3" s="83" t="s">
        <v>2076</v>
      </c>
      <c r="AW3" s="83" t="s">
        <v>15</v>
      </c>
      <c r="AX3" s="83" t="s">
        <v>2076</v>
      </c>
      <c r="AY3" s="83" t="s">
        <v>15</v>
      </c>
      <c r="AZ3" s="83" t="s">
        <v>2076</v>
      </c>
      <c r="BA3" s="83" t="s">
        <v>15</v>
      </c>
      <c r="BB3" s="83" t="s">
        <v>2076</v>
      </c>
      <c r="BC3" s="83" t="s">
        <v>15</v>
      </c>
      <c r="BD3" s="83" t="s">
        <v>2076</v>
      </c>
      <c r="BE3" s="83" t="s">
        <v>15</v>
      </c>
      <c r="BF3" s="83" t="s">
        <v>2076</v>
      </c>
      <c r="BG3" s="83" t="s">
        <v>15</v>
      </c>
      <c r="BH3" s="83" t="s">
        <v>2076</v>
      </c>
      <c r="BI3" s="83" t="s">
        <v>15</v>
      </c>
      <c r="BJ3" s="83" t="s">
        <v>2076</v>
      </c>
      <c r="BW3" s="4" t="s">
        <v>2077</v>
      </c>
      <c r="BX3" s="4" t="s">
        <v>2078</v>
      </c>
      <c r="BY3" s="4" t="s">
        <v>2079</v>
      </c>
      <c r="BZ3" s="4" t="s">
        <v>2080</v>
      </c>
      <c r="CA3" s="4" t="s">
        <v>2081</v>
      </c>
      <c r="CB3" s="4" t="s">
        <v>2082</v>
      </c>
      <c r="CC3" s="4" t="s">
        <v>2083</v>
      </c>
      <c r="CD3" s="4" t="s">
        <v>2084</v>
      </c>
      <c r="CE3" s="4" t="s">
        <v>2085</v>
      </c>
      <c r="CF3" s="4" t="s">
        <v>2077</v>
      </c>
      <c r="CG3" s="4" t="s">
        <v>2078</v>
      </c>
      <c r="CH3" s="4" t="s">
        <v>2079</v>
      </c>
      <c r="CI3" s="4" t="s">
        <v>2080</v>
      </c>
      <c r="CJ3" s="4" t="s">
        <v>2081</v>
      </c>
      <c r="CK3" s="4" t="s">
        <v>2082</v>
      </c>
      <c r="CL3" s="4" t="s">
        <v>2083</v>
      </c>
      <c r="CM3" s="4" t="s">
        <v>2084</v>
      </c>
      <c r="CN3" s="4" t="s">
        <v>2085</v>
      </c>
      <c r="CP3" s="4" t="s">
        <v>2207</v>
      </c>
      <c r="CQ3" s="4" t="s">
        <v>2169</v>
      </c>
      <c r="CR3" s="4" t="s">
        <v>2172</v>
      </c>
      <c r="CS3" s="4" t="s">
        <v>2171</v>
      </c>
      <c r="CT3" s="4" t="s">
        <v>2208</v>
      </c>
      <c r="CU3" s="4" t="s">
        <v>2209</v>
      </c>
      <c r="CW3" s="4" t="s">
        <v>2094</v>
      </c>
      <c r="CX3" s="4" t="s">
        <v>2073</v>
      </c>
      <c r="CY3" s="4" t="s">
        <v>2074</v>
      </c>
      <c r="CZ3" s="4" t="s">
        <v>2075</v>
      </c>
      <c r="DB3" s="4" t="s">
        <v>2095</v>
      </c>
      <c r="DG3" s="4" t="s">
        <v>2172</v>
      </c>
      <c r="DH3" s="4" t="s">
        <v>2089</v>
      </c>
      <c r="DJ3" s="4" t="s">
        <v>2094</v>
      </c>
      <c r="DK3" s="4" t="s">
        <v>2096</v>
      </c>
      <c r="DM3" s="4" t="s">
        <v>2095</v>
      </c>
    </row>
    <row r="4" spans="1:117">
      <c r="A4" s="19">
        <v>100052592</v>
      </c>
      <c r="B4">
        <f t="shared" ref="B4:B67" si="0">DB4</f>
        <v>377</v>
      </c>
      <c r="C4">
        <f t="shared" ref="C4:C67" si="1">DM4</f>
        <v>177</v>
      </c>
      <c r="D4" s="84" t="str">
        <f t="shared" ref="D4:D67" si="2">IF(I4&lt;=0,"",IF(I4=I3,D3,ROW()-3&amp;IF(I4=I5,"T","")))</f>
        <v>1</v>
      </c>
      <c r="F4" t="s">
        <v>1436</v>
      </c>
      <c r="G4" s="4">
        <v>2000</v>
      </c>
      <c r="H4" s="5" t="s">
        <v>2099</v>
      </c>
      <c r="I4" s="137">
        <f t="shared" ref="I4:I67" si="3">DB4</f>
        <v>377</v>
      </c>
      <c r="J4" s="138">
        <f t="shared" ref="J4:J67" si="4">DM4</f>
        <v>177</v>
      </c>
      <c r="K4" s="108">
        <f t="shared" ref="K4:N35" si="5">CW4</f>
        <v>100</v>
      </c>
      <c r="L4" s="108">
        <f t="shared" si="5"/>
        <v>100</v>
      </c>
      <c r="M4" s="108">
        <f t="shared" si="5"/>
        <v>92</v>
      </c>
      <c r="N4" s="108">
        <f t="shared" si="5"/>
        <v>85</v>
      </c>
      <c r="O4" s="90" t="str">
        <f t="shared" ref="O4:O67" si="6">F4</f>
        <v>Hamza, Mohamed</v>
      </c>
      <c r="P4" s="93">
        <f>IF(ISNA(VLOOKUP($A4,[1]MFY10!$E$1:$F$65536,2,FALSE)),"np",(VLOOKUP($A4,[1]MFY10!$E$1:$F$65536,2,FALSE)))</f>
        <v>3</v>
      </c>
      <c r="Q4" s="92">
        <f>IF(P4&gt;[1]MFY10!$F$1,0,(VLOOKUP(P4,'[3]Point Tables'!$A$4:$I$263,[1]MFY10!$F$2,FALSE)))</f>
        <v>85</v>
      </c>
      <c r="R4" s="93">
        <f>IF(ISNA(VLOOKUP($A4,[1]MFY10!$N$1:$O$65536,2,FALSE)),"np",(VLOOKUP($A4,[1]MFY10!$N$1:$O$65536,2,FALSE)))</f>
        <v>2</v>
      </c>
      <c r="S4" s="92">
        <f>IF(R4&gt;[1]MFY10!$O$1,0,(VLOOKUP(R4,'[3]Point Tables'!$A$4:$I$263,[1]MFY10!$O$2,FALSE)))</f>
        <v>92</v>
      </c>
      <c r="T4" s="92" t="str">
        <f t="shared" ref="T4:T67" si="7">F4</f>
        <v>Hamza, Mohamed</v>
      </c>
      <c r="U4" s="93">
        <f>IF(ISNA(VLOOKUP($A4,[1]MFY12!$E$1:$F$65536,2,FALSE)),"np",(VLOOKUP($A4,[1]MFY12!$E$1:$F$65536,2,FALSE)))</f>
        <v>11</v>
      </c>
      <c r="V4" s="92">
        <f>IF(U4&gt;[1]MFY12!$F$1,0,(VLOOKUP(U4,'[3]Point Tables'!$A$4:$I$263,[1]MFY12!$F$2,FALSE)))</f>
        <v>52.5</v>
      </c>
      <c r="W4" s="93">
        <f>IF(ISNA(VLOOKUP($A4,[1]MFY12!$P$1:$Q$65536,2,FALSE)),"np",(VLOOKUP($A4,[1]MFY12!$P$1:$Q$65536,2,FALSE)))</f>
        <v>8</v>
      </c>
      <c r="X4" s="92">
        <f>IF(W4&gt;[1]MFY12!$Q$1,0,(VLOOKUP(W4,'[3]Point Tables'!$A$4:$I$263,[1]MFY12!$Q$2,FALSE)))</f>
        <v>68.5</v>
      </c>
      <c r="Y4" s="94" t="str">
        <f t="shared" ref="Y4:Y67" si="8">T4</f>
        <v>Hamza, Mohamed</v>
      </c>
      <c r="Z4" s="93">
        <f>IF(ISNA(VLOOKUP($A4,[1]MFY10!$W$1:$X$65536,2,FALSE)),"np",(VLOOKUP($A4,[1]MFY10!$W$1:$X$65536,2,FALSE)))</f>
        <v>1</v>
      </c>
      <c r="AA4" s="92">
        <f>IF(Z4&gt;[1]MFY10!$X$1,0,(VLOOKUP(Z4,'[3]Point Tables'!$A$4:$I$263,[1]MFY10!$X$2,FALSE)))</f>
        <v>100</v>
      </c>
      <c r="AB4" s="93" t="str">
        <f>IF(ISNA(VLOOKUP($A4,[1]MFY10!$AF$1:$AG$65536,2,FALSE)),"np",(VLOOKUP($A4,[1]MFY10!$AF$1:$AG$65536,2,FALSE)))</f>
        <v>np</v>
      </c>
      <c r="AC4" s="92">
        <f>IF(AB4&gt;[1]MFY10!$AG$1,0,(VLOOKUP(AB4,'[3]Point Tables'!$A$4:$I$263,[1]MFY10!$AG$2,FALSE)))</f>
        <v>0</v>
      </c>
      <c r="AD4" s="93" t="str">
        <f>IF(ISNA(VLOOKUP($A4,[1]MFY10!$AO$1:$AP$65536,2,FALSE)),"np",(VLOOKUP($A4,[1]MFY10!$AO$1:$AP$65536,2,FALSE)))</f>
        <v>np</v>
      </c>
      <c r="AE4" s="92">
        <f>IF(AD4&gt;[1]MFY10!$AP$1,0,(VLOOKUP(AD4,'[3]Point Tables'!$A$4:$I$263,[1]MFY10!$AP$2,FALSE)))</f>
        <v>0</v>
      </c>
      <c r="AF4" s="93" t="str">
        <f>IF(ISNA(VLOOKUP($A4,[1]MFY10!$AX$1:$AY$65536,2,FALSE)),"np",(VLOOKUP($A4,[1]MFY10!$AX$1:$AY$65536,2,FALSE)))</f>
        <v>np</v>
      </c>
      <c r="AG4" s="92">
        <f>IF(AF4&gt;[1]MFY10!$AY$1,0,(VLOOKUP(AF4,'[3]Point Tables'!$A$4:$I$263,[1]MFY10!$AY$2,FALSE)))</f>
        <v>0</v>
      </c>
      <c r="AH4" s="93" t="str">
        <f>IF(ISNA(VLOOKUP($A4,[1]MFY10!$BG$1:$BH$65536,2,FALSE)),"np",(VLOOKUP($A4,[1]MFY10!$BG$1:$BH$65536,2,FALSE)))</f>
        <v>np</v>
      </c>
      <c r="AI4" s="92">
        <f>IF(AH4&gt;[1]MFY10!$BH$1,0,(VLOOKUP(AH4,'[3]Point Tables'!$A$4:$I$263,[1]MFY10!$BH$2,FALSE)))</f>
        <v>0</v>
      </c>
      <c r="AJ4" s="93" t="str">
        <f>IF(ISNA(VLOOKUP($A4,[1]MFY10!$BP$1:$BQ$65536,2,FALSE)),"np",(VLOOKUP($A4,[1]MFY10!$BP$1:$BQ$65536,2,FALSE)))</f>
        <v>np</v>
      </c>
      <c r="AK4" s="92">
        <f>IF(AJ4&gt;[1]MFY10!$BQ$1,0,(VLOOKUP(AJ4,'[3]Point Tables'!$A$4:$I$263,[1]MFY10!$BQ$2,FALSE)))</f>
        <v>0</v>
      </c>
      <c r="AL4" s="93" t="str">
        <f>IF(ISNA(VLOOKUP($A4,[1]MFY10!$BY$1:$BZ$65536,2,FALSE)),"np",(VLOOKUP($A4,[1]MFY10!$BY$1:$BZ$65536,2,FALSE)))</f>
        <v>np</v>
      </c>
      <c r="AM4" s="92">
        <f>IF(AL4&gt;[1]MFY10!$BZ$1,0,(VLOOKUP(AL4,'[3]Point Tables'!$A$4:$I$263,[1]MFY10!$BZ$2,FALSE)))</f>
        <v>0</v>
      </c>
      <c r="AN4" s="93" t="str">
        <f>IF(ISNA(VLOOKUP($A4,[1]MFY10!$CH$1:$CI$65536,2,FALSE)),"np",(VLOOKUP($A4,[1]MFY10!$CH$1:$CI$65536,2,FALSE)))</f>
        <v>np</v>
      </c>
      <c r="AO4" s="92">
        <f>IF(AN4&gt;[1]MFY10!$CI$1,0,(VLOOKUP(AN4,'[3]Point Tables'!$A$4:$I$263,[1]MFY10!$CI$2,FALSE)))</f>
        <v>0</v>
      </c>
      <c r="AP4" s="93">
        <f>IF(ISNA(VLOOKUP($A4,[1]MFY10!$CQ$1:$CR$65536,2,FALSE)),"np",(VLOOKUP($A4,[1]MFY10!$CQ$1:$CR$65536,2,FALSE)))</f>
        <v>3</v>
      </c>
      <c r="AQ4" s="92">
        <f>IF(AP4&gt;[1]MFY10!$CR$1,0,(VLOOKUP(AP4,'[3]Point Tables'!$A$4:$I$263,[1]MFY10!$CR$2,FALSE)))</f>
        <v>85</v>
      </c>
      <c r="AR4" s="94" t="str">
        <f t="shared" ref="AR4:AR67" si="9">F4</f>
        <v>Hamza, Mohamed</v>
      </c>
      <c r="AS4" s="93">
        <f>IF(ISNA(VLOOKUP($A4,[1]MFY12!$AA$1:$AB$65536,2,FALSE)),"np",(VLOOKUP($A4,[1]MFY12!$AA$1:$AB$65536,2,FALSE)))</f>
        <v>2</v>
      </c>
      <c r="AT4" s="92">
        <f>IF(AS4&gt;[1]MFY12!$AB$1,0,(VLOOKUP(AS4,'[3]Point Tables'!$A$4:$I$263,[1]MFY12!$AB$2,FALSE)))</f>
        <v>92</v>
      </c>
      <c r="AU4" s="93" t="str">
        <f>IF(ISNA(VLOOKUP($A4,[1]MFY12!$AL$1:$AM$65536,2,FALSE)),"np",(VLOOKUP($A4,[1]MFY12!$AL$1:$AM$65536,2,FALSE)))</f>
        <v>np</v>
      </c>
      <c r="AV4" s="92">
        <f>IF(AU4&gt;[1]MFY12!$AM$1,0,(VLOOKUP(AU4,'[3]Point Tables'!$A$4:$I$263,[1]MFY12!$AM$2,FALSE)))</f>
        <v>0</v>
      </c>
      <c r="AW4" s="93" t="str">
        <f>IF(ISNA(VLOOKUP($A4,[1]MFY12!$AW$1:$AX$65536,2,FALSE)),"np",(VLOOKUP($A4,[1]MFY12!$AW$1:$AX$65536,2,FALSE)))</f>
        <v>np</v>
      </c>
      <c r="AX4" s="92">
        <f>IF(AW4&gt;[1]MFY12!$AX$1,0,(VLOOKUP(AW4,'[3]Point Tables'!$A$4:$I$263,[1]MFY12!$AX$2,FALSE)))</f>
        <v>0</v>
      </c>
      <c r="AY4" s="93" t="str">
        <f>IF(ISNA(VLOOKUP($A4,[1]MFY12!$BH$1:$BI$65536,2,FALSE)),"np",(VLOOKUP($A4,[1]MFY12!$BH$1:$BI$65536,2,FALSE)))</f>
        <v>np</v>
      </c>
      <c r="AZ4" s="92">
        <f>IF(AY4&gt;[1]MFY12!$BI$1,0,(VLOOKUP(AY4,'[3]Point Tables'!$A$4:$I$263,[1]MFY12!$BI$2,FALSE)))</f>
        <v>0</v>
      </c>
      <c r="BA4" s="93" t="str">
        <f>IF(ISNA(VLOOKUP($A4,[1]MFY12!$BS$1:$BT$65536,2,FALSE)),"np",(VLOOKUP($A4,[1]MFY12!$BS$1:$BT$65536,2,FALSE)))</f>
        <v>np</v>
      </c>
      <c r="BB4" s="92">
        <f>IF(BA4&gt;[1]MFY12!$BT$1,0,(VLOOKUP(BA4,'[3]Point Tables'!$A$4:$I$263,[1]MFY12!$BT$2,FALSE)))</f>
        <v>0</v>
      </c>
      <c r="BC4" s="93" t="str">
        <f>IF(ISNA(VLOOKUP($A4,[1]MFY12!$CD$1:$CE$65536,2,FALSE)),"np",(VLOOKUP($A4,[1]MFY12!$CD$1:$CE$65536,2,FALSE)))</f>
        <v>np</v>
      </c>
      <c r="BD4" s="92">
        <f>IF(BC4&gt;[1]MFY12!$CE$1,0,(VLOOKUP(BC4,'[3]Point Tables'!$A$4:$I$263,[1]MFY12!$CE$2,FALSE)))</f>
        <v>0</v>
      </c>
      <c r="BE4" s="93" t="str">
        <f>IF(ISNA(VLOOKUP($A4,[1]MFY12!$CO$1:$CP$65536,2,FALSE)),"np",(VLOOKUP($A4,[1]MFY12!$CO$1:$CP$65536,2,FALSE)))</f>
        <v>np</v>
      </c>
      <c r="BF4" s="92">
        <f>IF(BE4&gt;[1]MFY12!$CP$1,0,(VLOOKUP(BE4,'[3]Point Tables'!$A$4:$I$263,[1]MFY12!$CP$2,FALSE)))</f>
        <v>0</v>
      </c>
      <c r="BG4" s="93" t="str">
        <f>IF(ISNA(VLOOKUP($A4,[1]MFY12!$CZ$1:$DA$65536,2,FALSE)),"np",(VLOOKUP($A4,[1]MFY12!$CZ$1:$DA$65536,2,FALSE)))</f>
        <v>np</v>
      </c>
      <c r="BH4" s="92">
        <f>IF(BG4&gt;[1]MFY12!$DA$1,0,(VLOOKUP(BG4,'[3]Point Tables'!$A$4:$I$263,[1]MFY12!$DA$2,FALSE)))</f>
        <v>0</v>
      </c>
      <c r="BI4" s="93">
        <f>IF(ISNA(VLOOKUP($A4,[1]MFY12!$DK$1:$DL$65536,2,FALSE)),"np",(VLOOKUP($A4,[1]MFY12!$DK$1:$DL$65536,2,FALSE)))</f>
        <v>1</v>
      </c>
      <c r="BJ4" s="92">
        <f>IF(BI4&gt;[1]MFY12!$DL$1,0,(VLOOKUP(BI4,'[3]Point Tables'!$A$4:$I$263,[1]MFY12!$DL$2,FALSE)))</f>
        <v>100</v>
      </c>
      <c r="BW4">
        <f t="shared" ref="BW4:BW67" si="10">AA4</f>
        <v>100</v>
      </c>
      <c r="BX4">
        <f t="shared" ref="BX4:BX67" si="11">AC4</f>
        <v>0</v>
      </c>
      <c r="BY4">
        <f t="shared" ref="BY4:BY67" si="12">AE4</f>
        <v>0</v>
      </c>
      <c r="BZ4">
        <f t="shared" ref="BZ4:BZ67" si="13">AG4</f>
        <v>0</v>
      </c>
      <c r="CA4">
        <f t="shared" ref="CA4:CA67" si="14">AI4</f>
        <v>0</v>
      </c>
      <c r="CB4">
        <f t="shared" ref="CB4:CB67" si="15">AK4</f>
        <v>0</v>
      </c>
      <c r="CC4">
        <f t="shared" ref="CC4:CC67" si="16">AM4</f>
        <v>0</v>
      </c>
      <c r="CD4">
        <f t="shared" ref="CD4:CD67" si="17">AO4</f>
        <v>0</v>
      </c>
      <c r="CE4" s="122">
        <f t="shared" ref="CE4:CE67" si="18">AQ4</f>
        <v>85</v>
      </c>
      <c r="CF4">
        <f t="shared" ref="CF4:CF67" si="19">AT4</f>
        <v>92</v>
      </c>
      <c r="CG4">
        <f t="shared" ref="CG4:CG67" si="20">AV4</f>
        <v>0</v>
      </c>
      <c r="CH4">
        <f t="shared" ref="CH4:CH67" si="21">AX4</f>
        <v>0</v>
      </c>
      <c r="CI4">
        <f t="shared" ref="CI4:CI67" si="22">AZ4</f>
        <v>0</v>
      </c>
      <c r="CJ4">
        <f t="shared" ref="CJ4:CJ67" si="23">BB4</f>
        <v>0</v>
      </c>
      <c r="CK4">
        <f t="shared" ref="CK4:CK67" si="24">BD4</f>
        <v>0</v>
      </c>
      <c r="CL4">
        <f t="shared" ref="CL4:CL67" si="25">BF4</f>
        <v>0</v>
      </c>
      <c r="CM4">
        <f t="shared" ref="CM4:CM67" si="26">BH4</f>
        <v>0</v>
      </c>
      <c r="CN4" s="122">
        <f t="shared" ref="CN4:CN67" si="27">BJ4</f>
        <v>100</v>
      </c>
      <c r="CP4">
        <f t="shared" ref="CP4:CP67" si="28">LARGE(BW4:CE4,1)</f>
        <v>100</v>
      </c>
      <c r="CQ4">
        <f t="shared" ref="CQ4:CQ67" si="29">LARGE(CF4:CN4,1)</f>
        <v>100</v>
      </c>
      <c r="CR4">
        <f t="shared" ref="CR4:CR67" si="30">X4</f>
        <v>68.5</v>
      </c>
      <c r="CS4">
        <f t="shared" ref="CS4:CS67" si="31">V4</f>
        <v>52.5</v>
      </c>
      <c r="CT4">
        <f t="shared" ref="CT4:CT67" si="32">Q4</f>
        <v>85</v>
      </c>
      <c r="CU4">
        <f t="shared" ref="CU4:CU67" si="33">S4</f>
        <v>92</v>
      </c>
      <c r="CW4">
        <f t="shared" ref="CW4:CW67" si="34">LARGE($CP4:$CU4,1)</f>
        <v>100</v>
      </c>
      <c r="CX4">
        <f t="shared" ref="CX4:CX67" si="35">LARGE($CP4:$CU4,2)</f>
        <v>100</v>
      </c>
      <c r="CY4">
        <f t="shared" ref="CY4:CY67" si="36">LARGE($CP4:$CU4,3)</f>
        <v>92</v>
      </c>
      <c r="CZ4">
        <f t="shared" ref="CZ4:CZ67" si="37">LARGE($CP4:$CU4,4)</f>
        <v>85</v>
      </c>
      <c r="DB4" s="97">
        <f t="shared" ref="DB4:DB54" si="38">SUM(CW4:CZ4)</f>
        <v>377</v>
      </c>
      <c r="DG4">
        <f t="shared" ref="DG4:DG54" si="39">S4</f>
        <v>92</v>
      </c>
      <c r="DH4">
        <f t="shared" ref="DH4:DH54" si="40">Q4</f>
        <v>85</v>
      </c>
      <c r="DJ4">
        <f t="shared" ref="DJ4:DJ67" si="41">LARGE($DG4:$DH4,1)</f>
        <v>92</v>
      </c>
      <c r="DK4">
        <f t="shared" ref="DK4:DK67" si="42">LARGE($DG4:$DH4,2)</f>
        <v>85</v>
      </c>
      <c r="DM4">
        <f t="shared" ref="DM4:DM54" si="43">SUM(DJ4:DK4)</f>
        <v>177</v>
      </c>
    </row>
    <row r="5" spans="1:117">
      <c r="A5" s="102">
        <v>100097109</v>
      </c>
      <c r="B5">
        <f t="shared" si="0"/>
        <v>321</v>
      </c>
      <c r="C5">
        <f t="shared" si="1"/>
        <v>152.5</v>
      </c>
      <c r="D5" s="84" t="str">
        <f t="shared" si="2"/>
        <v>2</v>
      </c>
      <c r="F5" t="s">
        <v>1608</v>
      </c>
      <c r="G5" s="4">
        <v>2001</v>
      </c>
      <c r="H5" s="86" t="s">
        <v>209</v>
      </c>
      <c r="I5" s="139">
        <f t="shared" si="3"/>
        <v>321</v>
      </c>
      <c r="J5" s="140">
        <f t="shared" si="4"/>
        <v>152.5</v>
      </c>
      <c r="K5" s="108">
        <f t="shared" si="5"/>
        <v>100</v>
      </c>
      <c r="L5" s="108">
        <f t="shared" si="5"/>
        <v>100</v>
      </c>
      <c r="M5" s="108">
        <f t="shared" si="5"/>
        <v>68.5</v>
      </c>
      <c r="N5" s="108">
        <f t="shared" si="5"/>
        <v>52.5</v>
      </c>
      <c r="O5" s="90" t="str">
        <f t="shared" si="6"/>
        <v>Olivares, Marcello G</v>
      </c>
      <c r="P5" s="93">
        <f>IF(ISNA(VLOOKUP($A5,[1]MFY10!$E$1:$F$65536,2,FALSE)),"np",(VLOOKUP($A5,[1]MFY10!$E$1:$F$65536,2,FALSE)))</f>
        <v>1</v>
      </c>
      <c r="Q5" s="92">
        <f>IF(P5&gt;[1]MFY10!$F$1,0,(VLOOKUP(P5,'[3]Point Tables'!$A$4:$I$263,[1]MFY10!$F$2,FALSE)))</f>
        <v>100</v>
      </c>
      <c r="R5" s="93">
        <f>IF(ISNA(VLOOKUP($A5,[1]MFY10!$N$1:$O$65536,2,FALSE)),"np",(VLOOKUP($A5,[1]MFY10!$N$1:$O$65536,2,FALSE)))</f>
        <v>11</v>
      </c>
      <c r="S5" s="92">
        <f>IF(R5&gt;[1]MFY10!$O$1,0,(VLOOKUP(R5,'[3]Point Tables'!$A$4:$I$263,[1]MFY10!$O$2,FALSE)))</f>
        <v>52.5</v>
      </c>
      <c r="T5" s="92" t="str">
        <f t="shared" si="7"/>
        <v>Olivares, Marcello G</v>
      </c>
      <c r="U5" s="93" t="str">
        <f>IF(ISNA(VLOOKUP($A5,[1]MFY12!$E$1:$F$65536,2,FALSE)),"np",(VLOOKUP($A5,[1]MFY12!$E$1:$F$65536,2,FALSE)))</f>
        <v>np</v>
      </c>
      <c r="V5" s="92">
        <f>IF(U5&gt;[1]MFY12!$F$1,0,(VLOOKUP(U5,'[3]Point Tables'!$A$4:$I$263,[1]MFY12!$F$2,FALSE)))</f>
        <v>0</v>
      </c>
      <c r="W5" s="93">
        <f>IF(ISNA(VLOOKUP($A5,[1]MFY12!$P$1:$Q$65536,2,FALSE)),"np",(VLOOKUP($A5,[1]MFY12!$P$1:$Q$65536,2,FALSE)))</f>
        <v>49</v>
      </c>
      <c r="X5" s="92">
        <f>IF(W5&gt;[1]MFY12!$Q$1,0,(VLOOKUP(W5,'[3]Point Tables'!$A$4:$I$263,[1]MFY12!$Q$2,FALSE)))</f>
        <v>0</v>
      </c>
      <c r="Y5" s="94" t="str">
        <f t="shared" si="8"/>
        <v>Olivares, Marcello G</v>
      </c>
      <c r="Z5" s="93">
        <f>IF(ISNA(VLOOKUP($A5,[1]MFY10!$W$1:$X$65536,2,FALSE)),"np",(VLOOKUP($A5,[1]MFY10!$W$1:$X$65536,2,FALSE)))</f>
        <v>9</v>
      </c>
      <c r="AA5" s="92">
        <f>IF(Z5&gt;[1]MFY10!$X$1,0,(VLOOKUP(Z5,'[3]Point Tables'!$A$4:$I$263,[1]MFY10!$X$2,FALSE)))</f>
        <v>53.5</v>
      </c>
      <c r="AB5" s="93" t="str">
        <f>IF(ISNA(VLOOKUP($A5,[1]MFY10!$AF$1:$AG$65536,2,FALSE)),"np",(VLOOKUP($A5,[1]MFY10!$AF$1:$AG$65536,2,FALSE)))</f>
        <v>np</v>
      </c>
      <c r="AC5" s="92">
        <f>IF(AB5&gt;[1]MFY10!$AG$1,0,(VLOOKUP(AB5,'[3]Point Tables'!$A$4:$I$263,[1]MFY10!$AG$2,FALSE)))</f>
        <v>0</v>
      </c>
      <c r="AD5" s="93">
        <f>IF(ISNA(VLOOKUP($A5,[1]MFY10!$AO$1:$AP$65536,2,FALSE)),"np",(VLOOKUP($A5,[1]MFY10!$AO$1:$AP$65536,2,FALSE)))</f>
        <v>2</v>
      </c>
      <c r="AE5" s="92">
        <f>IF(AD5&gt;[1]MFY10!$AP$1,0,(VLOOKUP(AD5,'[3]Point Tables'!$A$4:$I$263,[1]MFY10!$AP$2,FALSE)))</f>
        <v>92</v>
      </c>
      <c r="AF5" s="93" t="str">
        <f>IF(ISNA(VLOOKUP($A5,[1]MFY10!$AX$1:$AY$65536,2,FALSE)),"np",(VLOOKUP($A5,[1]MFY10!$AX$1:$AY$65536,2,FALSE)))</f>
        <v>np</v>
      </c>
      <c r="AG5" s="92">
        <f>IF(AF5&gt;[1]MFY10!$AY$1,0,(VLOOKUP(AF5,'[3]Point Tables'!$A$4:$I$263,[1]MFY10!$AY$2,FALSE)))</f>
        <v>0</v>
      </c>
      <c r="AH5" s="93" t="str">
        <f>IF(ISNA(VLOOKUP($A5,[1]MFY10!$BG$1:$BH$65536,2,FALSE)),"np",(VLOOKUP($A5,[1]MFY10!$BG$1:$BH$65536,2,FALSE)))</f>
        <v>np</v>
      </c>
      <c r="AI5" s="92">
        <f>IF(AH5&gt;[1]MFY10!$BH$1,0,(VLOOKUP(AH5,'[3]Point Tables'!$A$4:$I$263,[1]MFY10!$BH$2,FALSE)))</f>
        <v>0</v>
      </c>
      <c r="AJ5" s="93">
        <f>IF(ISNA(VLOOKUP($A5,[1]MFY10!$BP$1:$BQ$65536,2,FALSE)),"np",(VLOOKUP($A5,[1]MFY10!$BP$1:$BQ$65536,2,FALSE)))</f>
        <v>1</v>
      </c>
      <c r="AK5" s="92">
        <f>IF(AJ5&gt;[1]MFY10!$BQ$1,0,(VLOOKUP(AJ5,'[3]Point Tables'!$A$4:$I$263,[1]MFY10!$BQ$2,FALSE)))</f>
        <v>100</v>
      </c>
      <c r="AL5" s="93" t="str">
        <f>IF(ISNA(VLOOKUP($A5,[1]MFY10!$BY$1:$BZ$65536,2,FALSE)),"np",(VLOOKUP($A5,[1]MFY10!$BY$1:$BZ$65536,2,FALSE)))</f>
        <v>np</v>
      </c>
      <c r="AM5" s="92">
        <f>IF(AL5&gt;[1]MFY10!$BZ$1,0,(VLOOKUP(AL5,'[3]Point Tables'!$A$4:$I$263,[1]MFY10!$BZ$2,FALSE)))</f>
        <v>0</v>
      </c>
      <c r="AN5" s="93" t="str">
        <f>IF(ISNA(VLOOKUP($A5,[1]MFY10!$CH$1:$CI$65536,2,FALSE)),"np",(VLOOKUP($A5,[1]MFY10!$CH$1:$CI$65536,2,FALSE)))</f>
        <v>np</v>
      </c>
      <c r="AO5" s="92">
        <f>IF(AN5&gt;[1]MFY10!$CI$1,0,(VLOOKUP(AN5,'[3]Point Tables'!$A$4:$I$263,[1]MFY10!$CI$2,FALSE)))</f>
        <v>0</v>
      </c>
      <c r="AP5" s="93" t="str">
        <f>IF(ISNA(VLOOKUP($A5,[1]MFY10!$CQ$1:$CR$65536,2,FALSE)),"np",(VLOOKUP($A5,[1]MFY10!$CQ$1:$CR$65536,2,FALSE)))</f>
        <v>np</v>
      </c>
      <c r="AQ5" s="92">
        <f>IF(AP5&gt;[1]MFY10!$CR$1,0,(VLOOKUP(AP5,'[3]Point Tables'!$A$4:$I$263,[1]MFY10!$CR$2,FALSE)))</f>
        <v>0</v>
      </c>
      <c r="AR5" s="94" t="str">
        <f t="shared" si="9"/>
        <v>Olivares, Marcello G</v>
      </c>
      <c r="AS5" s="93" t="str">
        <f>IF(ISNA(VLOOKUP($A5,[1]MFY12!$AA$1:$AB$65536,2,FALSE)),"np",(VLOOKUP($A5,[1]MFY12!$AA$1:$AB$65536,2,FALSE)))</f>
        <v>np</v>
      </c>
      <c r="AT5" s="92">
        <f>IF(AS5&gt;[1]MFY12!$AB$1,0,(VLOOKUP(AS5,'[3]Point Tables'!$A$4:$I$263,[1]MFY12!$AB$2,FALSE)))</f>
        <v>0</v>
      </c>
      <c r="AU5" s="93" t="str">
        <f>IF(ISNA(VLOOKUP($A5,[1]MFY12!$AL$1:$AM$65536,2,FALSE)),"np",(VLOOKUP($A5,[1]MFY12!$AL$1:$AM$65536,2,FALSE)))</f>
        <v>np</v>
      </c>
      <c r="AV5" s="92">
        <f>IF(AU5&gt;[1]MFY12!$AM$1,0,(VLOOKUP(AU5,'[3]Point Tables'!$A$4:$I$263,[1]MFY12!$AM$2,FALSE)))</f>
        <v>0</v>
      </c>
      <c r="AW5" s="93">
        <f>IF(ISNA(VLOOKUP($A5,[1]MFY12!$AW$1:$AX$65536,2,FALSE)),"np",(VLOOKUP($A5,[1]MFY12!$AW$1:$AX$65536,2,FALSE)))</f>
        <v>30</v>
      </c>
      <c r="AX5" s="92">
        <f>IF(AW5&gt;[1]MFY12!$AX$1,0,(VLOOKUP(AW5,'[3]Point Tables'!$A$4:$I$263,[1]MFY12!$AX$2,FALSE)))</f>
        <v>28.5</v>
      </c>
      <c r="AY5" s="93" t="str">
        <f>IF(ISNA(VLOOKUP($A5,[1]MFY12!$BH$1:$BI$65536,2,FALSE)),"np",(VLOOKUP($A5,[1]MFY12!$BH$1:$BI$65536,2,FALSE)))</f>
        <v>np</v>
      </c>
      <c r="AZ5" s="92">
        <f>IF(AY5&gt;[1]MFY12!$BI$1,0,(VLOOKUP(AY5,'[3]Point Tables'!$A$4:$I$263,[1]MFY12!$BI$2,FALSE)))</f>
        <v>0</v>
      </c>
      <c r="BA5" s="93" t="str">
        <f>IF(ISNA(VLOOKUP($A5,[1]MFY12!$BS$1:$BT$65536,2,FALSE)),"np",(VLOOKUP($A5,[1]MFY12!$BS$1:$BT$65536,2,FALSE)))</f>
        <v>np</v>
      </c>
      <c r="BB5" s="92">
        <f>IF(BA5&gt;[1]MFY12!$BT$1,0,(VLOOKUP(BA5,'[3]Point Tables'!$A$4:$I$263,[1]MFY12!$BT$2,FALSE)))</f>
        <v>0</v>
      </c>
      <c r="BC5" s="93">
        <f>IF(ISNA(VLOOKUP($A5,[1]MFY12!$CD$1:$CE$65536,2,FALSE)),"np",(VLOOKUP($A5,[1]MFY12!$CD$1:$CE$65536,2,FALSE)))</f>
        <v>8</v>
      </c>
      <c r="BD5" s="92">
        <f>IF(BC5&gt;[1]MFY12!$CE$1,0,(VLOOKUP(BC5,'[3]Point Tables'!$A$4:$I$263,[1]MFY12!$CE$2,FALSE)))</f>
        <v>68.5</v>
      </c>
      <c r="BE5" s="93" t="str">
        <f>IF(ISNA(VLOOKUP($A5,[1]MFY12!$CO$1:$CP$65536,2,FALSE)),"np",(VLOOKUP($A5,[1]MFY12!$CO$1:$CP$65536,2,FALSE)))</f>
        <v>np</v>
      </c>
      <c r="BF5" s="92">
        <f>IF(BE5&gt;[1]MFY12!$CP$1,0,(VLOOKUP(BE5,'[3]Point Tables'!$A$4:$I$263,[1]MFY12!$CP$2,FALSE)))</f>
        <v>0</v>
      </c>
      <c r="BG5" s="93" t="str">
        <f>IF(ISNA(VLOOKUP($A5,[1]MFY12!$CZ$1:$DA$65536,2,FALSE)),"np",(VLOOKUP($A5,[1]MFY12!$CZ$1:$DA$65536,2,FALSE)))</f>
        <v>np</v>
      </c>
      <c r="BH5" s="92">
        <f>IF(BG5&gt;[1]MFY12!$DA$1,0,(VLOOKUP(BG5,'[3]Point Tables'!$A$4:$I$263,[1]MFY12!$DA$2,FALSE)))</f>
        <v>0</v>
      </c>
      <c r="BI5" s="93" t="str">
        <f>IF(ISNA(VLOOKUP($A5,[1]MFY12!$DK$1:$DL$65536,2,FALSE)),"np",(VLOOKUP($A5,[1]MFY12!$DK$1:$DL$65536,2,FALSE)))</f>
        <v>np</v>
      </c>
      <c r="BJ5" s="92">
        <f>IF(BI5&gt;[1]MFY12!$DL$1,0,(VLOOKUP(BI5,'[3]Point Tables'!$A$4:$I$263,[1]MFY12!$DL$2,FALSE)))</f>
        <v>0</v>
      </c>
      <c r="BW5">
        <f t="shared" si="10"/>
        <v>53.5</v>
      </c>
      <c r="BX5">
        <f t="shared" si="11"/>
        <v>0</v>
      </c>
      <c r="BY5">
        <f t="shared" si="12"/>
        <v>92</v>
      </c>
      <c r="BZ5">
        <f t="shared" si="13"/>
        <v>0</v>
      </c>
      <c r="CA5">
        <f t="shared" si="14"/>
        <v>0</v>
      </c>
      <c r="CB5">
        <f t="shared" si="15"/>
        <v>100</v>
      </c>
      <c r="CC5">
        <f t="shared" si="16"/>
        <v>0</v>
      </c>
      <c r="CD5">
        <f t="shared" si="17"/>
        <v>0</v>
      </c>
      <c r="CE5" s="122">
        <f t="shared" si="18"/>
        <v>0</v>
      </c>
      <c r="CF5">
        <f t="shared" si="19"/>
        <v>0</v>
      </c>
      <c r="CG5">
        <f t="shared" si="20"/>
        <v>0</v>
      </c>
      <c r="CH5">
        <f t="shared" si="21"/>
        <v>28.5</v>
      </c>
      <c r="CI5">
        <f t="shared" si="22"/>
        <v>0</v>
      </c>
      <c r="CJ5">
        <f t="shared" si="23"/>
        <v>0</v>
      </c>
      <c r="CK5">
        <f t="shared" si="24"/>
        <v>68.5</v>
      </c>
      <c r="CL5">
        <f t="shared" si="25"/>
        <v>0</v>
      </c>
      <c r="CM5">
        <f t="shared" si="26"/>
        <v>0</v>
      </c>
      <c r="CN5" s="122">
        <f t="shared" si="27"/>
        <v>0</v>
      </c>
      <c r="CP5">
        <f t="shared" si="28"/>
        <v>100</v>
      </c>
      <c r="CQ5">
        <f t="shared" si="29"/>
        <v>68.5</v>
      </c>
      <c r="CR5">
        <f t="shared" si="30"/>
        <v>0</v>
      </c>
      <c r="CS5">
        <f t="shared" si="31"/>
        <v>0</v>
      </c>
      <c r="CT5">
        <f t="shared" si="32"/>
        <v>100</v>
      </c>
      <c r="CU5">
        <f t="shared" si="33"/>
        <v>52.5</v>
      </c>
      <c r="CW5">
        <f t="shared" si="34"/>
        <v>100</v>
      </c>
      <c r="CX5">
        <f t="shared" si="35"/>
        <v>100</v>
      </c>
      <c r="CY5">
        <f t="shared" si="36"/>
        <v>68.5</v>
      </c>
      <c r="CZ5">
        <f t="shared" si="37"/>
        <v>52.5</v>
      </c>
      <c r="DB5" s="97">
        <f t="shared" si="38"/>
        <v>321</v>
      </c>
      <c r="DG5">
        <f t="shared" si="39"/>
        <v>52.5</v>
      </c>
      <c r="DH5">
        <f t="shared" si="40"/>
        <v>100</v>
      </c>
      <c r="DJ5">
        <f t="shared" si="41"/>
        <v>100</v>
      </c>
      <c r="DK5">
        <f t="shared" si="42"/>
        <v>52.5</v>
      </c>
      <c r="DM5">
        <f t="shared" si="43"/>
        <v>152.5</v>
      </c>
    </row>
    <row r="6" spans="1:117">
      <c r="A6" s="19">
        <v>100119273</v>
      </c>
      <c r="B6">
        <f t="shared" si="0"/>
        <v>295.5</v>
      </c>
      <c r="C6">
        <f t="shared" si="1"/>
        <v>152.5</v>
      </c>
      <c r="D6" s="84" t="str">
        <f t="shared" si="2"/>
        <v>3</v>
      </c>
      <c r="E6" s="85"/>
      <c r="F6" t="s">
        <v>1455</v>
      </c>
      <c r="G6" s="4">
        <v>2000</v>
      </c>
      <c r="H6" s="86" t="s">
        <v>26</v>
      </c>
      <c r="I6" s="139">
        <f t="shared" si="3"/>
        <v>295.5</v>
      </c>
      <c r="J6" s="140">
        <f t="shared" si="4"/>
        <v>152.5</v>
      </c>
      <c r="K6" s="108">
        <f t="shared" si="5"/>
        <v>100</v>
      </c>
      <c r="L6" s="108">
        <f t="shared" si="5"/>
        <v>92</v>
      </c>
      <c r="M6" s="108">
        <f t="shared" si="5"/>
        <v>52.5</v>
      </c>
      <c r="N6" s="108">
        <f t="shared" si="5"/>
        <v>51</v>
      </c>
      <c r="O6" s="90" t="str">
        <f t="shared" si="6"/>
        <v>Wu, Jerry</v>
      </c>
      <c r="P6" s="93">
        <f>IF(ISNA(VLOOKUP($A6,[1]MFY10!$E$1:$F$65536,2,FALSE)),"np",(VLOOKUP($A6,[1]MFY10!$E$1:$F$65536,2,FALSE)))</f>
        <v>11</v>
      </c>
      <c r="Q6" s="92">
        <f>IF(P6&gt;[1]MFY10!$F$1,0,(VLOOKUP(P6,'[3]Point Tables'!$A$4:$I$263,[1]MFY10!$F$2,FALSE)))</f>
        <v>52.5</v>
      </c>
      <c r="R6" s="93">
        <f>IF(ISNA(VLOOKUP($A6,[1]MFY10!$N$1:$O$65536,2,FALSE)),"np",(VLOOKUP($A6,[1]MFY10!$N$1:$O$65536,2,FALSE)))</f>
        <v>1</v>
      </c>
      <c r="S6" s="92">
        <f>IF(R6&gt;[1]MFY10!$O$1,0,(VLOOKUP(R6,'[3]Point Tables'!$A$4:$I$263,[1]MFY10!$O$2,FALSE)))</f>
        <v>100</v>
      </c>
      <c r="T6" s="92" t="str">
        <f t="shared" si="7"/>
        <v>Wu, Jerry</v>
      </c>
      <c r="U6" s="93">
        <f>IF(ISNA(VLOOKUP($A6,[1]MFY12!$E$1:$F$65536,2,FALSE)),"np",(VLOOKUP($A6,[1]MFY12!$E$1:$F$65536,2,FALSE)))</f>
        <v>19.5</v>
      </c>
      <c r="V6" s="92">
        <f>IF(U6&gt;[1]MFY12!$F$1,0,(VLOOKUP(U6,'[3]Point Tables'!$A$4:$I$263,[1]MFY12!$F$2,FALSE)))</f>
        <v>33.75</v>
      </c>
      <c r="W6" s="93">
        <f>IF(ISNA(VLOOKUP($A6,[1]MFY12!$P$1:$Q$65536,2,FALSE)),"np",(VLOOKUP($A6,[1]MFY12!$P$1:$Q$65536,2,FALSE)))</f>
        <v>21</v>
      </c>
      <c r="X6" s="92">
        <f>IF(W6&gt;[1]MFY12!$Q$1,0,(VLOOKUP(W6,'[3]Point Tables'!$A$4:$I$263,[1]MFY12!$Q$2,FALSE)))</f>
        <v>33</v>
      </c>
      <c r="Y6" s="94" t="str">
        <f t="shared" si="8"/>
        <v>Wu, Jerry</v>
      </c>
      <c r="Z6" s="93" t="str">
        <f>IF(ISNA(VLOOKUP($A6,[1]MFY10!$W$1:$X$65536,2,FALSE)),"np",(VLOOKUP($A6,[1]MFY10!$W$1:$X$65536,2,FALSE)))</f>
        <v>np</v>
      </c>
      <c r="AA6" s="92">
        <f>IF(Z6&gt;[1]MFY10!$X$1,0,(VLOOKUP(Z6,'[3]Point Tables'!$A$4:$I$263,[1]MFY10!$X$2,FALSE)))</f>
        <v>0</v>
      </c>
      <c r="AB6" s="93" t="str">
        <f>IF(ISNA(VLOOKUP($A6,[1]MFY10!$AF$1:$AG$65536,2,FALSE)),"np",(VLOOKUP($A6,[1]MFY10!$AF$1:$AG$65536,2,FALSE)))</f>
        <v>np</v>
      </c>
      <c r="AC6" s="92">
        <f>IF(AB6&gt;[1]MFY10!$AG$1,0,(VLOOKUP(AB6,'[3]Point Tables'!$A$4:$I$263,[1]MFY10!$AG$2,FALSE)))</f>
        <v>0</v>
      </c>
      <c r="AD6" s="93" t="str">
        <f>IF(ISNA(VLOOKUP($A6,[1]MFY10!$AO$1:$AP$65536,2,FALSE)),"np",(VLOOKUP($A6,[1]MFY10!$AO$1:$AP$65536,2,FALSE)))</f>
        <v>np</v>
      </c>
      <c r="AE6" s="92">
        <f>IF(AD6&gt;[1]MFY10!$AP$1,0,(VLOOKUP(AD6,'[3]Point Tables'!$A$4:$I$263,[1]MFY10!$AP$2,FALSE)))</f>
        <v>0</v>
      </c>
      <c r="AF6" s="93" t="str">
        <f>IF(ISNA(VLOOKUP($A6,[1]MFY10!$AX$1:$AY$65536,2,FALSE)),"np",(VLOOKUP($A6,[1]MFY10!$AX$1:$AY$65536,2,FALSE)))</f>
        <v>np</v>
      </c>
      <c r="AG6" s="92">
        <f>IF(AF6&gt;[1]MFY10!$AY$1,0,(VLOOKUP(AF6,'[3]Point Tables'!$A$4:$I$263,[1]MFY10!$AY$2,FALSE)))</f>
        <v>0</v>
      </c>
      <c r="AH6" s="93" t="str">
        <f>IF(ISNA(VLOOKUP($A6,[1]MFY10!$BG$1:$BH$65536,2,FALSE)),"np",(VLOOKUP($A6,[1]MFY10!$BG$1:$BH$65536,2,FALSE)))</f>
        <v>np</v>
      </c>
      <c r="AI6" s="92">
        <f>IF(AH6&gt;[1]MFY10!$BH$1,0,(VLOOKUP(AH6,'[3]Point Tables'!$A$4:$I$263,[1]MFY10!$BH$2,FALSE)))</f>
        <v>0</v>
      </c>
      <c r="AJ6" s="93" t="str">
        <f>IF(ISNA(VLOOKUP($A6,[1]MFY10!$BP$1:$BQ$65536,2,FALSE)),"np",(VLOOKUP($A6,[1]MFY10!$BP$1:$BQ$65536,2,FALSE)))</f>
        <v>np</v>
      </c>
      <c r="AK6" s="92">
        <f>IF(AJ6&gt;[1]MFY10!$BQ$1,0,(VLOOKUP(AJ6,'[3]Point Tables'!$A$4:$I$263,[1]MFY10!$BQ$2,FALSE)))</f>
        <v>0</v>
      </c>
      <c r="AL6" s="93" t="str">
        <f>IF(ISNA(VLOOKUP($A6,[1]MFY10!$BY$1:$BZ$65536,2,FALSE)),"np",(VLOOKUP($A6,[1]MFY10!$BY$1:$BZ$65536,2,FALSE)))</f>
        <v>np</v>
      </c>
      <c r="AM6" s="92">
        <f>IF(AL6&gt;[1]MFY10!$BZ$1,0,(VLOOKUP(AL6,'[3]Point Tables'!$A$4:$I$263,[1]MFY10!$BZ$2,FALSE)))</f>
        <v>0</v>
      </c>
      <c r="AN6" s="93">
        <f>IF(ISNA(VLOOKUP($A6,[1]MFY10!$CH$1:$CI$65536,2,FALSE)),"np",(VLOOKUP($A6,[1]MFY10!$CH$1:$CI$65536,2,FALSE)))</f>
        <v>2</v>
      </c>
      <c r="AO6" s="92">
        <f>IF(AN6&gt;[1]MFY10!$CI$1,0,(VLOOKUP(AN6,'[3]Point Tables'!$A$4:$I$263,[1]MFY10!$CI$2,FALSE)))</f>
        <v>92</v>
      </c>
      <c r="AP6" s="93" t="str">
        <f>IF(ISNA(VLOOKUP($A6,[1]MFY10!$CQ$1:$CR$65536,2,FALSE)),"np",(VLOOKUP($A6,[1]MFY10!$CQ$1:$CR$65536,2,FALSE)))</f>
        <v>np</v>
      </c>
      <c r="AQ6" s="92">
        <f>IF(AP6&gt;[1]MFY10!$CR$1,0,(VLOOKUP(AP6,'[3]Point Tables'!$A$4:$I$263,[1]MFY10!$CR$2,FALSE)))</f>
        <v>0</v>
      </c>
      <c r="AR6" s="94" t="str">
        <f t="shared" si="9"/>
        <v>Wu, Jerry</v>
      </c>
      <c r="AS6" s="93" t="str">
        <f>IF(ISNA(VLOOKUP($A6,[1]MFY12!$AA$1:$AB$65536,2,FALSE)),"np",(VLOOKUP($A6,[1]MFY12!$AA$1:$AB$65536,2,FALSE)))</f>
        <v>np</v>
      </c>
      <c r="AT6" s="92">
        <f>IF(AS6&gt;[1]MFY12!$AB$1,0,(VLOOKUP(AS6,'[3]Point Tables'!$A$4:$I$263,[1]MFY12!$AB$2,FALSE)))</f>
        <v>0</v>
      </c>
      <c r="AU6" s="93" t="str">
        <f>IF(ISNA(VLOOKUP($A6,[1]MFY12!$AL$1:$AM$65536,2,FALSE)),"np",(VLOOKUP($A6,[1]MFY12!$AL$1:$AM$65536,2,FALSE)))</f>
        <v>np</v>
      </c>
      <c r="AV6" s="92">
        <f>IF(AU6&gt;[1]MFY12!$AM$1,0,(VLOOKUP(AU6,'[3]Point Tables'!$A$4:$I$263,[1]MFY12!$AM$2,FALSE)))</f>
        <v>0</v>
      </c>
      <c r="AW6" s="93" t="str">
        <f>IF(ISNA(VLOOKUP($A6,[1]MFY12!$AW$1:$AX$65536,2,FALSE)),"np",(VLOOKUP($A6,[1]MFY12!$AW$1:$AX$65536,2,FALSE)))</f>
        <v>np</v>
      </c>
      <c r="AX6" s="92">
        <f>IF(AW6&gt;[1]MFY12!$AX$1,0,(VLOOKUP(AW6,'[3]Point Tables'!$A$4:$I$263,[1]MFY12!$AX$2,FALSE)))</f>
        <v>0</v>
      </c>
      <c r="AY6" s="93" t="str">
        <f>IF(ISNA(VLOOKUP($A6,[1]MFY12!$BH$1:$BI$65536,2,FALSE)),"np",(VLOOKUP($A6,[1]MFY12!$BH$1:$BI$65536,2,FALSE)))</f>
        <v>np</v>
      </c>
      <c r="AZ6" s="92">
        <f>IF(AY6&gt;[1]MFY12!$BI$1,0,(VLOOKUP(AY6,'[3]Point Tables'!$A$4:$I$263,[1]MFY12!$BI$2,FALSE)))</f>
        <v>0</v>
      </c>
      <c r="BA6" s="93" t="str">
        <f>IF(ISNA(VLOOKUP($A6,[1]MFY12!$BS$1:$BT$65536,2,FALSE)),"np",(VLOOKUP($A6,[1]MFY12!$BS$1:$BT$65536,2,FALSE)))</f>
        <v>np</v>
      </c>
      <c r="BB6" s="92">
        <f>IF(BA6&gt;[1]MFY12!$BT$1,0,(VLOOKUP(BA6,'[3]Point Tables'!$A$4:$I$263,[1]MFY12!$BT$2,FALSE)))</f>
        <v>0</v>
      </c>
      <c r="BC6" s="93" t="str">
        <f>IF(ISNA(VLOOKUP($A6,[1]MFY12!$CD$1:$CE$65536,2,FALSE)),"np",(VLOOKUP($A6,[1]MFY12!$CD$1:$CE$65536,2,FALSE)))</f>
        <v>np</v>
      </c>
      <c r="BD6" s="92">
        <f>IF(BC6&gt;[1]MFY12!$CE$1,0,(VLOOKUP(BC6,'[3]Point Tables'!$A$4:$I$263,[1]MFY12!$CE$2,FALSE)))</f>
        <v>0</v>
      </c>
      <c r="BE6" s="93" t="str">
        <f>IF(ISNA(VLOOKUP($A6,[1]MFY12!$CO$1:$CP$65536,2,FALSE)),"np",(VLOOKUP($A6,[1]MFY12!$CO$1:$CP$65536,2,FALSE)))</f>
        <v>np</v>
      </c>
      <c r="BF6" s="92">
        <f>IF(BE6&gt;[1]MFY12!$CP$1,0,(VLOOKUP(BE6,'[3]Point Tables'!$A$4:$I$263,[1]MFY12!$CP$2,FALSE)))</f>
        <v>0</v>
      </c>
      <c r="BG6" s="93">
        <f>IF(ISNA(VLOOKUP($A6,[1]MFY12!$CZ$1:$DA$65536,2,FALSE)),"np",(VLOOKUP($A6,[1]MFY12!$CZ$1:$DA$65536,2,FALSE)))</f>
        <v>14</v>
      </c>
      <c r="BH6" s="92">
        <f>IF(BG6&gt;[1]MFY12!$DA$1,0,(VLOOKUP(BG6,'[3]Point Tables'!$A$4:$I$263,[1]MFY12!$DA$2,FALSE)))</f>
        <v>51</v>
      </c>
      <c r="BI6" s="93" t="str">
        <f>IF(ISNA(VLOOKUP($A6,[1]MFY12!$DK$1:$DL$65536,2,FALSE)),"np",(VLOOKUP($A6,[1]MFY12!$DK$1:$DL$65536,2,FALSE)))</f>
        <v>np</v>
      </c>
      <c r="BJ6" s="92">
        <f>IF(BI6&gt;[1]MFY12!$DL$1,0,(VLOOKUP(BI6,'[3]Point Tables'!$A$4:$I$263,[1]MFY12!$DL$2,FALSE)))</f>
        <v>0</v>
      </c>
      <c r="BW6">
        <f t="shared" si="10"/>
        <v>0</v>
      </c>
      <c r="BX6">
        <f t="shared" si="11"/>
        <v>0</v>
      </c>
      <c r="BY6">
        <f t="shared" si="12"/>
        <v>0</v>
      </c>
      <c r="BZ6">
        <f t="shared" si="13"/>
        <v>0</v>
      </c>
      <c r="CA6">
        <f t="shared" si="14"/>
        <v>0</v>
      </c>
      <c r="CB6">
        <f t="shared" si="15"/>
        <v>0</v>
      </c>
      <c r="CC6">
        <f t="shared" si="16"/>
        <v>0</v>
      </c>
      <c r="CD6">
        <f t="shared" si="17"/>
        <v>92</v>
      </c>
      <c r="CE6" s="122">
        <f t="shared" si="18"/>
        <v>0</v>
      </c>
      <c r="CF6">
        <f t="shared" si="19"/>
        <v>0</v>
      </c>
      <c r="CG6">
        <f t="shared" si="20"/>
        <v>0</v>
      </c>
      <c r="CH6">
        <f t="shared" si="21"/>
        <v>0</v>
      </c>
      <c r="CI6">
        <f t="shared" si="22"/>
        <v>0</v>
      </c>
      <c r="CJ6">
        <f t="shared" si="23"/>
        <v>0</v>
      </c>
      <c r="CK6">
        <f t="shared" si="24"/>
        <v>0</v>
      </c>
      <c r="CL6">
        <f t="shared" si="25"/>
        <v>0</v>
      </c>
      <c r="CM6">
        <f t="shared" si="26"/>
        <v>51</v>
      </c>
      <c r="CN6" s="122">
        <f t="shared" si="27"/>
        <v>0</v>
      </c>
      <c r="CP6">
        <f t="shared" si="28"/>
        <v>92</v>
      </c>
      <c r="CQ6">
        <f t="shared" si="29"/>
        <v>51</v>
      </c>
      <c r="CR6">
        <f t="shared" si="30"/>
        <v>33</v>
      </c>
      <c r="CS6">
        <f t="shared" si="31"/>
        <v>33.75</v>
      </c>
      <c r="CT6">
        <f t="shared" si="32"/>
        <v>52.5</v>
      </c>
      <c r="CU6">
        <f t="shared" si="33"/>
        <v>100</v>
      </c>
      <c r="CW6">
        <f t="shared" si="34"/>
        <v>100</v>
      </c>
      <c r="CX6">
        <f t="shared" si="35"/>
        <v>92</v>
      </c>
      <c r="CY6">
        <f t="shared" si="36"/>
        <v>52.5</v>
      </c>
      <c r="CZ6">
        <f t="shared" si="37"/>
        <v>51</v>
      </c>
      <c r="DB6" s="97">
        <f t="shared" si="38"/>
        <v>295.5</v>
      </c>
      <c r="DG6">
        <f t="shared" si="39"/>
        <v>100</v>
      </c>
      <c r="DH6">
        <f t="shared" si="40"/>
        <v>52.5</v>
      </c>
      <c r="DJ6">
        <f t="shared" si="41"/>
        <v>100</v>
      </c>
      <c r="DK6">
        <f t="shared" si="42"/>
        <v>52.5</v>
      </c>
      <c r="DM6">
        <f t="shared" si="43"/>
        <v>152.5</v>
      </c>
    </row>
    <row r="7" spans="1:117">
      <c r="A7" s="102">
        <v>100096056</v>
      </c>
      <c r="B7">
        <f t="shared" si="0"/>
        <v>292</v>
      </c>
      <c r="C7">
        <f t="shared" si="1"/>
        <v>155</v>
      </c>
      <c r="D7" s="84" t="str">
        <f t="shared" si="2"/>
        <v>4</v>
      </c>
      <c r="E7" s="85"/>
      <c r="F7" t="s">
        <v>1448</v>
      </c>
      <c r="G7" s="4">
        <v>2001</v>
      </c>
      <c r="H7" s="86" t="s">
        <v>151</v>
      </c>
      <c r="I7" s="139">
        <f t="shared" si="3"/>
        <v>292</v>
      </c>
      <c r="J7" s="140">
        <f t="shared" si="4"/>
        <v>155</v>
      </c>
      <c r="K7" s="108">
        <f t="shared" si="5"/>
        <v>85</v>
      </c>
      <c r="L7" s="108">
        <f t="shared" si="5"/>
        <v>85</v>
      </c>
      <c r="M7" s="108">
        <f t="shared" si="5"/>
        <v>70</v>
      </c>
      <c r="N7" s="108">
        <f t="shared" si="5"/>
        <v>52</v>
      </c>
      <c r="O7" s="90" t="str">
        <f t="shared" si="6"/>
        <v>Zheng, Andrew R</v>
      </c>
      <c r="P7" s="93">
        <f>IF(ISNA(VLOOKUP($A7,[1]MFY10!$E$1:$F$65536,2,FALSE)),"np",(VLOOKUP($A7,[1]MFY10!$E$1:$F$65536,2,FALSE)))</f>
        <v>5</v>
      </c>
      <c r="Q7" s="92">
        <f>IF(P7&gt;[1]MFY10!$F$1,0,(VLOOKUP(P7,'[3]Point Tables'!$A$4:$I$263,[1]MFY10!$F$2,FALSE)))</f>
        <v>70</v>
      </c>
      <c r="R7" s="93">
        <f>IF(ISNA(VLOOKUP($A7,[1]MFY10!$N$1:$O$65536,2,FALSE)),"np",(VLOOKUP($A7,[1]MFY10!$N$1:$O$65536,2,FALSE)))</f>
        <v>3</v>
      </c>
      <c r="S7" s="92">
        <f>IF(R7&gt;[1]MFY10!$O$1,0,(VLOOKUP(R7,'[3]Point Tables'!$A$4:$I$263,[1]MFY10!$O$2,FALSE)))</f>
        <v>85</v>
      </c>
      <c r="T7" s="92" t="str">
        <f t="shared" si="7"/>
        <v>Zheng, Andrew R</v>
      </c>
      <c r="U7" s="93">
        <f>IF(ISNA(VLOOKUP($A7,[1]MFY12!$E$1:$F$65536,2,FALSE)),"np",(VLOOKUP($A7,[1]MFY12!$E$1:$F$65536,2,FALSE)))</f>
        <v>12</v>
      </c>
      <c r="V7" s="92">
        <f>IF(U7&gt;[1]MFY12!$F$1,0,(VLOOKUP(U7,'[3]Point Tables'!$A$4:$I$263,[1]MFY12!$F$2,FALSE)))</f>
        <v>52</v>
      </c>
      <c r="W7" s="93">
        <f>IF(ISNA(VLOOKUP($A7,[1]MFY12!$P$1:$Q$65536,2,FALSE)),"np",(VLOOKUP($A7,[1]MFY12!$P$1:$Q$65536,2,FALSE)))</f>
        <v>26</v>
      </c>
      <c r="X7" s="92">
        <f>IF(W7&gt;[1]MFY12!$Q$1,0,(VLOOKUP(W7,'[3]Point Tables'!$A$4:$I$263,[1]MFY12!$Q$2,FALSE)))</f>
        <v>30.5</v>
      </c>
      <c r="Y7" s="94" t="str">
        <f t="shared" si="8"/>
        <v>Zheng, Andrew R</v>
      </c>
      <c r="Z7" s="93" t="str">
        <f>IF(ISNA(VLOOKUP($A7,[1]MFY10!$W$1:$X$65536,2,FALSE)),"np",(VLOOKUP($A7,[1]MFY10!$W$1:$X$65536,2,FALSE)))</f>
        <v>np</v>
      </c>
      <c r="AA7" s="92">
        <f>IF(Z7&gt;[1]MFY10!$X$1,0,(VLOOKUP(Z7,'[3]Point Tables'!$A$4:$I$263,[1]MFY10!$X$2,FALSE)))</f>
        <v>0</v>
      </c>
      <c r="AB7" s="93" t="str">
        <f>IF(ISNA(VLOOKUP($A7,[1]MFY10!$AF$1:$AG$65536,2,FALSE)),"np",(VLOOKUP($A7,[1]MFY10!$AF$1:$AG$65536,2,FALSE)))</f>
        <v>np</v>
      </c>
      <c r="AC7" s="92">
        <f>IF(AB7&gt;[1]MFY10!$AG$1,0,(VLOOKUP(AB7,'[3]Point Tables'!$A$4:$I$263,[1]MFY10!$AG$2,FALSE)))</f>
        <v>0</v>
      </c>
      <c r="AD7" s="93">
        <f>IF(ISNA(VLOOKUP($A7,[1]MFY10!$AO$1:$AP$65536,2,FALSE)),"np",(VLOOKUP($A7,[1]MFY10!$AO$1:$AP$65536,2,FALSE)))</f>
        <v>7</v>
      </c>
      <c r="AE7" s="92">
        <f>IF(AD7&gt;[1]MFY10!$AP$1,0,(VLOOKUP(AD7,'[3]Point Tables'!$A$4:$I$263,[1]MFY10!$AP$2,FALSE)))</f>
        <v>69</v>
      </c>
      <c r="AF7" s="93">
        <f>IF(ISNA(VLOOKUP($A7,[1]MFY10!$AX$1:$AY$65536,2,FALSE)),"np",(VLOOKUP($A7,[1]MFY10!$AX$1:$AY$65536,2,FALSE)))</f>
        <v>3</v>
      </c>
      <c r="AG7" s="92">
        <f>IF(AF7&gt;[1]MFY10!$AY$1,0,(VLOOKUP(AF7,'[3]Point Tables'!$A$4:$I$263,[1]MFY10!$AY$2,FALSE)))</f>
        <v>85</v>
      </c>
      <c r="AH7" s="93" t="str">
        <f>IF(ISNA(VLOOKUP($A7,[1]MFY10!$BG$1:$BH$65536,2,FALSE)),"np",(VLOOKUP($A7,[1]MFY10!$BG$1:$BH$65536,2,FALSE)))</f>
        <v>np</v>
      </c>
      <c r="AI7" s="92">
        <f>IF(AH7&gt;[1]MFY10!$BH$1,0,(VLOOKUP(AH7,'[3]Point Tables'!$A$4:$I$263,[1]MFY10!$BH$2,FALSE)))</f>
        <v>0</v>
      </c>
      <c r="AJ7" s="93" t="str">
        <f>IF(ISNA(VLOOKUP($A7,[1]MFY10!$BP$1:$BQ$65536,2,FALSE)),"np",(VLOOKUP($A7,[1]MFY10!$BP$1:$BQ$65536,2,FALSE)))</f>
        <v>np</v>
      </c>
      <c r="AK7" s="92">
        <f>IF(AJ7&gt;[1]MFY10!$BQ$1,0,(VLOOKUP(AJ7,'[3]Point Tables'!$A$4:$I$263,[1]MFY10!$BQ$2,FALSE)))</f>
        <v>0</v>
      </c>
      <c r="AL7" s="93">
        <f>IF(ISNA(VLOOKUP($A7,[1]MFY10!$BY$1:$BZ$65536,2,FALSE)),"np",(VLOOKUP($A7,[1]MFY10!$BY$1:$BZ$65536,2,FALSE)))</f>
        <v>5</v>
      </c>
      <c r="AM7" s="92">
        <f>IF(AL7&gt;[1]MFY10!$BZ$1,0,(VLOOKUP(AL7,'[3]Point Tables'!$A$4:$I$263,[1]MFY10!$BZ$2,FALSE)))</f>
        <v>70</v>
      </c>
      <c r="AN7" s="93" t="str">
        <f>IF(ISNA(VLOOKUP($A7,[1]MFY10!$CH$1:$CI$65536,2,FALSE)),"np",(VLOOKUP($A7,[1]MFY10!$CH$1:$CI$65536,2,FALSE)))</f>
        <v>np</v>
      </c>
      <c r="AO7" s="92">
        <f>IF(AN7&gt;[1]MFY10!$CI$1,0,(VLOOKUP(AN7,'[3]Point Tables'!$A$4:$I$263,[1]MFY10!$CI$2,FALSE)))</f>
        <v>0</v>
      </c>
      <c r="AP7" s="93" t="str">
        <f>IF(ISNA(VLOOKUP($A7,[1]MFY10!$CQ$1:$CR$65536,2,FALSE)),"np",(VLOOKUP($A7,[1]MFY10!$CQ$1:$CR$65536,2,FALSE)))</f>
        <v>np</v>
      </c>
      <c r="AQ7" s="92">
        <f>IF(AP7&gt;[1]MFY10!$CR$1,0,(VLOOKUP(AP7,'[3]Point Tables'!$A$4:$I$263,[1]MFY10!$CR$2,FALSE)))</f>
        <v>0</v>
      </c>
      <c r="AR7" s="94" t="str">
        <f t="shared" si="9"/>
        <v>Zheng, Andrew R</v>
      </c>
      <c r="AS7" s="93" t="str">
        <f>IF(ISNA(VLOOKUP($A7,[1]MFY12!$AA$1:$AB$65536,2,FALSE)),"np",(VLOOKUP($A7,[1]MFY12!$AA$1:$AB$65536,2,FALSE)))</f>
        <v>np</v>
      </c>
      <c r="AT7" s="92">
        <f>IF(AS7&gt;[1]MFY12!$AB$1,0,(VLOOKUP(AS7,'[3]Point Tables'!$A$4:$I$263,[1]MFY12!$AB$2,FALSE)))</f>
        <v>0</v>
      </c>
      <c r="AU7" s="93" t="str">
        <f>IF(ISNA(VLOOKUP($A7,[1]MFY12!$AL$1:$AM$65536,2,FALSE)),"np",(VLOOKUP($A7,[1]MFY12!$AL$1:$AM$65536,2,FALSE)))</f>
        <v>np</v>
      </c>
      <c r="AV7" s="92">
        <f>IF(AU7&gt;[1]MFY12!$AM$1,0,(VLOOKUP(AU7,'[3]Point Tables'!$A$4:$I$263,[1]MFY12!$AM$2,FALSE)))</f>
        <v>0</v>
      </c>
      <c r="AW7" s="93">
        <f>IF(ISNA(VLOOKUP($A7,[1]MFY12!$AW$1:$AX$65536,2,FALSE)),"np",(VLOOKUP($A7,[1]MFY12!$AW$1:$AX$65536,2,FALSE)))</f>
        <v>26</v>
      </c>
      <c r="AX7" s="92">
        <f>IF(AW7&gt;[1]MFY12!$AX$1,0,(VLOOKUP(AW7,'[3]Point Tables'!$A$4:$I$263,[1]MFY12!$AX$2,FALSE)))</f>
        <v>30.5</v>
      </c>
      <c r="AY7" s="93">
        <f>IF(ISNA(VLOOKUP($A7,[1]MFY12!$BH$1:$BI$65536,2,FALSE)),"np",(VLOOKUP($A7,[1]MFY12!$BH$1:$BI$65536,2,FALSE)))</f>
        <v>20</v>
      </c>
      <c r="AZ7" s="92">
        <f>IF(AY7&gt;[1]MFY12!$BI$1,0,(VLOOKUP(AY7,'[3]Point Tables'!$A$4:$I$263,[1]MFY12!$BI$2,FALSE)))</f>
        <v>33.5</v>
      </c>
      <c r="BA7" s="93" t="str">
        <f>IF(ISNA(VLOOKUP($A7,[1]MFY12!$BS$1:$BT$65536,2,FALSE)),"np",(VLOOKUP($A7,[1]MFY12!$BS$1:$BT$65536,2,FALSE)))</f>
        <v>np</v>
      </c>
      <c r="BB7" s="92">
        <f>IF(BA7&gt;[1]MFY12!$BT$1,0,(VLOOKUP(BA7,'[3]Point Tables'!$A$4:$I$263,[1]MFY12!$BT$2,FALSE)))</f>
        <v>0</v>
      </c>
      <c r="BC7" s="93" t="str">
        <f>IF(ISNA(VLOOKUP($A7,[1]MFY12!$CD$1:$CE$65536,2,FALSE)),"np",(VLOOKUP($A7,[1]MFY12!$CD$1:$CE$65536,2,FALSE)))</f>
        <v>np</v>
      </c>
      <c r="BD7" s="92">
        <f>IF(BC7&gt;[1]MFY12!$CE$1,0,(VLOOKUP(BC7,'[3]Point Tables'!$A$4:$I$263,[1]MFY12!$CE$2,FALSE)))</f>
        <v>0</v>
      </c>
      <c r="BE7" s="93">
        <f>IF(ISNA(VLOOKUP($A7,[1]MFY12!$CO$1:$CP$65536,2,FALSE)),"np",(VLOOKUP($A7,[1]MFY12!$CO$1:$CP$65536,2,FALSE)))</f>
        <v>35</v>
      </c>
      <c r="BF7" s="92">
        <f>IF(BE7&gt;[1]MFY12!$CP$1,0,(VLOOKUP(BE7,'[3]Point Tables'!$A$4:$I$263,[1]MFY12!$CP$2,FALSE)))</f>
        <v>12</v>
      </c>
      <c r="BG7" s="93" t="str">
        <f>IF(ISNA(VLOOKUP($A7,[1]MFY12!$CZ$1:$DA$65536,2,FALSE)),"np",(VLOOKUP($A7,[1]MFY12!$CZ$1:$DA$65536,2,FALSE)))</f>
        <v>np</v>
      </c>
      <c r="BH7" s="92">
        <f>IF(BG7&gt;[1]MFY12!$DA$1,0,(VLOOKUP(BG7,'[3]Point Tables'!$A$4:$I$263,[1]MFY12!$DA$2,FALSE)))</f>
        <v>0</v>
      </c>
      <c r="BI7" s="93" t="str">
        <f>IF(ISNA(VLOOKUP($A7,[1]MFY12!$DK$1:$DL$65536,2,FALSE)),"np",(VLOOKUP($A7,[1]MFY12!$DK$1:$DL$65536,2,FALSE)))</f>
        <v>np</v>
      </c>
      <c r="BJ7" s="92">
        <f>IF(BI7&gt;[1]MFY12!$DL$1,0,(VLOOKUP(BI7,'[3]Point Tables'!$A$4:$I$263,[1]MFY12!$DL$2,FALSE)))</f>
        <v>0</v>
      </c>
      <c r="BW7">
        <f t="shared" si="10"/>
        <v>0</v>
      </c>
      <c r="BX7">
        <f t="shared" si="11"/>
        <v>0</v>
      </c>
      <c r="BY7">
        <f t="shared" si="12"/>
        <v>69</v>
      </c>
      <c r="BZ7">
        <f t="shared" si="13"/>
        <v>85</v>
      </c>
      <c r="CA7">
        <f t="shared" si="14"/>
        <v>0</v>
      </c>
      <c r="CB7">
        <f t="shared" si="15"/>
        <v>0</v>
      </c>
      <c r="CC7">
        <f t="shared" si="16"/>
        <v>70</v>
      </c>
      <c r="CD7">
        <f t="shared" si="17"/>
        <v>0</v>
      </c>
      <c r="CE7" s="122">
        <f t="shared" si="18"/>
        <v>0</v>
      </c>
      <c r="CF7">
        <f t="shared" si="19"/>
        <v>0</v>
      </c>
      <c r="CG7">
        <f t="shared" si="20"/>
        <v>0</v>
      </c>
      <c r="CH7">
        <f t="shared" si="21"/>
        <v>30.5</v>
      </c>
      <c r="CI7">
        <f t="shared" si="22"/>
        <v>33.5</v>
      </c>
      <c r="CJ7">
        <f t="shared" si="23"/>
        <v>0</v>
      </c>
      <c r="CK7">
        <f t="shared" si="24"/>
        <v>0</v>
      </c>
      <c r="CL7">
        <f t="shared" si="25"/>
        <v>12</v>
      </c>
      <c r="CM7">
        <f t="shared" si="26"/>
        <v>0</v>
      </c>
      <c r="CN7" s="122">
        <f t="shared" si="27"/>
        <v>0</v>
      </c>
      <c r="CP7">
        <f t="shared" si="28"/>
        <v>85</v>
      </c>
      <c r="CQ7">
        <f t="shared" si="29"/>
        <v>33.5</v>
      </c>
      <c r="CR7">
        <f t="shared" si="30"/>
        <v>30.5</v>
      </c>
      <c r="CS7">
        <f t="shared" si="31"/>
        <v>52</v>
      </c>
      <c r="CT7">
        <f t="shared" si="32"/>
        <v>70</v>
      </c>
      <c r="CU7">
        <f t="shared" si="33"/>
        <v>85</v>
      </c>
      <c r="CW7">
        <f t="shared" si="34"/>
        <v>85</v>
      </c>
      <c r="CX7">
        <f t="shared" si="35"/>
        <v>85</v>
      </c>
      <c r="CY7">
        <f t="shared" si="36"/>
        <v>70</v>
      </c>
      <c r="CZ7">
        <f t="shared" si="37"/>
        <v>52</v>
      </c>
      <c r="DB7" s="97">
        <f t="shared" si="38"/>
        <v>292</v>
      </c>
      <c r="DG7">
        <f t="shared" si="39"/>
        <v>85</v>
      </c>
      <c r="DH7">
        <f t="shared" si="40"/>
        <v>70</v>
      </c>
      <c r="DJ7">
        <f t="shared" si="41"/>
        <v>85</v>
      </c>
      <c r="DK7">
        <f t="shared" si="42"/>
        <v>70</v>
      </c>
      <c r="DM7">
        <f t="shared" si="43"/>
        <v>155</v>
      </c>
    </row>
    <row r="8" spans="1:117">
      <c r="A8" s="136">
        <v>100124308</v>
      </c>
      <c r="B8">
        <f t="shared" si="0"/>
        <v>291</v>
      </c>
      <c r="C8">
        <f t="shared" si="1"/>
        <v>154.5</v>
      </c>
      <c r="D8" s="84" t="str">
        <f t="shared" si="2"/>
        <v>5</v>
      </c>
      <c r="E8" s="85"/>
      <c r="F8" t="s">
        <v>2210</v>
      </c>
      <c r="G8" s="4">
        <v>2000</v>
      </c>
      <c r="H8" s="86" t="s">
        <v>23</v>
      </c>
      <c r="I8" s="139">
        <f t="shared" si="3"/>
        <v>291</v>
      </c>
      <c r="J8" s="140">
        <f t="shared" si="4"/>
        <v>154.5</v>
      </c>
      <c r="K8" s="108">
        <f t="shared" si="5"/>
        <v>85</v>
      </c>
      <c r="L8" s="108">
        <f t="shared" si="5"/>
        <v>85</v>
      </c>
      <c r="M8" s="108">
        <f t="shared" si="5"/>
        <v>69.5</v>
      </c>
      <c r="N8" s="108">
        <f t="shared" si="5"/>
        <v>51.5</v>
      </c>
      <c r="O8" s="90" t="str">
        <f t="shared" si="6"/>
        <v>Zaroff, Leo Brook</v>
      </c>
      <c r="P8" s="93">
        <f>IF(ISNA(VLOOKUP($A8,[1]MFY10!$E$1:$F$65536,2,FALSE)),"np",(VLOOKUP($A8,[1]MFY10!$E$1:$F$65536,2,FALSE)))</f>
        <v>6</v>
      </c>
      <c r="Q8" s="92">
        <f>IF(P8&gt;[1]MFY10!$F$1,0,(VLOOKUP(P8,'[3]Point Tables'!$A$4:$I$263,[1]MFY10!$F$2,FALSE)))</f>
        <v>69.5</v>
      </c>
      <c r="R8" s="93">
        <f>IF(ISNA(VLOOKUP($A8,[1]MFY10!$N$1:$O$65536,2,FALSE)),"np",(VLOOKUP($A8,[1]MFY10!$N$1:$O$65536,2,FALSE)))</f>
        <v>3</v>
      </c>
      <c r="S8" s="92">
        <f>IF(R8&gt;[1]MFY10!$O$1,0,(VLOOKUP(R8,'[3]Point Tables'!$A$4:$I$263,[1]MFY10!$O$2,FALSE)))</f>
        <v>85</v>
      </c>
      <c r="T8" s="92" t="str">
        <f t="shared" si="7"/>
        <v>Zaroff, Leo Brook</v>
      </c>
      <c r="U8" s="93">
        <f>IF(ISNA(VLOOKUP($A8,[1]MFY12!$E$1:$F$65536,2,FALSE)),"np",(VLOOKUP($A8,[1]MFY12!$E$1:$F$65536,2,FALSE)))</f>
        <v>40</v>
      </c>
      <c r="V8" s="92">
        <f>IF(U8&gt;[1]MFY12!$F$1,0,(VLOOKUP(U8,'[3]Point Tables'!$A$4:$I$263,[1]MFY12!$F$2,FALSE)))</f>
        <v>0</v>
      </c>
      <c r="W8" s="93">
        <f>IF(ISNA(VLOOKUP($A8,[1]MFY12!$P$1:$Q$65536,2,FALSE)),"np",(VLOOKUP($A8,[1]MFY12!$P$1:$Q$65536,2,FALSE)))</f>
        <v>96</v>
      </c>
      <c r="X8" s="92">
        <f>IF(W8&gt;[1]MFY12!$Q$1,0,(VLOOKUP(W8,'[3]Point Tables'!$A$4:$I$263,[1]MFY12!$Q$2,FALSE)))</f>
        <v>0</v>
      </c>
      <c r="Y8" s="94" t="str">
        <f t="shared" si="8"/>
        <v>Zaroff, Leo Brook</v>
      </c>
      <c r="Z8" s="93" t="str">
        <f>IF(ISNA(VLOOKUP($A8,[1]MFY10!$W$1:$X$65536,2,FALSE)),"np",(VLOOKUP($A8,[1]MFY10!$W$1:$X$65536,2,FALSE)))</f>
        <v>np</v>
      </c>
      <c r="AA8" s="92">
        <f>IF(Z8&gt;[1]MFY10!$X$1,0,(VLOOKUP(Z8,'[3]Point Tables'!$A$4:$I$263,[1]MFY10!$X$2,FALSE)))</f>
        <v>0</v>
      </c>
      <c r="AB8" s="93">
        <f>IF(ISNA(VLOOKUP($A8,[1]MFY10!$AF$1:$AG$65536,2,FALSE)),"np",(VLOOKUP($A8,[1]MFY10!$AF$1:$AG$65536,2,FALSE)))</f>
        <v>3</v>
      </c>
      <c r="AC8" s="92">
        <f>IF(AB8&gt;[1]MFY10!$AG$1,0,(VLOOKUP(AB8,'[3]Point Tables'!$A$4:$I$263,[1]MFY10!$AG$2,FALSE)))</f>
        <v>85</v>
      </c>
      <c r="AD8" s="93" t="str">
        <f>IF(ISNA(VLOOKUP($A8,[1]MFY10!$AO$1:$AP$65536,2,FALSE)),"np",(VLOOKUP($A8,[1]MFY10!$AO$1:$AP$65536,2,FALSE)))</f>
        <v>np</v>
      </c>
      <c r="AE8" s="92">
        <f>IF(AD8&gt;[1]MFY10!$AP$1,0,(VLOOKUP(AD8,'[3]Point Tables'!$A$4:$I$263,[1]MFY10!$AP$2,FALSE)))</f>
        <v>0</v>
      </c>
      <c r="AF8" s="93" t="str">
        <f>IF(ISNA(VLOOKUP($A8,[1]MFY10!$AX$1:$AY$65536,2,FALSE)),"np",(VLOOKUP($A8,[1]MFY10!$AX$1:$AY$65536,2,FALSE)))</f>
        <v>np</v>
      </c>
      <c r="AG8" s="92">
        <f>IF(AF8&gt;[1]MFY10!$AY$1,0,(VLOOKUP(AF8,'[3]Point Tables'!$A$4:$I$263,[1]MFY10!$AY$2,FALSE)))</f>
        <v>0</v>
      </c>
      <c r="AH8" s="93" t="str">
        <f>IF(ISNA(VLOOKUP($A8,[1]MFY10!$BG$1:$BH$65536,2,FALSE)),"np",(VLOOKUP($A8,[1]MFY10!$BG$1:$BH$65536,2,FALSE)))</f>
        <v>np</v>
      </c>
      <c r="AI8" s="92">
        <f>IF(AH8&gt;[1]MFY10!$BH$1,0,(VLOOKUP(AH8,'[3]Point Tables'!$A$4:$I$263,[1]MFY10!$BH$2,FALSE)))</f>
        <v>0</v>
      </c>
      <c r="AJ8" s="93" t="str">
        <f>IF(ISNA(VLOOKUP($A8,[1]MFY10!$BP$1:$BQ$65536,2,FALSE)),"np",(VLOOKUP($A8,[1]MFY10!$BP$1:$BQ$65536,2,FALSE)))</f>
        <v>np</v>
      </c>
      <c r="AK8" s="92">
        <f>IF(AJ8&gt;[1]MFY10!$BQ$1,0,(VLOOKUP(AJ8,'[3]Point Tables'!$A$4:$I$263,[1]MFY10!$BQ$2,FALSE)))</f>
        <v>0</v>
      </c>
      <c r="AL8" s="93" t="str">
        <f>IF(ISNA(VLOOKUP($A8,[1]MFY10!$BY$1:$BZ$65536,2,FALSE)),"np",(VLOOKUP($A8,[1]MFY10!$BY$1:$BZ$65536,2,FALSE)))</f>
        <v>np</v>
      </c>
      <c r="AM8" s="92">
        <f>IF(AL8&gt;[1]MFY10!$BZ$1,0,(VLOOKUP(AL8,'[3]Point Tables'!$A$4:$I$263,[1]MFY10!$BZ$2,FALSE)))</f>
        <v>0</v>
      </c>
      <c r="AN8" s="93">
        <f>IF(ISNA(VLOOKUP($A8,[1]MFY10!$CH$1:$CI$65536,2,FALSE)),"np",(VLOOKUP($A8,[1]MFY10!$CH$1:$CI$65536,2,FALSE)))</f>
        <v>11</v>
      </c>
      <c r="AO8" s="92">
        <f>IF(AN8&gt;[1]MFY10!$CI$1,0,(VLOOKUP(AN8,'[3]Point Tables'!$A$4:$I$263,[1]MFY10!$CI$2,FALSE)))</f>
        <v>52.5</v>
      </c>
      <c r="AP8" s="93" t="str">
        <f>IF(ISNA(VLOOKUP($A8,[1]MFY10!$CQ$1:$CR$65536,2,FALSE)),"np",(VLOOKUP($A8,[1]MFY10!$CQ$1:$CR$65536,2,FALSE)))</f>
        <v>np</v>
      </c>
      <c r="AQ8" s="92">
        <f>IF(AP8&gt;[1]MFY10!$CR$1,0,(VLOOKUP(AP8,'[3]Point Tables'!$A$4:$I$263,[1]MFY10!$CR$2,FALSE)))</f>
        <v>0</v>
      </c>
      <c r="AR8" s="94" t="str">
        <f t="shared" si="9"/>
        <v>Zaroff, Leo Brook</v>
      </c>
      <c r="AS8" s="93" t="str">
        <f>IF(ISNA(VLOOKUP($A8,[1]MFY12!$AA$1:$AB$65536,2,FALSE)),"np",(VLOOKUP($A8,[1]MFY12!$AA$1:$AB$65536,2,FALSE)))</f>
        <v>np</v>
      </c>
      <c r="AT8" s="92">
        <f>IF(AS8&gt;[1]MFY12!$AB$1,0,(VLOOKUP(AS8,'[3]Point Tables'!$A$4:$I$263,[1]MFY12!$AB$2,FALSE)))</f>
        <v>0</v>
      </c>
      <c r="AU8" s="93">
        <f>IF(ISNA(VLOOKUP($A8,[1]MFY12!$AL$1:$AM$65536,2,FALSE)),"np",(VLOOKUP($A8,[1]MFY12!$AL$1:$AM$65536,2,FALSE)))</f>
        <v>21</v>
      </c>
      <c r="AV8" s="92">
        <f>IF(AU8&gt;[1]MFY12!$AM$1,0,(VLOOKUP(AU8,'[3]Point Tables'!$A$4:$I$263,[1]MFY12!$AM$2,FALSE)))</f>
        <v>0</v>
      </c>
      <c r="AW8" s="93" t="str">
        <f>IF(ISNA(VLOOKUP($A8,[1]MFY12!$AW$1:$AX$65536,2,FALSE)),"np",(VLOOKUP($A8,[1]MFY12!$AW$1:$AX$65536,2,FALSE)))</f>
        <v>np</v>
      </c>
      <c r="AX8" s="92">
        <f>IF(AW8&gt;[1]MFY12!$AX$1,0,(VLOOKUP(AW8,'[3]Point Tables'!$A$4:$I$263,[1]MFY12!$AX$2,FALSE)))</f>
        <v>0</v>
      </c>
      <c r="AY8" s="93" t="str">
        <f>IF(ISNA(VLOOKUP($A8,[1]MFY12!$BH$1:$BI$65536,2,FALSE)),"np",(VLOOKUP($A8,[1]MFY12!$BH$1:$BI$65536,2,FALSE)))</f>
        <v>np</v>
      </c>
      <c r="AZ8" s="92">
        <f>IF(AY8&gt;[1]MFY12!$BI$1,0,(VLOOKUP(AY8,'[3]Point Tables'!$A$4:$I$263,[1]MFY12!$BI$2,FALSE)))</f>
        <v>0</v>
      </c>
      <c r="BA8" s="93" t="str">
        <f>IF(ISNA(VLOOKUP($A8,[1]MFY12!$BS$1:$BT$65536,2,FALSE)),"np",(VLOOKUP($A8,[1]MFY12!$BS$1:$BT$65536,2,FALSE)))</f>
        <v>np</v>
      </c>
      <c r="BB8" s="92">
        <f>IF(BA8&gt;[1]MFY12!$BT$1,0,(VLOOKUP(BA8,'[3]Point Tables'!$A$4:$I$263,[1]MFY12!$BT$2,FALSE)))</f>
        <v>0</v>
      </c>
      <c r="BC8" s="93" t="str">
        <f>IF(ISNA(VLOOKUP($A8,[1]MFY12!$CD$1:$CE$65536,2,FALSE)),"np",(VLOOKUP($A8,[1]MFY12!$CD$1:$CE$65536,2,FALSE)))</f>
        <v>np</v>
      </c>
      <c r="BD8" s="92">
        <f>IF(BC8&gt;[1]MFY12!$CE$1,0,(VLOOKUP(BC8,'[3]Point Tables'!$A$4:$I$263,[1]MFY12!$CE$2,FALSE)))</f>
        <v>0</v>
      </c>
      <c r="BE8" s="93" t="str">
        <f>IF(ISNA(VLOOKUP($A8,[1]MFY12!$CO$1:$CP$65536,2,FALSE)),"np",(VLOOKUP($A8,[1]MFY12!$CO$1:$CP$65536,2,FALSE)))</f>
        <v>np</v>
      </c>
      <c r="BF8" s="92">
        <f>IF(BE8&gt;[1]MFY12!$CP$1,0,(VLOOKUP(BE8,'[3]Point Tables'!$A$4:$I$263,[1]MFY12!$CP$2,FALSE)))</f>
        <v>0</v>
      </c>
      <c r="BG8" s="93">
        <f>IF(ISNA(VLOOKUP($A8,[1]MFY12!$CZ$1:$DA$65536,2,FALSE)),"np",(VLOOKUP($A8,[1]MFY12!$CZ$1:$DA$65536,2,FALSE)))</f>
        <v>13</v>
      </c>
      <c r="BH8" s="92">
        <f>IF(BG8&gt;[1]MFY12!$DA$1,0,(VLOOKUP(BG8,'[3]Point Tables'!$A$4:$I$263,[1]MFY12!$DA$2,FALSE)))</f>
        <v>51.5</v>
      </c>
      <c r="BI8" s="93" t="str">
        <f>IF(ISNA(VLOOKUP($A8,[1]MFY12!$DK$1:$DL$65536,2,FALSE)),"np",(VLOOKUP($A8,[1]MFY12!$DK$1:$DL$65536,2,FALSE)))</f>
        <v>np</v>
      </c>
      <c r="BJ8" s="92">
        <f>IF(BI8&gt;[1]MFY12!$DL$1,0,(VLOOKUP(BI8,'[3]Point Tables'!$A$4:$I$263,[1]MFY12!$DL$2,FALSE)))</f>
        <v>0</v>
      </c>
      <c r="BW8">
        <f t="shared" si="10"/>
        <v>0</v>
      </c>
      <c r="BX8">
        <f t="shared" si="11"/>
        <v>85</v>
      </c>
      <c r="BY8">
        <f t="shared" si="12"/>
        <v>0</v>
      </c>
      <c r="BZ8">
        <f t="shared" si="13"/>
        <v>0</v>
      </c>
      <c r="CA8">
        <f t="shared" si="14"/>
        <v>0</v>
      </c>
      <c r="CB8">
        <f t="shared" si="15"/>
        <v>0</v>
      </c>
      <c r="CC8">
        <f t="shared" si="16"/>
        <v>0</v>
      </c>
      <c r="CD8">
        <f t="shared" si="17"/>
        <v>52.5</v>
      </c>
      <c r="CE8" s="122">
        <f t="shared" si="18"/>
        <v>0</v>
      </c>
      <c r="CF8">
        <f t="shared" si="19"/>
        <v>0</v>
      </c>
      <c r="CG8">
        <f t="shared" si="20"/>
        <v>0</v>
      </c>
      <c r="CH8">
        <f t="shared" si="21"/>
        <v>0</v>
      </c>
      <c r="CI8">
        <f t="shared" si="22"/>
        <v>0</v>
      </c>
      <c r="CJ8">
        <f t="shared" si="23"/>
        <v>0</v>
      </c>
      <c r="CK8">
        <f t="shared" si="24"/>
        <v>0</v>
      </c>
      <c r="CL8">
        <f t="shared" si="25"/>
        <v>0</v>
      </c>
      <c r="CM8">
        <f t="shared" si="26"/>
        <v>51.5</v>
      </c>
      <c r="CN8" s="122">
        <f t="shared" si="27"/>
        <v>0</v>
      </c>
      <c r="CP8">
        <f t="shared" si="28"/>
        <v>85</v>
      </c>
      <c r="CQ8">
        <f t="shared" si="29"/>
        <v>51.5</v>
      </c>
      <c r="CR8">
        <f t="shared" si="30"/>
        <v>0</v>
      </c>
      <c r="CS8">
        <f t="shared" si="31"/>
        <v>0</v>
      </c>
      <c r="CT8">
        <f t="shared" si="32"/>
        <v>69.5</v>
      </c>
      <c r="CU8">
        <f t="shared" si="33"/>
        <v>85</v>
      </c>
      <c r="CW8">
        <f t="shared" si="34"/>
        <v>85</v>
      </c>
      <c r="CX8">
        <f t="shared" si="35"/>
        <v>85</v>
      </c>
      <c r="CY8">
        <f t="shared" si="36"/>
        <v>69.5</v>
      </c>
      <c r="CZ8">
        <f t="shared" si="37"/>
        <v>51.5</v>
      </c>
      <c r="DB8" s="97">
        <f t="shared" si="38"/>
        <v>291</v>
      </c>
      <c r="DG8">
        <f t="shared" si="39"/>
        <v>85</v>
      </c>
      <c r="DH8">
        <f t="shared" si="40"/>
        <v>69.5</v>
      </c>
      <c r="DJ8">
        <f t="shared" si="41"/>
        <v>85</v>
      </c>
      <c r="DK8">
        <f t="shared" si="42"/>
        <v>69.5</v>
      </c>
      <c r="DM8">
        <f t="shared" si="43"/>
        <v>154.5</v>
      </c>
    </row>
    <row r="9" spans="1:117">
      <c r="A9" s="26">
        <v>100118107</v>
      </c>
      <c r="B9">
        <f t="shared" si="0"/>
        <v>290.5</v>
      </c>
      <c r="C9">
        <f t="shared" si="1"/>
        <v>105.5</v>
      </c>
      <c r="D9" s="84" t="str">
        <f t="shared" si="2"/>
        <v>6</v>
      </c>
      <c r="F9" s="1" t="s">
        <v>1469</v>
      </c>
      <c r="G9" s="27">
        <v>2000</v>
      </c>
      <c r="H9" s="5" t="s">
        <v>2099</v>
      </c>
      <c r="I9" s="139">
        <f t="shared" si="3"/>
        <v>290.5</v>
      </c>
      <c r="J9" s="140">
        <f t="shared" si="4"/>
        <v>105.5</v>
      </c>
      <c r="K9" s="108">
        <f t="shared" si="5"/>
        <v>100</v>
      </c>
      <c r="L9" s="108">
        <f t="shared" si="5"/>
        <v>85</v>
      </c>
      <c r="M9" s="108">
        <f t="shared" si="5"/>
        <v>53.5</v>
      </c>
      <c r="N9" s="108">
        <f t="shared" si="5"/>
        <v>52</v>
      </c>
      <c r="O9" s="90" t="str">
        <f t="shared" si="6"/>
        <v>Lewis, Kaden</v>
      </c>
      <c r="P9" s="93">
        <f>IF(ISNA(VLOOKUP($A9,[1]MFY10!$E$1:$F$65536,2,FALSE)),"np",(VLOOKUP($A9,[1]MFY10!$E$1:$F$65536,2,FALSE)))</f>
        <v>9</v>
      </c>
      <c r="Q9" s="92">
        <f>IF(P9&gt;[1]MFY10!$F$1,0,(VLOOKUP(P9,'[3]Point Tables'!$A$4:$I$263,[1]MFY10!$F$2,FALSE)))</f>
        <v>53.5</v>
      </c>
      <c r="R9" s="93">
        <f>IF(ISNA(VLOOKUP($A9,[1]MFY10!$N$1:$O$65536,2,FALSE)),"np",(VLOOKUP($A9,[1]MFY10!$N$1:$O$65536,2,FALSE)))</f>
        <v>12</v>
      </c>
      <c r="S9" s="92">
        <f>IF(R9&gt;[1]MFY10!$O$1,0,(VLOOKUP(R9,'[3]Point Tables'!$A$4:$I$263,[1]MFY10!$O$2,FALSE)))</f>
        <v>52</v>
      </c>
      <c r="T9" s="92" t="str">
        <f t="shared" si="7"/>
        <v>Lewis, Kaden</v>
      </c>
      <c r="U9" s="93">
        <f>IF(ISNA(VLOOKUP($A9,[1]MFY12!$E$1:$F$65536,2,FALSE)),"np",(VLOOKUP($A9,[1]MFY12!$E$1:$F$65536,2,FALSE)))</f>
        <v>72</v>
      </c>
      <c r="V9" s="92">
        <f>IF(U9&gt;[1]MFY12!$F$1,0,(VLOOKUP(U9,'[3]Point Tables'!$A$4:$I$263,[1]MFY12!$F$2,FALSE)))</f>
        <v>0</v>
      </c>
      <c r="W9" s="93">
        <f>IF(ISNA(VLOOKUP($A9,[1]MFY12!$P$1:$Q$65536,2,FALSE)),"np",(VLOOKUP($A9,[1]MFY12!$P$1:$Q$65536,2,FALSE)))</f>
        <v>74</v>
      </c>
      <c r="X9" s="92">
        <f>IF(W9&gt;[1]MFY12!$Q$1,0,(VLOOKUP(W9,'[3]Point Tables'!$A$4:$I$263,[1]MFY12!$Q$2,FALSE)))</f>
        <v>0</v>
      </c>
      <c r="Y9" s="94" t="str">
        <f t="shared" si="8"/>
        <v>Lewis, Kaden</v>
      </c>
      <c r="Z9" s="93">
        <f>IF(ISNA(VLOOKUP($A9,[1]MFY10!$W$1:$X$65536,2,FALSE)),"np",(VLOOKUP($A9,[1]MFY10!$W$1:$X$65536,2,FALSE)))</f>
        <v>10</v>
      </c>
      <c r="AA9" s="92">
        <f>IF(Z9&gt;[1]MFY10!$X$1,0,(VLOOKUP(Z9,'[3]Point Tables'!$A$4:$I$263,[1]MFY10!$X$2,FALSE)))</f>
        <v>0</v>
      </c>
      <c r="AB9" s="93">
        <f>IF(ISNA(VLOOKUP($A9,[1]MFY10!$AF$1:$AG$65536,2,FALSE)),"np",(VLOOKUP($A9,[1]MFY10!$AF$1:$AG$65536,2,FALSE)))</f>
        <v>1</v>
      </c>
      <c r="AC9" s="92">
        <f>IF(AB9&gt;[1]MFY10!$AG$1,0,(VLOOKUP(AB9,'[3]Point Tables'!$A$4:$I$263,[1]MFY10!$AG$2,FALSE)))</f>
        <v>100</v>
      </c>
      <c r="AD9" s="93" t="str">
        <f>IF(ISNA(VLOOKUP($A9,[1]MFY10!$AO$1:$AP$65536,2,FALSE)),"np",(VLOOKUP($A9,[1]MFY10!$AO$1:$AP$65536,2,FALSE)))</f>
        <v>np</v>
      </c>
      <c r="AE9" s="92">
        <f>IF(AD9&gt;[1]MFY10!$AP$1,0,(VLOOKUP(AD9,'[3]Point Tables'!$A$4:$I$263,[1]MFY10!$AP$2,FALSE)))</f>
        <v>0</v>
      </c>
      <c r="AF9" s="93" t="str">
        <f>IF(ISNA(VLOOKUP($A9,[1]MFY10!$AX$1:$AY$65536,2,FALSE)),"np",(VLOOKUP($A9,[1]MFY10!$AX$1:$AY$65536,2,FALSE)))</f>
        <v>np</v>
      </c>
      <c r="AG9" s="92">
        <f>IF(AF9&gt;[1]MFY10!$AY$1,0,(VLOOKUP(AF9,'[3]Point Tables'!$A$4:$I$263,[1]MFY10!$AY$2,FALSE)))</f>
        <v>0</v>
      </c>
      <c r="AH9" s="93">
        <f>IF(ISNA(VLOOKUP($A9,[1]MFY10!$BG$1:$BH$65536,2,FALSE)),"np",(VLOOKUP($A9,[1]MFY10!$BG$1:$BH$65536,2,FALSE)))</f>
        <v>3</v>
      </c>
      <c r="AI9" s="92">
        <f>IF(AH9&gt;[1]MFY10!$BH$1,0,(VLOOKUP(AH9,'[3]Point Tables'!$A$4:$I$263,[1]MFY10!$BH$2,FALSE)))</f>
        <v>85</v>
      </c>
      <c r="AJ9" s="93" t="str">
        <f>IF(ISNA(VLOOKUP($A9,[1]MFY10!$BP$1:$BQ$65536,2,FALSE)),"np",(VLOOKUP($A9,[1]MFY10!$BP$1:$BQ$65536,2,FALSE)))</f>
        <v>np</v>
      </c>
      <c r="AK9" s="92">
        <f>IF(AJ9&gt;[1]MFY10!$BQ$1,0,(VLOOKUP(AJ9,'[3]Point Tables'!$A$4:$I$263,[1]MFY10!$BQ$2,FALSE)))</f>
        <v>0</v>
      </c>
      <c r="AL9" s="93" t="str">
        <f>IF(ISNA(VLOOKUP($A9,[1]MFY10!$BY$1:$BZ$65536,2,FALSE)),"np",(VLOOKUP($A9,[1]MFY10!$BY$1:$BZ$65536,2,FALSE)))</f>
        <v>np</v>
      </c>
      <c r="AM9" s="92">
        <f>IF(AL9&gt;[1]MFY10!$BZ$1,0,(VLOOKUP(AL9,'[3]Point Tables'!$A$4:$I$263,[1]MFY10!$BZ$2,FALSE)))</f>
        <v>0</v>
      </c>
      <c r="AN9" s="93" t="str">
        <f>IF(ISNA(VLOOKUP($A9,[1]MFY10!$CH$1:$CI$65536,2,FALSE)),"np",(VLOOKUP($A9,[1]MFY10!$CH$1:$CI$65536,2,FALSE)))</f>
        <v>np</v>
      </c>
      <c r="AO9" s="92">
        <f>IF(AN9&gt;[1]MFY10!$CI$1,0,(VLOOKUP(AN9,'[3]Point Tables'!$A$4:$I$263,[1]MFY10!$CI$2,FALSE)))</f>
        <v>0</v>
      </c>
      <c r="AP9" s="93">
        <f>IF(ISNA(VLOOKUP($A9,[1]MFY10!$CQ$1:$CR$65536,2,FALSE)),"np",(VLOOKUP($A9,[1]MFY10!$CQ$1:$CR$65536,2,FALSE)))</f>
        <v>1</v>
      </c>
      <c r="AQ9" s="92">
        <f>IF(AP9&gt;[1]MFY10!$CR$1,0,(VLOOKUP(AP9,'[3]Point Tables'!$A$4:$I$263,[1]MFY10!$CR$2,FALSE)))</f>
        <v>100</v>
      </c>
      <c r="AR9" s="94" t="str">
        <f t="shared" si="9"/>
        <v>Lewis, Kaden</v>
      </c>
      <c r="AS9" s="93">
        <f>IF(ISNA(VLOOKUP($A9,[1]MFY12!$AA$1:$AB$65536,2,FALSE)),"np",(VLOOKUP($A9,[1]MFY12!$AA$1:$AB$65536,2,FALSE)))</f>
        <v>31</v>
      </c>
      <c r="AT9" s="92">
        <f>IF(AS9&gt;[1]MFY12!$AB$1,0,(VLOOKUP(AS9,'[3]Point Tables'!$A$4:$I$263,[1]MFY12!$AB$2,FALSE)))</f>
        <v>0</v>
      </c>
      <c r="AU9" s="93">
        <f>IF(ISNA(VLOOKUP($A9,[1]MFY12!$AL$1:$AM$65536,2,FALSE)),"np",(VLOOKUP($A9,[1]MFY12!$AL$1:$AM$65536,2,FALSE)))</f>
        <v>18</v>
      </c>
      <c r="AV9" s="92">
        <f>IF(AU9&gt;[1]MFY12!$AM$1,0,(VLOOKUP(AU9,'[3]Point Tables'!$A$4:$I$263,[1]MFY12!$AM$2,FALSE)))</f>
        <v>34.5</v>
      </c>
      <c r="AW9" s="93" t="str">
        <f>IF(ISNA(VLOOKUP($A9,[1]MFY12!$AW$1:$AX$65536,2,FALSE)),"np",(VLOOKUP($A9,[1]MFY12!$AW$1:$AX$65536,2,FALSE)))</f>
        <v>np</v>
      </c>
      <c r="AX9" s="92">
        <f>IF(AW9&gt;[1]MFY12!$AX$1,0,(VLOOKUP(AW9,'[3]Point Tables'!$A$4:$I$263,[1]MFY12!$AX$2,FALSE)))</f>
        <v>0</v>
      </c>
      <c r="AY9" s="93" t="str">
        <f>IF(ISNA(VLOOKUP($A9,[1]MFY12!$BH$1:$BI$65536,2,FALSE)),"np",(VLOOKUP($A9,[1]MFY12!$BH$1:$BI$65536,2,FALSE)))</f>
        <v>np</v>
      </c>
      <c r="AZ9" s="92">
        <f>IF(AY9&gt;[1]MFY12!$BI$1,0,(VLOOKUP(AY9,'[3]Point Tables'!$A$4:$I$263,[1]MFY12!$BI$2,FALSE)))</f>
        <v>0</v>
      </c>
      <c r="BA9" s="93">
        <f>IF(ISNA(VLOOKUP($A9,[1]MFY12!$BS$1:$BT$65536,2,FALSE)),"np",(VLOOKUP($A9,[1]MFY12!$BS$1:$BT$65536,2,FALSE)))</f>
        <v>26</v>
      </c>
      <c r="BB9" s="92">
        <f>IF(BA9&gt;[1]MFY12!$BT$1,0,(VLOOKUP(BA9,'[3]Point Tables'!$A$4:$I$263,[1]MFY12!$BT$2,FALSE)))</f>
        <v>0</v>
      </c>
      <c r="BC9" s="93" t="str">
        <f>IF(ISNA(VLOOKUP($A9,[1]MFY12!$CD$1:$CE$65536,2,FALSE)),"np",(VLOOKUP($A9,[1]MFY12!$CD$1:$CE$65536,2,FALSE)))</f>
        <v>np</v>
      </c>
      <c r="BD9" s="92">
        <f>IF(BC9&gt;[1]MFY12!$CE$1,0,(VLOOKUP(BC9,'[3]Point Tables'!$A$4:$I$263,[1]MFY12!$CE$2,FALSE)))</f>
        <v>0</v>
      </c>
      <c r="BE9" s="93" t="str">
        <f>IF(ISNA(VLOOKUP($A9,[1]MFY12!$CO$1:$CP$65536,2,FALSE)),"np",(VLOOKUP($A9,[1]MFY12!$CO$1:$CP$65536,2,FALSE)))</f>
        <v>np</v>
      </c>
      <c r="BF9" s="92">
        <f>IF(BE9&gt;[1]MFY12!$CP$1,0,(VLOOKUP(BE9,'[3]Point Tables'!$A$4:$I$263,[1]MFY12!$CP$2,FALSE)))</f>
        <v>0</v>
      </c>
      <c r="BG9" s="93" t="str">
        <f>IF(ISNA(VLOOKUP($A9,[1]MFY12!$CZ$1:$DA$65536,2,FALSE)),"np",(VLOOKUP($A9,[1]MFY12!$CZ$1:$DA$65536,2,FALSE)))</f>
        <v>np</v>
      </c>
      <c r="BH9" s="92">
        <f>IF(BG9&gt;[1]MFY12!$DA$1,0,(VLOOKUP(BG9,'[3]Point Tables'!$A$4:$I$263,[1]MFY12!$DA$2,FALSE)))</f>
        <v>0</v>
      </c>
      <c r="BI9" s="93">
        <f>IF(ISNA(VLOOKUP($A9,[1]MFY12!$DK$1:$DL$65536,2,FALSE)),"np",(VLOOKUP($A9,[1]MFY12!$DK$1:$DL$65536,2,FALSE)))</f>
        <v>3</v>
      </c>
      <c r="BJ9" s="92">
        <f>IF(BI9&gt;[1]MFY12!$DL$1,0,(VLOOKUP(BI9,'[3]Point Tables'!$A$4:$I$263,[1]MFY12!$DL$2,FALSE)))</f>
        <v>85</v>
      </c>
      <c r="BW9">
        <f t="shared" si="10"/>
        <v>0</v>
      </c>
      <c r="BX9">
        <f t="shared" si="11"/>
        <v>100</v>
      </c>
      <c r="BY9">
        <f t="shared" si="12"/>
        <v>0</v>
      </c>
      <c r="BZ9">
        <f t="shared" si="13"/>
        <v>0</v>
      </c>
      <c r="CA9">
        <f t="shared" si="14"/>
        <v>85</v>
      </c>
      <c r="CB9">
        <f t="shared" si="15"/>
        <v>0</v>
      </c>
      <c r="CC9">
        <f t="shared" si="16"/>
        <v>0</v>
      </c>
      <c r="CD9">
        <f t="shared" si="17"/>
        <v>0</v>
      </c>
      <c r="CE9" s="122">
        <f t="shared" si="18"/>
        <v>100</v>
      </c>
      <c r="CF9">
        <f t="shared" si="19"/>
        <v>0</v>
      </c>
      <c r="CG9">
        <f t="shared" si="20"/>
        <v>34.5</v>
      </c>
      <c r="CH9">
        <f t="shared" si="21"/>
        <v>0</v>
      </c>
      <c r="CI9">
        <f t="shared" si="22"/>
        <v>0</v>
      </c>
      <c r="CJ9">
        <f t="shared" si="23"/>
        <v>0</v>
      </c>
      <c r="CK9">
        <f t="shared" si="24"/>
        <v>0</v>
      </c>
      <c r="CL9">
        <f t="shared" si="25"/>
        <v>0</v>
      </c>
      <c r="CM9">
        <f t="shared" si="26"/>
        <v>0</v>
      </c>
      <c r="CN9" s="122">
        <f t="shared" si="27"/>
        <v>85</v>
      </c>
      <c r="CP9">
        <f t="shared" si="28"/>
        <v>100</v>
      </c>
      <c r="CQ9">
        <f t="shared" si="29"/>
        <v>85</v>
      </c>
      <c r="CR9">
        <f t="shared" si="30"/>
        <v>0</v>
      </c>
      <c r="CS9">
        <f t="shared" si="31"/>
        <v>0</v>
      </c>
      <c r="CT9">
        <f t="shared" si="32"/>
        <v>53.5</v>
      </c>
      <c r="CU9">
        <f t="shared" si="33"/>
        <v>52</v>
      </c>
      <c r="CW9">
        <f t="shared" si="34"/>
        <v>100</v>
      </c>
      <c r="CX9">
        <f t="shared" si="35"/>
        <v>85</v>
      </c>
      <c r="CY9">
        <f t="shared" si="36"/>
        <v>53.5</v>
      </c>
      <c r="CZ9">
        <f t="shared" si="37"/>
        <v>52</v>
      </c>
      <c r="DB9" s="97">
        <f t="shared" si="38"/>
        <v>290.5</v>
      </c>
      <c r="DG9">
        <f t="shared" si="39"/>
        <v>52</v>
      </c>
      <c r="DH9">
        <f t="shared" si="40"/>
        <v>53.5</v>
      </c>
      <c r="DJ9">
        <f t="shared" si="41"/>
        <v>53.5</v>
      </c>
      <c r="DK9">
        <f t="shared" si="42"/>
        <v>52</v>
      </c>
      <c r="DM9">
        <f t="shared" si="43"/>
        <v>105.5</v>
      </c>
    </row>
    <row r="10" spans="1:117">
      <c r="A10" s="102">
        <v>100102886</v>
      </c>
      <c r="B10">
        <f t="shared" si="0"/>
        <v>287</v>
      </c>
      <c r="C10">
        <f t="shared" si="1"/>
        <v>136.5</v>
      </c>
      <c r="D10" s="84" t="str">
        <f t="shared" si="2"/>
        <v>7</v>
      </c>
      <c r="F10" t="s">
        <v>1495</v>
      </c>
      <c r="G10" s="4">
        <v>2000</v>
      </c>
      <c r="H10" s="86" t="s">
        <v>23</v>
      </c>
      <c r="I10" s="139">
        <f t="shared" si="3"/>
        <v>287</v>
      </c>
      <c r="J10" s="140">
        <f t="shared" si="4"/>
        <v>136.5</v>
      </c>
      <c r="K10" s="108">
        <f t="shared" si="5"/>
        <v>100</v>
      </c>
      <c r="L10" s="108">
        <f t="shared" si="5"/>
        <v>85</v>
      </c>
      <c r="M10" s="108">
        <f t="shared" si="5"/>
        <v>51.5</v>
      </c>
      <c r="N10" s="108">
        <f t="shared" si="5"/>
        <v>50.5</v>
      </c>
      <c r="O10" s="90" t="str">
        <f t="shared" si="6"/>
        <v>Hadler, Benjamin N</v>
      </c>
      <c r="P10" s="93">
        <f>IF(ISNA(VLOOKUP($A10,[1]MFY10!$E$1:$F$65536,2,FALSE)),"np",(VLOOKUP($A10,[1]MFY10!$E$1:$F$65536,2,FALSE)))</f>
        <v>3</v>
      </c>
      <c r="Q10" s="92">
        <f>IF(P10&gt;[1]MFY10!$F$1,0,(VLOOKUP(P10,'[3]Point Tables'!$A$4:$I$263,[1]MFY10!$F$2,FALSE)))</f>
        <v>85</v>
      </c>
      <c r="R10" s="93">
        <f>IF(ISNA(VLOOKUP($A10,[1]MFY10!$N$1:$O$65536,2,FALSE)),"np",(VLOOKUP($A10,[1]MFY10!$N$1:$O$65536,2,FALSE)))</f>
        <v>13</v>
      </c>
      <c r="S10" s="92">
        <f>IF(R10&gt;[1]MFY10!$O$1,0,(VLOOKUP(R10,'[3]Point Tables'!$A$4:$I$263,[1]MFY10!$O$2,FALSE)))</f>
        <v>51.5</v>
      </c>
      <c r="T10" s="92" t="str">
        <f t="shared" si="7"/>
        <v>Hadler, Benjamin N</v>
      </c>
      <c r="U10" s="93" t="str">
        <f>IF(ISNA(VLOOKUP($A10,[1]MFY12!$E$1:$F$65536,2,FALSE)),"np",(VLOOKUP($A10,[1]MFY12!$E$1:$F$65536,2,FALSE)))</f>
        <v>np</v>
      </c>
      <c r="V10" s="92">
        <f>IF(U10&gt;[1]MFY12!$F$1,0,(VLOOKUP(U10,'[3]Point Tables'!$A$4:$I$263,[1]MFY12!$F$2,FALSE)))</f>
        <v>0</v>
      </c>
      <c r="W10" s="93">
        <f>IF(ISNA(VLOOKUP($A10,[1]MFY12!$P$1:$Q$65536,2,FALSE)),"np",(VLOOKUP($A10,[1]MFY12!$P$1:$Q$65536,2,FALSE)))</f>
        <v>27</v>
      </c>
      <c r="X10" s="92">
        <f>IF(W10&gt;[1]MFY12!$Q$1,0,(VLOOKUP(W10,'[3]Point Tables'!$A$4:$I$263,[1]MFY12!$Q$2,FALSE)))</f>
        <v>30</v>
      </c>
      <c r="Y10" s="94" t="str">
        <f t="shared" si="8"/>
        <v>Hadler, Benjamin N</v>
      </c>
      <c r="Z10" s="93" t="str">
        <f>IF(ISNA(VLOOKUP($A10,[1]MFY10!$W$1:$X$65536,2,FALSE)),"np",(VLOOKUP($A10,[1]MFY10!$W$1:$X$65536,2,FALSE)))</f>
        <v>np</v>
      </c>
      <c r="AA10" s="92">
        <f>IF(Z10&gt;[1]MFY10!$X$1,0,(VLOOKUP(Z10,'[3]Point Tables'!$A$4:$I$263,[1]MFY10!$X$2,FALSE)))</f>
        <v>0</v>
      </c>
      <c r="AB10" s="93" t="str">
        <f>IF(ISNA(VLOOKUP($A10,[1]MFY10!$AF$1:$AG$65536,2,FALSE)),"np",(VLOOKUP($A10,[1]MFY10!$AF$1:$AG$65536,2,FALSE)))</f>
        <v>np</v>
      </c>
      <c r="AC10" s="92">
        <f>IF(AB10&gt;[1]MFY10!$AG$1,0,(VLOOKUP(AB10,'[3]Point Tables'!$A$4:$I$263,[1]MFY10!$AG$2,FALSE)))</f>
        <v>0</v>
      </c>
      <c r="AD10" s="93" t="str">
        <f>IF(ISNA(VLOOKUP($A10,[1]MFY10!$AO$1:$AP$65536,2,FALSE)),"np",(VLOOKUP($A10,[1]MFY10!$AO$1:$AP$65536,2,FALSE)))</f>
        <v>np</v>
      </c>
      <c r="AE10" s="92">
        <f>IF(AD10&gt;[1]MFY10!$AP$1,0,(VLOOKUP(AD10,'[3]Point Tables'!$A$4:$I$263,[1]MFY10!$AP$2,FALSE)))</f>
        <v>0</v>
      </c>
      <c r="AF10" s="93" t="str">
        <f>IF(ISNA(VLOOKUP($A10,[1]MFY10!$AX$1:$AY$65536,2,FALSE)),"np",(VLOOKUP($A10,[1]MFY10!$AX$1:$AY$65536,2,FALSE)))</f>
        <v>np</v>
      </c>
      <c r="AG10" s="92">
        <f>IF(AF10&gt;[1]MFY10!$AY$1,0,(VLOOKUP(AF10,'[3]Point Tables'!$A$4:$I$263,[1]MFY10!$AY$2,FALSE)))</f>
        <v>0</v>
      </c>
      <c r="AH10" s="93" t="str">
        <f>IF(ISNA(VLOOKUP($A10,[1]MFY10!$BG$1:$BH$65536,2,FALSE)),"np",(VLOOKUP($A10,[1]MFY10!$BG$1:$BH$65536,2,FALSE)))</f>
        <v>np</v>
      </c>
      <c r="AI10" s="92">
        <f>IF(AH10&gt;[1]MFY10!$BH$1,0,(VLOOKUP(AH10,'[3]Point Tables'!$A$4:$I$263,[1]MFY10!$BH$2,FALSE)))</f>
        <v>0</v>
      </c>
      <c r="AJ10" s="93" t="str">
        <f>IF(ISNA(VLOOKUP($A10,[1]MFY10!$BP$1:$BQ$65536,2,FALSE)),"np",(VLOOKUP($A10,[1]MFY10!$BP$1:$BQ$65536,2,FALSE)))</f>
        <v>np</v>
      </c>
      <c r="AK10" s="92">
        <f>IF(AJ10&gt;[1]MFY10!$BQ$1,0,(VLOOKUP(AJ10,'[3]Point Tables'!$A$4:$I$263,[1]MFY10!$BQ$2,FALSE)))</f>
        <v>0</v>
      </c>
      <c r="AL10" s="93" t="str">
        <f>IF(ISNA(VLOOKUP($A10,[1]MFY10!$BY$1:$BZ$65536,2,FALSE)),"np",(VLOOKUP($A10,[1]MFY10!$BY$1:$BZ$65536,2,FALSE)))</f>
        <v>np</v>
      </c>
      <c r="AM10" s="92">
        <f>IF(AL10&gt;[1]MFY10!$BZ$1,0,(VLOOKUP(AL10,'[3]Point Tables'!$A$4:$I$263,[1]MFY10!$BZ$2,FALSE)))</f>
        <v>0</v>
      </c>
      <c r="AN10" s="93">
        <f>IF(ISNA(VLOOKUP($A10,[1]MFY10!$CH$1:$CI$65536,2,FALSE)),"np",(VLOOKUP($A10,[1]MFY10!$CH$1:$CI$65536,2,FALSE)))</f>
        <v>1</v>
      </c>
      <c r="AO10" s="92">
        <f>IF(AN10&gt;[1]MFY10!$CI$1,0,(VLOOKUP(AN10,'[3]Point Tables'!$A$4:$I$263,[1]MFY10!$CI$2,FALSE)))</f>
        <v>100</v>
      </c>
      <c r="AP10" s="93" t="str">
        <f>IF(ISNA(VLOOKUP($A10,[1]MFY10!$CQ$1:$CR$65536,2,FALSE)),"np",(VLOOKUP($A10,[1]MFY10!$CQ$1:$CR$65536,2,FALSE)))</f>
        <v>np</v>
      </c>
      <c r="AQ10" s="92">
        <f>IF(AP10&gt;[1]MFY10!$CR$1,0,(VLOOKUP(AP10,'[3]Point Tables'!$A$4:$I$263,[1]MFY10!$CR$2,FALSE)))</f>
        <v>0</v>
      </c>
      <c r="AR10" s="94" t="str">
        <f t="shared" si="9"/>
        <v>Hadler, Benjamin N</v>
      </c>
      <c r="AS10" s="93" t="str">
        <f>IF(ISNA(VLOOKUP($A10,[1]MFY12!$AA$1:$AB$65536,2,FALSE)),"np",(VLOOKUP($A10,[1]MFY12!$AA$1:$AB$65536,2,FALSE)))</f>
        <v>np</v>
      </c>
      <c r="AT10" s="92">
        <f>IF(AS10&gt;[1]MFY12!$AB$1,0,(VLOOKUP(AS10,'[3]Point Tables'!$A$4:$I$263,[1]MFY12!$AB$2,FALSE)))</f>
        <v>0</v>
      </c>
      <c r="AU10" s="93">
        <f>IF(ISNA(VLOOKUP($A10,[1]MFY12!$AL$1:$AM$65536,2,FALSE)),"np",(VLOOKUP($A10,[1]MFY12!$AL$1:$AM$65536,2,FALSE)))</f>
        <v>15</v>
      </c>
      <c r="AV10" s="92">
        <f>IF(AU10&gt;[1]MFY12!$AM$1,0,(VLOOKUP(AU10,'[3]Point Tables'!$A$4:$I$263,[1]MFY12!$AM$2,FALSE)))</f>
        <v>50.5</v>
      </c>
      <c r="AW10" s="93" t="str">
        <f>IF(ISNA(VLOOKUP($A10,[1]MFY12!$AW$1:$AX$65536,2,FALSE)),"np",(VLOOKUP($A10,[1]MFY12!$AW$1:$AX$65536,2,FALSE)))</f>
        <v>np</v>
      </c>
      <c r="AX10" s="92">
        <f>IF(AW10&gt;[1]MFY12!$AX$1,0,(VLOOKUP(AW10,'[3]Point Tables'!$A$4:$I$263,[1]MFY12!$AX$2,FALSE)))</f>
        <v>0</v>
      </c>
      <c r="AY10" s="93" t="str">
        <f>IF(ISNA(VLOOKUP($A10,[1]MFY12!$BH$1:$BI$65536,2,FALSE)),"np",(VLOOKUP($A10,[1]MFY12!$BH$1:$BI$65536,2,FALSE)))</f>
        <v>np</v>
      </c>
      <c r="AZ10" s="92">
        <f>IF(AY10&gt;[1]MFY12!$BI$1,0,(VLOOKUP(AY10,'[3]Point Tables'!$A$4:$I$263,[1]MFY12!$BI$2,FALSE)))</f>
        <v>0</v>
      </c>
      <c r="BA10" s="93" t="str">
        <f>IF(ISNA(VLOOKUP($A10,[1]MFY12!$BS$1:$BT$65536,2,FALSE)),"np",(VLOOKUP($A10,[1]MFY12!$BS$1:$BT$65536,2,FALSE)))</f>
        <v>np</v>
      </c>
      <c r="BB10" s="92">
        <f>IF(BA10&gt;[1]MFY12!$BT$1,0,(VLOOKUP(BA10,'[3]Point Tables'!$A$4:$I$263,[1]MFY12!$BT$2,FALSE)))</f>
        <v>0</v>
      </c>
      <c r="BC10" s="93" t="str">
        <f>IF(ISNA(VLOOKUP($A10,[1]MFY12!$CD$1:$CE$65536,2,FALSE)),"np",(VLOOKUP($A10,[1]MFY12!$CD$1:$CE$65536,2,FALSE)))</f>
        <v>np</v>
      </c>
      <c r="BD10" s="92">
        <f>IF(BC10&gt;[1]MFY12!$CE$1,0,(VLOOKUP(BC10,'[3]Point Tables'!$A$4:$I$263,[1]MFY12!$CE$2,FALSE)))</f>
        <v>0</v>
      </c>
      <c r="BE10" s="93" t="str">
        <f>IF(ISNA(VLOOKUP($A10,[1]MFY12!$CO$1:$CP$65536,2,FALSE)),"np",(VLOOKUP($A10,[1]MFY12!$CO$1:$CP$65536,2,FALSE)))</f>
        <v>np</v>
      </c>
      <c r="BF10" s="92">
        <f>IF(BE10&gt;[1]MFY12!$CP$1,0,(VLOOKUP(BE10,'[3]Point Tables'!$A$4:$I$263,[1]MFY12!$CP$2,FALSE)))</f>
        <v>0</v>
      </c>
      <c r="BG10" s="93">
        <f>IF(ISNA(VLOOKUP($A10,[1]MFY12!$CZ$1:$DA$65536,2,FALSE)),"np",(VLOOKUP($A10,[1]MFY12!$CZ$1:$DA$65536,2,FALSE)))</f>
        <v>21</v>
      </c>
      <c r="BH10" s="92">
        <f>IF(BG10&gt;[1]MFY12!$DA$1,0,(VLOOKUP(BG10,'[3]Point Tables'!$A$4:$I$263,[1]MFY12!$DA$2,FALSE)))</f>
        <v>33</v>
      </c>
      <c r="BI10" s="93" t="str">
        <f>IF(ISNA(VLOOKUP($A10,[1]MFY12!$DK$1:$DL$65536,2,FALSE)),"np",(VLOOKUP($A10,[1]MFY12!$DK$1:$DL$65536,2,FALSE)))</f>
        <v>np</v>
      </c>
      <c r="BJ10" s="92">
        <f>IF(BI10&gt;[1]MFY12!$DL$1,0,(VLOOKUP(BI10,'[3]Point Tables'!$A$4:$I$263,[1]MFY12!$DL$2,FALSE)))</f>
        <v>0</v>
      </c>
      <c r="BW10">
        <f t="shared" si="10"/>
        <v>0</v>
      </c>
      <c r="BX10">
        <f t="shared" si="11"/>
        <v>0</v>
      </c>
      <c r="BY10">
        <f t="shared" si="12"/>
        <v>0</v>
      </c>
      <c r="BZ10">
        <f t="shared" si="13"/>
        <v>0</v>
      </c>
      <c r="CA10">
        <f t="shared" si="14"/>
        <v>0</v>
      </c>
      <c r="CB10">
        <f t="shared" si="15"/>
        <v>0</v>
      </c>
      <c r="CC10">
        <f t="shared" si="16"/>
        <v>0</v>
      </c>
      <c r="CD10">
        <f t="shared" si="17"/>
        <v>100</v>
      </c>
      <c r="CE10" s="122">
        <f t="shared" si="18"/>
        <v>0</v>
      </c>
      <c r="CF10">
        <f t="shared" si="19"/>
        <v>0</v>
      </c>
      <c r="CG10">
        <f t="shared" si="20"/>
        <v>50.5</v>
      </c>
      <c r="CH10">
        <f t="shared" si="21"/>
        <v>0</v>
      </c>
      <c r="CI10">
        <f t="shared" si="22"/>
        <v>0</v>
      </c>
      <c r="CJ10">
        <f t="shared" si="23"/>
        <v>0</v>
      </c>
      <c r="CK10">
        <f t="shared" si="24"/>
        <v>0</v>
      </c>
      <c r="CL10">
        <f t="shared" si="25"/>
        <v>0</v>
      </c>
      <c r="CM10">
        <f t="shared" si="26"/>
        <v>33</v>
      </c>
      <c r="CN10" s="122">
        <f t="shared" si="27"/>
        <v>0</v>
      </c>
      <c r="CP10">
        <f t="shared" si="28"/>
        <v>100</v>
      </c>
      <c r="CQ10">
        <f t="shared" si="29"/>
        <v>50.5</v>
      </c>
      <c r="CR10">
        <f t="shared" si="30"/>
        <v>30</v>
      </c>
      <c r="CS10">
        <f t="shared" si="31"/>
        <v>0</v>
      </c>
      <c r="CT10">
        <f t="shared" si="32"/>
        <v>85</v>
      </c>
      <c r="CU10">
        <f t="shared" si="33"/>
        <v>51.5</v>
      </c>
      <c r="CW10">
        <f t="shared" si="34"/>
        <v>100</v>
      </c>
      <c r="CX10">
        <f t="shared" si="35"/>
        <v>85</v>
      </c>
      <c r="CY10">
        <f t="shared" si="36"/>
        <v>51.5</v>
      </c>
      <c r="CZ10">
        <f t="shared" si="37"/>
        <v>50.5</v>
      </c>
      <c r="DB10" s="97">
        <f t="shared" si="38"/>
        <v>287</v>
      </c>
      <c r="DG10">
        <f t="shared" si="39"/>
        <v>51.5</v>
      </c>
      <c r="DH10">
        <f t="shared" si="40"/>
        <v>85</v>
      </c>
      <c r="DJ10">
        <f t="shared" si="41"/>
        <v>85</v>
      </c>
      <c r="DK10">
        <f t="shared" si="42"/>
        <v>51.5</v>
      </c>
      <c r="DM10">
        <f t="shared" si="43"/>
        <v>136.5</v>
      </c>
    </row>
    <row r="11" spans="1:117">
      <c r="A11" s="102">
        <v>100125496</v>
      </c>
      <c r="B11">
        <f t="shared" si="0"/>
        <v>272</v>
      </c>
      <c r="C11">
        <f t="shared" si="1"/>
        <v>137.5</v>
      </c>
      <c r="D11" s="84" t="str">
        <f t="shared" si="2"/>
        <v>8</v>
      </c>
      <c r="E11" s="85"/>
      <c r="F11" s="5" t="s">
        <v>1848</v>
      </c>
      <c r="G11" s="99">
        <v>2001</v>
      </c>
      <c r="H11" s="5" t="s">
        <v>37</v>
      </c>
      <c r="I11" s="139">
        <f t="shared" si="3"/>
        <v>272</v>
      </c>
      <c r="J11" s="140">
        <f t="shared" si="4"/>
        <v>137.5</v>
      </c>
      <c r="K11" s="108">
        <f t="shared" si="5"/>
        <v>100</v>
      </c>
      <c r="L11" s="108">
        <f t="shared" si="5"/>
        <v>69</v>
      </c>
      <c r="M11" s="108">
        <f t="shared" si="5"/>
        <v>68.5</v>
      </c>
      <c r="N11" s="108">
        <f t="shared" si="5"/>
        <v>34.5</v>
      </c>
      <c r="O11" s="90" t="str">
        <f t="shared" si="6"/>
        <v>Woods, Jack</v>
      </c>
      <c r="P11" s="93">
        <f>IF(ISNA(VLOOKUP($A11,[1]MFY10!$E$1:$F$65536,2,FALSE)),"np",(VLOOKUP($A11,[1]MFY10!$E$1:$F$65536,2,FALSE)))</f>
        <v>7</v>
      </c>
      <c r="Q11" s="92">
        <f>IF(P11&gt;[1]MFY10!$F$1,0,(VLOOKUP(P11,'[3]Point Tables'!$A$4:$I$263,[1]MFY10!$F$2,FALSE)))</f>
        <v>69</v>
      </c>
      <c r="R11" s="93">
        <f>IF(ISNA(VLOOKUP($A11,[1]MFY10!$N$1:$O$65536,2,FALSE)),"np",(VLOOKUP($A11,[1]MFY10!$N$1:$O$65536,2,FALSE)))</f>
        <v>8</v>
      </c>
      <c r="S11" s="92">
        <f>IF(R11&gt;[1]MFY10!$O$1,0,(VLOOKUP(R11,'[3]Point Tables'!$A$4:$I$263,[1]MFY10!$O$2,FALSE)))</f>
        <v>68.5</v>
      </c>
      <c r="T11" s="92" t="str">
        <f t="shared" si="7"/>
        <v>Woods, Jack</v>
      </c>
      <c r="U11" s="93" t="str">
        <f>IF(ISNA(VLOOKUP($A11,[1]MFY12!$E$1:$F$65536,2,FALSE)),"np",(VLOOKUP($A11,[1]MFY12!$E$1:$F$65536,2,FALSE)))</f>
        <v>np</v>
      </c>
      <c r="V11" s="92">
        <f>IF(U11&gt;[1]MFY12!$F$1,0,(VLOOKUP(U11,'[3]Point Tables'!$A$4:$I$263,[1]MFY12!$F$2,FALSE)))</f>
        <v>0</v>
      </c>
      <c r="W11" s="93">
        <f>IF(ISNA(VLOOKUP($A11,[1]MFY12!$P$1:$Q$65536,2,FALSE)),"np",(VLOOKUP($A11,[1]MFY12!$P$1:$Q$65536,2,FALSE)))</f>
        <v>32</v>
      </c>
      <c r="X11" s="92">
        <f>IF(W11&gt;[1]MFY12!$Q$1,0,(VLOOKUP(W11,'[3]Point Tables'!$A$4:$I$263,[1]MFY12!$Q$2,FALSE)))</f>
        <v>27.5</v>
      </c>
      <c r="Y11" s="94" t="str">
        <f t="shared" si="8"/>
        <v>Woods, Jack</v>
      </c>
      <c r="Z11" s="93" t="str">
        <f>IF(ISNA(VLOOKUP($A11,[1]MFY10!$W$1:$X$65536,2,FALSE)),"np",(VLOOKUP($A11,[1]MFY10!$W$1:$X$65536,2,FALSE)))</f>
        <v>np</v>
      </c>
      <c r="AA11" s="92">
        <f>IF(Z11&gt;[1]MFY10!$X$1,0,(VLOOKUP(Z11,'[3]Point Tables'!$A$4:$I$263,[1]MFY10!$X$2,FALSE)))</f>
        <v>0</v>
      </c>
      <c r="AB11" s="93" t="str">
        <f>IF(ISNA(VLOOKUP($A11,[1]MFY10!$AF$1:$AG$65536,2,FALSE)),"np",(VLOOKUP($A11,[1]MFY10!$AF$1:$AG$65536,2,FALSE)))</f>
        <v>np</v>
      </c>
      <c r="AC11" s="92">
        <f>IF(AB11&gt;[1]MFY10!$AG$1,0,(VLOOKUP(AB11,'[3]Point Tables'!$A$4:$I$263,[1]MFY10!$AG$2,FALSE)))</f>
        <v>0</v>
      </c>
      <c r="AD11" s="93">
        <f>IF(ISNA(VLOOKUP($A11,[1]MFY10!$AO$1:$AP$65536,2,FALSE)),"np",(VLOOKUP($A11,[1]MFY10!$AO$1:$AP$65536,2,FALSE)))</f>
        <v>3</v>
      </c>
      <c r="AE11" s="92">
        <f>IF(AD11&gt;[1]MFY10!$AP$1,0,(VLOOKUP(AD11,'[3]Point Tables'!$A$4:$I$263,[1]MFY10!$AP$2,FALSE)))</f>
        <v>85</v>
      </c>
      <c r="AF11" s="93">
        <f>IF(ISNA(VLOOKUP($A11,[1]MFY10!$AX$1:$AY$65536,2,FALSE)),"np",(VLOOKUP($A11,[1]MFY10!$AX$1:$AY$65536,2,FALSE)))</f>
        <v>10</v>
      </c>
      <c r="AG11" s="92">
        <f>IF(AF11&gt;[1]MFY10!$AY$1,0,(VLOOKUP(AF11,'[3]Point Tables'!$A$4:$I$263,[1]MFY10!$AY$2,FALSE)))</f>
        <v>0</v>
      </c>
      <c r="AH11" s="93" t="str">
        <f>IF(ISNA(VLOOKUP($A11,[1]MFY10!$BG$1:$BH$65536,2,FALSE)),"np",(VLOOKUP($A11,[1]MFY10!$BG$1:$BH$65536,2,FALSE)))</f>
        <v>np</v>
      </c>
      <c r="AI11" s="92">
        <f>IF(AH11&gt;[1]MFY10!$BH$1,0,(VLOOKUP(AH11,'[3]Point Tables'!$A$4:$I$263,[1]MFY10!$BH$2,FALSE)))</f>
        <v>0</v>
      </c>
      <c r="AJ11" s="93">
        <f>IF(ISNA(VLOOKUP($A11,[1]MFY10!$BP$1:$BQ$65536,2,FALSE)),"np",(VLOOKUP($A11,[1]MFY10!$BP$1:$BQ$65536,2,FALSE)))</f>
        <v>3</v>
      </c>
      <c r="AK11" s="92">
        <f>IF(AJ11&gt;[1]MFY10!$BQ$1,0,(VLOOKUP(AJ11,'[3]Point Tables'!$A$4:$I$263,[1]MFY10!$BQ$2,FALSE)))</f>
        <v>85</v>
      </c>
      <c r="AL11" s="93">
        <f>IF(ISNA(VLOOKUP($A11,[1]MFY10!$BY$1:$BZ$65536,2,FALSE)),"np",(VLOOKUP($A11,[1]MFY10!$BY$1:$BZ$65536,2,FALSE)))</f>
        <v>1</v>
      </c>
      <c r="AM11" s="92">
        <f>IF(AL11&gt;[1]MFY10!$BZ$1,0,(VLOOKUP(AL11,'[3]Point Tables'!$A$4:$I$263,[1]MFY10!$BZ$2,FALSE)))</f>
        <v>100</v>
      </c>
      <c r="AN11" s="93" t="str">
        <f>IF(ISNA(VLOOKUP($A11,[1]MFY10!$CH$1:$CI$65536,2,FALSE)),"np",(VLOOKUP($A11,[1]MFY10!$CH$1:$CI$65536,2,FALSE)))</f>
        <v>np</v>
      </c>
      <c r="AO11" s="92">
        <f>IF(AN11&gt;[1]MFY10!$CI$1,0,(VLOOKUP(AN11,'[3]Point Tables'!$A$4:$I$263,[1]MFY10!$CI$2,FALSE)))</f>
        <v>0</v>
      </c>
      <c r="AP11" s="93" t="str">
        <f>IF(ISNA(VLOOKUP($A11,[1]MFY10!$CQ$1:$CR$65536,2,FALSE)),"np",(VLOOKUP($A11,[1]MFY10!$CQ$1:$CR$65536,2,FALSE)))</f>
        <v>np</v>
      </c>
      <c r="AQ11" s="92">
        <f>IF(AP11&gt;[1]MFY10!$CR$1,0,(VLOOKUP(AP11,'[3]Point Tables'!$A$4:$I$263,[1]MFY10!$CR$2,FALSE)))</f>
        <v>0</v>
      </c>
      <c r="AR11" s="94" t="str">
        <f t="shared" si="9"/>
        <v>Woods, Jack</v>
      </c>
      <c r="AS11" s="93" t="str">
        <f>IF(ISNA(VLOOKUP($A11,[1]MFY12!$AA$1:$AB$65536,2,FALSE)),"np",(VLOOKUP($A11,[1]MFY12!$AA$1:$AB$65536,2,FALSE)))</f>
        <v>np</v>
      </c>
      <c r="AT11" s="92">
        <f>IF(AS11&gt;[1]MFY12!$AB$1,0,(VLOOKUP(AS11,'[3]Point Tables'!$A$4:$I$263,[1]MFY12!$AB$2,FALSE)))</f>
        <v>0</v>
      </c>
      <c r="AU11" s="93" t="str">
        <f>IF(ISNA(VLOOKUP($A11,[1]MFY12!$AL$1:$AM$65536,2,FALSE)),"np",(VLOOKUP($A11,[1]MFY12!$AL$1:$AM$65536,2,FALSE)))</f>
        <v>np</v>
      </c>
      <c r="AV11" s="92">
        <f>IF(AU11&gt;[1]MFY12!$AM$1,0,(VLOOKUP(AU11,'[3]Point Tables'!$A$4:$I$263,[1]MFY12!$AM$2,FALSE)))</f>
        <v>0</v>
      </c>
      <c r="AW11" s="93" t="str">
        <f>IF(ISNA(VLOOKUP($A11,[1]MFY12!$AW$1:$AX$65536,2,FALSE)),"np",(VLOOKUP($A11,[1]MFY12!$AW$1:$AX$65536,2,FALSE)))</f>
        <v>np</v>
      </c>
      <c r="AX11" s="92">
        <f>IF(AW11&gt;[1]MFY12!$AX$1,0,(VLOOKUP(AW11,'[3]Point Tables'!$A$4:$I$263,[1]MFY12!$AX$2,FALSE)))</f>
        <v>0</v>
      </c>
      <c r="AY11" s="93" t="str">
        <f>IF(ISNA(VLOOKUP($A11,[1]MFY12!$BH$1:$BI$65536,2,FALSE)),"np",(VLOOKUP($A11,[1]MFY12!$BH$1:$BI$65536,2,FALSE)))</f>
        <v>np</v>
      </c>
      <c r="AZ11" s="92">
        <f>IF(AY11&gt;[1]MFY12!$BI$1,0,(VLOOKUP(AY11,'[3]Point Tables'!$A$4:$I$263,[1]MFY12!$BI$2,FALSE)))</f>
        <v>0</v>
      </c>
      <c r="BA11" s="93" t="str">
        <f>IF(ISNA(VLOOKUP($A11,[1]MFY12!$BS$1:$BT$65536,2,FALSE)),"np",(VLOOKUP($A11,[1]MFY12!$BS$1:$BT$65536,2,FALSE)))</f>
        <v>np</v>
      </c>
      <c r="BB11" s="92">
        <f>IF(BA11&gt;[1]MFY12!$BT$1,0,(VLOOKUP(BA11,'[3]Point Tables'!$A$4:$I$263,[1]MFY12!$BT$2,FALSE)))</f>
        <v>0</v>
      </c>
      <c r="BC11" s="93" t="str">
        <f>IF(ISNA(VLOOKUP($A11,[1]MFY12!$CD$1:$CE$65536,2,FALSE)),"np",(VLOOKUP($A11,[1]MFY12!$CD$1:$CE$65536,2,FALSE)))</f>
        <v>np</v>
      </c>
      <c r="BD11" s="92">
        <f>IF(BC11&gt;[1]MFY12!$CE$1,0,(VLOOKUP(BC11,'[3]Point Tables'!$A$4:$I$263,[1]MFY12!$CE$2,FALSE)))</f>
        <v>0</v>
      </c>
      <c r="BE11" s="93">
        <f>IF(ISNA(VLOOKUP($A11,[1]MFY12!$CO$1:$CP$65536,2,FALSE)),"np",(VLOOKUP($A11,[1]MFY12!$CO$1:$CP$65536,2,FALSE)))</f>
        <v>18</v>
      </c>
      <c r="BF11" s="92">
        <f>IF(BE11&gt;[1]MFY12!$CP$1,0,(VLOOKUP(BE11,'[3]Point Tables'!$A$4:$I$263,[1]MFY12!$CP$2,FALSE)))</f>
        <v>34.5</v>
      </c>
      <c r="BG11" s="93" t="str">
        <f>IF(ISNA(VLOOKUP($A11,[1]MFY12!$CZ$1:$DA$65536,2,FALSE)),"np",(VLOOKUP($A11,[1]MFY12!$CZ$1:$DA$65536,2,FALSE)))</f>
        <v>np</v>
      </c>
      <c r="BH11" s="92">
        <f>IF(BG11&gt;[1]MFY12!$DA$1,0,(VLOOKUP(BG11,'[3]Point Tables'!$A$4:$I$263,[1]MFY12!$DA$2,FALSE)))</f>
        <v>0</v>
      </c>
      <c r="BI11" s="93" t="str">
        <f>IF(ISNA(VLOOKUP($A11,[1]MFY12!$DK$1:$DL$65536,2,FALSE)),"np",(VLOOKUP($A11,[1]MFY12!$DK$1:$DL$65536,2,FALSE)))</f>
        <v>np</v>
      </c>
      <c r="BJ11" s="92">
        <f>IF(BI11&gt;[1]MFY12!$DL$1,0,(VLOOKUP(BI11,'[3]Point Tables'!$A$4:$I$263,[1]MFY12!$DL$2,FALSE)))</f>
        <v>0</v>
      </c>
      <c r="BW11">
        <f t="shared" si="10"/>
        <v>0</v>
      </c>
      <c r="BX11">
        <f t="shared" si="11"/>
        <v>0</v>
      </c>
      <c r="BY11">
        <f t="shared" si="12"/>
        <v>85</v>
      </c>
      <c r="BZ11">
        <f t="shared" si="13"/>
        <v>0</v>
      </c>
      <c r="CA11">
        <f t="shared" si="14"/>
        <v>0</v>
      </c>
      <c r="CB11">
        <f t="shared" si="15"/>
        <v>85</v>
      </c>
      <c r="CC11">
        <f t="shared" si="16"/>
        <v>100</v>
      </c>
      <c r="CD11">
        <f t="shared" si="17"/>
        <v>0</v>
      </c>
      <c r="CE11" s="122">
        <f t="shared" si="18"/>
        <v>0</v>
      </c>
      <c r="CF11">
        <f t="shared" si="19"/>
        <v>0</v>
      </c>
      <c r="CG11">
        <f t="shared" si="20"/>
        <v>0</v>
      </c>
      <c r="CH11">
        <f t="shared" si="21"/>
        <v>0</v>
      </c>
      <c r="CI11">
        <f t="shared" si="22"/>
        <v>0</v>
      </c>
      <c r="CJ11">
        <f t="shared" si="23"/>
        <v>0</v>
      </c>
      <c r="CK11">
        <f t="shared" si="24"/>
        <v>0</v>
      </c>
      <c r="CL11">
        <f t="shared" si="25"/>
        <v>34.5</v>
      </c>
      <c r="CM11">
        <f t="shared" si="26"/>
        <v>0</v>
      </c>
      <c r="CN11" s="122">
        <f t="shared" si="27"/>
        <v>0</v>
      </c>
      <c r="CP11">
        <f t="shared" si="28"/>
        <v>100</v>
      </c>
      <c r="CQ11">
        <f t="shared" si="29"/>
        <v>34.5</v>
      </c>
      <c r="CR11">
        <f t="shared" si="30"/>
        <v>27.5</v>
      </c>
      <c r="CS11">
        <f t="shared" si="31"/>
        <v>0</v>
      </c>
      <c r="CT11">
        <f t="shared" si="32"/>
        <v>69</v>
      </c>
      <c r="CU11">
        <f t="shared" si="33"/>
        <v>68.5</v>
      </c>
      <c r="CW11">
        <f t="shared" si="34"/>
        <v>100</v>
      </c>
      <c r="CX11">
        <f t="shared" si="35"/>
        <v>69</v>
      </c>
      <c r="CY11">
        <f t="shared" si="36"/>
        <v>68.5</v>
      </c>
      <c r="CZ11">
        <f t="shared" si="37"/>
        <v>34.5</v>
      </c>
      <c r="DB11" s="97">
        <f t="shared" si="38"/>
        <v>272</v>
      </c>
      <c r="DG11">
        <f t="shared" si="39"/>
        <v>68.5</v>
      </c>
      <c r="DH11">
        <f t="shared" si="40"/>
        <v>69</v>
      </c>
      <c r="DJ11">
        <f t="shared" si="41"/>
        <v>69</v>
      </c>
      <c r="DK11">
        <f t="shared" si="42"/>
        <v>68.5</v>
      </c>
      <c r="DM11">
        <f t="shared" si="43"/>
        <v>137.5</v>
      </c>
    </row>
    <row r="12" spans="1:117">
      <c r="A12" s="136">
        <v>100101342</v>
      </c>
      <c r="B12">
        <f t="shared" si="0"/>
        <v>243</v>
      </c>
      <c r="C12">
        <f t="shared" si="1"/>
        <v>143</v>
      </c>
      <c r="D12" s="84" t="str">
        <f t="shared" si="2"/>
        <v>9</v>
      </c>
      <c r="E12" s="85"/>
      <c r="F12" t="s">
        <v>1720</v>
      </c>
      <c r="G12" s="4">
        <v>2000</v>
      </c>
      <c r="H12" s="86" t="s">
        <v>255</v>
      </c>
      <c r="I12" s="139">
        <f t="shared" si="3"/>
        <v>243</v>
      </c>
      <c r="J12" s="140">
        <f t="shared" si="4"/>
        <v>143</v>
      </c>
      <c r="K12" s="108">
        <f t="shared" si="5"/>
        <v>100</v>
      </c>
      <c r="L12" s="108">
        <f t="shared" si="5"/>
        <v>92</v>
      </c>
      <c r="M12" s="108">
        <f t="shared" si="5"/>
        <v>51</v>
      </c>
      <c r="N12" s="108">
        <f t="shared" si="5"/>
        <v>0</v>
      </c>
      <c r="O12" s="90" t="str">
        <f t="shared" si="6"/>
        <v>Jacobs, Tyler M</v>
      </c>
      <c r="P12" s="93">
        <f>IF(ISNA(VLOOKUP($A12,[1]MFY10!$E$1:$F$65536,2,FALSE)),"np",(VLOOKUP($A12,[1]MFY10!$E$1:$F$65536,2,FALSE)))</f>
        <v>2</v>
      </c>
      <c r="Q12" s="92">
        <f>IF(P12&gt;[1]MFY10!$F$1,0,(VLOOKUP(P12,'[3]Point Tables'!$A$4:$I$263,[1]MFY10!$F$2,FALSE)))</f>
        <v>92</v>
      </c>
      <c r="R12" s="93">
        <f>IF(ISNA(VLOOKUP($A12,[1]MFY10!$N$1:$O$65536,2,FALSE)),"np",(VLOOKUP($A12,[1]MFY10!$N$1:$O$65536,2,FALSE)))</f>
        <v>14</v>
      </c>
      <c r="S12" s="92">
        <f>IF(R12&gt;[1]MFY10!$O$1,0,(VLOOKUP(R12,'[3]Point Tables'!$A$4:$I$263,[1]MFY10!$O$2,FALSE)))</f>
        <v>51</v>
      </c>
      <c r="T12" s="92" t="str">
        <f t="shared" si="7"/>
        <v>Jacobs, Tyler M</v>
      </c>
      <c r="U12" s="93">
        <f>IF(ISNA(VLOOKUP($A12,[1]MFY12!$E$1:$F$65536,2,FALSE)),"np",(VLOOKUP($A12,[1]MFY12!$E$1:$F$65536,2,FALSE)))</f>
        <v>79</v>
      </c>
      <c r="V12" s="92">
        <f>IF(U12&gt;[1]MFY12!$F$1,0,(VLOOKUP(U12,'[3]Point Tables'!$A$4:$I$263,[1]MFY12!$F$2,FALSE)))</f>
        <v>0</v>
      </c>
      <c r="W12" s="93">
        <f>IF(ISNA(VLOOKUP($A12,[1]MFY12!$P$1:$Q$65536,2,FALSE)),"np",(VLOOKUP($A12,[1]MFY12!$P$1:$Q$65536,2,FALSE)))</f>
        <v>112</v>
      </c>
      <c r="X12" s="92">
        <f>IF(W12&gt;[1]MFY12!$Q$1,0,(VLOOKUP(W12,'[3]Point Tables'!$A$4:$I$263,[1]MFY12!$Q$2,FALSE)))</f>
        <v>0</v>
      </c>
      <c r="Y12" s="94" t="str">
        <f t="shared" si="8"/>
        <v>Jacobs, Tyler M</v>
      </c>
      <c r="Z12" s="93">
        <f>IF(ISNA(VLOOKUP($A12,[1]MFY10!$W$1:$X$65536,2,FALSE)),"np",(VLOOKUP($A12,[1]MFY10!$W$1:$X$65536,2,FALSE)))</f>
        <v>3</v>
      </c>
      <c r="AA12" s="92">
        <f>IF(Z12&gt;[1]MFY10!$X$1,0,(VLOOKUP(Z12,'[3]Point Tables'!$A$4:$I$263,[1]MFY10!$X$2,FALSE)))</f>
        <v>85</v>
      </c>
      <c r="AB12" s="93" t="str">
        <f>IF(ISNA(VLOOKUP($A12,[1]MFY10!$AF$1:$AG$65536,2,FALSE)),"np",(VLOOKUP($A12,[1]MFY10!$AF$1:$AG$65536,2,FALSE)))</f>
        <v>np</v>
      </c>
      <c r="AC12" s="92">
        <f>IF(AB12&gt;[1]MFY10!$AG$1,0,(VLOOKUP(AB12,'[3]Point Tables'!$A$4:$I$263,[1]MFY10!$AG$2,FALSE)))</f>
        <v>0</v>
      </c>
      <c r="AD12" s="93" t="str">
        <f>IF(ISNA(VLOOKUP($A12,[1]MFY10!$AO$1:$AP$65536,2,FALSE)),"np",(VLOOKUP($A12,[1]MFY10!$AO$1:$AP$65536,2,FALSE)))</f>
        <v>np</v>
      </c>
      <c r="AE12" s="92">
        <f>IF(AD12&gt;[1]MFY10!$AP$1,0,(VLOOKUP(AD12,'[3]Point Tables'!$A$4:$I$263,[1]MFY10!$AP$2,FALSE)))</f>
        <v>0</v>
      </c>
      <c r="AF12" s="93">
        <f>IF(ISNA(VLOOKUP($A12,[1]MFY10!$AX$1:$AY$65536,2,FALSE)),"np",(VLOOKUP($A12,[1]MFY10!$AX$1:$AY$65536,2,FALSE)))</f>
        <v>2</v>
      </c>
      <c r="AG12" s="92">
        <f>IF(AF12&gt;[1]MFY10!$AY$1,0,(VLOOKUP(AF12,'[3]Point Tables'!$A$4:$I$263,[1]MFY10!$AY$2,FALSE)))</f>
        <v>92</v>
      </c>
      <c r="AH12" s="93">
        <f>IF(ISNA(VLOOKUP($A12,[1]MFY10!$BG$1:$BH$65536,2,FALSE)),"np",(VLOOKUP($A12,[1]MFY10!$BG$1:$BH$65536,2,FALSE)))</f>
        <v>1</v>
      </c>
      <c r="AI12" s="92">
        <f>IF(AH12&gt;[1]MFY10!$BH$1,0,(VLOOKUP(AH12,'[3]Point Tables'!$A$4:$I$263,[1]MFY10!$BH$2,FALSE)))</f>
        <v>100</v>
      </c>
      <c r="AJ12" s="93" t="str">
        <f>IF(ISNA(VLOOKUP($A12,[1]MFY10!$BP$1:$BQ$65536,2,FALSE)),"np",(VLOOKUP($A12,[1]MFY10!$BP$1:$BQ$65536,2,FALSE)))</f>
        <v>np</v>
      </c>
      <c r="AK12" s="92">
        <f>IF(AJ12&gt;[1]MFY10!$BQ$1,0,(VLOOKUP(AJ12,'[3]Point Tables'!$A$4:$I$263,[1]MFY10!$BQ$2,FALSE)))</f>
        <v>0</v>
      </c>
      <c r="AL12" s="93" t="str">
        <f>IF(ISNA(VLOOKUP($A12,[1]MFY10!$BY$1:$BZ$65536,2,FALSE)),"np",(VLOOKUP($A12,[1]MFY10!$BY$1:$BZ$65536,2,FALSE)))</f>
        <v>np</v>
      </c>
      <c r="AM12" s="92">
        <f>IF(AL12&gt;[1]MFY10!$BZ$1,0,(VLOOKUP(AL12,'[3]Point Tables'!$A$4:$I$263,[1]MFY10!$BZ$2,FALSE)))</f>
        <v>0</v>
      </c>
      <c r="AN12" s="93">
        <f>IF(ISNA(VLOOKUP($A12,[1]MFY10!$CH$1:$CI$65536,2,FALSE)),"np",(VLOOKUP($A12,[1]MFY10!$CH$1:$CI$65536,2,FALSE)))</f>
        <v>9</v>
      </c>
      <c r="AO12" s="92">
        <f>IF(AN12&gt;[1]MFY10!$CI$1,0,(VLOOKUP(AN12,'[3]Point Tables'!$A$4:$I$263,[1]MFY10!$CI$2,FALSE)))</f>
        <v>53.5</v>
      </c>
      <c r="AP12" s="93" t="str">
        <f>IF(ISNA(VLOOKUP($A12,[1]MFY10!$CQ$1:$CR$65536,2,FALSE)),"np",(VLOOKUP($A12,[1]MFY10!$CQ$1:$CR$65536,2,FALSE)))</f>
        <v>np</v>
      </c>
      <c r="AQ12" s="92">
        <f>IF(AP12&gt;[1]MFY10!$CR$1,0,(VLOOKUP(AP12,'[3]Point Tables'!$A$4:$I$263,[1]MFY10!$CR$2,FALSE)))</f>
        <v>0</v>
      </c>
      <c r="AR12" s="94" t="str">
        <f t="shared" si="9"/>
        <v>Jacobs, Tyler M</v>
      </c>
      <c r="AS12" s="93">
        <f>IF(ISNA(VLOOKUP($A12,[1]MFY12!$AA$1:$AB$65536,2,FALSE)),"np",(VLOOKUP($A12,[1]MFY12!$AA$1:$AB$65536,2,FALSE)))</f>
        <v>30</v>
      </c>
      <c r="AT12" s="92">
        <f>IF(AS12&gt;[1]MFY12!$AB$1,0,(VLOOKUP(AS12,'[3]Point Tables'!$A$4:$I$263,[1]MFY12!$AB$2,FALSE)))</f>
        <v>0</v>
      </c>
      <c r="AU12" s="93" t="str">
        <f>IF(ISNA(VLOOKUP($A12,[1]MFY12!$AL$1:$AM$65536,2,FALSE)),"np",(VLOOKUP($A12,[1]MFY12!$AL$1:$AM$65536,2,FALSE)))</f>
        <v>np</v>
      </c>
      <c r="AV12" s="92">
        <f>IF(AU12&gt;[1]MFY12!$AM$1,0,(VLOOKUP(AU12,'[3]Point Tables'!$A$4:$I$263,[1]MFY12!$AM$2,FALSE)))</f>
        <v>0</v>
      </c>
      <c r="AW12" s="93" t="str">
        <f>IF(ISNA(VLOOKUP($A12,[1]MFY12!$AW$1:$AX$65536,2,FALSE)),"np",(VLOOKUP($A12,[1]MFY12!$AW$1:$AX$65536,2,FALSE)))</f>
        <v>np</v>
      </c>
      <c r="AX12" s="92">
        <f>IF(AW12&gt;[1]MFY12!$AX$1,0,(VLOOKUP(AW12,'[3]Point Tables'!$A$4:$I$263,[1]MFY12!$AX$2,FALSE)))</f>
        <v>0</v>
      </c>
      <c r="AY12" s="93">
        <f>IF(ISNA(VLOOKUP($A12,[1]MFY12!$BH$1:$BI$65536,2,FALSE)),"np",(VLOOKUP($A12,[1]MFY12!$BH$1:$BI$65536,2,FALSE)))</f>
        <v>22</v>
      </c>
      <c r="AZ12" s="92">
        <f>IF(AY12&gt;[1]MFY12!$BI$1,0,(VLOOKUP(AY12,'[3]Point Tables'!$A$4:$I$263,[1]MFY12!$BI$2,FALSE)))</f>
        <v>0</v>
      </c>
      <c r="BA12" s="93">
        <f>IF(ISNA(VLOOKUP($A12,[1]MFY12!$BS$1:$BT$65536,2,FALSE)),"np",(VLOOKUP($A12,[1]MFY12!$BS$1:$BT$65536,2,FALSE)))</f>
        <v>19</v>
      </c>
      <c r="BB12" s="92">
        <f>IF(BA12&gt;[1]MFY12!$BT$1,0,(VLOOKUP(BA12,'[3]Point Tables'!$A$4:$I$263,[1]MFY12!$BT$2,FALSE)))</f>
        <v>0</v>
      </c>
      <c r="BC12" s="93">
        <f>IF(ISNA(VLOOKUP($A12,[1]MFY12!$CD$1:$CE$65536,2,FALSE)),"np",(VLOOKUP($A12,[1]MFY12!$CD$1:$CE$65536,2,FALSE)))</f>
        <v>44</v>
      </c>
      <c r="BD12" s="92">
        <f>IF(BC12&gt;[1]MFY12!$CE$1,0,(VLOOKUP(BC12,'[3]Point Tables'!$A$4:$I$263,[1]MFY12!$CE$2,FALSE)))</f>
        <v>0</v>
      </c>
      <c r="BE12" s="93" t="str">
        <f>IF(ISNA(VLOOKUP($A12,[1]MFY12!$CO$1:$CP$65536,2,FALSE)),"np",(VLOOKUP($A12,[1]MFY12!$CO$1:$CP$65536,2,FALSE)))</f>
        <v>np</v>
      </c>
      <c r="BF12" s="92">
        <f>IF(BE12&gt;[1]MFY12!$CP$1,0,(VLOOKUP(BE12,'[3]Point Tables'!$A$4:$I$263,[1]MFY12!$CP$2,FALSE)))</f>
        <v>0</v>
      </c>
      <c r="BG12" s="93">
        <f>IF(ISNA(VLOOKUP($A12,[1]MFY12!$CZ$1:$DA$65536,2,FALSE)),"np",(VLOOKUP($A12,[1]MFY12!$CZ$1:$DA$65536,2,FALSE)))</f>
        <v>35</v>
      </c>
      <c r="BH12" s="92">
        <f>IF(BG12&gt;[1]MFY12!$DA$1,0,(VLOOKUP(BG12,'[3]Point Tables'!$A$4:$I$263,[1]MFY12!$DA$2,FALSE)))</f>
        <v>0</v>
      </c>
      <c r="BI12" s="93" t="str">
        <f>IF(ISNA(VLOOKUP($A12,[1]MFY12!$DK$1:$DL$65536,2,FALSE)),"np",(VLOOKUP($A12,[1]MFY12!$DK$1:$DL$65536,2,FALSE)))</f>
        <v>np</v>
      </c>
      <c r="BJ12" s="92">
        <f>IF(BI12&gt;[1]MFY12!$DL$1,0,(VLOOKUP(BI12,'[3]Point Tables'!$A$4:$I$263,[1]MFY12!$DL$2,FALSE)))</f>
        <v>0</v>
      </c>
      <c r="BW12">
        <f t="shared" si="10"/>
        <v>85</v>
      </c>
      <c r="BX12">
        <f t="shared" si="11"/>
        <v>0</v>
      </c>
      <c r="BY12">
        <f t="shared" si="12"/>
        <v>0</v>
      </c>
      <c r="BZ12">
        <f t="shared" si="13"/>
        <v>92</v>
      </c>
      <c r="CA12">
        <f t="shared" si="14"/>
        <v>100</v>
      </c>
      <c r="CB12">
        <f t="shared" si="15"/>
        <v>0</v>
      </c>
      <c r="CC12">
        <f t="shared" si="16"/>
        <v>0</v>
      </c>
      <c r="CD12">
        <f t="shared" si="17"/>
        <v>53.5</v>
      </c>
      <c r="CE12" s="122">
        <f t="shared" si="18"/>
        <v>0</v>
      </c>
      <c r="CF12">
        <f t="shared" si="19"/>
        <v>0</v>
      </c>
      <c r="CG12">
        <f t="shared" si="20"/>
        <v>0</v>
      </c>
      <c r="CH12">
        <f t="shared" si="21"/>
        <v>0</v>
      </c>
      <c r="CI12">
        <f t="shared" si="22"/>
        <v>0</v>
      </c>
      <c r="CJ12">
        <f t="shared" si="23"/>
        <v>0</v>
      </c>
      <c r="CK12">
        <f t="shared" si="24"/>
        <v>0</v>
      </c>
      <c r="CL12">
        <f t="shared" si="25"/>
        <v>0</v>
      </c>
      <c r="CM12">
        <f t="shared" si="26"/>
        <v>0</v>
      </c>
      <c r="CN12" s="122">
        <f t="shared" si="27"/>
        <v>0</v>
      </c>
      <c r="CP12">
        <f t="shared" si="28"/>
        <v>100</v>
      </c>
      <c r="CQ12">
        <f t="shared" si="29"/>
        <v>0</v>
      </c>
      <c r="CR12">
        <f t="shared" si="30"/>
        <v>0</v>
      </c>
      <c r="CS12">
        <f t="shared" si="31"/>
        <v>0</v>
      </c>
      <c r="CT12">
        <f t="shared" si="32"/>
        <v>92</v>
      </c>
      <c r="CU12">
        <f t="shared" si="33"/>
        <v>51</v>
      </c>
      <c r="CW12">
        <f t="shared" si="34"/>
        <v>100</v>
      </c>
      <c r="CX12">
        <f t="shared" si="35"/>
        <v>92</v>
      </c>
      <c r="CY12">
        <f t="shared" si="36"/>
        <v>51</v>
      </c>
      <c r="CZ12">
        <f t="shared" si="37"/>
        <v>0</v>
      </c>
      <c r="DB12" s="97">
        <f t="shared" si="38"/>
        <v>243</v>
      </c>
      <c r="DG12">
        <f t="shared" si="39"/>
        <v>51</v>
      </c>
      <c r="DH12">
        <f t="shared" si="40"/>
        <v>92</v>
      </c>
      <c r="DJ12">
        <f t="shared" si="41"/>
        <v>92</v>
      </c>
      <c r="DK12">
        <f t="shared" si="42"/>
        <v>51</v>
      </c>
      <c r="DM12">
        <f t="shared" si="43"/>
        <v>143</v>
      </c>
    </row>
    <row r="13" spans="1:117">
      <c r="A13" s="19">
        <v>100119241</v>
      </c>
      <c r="B13">
        <f t="shared" si="0"/>
        <v>223.5</v>
      </c>
      <c r="C13">
        <f t="shared" si="1"/>
        <v>138.5</v>
      </c>
      <c r="D13" s="84" t="str">
        <f t="shared" si="2"/>
        <v>10</v>
      </c>
      <c r="E13" s="85"/>
      <c r="F13" t="s">
        <v>1472</v>
      </c>
      <c r="G13" s="4">
        <v>2000</v>
      </c>
      <c r="H13" s="86" t="s">
        <v>23</v>
      </c>
      <c r="I13" s="139">
        <f t="shared" si="3"/>
        <v>223.5</v>
      </c>
      <c r="J13" s="140">
        <f t="shared" si="4"/>
        <v>138.5</v>
      </c>
      <c r="K13" s="108">
        <f t="shared" si="5"/>
        <v>85</v>
      </c>
      <c r="L13" s="108">
        <f t="shared" si="5"/>
        <v>70</v>
      </c>
      <c r="M13" s="108">
        <f t="shared" si="5"/>
        <v>68.5</v>
      </c>
      <c r="N13" s="108">
        <f t="shared" si="5"/>
        <v>0</v>
      </c>
      <c r="O13" s="90" t="str">
        <f t="shared" si="6"/>
        <v>Lau, Evan</v>
      </c>
      <c r="P13" s="93">
        <f>IF(ISNA(VLOOKUP($A13,[1]MFY10!$E$1:$F$65536,2,FALSE)),"np",(VLOOKUP($A13,[1]MFY10!$E$1:$F$65536,2,FALSE)))</f>
        <v>8</v>
      </c>
      <c r="Q13" s="92">
        <f>IF(P13&gt;[1]MFY10!$F$1,0,(VLOOKUP(P13,'[3]Point Tables'!$A$4:$I$263,[1]MFY10!$F$2,FALSE)))</f>
        <v>68.5</v>
      </c>
      <c r="R13" s="93">
        <f>IF(ISNA(VLOOKUP($A13,[1]MFY10!$N$1:$O$65536,2,FALSE)),"np",(VLOOKUP($A13,[1]MFY10!$N$1:$O$65536,2,FALSE)))</f>
        <v>5</v>
      </c>
      <c r="S13" s="92">
        <f>IF(R13&gt;[1]MFY10!$O$1,0,(VLOOKUP(R13,'[3]Point Tables'!$A$4:$I$263,[1]MFY10!$O$2,FALSE)))</f>
        <v>70</v>
      </c>
      <c r="T13" s="92" t="str">
        <f t="shared" si="7"/>
        <v>Lau, Evan</v>
      </c>
      <c r="U13" s="93">
        <f>IF(ISNA(VLOOKUP($A13,[1]MFY12!$E$1:$F$65536,2,FALSE)),"np",(VLOOKUP($A13,[1]MFY12!$E$1:$F$65536,2,FALSE)))</f>
        <v>61</v>
      </c>
      <c r="V13" s="92">
        <f>IF(U13&gt;[1]MFY12!$F$1,0,(VLOOKUP(U13,'[3]Point Tables'!$A$4:$I$263,[1]MFY12!$F$2,FALSE)))</f>
        <v>0</v>
      </c>
      <c r="W13" s="93">
        <f>IF(ISNA(VLOOKUP($A13,[1]MFY12!$P$1:$Q$65536,2,FALSE)),"np",(VLOOKUP($A13,[1]MFY12!$P$1:$Q$65536,2,FALSE)))</f>
        <v>57</v>
      </c>
      <c r="X13" s="92">
        <f>IF(W13&gt;[1]MFY12!$Q$1,0,(VLOOKUP(W13,'[3]Point Tables'!$A$4:$I$263,[1]MFY12!$Q$2,FALSE)))</f>
        <v>0</v>
      </c>
      <c r="Y13" s="94" t="str">
        <f t="shared" si="8"/>
        <v>Lau, Evan</v>
      </c>
      <c r="Z13" s="93" t="str">
        <f>IF(ISNA(VLOOKUP($A13,[1]MFY10!$W$1:$X$65536,2,FALSE)),"np",(VLOOKUP($A13,[1]MFY10!$W$1:$X$65536,2,FALSE)))</f>
        <v>np</v>
      </c>
      <c r="AA13" s="92">
        <f>IF(Z13&gt;[1]MFY10!$X$1,0,(VLOOKUP(Z13,'[3]Point Tables'!$A$4:$I$263,[1]MFY10!$X$2,FALSE)))</f>
        <v>0</v>
      </c>
      <c r="AB13" s="93">
        <f>IF(ISNA(VLOOKUP($A13,[1]MFY10!$AF$1:$AG$65536,2,FALSE)),"np",(VLOOKUP($A13,[1]MFY10!$AF$1:$AG$65536,2,FALSE)))</f>
        <v>3</v>
      </c>
      <c r="AC13" s="92">
        <f>IF(AB13&gt;[1]MFY10!$AG$1,0,(VLOOKUP(AB13,'[3]Point Tables'!$A$4:$I$263,[1]MFY10!$AG$2,FALSE)))</f>
        <v>85</v>
      </c>
      <c r="AD13" s="93" t="str">
        <f>IF(ISNA(VLOOKUP($A13,[1]MFY10!$AO$1:$AP$65536,2,FALSE)),"np",(VLOOKUP($A13,[1]MFY10!$AO$1:$AP$65536,2,FALSE)))</f>
        <v>np</v>
      </c>
      <c r="AE13" s="92">
        <f>IF(AD13&gt;[1]MFY10!$AP$1,0,(VLOOKUP(AD13,'[3]Point Tables'!$A$4:$I$263,[1]MFY10!$AP$2,FALSE)))</f>
        <v>0</v>
      </c>
      <c r="AF13" s="93" t="str">
        <f>IF(ISNA(VLOOKUP($A13,[1]MFY10!$AX$1:$AY$65536,2,FALSE)),"np",(VLOOKUP($A13,[1]MFY10!$AX$1:$AY$65536,2,FALSE)))</f>
        <v>np</v>
      </c>
      <c r="AG13" s="92">
        <f>IF(AF13&gt;[1]MFY10!$AY$1,0,(VLOOKUP(AF13,'[3]Point Tables'!$A$4:$I$263,[1]MFY10!$AY$2,FALSE)))</f>
        <v>0</v>
      </c>
      <c r="AH13" s="93" t="str">
        <f>IF(ISNA(VLOOKUP($A13,[1]MFY10!$BG$1:$BH$65536,2,FALSE)),"np",(VLOOKUP($A13,[1]MFY10!$BG$1:$BH$65536,2,FALSE)))</f>
        <v>np</v>
      </c>
      <c r="AI13" s="92">
        <f>IF(AH13&gt;[1]MFY10!$BH$1,0,(VLOOKUP(AH13,'[3]Point Tables'!$A$4:$I$263,[1]MFY10!$BH$2,FALSE)))</f>
        <v>0</v>
      </c>
      <c r="AJ13" s="93" t="str">
        <f>IF(ISNA(VLOOKUP($A13,[1]MFY10!$BP$1:$BQ$65536,2,FALSE)),"np",(VLOOKUP($A13,[1]MFY10!$BP$1:$BQ$65536,2,FALSE)))</f>
        <v>np</v>
      </c>
      <c r="AK13" s="92">
        <f>IF(AJ13&gt;[1]MFY10!$BQ$1,0,(VLOOKUP(AJ13,'[3]Point Tables'!$A$4:$I$263,[1]MFY10!$BQ$2,FALSE)))</f>
        <v>0</v>
      </c>
      <c r="AL13" s="93" t="str">
        <f>IF(ISNA(VLOOKUP($A13,[1]MFY10!$BY$1:$BZ$65536,2,FALSE)),"np",(VLOOKUP($A13,[1]MFY10!$BY$1:$BZ$65536,2,FALSE)))</f>
        <v>np</v>
      </c>
      <c r="AM13" s="92">
        <f>IF(AL13&gt;[1]MFY10!$BZ$1,0,(VLOOKUP(AL13,'[3]Point Tables'!$A$4:$I$263,[1]MFY10!$BZ$2,FALSE)))</f>
        <v>0</v>
      </c>
      <c r="AN13" s="93" t="str">
        <f>IF(ISNA(VLOOKUP($A13,[1]MFY10!$CH$1:$CI$65536,2,FALSE)),"np",(VLOOKUP($A13,[1]MFY10!$CH$1:$CI$65536,2,FALSE)))</f>
        <v>np</v>
      </c>
      <c r="AO13" s="92">
        <f>IF(AN13&gt;[1]MFY10!$CI$1,0,(VLOOKUP(AN13,'[3]Point Tables'!$A$4:$I$263,[1]MFY10!$CI$2,FALSE)))</f>
        <v>0</v>
      </c>
      <c r="AP13" s="93" t="str">
        <f>IF(ISNA(VLOOKUP($A13,[1]MFY10!$CQ$1:$CR$65536,2,FALSE)),"np",(VLOOKUP($A13,[1]MFY10!$CQ$1:$CR$65536,2,FALSE)))</f>
        <v>np</v>
      </c>
      <c r="AQ13" s="92">
        <f>IF(AP13&gt;[1]MFY10!$CR$1,0,(VLOOKUP(AP13,'[3]Point Tables'!$A$4:$I$263,[1]MFY10!$CR$2,FALSE)))</f>
        <v>0</v>
      </c>
      <c r="AR13" s="94" t="str">
        <f t="shared" si="9"/>
        <v>Lau, Evan</v>
      </c>
      <c r="AS13" s="93" t="str">
        <f>IF(ISNA(VLOOKUP($A13,[1]MFY12!$AA$1:$AB$65536,2,FALSE)),"np",(VLOOKUP($A13,[1]MFY12!$AA$1:$AB$65536,2,FALSE)))</f>
        <v>np</v>
      </c>
      <c r="AT13" s="92">
        <f>IF(AS13&gt;[1]MFY12!$AB$1,0,(VLOOKUP(AS13,'[3]Point Tables'!$A$4:$I$263,[1]MFY12!$AB$2,FALSE)))</f>
        <v>0</v>
      </c>
      <c r="AU13" s="93">
        <f>IF(ISNA(VLOOKUP($A13,[1]MFY12!$AL$1:$AM$65536,2,FALSE)),"np",(VLOOKUP($A13,[1]MFY12!$AL$1:$AM$65536,2,FALSE)))</f>
        <v>19</v>
      </c>
      <c r="AV13" s="92">
        <f>IF(AU13&gt;[1]MFY12!$AM$1,0,(VLOOKUP(AU13,'[3]Point Tables'!$A$4:$I$263,[1]MFY12!$AM$2,FALSE)))</f>
        <v>0</v>
      </c>
      <c r="AW13" s="93" t="str">
        <f>IF(ISNA(VLOOKUP($A13,[1]MFY12!$AW$1:$AX$65536,2,FALSE)),"np",(VLOOKUP($A13,[1]MFY12!$AW$1:$AX$65536,2,FALSE)))</f>
        <v>np</v>
      </c>
      <c r="AX13" s="92">
        <f>IF(AW13&gt;[1]MFY12!$AX$1,0,(VLOOKUP(AW13,'[3]Point Tables'!$A$4:$I$263,[1]MFY12!$AX$2,FALSE)))</f>
        <v>0</v>
      </c>
      <c r="AY13" s="93" t="str">
        <f>IF(ISNA(VLOOKUP($A13,[1]MFY12!$BH$1:$BI$65536,2,FALSE)),"np",(VLOOKUP($A13,[1]MFY12!$BH$1:$BI$65536,2,FALSE)))</f>
        <v>np</v>
      </c>
      <c r="AZ13" s="92">
        <f>IF(AY13&gt;[1]MFY12!$BI$1,0,(VLOOKUP(AY13,'[3]Point Tables'!$A$4:$I$263,[1]MFY12!$BI$2,FALSE)))</f>
        <v>0</v>
      </c>
      <c r="BA13" s="93" t="str">
        <f>IF(ISNA(VLOOKUP($A13,[1]MFY12!$BS$1:$BT$65536,2,FALSE)),"np",(VLOOKUP($A13,[1]MFY12!$BS$1:$BT$65536,2,FALSE)))</f>
        <v>np</v>
      </c>
      <c r="BB13" s="92">
        <f>IF(BA13&gt;[1]MFY12!$BT$1,0,(VLOOKUP(BA13,'[3]Point Tables'!$A$4:$I$263,[1]MFY12!$BT$2,FALSE)))</f>
        <v>0</v>
      </c>
      <c r="BC13" s="93" t="str">
        <f>IF(ISNA(VLOOKUP($A13,[1]MFY12!$CD$1:$CE$65536,2,FALSE)),"np",(VLOOKUP($A13,[1]MFY12!$CD$1:$CE$65536,2,FALSE)))</f>
        <v>np</v>
      </c>
      <c r="BD13" s="92">
        <f>IF(BC13&gt;[1]MFY12!$CE$1,0,(VLOOKUP(BC13,'[3]Point Tables'!$A$4:$I$263,[1]MFY12!$CE$2,FALSE)))</f>
        <v>0</v>
      </c>
      <c r="BE13" s="93" t="str">
        <f>IF(ISNA(VLOOKUP($A13,[1]MFY12!$CO$1:$CP$65536,2,FALSE)),"np",(VLOOKUP($A13,[1]MFY12!$CO$1:$CP$65536,2,FALSE)))</f>
        <v>np</v>
      </c>
      <c r="BF13" s="92">
        <f>IF(BE13&gt;[1]MFY12!$CP$1,0,(VLOOKUP(BE13,'[3]Point Tables'!$A$4:$I$263,[1]MFY12!$CP$2,FALSE)))</f>
        <v>0</v>
      </c>
      <c r="BG13" s="93" t="str">
        <f>IF(ISNA(VLOOKUP($A13,[1]MFY12!$CZ$1:$DA$65536,2,FALSE)),"np",(VLOOKUP($A13,[1]MFY12!$CZ$1:$DA$65536,2,FALSE)))</f>
        <v>np</v>
      </c>
      <c r="BH13" s="92">
        <f>IF(BG13&gt;[1]MFY12!$DA$1,0,(VLOOKUP(BG13,'[3]Point Tables'!$A$4:$I$263,[1]MFY12!$DA$2,FALSE)))</f>
        <v>0</v>
      </c>
      <c r="BI13" s="93" t="str">
        <f>IF(ISNA(VLOOKUP($A13,[1]MFY12!$DK$1:$DL$65536,2,FALSE)),"np",(VLOOKUP($A13,[1]MFY12!$DK$1:$DL$65536,2,FALSE)))</f>
        <v>np</v>
      </c>
      <c r="BJ13" s="92">
        <f>IF(BI13&gt;[1]MFY12!$DL$1,0,(VLOOKUP(BI13,'[3]Point Tables'!$A$4:$I$263,[1]MFY12!$DL$2,FALSE)))</f>
        <v>0</v>
      </c>
      <c r="BW13">
        <f t="shared" si="10"/>
        <v>0</v>
      </c>
      <c r="BX13">
        <f t="shared" si="11"/>
        <v>85</v>
      </c>
      <c r="BY13">
        <f t="shared" si="12"/>
        <v>0</v>
      </c>
      <c r="BZ13">
        <f t="shared" si="13"/>
        <v>0</v>
      </c>
      <c r="CA13">
        <f t="shared" si="14"/>
        <v>0</v>
      </c>
      <c r="CB13">
        <f t="shared" si="15"/>
        <v>0</v>
      </c>
      <c r="CC13">
        <f t="shared" si="16"/>
        <v>0</v>
      </c>
      <c r="CD13">
        <f t="shared" si="17"/>
        <v>0</v>
      </c>
      <c r="CE13" s="122">
        <f t="shared" si="18"/>
        <v>0</v>
      </c>
      <c r="CF13">
        <f t="shared" si="19"/>
        <v>0</v>
      </c>
      <c r="CG13">
        <f t="shared" si="20"/>
        <v>0</v>
      </c>
      <c r="CH13">
        <f t="shared" si="21"/>
        <v>0</v>
      </c>
      <c r="CI13">
        <f t="shared" si="22"/>
        <v>0</v>
      </c>
      <c r="CJ13">
        <f t="shared" si="23"/>
        <v>0</v>
      </c>
      <c r="CK13">
        <f t="shared" si="24"/>
        <v>0</v>
      </c>
      <c r="CL13">
        <f t="shared" si="25"/>
        <v>0</v>
      </c>
      <c r="CM13">
        <f t="shared" si="26"/>
        <v>0</v>
      </c>
      <c r="CN13" s="122">
        <f t="shared" si="27"/>
        <v>0</v>
      </c>
      <c r="CP13">
        <f t="shared" si="28"/>
        <v>85</v>
      </c>
      <c r="CQ13">
        <f t="shared" si="29"/>
        <v>0</v>
      </c>
      <c r="CR13">
        <f t="shared" si="30"/>
        <v>0</v>
      </c>
      <c r="CS13">
        <f t="shared" si="31"/>
        <v>0</v>
      </c>
      <c r="CT13">
        <f t="shared" si="32"/>
        <v>68.5</v>
      </c>
      <c r="CU13">
        <f t="shared" si="33"/>
        <v>70</v>
      </c>
      <c r="CW13">
        <f t="shared" si="34"/>
        <v>85</v>
      </c>
      <c r="CX13">
        <f t="shared" si="35"/>
        <v>70</v>
      </c>
      <c r="CY13">
        <f t="shared" si="36"/>
        <v>68.5</v>
      </c>
      <c r="CZ13">
        <f t="shared" si="37"/>
        <v>0</v>
      </c>
      <c r="DB13" s="97">
        <f t="shared" si="38"/>
        <v>223.5</v>
      </c>
      <c r="DG13">
        <f t="shared" si="39"/>
        <v>70</v>
      </c>
      <c r="DH13">
        <f t="shared" si="40"/>
        <v>68.5</v>
      </c>
      <c r="DJ13">
        <f t="shared" si="41"/>
        <v>70</v>
      </c>
      <c r="DK13">
        <f t="shared" si="42"/>
        <v>68.5</v>
      </c>
      <c r="DM13">
        <f t="shared" si="43"/>
        <v>138.5</v>
      </c>
    </row>
    <row r="14" spans="1:117">
      <c r="A14" s="19">
        <v>100127185</v>
      </c>
      <c r="B14">
        <f t="shared" si="0"/>
        <v>221.5</v>
      </c>
      <c r="C14">
        <f t="shared" si="1"/>
        <v>86</v>
      </c>
      <c r="D14" s="84" t="str">
        <f t="shared" si="2"/>
        <v>11</v>
      </c>
      <c r="F14" s="5" t="s">
        <v>1457</v>
      </c>
      <c r="G14" s="99">
        <v>2000</v>
      </c>
      <c r="H14" s="5" t="s">
        <v>2115</v>
      </c>
      <c r="I14" s="139">
        <f t="shared" si="3"/>
        <v>221.5</v>
      </c>
      <c r="J14" s="140">
        <f t="shared" si="4"/>
        <v>86</v>
      </c>
      <c r="K14" s="108">
        <f t="shared" si="5"/>
        <v>85</v>
      </c>
      <c r="L14" s="108">
        <f t="shared" si="5"/>
        <v>53.5</v>
      </c>
      <c r="M14" s="108">
        <f t="shared" si="5"/>
        <v>50.5</v>
      </c>
      <c r="N14" s="108">
        <f t="shared" si="5"/>
        <v>32.5</v>
      </c>
      <c r="O14" s="90" t="str">
        <f t="shared" si="6"/>
        <v>Kelly, Matthew</v>
      </c>
      <c r="P14" s="93">
        <f>IF(ISNA(VLOOKUP($A14,[1]MFY10!$E$1:$F$65536,2,FALSE)),"np",(VLOOKUP($A14,[1]MFY10!$E$1:$F$65536,2,FALSE)))</f>
        <v>22</v>
      </c>
      <c r="Q14" s="92">
        <f>IF(P14&gt;[1]MFY10!$F$1,0,(VLOOKUP(P14,'[3]Point Tables'!$A$4:$I$263,[1]MFY10!$F$2,FALSE)))</f>
        <v>32.5</v>
      </c>
      <c r="R14" s="93">
        <f>IF(ISNA(VLOOKUP($A14,[1]MFY10!$N$1:$O$65536,2,FALSE)),"np",(VLOOKUP($A14,[1]MFY10!$N$1:$O$65536,2,FALSE)))</f>
        <v>9</v>
      </c>
      <c r="S14" s="92">
        <f>IF(R14&gt;[1]MFY10!$O$1,0,(VLOOKUP(R14,'[3]Point Tables'!$A$4:$I$263,[1]MFY10!$O$2,FALSE)))</f>
        <v>53.5</v>
      </c>
      <c r="T14" s="92" t="str">
        <f t="shared" si="7"/>
        <v>Kelly, Matthew</v>
      </c>
      <c r="U14" s="93">
        <f>IF(ISNA(VLOOKUP($A14,[1]MFY12!$E$1:$F$65536,2,FALSE)),"np",(VLOOKUP($A14,[1]MFY12!$E$1:$F$65536,2,FALSE)))</f>
        <v>59</v>
      </c>
      <c r="V14" s="92">
        <f>IF(U14&gt;[1]MFY12!$F$1,0,(VLOOKUP(U14,'[3]Point Tables'!$A$4:$I$263,[1]MFY12!$F$2,FALSE)))</f>
        <v>0</v>
      </c>
      <c r="W14" s="93">
        <f>IF(ISNA(VLOOKUP($A14,[1]MFY12!$P$1:$Q$65536,2,FALSE)),"np",(VLOOKUP($A14,[1]MFY12!$P$1:$Q$65536,2,FALSE)))</f>
        <v>72</v>
      </c>
      <c r="X14" s="92">
        <f>IF(W14&gt;[1]MFY12!$Q$1,0,(VLOOKUP(W14,'[3]Point Tables'!$A$4:$I$263,[1]MFY12!$Q$2,FALSE)))</f>
        <v>0</v>
      </c>
      <c r="Y14" s="94" t="str">
        <f t="shared" si="8"/>
        <v>Kelly, Matthew</v>
      </c>
      <c r="Z14" s="93">
        <f>IF(ISNA(VLOOKUP($A14,[1]MFY10!$W$1:$X$65536,2,FALSE)),"np",(VLOOKUP($A14,[1]MFY10!$W$1:$X$65536,2,FALSE)))</f>
        <v>18</v>
      </c>
      <c r="AA14" s="92">
        <f>IF(Z14&gt;[1]MFY10!$X$1,0,(VLOOKUP(Z14,'[3]Point Tables'!$A$4:$I$263,[1]MFY10!$X$2,FALSE)))</f>
        <v>0</v>
      </c>
      <c r="AB14" s="93">
        <f>IF(ISNA(VLOOKUP($A14,[1]MFY10!$AF$1:$AG$65536,2,FALSE)),"np",(VLOOKUP($A14,[1]MFY10!$AF$1:$AG$65536,2,FALSE)))</f>
        <v>8</v>
      </c>
      <c r="AC14" s="92">
        <f>IF(AB14&gt;[1]MFY10!$AG$1,0,(VLOOKUP(AB14,'[3]Point Tables'!$A$4:$I$263,[1]MFY10!$AG$2,FALSE)))</f>
        <v>0</v>
      </c>
      <c r="AD14" s="93">
        <f>IF(ISNA(VLOOKUP($A14,[1]MFY10!$AO$1:$AP$65536,2,FALSE)),"np",(VLOOKUP($A14,[1]MFY10!$AO$1:$AP$65536,2,FALSE)))</f>
        <v>10</v>
      </c>
      <c r="AE14" s="92">
        <f>IF(AD14&gt;[1]MFY10!$AP$1,0,(VLOOKUP(AD14,'[3]Point Tables'!$A$4:$I$263,[1]MFY10!$AP$2,FALSE)))</f>
        <v>53</v>
      </c>
      <c r="AF14" s="93">
        <f>IF(ISNA(VLOOKUP($A14,[1]MFY10!$AX$1:$AY$65536,2,FALSE)),"np",(VLOOKUP($A14,[1]MFY10!$AX$1:$AY$65536,2,FALSE)))</f>
        <v>11</v>
      </c>
      <c r="AG14" s="92">
        <f>IF(AF14&gt;[1]MFY10!$AY$1,0,(VLOOKUP(AF14,'[3]Point Tables'!$A$4:$I$263,[1]MFY10!$AY$2,FALSE)))</f>
        <v>0</v>
      </c>
      <c r="AH14" s="93" t="str">
        <f>IF(ISNA(VLOOKUP($A14,[1]MFY10!$BG$1:$BH$65536,2,FALSE)),"np",(VLOOKUP($A14,[1]MFY10!$BG$1:$BH$65536,2,FALSE)))</f>
        <v>np</v>
      </c>
      <c r="AI14" s="92">
        <f>IF(AH14&gt;[1]MFY10!$BH$1,0,(VLOOKUP(AH14,'[3]Point Tables'!$A$4:$I$263,[1]MFY10!$BH$2,FALSE)))</f>
        <v>0</v>
      </c>
      <c r="AJ14" s="93" t="str">
        <f>IF(ISNA(VLOOKUP($A14,[1]MFY10!$BP$1:$BQ$65536,2,FALSE)),"np",(VLOOKUP($A14,[1]MFY10!$BP$1:$BQ$65536,2,FALSE)))</f>
        <v>np</v>
      </c>
      <c r="AK14" s="92">
        <f>IF(AJ14&gt;[1]MFY10!$BQ$1,0,(VLOOKUP(AJ14,'[3]Point Tables'!$A$4:$I$263,[1]MFY10!$BQ$2,FALSE)))</f>
        <v>0</v>
      </c>
      <c r="AL14" s="93">
        <f>IF(ISNA(VLOOKUP($A14,[1]MFY10!$BY$1:$BZ$65536,2,FALSE)),"np",(VLOOKUP($A14,[1]MFY10!$BY$1:$BZ$65536,2,FALSE)))</f>
        <v>3</v>
      </c>
      <c r="AM14" s="92">
        <f>IF(AL14&gt;[1]MFY10!$BZ$1,0,(VLOOKUP(AL14,'[3]Point Tables'!$A$4:$I$263,[1]MFY10!$BZ$2,FALSE)))</f>
        <v>85</v>
      </c>
      <c r="AN14" s="93">
        <f>IF(ISNA(VLOOKUP($A14,[1]MFY10!$CH$1:$CI$65536,2,FALSE)),"np",(VLOOKUP($A14,[1]MFY10!$CH$1:$CI$65536,2,FALSE)))</f>
        <v>8</v>
      </c>
      <c r="AO14" s="92">
        <f>IF(AN14&gt;[1]MFY10!$CI$1,0,(VLOOKUP(AN14,'[3]Point Tables'!$A$4:$I$263,[1]MFY10!$CI$2,FALSE)))</f>
        <v>68.5</v>
      </c>
      <c r="AP14" s="93" t="str">
        <f>IF(ISNA(VLOOKUP($A14,[1]MFY10!$CQ$1:$CR$65536,2,FALSE)),"np",(VLOOKUP($A14,[1]MFY10!$CQ$1:$CR$65536,2,FALSE)))</f>
        <v>np</v>
      </c>
      <c r="AQ14" s="92">
        <f>IF(AP14&gt;[1]MFY10!$CR$1,0,(VLOOKUP(AP14,'[3]Point Tables'!$A$4:$I$263,[1]MFY10!$CR$2,FALSE)))</f>
        <v>0</v>
      </c>
      <c r="AR14" s="94" t="str">
        <f t="shared" si="9"/>
        <v>Kelly, Matthew</v>
      </c>
      <c r="AS14" s="93">
        <f>IF(ISNA(VLOOKUP($A14,[1]MFY12!$AA$1:$AB$65536,2,FALSE)),"np",(VLOOKUP($A14,[1]MFY12!$AA$1:$AB$65536,2,FALSE)))</f>
        <v>35</v>
      </c>
      <c r="AT14" s="92">
        <f>IF(AS14&gt;[1]MFY12!$AB$1,0,(VLOOKUP(AS14,'[3]Point Tables'!$A$4:$I$263,[1]MFY12!$AB$2,FALSE)))</f>
        <v>0</v>
      </c>
      <c r="AU14" s="93">
        <f>IF(ISNA(VLOOKUP($A14,[1]MFY12!$AL$1:$AM$65536,2,FALSE)),"np",(VLOOKUP($A14,[1]MFY12!$AL$1:$AM$65536,2,FALSE)))</f>
        <v>33</v>
      </c>
      <c r="AV14" s="92">
        <f>IF(AU14&gt;[1]MFY12!$AM$1,0,(VLOOKUP(AU14,'[3]Point Tables'!$A$4:$I$263,[1]MFY12!$AM$2,FALSE)))</f>
        <v>0</v>
      </c>
      <c r="AW14" s="93">
        <f>IF(ISNA(VLOOKUP($A14,[1]MFY12!$AW$1:$AX$65536,2,FALSE)),"np",(VLOOKUP($A14,[1]MFY12!$AW$1:$AX$65536,2,FALSE)))</f>
        <v>53</v>
      </c>
      <c r="AX14" s="92">
        <f>IF(AW14&gt;[1]MFY12!$AX$1,0,(VLOOKUP(AW14,'[3]Point Tables'!$A$4:$I$263,[1]MFY12!$AX$2,FALSE)))</f>
        <v>0</v>
      </c>
      <c r="AY14" s="93">
        <f>IF(ISNA(VLOOKUP($A14,[1]MFY12!$BH$1:$BI$65536,2,FALSE)),"np",(VLOOKUP($A14,[1]MFY12!$BH$1:$BI$65536,2,FALSE)))</f>
        <v>15</v>
      </c>
      <c r="AZ14" s="92">
        <f>IF(AY14&gt;[1]MFY12!$BI$1,0,(VLOOKUP(AY14,'[3]Point Tables'!$A$4:$I$263,[1]MFY12!$BI$2,FALSE)))</f>
        <v>50.5</v>
      </c>
      <c r="BA14" s="93">
        <f>IF(ISNA(VLOOKUP($A14,[1]MFY12!$BS$1:$BT$65536,2,FALSE)),"np",(VLOOKUP($A14,[1]MFY12!$BS$1:$BT$65536,2,FALSE)))</f>
        <v>23</v>
      </c>
      <c r="BB14" s="92">
        <f>IF(BA14&gt;[1]MFY12!$BT$1,0,(VLOOKUP(BA14,'[3]Point Tables'!$A$4:$I$263,[1]MFY12!$BT$2,FALSE)))</f>
        <v>0</v>
      </c>
      <c r="BC14" s="93">
        <f>IF(ISNA(VLOOKUP($A14,[1]MFY12!$CD$1:$CE$65536,2,FALSE)),"np",(VLOOKUP($A14,[1]MFY12!$CD$1:$CE$65536,2,FALSE)))</f>
        <v>41</v>
      </c>
      <c r="BD14" s="92">
        <f>IF(BC14&gt;[1]MFY12!$CE$1,0,(VLOOKUP(BC14,'[3]Point Tables'!$A$4:$I$263,[1]MFY12!$CE$2,FALSE)))</f>
        <v>0</v>
      </c>
      <c r="BE14" s="93">
        <f>IF(ISNA(VLOOKUP($A14,[1]MFY12!$CO$1:$CP$65536,2,FALSE)),"np",(VLOOKUP($A14,[1]MFY12!$CO$1:$CP$65536,2,FALSE)))</f>
        <v>45</v>
      </c>
      <c r="BF14" s="92">
        <f>IF(BE14&gt;[1]MFY12!$CP$1,0,(VLOOKUP(BE14,'[3]Point Tables'!$A$4:$I$263,[1]MFY12!$CP$2,FALSE)))</f>
        <v>0</v>
      </c>
      <c r="BG14" s="93">
        <f>IF(ISNA(VLOOKUP($A14,[1]MFY12!$CZ$1:$DA$65536,2,FALSE)),"np",(VLOOKUP($A14,[1]MFY12!$CZ$1:$DA$65536,2,FALSE)))</f>
        <v>22</v>
      </c>
      <c r="BH14" s="92">
        <f>IF(BG14&gt;[1]MFY12!$DA$1,0,(VLOOKUP(BG14,'[3]Point Tables'!$A$4:$I$263,[1]MFY12!$DA$2,FALSE)))</f>
        <v>32.5</v>
      </c>
      <c r="BI14" s="93" t="str">
        <f>IF(ISNA(VLOOKUP($A14,[1]MFY12!$DK$1:$DL$65536,2,FALSE)),"np",(VLOOKUP($A14,[1]MFY12!$DK$1:$DL$65536,2,FALSE)))</f>
        <v>np</v>
      </c>
      <c r="BJ14" s="92">
        <f>IF(BI14&gt;[1]MFY12!$DL$1,0,(VLOOKUP(BI14,'[3]Point Tables'!$A$4:$I$263,[1]MFY12!$DL$2,FALSE)))</f>
        <v>0</v>
      </c>
      <c r="BW14">
        <f t="shared" si="10"/>
        <v>0</v>
      </c>
      <c r="BX14">
        <f t="shared" si="11"/>
        <v>0</v>
      </c>
      <c r="BY14">
        <f t="shared" si="12"/>
        <v>53</v>
      </c>
      <c r="BZ14">
        <f t="shared" si="13"/>
        <v>0</v>
      </c>
      <c r="CA14">
        <f t="shared" si="14"/>
        <v>0</v>
      </c>
      <c r="CB14">
        <f t="shared" si="15"/>
        <v>0</v>
      </c>
      <c r="CC14">
        <f t="shared" si="16"/>
        <v>85</v>
      </c>
      <c r="CD14">
        <f t="shared" si="17"/>
        <v>68.5</v>
      </c>
      <c r="CE14" s="122">
        <f t="shared" si="18"/>
        <v>0</v>
      </c>
      <c r="CF14">
        <f t="shared" si="19"/>
        <v>0</v>
      </c>
      <c r="CG14">
        <f t="shared" si="20"/>
        <v>0</v>
      </c>
      <c r="CH14">
        <f t="shared" si="21"/>
        <v>0</v>
      </c>
      <c r="CI14">
        <f t="shared" si="22"/>
        <v>50.5</v>
      </c>
      <c r="CJ14">
        <f t="shared" si="23"/>
        <v>0</v>
      </c>
      <c r="CK14">
        <f t="shared" si="24"/>
        <v>0</v>
      </c>
      <c r="CL14">
        <f t="shared" si="25"/>
        <v>0</v>
      </c>
      <c r="CM14">
        <f t="shared" si="26"/>
        <v>32.5</v>
      </c>
      <c r="CN14" s="122">
        <f t="shared" si="27"/>
        <v>0</v>
      </c>
      <c r="CP14">
        <f t="shared" si="28"/>
        <v>85</v>
      </c>
      <c r="CQ14">
        <f t="shared" si="29"/>
        <v>50.5</v>
      </c>
      <c r="CR14">
        <f t="shared" si="30"/>
        <v>0</v>
      </c>
      <c r="CS14">
        <f t="shared" si="31"/>
        <v>0</v>
      </c>
      <c r="CT14">
        <f t="shared" si="32"/>
        <v>32.5</v>
      </c>
      <c r="CU14">
        <f t="shared" si="33"/>
        <v>53.5</v>
      </c>
      <c r="CW14">
        <f t="shared" si="34"/>
        <v>85</v>
      </c>
      <c r="CX14">
        <f t="shared" si="35"/>
        <v>53.5</v>
      </c>
      <c r="CY14">
        <f t="shared" si="36"/>
        <v>50.5</v>
      </c>
      <c r="CZ14">
        <f t="shared" si="37"/>
        <v>32.5</v>
      </c>
      <c r="DB14" s="97">
        <f t="shared" si="38"/>
        <v>221.5</v>
      </c>
      <c r="DG14">
        <f t="shared" si="39"/>
        <v>53.5</v>
      </c>
      <c r="DH14">
        <f t="shared" si="40"/>
        <v>32.5</v>
      </c>
      <c r="DJ14">
        <f t="shared" si="41"/>
        <v>53.5</v>
      </c>
      <c r="DK14">
        <f t="shared" si="42"/>
        <v>32.5</v>
      </c>
      <c r="DM14">
        <f t="shared" si="43"/>
        <v>86</v>
      </c>
    </row>
    <row r="15" spans="1:117">
      <c r="A15" s="31">
        <v>100126488</v>
      </c>
      <c r="B15">
        <f t="shared" si="0"/>
        <v>214.5</v>
      </c>
      <c r="C15">
        <f t="shared" si="1"/>
        <v>69</v>
      </c>
      <c r="D15" s="84" t="str">
        <f t="shared" si="2"/>
        <v>12</v>
      </c>
      <c r="F15" s="5" t="s">
        <v>1444</v>
      </c>
      <c r="G15" s="99">
        <v>2000</v>
      </c>
      <c r="H15" s="5" t="s">
        <v>2099</v>
      </c>
      <c r="I15" s="139">
        <f t="shared" si="3"/>
        <v>214.5</v>
      </c>
      <c r="J15" s="140">
        <f t="shared" si="4"/>
        <v>69</v>
      </c>
      <c r="K15" s="108">
        <f t="shared" si="5"/>
        <v>92</v>
      </c>
      <c r="L15" s="108">
        <f t="shared" si="5"/>
        <v>69</v>
      </c>
      <c r="M15" s="108">
        <f t="shared" si="5"/>
        <v>53.5</v>
      </c>
      <c r="N15" s="108">
        <f t="shared" si="5"/>
        <v>0</v>
      </c>
      <c r="O15" s="90" t="str">
        <f t="shared" si="6"/>
        <v>Zhang, Vincent</v>
      </c>
      <c r="P15" s="93" t="str">
        <f>IF(ISNA(VLOOKUP($A15,[1]MFY10!$E$1:$F$65536,2,FALSE)),"np",(VLOOKUP($A15,[1]MFY10!$E$1:$F$65536,2,FALSE)))</f>
        <v>np</v>
      </c>
      <c r="Q15" s="92">
        <f>IF(P15&gt;[1]MFY10!$F$1,0,(VLOOKUP(P15,'[3]Point Tables'!$A$4:$I$263,[1]MFY10!$F$2,FALSE)))</f>
        <v>0</v>
      </c>
      <c r="R15" s="93">
        <f>IF(ISNA(VLOOKUP($A15,[1]MFY10!$N$1:$O$65536,2,FALSE)),"np",(VLOOKUP($A15,[1]MFY10!$N$1:$O$65536,2,FALSE)))</f>
        <v>7</v>
      </c>
      <c r="S15" s="92">
        <f>IF(R15&gt;[1]MFY10!$O$1,0,(VLOOKUP(R15,'[3]Point Tables'!$A$4:$I$263,[1]MFY10!$O$2,FALSE)))</f>
        <v>69</v>
      </c>
      <c r="T15" s="92" t="str">
        <f t="shared" si="7"/>
        <v>Zhang, Vincent</v>
      </c>
      <c r="U15" s="93" t="str">
        <f>IF(ISNA(VLOOKUP($A15,[1]MFY12!$E$1:$F$65536,2,FALSE)),"np",(VLOOKUP($A15,[1]MFY12!$E$1:$F$65536,2,FALSE)))</f>
        <v>np</v>
      </c>
      <c r="V15" s="92">
        <f>IF(U15&gt;[1]MFY12!$F$1,0,(VLOOKUP(U15,'[3]Point Tables'!$A$4:$I$263,[1]MFY12!$F$2,FALSE)))</f>
        <v>0</v>
      </c>
      <c r="W15" s="93">
        <f>IF(ISNA(VLOOKUP($A15,[1]MFY12!$P$1:$Q$65536,2,FALSE)),"np",(VLOOKUP($A15,[1]MFY12!$P$1:$Q$65536,2,FALSE)))</f>
        <v>65</v>
      </c>
      <c r="X15" s="92">
        <f>IF(W15&gt;[1]MFY12!$Q$1,0,(VLOOKUP(W15,'[3]Point Tables'!$A$4:$I$263,[1]MFY12!$Q$2,FALSE)))</f>
        <v>0</v>
      </c>
      <c r="Y15" s="94" t="str">
        <f t="shared" si="8"/>
        <v>Zhang, Vincent</v>
      </c>
      <c r="Z15" s="93">
        <f>IF(ISNA(VLOOKUP($A15,[1]MFY10!$W$1:$X$65536,2,FALSE)),"np",(VLOOKUP($A15,[1]MFY10!$W$1:$X$65536,2,FALSE)))</f>
        <v>8</v>
      </c>
      <c r="AA15" s="92">
        <f>IF(Z15&gt;[1]MFY10!$X$1,0,(VLOOKUP(Z15,'[3]Point Tables'!$A$4:$I$263,[1]MFY10!$X$2,FALSE)))</f>
        <v>68.5</v>
      </c>
      <c r="AB15" s="93" t="str">
        <f>IF(ISNA(VLOOKUP($A15,[1]MFY10!$AF$1:$AG$65536,2,FALSE)),"np",(VLOOKUP($A15,[1]MFY10!$AF$1:$AG$65536,2,FALSE)))</f>
        <v>np</v>
      </c>
      <c r="AC15" s="92">
        <f>IF(AB15&gt;[1]MFY10!$AG$1,0,(VLOOKUP(AB15,'[3]Point Tables'!$A$4:$I$263,[1]MFY10!$AG$2,FALSE)))</f>
        <v>0</v>
      </c>
      <c r="AD15" s="93" t="str">
        <f>IF(ISNA(VLOOKUP($A15,[1]MFY10!$AO$1:$AP$65536,2,FALSE)),"np",(VLOOKUP($A15,[1]MFY10!$AO$1:$AP$65536,2,FALSE)))</f>
        <v>np</v>
      </c>
      <c r="AE15" s="92">
        <f>IF(AD15&gt;[1]MFY10!$AP$1,0,(VLOOKUP(AD15,'[3]Point Tables'!$A$4:$I$263,[1]MFY10!$AP$2,FALSE)))</f>
        <v>0</v>
      </c>
      <c r="AF15" s="93" t="str">
        <f>IF(ISNA(VLOOKUP($A15,[1]MFY10!$AX$1:$AY$65536,2,FALSE)),"np",(VLOOKUP($A15,[1]MFY10!$AX$1:$AY$65536,2,FALSE)))</f>
        <v>np</v>
      </c>
      <c r="AG15" s="92">
        <f>IF(AF15&gt;[1]MFY10!$AY$1,0,(VLOOKUP(AF15,'[3]Point Tables'!$A$4:$I$263,[1]MFY10!$AY$2,FALSE)))</f>
        <v>0</v>
      </c>
      <c r="AH15" s="93" t="str">
        <f>IF(ISNA(VLOOKUP($A15,[1]MFY10!$BG$1:$BH$65536,2,FALSE)),"np",(VLOOKUP($A15,[1]MFY10!$BG$1:$BH$65536,2,FALSE)))</f>
        <v>np</v>
      </c>
      <c r="AI15" s="92">
        <f>IF(AH15&gt;[1]MFY10!$BH$1,0,(VLOOKUP(AH15,'[3]Point Tables'!$A$4:$I$263,[1]MFY10!$BH$2,FALSE)))</f>
        <v>0</v>
      </c>
      <c r="AJ15" s="93" t="str">
        <f>IF(ISNA(VLOOKUP($A15,[1]MFY10!$BP$1:$BQ$65536,2,FALSE)),"np",(VLOOKUP($A15,[1]MFY10!$BP$1:$BQ$65536,2,FALSE)))</f>
        <v>np</v>
      </c>
      <c r="AK15" s="92">
        <f>IF(AJ15&gt;[1]MFY10!$BQ$1,0,(VLOOKUP(AJ15,'[3]Point Tables'!$A$4:$I$263,[1]MFY10!$BQ$2,FALSE)))</f>
        <v>0</v>
      </c>
      <c r="AL15" s="93" t="str">
        <f>IF(ISNA(VLOOKUP($A15,[1]MFY10!$BY$1:$BZ$65536,2,FALSE)),"np",(VLOOKUP($A15,[1]MFY10!$BY$1:$BZ$65536,2,FALSE)))</f>
        <v>np</v>
      </c>
      <c r="AM15" s="92">
        <f>IF(AL15&gt;[1]MFY10!$BZ$1,0,(VLOOKUP(AL15,'[3]Point Tables'!$A$4:$I$263,[1]MFY10!$BZ$2,FALSE)))</f>
        <v>0</v>
      </c>
      <c r="AN15" s="93" t="str">
        <f>IF(ISNA(VLOOKUP($A15,[1]MFY10!$CH$1:$CI$65536,2,FALSE)),"np",(VLOOKUP($A15,[1]MFY10!$CH$1:$CI$65536,2,FALSE)))</f>
        <v>np</v>
      </c>
      <c r="AO15" s="92">
        <f>IF(AN15&gt;[1]MFY10!$CI$1,0,(VLOOKUP(AN15,'[3]Point Tables'!$A$4:$I$263,[1]MFY10!$CI$2,FALSE)))</f>
        <v>0</v>
      </c>
      <c r="AP15" s="93">
        <f>IF(ISNA(VLOOKUP($A15,[1]MFY10!$CQ$1:$CR$65536,2,FALSE)),"np",(VLOOKUP($A15,[1]MFY10!$CQ$1:$CR$65536,2,FALSE)))</f>
        <v>2</v>
      </c>
      <c r="AQ15" s="92">
        <f>IF(AP15&gt;[1]MFY10!$CR$1,0,(VLOOKUP(AP15,'[3]Point Tables'!$A$4:$I$263,[1]MFY10!$CR$2,FALSE)))</f>
        <v>92</v>
      </c>
      <c r="AR15" s="94" t="str">
        <f t="shared" si="9"/>
        <v>Zhang, Vincent</v>
      </c>
      <c r="AS15" s="93">
        <f>IF(ISNA(VLOOKUP($A15,[1]MFY12!$AA$1:$AB$65536,2,FALSE)),"np",(VLOOKUP($A15,[1]MFY12!$AA$1:$AB$65536,2,FALSE)))</f>
        <v>36</v>
      </c>
      <c r="AT15" s="92">
        <f>IF(AS15&gt;[1]MFY12!$AB$1,0,(VLOOKUP(AS15,'[3]Point Tables'!$A$4:$I$263,[1]MFY12!$AB$2,FALSE)))</f>
        <v>0</v>
      </c>
      <c r="AU15" s="93" t="str">
        <f>IF(ISNA(VLOOKUP($A15,[1]MFY12!$AL$1:$AM$65536,2,FALSE)),"np",(VLOOKUP($A15,[1]MFY12!$AL$1:$AM$65536,2,FALSE)))</f>
        <v>np</v>
      </c>
      <c r="AV15" s="92">
        <f>IF(AU15&gt;[1]MFY12!$AM$1,0,(VLOOKUP(AU15,'[3]Point Tables'!$A$4:$I$263,[1]MFY12!$AM$2,FALSE)))</f>
        <v>0</v>
      </c>
      <c r="AW15" s="93" t="str">
        <f>IF(ISNA(VLOOKUP($A15,[1]MFY12!$AW$1:$AX$65536,2,FALSE)),"np",(VLOOKUP($A15,[1]MFY12!$AW$1:$AX$65536,2,FALSE)))</f>
        <v>np</v>
      </c>
      <c r="AX15" s="92">
        <f>IF(AW15&gt;[1]MFY12!$AX$1,0,(VLOOKUP(AW15,'[3]Point Tables'!$A$4:$I$263,[1]MFY12!$AX$2,FALSE)))</f>
        <v>0</v>
      </c>
      <c r="AY15" s="93" t="str">
        <f>IF(ISNA(VLOOKUP($A15,[1]MFY12!$BH$1:$BI$65536,2,FALSE)),"np",(VLOOKUP($A15,[1]MFY12!$BH$1:$BI$65536,2,FALSE)))</f>
        <v>np</v>
      </c>
      <c r="AZ15" s="92">
        <f>IF(AY15&gt;[1]MFY12!$BI$1,0,(VLOOKUP(AY15,'[3]Point Tables'!$A$4:$I$263,[1]MFY12!$BI$2,FALSE)))</f>
        <v>0</v>
      </c>
      <c r="BA15" s="93" t="str">
        <f>IF(ISNA(VLOOKUP($A15,[1]MFY12!$BS$1:$BT$65536,2,FALSE)),"np",(VLOOKUP($A15,[1]MFY12!$BS$1:$BT$65536,2,FALSE)))</f>
        <v>np</v>
      </c>
      <c r="BB15" s="92">
        <f>IF(BA15&gt;[1]MFY12!$BT$1,0,(VLOOKUP(BA15,'[3]Point Tables'!$A$4:$I$263,[1]MFY12!$BT$2,FALSE)))</f>
        <v>0</v>
      </c>
      <c r="BC15" s="93" t="str">
        <f>IF(ISNA(VLOOKUP($A15,[1]MFY12!$CD$1:$CE$65536,2,FALSE)),"np",(VLOOKUP($A15,[1]MFY12!$CD$1:$CE$65536,2,FALSE)))</f>
        <v>np</v>
      </c>
      <c r="BD15" s="92">
        <f>IF(BC15&gt;[1]MFY12!$CE$1,0,(VLOOKUP(BC15,'[3]Point Tables'!$A$4:$I$263,[1]MFY12!$CE$2,FALSE)))</f>
        <v>0</v>
      </c>
      <c r="BE15" s="93" t="str">
        <f>IF(ISNA(VLOOKUP($A15,[1]MFY12!$CO$1:$CP$65536,2,FALSE)),"np",(VLOOKUP($A15,[1]MFY12!$CO$1:$CP$65536,2,FALSE)))</f>
        <v>np</v>
      </c>
      <c r="BF15" s="92">
        <f>IF(BE15&gt;[1]MFY12!$CP$1,0,(VLOOKUP(BE15,'[3]Point Tables'!$A$4:$I$263,[1]MFY12!$CP$2,FALSE)))</f>
        <v>0</v>
      </c>
      <c r="BG15" s="93" t="str">
        <f>IF(ISNA(VLOOKUP($A15,[1]MFY12!$CZ$1:$DA$65536,2,FALSE)),"np",(VLOOKUP($A15,[1]MFY12!$CZ$1:$DA$65536,2,FALSE)))</f>
        <v>np</v>
      </c>
      <c r="BH15" s="92">
        <f>IF(BG15&gt;[1]MFY12!$DA$1,0,(VLOOKUP(BG15,'[3]Point Tables'!$A$4:$I$263,[1]MFY12!$DA$2,FALSE)))</f>
        <v>0</v>
      </c>
      <c r="BI15" s="93">
        <f>IF(ISNA(VLOOKUP($A15,[1]MFY12!$DK$1:$DL$65536,2,FALSE)),"np",(VLOOKUP($A15,[1]MFY12!$DK$1:$DL$65536,2,FALSE)))</f>
        <v>9</v>
      </c>
      <c r="BJ15" s="92">
        <f>IF(BI15&gt;[1]MFY12!$DL$1,0,(VLOOKUP(BI15,'[3]Point Tables'!$A$4:$I$263,[1]MFY12!$DL$2,FALSE)))</f>
        <v>53.5</v>
      </c>
      <c r="BW15">
        <f t="shared" si="10"/>
        <v>68.5</v>
      </c>
      <c r="BX15">
        <f t="shared" si="11"/>
        <v>0</v>
      </c>
      <c r="BY15">
        <f t="shared" si="12"/>
        <v>0</v>
      </c>
      <c r="BZ15">
        <f t="shared" si="13"/>
        <v>0</v>
      </c>
      <c r="CA15">
        <f t="shared" si="14"/>
        <v>0</v>
      </c>
      <c r="CB15">
        <f t="shared" si="15"/>
        <v>0</v>
      </c>
      <c r="CC15">
        <f t="shared" si="16"/>
        <v>0</v>
      </c>
      <c r="CD15">
        <f t="shared" si="17"/>
        <v>0</v>
      </c>
      <c r="CE15" s="122">
        <f t="shared" si="18"/>
        <v>92</v>
      </c>
      <c r="CF15">
        <f t="shared" si="19"/>
        <v>0</v>
      </c>
      <c r="CG15">
        <f t="shared" si="20"/>
        <v>0</v>
      </c>
      <c r="CH15">
        <f t="shared" si="21"/>
        <v>0</v>
      </c>
      <c r="CI15">
        <f t="shared" si="22"/>
        <v>0</v>
      </c>
      <c r="CJ15">
        <f t="shared" si="23"/>
        <v>0</v>
      </c>
      <c r="CK15">
        <f t="shared" si="24"/>
        <v>0</v>
      </c>
      <c r="CL15">
        <f t="shared" si="25"/>
        <v>0</v>
      </c>
      <c r="CM15">
        <f t="shared" si="26"/>
        <v>0</v>
      </c>
      <c r="CN15" s="122">
        <f t="shared" si="27"/>
        <v>53.5</v>
      </c>
      <c r="CP15">
        <f t="shared" si="28"/>
        <v>92</v>
      </c>
      <c r="CQ15">
        <f t="shared" si="29"/>
        <v>53.5</v>
      </c>
      <c r="CR15">
        <f t="shared" si="30"/>
        <v>0</v>
      </c>
      <c r="CS15">
        <f t="shared" si="31"/>
        <v>0</v>
      </c>
      <c r="CT15">
        <f t="shared" si="32"/>
        <v>0</v>
      </c>
      <c r="CU15">
        <f t="shared" si="33"/>
        <v>69</v>
      </c>
      <c r="CW15">
        <f t="shared" si="34"/>
        <v>92</v>
      </c>
      <c r="CX15">
        <f t="shared" si="35"/>
        <v>69</v>
      </c>
      <c r="CY15">
        <f t="shared" si="36"/>
        <v>53.5</v>
      </c>
      <c r="CZ15">
        <f t="shared" si="37"/>
        <v>0</v>
      </c>
      <c r="DB15" s="97">
        <f t="shared" si="38"/>
        <v>214.5</v>
      </c>
      <c r="DG15">
        <f t="shared" si="39"/>
        <v>69</v>
      </c>
      <c r="DH15">
        <f t="shared" si="40"/>
        <v>0</v>
      </c>
      <c r="DJ15">
        <f t="shared" si="41"/>
        <v>69</v>
      </c>
      <c r="DK15">
        <f t="shared" si="42"/>
        <v>0</v>
      </c>
      <c r="DM15">
        <f t="shared" si="43"/>
        <v>69</v>
      </c>
    </row>
    <row r="16" spans="1:117">
      <c r="A16" s="19">
        <v>100096205</v>
      </c>
      <c r="B16">
        <f t="shared" si="0"/>
        <v>204.5</v>
      </c>
      <c r="C16">
        <f t="shared" si="1"/>
        <v>69.5</v>
      </c>
      <c r="D16" s="84" t="str">
        <f t="shared" si="2"/>
        <v>13</v>
      </c>
      <c r="E16" s="85"/>
      <c r="F16" s="5" t="s">
        <v>1587</v>
      </c>
      <c r="G16" s="99">
        <v>2000</v>
      </c>
      <c r="H16" s="5" t="s">
        <v>2211</v>
      </c>
      <c r="I16" s="139">
        <f t="shared" si="3"/>
        <v>204.5</v>
      </c>
      <c r="J16" s="140">
        <f t="shared" si="4"/>
        <v>69.5</v>
      </c>
      <c r="K16" s="108">
        <f t="shared" si="5"/>
        <v>85</v>
      </c>
      <c r="L16" s="108">
        <f t="shared" si="5"/>
        <v>69.5</v>
      </c>
      <c r="M16" s="108">
        <f t="shared" si="5"/>
        <v>50</v>
      </c>
      <c r="N16" s="108">
        <f t="shared" si="5"/>
        <v>0</v>
      </c>
      <c r="O16" s="90" t="str">
        <f t="shared" si="6"/>
        <v xml:space="preserve">Cheng, Julian </v>
      </c>
      <c r="P16" s="93" t="str">
        <f>IF(ISNA(VLOOKUP($A16,[1]MFY10!$E$1:$F$65536,2,FALSE)),"np",(VLOOKUP($A16,[1]MFY10!$E$1:$F$65536,2,FALSE)))</f>
        <v>np</v>
      </c>
      <c r="Q16" s="92">
        <f>IF(P16&gt;[1]MFY10!$F$1,0,(VLOOKUP(P16,'[3]Point Tables'!$A$4:$I$263,[1]MFY10!$F$2,FALSE)))</f>
        <v>0</v>
      </c>
      <c r="R16" s="93">
        <f>IF(ISNA(VLOOKUP($A16,[1]MFY10!$N$1:$O$65536,2,FALSE)),"np",(VLOOKUP($A16,[1]MFY10!$N$1:$O$65536,2,FALSE)))</f>
        <v>6</v>
      </c>
      <c r="S16" s="92">
        <f>IF(R16&gt;[1]MFY10!$O$1,0,(VLOOKUP(R16,'[3]Point Tables'!$A$4:$I$263,[1]MFY10!$O$2,FALSE)))</f>
        <v>69.5</v>
      </c>
      <c r="T16" s="92" t="str">
        <f t="shared" si="7"/>
        <v xml:space="preserve">Cheng, Julian </v>
      </c>
      <c r="U16" s="93" t="str">
        <f>IF(ISNA(VLOOKUP($A16,[1]MFY12!$E$1:$F$65536,2,FALSE)),"np",(VLOOKUP($A16,[1]MFY12!$E$1:$F$65536,2,FALSE)))</f>
        <v>np</v>
      </c>
      <c r="V16" s="92">
        <f>IF(U16&gt;[1]MFY12!$F$1,0,(VLOOKUP(U16,'[3]Point Tables'!$A$4:$I$263,[1]MFY12!$F$2,FALSE)))</f>
        <v>0</v>
      </c>
      <c r="W16" s="93">
        <f>IF(ISNA(VLOOKUP($A16,[1]MFY12!$P$1:$Q$65536,2,FALSE)),"np",(VLOOKUP($A16,[1]MFY12!$P$1:$Q$65536,2,FALSE)))</f>
        <v>45</v>
      </c>
      <c r="X16" s="92">
        <f>IF(W16&gt;[1]MFY12!$Q$1,0,(VLOOKUP(W16,'[3]Point Tables'!$A$4:$I$263,[1]MFY12!$Q$2,FALSE)))</f>
        <v>0</v>
      </c>
      <c r="Y16" s="94" t="str">
        <f t="shared" si="8"/>
        <v xml:space="preserve">Cheng, Julian </v>
      </c>
      <c r="Z16" s="93" t="str">
        <f>IF(ISNA(VLOOKUP($A16,[1]MFY10!$W$1:$X$65536,2,FALSE)),"np",(VLOOKUP($A16,[1]MFY10!$W$1:$X$65536,2,FALSE)))</f>
        <v>np</v>
      </c>
      <c r="AA16" s="92">
        <f>IF(Z16&gt;[1]MFY10!$X$1,0,(VLOOKUP(Z16,'[3]Point Tables'!$A$4:$I$263,[1]MFY10!$X$2,FALSE)))</f>
        <v>0</v>
      </c>
      <c r="AB16" s="93" t="str">
        <f>IF(ISNA(VLOOKUP($A16,[1]MFY10!$AF$1:$AG$65536,2,FALSE)),"np",(VLOOKUP($A16,[1]MFY10!$AF$1:$AG$65536,2,FALSE)))</f>
        <v>np</v>
      </c>
      <c r="AC16" s="92">
        <f>IF(AB16&gt;[1]MFY10!$AG$1,0,(VLOOKUP(AB16,'[3]Point Tables'!$A$4:$I$263,[1]MFY10!$AG$2,FALSE)))</f>
        <v>0</v>
      </c>
      <c r="AD16" s="93">
        <f>IF(ISNA(VLOOKUP($A16,[1]MFY10!$AO$1:$AP$65536,2,FALSE)),"np",(VLOOKUP($A16,[1]MFY10!$AO$1:$AP$65536,2,FALSE)))</f>
        <v>5</v>
      </c>
      <c r="AE16" s="92">
        <f>IF(AD16&gt;[1]MFY10!$AP$1,0,(VLOOKUP(AD16,'[3]Point Tables'!$A$4:$I$263,[1]MFY10!$AP$2,FALSE)))</f>
        <v>70</v>
      </c>
      <c r="AF16" s="93">
        <f>IF(ISNA(VLOOKUP($A16,[1]MFY10!$AX$1:$AY$65536,2,FALSE)),"np",(VLOOKUP($A16,[1]MFY10!$AX$1:$AY$65536,2,FALSE)))</f>
        <v>3</v>
      </c>
      <c r="AG16" s="92">
        <f>IF(AF16&gt;[1]MFY10!$AY$1,0,(VLOOKUP(AF16,'[3]Point Tables'!$A$4:$I$263,[1]MFY10!$AY$2,FALSE)))</f>
        <v>85</v>
      </c>
      <c r="AH16" s="93" t="str">
        <f>IF(ISNA(VLOOKUP($A16,[1]MFY10!$BG$1:$BH$65536,2,FALSE)),"np",(VLOOKUP($A16,[1]MFY10!$BG$1:$BH$65536,2,FALSE)))</f>
        <v>np</v>
      </c>
      <c r="AI16" s="92">
        <f>IF(AH16&gt;[1]MFY10!$BH$1,0,(VLOOKUP(AH16,'[3]Point Tables'!$A$4:$I$263,[1]MFY10!$BH$2,FALSE)))</f>
        <v>0</v>
      </c>
      <c r="AJ16" s="93" t="str">
        <f>IF(ISNA(VLOOKUP($A16,[1]MFY10!$BP$1:$BQ$65536,2,FALSE)),"np",(VLOOKUP($A16,[1]MFY10!$BP$1:$BQ$65536,2,FALSE)))</f>
        <v>np</v>
      </c>
      <c r="AK16" s="92">
        <f>IF(AJ16&gt;[1]MFY10!$BQ$1,0,(VLOOKUP(AJ16,'[3]Point Tables'!$A$4:$I$263,[1]MFY10!$BQ$2,FALSE)))</f>
        <v>0</v>
      </c>
      <c r="AL16" s="93">
        <f>IF(ISNA(VLOOKUP($A16,[1]MFY10!$BY$1:$BZ$65536,2,FALSE)),"np",(VLOOKUP($A16,[1]MFY10!$BY$1:$BZ$65536,2,FALSE)))</f>
        <v>6</v>
      </c>
      <c r="AM16" s="92">
        <f>IF(AL16&gt;[1]MFY10!$BZ$1,0,(VLOOKUP(AL16,'[3]Point Tables'!$A$4:$I$263,[1]MFY10!$BZ$2,FALSE)))</f>
        <v>69.5</v>
      </c>
      <c r="AN16" s="93" t="str">
        <f>IF(ISNA(VLOOKUP($A16,[1]MFY10!$CH$1:$CI$65536,2,FALSE)),"np",(VLOOKUP($A16,[1]MFY10!$CH$1:$CI$65536,2,FALSE)))</f>
        <v>np</v>
      </c>
      <c r="AO16" s="92">
        <f>IF(AN16&gt;[1]MFY10!$CI$1,0,(VLOOKUP(AN16,'[3]Point Tables'!$A$4:$I$263,[1]MFY10!$CI$2,FALSE)))</f>
        <v>0</v>
      </c>
      <c r="AP16" s="93" t="str">
        <f>IF(ISNA(VLOOKUP($A16,[1]MFY10!$CQ$1:$CR$65536,2,FALSE)),"np",(VLOOKUP($A16,[1]MFY10!$CQ$1:$CR$65536,2,FALSE)))</f>
        <v>np</v>
      </c>
      <c r="AQ16" s="92">
        <f>IF(AP16&gt;[1]MFY10!$CR$1,0,(VLOOKUP(AP16,'[3]Point Tables'!$A$4:$I$263,[1]MFY10!$CR$2,FALSE)))</f>
        <v>0</v>
      </c>
      <c r="AR16" s="94" t="str">
        <f t="shared" si="9"/>
        <v xml:space="preserve">Cheng, Julian </v>
      </c>
      <c r="AS16" s="93" t="str">
        <f>IF(ISNA(VLOOKUP($A16,[1]MFY12!$AA$1:$AB$65536,2,FALSE)),"np",(VLOOKUP($A16,[1]MFY12!$AA$1:$AB$65536,2,FALSE)))</f>
        <v>np</v>
      </c>
      <c r="AT16" s="92">
        <f>IF(AS16&gt;[1]MFY12!$AB$1,0,(VLOOKUP(AS16,'[3]Point Tables'!$A$4:$I$263,[1]MFY12!$AB$2,FALSE)))</f>
        <v>0</v>
      </c>
      <c r="AU16" s="93" t="str">
        <f>IF(ISNA(VLOOKUP($A16,[1]MFY12!$AL$1:$AM$65536,2,FALSE)),"np",(VLOOKUP($A16,[1]MFY12!$AL$1:$AM$65536,2,FALSE)))</f>
        <v>np</v>
      </c>
      <c r="AV16" s="92">
        <f>IF(AU16&gt;[1]MFY12!$AM$1,0,(VLOOKUP(AU16,'[3]Point Tables'!$A$4:$I$263,[1]MFY12!$AM$2,FALSE)))</f>
        <v>0</v>
      </c>
      <c r="AW16" s="93">
        <f>IF(ISNA(VLOOKUP($A16,[1]MFY12!$AW$1:$AX$65536,2,FALSE)),"np",(VLOOKUP($A16,[1]MFY12!$AW$1:$AX$65536,2,FALSE)))</f>
        <v>27</v>
      </c>
      <c r="AX16" s="92">
        <f>IF(AW16&gt;[1]MFY12!$AX$1,0,(VLOOKUP(AW16,'[3]Point Tables'!$A$4:$I$263,[1]MFY12!$AX$2,FALSE)))</f>
        <v>30</v>
      </c>
      <c r="AY16" s="93">
        <f>IF(ISNA(VLOOKUP($A16,[1]MFY12!$BH$1:$BI$65536,2,FALSE)),"np",(VLOOKUP($A16,[1]MFY12!$BH$1:$BI$65536,2,FALSE)))</f>
        <v>21</v>
      </c>
      <c r="AZ16" s="92">
        <f>IF(AY16&gt;[1]MFY12!$BI$1,0,(VLOOKUP(AY16,'[3]Point Tables'!$A$4:$I$263,[1]MFY12!$BI$2,FALSE)))</f>
        <v>0</v>
      </c>
      <c r="BA16" s="93" t="str">
        <f>IF(ISNA(VLOOKUP($A16,[1]MFY12!$BS$1:$BT$65536,2,FALSE)),"np",(VLOOKUP($A16,[1]MFY12!$BS$1:$BT$65536,2,FALSE)))</f>
        <v>np</v>
      </c>
      <c r="BB16" s="92">
        <f>IF(BA16&gt;[1]MFY12!$BT$1,0,(VLOOKUP(BA16,'[3]Point Tables'!$A$4:$I$263,[1]MFY12!$BT$2,FALSE)))</f>
        <v>0</v>
      </c>
      <c r="BC16" s="93" t="str">
        <f>IF(ISNA(VLOOKUP($A16,[1]MFY12!$CD$1:$CE$65536,2,FALSE)),"np",(VLOOKUP($A16,[1]MFY12!$CD$1:$CE$65536,2,FALSE)))</f>
        <v>np</v>
      </c>
      <c r="BD16" s="92">
        <f>IF(BC16&gt;[1]MFY12!$CE$1,0,(VLOOKUP(BC16,'[3]Point Tables'!$A$4:$I$263,[1]MFY12!$CE$2,FALSE)))</f>
        <v>0</v>
      </c>
      <c r="BE16" s="93">
        <f>IF(ISNA(VLOOKUP($A16,[1]MFY12!$CO$1:$CP$65536,2,FALSE)),"np",(VLOOKUP($A16,[1]MFY12!$CO$1:$CP$65536,2,FALSE)))</f>
        <v>16</v>
      </c>
      <c r="BF16" s="92">
        <f>IF(BE16&gt;[1]MFY12!$CP$1,0,(VLOOKUP(BE16,'[3]Point Tables'!$A$4:$I$263,[1]MFY12!$CP$2,FALSE)))</f>
        <v>50</v>
      </c>
      <c r="BG16" s="93" t="str">
        <f>IF(ISNA(VLOOKUP($A16,[1]MFY12!$CZ$1:$DA$65536,2,FALSE)),"np",(VLOOKUP($A16,[1]MFY12!$CZ$1:$DA$65536,2,FALSE)))</f>
        <v>np</v>
      </c>
      <c r="BH16" s="92">
        <f>IF(BG16&gt;[1]MFY12!$DA$1,0,(VLOOKUP(BG16,'[3]Point Tables'!$A$4:$I$263,[1]MFY12!$DA$2,FALSE)))</f>
        <v>0</v>
      </c>
      <c r="BI16" s="93" t="str">
        <f>IF(ISNA(VLOOKUP($A16,[1]MFY12!$DK$1:$DL$65536,2,FALSE)),"np",(VLOOKUP($A16,[1]MFY12!$DK$1:$DL$65536,2,FALSE)))</f>
        <v>np</v>
      </c>
      <c r="BJ16" s="92">
        <f>IF(BI16&gt;[1]MFY12!$DL$1,0,(VLOOKUP(BI16,'[3]Point Tables'!$A$4:$I$263,[1]MFY12!$DL$2,FALSE)))</f>
        <v>0</v>
      </c>
      <c r="BW16">
        <f t="shared" si="10"/>
        <v>0</v>
      </c>
      <c r="BX16">
        <f t="shared" si="11"/>
        <v>0</v>
      </c>
      <c r="BY16">
        <f t="shared" si="12"/>
        <v>70</v>
      </c>
      <c r="BZ16">
        <f t="shared" si="13"/>
        <v>85</v>
      </c>
      <c r="CA16">
        <f t="shared" si="14"/>
        <v>0</v>
      </c>
      <c r="CB16">
        <f t="shared" si="15"/>
        <v>0</v>
      </c>
      <c r="CC16">
        <f t="shared" si="16"/>
        <v>69.5</v>
      </c>
      <c r="CD16">
        <f t="shared" si="17"/>
        <v>0</v>
      </c>
      <c r="CE16" s="122">
        <f t="shared" si="18"/>
        <v>0</v>
      </c>
      <c r="CF16">
        <f t="shared" si="19"/>
        <v>0</v>
      </c>
      <c r="CG16">
        <f t="shared" si="20"/>
        <v>0</v>
      </c>
      <c r="CH16">
        <f t="shared" si="21"/>
        <v>30</v>
      </c>
      <c r="CI16">
        <f t="shared" si="22"/>
        <v>0</v>
      </c>
      <c r="CJ16">
        <f t="shared" si="23"/>
        <v>0</v>
      </c>
      <c r="CK16">
        <f t="shared" si="24"/>
        <v>0</v>
      </c>
      <c r="CL16">
        <f t="shared" si="25"/>
        <v>50</v>
      </c>
      <c r="CM16">
        <f t="shared" si="26"/>
        <v>0</v>
      </c>
      <c r="CN16" s="122">
        <f t="shared" si="27"/>
        <v>0</v>
      </c>
      <c r="CP16">
        <f t="shared" si="28"/>
        <v>85</v>
      </c>
      <c r="CQ16">
        <f t="shared" si="29"/>
        <v>50</v>
      </c>
      <c r="CR16">
        <f t="shared" si="30"/>
        <v>0</v>
      </c>
      <c r="CS16">
        <f t="shared" si="31"/>
        <v>0</v>
      </c>
      <c r="CT16">
        <f t="shared" si="32"/>
        <v>0</v>
      </c>
      <c r="CU16">
        <f t="shared" si="33"/>
        <v>69.5</v>
      </c>
      <c r="CW16">
        <f t="shared" si="34"/>
        <v>85</v>
      </c>
      <c r="CX16">
        <f t="shared" si="35"/>
        <v>69.5</v>
      </c>
      <c r="CY16">
        <f t="shared" si="36"/>
        <v>50</v>
      </c>
      <c r="CZ16">
        <f t="shared" si="37"/>
        <v>0</v>
      </c>
      <c r="DB16" s="97">
        <f t="shared" si="38"/>
        <v>204.5</v>
      </c>
      <c r="DG16">
        <f t="shared" si="39"/>
        <v>69.5</v>
      </c>
      <c r="DH16">
        <f t="shared" si="40"/>
        <v>0</v>
      </c>
      <c r="DJ16">
        <f t="shared" si="41"/>
        <v>69.5</v>
      </c>
      <c r="DK16">
        <f t="shared" si="42"/>
        <v>0</v>
      </c>
      <c r="DM16">
        <f t="shared" si="43"/>
        <v>69.5</v>
      </c>
    </row>
    <row r="17" spans="1:117">
      <c r="A17" s="136">
        <v>100100070</v>
      </c>
      <c r="B17">
        <f t="shared" si="0"/>
        <v>196</v>
      </c>
      <c r="C17">
        <f t="shared" si="1"/>
        <v>51.5</v>
      </c>
      <c r="D17" s="84" t="str">
        <f t="shared" si="2"/>
        <v>14</v>
      </c>
      <c r="F17" t="s">
        <v>1453</v>
      </c>
      <c r="G17" s="4">
        <v>2001</v>
      </c>
      <c r="H17" s="5" t="s">
        <v>2099</v>
      </c>
      <c r="I17" s="139">
        <f t="shared" si="3"/>
        <v>196</v>
      </c>
      <c r="J17" s="140">
        <f t="shared" si="4"/>
        <v>51.5</v>
      </c>
      <c r="K17" s="108">
        <f t="shared" si="5"/>
        <v>92</v>
      </c>
      <c r="L17" s="108">
        <f t="shared" si="5"/>
        <v>52.5</v>
      </c>
      <c r="M17" s="108">
        <f t="shared" si="5"/>
        <v>51.5</v>
      </c>
      <c r="N17" s="108">
        <f t="shared" si="5"/>
        <v>0</v>
      </c>
      <c r="O17" s="90" t="str">
        <f t="shared" si="6"/>
        <v>Holmes, Leo L</v>
      </c>
      <c r="P17" s="93">
        <f>IF(ISNA(VLOOKUP($A17,[1]MFY10!$E$1:$F$65536,2,FALSE)),"np",(VLOOKUP($A17,[1]MFY10!$E$1:$F$65536,2,FALSE)))</f>
        <v>13</v>
      </c>
      <c r="Q17" s="92">
        <f>IF(P17&gt;[1]MFY10!$F$1,0,(VLOOKUP(P17,'[3]Point Tables'!$A$4:$I$263,[1]MFY10!$F$2,FALSE)))</f>
        <v>51.5</v>
      </c>
      <c r="R17" s="93">
        <f>IF(ISNA(VLOOKUP($A17,[1]MFY10!$N$1:$O$65536,2,FALSE)),"np",(VLOOKUP($A17,[1]MFY10!$N$1:$O$65536,2,FALSE)))</f>
        <v>39.33</v>
      </c>
      <c r="S17" s="92">
        <f>IF(R17&gt;[1]MFY10!$O$1,0,(VLOOKUP(R17,'[3]Point Tables'!$A$4:$I$263,[1]MFY10!$O$2,FALSE)))</f>
        <v>0</v>
      </c>
      <c r="T17" s="92" t="str">
        <f t="shared" si="7"/>
        <v>Holmes, Leo L</v>
      </c>
      <c r="U17" s="93">
        <f>IF(ISNA(VLOOKUP($A17,[1]MFY12!$E$1:$F$65536,2,FALSE)),"np",(VLOOKUP($A17,[1]MFY12!$E$1:$F$65536,2,FALSE)))</f>
        <v>68</v>
      </c>
      <c r="V17" s="92">
        <f>IF(U17&gt;[1]MFY12!$F$1,0,(VLOOKUP(U17,'[3]Point Tables'!$A$4:$I$263,[1]MFY12!$F$2,FALSE)))</f>
        <v>0</v>
      </c>
      <c r="W17" s="93">
        <f>IF(ISNA(VLOOKUP($A17,[1]MFY12!$P$1:$Q$65536,2,FALSE)),"np",(VLOOKUP($A17,[1]MFY12!$P$1:$Q$65536,2,FALSE)))</f>
        <v>44</v>
      </c>
      <c r="X17" s="92">
        <f>IF(W17&gt;[1]MFY12!$Q$1,0,(VLOOKUP(W17,'[3]Point Tables'!$A$4:$I$263,[1]MFY12!$Q$2,FALSE)))</f>
        <v>0</v>
      </c>
      <c r="Y17" s="94" t="str">
        <f t="shared" si="8"/>
        <v>Holmes, Leo L</v>
      </c>
      <c r="Z17" s="93">
        <f>IF(ISNA(VLOOKUP($A17,[1]MFY10!$W$1:$X$65536,2,FALSE)),"np",(VLOOKUP($A17,[1]MFY10!$W$1:$X$65536,2,FALSE)))</f>
        <v>3</v>
      </c>
      <c r="AA17" s="92">
        <f>IF(Z17&gt;[1]MFY10!$X$1,0,(VLOOKUP(Z17,'[3]Point Tables'!$A$4:$I$263,[1]MFY10!$X$2,FALSE)))</f>
        <v>85</v>
      </c>
      <c r="AB17" s="93" t="str">
        <f>IF(ISNA(VLOOKUP($A17,[1]MFY10!$AF$1:$AG$65536,2,FALSE)),"np",(VLOOKUP($A17,[1]MFY10!$AF$1:$AG$65536,2,FALSE)))</f>
        <v>np</v>
      </c>
      <c r="AC17" s="92">
        <f>IF(AB17&gt;[1]MFY10!$AG$1,0,(VLOOKUP(AB17,'[3]Point Tables'!$A$4:$I$263,[1]MFY10!$AG$2,FALSE)))</f>
        <v>0</v>
      </c>
      <c r="AD17" s="93" t="str">
        <f>IF(ISNA(VLOOKUP($A17,[1]MFY10!$AO$1:$AP$65536,2,FALSE)),"np",(VLOOKUP($A17,[1]MFY10!$AO$1:$AP$65536,2,FALSE)))</f>
        <v>np</v>
      </c>
      <c r="AE17" s="92">
        <f>IF(AD17&gt;[1]MFY10!$AP$1,0,(VLOOKUP(AD17,'[3]Point Tables'!$A$4:$I$263,[1]MFY10!$AP$2,FALSE)))</f>
        <v>0</v>
      </c>
      <c r="AF17" s="93" t="str">
        <f>IF(ISNA(VLOOKUP($A17,[1]MFY10!$AX$1:$AY$65536,2,FALSE)),"np",(VLOOKUP($A17,[1]MFY10!$AX$1:$AY$65536,2,FALSE)))</f>
        <v>np</v>
      </c>
      <c r="AG17" s="92">
        <f>IF(AF17&gt;[1]MFY10!$AY$1,0,(VLOOKUP(AF17,'[3]Point Tables'!$A$4:$I$263,[1]MFY10!$AY$2,FALSE)))</f>
        <v>0</v>
      </c>
      <c r="AH17" s="93">
        <f>IF(ISNA(VLOOKUP($A17,[1]MFY10!$BG$1:$BH$65536,2,FALSE)),"np",(VLOOKUP($A17,[1]MFY10!$BG$1:$BH$65536,2,FALSE)))</f>
        <v>2</v>
      </c>
      <c r="AI17" s="92">
        <f>IF(AH17&gt;[1]MFY10!$BH$1,0,(VLOOKUP(AH17,'[3]Point Tables'!$A$4:$I$263,[1]MFY10!$BH$2,FALSE)))</f>
        <v>92</v>
      </c>
      <c r="AJ17" s="93" t="str">
        <f>IF(ISNA(VLOOKUP($A17,[1]MFY10!$BP$1:$BQ$65536,2,FALSE)),"np",(VLOOKUP($A17,[1]MFY10!$BP$1:$BQ$65536,2,FALSE)))</f>
        <v>np</v>
      </c>
      <c r="AK17" s="92">
        <f>IF(AJ17&gt;[1]MFY10!$BQ$1,0,(VLOOKUP(AJ17,'[3]Point Tables'!$A$4:$I$263,[1]MFY10!$BQ$2,FALSE)))</f>
        <v>0</v>
      </c>
      <c r="AL17" s="93" t="str">
        <f>IF(ISNA(VLOOKUP($A17,[1]MFY10!$BY$1:$BZ$65536,2,FALSE)),"np",(VLOOKUP($A17,[1]MFY10!$BY$1:$BZ$65536,2,FALSE)))</f>
        <v>np</v>
      </c>
      <c r="AM17" s="92">
        <f>IF(AL17&gt;[1]MFY10!$BZ$1,0,(VLOOKUP(AL17,'[3]Point Tables'!$A$4:$I$263,[1]MFY10!$BZ$2,FALSE)))</f>
        <v>0</v>
      </c>
      <c r="AN17" s="93">
        <f>IF(ISNA(VLOOKUP($A17,[1]MFY10!$CH$1:$CI$65536,2,FALSE)),"np",(VLOOKUP($A17,[1]MFY10!$CH$1:$CI$65536,2,FALSE)))</f>
        <v>3</v>
      </c>
      <c r="AO17" s="92">
        <f>IF(AN17&gt;[1]MFY10!$CI$1,0,(VLOOKUP(AN17,'[3]Point Tables'!$A$4:$I$263,[1]MFY10!$CI$2,FALSE)))</f>
        <v>85</v>
      </c>
      <c r="AP17" s="93">
        <f>IF(ISNA(VLOOKUP($A17,[1]MFY10!$CQ$1:$CR$65536,2,FALSE)),"np",(VLOOKUP($A17,[1]MFY10!$CQ$1:$CR$65536,2,FALSE)))</f>
        <v>5</v>
      </c>
      <c r="AQ17" s="92">
        <f>IF(AP17&gt;[1]MFY10!$CR$1,0,(VLOOKUP(AP17,'[3]Point Tables'!$A$4:$I$263,[1]MFY10!$CR$2,FALSE)))</f>
        <v>70</v>
      </c>
      <c r="AR17" s="94" t="str">
        <f t="shared" si="9"/>
        <v>Holmes, Leo L</v>
      </c>
      <c r="AS17" s="93">
        <f>IF(ISNA(VLOOKUP($A17,[1]MFY12!$AA$1:$AB$65536,2,FALSE)),"np",(VLOOKUP($A17,[1]MFY12!$AA$1:$AB$65536,2,FALSE)))</f>
        <v>26</v>
      </c>
      <c r="AT17" s="92">
        <f>IF(AS17&gt;[1]MFY12!$AB$1,0,(VLOOKUP(AS17,'[3]Point Tables'!$A$4:$I$263,[1]MFY12!$AB$2,FALSE)))</f>
        <v>0</v>
      </c>
      <c r="AU17" s="93" t="str">
        <f>IF(ISNA(VLOOKUP($A17,[1]MFY12!$AL$1:$AM$65536,2,FALSE)),"np",(VLOOKUP($A17,[1]MFY12!$AL$1:$AM$65536,2,FALSE)))</f>
        <v>np</v>
      </c>
      <c r="AV17" s="92">
        <f>IF(AU17&gt;[1]MFY12!$AM$1,0,(VLOOKUP(AU17,'[3]Point Tables'!$A$4:$I$263,[1]MFY12!$AM$2,FALSE)))</f>
        <v>0</v>
      </c>
      <c r="AW17" s="93" t="str">
        <f>IF(ISNA(VLOOKUP($A17,[1]MFY12!$AW$1:$AX$65536,2,FALSE)),"np",(VLOOKUP($A17,[1]MFY12!$AW$1:$AX$65536,2,FALSE)))</f>
        <v>np</v>
      </c>
      <c r="AX17" s="92">
        <f>IF(AW17&gt;[1]MFY12!$AX$1,0,(VLOOKUP(AW17,'[3]Point Tables'!$A$4:$I$263,[1]MFY12!$AX$2,FALSE)))</f>
        <v>0</v>
      </c>
      <c r="AY17" s="93" t="str">
        <f>IF(ISNA(VLOOKUP($A17,[1]MFY12!$BH$1:$BI$65536,2,FALSE)),"np",(VLOOKUP($A17,[1]MFY12!$BH$1:$BI$65536,2,FALSE)))</f>
        <v>np</v>
      </c>
      <c r="AZ17" s="92">
        <f>IF(AY17&gt;[1]MFY12!$BI$1,0,(VLOOKUP(AY17,'[3]Point Tables'!$A$4:$I$263,[1]MFY12!$BI$2,FALSE)))</f>
        <v>0</v>
      </c>
      <c r="BA17" s="93">
        <f>IF(ISNA(VLOOKUP($A17,[1]MFY12!$BS$1:$BT$65536,2,FALSE)),"np",(VLOOKUP($A17,[1]MFY12!$BS$1:$BT$65536,2,FALSE)))</f>
        <v>11</v>
      </c>
      <c r="BB17" s="92">
        <f>IF(BA17&gt;[1]MFY12!$BT$1,0,(VLOOKUP(BA17,'[3]Point Tables'!$A$4:$I$263,[1]MFY12!$BT$2,FALSE)))</f>
        <v>52.5</v>
      </c>
      <c r="BC17" s="93" t="str">
        <f>IF(ISNA(VLOOKUP($A17,[1]MFY12!$CD$1:$CE$65536,2,FALSE)),"np",(VLOOKUP($A17,[1]MFY12!$CD$1:$CE$65536,2,FALSE)))</f>
        <v>np</v>
      </c>
      <c r="BD17" s="92">
        <f>IF(BC17&gt;[1]MFY12!$CE$1,0,(VLOOKUP(BC17,'[3]Point Tables'!$A$4:$I$263,[1]MFY12!$CE$2,FALSE)))</f>
        <v>0</v>
      </c>
      <c r="BE17" s="93" t="str">
        <f>IF(ISNA(VLOOKUP($A17,[1]MFY12!$CO$1:$CP$65536,2,FALSE)),"np",(VLOOKUP($A17,[1]MFY12!$CO$1:$CP$65536,2,FALSE)))</f>
        <v>np</v>
      </c>
      <c r="BF17" s="92">
        <f>IF(BE17&gt;[1]MFY12!$CP$1,0,(VLOOKUP(BE17,'[3]Point Tables'!$A$4:$I$263,[1]MFY12!$CP$2,FALSE)))</f>
        <v>0</v>
      </c>
      <c r="BG17" s="93">
        <f>IF(ISNA(VLOOKUP($A17,[1]MFY12!$CZ$1:$DA$65536,2,FALSE)),"np",(VLOOKUP($A17,[1]MFY12!$CZ$1:$DA$65536,2,FALSE)))</f>
        <v>33</v>
      </c>
      <c r="BH17" s="92">
        <f>IF(BG17&gt;[1]MFY12!$DA$1,0,(VLOOKUP(BG17,'[3]Point Tables'!$A$4:$I$263,[1]MFY12!$DA$2,FALSE)))</f>
        <v>0</v>
      </c>
      <c r="BI17" s="93">
        <f>IF(ISNA(VLOOKUP($A17,[1]MFY12!$DK$1:$DL$65536,2,FALSE)),"np",(VLOOKUP($A17,[1]MFY12!$DK$1:$DL$65536,2,FALSE)))</f>
        <v>13</v>
      </c>
      <c r="BJ17" s="92">
        <f>IF(BI17&gt;[1]MFY12!$DL$1,0,(VLOOKUP(BI17,'[3]Point Tables'!$A$4:$I$263,[1]MFY12!$DL$2,FALSE)))</f>
        <v>51.5</v>
      </c>
      <c r="BW17">
        <f t="shared" si="10"/>
        <v>85</v>
      </c>
      <c r="BX17">
        <f t="shared" si="11"/>
        <v>0</v>
      </c>
      <c r="BY17">
        <f t="shared" si="12"/>
        <v>0</v>
      </c>
      <c r="BZ17">
        <f t="shared" si="13"/>
        <v>0</v>
      </c>
      <c r="CA17">
        <f t="shared" si="14"/>
        <v>92</v>
      </c>
      <c r="CB17">
        <f t="shared" si="15"/>
        <v>0</v>
      </c>
      <c r="CC17">
        <f t="shared" si="16"/>
        <v>0</v>
      </c>
      <c r="CD17">
        <f t="shared" si="17"/>
        <v>85</v>
      </c>
      <c r="CE17" s="122">
        <f t="shared" si="18"/>
        <v>70</v>
      </c>
      <c r="CF17">
        <f t="shared" si="19"/>
        <v>0</v>
      </c>
      <c r="CG17">
        <f t="shared" si="20"/>
        <v>0</v>
      </c>
      <c r="CH17">
        <f t="shared" si="21"/>
        <v>0</v>
      </c>
      <c r="CI17">
        <f t="shared" si="22"/>
        <v>0</v>
      </c>
      <c r="CJ17">
        <f t="shared" si="23"/>
        <v>52.5</v>
      </c>
      <c r="CK17">
        <f t="shared" si="24"/>
        <v>0</v>
      </c>
      <c r="CL17">
        <f t="shared" si="25"/>
        <v>0</v>
      </c>
      <c r="CM17">
        <f t="shared" si="26"/>
        <v>0</v>
      </c>
      <c r="CN17" s="122">
        <f t="shared" si="27"/>
        <v>51.5</v>
      </c>
      <c r="CP17">
        <f t="shared" si="28"/>
        <v>92</v>
      </c>
      <c r="CQ17">
        <f t="shared" si="29"/>
        <v>52.5</v>
      </c>
      <c r="CR17">
        <f t="shared" si="30"/>
        <v>0</v>
      </c>
      <c r="CS17">
        <f t="shared" si="31"/>
        <v>0</v>
      </c>
      <c r="CT17">
        <f t="shared" si="32"/>
        <v>51.5</v>
      </c>
      <c r="CU17">
        <f t="shared" si="33"/>
        <v>0</v>
      </c>
      <c r="CW17">
        <f t="shared" si="34"/>
        <v>92</v>
      </c>
      <c r="CX17">
        <f t="shared" si="35"/>
        <v>52.5</v>
      </c>
      <c r="CY17">
        <f t="shared" si="36"/>
        <v>51.5</v>
      </c>
      <c r="CZ17">
        <f t="shared" si="37"/>
        <v>0</v>
      </c>
      <c r="DB17" s="97">
        <f t="shared" si="38"/>
        <v>196</v>
      </c>
      <c r="DG17">
        <f t="shared" si="39"/>
        <v>0</v>
      </c>
      <c r="DH17">
        <f t="shared" si="40"/>
        <v>51.5</v>
      </c>
      <c r="DJ17">
        <f t="shared" si="41"/>
        <v>51.5</v>
      </c>
      <c r="DK17">
        <f t="shared" si="42"/>
        <v>0</v>
      </c>
      <c r="DM17">
        <f t="shared" si="43"/>
        <v>51.5</v>
      </c>
    </row>
    <row r="18" spans="1:117">
      <c r="A18" s="136">
        <v>100102742</v>
      </c>
      <c r="B18">
        <f t="shared" si="0"/>
        <v>195.5</v>
      </c>
      <c r="C18">
        <f t="shared" si="1"/>
        <v>103.5</v>
      </c>
      <c r="D18" s="84" t="str">
        <f t="shared" si="2"/>
        <v>15</v>
      </c>
      <c r="E18" s="85"/>
      <c r="F18" t="s">
        <v>1496</v>
      </c>
      <c r="G18" s="4">
        <v>2000</v>
      </c>
      <c r="H18" s="86" t="s">
        <v>2136</v>
      </c>
      <c r="I18" s="139">
        <f t="shared" si="3"/>
        <v>195.5</v>
      </c>
      <c r="J18" s="140">
        <f t="shared" si="4"/>
        <v>103.5</v>
      </c>
      <c r="K18" s="108">
        <f t="shared" si="5"/>
        <v>92</v>
      </c>
      <c r="L18" s="108">
        <f t="shared" si="5"/>
        <v>53</v>
      </c>
      <c r="M18" s="108">
        <f t="shared" si="5"/>
        <v>50.5</v>
      </c>
      <c r="N18" s="108">
        <f t="shared" si="5"/>
        <v>0</v>
      </c>
      <c r="O18" s="90" t="str">
        <f t="shared" si="6"/>
        <v>Kang, Joshua S</v>
      </c>
      <c r="P18" s="93">
        <f>IF(ISNA(VLOOKUP($A18,[1]MFY10!$E$1:$F$65536,2,FALSE)),"np",(VLOOKUP($A18,[1]MFY10!$E$1:$F$65536,2,FALSE)))</f>
        <v>10</v>
      </c>
      <c r="Q18" s="92">
        <f>IF(P18&gt;[1]MFY10!$F$1,0,(VLOOKUP(P18,'[3]Point Tables'!$A$4:$I$263,[1]MFY10!$F$2,FALSE)))</f>
        <v>53</v>
      </c>
      <c r="R18" s="93">
        <f>IF(ISNA(VLOOKUP($A18,[1]MFY10!$N$1:$O$65536,2,FALSE)),"np",(VLOOKUP($A18,[1]MFY10!$N$1:$O$65536,2,FALSE)))</f>
        <v>15</v>
      </c>
      <c r="S18" s="92">
        <f>IF(R18&gt;[1]MFY10!$O$1,0,(VLOOKUP(R18,'[3]Point Tables'!$A$4:$I$263,[1]MFY10!$O$2,FALSE)))</f>
        <v>50.5</v>
      </c>
      <c r="T18" s="92" t="str">
        <f t="shared" si="7"/>
        <v>Kang, Joshua S</v>
      </c>
      <c r="U18" s="93">
        <f>IF(ISNA(VLOOKUP($A18,[1]MFY12!$E$1:$F$65536,2,FALSE)),"np",(VLOOKUP($A18,[1]MFY12!$E$1:$F$65536,2,FALSE)))</f>
        <v>85</v>
      </c>
      <c r="V18" s="92">
        <f>IF(U18&gt;[1]MFY12!$F$1,0,(VLOOKUP(U18,'[3]Point Tables'!$A$4:$I$263,[1]MFY12!$F$2,FALSE)))</f>
        <v>0</v>
      </c>
      <c r="W18" s="93">
        <f>IF(ISNA(VLOOKUP($A18,[1]MFY12!$P$1:$Q$65536,2,FALSE)),"np",(VLOOKUP($A18,[1]MFY12!$P$1:$Q$65536,2,FALSE)))</f>
        <v>93.5</v>
      </c>
      <c r="X18" s="92">
        <f>IF(W18&gt;[1]MFY12!$Q$1,0,(VLOOKUP(W18,'[3]Point Tables'!$A$4:$I$263,[1]MFY12!$Q$2,FALSE)))</f>
        <v>0</v>
      </c>
      <c r="Y18" s="94" t="str">
        <f t="shared" si="8"/>
        <v>Kang, Joshua S</v>
      </c>
      <c r="Z18" s="93">
        <f>IF(ISNA(VLOOKUP($A18,[1]MFY10!$W$1:$X$65536,2,FALSE)),"np",(VLOOKUP($A18,[1]MFY10!$W$1:$X$65536,2,FALSE)))</f>
        <v>2</v>
      </c>
      <c r="AA18" s="92">
        <f>IF(Z18&gt;[1]MFY10!$X$1,0,(VLOOKUP(Z18,'[3]Point Tables'!$A$4:$I$263,[1]MFY10!$X$2,FALSE)))</f>
        <v>92</v>
      </c>
      <c r="AB18" s="93">
        <f>IF(ISNA(VLOOKUP($A18,[1]MFY10!$AF$1:$AG$65536,2,FALSE)),"np",(VLOOKUP($A18,[1]MFY10!$AF$1:$AG$65536,2,FALSE)))</f>
        <v>2</v>
      </c>
      <c r="AC18" s="92">
        <f>IF(AB18&gt;[1]MFY10!$AG$1,0,(VLOOKUP(AB18,'[3]Point Tables'!$A$4:$I$263,[1]MFY10!$AG$2,FALSE)))</f>
        <v>92</v>
      </c>
      <c r="AD18" s="93" t="str">
        <f>IF(ISNA(VLOOKUP($A18,[1]MFY10!$AO$1:$AP$65536,2,FALSE)),"np",(VLOOKUP($A18,[1]MFY10!$AO$1:$AP$65536,2,FALSE)))</f>
        <v>np</v>
      </c>
      <c r="AE18" s="92">
        <f>IF(AD18&gt;[1]MFY10!$AP$1,0,(VLOOKUP(AD18,'[3]Point Tables'!$A$4:$I$263,[1]MFY10!$AP$2,FALSE)))</f>
        <v>0</v>
      </c>
      <c r="AF18" s="93" t="str">
        <f>IF(ISNA(VLOOKUP($A18,[1]MFY10!$AX$1:$AY$65536,2,FALSE)),"np",(VLOOKUP($A18,[1]MFY10!$AX$1:$AY$65536,2,FALSE)))</f>
        <v>np</v>
      </c>
      <c r="AG18" s="92">
        <f>IF(AF18&gt;[1]MFY10!$AY$1,0,(VLOOKUP(AF18,'[3]Point Tables'!$A$4:$I$263,[1]MFY10!$AY$2,FALSE)))</f>
        <v>0</v>
      </c>
      <c r="AH18" s="93" t="str">
        <f>IF(ISNA(VLOOKUP($A18,[1]MFY10!$BG$1:$BH$65536,2,FALSE)),"np",(VLOOKUP($A18,[1]MFY10!$BG$1:$BH$65536,2,FALSE)))</f>
        <v>np</v>
      </c>
      <c r="AI18" s="92">
        <f>IF(AH18&gt;[1]MFY10!$BH$1,0,(VLOOKUP(AH18,'[3]Point Tables'!$A$4:$I$263,[1]MFY10!$BH$2,FALSE)))</f>
        <v>0</v>
      </c>
      <c r="AJ18" s="93" t="str">
        <f>IF(ISNA(VLOOKUP($A18,[1]MFY10!$BP$1:$BQ$65536,2,FALSE)),"np",(VLOOKUP($A18,[1]MFY10!$BP$1:$BQ$65536,2,FALSE)))</f>
        <v>np</v>
      </c>
      <c r="AK18" s="92">
        <f>IF(AJ18&gt;[1]MFY10!$BQ$1,0,(VLOOKUP(AJ18,'[3]Point Tables'!$A$4:$I$263,[1]MFY10!$BQ$2,FALSE)))</f>
        <v>0</v>
      </c>
      <c r="AL18" s="93" t="str">
        <f>IF(ISNA(VLOOKUP($A18,[1]MFY10!$BY$1:$BZ$65536,2,FALSE)),"np",(VLOOKUP($A18,[1]MFY10!$BY$1:$BZ$65536,2,FALSE)))</f>
        <v>np</v>
      </c>
      <c r="AM18" s="92">
        <f>IF(AL18&gt;[1]MFY10!$BZ$1,0,(VLOOKUP(AL18,'[3]Point Tables'!$A$4:$I$263,[1]MFY10!$BZ$2,FALSE)))</f>
        <v>0</v>
      </c>
      <c r="AN18" s="93">
        <f>IF(ISNA(VLOOKUP($A18,[1]MFY10!$CH$1:$CI$65536,2,FALSE)),"np",(VLOOKUP($A18,[1]MFY10!$CH$1:$CI$65536,2,FALSE)))</f>
        <v>10</v>
      </c>
      <c r="AO18" s="92">
        <f>IF(AN18&gt;[1]MFY10!$CI$1,0,(VLOOKUP(AN18,'[3]Point Tables'!$A$4:$I$263,[1]MFY10!$CI$2,FALSE)))</f>
        <v>53</v>
      </c>
      <c r="AP18" s="93" t="str">
        <f>IF(ISNA(VLOOKUP($A18,[1]MFY10!$CQ$1:$CR$65536,2,FALSE)),"np",(VLOOKUP($A18,[1]MFY10!$CQ$1:$CR$65536,2,FALSE)))</f>
        <v>np</v>
      </c>
      <c r="AQ18" s="92">
        <f>IF(AP18&gt;[1]MFY10!$CR$1,0,(VLOOKUP(AP18,'[3]Point Tables'!$A$4:$I$263,[1]MFY10!$CR$2,FALSE)))</f>
        <v>0</v>
      </c>
      <c r="AR18" s="94" t="str">
        <f t="shared" si="9"/>
        <v>Kang, Joshua S</v>
      </c>
      <c r="AS18" s="93">
        <f>IF(ISNA(VLOOKUP($A18,[1]MFY12!$AA$1:$AB$65536,2,FALSE)),"np",(VLOOKUP($A18,[1]MFY12!$AA$1:$AB$65536,2,FALSE)))</f>
        <v>27</v>
      </c>
      <c r="AT18" s="92">
        <f>IF(AS18&gt;[1]MFY12!$AB$1,0,(VLOOKUP(AS18,'[3]Point Tables'!$A$4:$I$263,[1]MFY12!$AB$2,FALSE)))</f>
        <v>0</v>
      </c>
      <c r="AU18" s="93">
        <f>IF(ISNA(VLOOKUP($A18,[1]MFY12!$AL$1:$AM$65536,2,FALSE)),"np",(VLOOKUP($A18,[1]MFY12!$AL$1:$AM$65536,2,FALSE)))</f>
        <v>27</v>
      </c>
      <c r="AV18" s="92">
        <f>IF(AU18&gt;[1]MFY12!$AM$1,0,(VLOOKUP(AU18,'[3]Point Tables'!$A$4:$I$263,[1]MFY12!$AM$2,FALSE)))</f>
        <v>0</v>
      </c>
      <c r="AW18" s="93" t="str">
        <f>IF(ISNA(VLOOKUP($A18,[1]MFY12!$AW$1:$AX$65536,2,FALSE)),"np",(VLOOKUP($A18,[1]MFY12!$AW$1:$AX$65536,2,FALSE)))</f>
        <v>np</v>
      </c>
      <c r="AX18" s="92">
        <f>IF(AW18&gt;[1]MFY12!$AX$1,0,(VLOOKUP(AW18,'[3]Point Tables'!$A$4:$I$263,[1]MFY12!$AX$2,FALSE)))</f>
        <v>0</v>
      </c>
      <c r="AY18" s="93" t="str">
        <f>IF(ISNA(VLOOKUP($A18,[1]MFY12!$BH$1:$BI$65536,2,FALSE)),"np",(VLOOKUP($A18,[1]MFY12!$BH$1:$BI$65536,2,FALSE)))</f>
        <v>np</v>
      </c>
      <c r="AZ18" s="92">
        <f>IF(AY18&gt;[1]MFY12!$BI$1,0,(VLOOKUP(AY18,'[3]Point Tables'!$A$4:$I$263,[1]MFY12!$BI$2,FALSE)))</f>
        <v>0</v>
      </c>
      <c r="BA18" s="93">
        <f>IF(ISNA(VLOOKUP($A18,[1]MFY12!$BS$1:$BT$65536,2,FALSE)),"np",(VLOOKUP($A18,[1]MFY12!$BS$1:$BT$65536,2,FALSE)))</f>
        <v>30</v>
      </c>
      <c r="BB18" s="92">
        <f>IF(BA18&gt;[1]MFY12!$BT$1,0,(VLOOKUP(BA18,'[3]Point Tables'!$A$4:$I$263,[1]MFY12!$BT$2,FALSE)))</f>
        <v>0</v>
      </c>
      <c r="BC18" s="93" t="str">
        <f>IF(ISNA(VLOOKUP($A18,[1]MFY12!$CD$1:$CE$65536,2,FALSE)),"np",(VLOOKUP($A18,[1]MFY12!$CD$1:$CE$65536,2,FALSE)))</f>
        <v>np</v>
      </c>
      <c r="BD18" s="92">
        <f>IF(BC18&gt;[1]MFY12!$CE$1,0,(VLOOKUP(BC18,'[3]Point Tables'!$A$4:$I$263,[1]MFY12!$CE$2,FALSE)))</f>
        <v>0</v>
      </c>
      <c r="BE18" s="93" t="str">
        <f>IF(ISNA(VLOOKUP($A18,[1]MFY12!$CO$1:$CP$65536,2,FALSE)),"np",(VLOOKUP($A18,[1]MFY12!$CO$1:$CP$65536,2,FALSE)))</f>
        <v>np</v>
      </c>
      <c r="BF18" s="92">
        <f>IF(BE18&gt;[1]MFY12!$CP$1,0,(VLOOKUP(BE18,'[3]Point Tables'!$A$4:$I$263,[1]MFY12!$CP$2,FALSE)))</f>
        <v>0</v>
      </c>
      <c r="BG18" s="93">
        <f>IF(ISNA(VLOOKUP($A18,[1]MFY12!$CZ$1:$DA$65536,2,FALSE)),"np",(VLOOKUP($A18,[1]MFY12!$CZ$1:$DA$65536,2,FALSE)))</f>
        <v>45.5</v>
      </c>
      <c r="BH18" s="92">
        <f>IF(BG18&gt;[1]MFY12!$DA$1,0,(VLOOKUP(BG18,'[3]Point Tables'!$A$4:$I$263,[1]MFY12!$DA$2,FALSE)))</f>
        <v>0</v>
      </c>
      <c r="BI18" s="93" t="str">
        <f>IF(ISNA(VLOOKUP($A18,[1]MFY12!$DK$1:$DL$65536,2,FALSE)),"np",(VLOOKUP($A18,[1]MFY12!$DK$1:$DL$65536,2,FALSE)))</f>
        <v>np</v>
      </c>
      <c r="BJ18" s="92">
        <f>IF(BI18&gt;[1]MFY12!$DL$1,0,(VLOOKUP(BI18,'[3]Point Tables'!$A$4:$I$263,[1]MFY12!$DL$2,FALSE)))</f>
        <v>0</v>
      </c>
      <c r="BW18">
        <f t="shared" si="10"/>
        <v>92</v>
      </c>
      <c r="BX18">
        <f t="shared" si="11"/>
        <v>92</v>
      </c>
      <c r="BY18">
        <f t="shared" si="12"/>
        <v>0</v>
      </c>
      <c r="BZ18">
        <f t="shared" si="13"/>
        <v>0</v>
      </c>
      <c r="CA18">
        <f t="shared" si="14"/>
        <v>0</v>
      </c>
      <c r="CB18">
        <f t="shared" si="15"/>
        <v>0</v>
      </c>
      <c r="CC18">
        <f t="shared" si="16"/>
        <v>0</v>
      </c>
      <c r="CD18">
        <f t="shared" si="17"/>
        <v>53</v>
      </c>
      <c r="CE18" s="122">
        <f t="shared" si="18"/>
        <v>0</v>
      </c>
      <c r="CF18">
        <f t="shared" si="19"/>
        <v>0</v>
      </c>
      <c r="CG18">
        <f t="shared" si="20"/>
        <v>0</v>
      </c>
      <c r="CH18">
        <f t="shared" si="21"/>
        <v>0</v>
      </c>
      <c r="CI18">
        <f t="shared" si="22"/>
        <v>0</v>
      </c>
      <c r="CJ18">
        <f t="shared" si="23"/>
        <v>0</v>
      </c>
      <c r="CK18">
        <f t="shared" si="24"/>
        <v>0</v>
      </c>
      <c r="CL18">
        <f t="shared" si="25"/>
        <v>0</v>
      </c>
      <c r="CM18">
        <f t="shared" si="26"/>
        <v>0</v>
      </c>
      <c r="CN18" s="122">
        <f t="shared" si="27"/>
        <v>0</v>
      </c>
      <c r="CP18">
        <f t="shared" si="28"/>
        <v>92</v>
      </c>
      <c r="CQ18">
        <f t="shared" si="29"/>
        <v>0</v>
      </c>
      <c r="CR18">
        <f t="shared" si="30"/>
        <v>0</v>
      </c>
      <c r="CS18">
        <f t="shared" si="31"/>
        <v>0</v>
      </c>
      <c r="CT18">
        <f t="shared" si="32"/>
        <v>53</v>
      </c>
      <c r="CU18">
        <f t="shared" si="33"/>
        <v>50.5</v>
      </c>
      <c r="CW18">
        <f t="shared" si="34"/>
        <v>92</v>
      </c>
      <c r="CX18">
        <f t="shared" si="35"/>
        <v>53</v>
      </c>
      <c r="CY18">
        <f t="shared" si="36"/>
        <v>50.5</v>
      </c>
      <c r="CZ18">
        <f t="shared" si="37"/>
        <v>0</v>
      </c>
      <c r="DB18" s="97">
        <f t="shared" si="38"/>
        <v>195.5</v>
      </c>
      <c r="DG18">
        <f t="shared" si="39"/>
        <v>50.5</v>
      </c>
      <c r="DH18">
        <f t="shared" si="40"/>
        <v>53</v>
      </c>
      <c r="DJ18">
        <f t="shared" si="41"/>
        <v>53</v>
      </c>
      <c r="DK18">
        <f t="shared" si="42"/>
        <v>50.5</v>
      </c>
      <c r="DM18">
        <f t="shared" si="43"/>
        <v>103.5</v>
      </c>
    </row>
    <row r="19" spans="1:117">
      <c r="A19" s="35">
        <v>100129038</v>
      </c>
      <c r="B19">
        <f t="shared" si="0"/>
        <v>166.5</v>
      </c>
      <c r="C19">
        <f t="shared" si="1"/>
        <v>81.5</v>
      </c>
      <c r="D19" s="84" t="str">
        <f t="shared" si="2"/>
        <v>16</v>
      </c>
      <c r="F19" s="5" t="s">
        <v>1548</v>
      </c>
      <c r="G19" s="99">
        <v>2000</v>
      </c>
      <c r="H19" s="5" t="s">
        <v>2129</v>
      </c>
      <c r="I19" s="139">
        <f t="shared" si="3"/>
        <v>166.5</v>
      </c>
      <c r="J19" s="140">
        <f t="shared" si="4"/>
        <v>81.5</v>
      </c>
      <c r="K19" s="108">
        <f t="shared" si="5"/>
        <v>85</v>
      </c>
      <c r="L19" s="108">
        <f t="shared" si="5"/>
        <v>50</v>
      </c>
      <c r="M19" s="108">
        <f t="shared" si="5"/>
        <v>31.5</v>
      </c>
      <c r="N19" s="108">
        <f t="shared" si="5"/>
        <v>0</v>
      </c>
      <c r="O19" s="90" t="str">
        <f t="shared" si="6"/>
        <v>Wong, Asa</v>
      </c>
      <c r="P19" s="93">
        <f>IF(ISNA(VLOOKUP($A19,[1]MFY10!$E$1:$F$65536,2,FALSE)),"np",(VLOOKUP($A19,[1]MFY10!$E$1:$F$65536,2,FALSE)))</f>
        <v>24</v>
      </c>
      <c r="Q19" s="92">
        <f>IF(P19&gt;[1]MFY10!$F$1,0,(VLOOKUP(P19,'[3]Point Tables'!$A$4:$I$263,[1]MFY10!$F$2,FALSE)))</f>
        <v>31.5</v>
      </c>
      <c r="R19" s="93">
        <f>IF(ISNA(VLOOKUP($A19,[1]MFY10!$N$1:$O$65536,2,FALSE)),"np",(VLOOKUP($A19,[1]MFY10!$N$1:$O$65536,2,FALSE)))</f>
        <v>16</v>
      </c>
      <c r="S19" s="92">
        <f>IF(R19&gt;[1]MFY10!$O$1,0,(VLOOKUP(R19,'[3]Point Tables'!$A$4:$I$263,[1]MFY10!$O$2,FALSE)))</f>
        <v>50</v>
      </c>
      <c r="T19" s="92" t="str">
        <f t="shared" si="7"/>
        <v>Wong, Asa</v>
      </c>
      <c r="U19" s="93">
        <f>IF(ISNA(VLOOKUP($A19,[1]MFY12!$E$1:$F$65536,2,FALSE)),"np",(VLOOKUP($A19,[1]MFY12!$E$1:$F$65536,2,FALSE)))</f>
        <v>77.5</v>
      </c>
      <c r="V19" s="92">
        <f>IF(U19&gt;[1]MFY12!$F$1,0,(VLOOKUP(U19,'[3]Point Tables'!$A$4:$I$263,[1]MFY12!$F$2,FALSE)))</f>
        <v>0</v>
      </c>
      <c r="W19" s="93">
        <f>IF(ISNA(VLOOKUP($A19,[1]MFY12!$P$1:$Q$65536,2,FALSE)),"np",(VLOOKUP($A19,[1]MFY12!$P$1:$Q$65536,2,FALSE)))</f>
        <v>76</v>
      </c>
      <c r="X19" s="92">
        <f>IF(W19&gt;[1]MFY12!$Q$1,0,(VLOOKUP(W19,'[3]Point Tables'!$A$4:$I$263,[1]MFY12!$Q$2,FALSE)))</f>
        <v>0</v>
      </c>
      <c r="Y19" s="94" t="str">
        <f t="shared" si="8"/>
        <v>Wong, Asa</v>
      </c>
      <c r="Z19" s="93" t="str">
        <f>IF(ISNA(VLOOKUP($A19,[1]MFY10!$W$1:$X$65536,2,FALSE)),"np",(VLOOKUP($A19,[1]MFY10!$W$1:$X$65536,2,FALSE)))</f>
        <v>np</v>
      </c>
      <c r="AA19" s="92">
        <f>IF(Z19&gt;[1]MFY10!$X$1,0,(VLOOKUP(Z19,'[3]Point Tables'!$A$4:$I$263,[1]MFY10!$X$2,FALSE)))</f>
        <v>0</v>
      </c>
      <c r="AB19" s="93" t="str">
        <f>IF(ISNA(VLOOKUP($A19,[1]MFY10!$AF$1:$AG$65536,2,FALSE)),"np",(VLOOKUP($A19,[1]MFY10!$AF$1:$AG$65536,2,FALSE)))</f>
        <v>np</v>
      </c>
      <c r="AC19" s="92">
        <f>IF(AB19&gt;[1]MFY10!$AG$1,0,(VLOOKUP(AB19,'[3]Point Tables'!$A$4:$I$263,[1]MFY10!$AG$2,FALSE)))</f>
        <v>0</v>
      </c>
      <c r="AD19" s="93" t="str">
        <f>IF(ISNA(VLOOKUP($A19,[1]MFY10!$AO$1:$AP$65536,2,FALSE)),"np",(VLOOKUP($A19,[1]MFY10!$AO$1:$AP$65536,2,FALSE)))</f>
        <v>np</v>
      </c>
      <c r="AE19" s="92">
        <f>IF(AD19&gt;[1]MFY10!$AP$1,0,(VLOOKUP(AD19,'[3]Point Tables'!$A$4:$I$263,[1]MFY10!$AP$2,FALSE)))</f>
        <v>0</v>
      </c>
      <c r="AF19" s="93" t="str">
        <f>IF(ISNA(VLOOKUP($A19,[1]MFY10!$AX$1:$AY$65536,2,FALSE)),"np",(VLOOKUP($A19,[1]MFY10!$AX$1:$AY$65536,2,FALSE)))</f>
        <v>np</v>
      </c>
      <c r="AG19" s="92">
        <f>IF(AF19&gt;[1]MFY10!$AY$1,0,(VLOOKUP(AF19,'[3]Point Tables'!$A$4:$I$263,[1]MFY10!$AY$2,FALSE)))</f>
        <v>0</v>
      </c>
      <c r="AH19" s="93" t="str">
        <f>IF(ISNA(VLOOKUP($A19,[1]MFY10!$BG$1:$BH$65536,2,FALSE)),"np",(VLOOKUP($A19,[1]MFY10!$BG$1:$BH$65536,2,FALSE)))</f>
        <v>np</v>
      </c>
      <c r="AI19" s="92">
        <f>IF(AH19&gt;[1]MFY10!$BH$1,0,(VLOOKUP(AH19,'[3]Point Tables'!$A$4:$I$263,[1]MFY10!$BH$2,FALSE)))</f>
        <v>0</v>
      </c>
      <c r="AJ19" s="93">
        <f>IF(ISNA(VLOOKUP($A19,[1]MFY10!$BP$1:$BQ$65536,2,FALSE)),"np",(VLOOKUP($A19,[1]MFY10!$BP$1:$BQ$65536,2,FALSE)))</f>
        <v>9</v>
      </c>
      <c r="AK19" s="92">
        <f>IF(AJ19&gt;[1]MFY10!$BQ$1,0,(VLOOKUP(AJ19,'[3]Point Tables'!$A$4:$I$263,[1]MFY10!$BQ$2,FALSE)))</f>
        <v>53.5</v>
      </c>
      <c r="AL19" s="93">
        <f>IF(ISNA(VLOOKUP($A19,[1]MFY10!$BY$1:$BZ$65536,2,FALSE)),"np",(VLOOKUP($A19,[1]MFY10!$BY$1:$BZ$65536,2,FALSE)))</f>
        <v>3</v>
      </c>
      <c r="AM19" s="92">
        <f>IF(AL19&gt;[1]MFY10!$BZ$1,0,(VLOOKUP(AL19,'[3]Point Tables'!$A$4:$I$263,[1]MFY10!$BZ$2,FALSE)))</f>
        <v>85</v>
      </c>
      <c r="AN19" s="93" t="str">
        <f>IF(ISNA(VLOOKUP($A19,[1]MFY10!$CH$1:$CI$65536,2,FALSE)),"np",(VLOOKUP($A19,[1]MFY10!$CH$1:$CI$65536,2,FALSE)))</f>
        <v>np</v>
      </c>
      <c r="AO19" s="92">
        <f>IF(AN19&gt;[1]MFY10!$CI$1,0,(VLOOKUP(AN19,'[3]Point Tables'!$A$4:$I$263,[1]MFY10!$CI$2,FALSE)))</f>
        <v>0</v>
      </c>
      <c r="AP19" s="93" t="str">
        <f>IF(ISNA(VLOOKUP($A19,[1]MFY10!$CQ$1:$CR$65536,2,FALSE)),"np",(VLOOKUP($A19,[1]MFY10!$CQ$1:$CR$65536,2,FALSE)))</f>
        <v>np</v>
      </c>
      <c r="AQ19" s="92">
        <f>IF(AP19&gt;[1]MFY10!$CR$1,0,(VLOOKUP(AP19,'[3]Point Tables'!$A$4:$I$263,[1]MFY10!$CR$2,FALSE)))</f>
        <v>0</v>
      </c>
      <c r="AR19" s="94" t="str">
        <f t="shared" si="9"/>
        <v>Wong, Asa</v>
      </c>
      <c r="AS19" s="93" t="str">
        <f>IF(ISNA(VLOOKUP($A19,[1]MFY12!$AA$1:$AB$65536,2,FALSE)),"np",(VLOOKUP($A19,[1]MFY12!$AA$1:$AB$65536,2,FALSE)))</f>
        <v>np</v>
      </c>
      <c r="AT19" s="92">
        <f>IF(AS19&gt;[1]MFY12!$AB$1,0,(VLOOKUP(AS19,'[3]Point Tables'!$A$4:$I$263,[1]MFY12!$AB$2,FALSE)))</f>
        <v>0</v>
      </c>
      <c r="AU19" s="93" t="str">
        <f>IF(ISNA(VLOOKUP($A19,[1]MFY12!$AL$1:$AM$65536,2,FALSE)),"np",(VLOOKUP($A19,[1]MFY12!$AL$1:$AM$65536,2,FALSE)))</f>
        <v>np</v>
      </c>
      <c r="AV19" s="92">
        <f>IF(AU19&gt;[1]MFY12!$AM$1,0,(VLOOKUP(AU19,'[3]Point Tables'!$A$4:$I$263,[1]MFY12!$AM$2,FALSE)))</f>
        <v>0</v>
      </c>
      <c r="AW19" s="93" t="str">
        <f>IF(ISNA(VLOOKUP($A19,[1]MFY12!$AW$1:$AX$65536,2,FALSE)),"np",(VLOOKUP($A19,[1]MFY12!$AW$1:$AX$65536,2,FALSE)))</f>
        <v>np</v>
      </c>
      <c r="AX19" s="92">
        <f>IF(AW19&gt;[1]MFY12!$AX$1,0,(VLOOKUP(AW19,'[3]Point Tables'!$A$4:$I$263,[1]MFY12!$AX$2,FALSE)))</f>
        <v>0</v>
      </c>
      <c r="AY19" s="93" t="str">
        <f>IF(ISNA(VLOOKUP($A19,[1]MFY12!$BH$1:$BI$65536,2,FALSE)),"np",(VLOOKUP($A19,[1]MFY12!$BH$1:$BI$65536,2,FALSE)))</f>
        <v>np</v>
      </c>
      <c r="AZ19" s="92">
        <f>IF(AY19&gt;[1]MFY12!$BI$1,0,(VLOOKUP(AY19,'[3]Point Tables'!$A$4:$I$263,[1]MFY12!$BI$2,FALSE)))</f>
        <v>0</v>
      </c>
      <c r="BA19" s="93" t="str">
        <f>IF(ISNA(VLOOKUP($A19,[1]MFY12!$BS$1:$BT$65536,2,FALSE)),"np",(VLOOKUP($A19,[1]MFY12!$BS$1:$BT$65536,2,FALSE)))</f>
        <v>np</v>
      </c>
      <c r="BB19" s="92">
        <f>IF(BA19&gt;[1]MFY12!$BT$1,0,(VLOOKUP(BA19,'[3]Point Tables'!$A$4:$I$263,[1]MFY12!$BT$2,FALSE)))</f>
        <v>0</v>
      </c>
      <c r="BC19" s="93">
        <f>IF(ISNA(VLOOKUP($A19,[1]MFY12!$CD$1:$CE$65536,2,FALSE)),"np",(VLOOKUP($A19,[1]MFY12!$CD$1:$CE$65536,2,FALSE)))</f>
        <v>37</v>
      </c>
      <c r="BD19" s="92">
        <f>IF(BC19&gt;[1]MFY12!$CE$1,0,(VLOOKUP(BC19,'[3]Point Tables'!$A$4:$I$263,[1]MFY12!$CE$2,FALSE)))</f>
        <v>0</v>
      </c>
      <c r="BE19" s="93">
        <f>IF(ISNA(VLOOKUP($A19,[1]MFY12!$CO$1:$CP$65536,2,FALSE)),"np",(VLOOKUP($A19,[1]MFY12!$CO$1:$CP$65536,2,FALSE)))</f>
        <v>61</v>
      </c>
      <c r="BF19" s="92">
        <f>IF(BE19&gt;[1]MFY12!$CP$1,0,(VLOOKUP(BE19,'[3]Point Tables'!$A$4:$I$263,[1]MFY12!$CP$2,FALSE)))</f>
        <v>0</v>
      </c>
      <c r="BG19" s="93" t="str">
        <f>IF(ISNA(VLOOKUP($A19,[1]MFY12!$CZ$1:$DA$65536,2,FALSE)),"np",(VLOOKUP($A19,[1]MFY12!$CZ$1:$DA$65536,2,FALSE)))</f>
        <v>np</v>
      </c>
      <c r="BH19" s="92">
        <f>IF(BG19&gt;[1]MFY12!$DA$1,0,(VLOOKUP(BG19,'[3]Point Tables'!$A$4:$I$263,[1]MFY12!$DA$2,FALSE)))</f>
        <v>0</v>
      </c>
      <c r="BI19" s="93" t="str">
        <f>IF(ISNA(VLOOKUP($A19,[1]MFY12!$DK$1:$DL$65536,2,FALSE)),"np",(VLOOKUP($A19,[1]MFY12!$DK$1:$DL$65536,2,FALSE)))</f>
        <v>np</v>
      </c>
      <c r="BJ19" s="92">
        <f>IF(BI19&gt;[1]MFY12!$DL$1,0,(VLOOKUP(BI19,'[3]Point Tables'!$A$4:$I$263,[1]MFY12!$DL$2,FALSE)))</f>
        <v>0</v>
      </c>
      <c r="BW19">
        <f t="shared" si="10"/>
        <v>0</v>
      </c>
      <c r="BX19">
        <f t="shared" si="11"/>
        <v>0</v>
      </c>
      <c r="BY19">
        <f t="shared" si="12"/>
        <v>0</v>
      </c>
      <c r="BZ19">
        <f t="shared" si="13"/>
        <v>0</v>
      </c>
      <c r="CA19">
        <f t="shared" si="14"/>
        <v>0</v>
      </c>
      <c r="CB19">
        <f t="shared" si="15"/>
        <v>53.5</v>
      </c>
      <c r="CC19">
        <f t="shared" si="16"/>
        <v>85</v>
      </c>
      <c r="CD19">
        <f t="shared" si="17"/>
        <v>0</v>
      </c>
      <c r="CE19" s="122">
        <f t="shared" si="18"/>
        <v>0</v>
      </c>
      <c r="CF19">
        <f t="shared" si="19"/>
        <v>0</v>
      </c>
      <c r="CG19">
        <f t="shared" si="20"/>
        <v>0</v>
      </c>
      <c r="CH19">
        <f t="shared" si="21"/>
        <v>0</v>
      </c>
      <c r="CI19">
        <f t="shared" si="22"/>
        <v>0</v>
      </c>
      <c r="CJ19">
        <f t="shared" si="23"/>
        <v>0</v>
      </c>
      <c r="CK19">
        <f t="shared" si="24"/>
        <v>0</v>
      </c>
      <c r="CL19">
        <f t="shared" si="25"/>
        <v>0</v>
      </c>
      <c r="CM19">
        <f t="shared" si="26"/>
        <v>0</v>
      </c>
      <c r="CN19" s="122">
        <f t="shared" si="27"/>
        <v>0</v>
      </c>
      <c r="CP19">
        <f t="shared" si="28"/>
        <v>85</v>
      </c>
      <c r="CQ19">
        <f t="shared" si="29"/>
        <v>0</v>
      </c>
      <c r="CR19">
        <f t="shared" si="30"/>
        <v>0</v>
      </c>
      <c r="CS19">
        <f t="shared" si="31"/>
        <v>0</v>
      </c>
      <c r="CT19">
        <f t="shared" si="32"/>
        <v>31.5</v>
      </c>
      <c r="CU19">
        <f t="shared" si="33"/>
        <v>50</v>
      </c>
      <c r="CW19">
        <f t="shared" si="34"/>
        <v>85</v>
      </c>
      <c r="CX19">
        <f t="shared" si="35"/>
        <v>50</v>
      </c>
      <c r="CY19">
        <f t="shared" si="36"/>
        <v>31.5</v>
      </c>
      <c r="CZ19">
        <f t="shared" si="37"/>
        <v>0</v>
      </c>
      <c r="DB19" s="97">
        <f t="shared" si="38"/>
        <v>166.5</v>
      </c>
      <c r="DG19">
        <f t="shared" si="39"/>
        <v>50</v>
      </c>
      <c r="DH19">
        <f t="shared" si="40"/>
        <v>31.5</v>
      </c>
      <c r="DJ19">
        <f t="shared" si="41"/>
        <v>50</v>
      </c>
      <c r="DK19">
        <f t="shared" si="42"/>
        <v>31.5</v>
      </c>
      <c r="DM19">
        <f t="shared" si="43"/>
        <v>81.5</v>
      </c>
    </row>
    <row r="20" spans="1:117">
      <c r="A20" s="19">
        <v>100123734</v>
      </c>
      <c r="B20">
        <f t="shared" si="0"/>
        <v>166</v>
      </c>
      <c r="C20">
        <f t="shared" si="1"/>
        <v>65.5</v>
      </c>
      <c r="D20" s="84" t="str">
        <f t="shared" si="2"/>
        <v>17</v>
      </c>
      <c r="E20" s="85"/>
      <c r="F20" t="s">
        <v>1512</v>
      </c>
      <c r="G20" s="4">
        <v>2001</v>
      </c>
      <c r="H20" s="86" t="s">
        <v>2212</v>
      </c>
      <c r="I20" s="139">
        <f t="shared" si="3"/>
        <v>166</v>
      </c>
      <c r="J20" s="140">
        <f t="shared" si="4"/>
        <v>65.5</v>
      </c>
      <c r="K20" s="108">
        <f t="shared" si="5"/>
        <v>70</v>
      </c>
      <c r="L20" s="108">
        <f t="shared" si="5"/>
        <v>35</v>
      </c>
      <c r="M20" s="108">
        <f t="shared" si="5"/>
        <v>30.5</v>
      </c>
      <c r="N20" s="108">
        <f t="shared" si="5"/>
        <v>30.5</v>
      </c>
      <c r="O20" s="90" t="str">
        <f t="shared" si="6"/>
        <v>Bravo, Kenji U</v>
      </c>
      <c r="P20" s="93">
        <f>IF(ISNA(VLOOKUP($A20,[1]MFY10!$E$1:$F$65536,2,FALSE)),"np",(VLOOKUP($A20,[1]MFY10!$E$1:$F$65536,2,FALSE)))</f>
        <v>17</v>
      </c>
      <c r="Q20" s="92">
        <f>IF(P20&gt;[1]MFY10!$F$1,0,(VLOOKUP(P20,'[3]Point Tables'!$A$4:$I$263,[1]MFY10!$F$2,FALSE)))</f>
        <v>35</v>
      </c>
      <c r="R20" s="93">
        <f>IF(ISNA(VLOOKUP($A20,[1]MFY10!$N$1:$O$65536,2,FALSE)),"np",(VLOOKUP($A20,[1]MFY10!$N$1:$O$65536,2,FALSE)))</f>
        <v>26</v>
      </c>
      <c r="S20" s="92">
        <f>IF(R20&gt;[1]MFY10!$O$1,0,(VLOOKUP(R20,'[3]Point Tables'!$A$4:$I$263,[1]MFY10!$O$2,FALSE)))</f>
        <v>30.5</v>
      </c>
      <c r="T20" s="92" t="str">
        <f t="shared" si="7"/>
        <v>Bravo, Kenji U</v>
      </c>
      <c r="U20" s="93">
        <f>IF(ISNA(VLOOKUP($A20,[1]MFY12!$E$1:$F$65536,2,FALSE)),"np",(VLOOKUP($A20,[1]MFY12!$E$1:$F$65536,2,FALSE)))</f>
        <v>34</v>
      </c>
      <c r="V20" s="92">
        <f>IF(U20&gt;[1]MFY12!$F$1,0,(VLOOKUP(U20,'[3]Point Tables'!$A$4:$I$263,[1]MFY12!$F$2,FALSE)))</f>
        <v>0</v>
      </c>
      <c r="W20" s="93">
        <f>IF(ISNA(VLOOKUP($A20,[1]MFY12!$P$1:$Q$65536,2,FALSE)),"np",(VLOOKUP($A20,[1]MFY12!$P$1:$Q$65536,2,FALSE)))</f>
        <v>31</v>
      </c>
      <c r="X20" s="92">
        <f>IF(W20&gt;[1]MFY12!$Q$1,0,(VLOOKUP(W20,'[3]Point Tables'!$A$4:$I$263,[1]MFY12!$Q$2,FALSE)))</f>
        <v>28</v>
      </c>
      <c r="Y20" s="94" t="str">
        <f t="shared" si="8"/>
        <v>Bravo, Kenji U</v>
      </c>
      <c r="Z20" s="93" t="str">
        <f>IF(ISNA(VLOOKUP($A20,[1]MFY10!$W$1:$X$65536,2,FALSE)),"np",(VLOOKUP($A20,[1]MFY10!$W$1:$X$65536,2,FALSE)))</f>
        <v>np</v>
      </c>
      <c r="AA20" s="92">
        <f>IF(Z20&gt;[1]MFY10!$X$1,0,(VLOOKUP(Z20,'[3]Point Tables'!$A$4:$I$263,[1]MFY10!$X$2,FALSE)))</f>
        <v>0</v>
      </c>
      <c r="AB20" s="93">
        <f>IF(ISNA(VLOOKUP($A20,[1]MFY10!$AF$1:$AG$65536,2,FALSE)),"np",(VLOOKUP($A20,[1]MFY10!$AF$1:$AG$65536,2,FALSE)))</f>
        <v>9</v>
      </c>
      <c r="AC20" s="92">
        <f>IF(AB20&gt;[1]MFY10!$AG$1,0,(VLOOKUP(AB20,'[3]Point Tables'!$A$4:$I$263,[1]MFY10!$AG$2,FALSE)))</f>
        <v>0</v>
      </c>
      <c r="AD20" s="93" t="str">
        <f>IF(ISNA(VLOOKUP($A20,[1]MFY10!$AO$1:$AP$65536,2,FALSE)),"np",(VLOOKUP($A20,[1]MFY10!$AO$1:$AP$65536,2,FALSE)))</f>
        <v>np</v>
      </c>
      <c r="AE20" s="92">
        <f>IF(AD20&gt;[1]MFY10!$AP$1,0,(VLOOKUP(AD20,'[3]Point Tables'!$A$4:$I$263,[1]MFY10!$AP$2,FALSE)))</f>
        <v>0</v>
      </c>
      <c r="AF20" s="93" t="str">
        <f>IF(ISNA(VLOOKUP($A20,[1]MFY10!$AX$1:$AY$65536,2,FALSE)),"np",(VLOOKUP($A20,[1]MFY10!$AX$1:$AY$65536,2,FALSE)))</f>
        <v>np</v>
      </c>
      <c r="AG20" s="92">
        <f>IF(AF20&gt;[1]MFY10!$AY$1,0,(VLOOKUP(AF20,'[3]Point Tables'!$A$4:$I$263,[1]MFY10!$AY$2,FALSE)))</f>
        <v>0</v>
      </c>
      <c r="AH20" s="93" t="str">
        <f>IF(ISNA(VLOOKUP($A20,[1]MFY10!$BG$1:$BH$65536,2,FALSE)),"np",(VLOOKUP($A20,[1]MFY10!$BG$1:$BH$65536,2,FALSE)))</f>
        <v>np</v>
      </c>
      <c r="AI20" s="92">
        <f>IF(AH20&gt;[1]MFY10!$BH$1,0,(VLOOKUP(AH20,'[3]Point Tables'!$A$4:$I$263,[1]MFY10!$BH$2,FALSE)))</f>
        <v>0</v>
      </c>
      <c r="AJ20" s="93" t="str">
        <f>IF(ISNA(VLOOKUP($A20,[1]MFY10!$BP$1:$BQ$65536,2,FALSE)),"np",(VLOOKUP($A20,[1]MFY10!$BP$1:$BQ$65536,2,FALSE)))</f>
        <v>np</v>
      </c>
      <c r="AK20" s="92">
        <f>IF(AJ20&gt;[1]MFY10!$BQ$1,0,(VLOOKUP(AJ20,'[3]Point Tables'!$A$4:$I$263,[1]MFY10!$BQ$2,FALSE)))</f>
        <v>0</v>
      </c>
      <c r="AL20" s="93" t="str">
        <f>IF(ISNA(VLOOKUP($A20,[1]MFY10!$BY$1:$BZ$65536,2,FALSE)),"np",(VLOOKUP($A20,[1]MFY10!$BY$1:$BZ$65536,2,FALSE)))</f>
        <v>np</v>
      </c>
      <c r="AM20" s="92">
        <f>IF(AL20&gt;[1]MFY10!$BZ$1,0,(VLOOKUP(AL20,'[3]Point Tables'!$A$4:$I$263,[1]MFY10!$BZ$2,FALSE)))</f>
        <v>0</v>
      </c>
      <c r="AN20" s="93">
        <f>IF(ISNA(VLOOKUP($A20,[1]MFY10!$CH$1:$CI$65536,2,FALSE)),"np",(VLOOKUP($A20,[1]MFY10!$CH$1:$CI$65536,2,FALSE)))</f>
        <v>5</v>
      </c>
      <c r="AO20" s="92">
        <f>IF(AN20&gt;[1]MFY10!$CI$1,0,(VLOOKUP(AN20,'[3]Point Tables'!$A$4:$I$263,[1]MFY10!$CI$2,FALSE)))</f>
        <v>70</v>
      </c>
      <c r="AP20" s="93" t="str">
        <f>IF(ISNA(VLOOKUP($A20,[1]MFY10!$CQ$1:$CR$65536,2,FALSE)),"np",(VLOOKUP($A20,[1]MFY10!$CQ$1:$CR$65536,2,FALSE)))</f>
        <v>np</v>
      </c>
      <c r="AQ20" s="92">
        <f>IF(AP20&gt;[1]MFY10!$CR$1,0,(VLOOKUP(AP20,'[3]Point Tables'!$A$4:$I$263,[1]MFY10!$CR$2,FALSE)))</f>
        <v>0</v>
      </c>
      <c r="AR20" s="94" t="str">
        <f t="shared" si="9"/>
        <v>Bravo, Kenji U</v>
      </c>
      <c r="AS20" s="93" t="str">
        <f>IF(ISNA(VLOOKUP($A20,[1]MFY12!$AA$1:$AB$65536,2,FALSE)),"np",(VLOOKUP($A20,[1]MFY12!$AA$1:$AB$65536,2,FALSE)))</f>
        <v>np</v>
      </c>
      <c r="AT20" s="92">
        <f>IF(AS20&gt;[1]MFY12!$AB$1,0,(VLOOKUP(AS20,'[3]Point Tables'!$A$4:$I$263,[1]MFY12!$AB$2,FALSE)))</f>
        <v>0</v>
      </c>
      <c r="AU20" s="93">
        <f>IF(ISNA(VLOOKUP($A20,[1]MFY12!$AL$1:$AM$65536,2,FALSE)),"np",(VLOOKUP($A20,[1]MFY12!$AL$1:$AM$65536,2,FALSE)))</f>
        <v>31</v>
      </c>
      <c r="AV20" s="92">
        <f>IF(AU20&gt;[1]MFY12!$AM$1,0,(VLOOKUP(AU20,'[3]Point Tables'!$A$4:$I$263,[1]MFY12!$AM$2,FALSE)))</f>
        <v>0</v>
      </c>
      <c r="AW20" s="93" t="str">
        <f>IF(ISNA(VLOOKUP($A20,[1]MFY12!$AW$1:$AX$65536,2,FALSE)),"np",(VLOOKUP($A20,[1]MFY12!$AW$1:$AX$65536,2,FALSE)))</f>
        <v>np</v>
      </c>
      <c r="AX20" s="92">
        <f>IF(AW20&gt;[1]MFY12!$AX$1,0,(VLOOKUP(AW20,'[3]Point Tables'!$A$4:$I$263,[1]MFY12!$AX$2,FALSE)))</f>
        <v>0</v>
      </c>
      <c r="AY20" s="93" t="str">
        <f>IF(ISNA(VLOOKUP($A20,[1]MFY12!$BH$1:$BI$65536,2,FALSE)),"np",(VLOOKUP($A20,[1]MFY12!$BH$1:$BI$65536,2,FALSE)))</f>
        <v>np</v>
      </c>
      <c r="AZ20" s="92">
        <f>IF(AY20&gt;[1]MFY12!$BI$1,0,(VLOOKUP(AY20,'[3]Point Tables'!$A$4:$I$263,[1]MFY12!$BI$2,FALSE)))</f>
        <v>0</v>
      </c>
      <c r="BA20" s="93" t="str">
        <f>IF(ISNA(VLOOKUP($A20,[1]MFY12!$BS$1:$BT$65536,2,FALSE)),"np",(VLOOKUP($A20,[1]MFY12!$BS$1:$BT$65536,2,FALSE)))</f>
        <v>np</v>
      </c>
      <c r="BB20" s="92">
        <f>IF(BA20&gt;[1]MFY12!$BT$1,0,(VLOOKUP(BA20,'[3]Point Tables'!$A$4:$I$263,[1]MFY12!$BT$2,FALSE)))</f>
        <v>0</v>
      </c>
      <c r="BC20" s="93" t="str">
        <f>IF(ISNA(VLOOKUP($A20,[1]MFY12!$CD$1:$CE$65536,2,FALSE)),"np",(VLOOKUP($A20,[1]MFY12!$CD$1:$CE$65536,2,FALSE)))</f>
        <v>np</v>
      </c>
      <c r="BD20" s="92">
        <f>IF(BC20&gt;[1]MFY12!$CE$1,0,(VLOOKUP(BC20,'[3]Point Tables'!$A$4:$I$263,[1]MFY12!$CE$2,FALSE)))</f>
        <v>0</v>
      </c>
      <c r="BE20" s="93" t="str">
        <f>IF(ISNA(VLOOKUP($A20,[1]MFY12!$CO$1:$CP$65536,2,FALSE)),"np",(VLOOKUP($A20,[1]MFY12!$CO$1:$CP$65536,2,FALSE)))</f>
        <v>np</v>
      </c>
      <c r="BF20" s="92">
        <f>IF(BE20&gt;[1]MFY12!$CP$1,0,(VLOOKUP(BE20,'[3]Point Tables'!$A$4:$I$263,[1]MFY12!$CP$2,FALSE)))</f>
        <v>0</v>
      </c>
      <c r="BG20" s="93">
        <f>IF(ISNA(VLOOKUP($A20,[1]MFY12!$CZ$1:$DA$65536,2,FALSE)),"np",(VLOOKUP($A20,[1]MFY12!$CZ$1:$DA$65536,2,FALSE)))</f>
        <v>26</v>
      </c>
      <c r="BH20" s="92">
        <f>IF(BG20&gt;[1]MFY12!$DA$1,0,(VLOOKUP(BG20,'[3]Point Tables'!$A$4:$I$263,[1]MFY12!$DA$2,FALSE)))</f>
        <v>30.5</v>
      </c>
      <c r="BI20" s="93" t="str">
        <f>IF(ISNA(VLOOKUP($A20,[1]MFY12!$DK$1:$DL$65536,2,FALSE)),"np",(VLOOKUP($A20,[1]MFY12!$DK$1:$DL$65536,2,FALSE)))</f>
        <v>np</v>
      </c>
      <c r="BJ20" s="92">
        <f>IF(BI20&gt;[1]MFY12!$DL$1,0,(VLOOKUP(BI20,'[3]Point Tables'!$A$4:$I$263,[1]MFY12!$DL$2,FALSE)))</f>
        <v>0</v>
      </c>
      <c r="BW20">
        <f t="shared" si="10"/>
        <v>0</v>
      </c>
      <c r="BX20">
        <f t="shared" si="11"/>
        <v>0</v>
      </c>
      <c r="BY20">
        <f t="shared" si="12"/>
        <v>0</v>
      </c>
      <c r="BZ20">
        <f t="shared" si="13"/>
        <v>0</v>
      </c>
      <c r="CA20">
        <f t="shared" si="14"/>
        <v>0</v>
      </c>
      <c r="CB20">
        <f t="shared" si="15"/>
        <v>0</v>
      </c>
      <c r="CC20">
        <f t="shared" si="16"/>
        <v>0</v>
      </c>
      <c r="CD20">
        <f t="shared" si="17"/>
        <v>70</v>
      </c>
      <c r="CE20" s="122">
        <f t="shared" si="18"/>
        <v>0</v>
      </c>
      <c r="CF20">
        <f t="shared" si="19"/>
        <v>0</v>
      </c>
      <c r="CG20">
        <f t="shared" si="20"/>
        <v>0</v>
      </c>
      <c r="CH20">
        <f t="shared" si="21"/>
        <v>0</v>
      </c>
      <c r="CI20">
        <f t="shared" si="22"/>
        <v>0</v>
      </c>
      <c r="CJ20">
        <f t="shared" si="23"/>
        <v>0</v>
      </c>
      <c r="CK20">
        <f t="shared" si="24"/>
        <v>0</v>
      </c>
      <c r="CL20">
        <f t="shared" si="25"/>
        <v>0</v>
      </c>
      <c r="CM20">
        <f t="shared" si="26"/>
        <v>30.5</v>
      </c>
      <c r="CN20" s="122">
        <f t="shared" si="27"/>
        <v>0</v>
      </c>
      <c r="CP20">
        <f t="shared" si="28"/>
        <v>70</v>
      </c>
      <c r="CQ20">
        <f t="shared" si="29"/>
        <v>30.5</v>
      </c>
      <c r="CR20">
        <f t="shared" si="30"/>
        <v>28</v>
      </c>
      <c r="CS20">
        <f t="shared" si="31"/>
        <v>0</v>
      </c>
      <c r="CT20">
        <f t="shared" si="32"/>
        <v>35</v>
      </c>
      <c r="CU20">
        <f t="shared" si="33"/>
        <v>30.5</v>
      </c>
      <c r="CW20">
        <f t="shared" si="34"/>
        <v>70</v>
      </c>
      <c r="CX20">
        <f t="shared" si="35"/>
        <v>35</v>
      </c>
      <c r="CY20">
        <f t="shared" si="36"/>
        <v>30.5</v>
      </c>
      <c r="CZ20">
        <f t="shared" si="37"/>
        <v>30.5</v>
      </c>
      <c r="DB20" s="97">
        <f t="shared" si="38"/>
        <v>166</v>
      </c>
      <c r="DG20">
        <f t="shared" si="39"/>
        <v>30.5</v>
      </c>
      <c r="DH20">
        <f t="shared" si="40"/>
        <v>35</v>
      </c>
      <c r="DJ20">
        <f t="shared" si="41"/>
        <v>35</v>
      </c>
      <c r="DK20">
        <f t="shared" si="42"/>
        <v>30.5</v>
      </c>
      <c r="DM20">
        <f t="shared" si="43"/>
        <v>65.5</v>
      </c>
    </row>
    <row r="21" spans="1:117">
      <c r="A21" s="35">
        <v>100100617</v>
      </c>
      <c r="B21">
        <f t="shared" si="0"/>
        <v>164</v>
      </c>
      <c r="C21">
        <f t="shared" si="1"/>
        <v>79</v>
      </c>
      <c r="D21" s="84" t="str">
        <f t="shared" si="2"/>
        <v>18</v>
      </c>
      <c r="F21" s="5" t="s">
        <v>1536</v>
      </c>
      <c r="G21" s="99">
        <v>2000</v>
      </c>
      <c r="H21" s="5" t="s">
        <v>2106</v>
      </c>
      <c r="I21" s="139">
        <f t="shared" si="3"/>
        <v>164</v>
      </c>
      <c r="J21" s="140">
        <f t="shared" si="4"/>
        <v>79</v>
      </c>
      <c r="K21" s="108">
        <f t="shared" si="5"/>
        <v>85</v>
      </c>
      <c r="L21" s="108">
        <f t="shared" si="5"/>
        <v>51</v>
      </c>
      <c r="M21" s="108">
        <f t="shared" si="5"/>
        <v>28</v>
      </c>
      <c r="N21" s="108">
        <f t="shared" si="5"/>
        <v>0</v>
      </c>
      <c r="O21" s="90" t="str">
        <f t="shared" si="6"/>
        <v>Taquet, William</v>
      </c>
      <c r="P21" s="93">
        <f>IF(ISNA(VLOOKUP($A21,[1]MFY10!$E$1:$F$65536,2,FALSE)),"np",(VLOOKUP($A21,[1]MFY10!$E$1:$F$65536,2,FALSE)))</f>
        <v>14</v>
      </c>
      <c r="Q21" s="92">
        <f>IF(P21&gt;[1]MFY10!$F$1,0,(VLOOKUP(P21,'[3]Point Tables'!$A$4:$I$263,[1]MFY10!$F$2,FALSE)))</f>
        <v>51</v>
      </c>
      <c r="R21" s="93">
        <f>IF(ISNA(VLOOKUP($A21,[1]MFY10!$N$1:$O$65536,2,FALSE)),"np",(VLOOKUP($A21,[1]MFY10!$N$1:$O$65536,2,FALSE)))</f>
        <v>31</v>
      </c>
      <c r="S21" s="92">
        <f>IF(R21&gt;[1]MFY10!$O$1,0,(VLOOKUP(R21,'[3]Point Tables'!$A$4:$I$263,[1]MFY10!$O$2,FALSE)))</f>
        <v>28</v>
      </c>
      <c r="T21" s="92" t="str">
        <f t="shared" si="7"/>
        <v>Taquet, William</v>
      </c>
      <c r="U21" s="93">
        <f>IF(ISNA(VLOOKUP($A21,[1]MFY12!$E$1:$F$65536,2,FALSE)),"np",(VLOOKUP($A21,[1]MFY12!$E$1:$F$65536,2,FALSE)))</f>
        <v>80</v>
      </c>
      <c r="V21" s="92">
        <f>IF(U21&gt;[1]MFY12!$F$1,0,(VLOOKUP(U21,'[3]Point Tables'!$A$4:$I$263,[1]MFY12!$F$2,FALSE)))</f>
        <v>0</v>
      </c>
      <c r="W21" s="93">
        <f>IF(ISNA(VLOOKUP($A21,[1]MFY12!$P$1:$Q$65536,2,FALSE)),"np",(VLOOKUP($A21,[1]MFY12!$P$1:$Q$65536,2,FALSE)))</f>
        <v>39.5</v>
      </c>
      <c r="X21" s="92">
        <f>IF(W21&gt;[1]MFY12!$Q$1,0,(VLOOKUP(W21,'[3]Point Tables'!$A$4:$I$263,[1]MFY12!$Q$2,FALSE)))</f>
        <v>0</v>
      </c>
      <c r="Y21" s="94" t="str">
        <f t="shared" si="8"/>
        <v>Taquet, William</v>
      </c>
      <c r="Z21" s="93">
        <f>IF(ISNA(VLOOKUP($A21,[1]MFY10!$W$1:$X$65536,2,FALSE)),"np",(VLOOKUP($A21,[1]MFY10!$W$1:$X$65536,2,FALSE)))</f>
        <v>12</v>
      </c>
      <c r="AA21" s="92">
        <f>IF(Z21&gt;[1]MFY10!$X$1,0,(VLOOKUP(Z21,'[3]Point Tables'!$A$4:$I$263,[1]MFY10!$X$2,FALSE)))</f>
        <v>0</v>
      </c>
      <c r="AB21" s="93" t="str">
        <f>IF(ISNA(VLOOKUP($A21,[1]MFY10!$AF$1:$AG$65536,2,FALSE)),"np",(VLOOKUP($A21,[1]MFY10!$AF$1:$AG$65536,2,FALSE)))</f>
        <v>np</v>
      </c>
      <c r="AC21" s="92">
        <f>IF(AB21&gt;[1]MFY10!$AG$1,0,(VLOOKUP(AB21,'[3]Point Tables'!$A$4:$I$263,[1]MFY10!$AG$2,FALSE)))</f>
        <v>0</v>
      </c>
      <c r="AD21" s="93" t="str">
        <f>IF(ISNA(VLOOKUP($A21,[1]MFY10!$AO$1:$AP$65536,2,FALSE)),"np",(VLOOKUP($A21,[1]MFY10!$AO$1:$AP$65536,2,FALSE)))</f>
        <v>np</v>
      </c>
      <c r="AE21" s="92">
        <f>IF(AD21&gt;[1]MFY10!$AP$1,0,(VLOOKUP(AD21,'[3]Point Tables'!$A$4:$I$263,[1]MFY10!$AP$2,FALSE)))</f>
        <v>0</v>
      </c>
      <c r="AF21" s="93" t="str">
        <f>IF(ISNA(VLOOKUP($A21,[1]MFY10!$AX$1:$AY$65536,2,FALSE)),"np",(VLOOKUP($A21,[1]MFY10!$AX$1:$AY$65536,2,FALSE)))</f>
        <v>np</v>
      </c>
      <c r="AG21" s="92">
        <f>IF(AF21&gt;[1]MFY10!$AY$1,0,(VLOOKUP(AF21,'[3]Point Tables'!$A$4:$I$263,[1]MFY10!$AY$2,FALSE)))</f>
        <v>0</v>
      </c>
      <c r="AH21" s="93" t="str">
        <f>IF(ISNA(VLOOKUP($A21,[1]MFY10!$BG$1:$BH$65536,2,FALSE)),"np",(VLOOKUP($A21,[1]MFY10!$BG$1:$BH$65536,2,FALSE)))</f>
        <v>np</v>
      </c>
      <c r="AI21" s="92">
        <f>IF(AH21&gt;[1]MFY10!$BH$1,0,(VLOOKUP(AH21,'[3]Point Tables'!$A$4:$I$263,[1]MFY10!$BH$2,FALSE)))</f>
        <v>0</v>
      </c>
      <c r="AJ21" s="93">
        <f>IF(ISNA(VLOOKUP($A21,[1]MFY10!$BP$1:$BQ$65536,2,FALSE)),"np",(VLOOKUP($A21,[1]MFY10!$BP$1:$BQ$65536,2,FALSE)))</f>
        <v>3</v>
      </c>
      <c r="AK21" s="92">
        <f>IF(AJ21&gt;[1]MFY10!$BQ$1,0,(VLOOKUP(AJ21,'[3]Point Tables'!$A$4:$I$263,[1]MFY10!$BQ$2,FALSE)))</f>
        <v>85</v>
      </c>
      <c r="AL21" s="93" t="str">
        <f>IF(ISNA(VLOOKUP($A21,[1]MFY10!$BY$1:$BZ$65536,2,FALSE)),"np",(VLOOKUP($A21,[1]MFY10!$BY$1:$BZ$65536,2,FALSE)))</f>
        <v>np</v>
      </c>
      <c r="AM21" s="92">
        <f>IF(AL21&gt;[1]MFY10!$BZ$1,0,(VLOOKUP(AL21,'[3]Point Tables'!$A$4:$I$263,[1]MFY10!$BZ$2,FALSE)))</f>
        <v>0</v>
      </c>
      <c r="AN21" s="93" t="str">
        <f>IF(ISNA(VLOOKUP($A21,[1]MFY10!$CH$1:$CI$65536,2,FALSE)),"np",(VLOOKUP($A21,[1]MFY10!$CH$1:$CI$65536,2,FALSE)))</f>
        <v>np</v>
      </c>
      <c r="AO21" s="92">
        <f>IF(AN21&gt;[1]MFY10!$CI$1,0,(VLOOKUP(AN21,'[3]Point Tables'!$A$4:$I$263,[1]MFY10!$CI$2,FALSE)))</f>
        <v>0</v>
      </c>
      <c r="AP21" s="93" t="str">
        <f>IF(ISNA(VLOOKUP($A21,[1]MFY10!$CQ$1:$CR$65536,2,FALSE)),"np",(VLOOKUP($A21,[1]MFY10!$CQ$1:$CR$65536,2,FALSE)))</f>
        <v>np</v>
      </c>
      <c r="AQ21" s="92">
        <f>IF(AP21&gt;[1]MFY10!$CR$1,0,(VLOOKUP(AP21,'[3]Point Tables'!$A$4:$I$263,[1]MFY10!$CR$2,FALSE)))</f>
        <v>0</v>
      </c>
      <c r="AR21" s="94" t="str">
        <f t="shared" si="9"/>
        <v>Taquet, William</v>
      </c>
      <c r="AS21" s="93" t="str">
        <f>IF(ISNA(VLOOKUP($A21,[1]MFY12!$AA$1:$AB$65536,2,FALSE)),"np",(VLOOKUP($A21,[1]MFY12!$AA$1:$AB$65536,2,FALSE)))</f>
        <v>np</v>
      </c>
      <c r="AT21" s="92">
        <f>IF(AS21&gt;[1]MFY12!$AB$1,0,(VLOOKUP(AS21,'[3]Point Tables'!$A$4:$I$263,[1]MFY12!$AB$2,FALSE)))</f>
        <v>0</v>
      </c>
      <c r="AU21" s="93" t="str">
        <f>IF(ISNA(VLOOKUP($A21,[1]MFY12!$AL$1:$AM$65536,2,FALSE)),"np",(VLOOKUP($A21,[1]MFY12!$AL$1:$AM$65536,2,FALSE)))</f>
        <v>np</v>
      </c>
      <c r="AV21" s="92">
        <f>IF(AU21&gt;[1]MFY12!$AM$1,0,(VLOOKUP(AU21,'[3]Point Tables'!$A$4:$I$263,[1]MFY12!$AM$2,FALSE)))</f>
        <v>0</v>
      </c>
      <c r="AW21" s="93" t="str">
        <f>IF(ISNA(VLOOKUP($A21,[1]MFY12!$AW$1:$AX$65536,2,FALSE)),"np",(VLOOKUP($A21,[1]MFY12!$AW$1:$AX$65536,2,FALSE)))</f>
        <v>np</v>
      </c>
      <c r="AX21" s="92">
        <f>IF(AW21&gt;[1]MFY12!$AX$1,0,(VLOOKUP(AW21,'[3]Point Tables'!$A$4:$I$263,[1]MFY12!$AX$2,FALSE)))</f>
        <v>0</v>
      </c>
      <c r="AY21" s="93" t="str">
        <f>IF(ISNA(VLOOKUP($A21,[1]MFY12!$BH$1:$BI$65536,2,FALSE)),"np",(VLOOKUP($A21,[1]MFY12!$BH$1:$BI$65536,2,FALSE)))</f>
        <v>np</v>
      </c>
      <c r="AZ21" s="92">
        <f>IF(AY21&gt;[1]MFY12!$BI$1,0,(VLOOKUP(AY21,'[3]Point Tables'!$A$4:$I$263,[1]MFY12!$BI$2,FALSE)))</f>
        <v>0</v>
      </c>
      <c r="BA21" s="93" t="str">
        <f>IF(ISNA(VLOOKUP($A21,[1]MFY12!$BS$1:$BT$65536,2,FALSE)),"np",(VLOOKUP($A21,[1]MFY12!$BS$1:$BT$65536,2,FALSE)))</f>
        <v>np</v>
      </c>
      <c r="BB21" s="92">
        <f>IF(BA21&gt;[1]MFY12!$BT$1,0,(VLOOKUP(BA21,'[3]Point Tables'!$A$4:$I$263,[1]MFY12!$BT$2,FALSE)))</f>
        <v>0</v>
      </c>
      <c r="BC21" s="93">
        <f>IF(ISNA(VLOOKUP($A21,[1]MFY12!$CD$1:$CE$65536,2,FALSE)),"np",(VLOOKUP($A21,[1]MFY12!$CD$1:$CE$65536,2,FALSE)))</f>
        <v>35</v>
      </c>
      <c r="BD21" s="92">
        <f>IF(BC21&gt;[1]MFY12!$CE$1,0,(VLOOKUP(BC21,'[3]Point Tables'!$A$4:$I$263,[1]MFY12!$CE$2,FALSE)))</f>
        <v>0</v>
      </c>
      <c r="BE21" s="93" t="str">
        <f>IF(ISNA(VLOOKUP($A21,[1]MFY12!$CO$1:$CP$65536,2,FALSE)),"np",(VLOOKUP($A21,[1]MFY12!$CO$1:$CP$65536,2,FALSE)))</f>
        <v>np</v>
      </c>
      <c r="BF21" s="92">
        <f>IF(BE21&gt;[1]MFY12!$CP$1,0,(VLOOKUP(BE21,'[3]Point Tables'!$A$4:$I$263,[1]MFY12!$CP$2,FALSE)))</f>
        <v>0</v>
      </c>
      <c r="BG21" s="93" t="str">
        <f>IF(ISNA(VLOOKUP($A21,[1]MFY12!$CZ$1:$DA$65536,2,FALSE)),"np",(VLOOKUP($A21,[1]MFY12!$CZ$1:$DA$65536,2,FALSE)))</f>
        <v>np</v>
      </c>
      <c r="BH21" s="92">
        <f>IF(BG21&gt;[1]MFY12!$DA$1,0,(VLOOKUP(BG21,'[3]Point Tables'!$A$4:$I$263,[1]MFY12!$DA$2,FALSE)))</f>
        <v>0</v>
      </c>
      <c r="BI21" s="93" t="str">
        <f>IF(ISNA(VLOOKUP($A21,[1]MFY12!$DK$1:$DL$65536,2,FALSE)),"np",(VLOOKUP($A21,[1]MFY12!$DK$1:$DL$65536,2,FALSE)))</f>
        <v>np</v>
      </c>
      <c r="BJ21" s="92">
        <f>IF(BI21&gt;[1]MFY12!$DL$1,0,(VLOOKUP(BI21,'[3]Point Tables'!$A$4:$I$263,[1]MFY12!$DL$2,FALSE)))</f>
        <v>0</v>
      </c>
      <c r="BW21">
        <f t="shared" si="10"/>
        <v>0</v>
      </c>
      <c r="BX21">
        <f t="shared" si="11"/>
        <v>0</v>
      </c>
      <c r="BY21">
        <f t="shared" si="12"/>
        <v>0</v>
      </c>
      <c r="BZ21">
        <f t="shared" si="13"/>
        <v>0</v>
      </c>
      <c r="CA21">
        <f t="shared" si="14"/>
        <v>0</v>
      </c>
      <c r="CB21">
        <f t="shared" si="15"/>
        <v>85</v>
      </c>
      <c r="CC21">
        <f t="shared" si="16"/>
        <v>0</v>
      </c>
      <c r="CD21">
        <f t="shared" si="17"/>
        <v>0</v>
      </c>
      <c r="CE21" s="122">
        <f t="shared" si="18"/>
        <v>0</v>
      </c>
      <c r="CF21">
        <f t="shared" si="19"/>
        <v>0</v>
      </c>
      <c r="CG21">
        <f t="shared" si="20"/>
        <v>0</v>
      </c>
      <c r="CH21">
        <f t="shared" si="21"/>
        <v>0</v>
      </c>
      <c r="CI21">
        <f t="shared" si="22"/>
        <v>0</v>
      </c>
      <c r="CJ21">
        <f t="shared" si="23"/>
        <v>0</v>
      </c>
      <c r="CK21">
        <f t="shared" si="24"/>
        <v>0</v>
      </c>
      <c r="CL21">
        <f t="shared" si="25"/>
        <v>0</v>
      </c>
      <c r="CM21">
        <f t="shared" si="26"/>
        <v>0</v>
      </c>
      <c r="CN21" s="122">
        <f t="shared" si="27"/>
        <v>0</v>
      </c>
      <c r="CP21">
        <f t="shared" si="28"/>
        <v>85</v>
      </c>
      <c r="CQ21">
        <f t="shared" si="29"/>
        <v>0</v>
      </c>
      <c r="CR21">
        <f t="shared" si="30"/>
        <v>0</v>
      </c>
      <c r="CS21">
        <f t="shared" si="31"/>
        <v>0</v>
      </c>
      <c r="CT21">
        <f t="shared" si="32"/>
        <v>51</v>
      </c>
      <c r="CU21">
        <f t="shared" si="33"/>
        <v>28</v>
      </c>
      <c r="CW21">
        <f t="shared" si="34"/>
        <v>85</v>
      </c>
      <c r="CX21">
        <f t="shared" si="35"/>
        <v>51</v>
      </c>
      <c r="CY21">
        <f t="shared" si="36"/>
        <v>28</v>
      </c>
      <c r="CZ21">
        <f t="shared" si="37"/>
        <v>0</v>
      </c>
      <c r="DB21" s="97">
        <f t="shared" si="38"/>
        <v>164</v>
      </c>
      <c r="DG21">
        <f t="shared" si="39"/>
        <v>28</v>
      </c>
      <c r="DH21">
        <f t="shared" si="40"/>
        <v>51</v>
      </c>
      <c r="DJ21">
        <f t="shared" si="41"/>
        <v>51</v>
      </c>
      <c r="DK21">
        <f t="shared" si="42"/>
        <v>28</v>
      </c>
      <c r="DM21">
        <f t="shared" si="43"/>
        <v>79</v>
      </c>
    </row>
    <row r="22" spans="1:117">
      <c r="A22" s="102">
        <v>100089928</v>
      </c>
      <c r="B22">
        <f t="shared" si="0"/>
        <v>163</v>
      </c>
      <c r="C22">
        <f t="shared" si="1"/>
        <v>63</v>
      </c>
      <c r="D22" s="84" t="str">
        <f t="shared" si="2"/>
        <v>19</v>
      </c>
      <c r="E22" s="85"/>
      <c r="F22" t="s">
        <v>1623</v>
      </c>
      <c r="G22" s="4">
        <v>2000</v>
      </c>
      <c r="H22" s="86" t="s">
        <v>37</v>
      </c>
      <c r="I22" s="139">
        <f t="shared" si="3"/>
        <v>163</v>
      </c>
      <c r="J22" s="140">
        <f t="shared" si="4"/>
        <v>63</v>
      </c>
      <c r="K22" s="108">
        <f t="shared" si="5"/>
        <v>100</v>
      </c>
      <c r="L22" s="108">
        <f t="shared" si="5"/>
        <v>34</v>
      </c>
      <c r="M22" s="108">
        <f t="shared" si="5"/>
        <v>29</v>
      </c>
      <c r="N22" s="108">
        <f t="shared" si="5"/>
        <v>0</v>
      </c>
      <c r="O22" s="90" t="str">
        <f t="shared" si="6"/>
        <v>Shafaie, Ali</v>
      </c>
      <c r="P22" s="93">
        <f>IF(ISNA(VLOOKUP($A22,[1]MFY10!$E$1:$F$65536,2,FALSE)),"np",(VLOOKUP($A22,[1]MFY10!$E$1:$F$65536,2,FALSE)))</f>
        <v>19</v>
      </c>
      <c r="Q22" s="92">
        <f>IF(P22&gt;[1]MFY10!$F$1,0,(VLOOKUP(P22,'[3]Point Tables'!$A$4:$I$263,[1]MFY10!$F$2,FALSE)))</f>
        <v>34</v>
      </c>
      <c r="R22" s="93">
        <f>IF(ISNA(VLOOKUP($A22,[1]MFY10!$N$1:$O$65536,2,FALSE)),"np",(VLOOKUP($A22,[1]MFY10!$N$1:$O$65536,2,FALSE)))</f>
        <v>29</v>
      </c>
      <c r="S22" s="92">
        <f>IF(R22&gt;[1]MFY10!$O$1,0,(VLOOKUP(R22,'[3]Point Tables'!$A$4:$I$263,[1]MFY10!$O$2,FALSE)))</f>
        <v>29</v>
      </c>
      <c r="T22" s="92" t="str">
        <f t="shared" si="7"/>
        <v>Shafaie, Ali</v>
      </c>
      <c r="U22" s="93">
        <f>IF(ISNA(VLOOKUP($A22,[1]MFY12!$E$1:$F$65536,2,FALSE)),"np",(VLOOKUP($A22,[1]MFY12!$E$1:$F$65536,2,FALSE)))</f>
        <v>58</v>
      </c>
      <c r="V22" s="92">
        <f>IF(U22&gt;[1]MFY12!$F$1,0,(VLOOKUP(U22,'[3]Point Tables'!$A$4:$I$263,[1]MFY12!$F$2,FALSE)))</f>
        <v>0</v>
      </c>
      <c r="W22" s="93">
        <f>IF(ISNA(VLOOKUP($A22,[1]MFY12!$P$1:$Q$65536,2,FALSE)),"np",(VLOOKUP($A22,[1]MFY12!$P$1:$Q$65536,2,FALSE)))</f>
        <v>73</v>
      </c>
      <c r="X22" s="92">
        <f>IF(W22&gt;[1]MFY12!$Q$1,0,(VLOOKUP(W22,'[3]Point Tables'!$A$4:$I$263,[1]MFY12!$Q$2,FALSE)))</f>
        <v>0</v>
      </c>
      <c r="Y22" s="94" t="str">
        <f t="shared" si="8"/>
        <v>Shafaie, Ali</v>
      </c>
      <c r="Z22" s="93" t="str">
        <f>IF(ISNA(VLOOKUP($A22,[1]MFY10!$W$1:$X$65536,2,FALSE)),"np",(VLOOKUP($A22,[1]MFY10!$W$1:$X$65536,2,FALSE)))</f>
        <v>np</v>
      </c>
      <c r="AA22" s="92">
        <f>IF(Z22&gt;[1]MFY10!$X$1,0,(VLOOKUP(Z22,'[3]Point Tables'!$A$4:$I$263,[1]MFY10!$X$2,FALSE)))</f>
        <v>0</v>
      </c>
      <c r="AB22" s="93" t="str">
        <f>IF(ISNA(VLOOKUP($A22,[1]MFY10!$AF$1:$AG$65536,2,FALSE)),"np",(VLOOKUP($A22,[1]MFY10!$AF$1:$AG$65536,2,FALSE)))</f>
        <v>np</v>
      </c>
      <c r="AC22" s="92">
        <f>IF(AB22&gt;[1]MFY10!$AG$1,0,(VLOOKUP(AB22,'[3]Point Tables'!$A$4:$I$263,[1]MFY10!$AG$2,FALSE)))</f>
        <v>0</v>
      </c>
      <c r="AD22" s="93">
        <f>IF(ISNA(VLOOKUP($A22,[1]MFY10!$AO$1:$AP$65536,2,FALSE)),"np",(VLOOKUP($A22,[1]MFY10!$AO$1:$AP$65536,2,FALSE)))</f>
        <v>1</v>
      </c>
      <c r="AE22" s="92">
        <f>IF(AD22&gt;[1]MFY10!$AP$1,0,(VLOOKUP(AD22,'[3]Point Tables'!$A$4:$I$263,[1]MFY10!$AP$2,FALSE)))</f>
        <v>100</v>
      </c>
      <c r="AF22" s="93" t="str">
        <f>IF(ISNA(VLOOKUP($A22,[1]MFY10!$AX$1:$AY$65536,2,FALSE)),"np",(VLOOKUP($A22,[1]MFY10!$AX$1:$AY$65536,2,FALSE)))</f>
        <v>np</v>
      </c>
      <c r="AG22" s="92">
        <f>IF(AF22&gt;[1]MFY10!$AY$1,0,(VLOOKUP(AF22,'[3]Point Tables'!$A$4:$I$263,[1]MFY10!$AY$2,FALSE)))</f>
        <v>0</v>
      </c>
      <c r="AH22" s="93" t="str">
        <f>IF(ISNA(VLOOKUP($A22,[1]MFY10!$BG$1:$BH$65536,2,FALSE)),"np",(VLOOKUP($A22,[1]MFY10!$BG$1:$BH$65536,2,FALSE)))</f>
        <v>np</v>
      </c>
      <c r="AI22" s="92">
        <f>IF(AH22&gt;[1]MFY10!$BH$1,0,(VLOOKUP(AH22,'[3]Point Tables'!$A$4:$I$263,[1]MFY10!$BH$2,FALSE)))</f>
        <v>0</v>
      </c>
      <c r="AJ22" s="93" t="str">
        <f>IF(ISNA(VLOOKUP($A22,[1]MFY10!$BP$1:$BQ$65536,2,FALSE)),"np",(VLOOKUP($A22,[1]MFY10!$BP$1:$BQ$65536,2,FALSE)))</f>
        <v>np</v>
      </c>
      <c r="AK22" s="92">
        <f>IF(AJ22&gt;[1]MFY10!$BQ$1,0,(VLOOKUP(AJ22,'[3]Point Tables'!$A$4:$I$263,[1]MFY10!$BQ$2,FALSE)))</f>
        <v>0</v>
      </c>
      <c r="AL22" s="93" t="str">
        <f>IF(ISNA(VLOOKUP($A22,[1]MFY10!$BY$1:$BZ$65536,2,FALSE)),"np",(VLOOKUP($A22,[1]MFY10!$BY$1:$BZ$65536,2,FALSE)))</f>
        <v>np</v>
      </c>
      <c r="AM22" s="92">
        <f>IF(AL22&gt;[1]MFY10!$BZ$1,0,(VLOOKUP(AL22,'[3]Point Tables'!$A$4:$I$263,[1]MFY10!$BZ$2,FALSE)))</f>
        <v>0</v>
      </c>
      <c r="AN22" s="93" t="str">
        <f>IF(ISNA(VLOOKUP($A22,[1]MFY10!$CH$1:$CI$65536,2,FALSE)),"np",(VLOOKUP($A22,[1]MFY10!$CH$1:$CI$65536,2,FALSE)))</f>
        <v>np</v>
      </c>
      <c r="AO22" s="92">
        <f>IF(AN22&gt;[1]MFY10!$CI$1,0,(VLOOKUP(AN22,'[3]Point Tables'!$A$4:$I$263,[1]MFY10!$CI$2,FALSE)))</f>
        <v>0</v>
      </c>
      <c r="AP22" s="93" t="str">
        <f>IF(ISNA(VLOOKUP($A22,[1]MFY10!$CQ$1:$CR$65536,2,FALSE)),"np",(VLOOKUP($A22,[1]MFY10!$CQ$1:$CR$65536,2,FALSE)))</f>
        <v>np</v>
      </c>
      <c r="AQ22" s="92">
        <f>IF(AP22&gt;[1]MFY10!$CR$1,0,(VLOOKUP(AP22,'[3]Point Tables'!$A$4:$I$263,[1]MFY10!$CR$2,FALSE)))</f>
        <v>0</v>
      </c>
      <c r="AR22" s="94" t="str">
        <f t="shared" si="9"/>
        <v>Shafaie, Ali</v>
      </c>
      <c r="AS22" s="93" t="str">
        <f>IF(ISNA(VLOOKUP($A22,[1]MFY12!$AA$1:$AB$65536,2,FALSE)),"np",(VLOOKUP($A22,[1]MFY12!$AA$1:$AB$65536,2,FALSE)))</f>
        <v>np</v>
      </c>
      <c r="AT22" s="92">
        <f>IF(AS22&gt;[1]MFY12!$AB$1,0,(VLOOKUP(AS22,'[3]Point Tables'!$A$4:$I$263,[1]MFY12!$AB$2,FALSE)))</f>
        <v>0</v>
      </c>
      <c r="AU22" s="93" t="str">
        <f>IF(ISNA(VLOOKUP($A22,[1]MFY12!$AL$1:$AM$65536,2,FALSE)),"np",(VLOOKUP($A22,[1]MFY12!$AL$1:$AM$65536,2,FALSE)))</f>
        <v>np</v>
      </c>
      <c r="AV22" s="92">
        <f>IF(AU22&gt;[1]MFY12!$AM$1,0,(VLOOKUP(AU22,'[3]Point Tables'!$A$4:$I$263,[1]MFY12!$AM$2,FALSE)))</f>
        <v>0</v>
      </c>
      <c r="AW22" s="93" t="str">
        <f>IF(ISNA(VLOOKUP($A22,[1]MFY12!$AW$1:$AX$65536,2,FALSE)),"np",(VLOOKUP($A22,[1]MFY12!$AW$1:$AX$65536,2,FALSE)))</f>
        <v>np</v>
      </c>
      <c r="AX22" s="92">
        <f>IF(AW22&gt;[1]MFY12!$AX$1,0,(VLOOKUP(AW22,'[3]Point Tables'!$A$4:$I$263,[1]MFY12!$AX$2,FALSE)))</f>
        <v>0</v>
      </c>
      <c r="AY22" s="93" t="str">
        <f>IF(ISNA(VLOOKUP($A22,[1]MFY12!$BH$1:$BI$65536,2,FALSE)),"np",(VLOOKUP($A22,[1]MFY12!$BH$1:$BI$65536,2,FALSE)))</f>
        <v>np</v>
      </c>
      <c r="AZ22" s="92">
        <f>IF(AY22&gt;[1]MFY12!$BI$1,0,(VLOOKUP(AY22,'[3]Point Tables'!$A$4:$I$263,[1]MFY12!$BI$2,FALSE)))</f>
        <v>0</v>
      </c>
      <c r="BA22" s="93" t="str">
        <f>IF(ISNA(VLOOKUP($A22,[1]MFY12!$BS$1:$BT$65536,2,FALSE)),"np",(VLOOKUP($A22,[1]MFY12!$BS$1:$BT$65536,2,FALSE)))</f>
        <v>np</v>
      </c>
      <c r="BB22" s="92">
        <f>IF(BA22&gt;[1]MFY12!$BT$1,0,(VLOOKUP(BA22,'[3]Point Tables'!$A$4:$I$263,[1]MFY12!$BT$2,FALSE)))</f>
        <v>0</v>
      </c>
      <c r="BC22" s="93">
        <f>IF(ISNA(VLOOKUP($A22,[1]MFY12!$CD$1:$CE$65536,2,FALSE)),"np",(VLOOKUP($A22,[1]MFY12!$CD$1:$CE$65536,2,FALSE)))</f>
        <v>60</v>
      </c>
      <c r="BD22" s="92">
        <f>IF(BC22&gt;[1]MFY12!$CE$1,0,(VLOOKUP(BC22,'[3]Point Tables'!$A$4:$I$263,[1]MFY12!$CE$2,FALSE)))</f>
        <v>0</v>
      </c>
      <c r="BE22" s="93">
        <f>IF(ISNA(VLOOKUP($A22,[1]MFY12!$CO$1:$CP$65536,2,FALSE)),"np",(VLOOKUP($A22,[1]MFY12!$CO$1:$CP$65536,2,FALSE)))</f>
        <v>51</v>
      </c>
      <c r="BF22" s="92">
        <f>IF(BE22&gt;[1]MFY12!$CP$1,0,(VLOOKUP(BE22,'[3]Point Tables'!$A$4:$I$263,[1]MFY12!$CP$2,FALSE)))</f>
        <v>0</v>
      </c>
      <c r="BG22" s="93" t="str">
        <f>IF(ISNA(VLOOKUP($A22,[1]MFY12!$CZ$1:$DA$65536,2,FALSE)),"np",(VLOOKUP($A22,[1]MFY12!$CZ$1:$DA$65536,2,FALSE)))</f>
        <v>np</v>
      </c>
      <c r="BH22" s="92">
        <f>IF(BG22&gt;[1]MFY12!$DA$1,0,(VLOOKUP(BG22,'[3]Point Tables'!$A$4:$I$263,[1]MFY12!$DA$2,FALSE)))</f>
        <v>0</v>
      </c>
      <c r="BI22" s="93" t="str">
        <f>IF(ISNA(VLOOKUP($A22,[1]MFY12!$DK$1:$DL$65536,2,FALSE)),"np",(VLOOKUP($A22,[1]MFY12!$DK$1:$DL$65536,2,FALSE)))</f>
        <v>np</v>
      </c>
      <c r="BJ22" s="92">
        <f>IF(BI22&gt;[1]MFY12!$DL$1,0,(VLOOKUP(BI22,'[3]Point Tables'!$A$4:$I$263,[1]MFY12!$DL$2,FALSE)))</f>
        <v>0</v>
      </c>
      <c r="BW22">
        <f t="shared" si="10"/>
        <v>0</v>
      </c>
      <c r="BX22">
        <f t="shared" si="11"/>
        <v>0</v>
      </c>
      <c r="BY22">
        <f t="shared" si="12"/>
        <v>100</v>
      </c>
      <c r="BZ22">
        <f t="shared" si="13"/>
        <v>0</v>
      </c>
      <c r="CA22">
        <f t="shared" si="14"/>
        <v>0</v>
      </c>
      <c r="CB22">
        <f t="shared" si="15"/>
        <v>0</v>
      </c>
      <c r="CC22">
        <f t="shared" si="16"/>
        <v>0</v>
      </c>
      <c r="CD22">
        <f t="shared" si="17"/>
        <v>0</v>
      </c>
      <c r="CE22" s="122">
        <f t="shared" si="18"/>
        <v>0</v>
      </c>
      <c r="CF22">
        <f t="shared" si="19"/>
        <v>0</v>
      </c>
      <c r="CG22">
        <f t="shared" si="20"/>
        <v>0</v>
      </c>
      <c r="CH22">
        <f t="shared" si="21"/>
        <v>0</v>
      </c>
      <c r="CI22">
        <f t="shared" si="22"/>
        <v>0</v>
      </c>
      <c r="CJ22">
        <f t="shared" si="23"/>
        <v>0</v>
      </c>
      <c r="CK22">
        <f t="shared" si="24"/>
        <v>0</v>
      </c>
      <c r="CL22">
        <f t="shared" si="25"/>
        <v>0</v>
      </c>
      <c r="CM22">
        <f t="shared" si="26"/>
        <v>0</v>
      </c>
      <c r="CN22" s="122">
        <f t="shared" si="27"/>
        <v>0</v>
      </c>
      <c r="CP22">
        <f t="shared" si="28"/>
        <v>100</v>
      </c>
      <c r="CQ22">
        <f t="shared" si="29"/>
        <v>0</v>
      </c>
      <c r="CR22">
        <f t="shared" si="30"/>
        <v>0</v>
      </c>
      <c r="CS22">
        <f t="shared" si="31"/>
        <v>0</v>
      </c>
      <c r="CT22">
        <f t="shared" si="32"/>
        <v>34</v>
      </c>
      <c r="CU22">
        <f t="shared" si="33"/>
        <v>29</v>
      </c>
      <c r="CW22">
        <f t="shared" si="34"/>
        <v>100</v>
      </c>
      <c r="CX22">
        <f t="shared" si="35"/>
        <v>34</v>
      </c>
      <c r="CY22">
        <f t="shared" si="36"/>
        <v>29</v>
      </c>
      <c r="CZ22">
        <f t="shared" si="37"/>
        <v>0</v>
      </c>
      <c r="DB22" s="97">
        <f t="shared" si="38"/>
        <v>163</v>
      </c>
      <c r="DG22">
        <f t="shared" si="39"/>
        <v>29</v>
      </c>
      <c r="DH22">
        <f t="shared" si="40"/>
        <v>34</v>
      </c>
      <c r="DJ22">
        <f t="shared" si="41"/>
        <v>34</v>
      </c>
      <c r="DK22">
        <f t="shared" si="42"/>
        <v>29</v>
      </c>
      <c r="DM22">
        <f t="shared" si="43"/>
        <v>63</v>
      </c>
    </row>
    <row r="23" spans="1:117">
      <c r="A23" s="18">
        <v>100117434</v>
      </c>
      <c r="B23">
        <f t="shared" si="0"/>
        <v>153.5</v>
      </c>
      <c r="C23">
        <f t="shared" si="1"/>
        <v>84.5</v>
      </c>
      <c r="D23" s="84" t="str">
        <f t="shared" si="2"/>
        <v>20</v>
      </c>
      <c r="F23" s="5" t="s">
        <v>1557</v>
      </c>
      <c r="G23" s="99">
        <v>2000</v>
      </c>
      <c r="H23" s="5" t="s">
        <v>26</v>
      </c>
      <c r="I23" s="139">
        <f t="shared" si="3"/>
        <v>153.5</v>
      </c>
      <c r="J23" s="140">
        <f t="shared" si="4"/>
        <v>84.5</v>
      </c>
      <c r="K23" s="108">
        <f t="shared" si="5"/>
        <v>69</v>
      </c>
      <c r="L23" s="108">
        <f t="shared" si="5"/>
        <v>52</v>
      </c>
      <c r="M23" s="108">
        <f t="shared" si="5"/>
        <v>32.5</v>
      </c>
      <c r="N23" s="108">
        <f t="shared" si="5"/>
        <v>0</v>
      </c>
      <c r="O23" s="90" t="str">
        <f t="shared" si="6"/>
        <v>Broszus, Blake J.</v>
      </c>
      <c r="P23" s="93">
        <f>IF(ISNA(VLOOKUP($A23,[1]MFY10!$E$1:$F$65536,2,FALSE)),"np",(VLOOKUP($A23,[1]MFY10!$E$1:$F$65536,2,FALSE)))</f>
        <v>12</v>
      </c>
      <c r="Q23" s="92">
        <f>IF(P23&gt;[1]MFY10!$F$1,0,(VLOOKUP(P23,'[3]Point Tables'!$A$4:$I$263,[1]MFY10!$F$2,FALSE)))</f>
        <v>52</v>
      </c>
      <c r="R23" s="93">
        <f>IF(ISNA(VLOOKUP($A23,[1]MFY10!$N$1:$O$65536,2,FALSE)),"np",(VLOOKUP($A23,[1]MFY10!$N$1:$O$65536,2,FALSE)))</f>
        <v>22</v>
      </c>
      <c r="S23" s="92">
        <f>IF(R23&gt;[1]MFY10!$O$1,0,(VLOOKUP(R23,'[3]Point Tables'!$A$4:$I$263,[1]MFY10!$O$2,FALSE)))</f>
        <v>32.5</v>
      </c>
      <c r="T23" s="92" t="str">
        <f t="shared" si="7"/>
        <v>Broszus, Blake J.</v>
      </c>
      <c r="U23" s="93">
        <f>IF(ISNA(VLOOKUP($A23,[1]MFY12!$E$1:$F$65536,2,FALSE)),"np",(VLOOKUP($A23,[1]MFY12!$E$1:$F$65536,2,FALSE)))</f>
        <v>62</v>
      </c>
      <c r="V23" s="92">
        <f>IF(U23&gt;[1]MFY12!$F$1,0,(VLOOKUP(U23,'[3]Point Tables'!$A$4:$I$263,[1]MFY12!$F$2,FALSE)))</f>
        <v>0</v>
      </c>
      <c r="W23" s="93">
        <f>IF(ISNA(VLOOKUP($A23,[1]MFY12!$P$1:$Q$65536,2,FALSE)),"np",(VLOOKUP($A23,[1]MFY12!$P$1:$Q$65536,2,FALSE)))</f>
        <v>99.5</v>
      </c>
      <c r="X23" s="92">
        <f>IF(W23&gt;[1]MFY12!$Q$1,0,(VLOOKUP(W23,'[3]Point Tables'!$A$4:$I$263,[1]MFY12!$Q$2,FALSE)))</f>
        <v>0</v>
      </c>
      <c r="Y23" s="94" t="str">
        <f t="shared" si="8"/>
        <v>Broszus, Blake J.</v>
      </c>
      <c r="Z23" s="93" t="str">
        <f>IF(ISNA(VLOOKUP($A23,[1]MFY10!$W$1:$X$65536,2,FALSE)),"np",(VLOOKUP($A23,[1]MFY10!$W$1:$X$65536,2,FALSE)))</f>
        <v>np</v>
      </c>
      <c r="AA23" s="92">
        <f>IF(Z23&gt;[1]MFY10!$X$1,0,(VLOOKUP(Z23,'[3]Point Tables'!$A$4:$I$263,[1]MFY10!$X$2,FALSE)))</f>
        <v>0</v>
      </c>
      <c r="AB23" s="93">
        <f>IF(ISNA(VLOOKUP($A23,[1]MFY10!$AF$1:$AG$65536,2,FALSE)),"np",(VLOOKUP($A23,[1]MFY10!$AF$1:$AG$65536,2,FALSE)))</f>
        <v>12</v>
      </c>
      <c r="AC23" s="92">
        <f>IF(AB23&gt;[1]MFY10!$AG$1,0,(VLOOKUP(AB23,'[3]Point Tables'!$A$4:$I$263,[1]MFY10!$AG$2,FALSE)))</f>
        <v>0</v>
      </c>
      <c r="AD23" s="93" t="str">
        <f>IF(ISNA(VLOOKUP($A23,[1]MFY10!$AO$1:$AP$65536,2,FALSE)),"np",(VLOOKUP($A23,[1]MFY10!$AO$1:$AP$65536,2,FALSE)))</f>
        <v>np</v>
      </c>
      <c r="AE23" s="92">
        <f>IF(AD23&gt;[1]MFY10!$AP$1,0,(VLOOKUP(AD23,'[3]Point Tables'!$A$4:$I$263,[1]MFY10!$AP$2,FALSE)))</f>
        <v>0</v>
      </c>
      <c r="AF23" s="93" t="str">
        <f>IF(ISNA(VLOOKUP($A23,[1]MFY10!$AX$1:$AY$65536,2,FALSE)),"np",(VLOOKUP($A23,[1]MFY10!$AX$1:$AY$65536,2,FALSE)))</f>
        <v>np</v>
      </c>
      <c r="AG23" s="92">
        <f>IF(AF23&gt;[1]MFY10!$AY$1,0,(VLOOKUP(AF23,'[3]Point Tables'!$A$4:$I$263,[1]MFY10!$AY$2,FALSE)))</f>
        <v>0</v>
      </c>
      <c r="AH23" s="93" t="str">
        <f>IF(ISNA(VLOOKUP($A23,[1]MFY10!$BG$1:$BH$65536,2,FALSE)),"np",(VLOOKUP($A23,[1]MFY10!$BG$1:$BH$65536,2,FALSE)))</f>
        <v>np</v>
      </c>
      <c r="AI23" s="92">
        <f>IF(AH23&gt;[1]MFY10!$BH$1,0,(VLOOKUP(AH23,'[3]Point Tables'!$A$4:$I$263,[1]MFY10!$BH$2,FALSE)))</f>
        <v>0</v>
      </c>
      <c r="AJ23" s="93" t="str">
        <f>IF(ISNA(VLOOKUP($A23,[1]MFY10!$BP$1:$BQ$65536,2,FALSE)),"np",(VLOOKUP($A23,[1]MFY10!$BP$1:$BQ$65536,2,FALSE)))</f>
        <v>np</v>
      </c>
      <c r="AK23" s="92">
        <f>IF(AJ23&gt;[1]MFY10!$BQ$1,0,(VLOOKUP(AJ23,'[3]Point Tables'!$A$4:$I$263,[1]MFY10!$BQ$2,FALSE)))</f>
        <v>0</v>
      </c>
      <c r="AL23" s="93" t="str">
        <f>IF(ISNA(VLOOKUP($A23,[1]MFY10!$BY$1:$BZ$65536,2,FALSE)),"np",(VLOOKUP($A23,[1]MFY10!$BY$1:$BZ$65536,2,FALSE)))</f>
        <v>np</v>
      </c>
      <c r="AM23" s="92">
        <f>IF(AL23&gt;[1]MFY10!$BZ$1,0,(VLOOKUP(AL23,'[3]Point Tables'!$A$4:$I$263,[1]MFY10!$BZ$2,FALSE)))</f>
        <v>0</v>
      </c>
      <c r="AN23" s="93">
        <f>IF(ISNA(VLOOKUP($A23,[1]MFY10!$CH$1:$CI$65536,2,FALSE)),"np",(VLOOKUP($A23,[1]MFY10!$CH$1:$CI$65536,2,FALSE)))</f>
        <v>7</v>
      </c>
      <c r="AO23" s="92">
        <f>IF(AN23&gt;[1]MFY10!$CI$1,0,(VLOOKUP(AN23,'[3]Point Tables'!$A$4:$I$263,[1]MFY10!$CI$2,FALSE)))</f>
        <v>69</v>
      </c>
      <c r="AP23" s="93" t="str">
        <f>IF(ISNA(VLOOKUP($A23,[1]MFY10!$CQ$1:$CR$65536,2,FALSE)),"np",(VLOOKUP($A23,[1]MFY10!$CQ$1:$CR$65536,2,FALSE)))</f>
        <v>np</v>
      </c>
      <c r="AQ23" s="92">
        <f>IF(AP23&gt;[1]MFY10!$CR$1,0,(VLOOKUP(AP23,'[3]Point Tables'!$A$4:$I$263,[1]MFY10!$CR$2,FALSE)))</f>
        <v>0</v>
      </c>
      <c r="AR23" s="94" t="str">
        <f t="shared" si="9"/>
        <v>Broszus, Blake J.</v>
      </c>
      <c r="AS23" s="93" t="str">
        <f>IF(ISNA(VLOOKUP($A23,[1]MFY12!$AA$1:$AB$65536,2,FALSE)),"np",(VLOOKUP($A23,[1]MFY12!$AA$1:$AB$65536,2,FALSE)))</f>
        <v>np</v>
      </c>
      <c r="AT23" s="92">
        <f>IF(AS23&gt;[1]MFY12!$AB$1,0,(VLOOKUP(AS23,'[3]Point Tables'!$A$4:$I$263,[1]MFY12!$AB$2,FALSE)))</f>
        <v>0</v>
      </c>
      <c r="AU23" s="93">
        <f>IF(ISNA(VLOOKUP($A23,[1]MFY12!$AL$1:$AM$65536,2,FALSE)),"np",(VLOOKUP($A23,[1]MFY12!$AL$1:$AM$65536,2,FALSE)))</f>
        <v>34</v>
      </c>
      <c r="AV23" s="92">
        <f>IF(AU23&gt;[1]MFY12!$AM$1,0,(VLOOKUP(AU23,'[3]Point Tables'!$A$4:$I$263,[1]MFY12!$AM$2,FALSE)))</f>
        <v>0</v>
      </c>
      <c r="AW23" s="93" t="str">
        <f>IF(ISNA(VLOOKUP($A23,[1]MFY12!$AW$1:$AX$65536,2,FALSE)),"np",(VLOOKUP($A23,[1]MFY12!$AW$1:$AX$65536,2,FALSE)))</f>
        <v>np</v>
      </c>
      <c r="AX23" s="92">
        <f>IF(AW23&gt;[1]MFY12!$AX$1,0,(VLOOKUP(AW23,'[3]Point Tables'!$A$4:$I$263,[1]MFY12!$AX$2,FALSE)))</f>
        <v>0</v>
      </c>
      <c r="AY23" s="93" t="str">
        <f>IF(ISNA(VLOOKUP($A23,[1]MFY12!$BH$1:$BI$65536,2,FALSE)),"np",(VLOOKUP($A23,[1]MFY12!$BH$1:$BI$65536,2,FALSE)))</f>
        <v>np</v>
      </c>
      <c r="AZ23" s="92">
        <f>IF(AY23&gt;[1]MFY12!$BI$1,0,(VLOOKUP(AY23,'[3]Point Tables'!$A$4:$I$263,[1]MFY12!$BI$2,FALSE)))</f>
        <v>0</v>
      </c>
      <c r="BA23" s="93" t="str">
        <f>IF(ISNA(VLOOKUP($A23,[1]MFY12!$BS$1:$BT$65536,2,FALSE)),"np",(VLOOKUP($A23,[1]MFY12!$BS$1:$BT$65536,2,FALSE)))</f>
        <v>np</v>
      </c>
      <c r="BB23" s="92">
        <f>IF(BA23&gt;[1]MFY12!$BT$1,0,(VLOOKUP(BA23,'[3]Point Tables'!$A$4:$I$263,[1]MFY12!$BT$2,FALSE)))</f>
        <v>0</v>
      </c>
      <c r="BC23" s="93" t="str">
        <f>IF(ISNA(VLOOKUP($A23,[1]MFY12!$CD$1:$CE$65536,2,FALSE)),"np",(VLOOKUP($A23,[1]MFY12!$CD$1:$CE$65536,2,FALSE)))</f>
        <v>np</v>
      </c>
      <c r="BD23" s="92">
        <f>IF(BC23&gt;[1]MFY12!$CE$1,0,(VLOOKUP(BC23,'[3]Point Tables'!$A$4:$I$263,[1]MFY12!$CE$2,FALSE)))</f>
        <v>0</v>
      </c>
      <c r="BE23" s="93" t="str">
        <f>IF(ISNA(VLOOKUP($A23,[1]MFY12!$CO$1:$CP$65536,2,FALSE)),"np",(VLOOKUP($A23,[1]MFY12!$CO$1:$CP$65536,2,FALSE)))</f>
        <v>np</v>
      </c>
      <c r="BF23" s="92">
        <f>IF(BE23&gt;[1]MFY12!$CP$1,0,(VLOOKUP(BE23,'[3]Point Tables'!$A$4:$I$263,[1]MFY12!$CP$2,FALSE)))</f>
        <v>0</v>
      </c>
      <c r="BG23" s="93">
        <f>IF(ISNA(VLOOKUP($A23,[1]MFY12!$CZ$1:$DA$65536,2,FALSE)),"np",(VLOOKUP($A23,[1]MFY12!$CZ$1:$DA$65536,2,FALSE)))</f>
        <v>38</v>
      </c>
      <c r="BH23" s="92">
        <f>IF(BG23&gt;[1]MFY12!$DA$1,0,(VLOOKUP(BG23,'[3]Point Tables'!$A$4:$I$263,[1]MFY12!$DA$2,FALSE)))</f>
        <v>0</v>
      </c>
      <c r="BI23" s="93" t="str">
        <f>IF(ISNA(VLOOKUP($A23,[1]MFY12!$DK$1:$DL$65536,2,FALSE)),"np",(VLOOKUP($A23,[1]MFY12!$DK$1:$DL$65536,2,FALSE)))</f>
        <v>np</v>
      </c>
      <c r="BJ23" s="92">
        <f>IF(BI23&gt;[1]MFY12!$DL$1,0,(VLOOKUP(BI23,'[3]Point Tables'!$A$4:$I$263,[1]MFY12!$DL$2,FALSE)))</f>
        <v>0</v>
      </c>
      <c r="BW23">
        <f t="shared" si="10"/>
        <v>0</v>
      </c>
      <c r="BX23">
        <f t="shared" si="11"/>
        <v>0</v>
      </c>
      <c r="BY23">
        <f t="shared" si="12"/>
        <v>0</v>
      </c>
      <c r="BZ23">
        <f t="shared" si="13"/>
        <v>0</v>
      </c>
      <c r="CA23">
        <f t="shared" si="14"/>
        <v>0</v>
      </c>
      <c r="CB23">
        <f t="shared" si="15"/>
        <v>0</v>
      </c>
      <c r="CC23">
        <f t="shared" si="16"/>
        <v>0</v>
      </c>
      <c r="CD23">
        <f t="shared" si="17"/>
        <v>69</v>
      </c>
      <c r="CE23" s="122">
        <f t="shared" si="18"/>
        <v>0</v>
      </c>
      <c r="CF23">
        <f t="shared" si="19"/>
        <v>0</v>
      </c>
      <c r="CG23">
        <f t="shared" si="20"/>
        <v>0</v>
      </c>
      <c r="CH23">
        <f t="shared" si="21"/>
        <v>0</v>
      </c>
      <c r="CI23">
        <f t="shared" si="22"/>
        <v>0</v>
      </c>
      <c r="CJ23">
        <f t="shared" si="23"/>
        <v>0</v>
      </c>
      <c r="CK23">
        <f t="shared" si="24"/>
        <v>0</v>
      </c>
      <c r="CL23">
        <f t="shared" si="25"/>
        <v>0</v>
      </c>
      <c r="CM23">
        <f t="shared" si="26"/>
        <v>0</v>
      </c>
      <c r="CN23" s="122">
        <f t="shared" si="27"/>
        <v>0</v>
      </c>
      <c r="CP23">
        <f t="shared" si="28"/>
        <v>69</v>
      </c>
      <c r="CQ23">
        <f t="shared" si="29"/>
        <v>0</v>
      </c>
      <c r="CR23">
        <f t="shared" si="30"/>
        <v>0</v>
      </c>
      <c r="CS23">
        <f t="shared" si="31"/>
        <v>0</v>
      </c>
      <c r="CT23">
        <f t="shared" si="32"/>
        <v>52</v>
      </c>
      <c r="CU23">
        <f t="shared" si="33"/>
        <v>32.5</v>
      </c>
      <c r="CW23">
        <f t="shared" si="34"/>
        <v>69</v>
      </c>
      <c r="CX23">
        <f t="shared" si="35"/>
        <v>52</v>
      </c>
      <c r="CY23">
        <f t="shared" si="36"/>
        <v>32.5</v>
      </c>
      <c r="CZ23">
        <f t="shared" si="37"/>
        <v>0</v>
      </c>
      <c r="DB23" s="97">
        <f t="shared" si="38"/>
        <v>153.5</v>
      </c>
      <c r="DG23">
        <f t="shared" si="39"/>
        <v>32.5</v>
      </c>
      <c r="DH23">
        <f t="shared" si="40"/>
        <v>52</v>
      </c>
      <c r="DJ23">
        <f t="shared" si="41"/>
        <v>52</v>
      </c>
      <c r="DK23">
        <f t="shared" si="42"/>
        <v>32.5</v>
      </c>
      <c r="DM23">
        <f t="shared" si="43"/>
        <v>84.5</v>
      </c>
    </row>
    <row r="24" spans="1:117">
      <c r="A24" s="19">
        <v>100097340</v>
      </c>
      <c r="B24">
        <f t="shared" si="0"/>
        <v>153</v>
      </c>
      <c r="C24">
        <f t="shared" si="1"/>
        <v>33.5</v>
      </c>
      <c r="D24" s="84" t="str">
        <f t="shared" si="2"/>
        <v>21</v>
      </c>
      <c r="E24" s="85"/>
      <c r="F24" t="s">
        <v>1907</v>
      </c>
      <c r="G24" s="4">
        <v>2000</v>
      </c>
      <c r="H24" s="86" t="s">
        <v>79</v>
      </c>
      <c r="I24" s="139">
        <f t="shared" si="3"/>
        <v>153</v>
      </c>
      <c r="J24" s="140">
        <f t="shared" si="4"/>
        <v>33.5</v>
      </c>
      <c r="K24" s="108">
        <f t="shared" si="5"/>
        <v>69.5</v>
      </c>
      <c r="L24" s="108">
        <f t="shared" si="5"/>
        <v>50</v>
      </c>
      <c r="M24" s="108">
        <f t="shared" si="5"/>
        <v>33.5</v>
      </c>
      <c r="N24" s="108">
        <f t="shared" si="5"/>
        <v>0</v>
      </c>
      <c r="O24" s="90" t="str">
        <f t="shared" si="6"/>
        <v>Etchell, Thomas W</v>
      </c>
      <c r="P24" s="93">
        <f>IF(ISNA(VLOOKUP($A24,[1]MFY10!$E$1:$F$65536,2,FALSE)),"np",(VLOOKUP($A24,[1]MFY10!$E$1:$F$65536,2,FALSE)))</f>
        <v>20</v>
      </c>
      <c r="Q24" s="92">
        <f>IF(P24&gt;[1]MFY10!$F$1,0,(VLOOKUP(P24,'[3]Point Tables'!$A$4:$I$263,[1]MFY10!$F$2,FALSE)))</f>
        <v>33.5</v>
      </c>
      <c r="R24" s="93">
        <f>IF(ISNA(VLOOKUP($A24,[1]MFY10!$N$1:$O$65536,2,FALSE)),"np",(VLOOKUP($A24,[1]MFY10!$N$1:$O$65536,2,FALSE)))</f>
        <v>46</v>
      </c>
      <c r="S24" s="92">
        <f>IF(R24&gt;[1]MFY10!$O$1,0,(VLOOKUP(R24,'[3]Point Tables'!$A$4:$I$263,[1]MFY10!$O$2,FALSE)))</f>
        <v>0</v>
      </c>
      <c r="T24" s="92" t="str">
        <f t="shared" si="7"/>
        <v>Etchell, Thomas W</v>
      </c>
      <c r="U24" s="93" t="str">
        <f>IF(ISNA(VLOOKUP($A24,[1]MFY12!$E$1:$F$65536,2,FALSE)),"np",(VLOOKUP($A24,[1]MFY12!$E$1:$F$65536,2,FALSE)))</f>
        <v>np</v>
      </c>
      <c r="V24" s="92">
        <f>IF(U24&gt;[1]MFY12!$F$1,0,(VLOOKUP(U24,'[3]Point Tables'!$A$4:$I$263,[1]MFY12!$F$2,FALSE)))</f>
        <v>0</v>
      </c>
      <c r="W24" s="93" t="str">
        <f>IF(ISNA(VLOOKUP($A24,[1]MFY12!$P$1:$Q$65536,2,FALSE)),"np",(VLOOKUP($A24,[1]MFY12!$P$1:$Q$65536,2,FALSE)))</f>
        <v>np</v>
      </c>
      <c r="X24" s="92">
        <f>IF(W24&gt;[1]MFY12!$Q$1,0,(VLOOKUP(W24,'[3]Point Tables'!$A$4:$I$263,[1]MFY12!$Q$2,FALSE)))</f>
        <v>0</v>
      </c>
      <c r="Y24" s="94" t="str">
        <f t="shared" si="8"/>
        <v>Etchell, Thomas W</v>
      </c>
      <c r="Z24" s="93">
        <f>IF(ISNA(VLOOKUP($A24,[1]MFY10!$W$1:$X$65536,2,FALSE)),"np",(VLOOKUP($A24,[1]MFY10!$W$1:$X$65536,2,FALSE)))</f>
        <v>6</v>
      </c>
      <c r="AA24" s="92">
        <f>IF(Z24&gt;[1]MFY10!$X$1,0,(VLOOKUP(Z24,'[3]Point Tables'!$A$4:$I$263,[1]MFY10!$X$2,FALSE)))</f>
        <v>69.5</v>
      </c>
      <c r="AB24" s="93" t="str">
        <f>IF(ISNA(VLOOKUP($A24,[1]MFY10!$AF$1:$AG$65536,2,FALSE)),"np",(VLOOKUP($A24,[1]MFY10!$AF$1:$AG$65536,2,FALSE)))</f>
        <v>np</v>
      </c>
      <c r="AC24" s="92">
        <f>IF(AB24&gt;[1]MFY10!$AG$1,0,(VLOOKUP(AB24,'[3]Point Tables'!$A$4:$I$263,[1]MFY10!$AG$2,FALSE)))</f>
        <v>0</v>
      </c>
      <c r="AD24" s="93" t="str">
        <f>IF(ISNA(VLOOKUP($A24,[1]MFY10!$AO$1:$AP$65536,2,FALSE)),"np",(VLOOKUP($A24,[1]MFY10!$AO$1:$AP$65536,2,FALSE)))</f>
        <v>np</v>
      </c>
      <c r="AE24" s="92">
        <f>IF(AD24&gt;[1]MFY10!$AP$1,0,(VLOOKUP(AD24,'[3]Point Tables'!$A$4:$I$263,[1]MFY10!$AP$2,FALSE)))</f>
        <v>0</v>
      </c>
      <c r="AF24" s="93" t="str">
        <f>IF(ISNA(VLOOKUP($A24,[1]MFY10!$AX$1:$AY$65536,2,FALSE)),"np",(VLOOKUP($A24,[1]MFY10!$AX$1:$AY$65536,2,FALSE)))</f>
        <v>np</v>
      </c>
      <c r="AG24" s="92">
        <f>IF(AF24&gt;[1]MFY10!$AY$1,0,(VLOOKUP(AF24,'[3]Point Tables'!$A$4:$I$263,[1]MFY10!$AY$2,FALSE)))</f>
        <v>0</v>
      </c>
      <c r="AH24" s="93" t="str">
        <f>IF(ISNA(VLOOKUP($A24,[1]MFY10!$BG$1:$BH$65536,2,FALSE)),"np",(VLOOKUP($A24,[1]MFY10!$BG$1:$BH$65536,2,FALSE)))</f>
        <v>np</v>
      </c>
      <c r="AI24" s="92">
        <f>IF(AH24&gt;[1]MFY10!$BH$1,0,(VLOOKUP(AH24,'[3]Point Tables'!$A$4:$I$263,[1]MFY10!$BH$2,FALSE)))</f>
        <v>0</v>
      </c>
      <c r="AJ24" s="93" t="str">
        <f>IF(ISNA(VLOOKUP($A24,[1]MFY10!$BP$1:$BQ$65536,2,FALSE)),"np",(VLOOKUP($A24,[1]MFY10!$BP$1:$BQ$65536,2,FALSE)))</f>
        <v>np</v>
      </c>
      <c r="AK24" s="92">
        <f>IF(AJ24&gt;[1]MFY10!$BQ$1,0,(VLOOKUP(AJ24,'[3]Point Tables'!$A$4:$I$263,[1]MFY10!$BQ$2,FALSE)))</f>
        <v>0</v>
      </c>
      <c r="AL24" s="93" t="str">
        <f>IF(ISNA(VLOOKUP($A24,[1]MFY10!$BY$1:$BZ$65536,2,FALSE)),"np",(VLOOKUP($A24,[1]MFY10!$BY$1:$BZ$65536,2,FALSE)))</f>
        <v>np</v>
      </c>
      <c r="AM24" s="92">
        <f>IF(AL24&gt;[1]MFY10!$BZ$1,0,(VLOOKUP(AL24,'[3]Point Tables'!$A$4:$I$263,[1]MFY10!$BZ$2,FALSE)))</f>
        <v>0</v>
      </c>
      <c r="AN24" s="93" t="str">
        <f>IF(ISNA(VLOOKUP($A24,[1]MFY10!$CH$1:$CI$65536,2,FALSE)),"np",(VLOOKUP($A24,[1]MFY10!$CH$1:$CI$65536,2,FALSE)))</f>
        <v>np</v>
      </c>
      <c r="AO24" s="92">
        <f>IF(AN24&gt;[1]MFY10!$CI$1,0,(VLOOKUP(AN24,'[3]Point Tables'!$A$4:$I$263,[1]MFY10!$CI$2,FALSE)))</f>
        <v>0</v>
      </c>
      <c r="AP24" s="93" t="str">
        <f>IF(ISNA(VLOOKUP($A24,[1]MFY10!$CQ$1:$CR$65536,2,FALSE)),"np",(VLOOKUP($A24,[1]MFY10!$CQ$1:$CR$65536,2,FALSE)))</f>
        <v>np</v>
      </c>
      <c r="AQ24" s="92">
        <f>IF(AP24&gt;[1]MFY10!$CR$1,0,(VLOOKUP(AP24,'[3]Point Tables'!$A$4:$I$263,[1]MFY10!$CR$2,FALSE)))</f>
        <v>0</v>
      </c>
      <c r="AR24" s="94" t="str">
        <f t="shared" si="9"/>
        <v>Etchell, Thomas W</v>
      </c>
      <c r="AS24" s="93">
        <f>IF(ISNA(VLOOKUP($A24,[1]MFY12!$AA$1:$AB$65536,2,FALSE)),"np",(VLOOKUP($A24,[1]MFY12!$AA$1:$AB$65536,2,FALSE)))</f>
        <v>16</v>
      </c>
      <c r="AT24" s="92">
        <f>IF(AS24&gt;[1]MFY12!$AB$1,0,(VLOOKUP(AS24,'[3]Point Tables'!$A$4:$I$263,[1]MFY12!$AB$2,FALSE)))</f>
        <v>50</v>
      </c>
      <c r="AU24" s="93">
        <f>IF(ISNA(VLOOKUP($A24,[1]MFY12!$AL$1:$AM$65536,2,FALSE)),"np",(VLOOKUP($A24,[1]MFY12!$AL$1:$AM$65536,2,FALSE)))</f>
        <v>37</v>
      </c>
      <c r="AV24" s="92">
        <f>IF(AU24&gt;[1]MFY12!$AM$1,0,(VLOOKUP(AU24,'[3]Point Tables'!$A$4:$I$263,[1]MFY12!$AM$2,FALSE)))</f>
        <v>0</v>
      </c>
      <c r="AW24" s="93" t="str">
        <f>IF(ISNA(VLOOKUP($A24,[1]MFY12!$AW$1:$AX$65536,2,FALSE)),"np",(VLOOKUP($A24,[1]MFY12!$AW$1:$AX$65536,2,FALSE)))</f>
        <v>np</v>
      </c>
      <c r="AX24" s="92">
        <f>IF(AW24&gt;[1]MFY12!$AX$1,0,(VLOOKUP(AW24,'[3]Point Tables'!$A$4:$I$263,[1]MFY12!$AX$2,FALSE)))</f>
        <v>0</v>
      </c>
      <c r="AY24" s="93" t="str">
        <f>IF(ISNA(VLOOKUP($A24,[1]MFY12!$BH$1:$BI$65536,2,FALSE)),"np",(VLOOKUP($A24,[1]MFY12!$BH$1:$BI$65536,2,FALSE)))</f>
        <v>np</v>
      </c>
      <c r="AZ24" s="92">
        <f>IF(AY24&gt;[1]MFY12!$BI$1,0,(VLOOKUP(AY24,'[3]Point Tables'!$A$4:$I$263,[1]MFY12!$BI$2,FALSE)))</f>
        <v>0</v>
      </c>
      <c r="BA24" s="93" t="str">
        <f>IF(ISNA(VLOOKUP($A24,[1]MFY12!$BS$1:$BT$65536,2,FALSE)),"np",(VLOOKUP($A24,[1]MFY12!$BS$1:$BT$65536,2,FALSE)))</f>
        <v>np</v>
      </c>
      <c r="BB24" s="92">
        <f>IF(BA24&gt;[1]MFY12!$BT$1,0,(VLOOKUP(BA24,'[3]Point Tables'!$A$4:$I$263,[1]MFY12!$BT$2,FALSE)))</f>
        <v>0</v>
      </c>
      <c r="BC24" s="93" t="str">
        <f>IF(ISNA(VLOOKUP($A24,[1]MFY12!$CD$1:$CE$65536,2,FALSE)),"np",(VLOOKUP($A24,[1]MFY12!$CD$1:$CE$65536,2,FALSE)))</f>
        <v>np</v>
      </c>
      <c r="BD24" s="92">
        <f>IF(BC24&gt;[1]MFY12!$CE$1,0,(VLOOKUP(BC24,'[3]Point Tables'!$A$4:$I$263,[1]MFY12!$CE$2,FALSE)))</f>
        <v>0</v>
      </c>
      <c r="BE24" s="93" t="str">
        <f>IF(ISNA(VLOOKUP($A24,[1]MFY12!$CO$1:$CP$65536,2,FALSE)),"np",(VLOOKUP($A24,[1]MFY12!$CO$1:$CP$65536,2,FALSE)))</f>
        <v>np</v>
      </c>
      <c r="BF24" s="92">
        <f>IF(BE24&gt;[1]MFY12!$CP$1,0,(VLOOKUP(BE24,'[3]Point Tables'!$A$4:$I$263,[1]MFY12!$CP$2,FALSE)))</f>
        <v>0</v>
      </c>
      <c r="BG24" s="93" t="str">
        <f>IF(ISNA(VLOOKUP($A24,[1]MFY12!$CZ$1:$DA$65536,2,FALSE)),"np",(VLOOKUP($A24,[1]MFY12!$CZ$1:$DA$65536,2,FALSE)))</f>
        <v>np</v>
      </c>
      <c r="BH24" s="92">
        <f>IF(BG24&gt;[1]MFY12!$DA$1,0,(VLOOKUP(BG24,'[3]Point Tables'!$A$4:$I$263,[1]MFY12!$DA$2,FALSE)))</f>
        <v>0</v>
      </c>
      <c r="BI24" s="93" t="str">
        <f>IF(ISNA(VLOOKUP($A24,[1]MFY12!$DK$1:$DL$65536,2,FALSE)),"np",(VLOOKUP($A24,[1]MFY12!$DK$1:$DL$65536,2,FALSE)))</f>
        <v>np</v>
      </c>
      <c r="BJ24" s="92">
        <f>IF(BI24&gt;[1]MFY12!$DL$1,0,(VLOOKUP(BI24,'[3]Point Tables'!$A$4:$I$263,[1]MFY12!$DL$2,FALSE)))</f>
        <v>0</v>
      </c>
      <c r="BW24">
        <f t="shared" si="10"/>
        <v>69.5</v>
      </c>
      <c r="BX24">
        <f t="shared" si="11"/>
        <v>0</v>
      </c>
      <c r="BY24">
        <f t="shared" si="12"/>
        <v>0</v>
      </c>
      <c r="BZ24">
        <f t="shared" si="13"/>
        <v>0</v>
      </c>
      <c r="CA24">
        <f t="shared" si="14"/>
        <v>0</v>
      </c>
      <c r="CB24">
        <f t="shared" si="15"/>
        <v>0</v>
      </c>
      <c r="CC24">
        <f t="shared" si="16"/>
        <v>0</v>
      </c>
      <c r="CD24">
        <f t="shared" si="17"/>
        <v>0</v>
      </c>
      <c r="CE24" s="122">
        <f t="shared" si="18"/>
        <v>0</v>
      </c>
      <c r="CF24">
        <f t="shared" si="19"/>
        <v>50</v>
      </c>
      <c r="CG24">
        <f t="shared" si="20"/>
        <v>0</v>
      </c>
      <c r="CH24">
        <f t="shared" si="21"/>
        <v>0</v>
      </c>
      <c r="CI24">
        <f t="shared" si="22"/>
        <v>0</v>
      </c>
      <c r="CJ24">
        <f t="shared" si="23"/>
        <v>0</v>
      </c>
      <c r="CK24">
        <f t="shared" si="24"/>
        <v>0</v>
      </c>
      <c r="CL24">
        <f t="shared" si="25"/>
        <v>0</v>
      </c>
      <c r="CM24">
        <f t="shared" si="26"/>
        <v>0</v>
      </c>
      <c r="CN24" s="122">
        <f t="shared" si="27"/>
        <v>0</v>
      </c>
      <c r="CP24">
        <f t="shared" si="28"/>
        <v>69.5</v>
      </c>
      <c r="CQ24">
        <f t="shared" si="29"/>
        <v>50</v>
      </c>
      <c r="CR24">
        <f t="shared" si="30"/>
        <v>0</v>
      </c>
      <c r="CS24">
        <f t="shared" si="31"/>
        <v>0</v>
      </c>
      <c r="CT24">
        <f t="shared" si="32"/>
        <v>33.5</v>
      </c>
      <c r="CU24">
        <f t="shared" si="33"/>
        <v>0</v>
      </c>
      <c r="CW24">
        <f t="shared" si="34"/>
        <v>69.5</v>
      </c>
      <c r="CX24">
        <f t="shared" si="35"/>
        <v>50</v>
      </c>
      <c r="CY24">
        <f t="shared" si="36"/>
        <v>33.5</v>
      </c>
      <c r="CZ24">
        <f t="shared" si="37"/>
        <v>0</v>
      </c>
      <c r="DB24" s="97">
        <f t="shared" si="38"/>
        <v>153</v>
      </c>
      <c r="DG24">
        <f t="shared" si="39"/>
        <v>0</v>
      </c>
      <c r="DH24">
        <f t="shared" si="40"/>
        <v>33.5</v>
      </c>
      <c r="DJ24">
        <f t="shared" si="41"/>
        <v>33.5</v>
      </c>
      <c r="DK24">
        <f t="shared" si="42"/>
        <v>0</v>
      </c>
      <c r="DM24">
        <f t="shared" si="43"/>
        <v>33.5</v>
      </c>
    </row>
    <row r="25" spans="1:117">
      <c r="A25" s="102">
        <v>100092168</v>
      </c>
      <c r="B25">
        <f t="shared" si="0"/>
        <v>151</v>
      </c>
      <c r="C25">
        <f t="shared" si="1"/>
        <v>0</v>
      </c>
      <c r="D25" s="84" t="str">
        <f t="shared" si="2"/>
        <v>22</v>
      </c>
      <c r="F25" s="5" t="s">
        <v>1454</v>
      </c>
      <c r="G25" s="99">
        <v>2000</v>
      </c>
      <c r="H25" s="5" t="s">
        <v>2117</v>
      </c>
      <c r="I25" s="139">
        <f t="shared" si="3"/>
        <v>151</v>
      </c>
      <c r="J25" s="140">
        <f t="shared" si="4"/>
        <v>0</v>
      </c>
      <c r="K25" s="108">
        <f t="shared" si="5"/>
        <v>100</v>
      </c>
      <c r="L25" s="108">
        <f t="shared" si="5"/>
        <v>51</v>
      </c>
      <c r="M25" s="108">
        <f t="shared" si="5"/>
        <v>0</v>
      </c>
      <c r="N25" s="108">
        <f t="shared" si="5"/>
        <v>0</v>
      </c>
      <c r="O25" s="90" t="str">
        <f t="shared" si="6"/>
        <v>Levin, Nestor</v>
      </c>
      <c r="P25" s="93" t="str">
        <f>IF(ISNA(VLOOKUP($A25,[1]MFY10!$E$1:$F$65536,2,FALSE)),"np",(VLOOKUP($A25,[1]MFY10!$E$1:$F$65536,2,FALSE)))</f>
        <v>np</v>
      </c>
      <c r="Q25" s="92">
        <f>IF(P25&gt;[1]MFY10!$F$1,0,(VLOOKUP(P25,'[3]Point Tables'!$A$4:$I$263,[1]MFY10!$F$2,FALSE)))</f>
        <v>0</v>
      </c>
      <c r="R25" s="93" t="str">
        <f>IF(ISNA(VLOOKUP($A25,[1]MFY10!$N$1:$O$65536,2,FALSE)),"np",(VLOOKUP($A25,[1]MFY10!$N$1:$O$65536,2,FALSE)))</f>
        <v>np</v>
      </c>
      <c r="S25" s="92">
        <f>IF(R25&gt;[1]MFY10!$O$1,0,(VLOOKUP(R25,'[3]Point Tables'!$A$4:$I$263,[1]MFY10!$O$2,FALSE)))</f>
        <v>0</v>
      </c>
      <c r="T25" s="92" t="str">
        <f t="shared" si="7"/>
        <v>Levin, Nestor</v>
      </c>
      <c r="U25" s="93" t="str">
        <f>IF(ISNA(VLOOKUP($A25,[1]MFY12!$E$1:$F$65536,2,FALSE)),"np",(VLOOKUP($A25,[1]MFY12!$E$1:$F$65536,2,FALSE)))</f>
        <v>np</v>
      </c>
      <c r="V25" s="92">
        <f>IF(U25&gt;[1]MFY12!$F$1,0,(VLOOKUP(U25,'[3]Point Tables'!$A$4:$I$263,[1]MFY12!$F$2,FALSE)))</f>
        <v>0</v>
      </c>
      <c r="W25" s="93" t="str">
        <f>IF(ISNA(VLOOKUP($A25,[1]MFY12!$P$1:$Q$65536,2,FALSE)),"np",(VLOOKUP($A25,[1]MFY12!$P$1:$Q$65536,2,FALSE)))</f>
        <v>np</v>
      </c>
      <c r="X25" s="92">
        <f>IF(W25&gt;[1]MFY12!$Q$1,0,(VLOOKUP(W25,'[3]Point Tables'!$A$4:$I$263,[1]MFY12!$Q$2,FALSE)))</f>
        <v>0</v>
      </c>
      <c r="Y25" s="94" t="str">
        <f t="shared" si="8"/>
        <v>Levin, Nestor</v>
      </c>
      <c r="Z25" s="93" t="str">
        <f>IF(ISNA(VLOOKUP($A25,[1]MFY10!$W$1:$X$65536,2,FALSE)),"np",(VLOOKUP($A25,[1]MFY10!$W$1:$X$65536,2,FALSE)))</f>
        <v>np</v>
      </c>
      <c r="AA25" s="92">
        <f>IF(Z25&gt;[1]MFY10!$X$1,0,(VLOOKUP(Z25,'[3]Point Tables'!$A$4:$I$263,[1]MFY10!$X$2,FALSE)))</f>
        <v>0</v>
      </c>
      <c r="AB25" s="93" t="str">
        <f>IF(ISNA(VLOOKUP($A25,[1]MFY10!$AF$1:$AG$65536,2,FALSE)),"np",(VLOOKUP($A25,[1]MFY10!$AF$1:$AG$65536,2,FALSE)))</f>
        <v>np</v>
      </c>
      <c r="AC25" s="92">
        <f>IF(AB25&gt;[1]MFY10!$AG$1,0,(VLOOKUP(AB25,'[3]Point Tables'!$A$4:$I$263,[1]MFY10!$AG$2,FALSE)))</f>
        <v>0</v>
      </c>
      <c r="AD25" s="93">
        <f>IF(ISNA(VLOOKUP($A25,[1]MFY10!$AO$1:$AP$65536,2,FALSE)),"np",(VLOOKUP($A25,[1]MFY10!$AO$1:$AP$65536,2,FALSE)))</f>
        <v>9</v>
      </c>
      <c r="AE25" s="92">
        <f>IF(AD25&gt;[1]MFY10!$AP$1,0,(VLOOKUP(AD25,'[3]Point Tables'!$A$4:$I$263,[1]MFY10!$AP$2,FALSE)))</f>
        <v>53.5</v>
      </c>
      <c r="AF25" s="93">
        <f>IF(ISNA(VLOOKUP($A25,[1]MFY10!$AX$1:$AY$65536,2,FALSE)),"np",(VLOOKUP($A25,[1]MFY10!$AX$1:$AY$65536,2,FALSE)))</f>
        <v>1</v>
      </c>
      <c r="AG25" s="92">
        <f>IF(AF25&gt;[1]MFY10!$AY$1,0,(VLOOKUP(AF25,'[3]Point Tables'!$A$4:$I$263,[1]MFY10!$AY$2,FALSE)))</f>
        <v>100</v>
      </c>
      <c r="AH25" s="93" t="str">
        <f>IF(ISNA(VLOOKUP($A25,[1]MFY10!$BG$1:$BH$65536,2,FALSE)),"np",(VLOOKUP($A25,[1]MFY10!$BG$1:$BH$65536,2,FALSE)))</f>
        <v>np</v>
      </c>
      <c r="AI25" s="92">
        <f>IF(AH25&gt;[1]MFY10!$BH$1,0,(VLOOKUP(AH25,'[3]Point Tables'!$A$4:$I$263,[1]MFY10!$BH$2,FALSE)))</f>
        <v>0</v>
      </c>
      <c r="AJ25" s="93" t="str">
        <f>IF(ISNA(VLOOKUP($A25,[1]MFY10!$BP$1:$BQ$65536,2,FALSE)),"np",(VLOOKUP($A25,[1]MFY10!$BP$1:$BQ$65536,2,FALSE)))</f>
        <v>np</v>
      </c>
      <c r="AK25" s="92">
        <f>IF(AJ25&gt;[1]MFY10!$BQ$1,0,(VLOOKUP(AJ25,'[3]Point Tables'!$A$4:$I$263,[1]MFY10!$BQ$2,FALSE)))</f>
        <v>0</v>
      </c>
      <c r="AL25" s="93">
        <f>IF(ISNA(VLOOKUP($A25,[1]MFY10!$BY$1:$BZ$65536,2,FALSE)),"np",(VLOOKUP($A25,[1]MFY10!$BY$1:$BZ$65536,2,FALSE)))</f>
        <v>7</v>
      </c>
      <c r="AM25" s="92">
        <f>IF(AL25&gt;[1]MFY10!$BZ$1,0,(VLOOKUP(AL25,'[3]Point Tables'!$A$4:$I$263,[1]MFY10!$BZ$2,FALSE)))</f>
        <v>69</v>
      </c>
      <c r="AN25" s="93" t="str">
        <f>IF(ISNA(VLOOKUP($A25,[1]MFY10!$CH$1:$CI$65536,2,FALSE)),"np",(VLOOKUP($A25,[1]MFY10!$CH$1:$CI$65536,2,FALSE)))</f>
        <v>np</v>
      </c>
      <c r="AO25" s="92">
        <f>IF(AN25&gt;[1]MFY10!$CI$1,0,(VLOOKUP(AN25,'[3]Point Tables'!$A$4:$I$263,[1]MFY10!$CI$2,FALSE)))</f>
        <v>0</v>
      </c>
      <c r="AP25" s="93" t="str">
        <f>IF(ISNA(VLOOKUP($A25,[1]MFY10!$CQ$1:$CR$65536,2,FALSE)),"np",(VLOOKUP($A25,[1]MFY10!$CQ$1:$CR$65536,2,FALSE)))</f>
        <v>np</v>
      </c>
      <c r="AQ25" s="92">
        <f>IF(AP25&gt;[1]MFY10!$CR$1,0,(VLOOKUP(AP25,'[3]Point Tables'!$A$4:$I$263,[1]MFY10!$CR$2,FALSE)))</f>
        <v>0</v>
      </c>
      <c r="AR25" s="94" t="str">
        <f t="shared" si="9"/>
        <v>Levin, Nestor</v>
      </c>
      <c r="AS25" s="93" t="str">
        <f>IF(ISNA(VLOOKUP($A25,[1]MFY12!$AA$1:$AB$65536,2,FALSE)),"np",(VLOOKUP($A25,[1]MFY12!$AA$1:$AB$65536,2,FALSE)))</f>
        <v>np</v>
      </c>
      <c r="AT25" s="92">
        <f>IF(AS25&gt;[1]MFY12!$AB$1,0,(VLOOKUP(AS25,'[3]Point Tables'!$A$4:$I$263,[1]MFY12!$AB$2,FALSE)))</f>
        <v>0</v>
      </c>
      <c r="AU25" s="93" t="str">
        <f>IF(ISNA(VLOOKUP($A25,[1]MFY12!$AL$1:$AM$65536,2,FALSE)),"np",(VLOOKUP($A25,[1]MFY12!$AL$1:$AM$65536,2,FALSE)))</f>
        <v>np</v>
      </c>
      <c r="AV25" s="92">
        <f>IF(AU25&gt;[1]MFY12!$AM$1,0,(VLOOKUP(AU25,'[3]Point Tables'!$A$4:$I$263,[1]MFY12!$AM$2,FALSE)))</f>
        <v>0</v>
      </c>
      <c r="AW25" s="93">
        <f>IF(ISNA(VLOOKUP($A25,[1]MFY12!$AW$1:$AX$65536,2,FALSE)),"np",(VLOOKUP($A25,[1]MFY12!$AW$1:$AX$65536,2,FALSE)))</f>
        <v>32</v>
      </c>
      <c r="AX25" s="92">
        <f>IF(AW25&gt;[1]MFY12!$AX$1,0,(VLOOKUP(AW25,'[3]Point Tables'!$A$4:$I$263,[1]MFY12!$AX$2,FALSE)))</f>
        <v>0</v>
      </c>
      <c r="AY25" s="93">
        <f>IF(ISNA(VLOOKUP($A25,[1]MFY12!$BH$1:$BI$65536,2,FALSE)),"np",(VLOOKUP($A25,[1]MFY12!$BH$1:$BI$65536,2,FALSE)))</f>
        <v>14</v>
      </c>
      <c r="AZ25" s="92">
        <f>IF(AY25&gt;[1]MFY12!$BI$1,0,(VLOOKUP(AY25,'[3]Point Tables'!$A$4:$I$263,[1]MFY12!$BI$2,FALSE)))</f>
        <v>51</v>
      </c>
      <c r="BA25" s="93" t="str">
        <f>IF(ISNA(VLOOKUP($A25,[1]MFY12!$BS$1:$BT$65536,2,FALSE)),"np",(VLOOKUP($A25,[1]MFY12!$BS$1:$BT$65536,2,FALSE)))</f>
        <v>np</v>
      </c>
      <c r="BB25" s="92">
        <f>IF(BA25&gt;[1]MFY12!$BT$1,0,(VLOOKUP(BA25,'[3]Point Tables'!$A$4:$I$263,[1]MFY12!$BT$2,FALSE)))</f>
        <v>0</v>
      </c>
      <c r="BC25" s="93" t="str">
        <f>IF(ISNA(VLOOKUP($A25,[1]MFY12!$CD$1:$CE$65536,2,FALSE)),"np",(VLOOKUP($A25,[1]MFY12!$CD$1:$CE$65536,2,FALSE)))</f>
        <v>np</v>
      </c>
      <c r="BD25" s="92">
        <f>IF(BC25&gt;[1]MFY12!$CE$1,0,(VLOOKUP(BC25,'[3]Point Tables'!$A$4:$I$263,[1]MFY12!$CE$2,FALSE)))</f>
        <v>0</v>
      </c>
      <c r="BE25" s="93">
        <f>IF(ISNA(VLOOKUP($A25,[1]MFY12!$CO$1:$CP$65536,2,FALSE)),"np",(VLOOKUP($A25,[1]MFY12!$CO$1:$CP$65536,2,FALSE)))</f>
        <v>49</v>
      </c>
      <c r="BF25" s="92">
        <f>IF(BE25&gt;[1]MFY12!$CP$1,0,(VLOOKUP(BE25,'[3]Point Tables'!$A$4:$I$263,[1]MFY12!$CP$2,FALSE)))</f>
        <v>0</v>
      </c>
      <c r="BG25" s="93" t="str">
        <f>IF(ISNA(VLOOKUP($A25,[1]MFY12!$CZ$1:$DA$65536,2,FALSE)),"np",(VLOOKUP($A25,[1]MFY12!$CZ$1:$DA$65536,2,FALSE)))</f>
        <v>np</v>
      </c>
      <c r="BH25" s="92">
        <f>IF(BG25&gt;[1]MFY12!$DA$1,0,(VLOOKUP(BG25,'[3]Point Tables'!$A$4:$I$263,[1]MFY12!$DA$2,FALSE)))</f>
        <v>0</v>
      </c>
      <c r="BI25" s="93" t="str">
        <f>IF(ISNA(VLOOKUP($A25,[1]MFY12!$DK$1:$DL$65536,2,FALSE)),"np",(VLOOKUP($A25,[1]MFY12!$DK$1:$DL$65536,2,FALSE)))</f>
        <v>np</v>
      </c>
      <c r="BJ25" s="92">
        <f>IF(BI25&gt;[1]MFY12!$DL$1,0,(VLOOKUP(BI25,'[3]Point Tables'!$A$4:$I$263,[1]MFY12!$DL$2,FALSE)))</f>
        <v>0</v>
      </c>
      <c r="BW25">
        <f t="shared" si="10"/>
        <v>0</v>
      </c>
      <c r="BX25">
        <f t="shared" si="11"/>
        <v>0</v>
      </c>
      <c r="BY25">
        <f t="shared" si="12"/>
        <v>53.5</v>
      </c>
      <c r="BZ25">
        <f t="shared" si="13"/>
        <v>100</v>
      </c>
      <c r="CA25">
        <f t="shared" si="14"/>
        <v>0</v>
      </c>
      <c r="CB25">
        <f t="shared" si="15"/>
        <v>0</v>
      </c>
      <c r="CC25">
        <f t="shared" si="16"/>
        <v>69</v>
      </c>
      <c r="CD25">
        <f t="shared" si="17"/>
        <v>0</v>
      </c>
      <c r="CE25" s="122">
        <f t="shared" si="18"/>
        <v>0</v>
      </c>
      <c r="CF25">
        <f t="shared" si="19"/>
        <v>0</v>
      </c>
      <c r="CG25">
        <f t="shared" si="20"/>
        <v>0</v>
      </c>
      <c r="CH25">
        <f t="shared" si="21"/>
        <v>0</v>
      </c>
      <c r="CI25">
        <f t="shared" si="22"/>
        <v>51</v>
      </c>
      <c r="CJ25">
        <f t="shared" si="23"/>
        <v>0</v>
      </c>
      <c r="CK25">
        <f t="shared" si="24"/>
        <v>0</v>
      </c>
      <c r="CL25">
        <f t="shared" si="25"/>
        <v>0</v>
      </c>
      <c r="CM25">
        <f t="shared" si="26"/>
        <v>0</v>
      </c>
      <c r="CN25" s="122">
        <f t="shared" si="27"/>
        <v>0</v>
      </c>
      <c r="CP25">
        <f t="shared" si="28"/>
        <v>100</v>
      </c>
      <c r="CQ25">
        <f t="shared" si="29"/>
        <v>51</v>
      </c>
      <c r="CR25">
        <f t="shared" si="30"/>
        <v>0</v>
      </c>
      <c r="CS25">
        <f t="shared" si="31"/>
        <v>0</v>
      </c>
      <c r="CT25">
        <f t="shared" si="32"/>
        <v>0</v>
      </c>
      <c r="CU25">
        <f t="shared" si="33"/>
        <v>0</v>
      </c>
      <c r="CW25">
        <f t="shared" si="34"/>
        <v>100</v>
      </c>
      <c r="CX25">
        <f t="shared" si="35"/>
        <v>51</v>
      </c>
      <c r="CY25">
        <f t="shared" si="36"/>
        <v>0</v>
      </c>
      <c r="CZ25">
        <f t="shared" si="37"/>
        <v>0</v>
      </c>
      <c r="DB25" s="97">
        <f t="shared" si="38"/>
        <v>151</v>
      </c>
      <c r="DG25">
        <f t="shared" si="39"/>
        <v>0</v>
      </c>
      <c r="DH25">
        <f t="shared" si="40"/>
        <v>0</v>
      </c>
      <c r="DJ25">
        <f t="shared" si="41"/>
        <v>0</v>
      </c>
      <c r="DK25">
        <f t="shared" si="42"/>
        <v>0</v>
      </c>
      <c r="DM25">
        <f t="shared" si="43"/>
        <v>0</v>
      </c>
    </row>
    <row r="26" spans="1:117">
      <c r="A26" s="35">
        <v>100100774</v>
      </c>
      <c r="B26">
        <f t="shared" si="0"/>
        <v>149.5</v>
      </c>
      <c r="C26">
        <f t="shared" si="1"/>
        <v>80</v>
      </c>
      <c r="D26" s="84" t="str">
        <f t="shared" si="2"/>
        <v>23</v>
      </c>
      <c r="F26" s="5" t="s">
        <v>1505</v>
      </c>
      <c r="G26" s="99">
        <v>2000</v>
      </c>
      <c r="H26" s="5" t="s">
        <v>2213</v>
      </c>
      <c r="I26" s="139">
        <f t="shared" si="3"/>
        <v>149.5</v>
      </c>
      <c r="J26" s="140">
        <f t="shared" si="4"/>
        <v>80</v>
      </c>
      <c r="K26" s="108">
        <f t="shared" si="5"/>
        <v>69.5</v>
      </c>
      <c r="L26" s="108">
        <f t="shared" si="5"/>
        <v>50.5</v>
      </c>
      <c r="M26" s="108">
        <f t="shared" si="5"/>
        <v>29.5</v>
      </c>
      <c r="N26" s="108">
        <f t="shared" si="5"/>
        <v>0</v>
      </c>
      <c r="O26" s="90" t="str">
        <f t="shared" si="6"/>
        <v>Gordon, Lorenzo</v>
      </c>
      <c r="P26" s="93">
        <f>IF(ISNA(VLOOKUP($A26,[1]MFY10!$E$1:$F$65536,2,FALSE)),"np",(VLOOKUP($A26,[1]MFY10!$E$1:$F$65536,2,FALSE)))</f>
        <v>15</v>
      </c>
      <c r="Q26" s="92">
        <f>IF(P26&gt;[1]MFY10!$F$1,0,(VLOOKUP(P26,'[3]Point Tables'!$A$4:$I$263,[1]MFY10!$F$2,FALSE)))</f>
        <v>50.5</v>
      </c>
      <c r="R26" s="93">
        <f>IF(ISNA(VLOOKUP($A26,[1]MFY10!$N$1:$O$65536,2,FALSE)),"np",(VLOOKUP($A26,[1]MFY10!$N$1:$O$65536,2,FALSE)))</f>
        <v>28</v>
      </c>
      <c r="S26" s="92">
        <f>IF(R26&gt;[1]MFY10!$O$1,0,(VLOOKUP(R26,'[3]Point Tables'!$A$4:$I$263,[1]MFY10!$O$2,FALSE)))</f>
        <v>29.5</v>
      </c>
      <c r="T26" s="92" t="str">
        <f t="shared" si="7"/>
        <v>Gordon, Lorenzo</v>
      </c>
      <c r="U26" s="93">
        <f>IF(ISNA(VLOOKUP($A26,[1]MFY12!$E$1:$F$65536,2,FALSE)),"np",(VLOOKUP($A26,[1]MFY12!$E$1:$F$65536,2,FALSE)))</f>
        <v>54</v>
      </c>
      <c r="V26" s="92">
        <f>IF(U26&gt;[1]MFY12!$F$1,0,(VLOOKUP(U26,'[3]Point Tables'!$A$4:$I$263,[1]MFY12!$F$2,FALSE)))</f>
        <v>0</v>
      </c>
      <c r="W26" s="93">
        <f>IF(ISNA(VLOOKUP($A26,[1]MFY12!$P$1:$Q$65536,2,FALSE)),"np",(VLOOKUP($A26,[1]MFY12!$P$1:$Q$65536,2,FALSE)))</f>
        <v>163</v>
      </c>
      <c r="X26" s="92">
        <f>IF(W26&gt;[1]MFY12!$Q$1,0,(VLOOKUP(W26,'[3]Point Tables'!$A$4:$I$263,[1]MFY12!$Q$2,FALSE)))</f>
        <v>0</v>
      </c>
      <c r="Y26" s="94" t="str">
        <f t="shared" si="8"/>
        <v>Gordon, Lorenzo</v>
      </c>
      <c r="Z26" s="93" t="str">
        <f>IF(ISNA(VLOOKUP($A26,[1]MFY10!$W$1:$X$65536,2,FALSE)),"np",(VLOOKUP($A26,[1]MFY10!$W$1:$X$65536,2,FALSE)))</f>
        <v>np</v>
      </c>
      <c r="AA26" s="92">
        <f>IF(Z26&gt;[1]MFY10!$X$1,0,(VLOOKUP(Z26,'[3]Point Tables'!$A$4:$I$263,[1]MFY10!$X$2,FALSE)))</f>
        <v>0</v>
      </c>
      <c r="AB26" s="93">
        <f>IF(ISNA(VLOOKUP($A26,[1]MFY10!$AF$1:$AG$65536,2,FALSE)),"np",(VLOOKUP($A26,[1]MFY10!$AF$1:$AG$65536,2,FALSE)))</f>
        <v>11</v>
      </c>
      <c r="AC26" s="92">
        <f>IF(AB26&gt;[1]MFY10!$AG$1,0,(VLOOKUP(AB26,'[3]Point Tables'!$A$4:$I$263,[1]MFY10!$AG$2,FALSE)))</f>
        <v>0</v>
      </c>
      <c r="AD26" s="93" t="str">
        <f>IF(ISNA(VLOOKUP($A26,[1]MFY10!$AO$1:$AP$65536,2,FALSE)),"np",(VLOOKUP($A26,[1]MFY10!$AO$1:$AP$65536,2,FALSE)))</f>
        <v>np</v>
      </c>
      <c r="AE26" s="92">
        <f>IF(AD26&gt;[1]MFY10!$AP$1,0,(VLOOKUP(AD26,'[3]Point Tables'!$A$4:$I$263,[1]MFY10!$AP$2,FALSE)))</f>
        <v>0</v>
      </c>
      <c r="AF26" s="93" t="str">
        <f>IF(ISNA(VLOOKUP($A26,[1]MFY10!$AX$1:$AY$65536,2,FALSE)),"np",(VLOOKUP($A26,[1]MFY10!$AX$1:$AY$65536,2,FALSE)))</f>
        <v>np</v>
      </c>
      <c r="AG26" s="92">
        <f>IF(AF26&gt;[1]MFY10!$AY$1,0,(VLOOKUP(AF26,'[3]Point Tables'!$A$4:$I$263,[1]MFY10!$AY$2,FALSE)))</f>
        <v>0</v>
      </c>
      <c r="AH26" s="93" t="str">
        <f>IF(ISNA(VLOOKUP($A26,[1]MFY10!$BG$1:$BH$65536,2,FALSE)),"np",(VLOOKUP($A26,[1]MFY10!$BG$1:$BH$65536,2,FALSE)))</f>
        <v>np</v>
      </c>
      <c r="AI26" s="92">
        <f>IF(AH26&gt;[1]MFY10!$BH$1,0,(VLOOKUP(AH26,'[3]Point Tables'!$A$4:$I$263,[1]MFY10!$BH$2,FALSE)))</f>
        <v>0</v>
      </c>
      <c r="AJ26" s="93">
        <f>IF(ISNA(VLOOKUP($A26,[1]MFY10!$BP$1:$BQ$65536,2,FALSE)),"np",(VLOOKUP($A26,[1]MFY10!$BP$1:$BQ$65536,2,FALSE)))</f>
        <v>6</v>
      </c>
      <c r="AK26" s="92">
        <f>IF(AJ26&gt;[1]MFY10!$BQ$1,0,(VLOOKUP(AJ26,'[3]Point Tables'!$A$4:$I$263,[1]MFY10!$BQ$2,FALSE)))</f>
        <v>69.5</v>
      </c>
      <c r="AL26" s="93" t="str">
        <f>IF(ISNA(VLOOKUP($A26,[1]MFY10!$BY$1:$BZ$65536,2,FALSE)),"np",(VLOOKUP($A26,[1]MFY10!$BY$1:$BZ$65536,2,FALSE)))</f>
        <v>np</v>
      </c>
      <c r="AM26" s="92">
        <f>IF(AL26&gt;[1]MFY10!$BZ$1,0,(VLOOKUP(AL26,'[3]Point Tables'!$A$4:$I$263,[1]MFY10!$BZ$2,FALSE)))</f>
        <v>0</v>
      </c>
      <c r="AN26" s="93">
        <f>IF(ISNA(VLOOKUP($A26,[1]MFY10!$CH$1:$CI$65536,2,FALSE)),"np",(VLOOKUP($A26,[1]MFY10!$CH$1:$CI$65536,2,FALSE)))</f>
        <v>14</v>
      </c>
      <c r="AO26" s="92">
        <f>IF(AN26&gt;[1]MFY10!$CI$1,0,(VLOOKUP(AN26,'[3]Point Tables'!$A$4:$I$263,[1]MFY10!$CI$2,FALSE)))</f>
        <v>51</v>
      </c>
      <c r="AP26" s="93" t="str">
        <f>IF(ISNA(VLOOKUP($A26,[1]MFY10!$CQ$1:$CR$65536,2,FALSE)),"np",(VLOOKUP($A26,[1]MFY10!$CQ$1:$CR$65536,2,FALSE)))</f>
        <v>np</v>
      </c>
      <c r="AQ26" s="92">
        <f>IF(AP26&gt;[1]MFY10!$CR$1,0,(VLOOKUP(AP26,'[3]Point Tables'!$A$4:$I$263,[1]MFY10!$CR$2,FALSE)))</f>
        <v>0</v>
      </c>
      <c r="AR26" s="94" t="str">
        <f t="shared" si="9"/>
        <v>Gordon, Lorenzo</v>
      </c>
      <c r="AS26" s="93" t="str">
        <f>IF(ISNA(VLOOKUP($A26,[1]MFY12!$AA$1:$AB$65536,2,FALSE)),"np",(VLOOKUP($A26,[1]MFY12!$AA$1:$AB$65536,2,FALSE)))</f>
        <v>np</v>
      </c>
      <c r="AT26" s="92">
        <f>IF(AS26&gt;[1]MFY12!$AB$1,0,(VLOOKUP(AS26,'[3]Point Tables'!$A$4:$I$263,[1]MFY12!$AB$2,FALSE)))</f>
        <v>0</v>
      </c>
      <c r="AU26" s="93">
        <f>IF(ISNA(VLOOKUP($A26,[1]MFY12!$AL$1:$AM$65536,2,FALSE)),"np",(VLOOKUP($A26,[1]MFY12!$AL$1:$AM$65536,2,FALSE)))</f>
        <v>29</v>
      </c>
      <c r="AV26" s="92">
        <f>IF(AU26&gt;[1]MFY12!$AM$1,0,(VLOOKUP(AU26,'[3]Point Tables'!$A$4:$I$263,[1]MFY12!$AM$2,FALSE)))</f>
        <v>0</v>
      </c>
      <c r="AW26" s="93" t="str">
        <f>IF(ISNA(VLOOKUP($A26,[1]MFY12!$AW$1:$AX$65536,2,FALSE)),"np",(VLOOKUP($A26,[1]MFY12!$AW$1:$AX$65536,2,FALSE)))</f>
        <v>np</v>
      </c>
      <c r="AX26" s="92">
        <f>IF(AW26&gt;[1]MFY12!$AX$1,0,(VLOOKUP(AW26,'[3]Point Tables'!$A$4:$I$263,[1]MFY12!$AX$2,FALSE)))</f>
        <v>0</v>
      </c>
      <c r="AY26" s="93" t="str">
        <f>IF(ISNA(VLOOKUP($A26,[1]MFY12!$BH$1:$BI$65536,2,FALSE)),"np",(VLOOKUP($A26,[1]MFY12!$BH$1:$BI$65536,2,FALSE)))</f>
        <v>np</v>
      </c>
      <c r="AZ26" s="92">
        <f>IF(AY26&gt;[1]MFY12!$BI$1,0,(VLOOKUP(AY26,'[3]Point Tables'!$A$4:$I$263,[1]MFY12!$BI$2,FALSE)))</f>
        <v>0</v>
      </c>
      <c r="BA26" s="93" t="str">
        <f>IF(ISNA(VLOOKUP($A26,[1]MFY12!$BS$1:$BT$65536,2,FALSE)),"np",(VLOOKUP($A26,[1]MFY12!$BS$1:$BT$65536,2,FALSE)))</f>
        <v>np</v>
      </c>
      <c r="BB26" s="92">
        <f>IF(BA26&gt;[1]MFY12!$BT$1,0,(VLOOKUP(BA26,'[3]Point Tables'!$A$4:$I$263,[1]MFY12!$BT$2,FALSE)))</f>
        <v>0</v>
      </c>
      <c r="BC26" s="93">
        <f>IF(ISNA(VLOOKUP($A26,[1]MFY12!$CD$1:$CE$65536,2,FALSE)),"np",(VLOOKUP($A26,[1]MFY12!$CD$1:$CE$65536,2,FALSE)))</f>
        <v>39</v>
      </c>
      <c r="BD26" s="92">
        <f>IF(BC26&gt;[1]MFY12!$CE$1,0,(VLOOKUP(BC26,'[3]Point Tables'!$A$4:$I$263,[1]MFY12!$CE$2,FALSE)))</f>
        <v>0</v>
      </c>
      <c r="BE26" s="93" t="str">
        <f>IF(ISNA(VLOOKUP($A26,[1]MFY12!$CO$1:$CP$65536,2,FALSE)),"np",(VLOOKUP($A26,[1]MFY12!$CO$1:$CP$65536,2,FALSE)))</f>
        <v>np</v>
      </c>
      <c r="BF26" s="92">
        <f>IF(BE26&gt;[1]MFY12!$CP$1,0,(VLOOKUP(BE26,'[3]Point Tables'!$A$4:$I$263,[1]MFY12!$CP$2,FALSE)))</f>
        <v>0</v>
      </c>
      <c r="BG26" s="93">
        <f>IF(ISNA(VLOOKUP($A26,[1]MFY12!$CZ$1:$DA$65536,2,FALSE)),"np",(VLOOKUP($A26,[1]MFY12!$CZ$1:$DA$65536,2,FALSE)))</f>
        <v>39</v>
      </c>
      <c r="BH26" s="92">
        <f>IF(BG26&gt;[1]MFY12!$DA$1,0,(VLOOKUP(BG26,'[3]Point Tables'!$A$4:$I$263,[1]MFY12!$DA$2,FALSE)))</f>
        <v>0</v>
      </c>
      <c r="BI26" s="93" t="str">
        <f>IF(ISNA(VLOOKUP($A26,[1]MFY12!$DK$1:$DL$65536,2,FALSE)),"np",(VLOOKUP($A26,[1]MFY12!$DK$1:$DL$65536,2,FALSE)))</f>
        <v>np</v>
      </c>
      <c r="BJ26" s="92">
        <f>IF(BI26&gt;[1]MFY12!$DL$1,0,(VLOOKUP(BI26,'[3]Point Tables'!$A$4:$I$263,[1]MFY12!$DL$2,FALSE)))</f>
        <v>0</v>
      </c>
      <c r="BW26">
        <f t="shared" si="10"/>
        <v>0</v>
      </c>
      <c r="BX26">
        <f t="shared" si="11"/>
        <v>0</v>
      </c>
      <c r="BY26">
        <f t="shared" si="12"/>
        <v>0</v>
      </c>
      <c r="BZ26">
        <f t="shared" si="13"/>
        <v>0</v>
      </c>
      <c r="CA26">
        <f t="shared" si="14"/>
        <v>0</v>
      </c>
      <c r="CB26">
        <f t="shared" si="15"/>
        <v>69.5</v>
      </c>
      <c r="CC26">
        <f t="shared" si="16"/>
        <v>0</v>
      </c>
      <c r="CD26">
        <f t="shared" si="17"/>
        <v>51</v>
      </c>
      <c r="CE26" s="122">
        <f t="shared" si="18"/>
        <v>0</v>
      </c>
      <c r="CF26">
        <f t="shared" si="19"/>
        <v>0</v>
      </c>
      <c r="CG26">
        <f t="shared" si="20"/>
        <v>0</v>
      </c>
      <c r="CH26">
        <f t="shared" si="21"/>
        <v>0</v>
      </c>
      <c r="CI26">
        <f t="shared" si="22"/>
        <v>0</v>
      </c>
      <c r="CJ26">
        <f t="shared" si="23"/>
        <v>0</v>
      </c>
      <c r="CK26">
        <f t="shared" si="24"/>
        <v>0</v>
      </c>
      <c r="CL26">
        <f t="shared" si="25"/>
        <v>0</v>
      </c>
      <c r="CM26">
        <f t="shared" si="26"/>
        <v>0</v>
      </c>
      <c r="CN26" s="122">
        <f t="shared" si="27"/>
        <v>0</v>
      </c>
      <c r="CP26">
        <f t="shared" si="28"/>
        <v>69.5</v>
      </c>
      <c r="CQ26">
        <f t="shared" si="29"/>
        <v>0</v>
      </c>
      <c r="CR26">
        <f t="shared" si="30"/>
        <v>0</v>
      </c>
      <c r="CS26">
        <f t="shared" si="31"/>
        <v>0</v>
      </c>
      <c r="CT26">
        <f t="shared" si="32"/>
        <v>50.5</v>
      </c>
      <c r="CU26">
        <f t="shared" si="33"/>
        <v>29.5</v>
      </c>
      <c r="CW26">
        <f t="shared" si="34"/>
        <v>69.5</v>
      </c>
      <c r="CX26">
        <f t="shared" si="35"/>
        <v>50.5</v>
      </c>
      <c r="CY26">
        <f t="shared" si="36"/>
        <v>29.5</v>
      </c>
      <c r="CZ26">
        <f t="shared" si="37"/>
        <v>0</v>
      </c>
      <c r="DB26" s="97">
        <f t="shared" si="38"/>
        <v>149.5</v>
      </c>
      <c r="DG26">
        <f t="shared" si="39"/>
        <v>29.5</v>
      </c>
      <c r="DH26">
        <f t="shared" si="40"/>
        <v>50.5</v>
      </c>
      <c r="DJ26">
        <f t="shared" si="41"/>
        <v>50.5</v>
      </c>
      <c r="DK26">
        <f t="shared" si="42"/>
        <v>29.5</v>
      </c>
      <c r="DM26">
        <f t="shared" si="43"/>
        <v>80</v>
      </c>
    </row>
    <row r="27" spans="1:117">
      <c r="A27" s="102">
        <v>100118771</v>
      </c>
      <c r="B27">
        <f t="shared" si="0"/>
        <v>144</v>
      </c>
      <c r="C27">
        <f t="shared" si="1"/>
        <v>0</v>
      </c>
      <c r="D27" s="84" t="str">
        <f t="shared" si="2"/>
        <v>24</v>
      </c>
      <c r="F27" s="14" t="s">
        <v>1450</v>
      </c>
      <c r="G27" s="23">
        <v>2000</v>
      </c>
      <c r="H27" s="14" t="s">
        <v>2115</v>
      </c>
      <c r="I27" s="139">
        <f t="shared" si="3"/>
        <v>144</v>
      </c>
      <c r="J27" s="140">
        <f t="shared" si="4"/>
        <v>0</v>
      </c>
      <c r="K27" s="108">
        <f t="shared" si="5"/>
        <v>92</v>
      </c>
      <c r="L27" s="108">
        <f t="shared" si="5"/>
        <v>52</v>
      </c>
      <c r="M27" s="108">
        <f t="shared" si="5"/>
        <v>0</v>
      </c>
      <c r="N27" s="108">
        <f t="shared" si="5"/>
        <v>0</v>
      </c>
      <c r="O27" s="90" t="str">
        <f t="shared" si="6"/>
        <v>Bourtis, James</v>
      </c>
      <c r="P27" s="93" t="str">
        <f>IF(ISNA(VLOOKUP($A27,[1]MFY10!$E$1:$F$65536,2,FALSE)),"np",(VLOOKUP($A27,[1]MFY10!$E$1:$F$65536,2,FALSE)))</f>
        <v>np</v>
      </c>
      <c r="Q27" s="92">
        <f>IF(P27&gt;[1]MFY10!$F$1,0,(VLOOKUP(P27,'[3]Point Tables'!$A$4:$I$263,[1]MFY10!$F$2,FALSE)))</f>
        <v>0</v>
      </c>
      <c r="R27" s="93" t="str">
        <f>IF(ISNA(VLOOKUP($A27,[1]MFY10!$N$1:$O$65536,2,FALSE)),"np",(VLOOKUP($A27,[1]MFY10!$N$1:$O$65536,2,FALSE)))</f>
        <v>np</v>
      </c>
      <c r="S27" s="92">
        <f>IF(R27&gt;[1]MFY10!$O$1,0,(VLOOKUP(R27,'[3]Point Tables'!$A$4:$I$263,[1]MFY10!$O$2,FALSE)))</f>
        <v>0</v>
      </c>
      <c r="T27" s="92" t="str">
        <f t="shared" si="7"/>
        <v>Bourtis, James</v>
      </c>
      <c r="U27" s="93" t="str">
        <f>IF(ISNA(VLOOKUP($A27,[1]MFY12!$E$1:$F$65536,2,FALSE)),"np",(VLOOKUP($A27,[1]MFY12!$E$1:$F$65536,2,FALSE)))</f>
        <v>np</v>
      </c>
      <c r="V27" s="92">
        <f>IF(U27&gt;[1]MFY12!$F$1,0,(VLOOKUP(U27,'[3]Point Tables'!$A$4:$I$263,[1]MFY12!$F$2,FALSE)))</f>
        <v>0</v>
      </c>
      <c r="W27" s="93" t="str">
        <f>IF(ISNA(VLOOKUP($A27,[1]MFY12!$P$1:$Q$65536,2,FALSE)),"np",(VLOOKUP($A27,[1]MFY12!$P$1:$Q$65536,2,FALSE)))</f>
        <v>np</v>
      </c>
      <c r="X27" s="92">
        <f>IF(W27&gt;[1]MFY12!$Q$1,0,(VLOOKUP(W27,'[3]Point Tables'!$A$4:$I$263,[1]MFY12!$Q$2,FALSE)))</f>
        <v>0</v>
      </c>
      <c r="Y27" s="94" t="str">
        <f t="shared" si="8"/>
        <v>Bourtis, James</v>
      </c>
      <c r="Z27" s="93" t="str">
        <f>IF(ISNA(VLOOKUP($A27,[1]MFY10!$W$1:$X$65536,2,FALSE)),"np",(VLOOKUP($A27,[1]MFY10!$W$1:$X$65536,2,FALSE)))</f>
        <v>np</v>
      </c>
      <c r="AA27" s="92">
        <f>IF(Z27&gt;[1]MFY10!$X$1,0,(VLOOKUP(Z27,'[3]Point Tables'!$A$4:$I$263,[1]MFY10!$X$2,FALSE)))</f>
        <v>0</v>
      </c>
      <c r="AB27" s="93" t="str">
        <f>IF(ISNA(VLOOKUP($A27,[1]MFY10!$AF$1:$AG$65536,2,FALSE)),"np",(VLOOKUP($A27,[1]MFY10!$AF$1:$AG$65536,2,FALSE)))</f>
        <v>np</v>
      </c>
      <c r="AC27" s="92">
        <f>IF(AB27&gt;[1]MFY10!$AG$1,0,(VLOOKUP(AB27,'[3]Point Tables'!$A$4:$I$263,[1]MFY10!$AG$2,FALSE)))</f>
        <v>0</v>
      </c>
      <c r="AD27" s="93">
        <f>IF(ISNA(VLOOKUP($A27,[1]MFY10!$AO$1:$AP$65536,2,FALSE)),"np",(VLOOKUP($A27,[1]MFY10!$AO$1:$AP$65536,2,FALSE)))</f>
        <v>6</v>
      </c>
      <c r="AE27" s="92">
        <f>IF(AD27&gt;[1]MFY10!$AP$1,0,(VLOOKUP(AD27,'[3]Point Tables'!$A$4:$I$263,[1]MFY10!$AP$2,FALSE)))</f>
        <v>69.5</v>
      </c>
      <c r="AF27" s="93">
        <f>IF(ISNA(VLOOKUP($A27,[1]MFY10!$AX$1:$AY$65536,2,FALSE)),"np",(VLOOKUP($A27,[1]MFY10!$AX$1:$AY$65536,2,FALSE)))</f>
        <v>5</v>
      </c>
      <c r="AG27" s="92">
        <f>IF(AF27&gt;[1]MFY10!$AY$1,0,(VLOOKUP(AF27,'[3]Point Tables'!$A$4:$I$263,[1]MFY10!$AY$2,FALSE)))</f>
        <v>70</v>
      </c>
      <c r="AH27" s="93" t="str">
        <f>IF(ISNA(VLOOKUP($A27,[1]MFY10!$BG$1:$BH$65536,2,FALSE)),"np",(VLOOKUP($A27,[1]MFY10!$BG$1:$BH$65536,2,FALSE)))</f>
        <v>np</v>
      </c>
      <c r="AI27" s="92">
        <f>IF(AH27&gt;[1]MFY10!$BH$1,0,(VLOOKUP(AH27,'[3]Point Tables'!$A$4:$I$263,[1]MFY10!$BH$2,FALSE)))</f>
        <v>0</v>
      </c>
      <c r="AJ27" s="93">
        <f>IF(ISNA(VLOOKUP($A27,[1]MFY10!$BP$1:$BQ$65536,2,FALSE)),"np",(VLOOKUP($A27,[1]MFY10!$BP$1:$BQ$65536,2,FALSE)))</f>
        <v>2</v>
      </c>
      <c r="AK27" s="92">
        <f>IF(AJ27&gt;[1]MFY10!$BQ$1,0,(VLOOKUP(AJ27,'[3]Point Tables'!$A$4:$I$263,[1]MFY10!$BQ$2,FALSE)))</f>
        <v>92</v>
      </c>
      <c r="AL27" s="93">
        <f>IF(ISNA(VLOOKUP($A27,[1]MFY10!$BY$1:$BZ$65536,2,FALSE)),"np",(VLOOKUP($A27,[1]MFY10!$BY$1:$BZ$65536,2,FALSE)))</f>
        <v>12</v>
      </c>
      <c r="AM27" s="92">
        <f>IF(AL27&gt;[1]MFY10!$BZ$1,0,(VLOOKUP(AL27,'[3]Point Tables'!$A$4:$I$263,[1]MFY10!$BZ$2,FALSE)))</f>
        <v>52</v>
      </c>
      <c r="AN27" s="93" t="str">
        <f>IF(ISNA(VLOOKUP($A27,[1]MFY10!$CH$1:$CI$65536,2,FALSE)),"np",(VLOOKUP($A27,[1]MFY10!$CH$1:$CI$65536,2,FALSE)))</f>
        <v>np</v>
      </c>
      <c r="AO27" s="92">
        <f>IF(AN27&gt;[1]MFY10!$CI$1,0,(VLOOKUP(AN27,'[3]Point Tables'!$A$4:$I$263,[1]MFY10!$CI$2,FALSE)))</f>
        <v>0</v>
      </c>
      <c r="AP27" s="93" t="str">
        <f>IF(ISNA(VLOOKUP($A27,[1]MFY10!$CQ$1:$CR$65536,2,FALSE)),"np",(VLOOKUP($A27,[1]MFY10!$CQ$1:$CR$65536,2,FALSE)))</f>
        <v>np</v>
      </c>
      <c r="AQ27" s="92">
        <f>IF(AP27&gt;[1]MFY10!$CR$1,0,(VLOOKUP(AP27,'[3]Point Tables'!$A$4:$I$263,[1]MFY10!$CR$2,FALSE)))</f>
        <v>0</v>
      </c>
      <c r="AR27" s="94" t="str">
        <f t="shared" si="9"/>
        <v>Bourtis, James</v>
      </c>
      <c r="AS27" s="93" t="str">
        <f>IF(ISNA(VLOOKUP($A27,[1]MFY12!$AA$1:$AB$65536,2,FALSE)),"np",(VLOOKUP($A27,[1]MFY12!$AA$1:$AB$65536,2,FALSE)))</f>
        <v>np</v>
      </c>
      <c r="AT27" s="92">
        <f>IF(AS27&gt;[1]MFY12!$AB$1,0,(VLOOKUP(AS27,'[3]Point Tables'!$A$4:$I$263,[1]MFY12!$AB$2,FALSE)))</f>
        <v>0</v>
      </c>
      <c r="AU27" s="93" t="str">
        <f>IF(ISNA(VLOOKUP($A27,[1]MFY12!$AL$1:$AM$65536,2,FALSE)),"np",(VLOOKUP($A27,[1]MFY12!$AL$1:$AM$65536,2,FALSE)))</f>
        <v>np</v>
      </c>
      <c r="AV27" s="92">
        <f>IF(AU27&gt;[1]MFY12!$AM$1,0,(VLOOKUP(AU27,'[3]Point Tables'!$A$4:$I$263,[1]MFY12!$AM$2,FALSE)))</f>
        <v>0</v>
      </c>
      <c r="AW27" s="93">
        <f>IF(ISNA(VLOOKUP($A27,[1]MFY12!$AW$1:$AX$65536,2,FALSE)),"np",(VLOOKUP($A27,[1]MFY12!$AW$1:$AX$65536,2,FALSE)))</f>
        <v>28</v>
      </c>
      <c r="AX27" s="92">
        <f>IF(AW27&gt;[1]MFY12!$AX$1,0,(VLOOKUP(AW27,'[3]Point Tables'!$A$4:$I$263,[1]MFY12!$AX$2,FALSE)))</f>
        <v>29.5</v>
      </c>
      <c r="AY27" s="93">
        <f>IF(ISNA(VLOOKUP($A27,[1]MFY12!$BH$1:$BI$65536,2,FALSE)),"np",(VLOOKUP($A27,[1]MFY12!$BH$1:$BI$65536,2,FALSE)))</f>
        <v>12</v>
      </c>
      <c r="AZ27" s="92">
        <f>IF(AY27&gt;[1]MFY12!$BI$1,0,(VLOOKUP(AY27,'[3]Point Tables'!$A$4:$I$263,[1]MFY12!$BI$2,FALSE)))</f>
        <v>52</v>
      </c>
      <c r="BA27" s="93" t="str">
        <f>IF(ISNA(VLOOKUP($A27,[1]MFY12!$BS$1:$BT$65536,2,FALSE)),"np",(VLOOKUP($A27,[1]MFY12!$BS$1:$BT$65536,2,FALSE)))</f>
        <v>np</v>
      </c>
      <c r="BB27" s="92">
        <f>IF(BA27&gt;[1]MFY12!$BT$1,0,(VLOOKUP(BA27,'[3]Point Tables'!$A$4:$I$263,[1]MFY12!$BT$2,FALSE)))</f>
        <v>0</v>
      </c>
      <c r="BC27" s="93">
        <f>IF(ISNA(VLOOKUP($A27,[1]MFY12!$CD$1:$CE$65536,2,FALSE)),"np",(VLOOKUP($A27,[1]MFY12!$CD$1:$CE$65536,2,FALSE)))</f>
        <v>27</v>
      </c>
      <c r="BD27" s="92">
        <f>IF(BC27&gt;[1]MFY12!$CE$1,0,(VLOOKUP(BC27,'[3]Point Tables'!$A$4:$I$263,[1]MFY12!$CE$2,FALSE)))</f>
        <v>0</v>
      </c>
      <c r="BE27" s="93">
        <f>IF(ISNA(VLOOKUP($A27,[1]MFY12!$CO$1:$CP$65536,2,FALSE)),"np",(VLOOKUP($A27,[1]MFY12!$CO$1:$CP$65536,2,FALSE)))</f>
        <v>12</v>
      </c>
      <c r="BF27" s="92">
        <f>IF(BE27&gt;[1]MFY12!$CP$1,0,(VLOOKUP(BE27,'[3]Point Tables'!$A$4:$I$263,[1]MFY12!$CP$2,FALSE)))</f>
        <v>52</v>
      </c>
      <c r="BG27" s="93" t="str">
        <f>IF(ISNA(VLOOKUP($A27,[1]MFY12!$CZ$1:$DA$65536,2,FALSE)),"np",(VLOOKUP($A27,[1]MFY12!$CZ$1:$DA$65536,2,FALSE)))</f>
        <v>np</v>
      </c>
      <c r="BH27" s="92">
        <f>IF(BG27&gt;[1]MFY12!$DA$1,0,(VLOOKUP(BG27,'[3]Point Tables'!$A$4:$I$263,[1]MFY12!$DA$2,FALSE)))</f>
        <v>0</v>
      </c>
      <c r="BI27" s="93" t="str">
        <f>IF(ISNA(VLOOKUP($A27,[1]MFY12!$DK$1:$DL$65536,2,FALSE)),"np",(VLOOKUP($A27,[1]MFY12!$DK$1:$DL$65536,2,FALSE)))</f>
        <v>np</v>
      </c>
      <c r="BJ27" s="92">
        <f>IF(BI27&gt;[1]MFY12!$DL$1,0,(VLOOKUP(BI27,'[3]Point Tables'!$A$4:$I$263,[1]MFY12!$DL$2,FALSE)))</f>
        <v>0</v>
      </c>
      <c r="BW27">
        <f t="shared" si="10"/>
        <v>0</v>
      </c>
      <c r="BX27">
        <f t="shared" si="11"/>
        <v>0</v>
      </c>
      <c r="BY27">
        <f t="shared" si="12"/>
        <v>69.5</v>
      </c>
      <c r="BZ27">
        <f t="shared" si="13"/>
        <v>70</v>
      </c>
      <c r="CA27">
        <f t="shared" si="14"/>
        <v>0</v>
      </c>
      <c r="CB27">
        <f t="shared" si="15"/>
        <v>92</v>
      </c>
      <c r="CC27">
        <f t="shared" si="16"/>
        <v>52</v>
      </c>
      <c r="CD27">
        <f t="shared" si="17"/>
        <v>0</v>
      </c>
      <c r="CE27" s="122">
        <f t="shared" si="18"/>
        <v>0</v>
      </c>
      <c r="CF27">
        <f t="shared" si="19"/>
        <v>0</v>
      </c>
      <c r="CG27">
        <f t="shared" si="20"/>
        <v>0</v>
      </c>
      <c r="CH27">
        <f t="shared" si="21"/>
        <v>29.5</v>
      </c>
      <c r="CI27">
        <f t="shared" si="22"/>
        <v>52</v>
      </c>
      <c r="CJ27">
        <f t="shared" si="23"/>
        <v>0</v>
      </c>
      <c r="CK27">
        <f t="shared" si="24"/>
        <v>0</v>
      </c>
      <c r="CL27">
        <f t="shared" si="25"/>
        <v>52</v>
      </c>
      <c r="CM27">
        <f t="shared" si="26"/>
        <v>0</v>
      </c>
      <c r="CN27" s="122">
        <f t="shared" si="27"/>
        <v>0</v>
      </c>
      <c r="CP27">
        <f t="shared" si="28"/>
        <v>92</v>
      </c>
      <c r="CQ27">
        <f t="shared" si="29"/>
        <v>52</v>
      </c>
      <c r="CR27">
        <f t="shared" si="30"/>
        <v>0</v>
      </c>
      <c r="CS27">
        <f t="shared" si="31"/>
        <v>0</v>
      </c>
      <c r="CT27">
        <f t="shared" si="32"/>
        <v>0</v>
      </c>
      <c r="CU27">
        <f t="shared" si="33"/>
        <v>0</v>
      </c>
      <c r="CW27">
        <f t="shared" si="34"/>
        <v>92</v>
      </c>
      <c r="CX27">
        <f t="shared" si="35"/>
        <v>52</v>
      </c>
      <c r="CY27">
        <f t="shared" si="36"/>
        <v>0</v>
      </c>
      <c r="CZ27">
        <f t="shared" si="37"/>
        <v>0</v>
      </c>
      <c r="DB27" s="97">
        <f t="shared" si="38"/>
        <v>144</v>
      </c>
      <c r="DG27">
        <f t="shared" si="39"/>
        <v>0</v>
      </c>
      <c r="DH27">
        <f t="shared" si="40"/>
        <v>0</v>
      </c>
      <c r="DJ27">
        <f t="shared" si="41"/>
        <v>0</v>
      </c>
      <c r="DK27">
        <f t="shared" si="42"/>
        <v>0</v>
      </c>
      <c r="DM27">
        <f t="shared" si="43"/>
        <v>0</v>
      </c>
    </row>
    <row r="28" spans="1:117">
      <c r="A28" s="102">
        <v>100091783</v>
      </c>
      <c r="B28">
        <f t="shared" si="0"/>
        <v>126.5</v>
      </c>
      <c r="C28">
        <f t="shared" si="1"/>
        <v>34.5</v>
      </c>
      <c r="D28" s="84" t="str">
        <f t="shared" si="2"/>
        <v>25</v>
      </c>
      <c r="E28" s="85"/>
      <c r="F28" t="s">
        <v>1606</v>
      </c>
      <c r="G28" s="4">
        <v>2000</v>
      </c>
      <c r="H28" s="86" t="s">
        <v>29</v>
      </c>
      <c r="I28" s="139">
        <f t="shared" si="3"/>
        <v>126.5</v>
      </c>
      <c r="J28" s="140">
        <f t="shared" si="4"/>
        <v>34.5</v>
      </c>
      <c r="K28" s="108">
        <f t="shared" si="5"/>
        <v>92</v>
      </c>
      <c r="L28" s="108">
        <f t="shared" si="5"/>
        <v>34.5</v>
      </c>
      <c r="M28" s="108">
        <f t="shared" si="5"/>
        <v>0</v>
      </c>
      <c r="N28" s="108">
        <f t="shared" si="5"/>
        <v>0</v>
      </c>
      <c r="O28" s="90" t="str">
        <f t="shared" si="6"/>
        <v>Camille, Zachary</v>
      </c>
      <c r="P28" s="93">
        <f>IF(ISNA(VLOOKUP($A28,[1]MFY10!$E$1:$F$65536,2,FALSE)),"np",(VLOOKUP($A28,[1]MFY10!$E$1:$F$65536,2,FALSE)))</f>
        <v>18</v>
      </c>
      <c r="Q28" s="92">
        <f>IF(P28&gt;[1]MFY10!$F$1,0,(VLOOKUP(P28,'[3]Point Tables'!$A$4:$I$263,[1]MFY10!$F$2,FALSE)))</f>
        <v>34.5</v>
      </c>
      <c r="R28" s="93" t="str">
        <f>IF(ISNA(VLOOKUP($A28,[1]MFY10!$N$1:$O$65536,2,FALSE)),"np",(VLOOKUP($A28,[1]MFY10!$N$1:$O$65536,2,FALSE)))</f>
        <v>np</v>
      </c>
      <c r="S28" s="92">
        <f>IF(R28&gt;[1]MFY10!$O$1,0,(VLOOKUP(R28,'[3]Point Tables'!$A$4:$I$263,[1]MFY10!$O$2,FALSE)))</f>
        <v>0</v>
      </c>
      <c r="T28" s="92" t="str">
        <f t="shared" si="7"/>
        <v>Camille, Zachary</v>
      </c>
      <c r="U28" s="93">
        <f>IF(ISNA(VLOOKUP($A28,[1]MFY12!$E$1:$F$65536,2,FALSE)),"np",(VLOOKUP($A28,[1]MFY12!$E$1:$F$65536,2,FALSE)))</f>
        <v>82</v>
      </c>
      <c r="V28" s="92">
        <f>IF(U28&gt;[1]MFY12!$F$1,0,(VLOOKUP(U28,'[3]Point Tables'!$A$4:$I$263,[1]MFY12!$F$2,FALSE)))</f>
        <v>0</v>
      </c>
      <c r="W28" s="93" t="str">
        <f>IF(ISNA(VLOOKUP($A28,[1]MFY12!$P$1:$Q$65536,2,FALSE)),"np",(VLOOKUP($A28,[1]MFY12!$P$1:$Q$65536,2,FALSE)))</f>
        <v>np</v>
      </c>
      <c r="X28" s="92">
        <f>IF(W28&gt;[1]MFY12!$Q$1,0,(VLOOKUP(W28,'[3]Point Tables'!$A$4:$I$263,[1]MFY12!$Q$2,FALSE)))</f>
        <v>0</v>
      </c>
      <c r="Y28" s="94" t="str">
        <f t="shared" si="8"/>
        <v>Camille, Zachary</v>
      </c>
      <c r="Z28" s="93" t="str">
        <f>IF(ISNA(VLOOKUP($A28,[1]MFY10!$W$1:$X$65536,2,FALSE)),"np",(VLOOKUP($A28,[1]MFY10!$W$1:$X$65536,2,FALSE)))</f>
        <v>np</v>
      </c>
      <c r="AA28" s="92">
        <f>IF(Z28&gt;[1]MFY10!$X$1,0,(VLOOKUP(Z28,'[3]Point Tables'!$A$4:$I$263,[1]MFY10!$X$2,FALSE)))</f>
        <v>0</v>
      </c>
      <c r="AB28" s="93" t="str">
        <f>IF(ISNA(VLOOKUP($A28,[1]MFY10!$AF$1:$AG$65536,2,FALSE)),"np",(VLOOKUP($A28,[1]MFY10!$AF$1:$AG$65536,2,FALSE)))</f>
        <v>np</v>
      </c>
      <c r="AC28" s="92">
        <f>IF(AB28&gt;[1]MFY10!$AG$1,0,(VLOOKUP(AB28,'[3]Point Tables'!$A$4:$I$263,[1]MFY10!$AG$2,FALSE)))</f>
        <v>0</v>
      </c>
      <c r="AD28" s="93" t="str">
        <f>IF(ISNA(VLOOKUP($A28,[1]MFY10!$AO$1:$AP$65536,2,FALSE)),"np",(VLOOKUP($A28,[1]MFY10!$AO$1:$AP$65536,2,FALSE)))</f>
        <v>np</v>
      </c>
      <c r="AE28" s="92">
        <f>IF(AD28&gt;[1]MFY10!$AP$1,0,(VLOOKUP(AD28,'[3]Point Tables'!$A$4:$I$263,[1]MFY10!$AP$2,FALSE)))</f>
        <v>0</v>
      </c>
      <c r="AF28" s="93" t="str">
        <f>IF(ISNA(VLOOKUP($A28,[1]MFY10!$AX$1:$AY$65536,2,FALSE)),"np",(VLOOKUP($A28,[1]MFY10!$AX$1:$AY$65536,2,FALSE)))</f>
        <v>np</v>
      </c>
      <c r="AG28" s="92">
        <f>IF(AF28&gt;[1]MFY10!$AY$1,0,(VLOOKUP(AF28,'[3]Point Tables'!$A$4:$I$263,[1]MFY10!$AY$2,FALSE)))</f>
        <v>0</v>
      </c>
      <c r="AH28" s="93" t="str">
        <f>IF(ISNA(VLOOKUP($A28,[1]MFY10!$BG$1:$BH$65536,2,FALSE)),"np",(VLOOKUP($A28,[1]MFY10!$BG$1:$BH$65536,2,FALSE)))</f>
        <v>np</v>
      </c>
      <c r="AI28" s="92">
        <f>IF(AH28&gt;[1]MFY10!$BH$1,0,(VLOOKUP(AH28,'[3]Point Tables'!$A$4:$I$263,[1]MFY10!$BH$2,FALSE)))</f>
        <v>0</v>
      </c>
      <c r="AJ28" s="93" t="str">
        <f>IF(ISNA(VLOOKUP($A28,[1]MFY10!$BP$1:$BQ$65536,2,FALSE)),"np",(VLOOKUP($A28,[1]MFY10!$BP$1:$BQ$65536,2,FALSE)))</f>
        <v>np</v>
      </c>
      <c r="AK28" s="92">
        <f>IF(AJ28&gt;[1]MFY10!$BQ$1,0,(VLOOKUP(AJ28,'[3]Point Tables'!$A$4:$I$263,[1]MFY10!$BQ$2,FALSE)))</f>
        <v>0</v>
      </c>
      <c r="AL28" s="93">
        <f>IF(ISNA(VLOOKUP($A28,[1]MFY10!$BY$1:$BZ$65536,2,FALSE)),"np",(VLOOKUP($A28,[1]MFY10!$BY$1:$BZ$65536,2,FALSE)))</f>
        <v>2</v>
      </c>
      <c r="AM28" s="92">
        <f>IF(AL28&gt;[1]MFY10!$BZ$1,0,(VLOOKUP(AL28,'[3]Point Tables'!$A$4:$I$263,[1]MFY10!$BZ$2,FALSE)))</f>
        <v>92</v>
      </c>
      <c r="AN28" s="93" t="str">
        <f>IF(ISNA(VLOOKUP($A28,[1]MFY10!$CH$1:$CI$65536,2,FALSE)),"np",(VLOOKUP($A28,[1]MFY10!$CH$1:$CI$65536,2,FALSE)))</f>
        <v>np</v>
      </c>
      <c r="AO28" s="92">
        <f>IF(AN28&gt;[1]MFY10!$CI$1,0,(VLOOKUP(AN28,'[3]Point Tables'!$A$4:$I$263,[1]MFY10!$CI$2,FALSE)))</f>
        <v>0</v>
      </c>
      <c r="AP28" s="93" t="str">
        <f>IF(ISNA(VLOOKUP($A28,[1]MFY10!$CQ$1:$CR$65536,2,FALSE)),"np",(VLOOKUP($A28,[1]MFY10!$CQ$1:$CR$65536,2,FALSE)))</f>
        <v>np</v>
      </c>
      <c r="AQ28" s="92">
        <f>IF(AP28&gt;[1]MFY10!$CR$1,0,(VLOOKUP(AP28,'[3]Point Tables'!$A$4:$I$263,[1]MFY10!$CR$2,FALSE)))</f>
        <v>0</v>
      </c>
      <c r="AR28" s="94" t="str">
        <f t="shared" si="9"/>
        <v>Camille, Zachary</v>
      </c>
      <c r="AS28" s="93" t="str">
        <f>IF(ISNA(VLOOKUP($A28,[1]MFY12!$AA$1:$AB$65536,2,FALSE)),"np",(VLOOKUP($A28,[1]MFY12!$AA$1:$AB$65536,2,FALSE)))</f>
        <v>np</v>
      </c>
      <c r="AT28" s="92">
        <f>IF(AS28&gt;[1]MFY12!$AB$1,0,(VLOOKUP(AS28,'[3]Point Tables'!$A$4:$I$263,[1]MFY12!$AB$2,FALSE)))</f>
        <v>0</v>
      </c>
      <c r="AU28" s="93" t="str">
        <f>IF(ISNA(VLOOKUP($A28,[1]MFY12!$AL$1:$AM$65536,2,FALSE)),"np",(VLOOKUP($A28,[1]MFY12!$AL$1:$AM$65536,2,FALSE)))</f>
        <v>np</v>
      </c>
      <c r="AV28" s="92">
        <f>IF(AU28&gt;[1]MFY12!$AM$1,0,(VLOOKUP(AU28,'[3]Point Tables'!$A$4:$I$263,[1]MFY12!$AM$2,FALSE)))</f>
        <v>0</v>
      </c>
      <c r="AW28" s="93" t="str">
        <f>IF(ISNA(VLOOKUP($A28,[1]MFY12!$AW$1:$AX$65536,2,FALSE)),"np",(VLOOKUP($A28,[1]MFY12!$AW$1:$AX$65536,2,FALSE)))</f>
        <v>np</v>
      </c>
      <c r="AX28" s="92">
        <f>IF(AW28&gt;[1]MFY12!$AX$1,0,(VLOOKUP(AW28,'[3]Point Tables'!$A$4:$I$263,[1]MFY12!$AX$2,FALSE)))</f>
        <v>0</v>
      </c>
      <c r="AY28" s="93" t="str">
        <f>IF(ISNA(VLOOKUP($A28,[1]MFY12!$BH$1:$BI$65536,2,FALSE)),"np",(VLOOKUP($A28,[1]MFY12!$BH$1:$BI$65536,2,FALSE)))</f>
        <v>np</v>
      </c>
      <c r="AZ28" s="92">
        <f>IF(AY28&gt;[1]MFY12!$BI$1,0,(VLOOKUP(AY28,'[3]Point Tables'!$A$4:$I$263,[1]MFY12!$BI$2,FALSE)))</f>
        <v>0</v>
      </c>
      <c r="BA28" s="93" t="str">
        <f>IF(ISNA(VLOOKUP($A28,[1]MFY12!$BS$1:$BT$65536,2,FALSE)),"np",(VLOOKUP($A28,[1]MFY12!$BS$1:$BT$65536,2,FALSE)))</f>
        <v>np</v>
      </c>
      <c r="BB28" s="92">
        <f>IF(BA28&gt;[1]MFY12!$BT$1,0,(VLOOKUP(BA28,'[3]Point Tables'!$A$4:$I$263,[1]MFY12!$BT$2,FALSE)))</f>
        <v>0</v>
      </c>
      <c r="BC28" s="93" t="str">
        <f>IF(ISNA(VLOOKUP($A28,[1]MFY12!$CD$1:$CE$65536,2,FALSE)),"np",(VLOOKUP($A28,[1]MFY12!$CD$1:$CE$65536,2,FALSE)))</f>
        <v>np</v>
      </c>
      <c r="BD28" s="92">
        <f>IF(BC28&gt;[1]MFY12!$CE$1,0,(VLOOKUP(BC28,'[3]Point Tables'!$A$4:$I$263,[1]MFY12!$CE$2,FALSE)))</f>
        <v>0</v>
      </c>
      <c r="BE28" s="93">
        <f>IF(ISNA(VLOOKUP($A28,[1]MFY12!$CO$1:$CP$65536,2,FALSE)),"np",(VLOOKUP($A28,[1]MFY12!$CO$1:$CP$65536,2,FALSE)))</f>
        <v>48</v>
      </c>
      <c r="BF28" s="92">
        <f>IF(BE28&gt;[1]MFY12!$CP$1,0,(VLOOKUP(BE28,'[3]Point Tables'!$A$4:$I$263,[1]MFY12!$CP$2,FALSE)))</f>
        <v>0</v>
      </c>
      <c r="BG28" s="93" t="str">
        <f>IF(ISNA(VLOOKUP($A28,[1]MFY12!$CZ$1:$DA$65536,2,FALSE)),"np",(VLOOKUP($A28,[1]MFY12!$CZ$1:$DA$65536,2,FALSE)))</f>
        <v>np</v>
      </c>
      <c r="BH28" s="92">
        <f>IF(BG28&gt;[1]MFY12!$DA$1,0,(VLOOKUP(BG28,'[3]Point Tables'!$A$4:$I$263,[1]MFY12!$DA$2,FALSE)))</f>
        <v>0</v>
      </c>
      <c r="BI28" s="93" t="str">
        <f>IF(ISNA(VLOOKUP($A28,[1]MFY12!$DK$1:$DL$65536,2,FALSE)),"np",(VLOOKUP($A28,[1]MFY12!$DK$1:$DL$65536,2,FALSE)))</f>
        <v>np</v>
      </c>
      <c r="BJ28" s="92">
        <f>IF(BI28&gt;[1]MFY12!$DL$1,0,(VLOOKUP(BI28,'[3]Point Tables'!$A$4:$I$263,[1]MFY12!$DL$2,FALSE)))</f>
        <v>0</v>
      </c>
      <c r="BW28">
        <f t="shared" si="10"/>
        <v>0</v>
      </c>
      <c r="BX28">
        <f t="shared" si="11"/>
        <v>0</v>
      </c>
      <c r="BY28">
        <f t="shared" si="12"/>
        <v>0</v>
      </c>
      <c r="BZ28">
        <f t="shared" si="13"/>
        <v>0</v>
      </c>
      <c r="CA28">
        <f t="shared" si="14"/>
        <v>0</v>
      </c>
      <c r="CB28">
        <f t="shared" si="15"/>
        <v>0</v>
      </c>
      <c r="CC28">
        <f t="shared" si="16"/>
        <v>92</v>
      </c>
      <c r="CD28">
        <f t="shared" si="17"/>
        <v>0</v>
      </c>
      <c r="CE28" s="122">
        <f t="shared" si="18"/>
        <v>0</v>
      </c>
      <c r="CF28">
        <f t="shared" si="19"/>
        <v>0</v>
      </c>
      <c r="CG28">
        <f t="shared" si="20"/>
        <v>0</v>
      </c>
      <c r="CH28">
        <f t="shared" si="21"/>
        <v>0</v>
      </c>
      <c r="CI28">
        <f t="shared" si="22"/>
        <v>0</v>
      </c>
      <c r="CJ28">
        <f t="shared" si="23"/>
        <v>0</v>
      </c>
      <c r="CK28">
        <f t="shared" si="24"/>
        <v>0</v>
      </c>
      <c r="CL28">
        <f t="shared" si="25"/>
        <v>0</v>
      </c>
      <c r="CM28">
        <f t="shared" si="26"/>
        <v>0</v>
      </c>
      <c r="CN28" s="122">
        <f t="shared" si="27"/>
        <v>0</v>
      </c>
      <c r="CP28">
        <f t="shared" si="28"/>
        <v>92</v>
      </c>
      <c r="CQ28">
        <f t="shared" si="29"/>
        <v>0</v>
      </c>
      <c r="CR28">
        <f t="shared" si="30"/>
        <v>0</v>
      </c>
      <c r="CS28">
        <f t="shared" si="31"/>
        <v>0</v>
      </c>
      <c r="CT28">
        <f t="shared" si="32"/>
        <v>34.5</v>
      </c>
      <c r="CU28">
        <f t="shared" si="33"/>
        <v>0</v>
      </c>
      <c r="CW28">
        <f t="shared" si="34"/>
        <v>92</v>
      </c>
      <c r="CX28">
        <f t="shared" si="35"/>
        <v>34.5</v>
      </c>
      <c r="CY28">
        <f t="shared" si="36"/>
        <v>0</v>
      </c>
      <c r="CZ28">
        <f t="shared" si="37"/>
        <v>0</v>
      </c>
      <c r="DB28" s="97">
        <f t="shared" si="38"/>
        <v>126.5</v>
      </c>
      <c r="DG28">
        <f t="shared" si="39"/>
        <v>0</v>
      </c>
      <c r="DH28">
        <f t="shared" si="40"/>
        <v>34.5</v>
      </c>
      <c r="DJ28">
        <f t="shared" si="41"/>
        <v>34.5</v>
      </c>
      <c r="DK28">
        <f t="shared" si="42"/>
        <v>0</v>
      </c>
      <c r="DM28">
        <f t="shared" si="43"/>
        <v>34.5</v>
      </c>
    </row>
    <row r="29" spans="1:117">
      <c r="A29" s="19">
        <v>100101924</v>
      </c>
      <c r="B29">
        <f t="shared" si="0"/>
        <v>121.5</v>
      </c>
      <c r="C29">
        <f t="shared" si="1"/>
        <v>53</v>
      </c>
      <c r="D29" s="84" t="str">
        <f t="shared" si="2"/>
        <v>26</v>
      </c>
      <c r="F29" s="5" t="s">
        <v>1828</v>
      </c>
      <c r="G29" s="99">
        <v>2000</v>
      </c>
      <c r="H29" s="5" t="s">
        <v>2129</v>
      </c>
      <c r="I29" s="139">
        <f t="shared" si="3"/>
        <v>121.5</v>
      </c>
      <c r="J29" s="140">
        <f t="shared" si="4"/>
        <v>53</v>
      </c>
      <c r="K29" s="108">
        <f t="shared" si="5"/>
        <v>68.5</v>
      </c>
      <c r="L29" s="108">
        <f t="shared" si="5"/>
        <v>53</v>
      </c>
      <c r="M29" s="108">
        <f t="shared" si="5"/>
        <v>0</v>
      </c>
      <c r="N29" s="108">
        <f t="shared" si="5"/>
        <v>0</v>
      </c>
      <c r="O29" s="90" t="str">
        <f t="shared" si="6"/>
        <v>Dunat, Maximilian</v>
      </c>
      <c r="P29" s="93" t="str">
        <f>IF(ISNA(VLOOKUP($A29,[1]MFY10!$E$1:$F$65536,2,FALSE)),"np",(VLOOKUP($A29,[1]MFY10!$E$1:$F$65536,2,FALSE)))</f>
        <v>np</v>
      </c>
      <c r="Q29" s="92">
        <f>IF(P29&gt;[1]MFY10!$F$1,0,(VLOOKUP(P29,'[3]Point Tables'!$A$4:$I$263,[1]MFY10!$F$2,FALSE)))</f>
        <v>0</v>
      </c>
      <c r="R29" s="93">
        <f>IF(ISNA(VLOOKUP($A29,[1]MFY10!$N$1:$O$65536,2,FALSE)),"np",(VLOOKUP($A29,[1]MFY10!$N$1:$O$65536,2,FALSE)))</f>
        <v>10</v>
      </c>
      <c r="S29" s="92">
        <f>IF(R29&gt;[1]MFY10!$O$1,0,(VLOOKUP(R29,'[3]Point Tables'!$A$4:$I$263,[1]MFY10!$O$2,FALSE)))</f>
        <v>53</v>
      </c>
      <c r="T29" s="92" t="str">
        <f t="shared" si="7"/>
        <v>Dunat, Maximilian</v>
      </c>
      <c r="U29" s="93" t="str">
        <f>IF(ISNA(VLOOKUP($A29,[1]MFY12!$E$1:$F$65536,2,FALSE)),"np",(VLOOKUP($A29,[1]MFY12!$E$1:$F$65536,2,FALSE)))</f>
        <v>np</v>
      </c>
      <c r="V29" s="92">
        <f>IF(U29&gt;[1]MFY12!$F$1,0,(VLOOKUP(U29,'[3]Point Tables'!$A$4:$I$263,[1]MFY12!$F$2,FALSE)))</f>
        <v>0</v>
      </c>
      <c r="W29" s="93">
        <f>IF(ISNA(VLOOKUP($A29,[1]MFY12!$P$1:$Q$65536,2,FALSE)),"np",(VLOOKUP($A29,[1]MFY12!$P$1:$Q$65536,2,FALSE)))</f>
        <v>184.33</v>
      </c>
      <c r="X29" s="92">
        <f>IF(W29&gt;[1]MFY12!$Q$1,0,(VLOOKUP(W29,'[3]Point Tables'!$A$4:$I$263,[1]MFY12!$Q$2,FALSE)))</f>
        <v>0</v>
      </c>
      <c r="Y29" s="94" t="str">
        <f t="shared" si="8"/>
        <v>Dunat, Maximilian</v>
      </c>
      <c r="Z29" s="93" t="str">
        <f>IF(ISNA(VLOOKUP($A29,[1]MFY10!$W$1:$X$65536,2,FALSE)),"np",(VLOOKUP($A29,[1]MFY10!$W$1:$X$65536,2,FALSE)))</f>
        <v>np</v>
      </c>
      <c r="AA29" s="92">
        <f>IF(Z29&gt;[1]MFY10!$X$1,0,(VLOOKUP(Z29,'[3]Point Tables'!$A$4:$I$263,[1]MFY10!$X$2,FALSE)))</f>
        <v>0</v>
      </c>
      <c r="AB29" s="93" t="str">
        <f>IF(ISNA(VLOOKUP($A29,[1]MFY10!$AF$1:$AG$65536,2,FALSE)),"np",(VLOOKUP($A29,[1]MFY10!$AF$1:$AG$65536,2,FALSE)))</f>
        <v>np</v>
      </c>
      <c r="AC29" s="92">
        <f>IF(AB29&gt;[1]MFY10!$AG$1,0,(VLOOKUP(AB29,'[3]Point Tables'!$A$4:$I$263,[1]MFY10!$AG$2,FALSE)))</f>
        <v>0</v>
      </c>
      <c r="AD29" s="93">
        <f>IF(ISNA(VLOOKUP($A29,[1]MFY10!$AO$1:$AP$65536,2,FALSE)),"np",(VLOOKUP($A29,[1]MFY10!$AO$1:$AP$65536,2,FALSE)))</f>
        <v>12</v>
      </c>
      <c r="AE29" s="92">
        <f>IF(AD29&gt;[1]MFY10!$AP$1,0,(VLOOKUP(AD29,'[3]Point Tables'!$A$4:$I$263,[1]MFY10!$AP$2,FALSE)))</f>
        <v>52</v>
      </c>
      <c r="AF29" s="93" t="str">
        <f>IF(ISNA(VLOOKUP($A29,[1]MFY10!$AX$1:$AY$65536,2,FALSE)),"np",(VLOOKUP($A29,[1]MFY10!$AX$1:$AY$65536,2,FALSE)))</f>
        <v>np</v>
      </c>
      <c r="AG29" s="92">
        <f>IF(AF29&gt;[1]MFY10!$AY$1,0,(VLOOKUP(AF29,'[3]Point Tables'!$A$4:$I$263,[1]MFY10!$AY$2,FALSE)))</f>
        <v>0</v>
      </c>
      <c r="AH29" s="93" t="str">
        <f>IF(ISNA(VLOOKUP($A29,[1]MFY10!$BG$1:$BH$65536,2,FALSE)),"np",(VLOOKUP($A29,[1]MFY10!$BG$1:$BH$65536,2,FALSE)))</f>
        <v>np</v>
      </c>
      <c r="AI29" s="92">
        <f>IF(AH29&gt;[1]MFY10!$BH$1,0,(VLOOKUP(AH29,'[3]Point Tables'!$A$4:$I$263,[1]MFY10!$BH$2,FALSE)))</f>
        <v>0</v>
      </c>
      <c r="AJ29" s="93">
        <f>IF(ISNA(VLOOKUP($A29,[1]MFY10!$BP$1:$BQ$65536,2,FALSE)),"np",(VLOOKUP($A29,[1]MFY10!$BP$1:$BQ$65536,2,FALSE)))</f>
        <v>12</v>
      </c>
      <c r="AK29" s="92">
        <f>IF(AJ29&gt;[1]MFY10!$BQ$1,0,(VLOOKUP(AJ29,'[3]Point Tables'!$A$4:$I$263,[1]MFY10!$BQ$2,FALSE)))</f>
        <v>0</v>
      </c>
      <c r="AL29" s="93">
        <f>IF(ISNA(VLOOKUP($A29,[1]MFY10!$BY$1:$BZ$65536,2,FALSE)),"np",(VLOOKUP($A29,[1]MFY10!$BY$1:$BZ$65536,2,FALSE)))</f>
        <v>8</v>
      </c>
      <c r="AM29" s="92">
        <f>IF(AL29&gt;[1]MFY10!$BZ$1,0,(VLOOKUP(AL29,'[3]Point Tables'!$A$4:$I$263,[1]MFY10!$BZ$2,FALSE)))</f>
        <v>68.5</v>
      </c>
      <c r="AN29" s="93" t="str">
        <f>IF(ISNA(VLOOKUP($A29,[1]MFY10!$CH$1:$CI$65536,2,FALSE)),"np",(VLOOKUP($A29,[1]MFY10!$CH$1:$CI$65536,2,FALSE)))</f>
        <v>np</v>
      </c>
      <c r="AO29" s="92">
        <f>IF(AN29&gt;[1]MFY10!$CI$1,0,(VLOOKUP(AN29,'[3]Point Tables'!$A$4:$I$263,[1]MFY10!$CI$2,FALSE)))</f>
        <v>0</v>
      </c>
      <c r="AP29" s="93" t="str">
        <f>IF(ISNA(VLOOKUP($A29,[1]MFY10!$CQ$1:$CR$65536,2,FALSE)),"np",(VLOOKUP($A29,[1]MFY10!$CQ$1:$CR$65536,2,FALSE)))</f>
        <v>np</v>
      </c>
      <c r="AQ29" s="92">
        <f>IF(AP29&gt;[1]MFY10!$CR$1,0,(VLOOKUP(AP29,'[3]Point Tables'!$A$4:$I$263,[1]MFY10!$CR$2,FALSE)))</f>
        <v>0</v>
      </c>
      <c r="AR29" s="94" t="str">
        <f t="shared" si="9"/>
        <v>Dunat, Maximilian</v>
      </c>
      <c r="AS29" s="93" t="str">
        <f>IF(ISNA(VLOOKUP($A29,[1]MFY12!$AA$1:$AB$65536,2,FALSE)),"np",(VLOOKUP($A29,[1]MFY12!$AA$1:$AB$65536,2,FALSE)))</f>
        <v>np</v>
      </c>
      <c r="AT29" s="92">
        <f>IF(AS29&gt;[1]MFY12!$AB$1,0,(VLOOKUP(AS29,'[3]Point Tables'!$A$4:$I$263,[1]MFY12!$AB$2,FALSE)))</f>
        <v>0</v>
      </c>
      <c r="AU29" s="93" t="str">
        <f>IF(ISNA(VLOOKUP($A29,[1]MFY12!$AL$1:$AM$65536,2,FALSE)),"np",(VLOOKUP($A29,[1]MFY12!$AL$1:$AM$65536,2,FALSE)))</f>
        <v>np</v>
      </c>
      <c r="AV29" s="92">
        <f>IF(AU29&gt;[1]MFY12!$AM$1,0,(VLOOKUP(AU29,'[3]Point Tables'!$A$4:$I$263,[1]MFY12!$AM$2,FALSE)))</f>
        <v>0</v>
      </c>
      <c r="AW29" s="93" t="str">
        <f>IF(ISNA(VLOOKUP($A29,[1]MFY12!$AW$1:$AX$65536,2,FALSE)),"np",(VLOOKUP($A29,[1]MFY12!$AW$1:$AX$65536,2,FALSE)))</f>
        <v>np</v>
      </c>
      <c r="AX29" s="92">
        <f>IF(AW29&gt;[1]MFY12!$AX$1,0,(VLOOKUP(AW29,'[3]Point Tables'!$A$4:$I$263,[1]MFY12!$AX$2,FALSE)))</f>
        <v>0</v>
      </c>
      <c r="AY29" s="93" t="str">
        <f>IF(ISNA(VLOOKUP($A29,[1]MFY12!$BH$1:$BI$65536,2,FALSE)),"np",(VLOOKUP($A29,[1]MFY12!$BH$1:$BI$65536,2,FALSE)))</f>
        <v>np</v>
      </c>
      <c r="AZ29" s="92">
        <f>IF(AY29&gt;[1]MFY12!$BI$1,0,(VLOOKUP(AY29,'[3]Point Tables'!$A$4:$I$263,[1]MFY12!$BI$2,FALSE)))</f>
        <v>0</v>
      </c>
      <c r="BA29" s="93" t="str">
        <f>IF(ISNA(VLOOKUP($A29,[1]MFY12!$BS$1:$BT$65536,2,FALSE)),"np",(VLOOKUP($A29,[1]MFY12!$BS$1:$BT$65536,2,FALSE)))</f>
        <v>np</v>
      </c>
      <c r="BB29" s="92">
        <f>IF(BA29&gt;[1]MFY12!$BT$1,0,(VLOOKUP(BA29,'[3]Point Tables'!$A$4:$I$263,[1]MFY12!$BT$2,FALSE)))</f>
        <v>0</v>
      </c>
      <c r="BC29" s="93">
        <f>IF(ISNA(VLOOKUP($A29,[1]MFY12!$CD$1:$CE$65536,2,FALSE)),"np",(VLOOKUP($A29,[1]MFY12!$CD$1:$CE$65536,2,FALSE)))</f>
        <v>42</v>
      </c>
      <c r="BD29" s="92">
        <f>IF(BC29&gt;[1]MFY12!$CE$1,0,(VLOOKUP(BC29,'[3]Point Tables'!$A$4:$I$263,[1]MFY12!$CE$2,FALSE)))</f>
        <v>0</v>
      </c>
      <c r="BE29" s="93" t="str">
        <f>IF(ISNA(VLOOKUP($A29,[1]MFY12!$CO$1:$CP$65536,2,FALSE)),"np",(VLOOKUP($A29,[1]MFY12!$CO$1:$CP$65536,2,FALSE)))</f>
        <v>np</v>
      </c>
      <c r="BF29" s="92">
        <f>IF(BE29&gt;[1]MFY12!$CP$1,0,(VLOOKUP(BE29,'[3]Point Tables'!$A$4:$I$263,[1]MFY12!$CP$2,FALSE)))</f>
        <v>0</v>
      </c>
      <c r="BG29" s="93" t="str">
        <f>IF(ISNA(VLOOKUP($A29,[1]MFY12!$CZ$1:$DA$65536,2,FALSE)),"np",(VLOOKUP($A29,[1]MFY12!$CZ$1:$DA$65536,2,FALSE)))</f>
        <v>np</v>
      </c>
      <c r="BH29" s="92">
        <f>IF(BG29&gt;[1]MFY12!$DA$1,0,(VLOOKUP(BG29,'[3]Point Tables'!$A$4:$I$263,[1]MFY12!$DA$2,FALSE)))</f>
        <v>0</v>
      </c>
      <c r="BI29" s="93" t="str">
        <f>IF(ISNA(VLOOKUP($A29,[1]MFY12!$DK$1:$DL$65536,2,FALSE)),"np",(VLOOKUP($A29,[1]MFY12!$DK$1:$DL$65536,2,FALSE)))</f>
        <v>np</v>
      </c>
      <c r="BJ29" s="92">
        <f>IF(BI29&gt;[1]MFY12!$DL$1,0,(VLOOKUP(BI29,'[3]Point Tables'!$A$4:$I$263,[1]MFY12!$DL$2,FALSE)))</f>
        <v>0</v>
      </c>
      <c r="BW29">
        <f t="shared" si="10"/>
        <v>0</v>
      </c>
      <c r="BX29">
        <f t="shared" si="11"/>
        <v>0</v>
      </c>
      <c r="BY29">
        <f t="shared" si="12"/>
        <v>52</v>
      </c>
      <c r="BZ29">
        <f t="shared" si="13"/>
        <v>0</v>
      </c>
      <c r="CA29">
        <f t="shared" si="14"/>
        <v>0</v>
      </c>
      <c r="CB29">
        <f t="shared" si="15"/>
        <v>0</v>
      </c>
      <c r="CC29">
        <f t="shared" si="16"/>
        <v>68.5</v>
      </c>
      <c r="CD29">
        <f t="shared" si="17"/>
        <v>0</v>
      </c>
      <c r="CE29" s="122">
        <f t="shared" si="18"/>
        <v>0</v>
      </c>
      <c r="CF29">
        <f t="shared" si="19"/>
        <v>0</v>
      </c>
      <c r="CG29">
        <f t="shared" si="20"/>
        <v>0</v>
      </c>
      <c r="CH29">
        <f t="shared" si="21"/>
        <v>0</v>
      </c>
      <c r="CI29">
        <f t="shared" si="22"/>
        <v>0</v>
      </c>
      <c r="CJ29">
        <f t="shared" si="23"/>
        <v>0</v>
      </c>
      <c r="CK29">
        <f t="shared" si="24"/>
        <v>0</v>
      </c>
      <c r="CL29">
        <f t="shared" si="25"/>
        <v>0</v>
      </c>
      <c r="CM29">
        <f t="shared" si="26"/>
        <v>0</v>
      </c>
      <c r="CN29" s="122">
        <f t="shared" si="27"/>
        <v>0</v>
      </c>
      <c r="CP29">
        <f t="shared" si="28"/>
        <v>68.5</v>
      </c>
      <c r="CQ29">
        <f t="shared" si="29"/>
        <v>0</v>
      </c>
      <c r="CR29">
        <f t="shared" si="30"/>
        <v>0</v>
      </c>
      <c r="CS29">
        <f t="shared" si="31"/>
        <v>0</v>
      </c>
      <c r="CT29">
        <f t="shared" si="32"/>
        <v>0</v>
      </c>
      <c r="CU29">
        <f t="shared" si="33"/>
        <v>53</v>
      </c>
      <c r="CW29">
        <f t="shared" si="34"/>
        <v>68.5</v>
      </c>
      <c r="CX29">
        <f t="shared" si="35"/>
        <v>53</v>
      </c>
      <c r="CY29">
        <f t="shared" si="36"/>
        <v>0</v>
      </c>
      <c r="CZ29">
        <f t="shared" si="37"/>
        <v>0</v>
      </c>
      <c r="DB29" s="97">
        <f t="shared" si="38"/>
        <v>121.5</v>
      </c>
      <c r="DG29">
        <f t="shared" si="39"/>
        <v>53</v>
      </c>
      <c r="DH29">
        <f t="shared" si="40"/>
        <v>0</v>
      </c>
      <c r="DJ29">
        <f t="shared" si="41"/>
        <v>53</v>
      </c>
      <c r="DK29">
        <f t="shared" si="42"/>
        <v>0</v>
      </c>
      <c r="DM29">
        <f t="shared" si="43"/>
        <v>53</v>
      </c>
    </row>
    <row r="30" spans="1:117">
      <c r="A30" s="19">
        <v>100101017</v>
      </c>
      <c r="B30">
        <f t="shared" si="0"/>
        <v>120</v>
      </c>
      <c r="C30">
        <f t="shared" si="1"/>
        <v>35</v>
      </c>
      <c r="D30" s="84" t="str">
        <f t="shared" si="2"/>
        <v>27</v>
      </c>
      <c r="E30" s="85"/>
      <c r="F30" t="s">
        <v>1576</v>
      </c>
      <c r="G30" s="4">
        <v>2000</v>
      </c>
      <c r="H30" s="86" t="s">
        <v>2212</v>
      </c>
      <c r="I30" s="139">
        <f t="shared" si="3"/>
        <v>120</v>
      </c>
      <c r="J30" s="140">
        <f t="shared" si="4"/>
        <v>35</v>
      </c>
      <c r="K30" s="108">
        <f t="shared" si="5"/>
        <v>85</v>
      </c>
      <c r="L30" s="108">
        <f t="shared" si="5"/>
        <v>35</v>
      </c>
      <c r="M30" s="108">
        <f t="shared" si="5"/>
        <v>0</v>
      </c>
      <c r="N30" s="108">
        <f t="shared" si="5"/>
        <v>0</v>
      </c>
      <c r="O30" s="90" t="str">
        <f t="shared" si="6"/>
        <v>Ranadive, Rishi R</v>
      </c>
      <c r="P30" s="93">
        <f>IF(ISNA(VLOOKUP($A30,[1]MFY10!$E$1:$F$65536,2,FALSE)),"np",(VLOOKUP($A30,[1]MFY10!$E$1:$F$65536,2,FALSE)))</f>
        <v>34</v>
      </c>
      <c r="Q30" s="92">
        <f>IF(P30&gt;[1]MFY10!$F$1,0,(VLOOKUP(P30,'[3]Point Tables'!$A$4:$I$263,[1]MFY10!$F$2,FALSE)))</f>
        <v>0</v>
      </c>
      <c r="R30" s="93">
        <f>IF(ISNA(VLOOKUP($A30,[1]MFY10!$N$1:$O$65536,2,FALSE)),"np",(VLOOKUP($A30,[1]MFY10!$N$1:$O$65536,2,FALSE)))</f>
        <v>17</v>
      </c>
      <c r="S30" s="92">
        <f>IF(R30&gt;[1]MFY10!$O$1,0,(VLOOKUP(R30,'[3]Point Tables'!$A$4:$I$263,[1]MFY10!$O$2,FALSE)))</f>
        <v>35</v>
      </c>
      <c r="T30" s="92" t="str">
        <f t="shared" si="7"/>
        <v>Ranadive, Rishi R</v>
      </c>
      <c r="U30" s="93">
        <f>IF(ISNA(VLOOKUP($A30,[1]MFY12!$E$1:$F$65536,2,FALSE)),"np",(VLOOKUP($A30,[1]MFY12!$E$1:$F$65536,2,FALSE)))</f>
        <v>63</v>
      </c>
      <c r="V30" s="92">
        <f>IF(U30&gt;[1]MFY12!$F$1,0,(VLOOKUP(U30,'[3]Point Tables'!$A$4:$I$263,[1]MFY12!$F$2,FALSE)))</f>
        <v>0</v>
      </c>
      <c r="W30" s="93">
        <f>IF(ISNA(VLOOKUP($A30,[1]MFY12!$P$1:$Q$65536,2,FALSE)),"np",(VLOOKUP($A30,[1]MFY12!$P$1:$Q$65536,2,FALSE)))</f>
        <v>43</v>
      </c>
      <c r="X30" s="92">
        <f>IF(W30&gt;[1]MFY12!$Q$1,0,(VLOOKUP(W30,'[3]Point Tables'!$A$4:$I$263,[1]MFY12!$Q$2,FALSE)))</f>
        <v>0</v>
      </c>
      <c r="Y30" s="94" t="str">
        <f t="shared" si="8"/>
        <v>Ranadive, Rishi R</v>
      </c>
      <c r="Z30" s="93">
        <f>IF(ISNA(VLOOKUP($A30,[1]MFY10!$W$1:$X$65536,2,FALSE)),"np",(VLOOKUP($A30,[1]MFY10!$W$1:$X$65536,2,FALSE)))</f>
        <v>5</v>
      </c>
      <c r="AA30" s="92">
        <f>IF(Z30&gt;[1]MFY10!$X$1,0,(VLOOKUP(Z30,'[3]Point Tables'!$A$4:$I$263,[1]MFY10!$X$2,FALSE)))</f>
        <v>70</v>
      </c>
      <c r="AB30" s="93" t="str">
        <f>IF(ISNA(VLOOKUP($A30,[1]MFY10!$AF$1:$AG$65536,2,FALSE)),"np",(VLOOKUP($A30,[1]MFY10!$AF$1:$AG$65536,2,FALSE)))</f>
        <v>np</v>
      </c>
      <c r="AC30" s="92">
        <f>IF(AB30&gt;[1]MFY10!$AG$1,0,(VLOOKUP(AB30,'[3]Point Tables'!$A$4:$I$263,[1]MFY10!$AG$2,FALSE)))</f>
        <v>0</v>
      </c>
      <c r="AD30" s="93" t="str">
        <f>IF(ISNA(VLOOKUP($A30,[1]MFY10!$AO$1:$AP$65536,2,FALSE)),"np",(VLOOKUP($A30,[1]MFY10!$AO$1:$AP$65536,2,FALSE)))</f>
        <v>np</v>
      </c>
      <c r="AE30" s="92">
        <f>IF(AD30&gt;[1]MFY10!$AP$1,0,(VLOOKUP(AD30,'[3]Point Tables'!$A$4:$I$263,[1]MFY10!$AP$2,FALSE)))</f>
        <v>0</v>
      </c>
      <c r="AF30" s="93" t="str">
        <f>IF(ISNA(VLOOKUP($A30,[1]MFY10!$AX$1:$AY$65536,2,FALSE)),"np",(VLOOKUP($A30,[1]MFY10!$AX$1:$AY$65536,2,FALSE)))</f>
        <v>np</v>
      </c>
      <c r="AG30" s="92">
        <f>IF(AF30&gt;[1]MFY10!$AY$1,0,(VLOOKUP(AF30,'[3]Point Tables'!$A$4:$I$263,[1]MFY10!$AY$2,FALSE)))</f>
        <v>0</v>
      </c>
      <c r="AH30" s="93" t="str">
        <f>IF(ISNA(VLOOKUP($A30,[1]MFY10!$BG$1:$BH$65536,2,FALSE)),"np",(VLOOKUP($A30,[1]MFY10!$BG$1:$BH$65536,2,FALSE)))</f>
        <v>np</v>
      </c>
      <c r="AI30" s="92">
        <f>IF(AH30&gt;[1]MFY10!$BH$1,0,(VLOOKUP(AH30,'[3]Point Tables'!$A$4:$I$263,[1]MFY10!$BH$2,FALSE)))</f>
        <v>0</v>
      </c>
      <c r="AJ30" s="93" t="str">
        <f>IF(ISNA(VLOOKUP($A30,[1]MFY10!$BP$1:$BQ$65536,2,FALSE)),"np",(VLOOKUP($A30,[1]MFY10!$BP$1:$BQ$65536,2,FALSE)))</f>
        <v>np</v>
      </c>
      <c r="AK30" s="92">
        <f>IF(AJ30&gt;[1]MFY10!$BQ$1,0,(VLOOKUP(AJ30,'[3]Point Tables'!$A$4:$I$263,[1]MFY10!$BQ$2,FALSE)))</f>
        <v>0</v>
      </c>
      <c r="AL30" s="93" t="str">
        <f>IF(ISNA(VLOOKUP($A30,[1]MFY10!$BY$1:$BZ$65536,2,FALSE)),"np",(VLOOKUP($A30,[1]MFY10!$BY$1:$BZ$65536,2,FALSE)))</f>
        <v>np</v>
      </c>
      <c r="AM30" s="92">
        <f>IF(AL30&gt;[1]MFY10!$BZ$1,0,(VLOOKUP(AL30,'[3]Point Tables'!$A$4:$I$263,[1]MFY10!$BZ$2,FALSE)))</f>
        <v>0</v>
      </c>
      <c r="AN30" s="93">
        <f>IF(ISNA(VLOOKUP($A30,[1]MFY10!$CH$1:$CI$65536,2,FALSE)),"np",(VLOOKUP($A30,[1]MFY10!$CH$1:$CI$65536,2,FALSE)))</f>
        <v>3</v>
      </c>
      <c r="AO30" s="92">
        <f>IF(AN30&gt;[1]MFY10!$CI$1,0,(VLOOKUP(AN30,'[3]Point Tables'!$A$4:$I$263,[1]MFY10!$CI$2,FALSE)))</f>
        <v>85</v>
      </c>
      <c r="AP30" s="93" t="str">
        <f>IF(ISNA(VLOOKUP($A30,[1]MFY10!$CQ$1:$CR$65536,2,FALSE)),"np",(VLOOKUP($A30,[1]MFY10!$CQ$1:$CR$65536,2,FALSE)))</f>
        <v>np</v>
      </c>
      <c r="AQ30" s="92">
        <f>IF(AP30&gt;[1]MFY10!$CR$1,0,(VLOOKUP(AP30,'[3]Point Tables'!$A$4:$I$263,[1]MFY10!$CR$2,FALSE)))</f>
        <v>0</v>
      </c>
      <c r="AR30" s="94" t="str">
        <f t="shared" si="9"/>
        <v>Ranadive, Rishi R</v>
      </c>
      <c r="AS30" s="93">
        <f>IF(ISNA(VLOOKUP($A30,[1]MFY12!$AA$1:$AB$65536,2,FALSE)),"np",(VLOOKUP($A30,[1]MFY12!$AA$1:$AB$65536,2,FALSE)))</f>
        <v>43.5</v>
      </c>
      <c r="AT30" s="92">
        <f>IF(AS30&gt;[1]MFY12!$AB$1,0,(VLOOKUP(AS30,'[3]Point Tables'!$A$4:$I$263,[1]MFY12!$AB$2,FALSE)))</f>
        <v>0</v>
      </c>
      <c r="AU30" s="93" t="str">
        <f>IF(ISNA(VLOOKUP($A30,[1]MFY12!$AL$1:$AM$65536,2,FALSE)),"np",(VLOOKUP($A30,[1]MFY12!$AL$1:$AM$65536,2,FALSE)))</f>
        <v>np</v>
      </c>
      <c r="AV30" s="92">
        <f>IF(AU30&gt;[1]MFY12!$AM$1,0,(VLOOKUP(AU30,'[3]Point Tables'!$A$4:$I$263,[1]MFY12!$AM$2,FALSE)))</f>
        <v>0</v>
      </c>
      <c r="AW30" s="93" t="str">
        <f>IF(ISNA(VLOOKUP($A30,[1]MFY12!$AW$1:$AX$65536,2,FALSE)),"np",(VLOOKUP($A30,[1]MFY12!$AW$1:$AX$65536,2,FALSE)))</f>
        <v>np</v>
      </c>
      <c r="AX30" s="92">
        <f>IF(AW30&gt;[1]MFY12!$AX$1,0,(VLOOKUP(AW30,'[3]Point Tables'!$A$4:$I$263,[1]MFY12!$AX$2,FALSE)))</f>
        <v>0</v>
      </c>
      <c r="AY30" s="93" t="str">
        <f>IF(ISNA(VLOOKUP($A30,[1]MFY12!$BH$1:$BI$65536,2,FALSE)),"np",(VLOOKUP($A30,[1]MFY12!$BH$1:$BI$65536,2,FALSE)))</f>
        <v>np</v>
      </c>
      <c r="AZ30" s="92">
        <f>IF(AY30&gt;[1]MFY12!$BI$1,0,(VLOOKUP(AY30,'[3]Point Tables'!$A$4:$I$263,[1]MFY12!$BI$2,FALSE)))</f>
        <v>0</v>
      </c>
      <c r="BA30" s="93" t="str">
        <f>IF(ISNA(VLOOKUP($A30,[1]MFY12!$BS$1:$BT$65536,2,FALSE)),"np",(VLOOKUP($A30,[1]MFY12!$BS$1:$BT$65536,2,FALSE)))</f>
        <v>np</v>
      </c>
      <c r="BB30" s="92">
        <f>IF(BA30&gt;[1]MFY12!$BT$1,0,(VLOOKUP(BA30,'[3]Point Tables'!$A$4:$I$263,[1]MFY12!$BT$2,FALSE)))</f>
        <v>0</v>
      </c>
      <c r="BC30" s="93" t="str">
        <f>IF(ISNA(VLOOKUP($A30,[1]MFY12!$CD$1:$CE$65536,2,FALSE)),"np",(VLOOKUP($A30,[1]MFY12!$CD$1:$CE$65536,2,FALSE)))</f>
        <v>np</v>
      </c>
      <c r="BD30" s="92">
        <f>IF(BC30&gt;[1]MFY12!$CE$1,0,(VLOOKUP(BC30,'[3]Point Tables'!$A$4:$I$263,[1]MFY12!$CE$2,FALSE)))</f>
        <v>0</v>
      </c>
      <c r="BE30" s="93" t="str">
        <f>IF(ISNA(VLOOKUP($A30,[1]MFY12!$CO$1:$CP$65536,2,FALSE)),"np",(VLOOKUP($A30,[1]MFY12!$CO$1:$CP$65536,2,FALSE)))</f>
        <v>np</v>
      </c>
      <c r="BF30" s="92">
        <f>IF(BE30&gt;[1]MFY12!$CP$1,0,(VLOOKUP(BE30,'[3]Point Tables'!$A$4:$I$263,[1]MFY12!$CP$2,FALSE)))</f>
        <v>0</v>
      </c>
      <c r="BG30" s="93">
        <f>IF(ISNA(VLOOKUP($A30,[1]MFY12!$CZ$1:$DA$65536,2,FALSE)),"np",(VLOOKUP($A30,[1]MFY12!$CZ$1:$DA$65536,2,FALSE)))</f>
        <v>29</v>
      </c>
      <c r="BH30" s="92">
        <f>IF(BG30&gt;[1]MFY12!$DA$1,0,(VLOOKUP(BG30,'[3]Point Tables'!$A$4:$I$263,[1]MFY12!$DA$2,FALSE)))</f>
        <v>0</v>
      </c>
      <c r="BI30" s="93" t="str">
        <f>IF(ISNA(VLOOKUP($A30,[1]MFY12!$DK$1:$DL$65536,2,FALSE)),"np",(VLOOKUP($A30,[1]MFY12!$DK$1:$DL$65536,2,FALSE)))</f>
        <v>np</v>
      </c>
      <c r="BJ30" s="92">
        <f>IF(BI30&gt;[1]MFY12!$DL$1,0,(VLOOKUP(BI30,'[3]Point Tables'!$A$4:$I$263,[1]MFY12!$DL$2,FALSE)))</f>
        <v>0</v>
      </c>
      <c r="BW30">
        <f t="shared" si="10"/>
        <v>70</v>
      </c>
      <c r="BX30">
        <f t="shared" si="11"/>
        <v>0</v>
      </c>
      <c r="BY30">
        <f t="shared" si="12"/>
        <v>0</v>
      </c>
      <c r="BZ30">
        <f t="shared" si="13"/>
        <v>0</v>
      </c>
      <c r="CA30">
        <f t="shared" si="14"/>
        <v>0</v>
      </c>
      <c r="CB30">
        <f t="shared" si="15"/>
        <v>0</v>
      </c>
      <c r="CC30">
        <f t="shared" si="16"/>
        <v>0</v>
      </c>
      <c r="CD30">
        <f t="shared" si="17"/>
        <v>85</v>
      </c>
      <c r="CE30" s="122">
        <f t="shared" si="18"/>
        <v>0</v>
      </c>
      <c r="CF30">
        <f t="shared" si="19"/>
        <v>0</v>
      </c>
      <c r="CG30">
        <f t="shared" si="20"/>
        <v>0</v>
      </c>
      <c r="CH30">
        <f t="shared" si="21"/>
        <v>0</v>
      </c>
      <c r="CI30">
        <f t="shared" si="22"/>
        <v>0</v>
      </c>
      <c r="CJ30">
        <f t="shared" si="23"/>
        <v>0</v>
      </c>
      <c r="CK30">
        <f t="shared" si="24"/>
        <v>0</v>
      </c>
      <c r="CL30">
        <f t="shared" si="25"/>
        <v>0</v>
      </c>
      <c r="CM30">
        <f t="shared" si="26"/>
        <v>0</v>
      </c>
      <c r="CN30" s="122">
        <f t="shared" si="27"/>
        <v>0</v>
      </c>
      <c r="CP30">
        <f t="shared" si="28"/>
        <v>85</v>
      </c>
      <c r="CQ30">
        <f t="shared" si="29"/>
        <v>0</v>
      </c>
      <c r="CR30">
        <f t="shared" si="30"/>
        <v>0</v>
      </c>
      <c r="CS30">
        <f t="shared" si="31"/>
        <v>0</v>
      </c>
      <c r="CT30">
        <f t="shared" si="32"/>
        <v>0</v>
      </c>
      <c r="CU30">
        <f t="shared" si="33"/>
        <v>35</v>
      </c>
      <c r="CW30">
        <f t="shared" si="34"/>
        <v>85</v>
      </c>
      <c r="CX30">
        <f t="shared" si="35"/>
        <v>35</v>
      </c>
      <c r="CY30">
        <f t="shared" si="36"/>
        <v>0</v>
      </c>
      <c r="CZ30">
        <f t="shared" si="37"/>
        <v>0</v>
      </c>
      <c r="DB30" s="97">
        <f t="shared" si="38"/>
        <v>120</v>
      </c>
      <c r="DG30">
        <f t="shared" si="39"/>
        <v>35</v>
      </c>
      <c r="DH30">
        <f t="shared" si="40"/>
        <v>0</v>
      </c>
      <c r="DJ30">
        <f t="shared" si="41"/>
        <v>35</v>
      </c>
      <c r="DK30">
        <f t="shared" si="42"/>
        <v>0</v>
      </c>
      <c r="DM30">
        <f t="shared" si="43"/>
        <v>35</v>
      </c>
    </row>
    <row r="31" spans="1:117">
      <c r="A31">
        <v>100082275</v>
      </c>
      <c r="B31">
        <f t="shared" si="0"/>
        <v>116.5</v>
      </c>
      <c r="C31">
        <f t="shared" si="1"/>
        <v>31.5</v>
      </c>
      <c r="D31" s="84" t="str">
        <f t="shared" si="2"/>
        <v>28</v>
      </c>
      <c r="F31" t="s">
        <v>1571</v>
      </c>
      <c r="G31" s="4">
        <v>2000</v>
      </c>
      <c r="H31" s="86" t="s">
        <v>2214</v>
      </c>
      <c r="I31" s="139">
        <f t="shared" si="3"/>
        <v>116.5</v>
      </c>
      <c r="J31" s="140">
        <f t="shared" si="4"/>
        <v>31.5</v>
      </c>
      <c r="K31" s="108">
        <f t="shared" si="5"/>
        <v>85</v>
      </c>
      <c r="L31" s="108">
        <f t="shared" si="5"/>
        <v>31.5</v>
      </c>
      <c r="M31" s="108">
        <f t="shared" si="5"/>
        <v>0</v>
      </c>
      <c r="N31" s="108">
        <f t="shared" si="5"/>
        <v>0</v>
      </c>
      <c r="O31" s="90" t="str">
        <f t="shared" si="6"/>
        <v>Wheatley, Aaron N</v>
      </c>
      <c r="P31" s="93" t="str">
        <f>IF(ISNA(VLOOKUP($A31,[1]MFY10!$E$1:$F$65536,2,FALSE)),"np",(VLOOKUP($A31,[1]MFY10!$E$1:$F$65536,2,FALSE)))</f>
        <v>np</v>
      </c>
      <c r="Q31" s="92">
        <f>IF(P31&gt;[1]MFY10!$F$1,0,(VLOOKUP(P31,'[3]Point Tables'!$A$4:$I$263,[1]MFY10!$F$2,FALSE)))</f>
        <v>0</v>
      </c>
      <c r="R31" s="93">
        <f>IF(ISNA(VLOOKUP($A31,[1]MFY10!$N$1:$O$65536,2,FALSE)),"np",(VLOOKUP($A31,[1]MFY10!$N$1:$O$65536,2,FALSE)))</f>
        <v>24</v>
      </c>
      <c r="S31" s="92">
        <f>IF(R31&gt;[1]MFY10!$O$1,0,(VLOOKUP(R31,'[3]Point Tables'!$A$4:$I$263,[1]MFY10!$O$2,FALSE)))</f>
        <v>31.5</v>
      </c>
      <c r="T31" s="92" t="str">
        <f t="shared" si="7"/>
        <v>Wheatley, Aaron N</v>
      </c>
      <c r="U31" s="93" t="str">
        <f>IF(ISNA(VLOOKUP($A31,[1]MFY12!$E$1:$F$65536,2,FALSE)),"np",(VLOOKUP($A31,[1]MFY12!$E$1:$F$65536,2,FALSE)))</f>
        <v>np</v>
      </c>
      <c r="V31" s="92">
        <f>IF(U31&gt;[1]MFY12!$F$1,0,(VLOOKUP(U31,'[3]Point Tables'!$A$4:$I$263,[1]MFY12!$F$2,FALSE)))</f>
        <v>0</v>
      </c>
      <c r="W31" s="93">
        <f>IF(ISNA(VLOOKUP($A31,[1]MFY12!$P$1:$Q$65536,2,FALSE)),"np",(VLOOKUP($A31,[1]MFY12!$P$1:$Q$65536,2,FALSE)))</f>
        <v>41.5</v>
      </c>
      <c r="X31" s="92">
        <f>IF(W31&gt;[1]MFY12!$Q$1,0,(VLOOKUP(W31,'[3]Point Tables'!$A$4:$I$263,[1]MFY12!$Q$2,FALSE)))</f>
        <v>0</v>
      </c>
      <c r="Y31" s="94" t="str">
        <f t="shared" si="8"/>
        <v>Wheatley, Aaron N</v>
      </c>
      <c r="Z31" s="93">
        <f>IF(ISNA(VLOOKUP($A31,[1]MFY10!$W$1:$X$65536,2,FALSE)),"np",(VLOOKUP($A31,[1]MFY10!$W$1:$X$65536,2,FALSE)))</f>
        <v>11</v>
      </c>
      <c r="AA31" s="92">
        <f>IF(Z31&gt;[1]MFY10!$X$1,0,(VLOOKUP(Z31,'[3]Point Tables'!$A$4:$I$263,[1]MFY10!$X$2,FALSE)))</f>
        <v>0</v>
      </c>
      <c r="AB31" s="93" t="str">
        <f>IF(ISNA(VLOOKUP($A31,[1]MFY10!$AF$1:$AG$65536,2,FALSE)),"np",(VLOOKUP($A31,[1]MFY10!$AF$1:$AG$65536,2,FALSE)))</f>
        <v>np</v>
      </c>
      <c r="AC31" s="92">
        <f>IF(AB31&gt;[1]MFY10!$AG$1,0,(VLOOKUP(AB31,'[3]Point Tables'!$A$4:$I$263,[1]MFY10!$AG$2,FALSE)))</f>
        <v>0</v>
      </c>
      <c r="AD31" s="93" t="str">
        <f>IF(ISNA(VLOOKUP($A31,[1]MFY10!$AO$1:$AP$65536,2,FALSE)),"np",(VLOOKUP($A31,[1]MFY10!$AO$1:$AP$65536,2,FALSE)))</f>
        <v>np</v>
      </c>
      <c r="AE31" s="92">
        <f>IF(AD31&gt;[1]MFY10!$AP$1,0,(VLOOKUP(AD31,'[3]Point Tables'!$A$4:$I$263,[1]MFY10!$AP$2,FALSE)))</f>
        <v>0</v>
      </c>
      <c r="AF31" s="93" t="str">
        <f>IF(ISNA(VLOOKUP($A31,[1]MFY10!$AX$1:$AY$65536,2,FALSE)),"np",(VLOOKUP($A31,[1]MFY10!$AX$1:$AY$65536,2,FALSE)))</f>
        <v>np</v>
      </c>
      <c r="AG31" s="92">
        <f>IF(AF31&gt;[1]MFY10!$AY$1,0,(VLOOKUP(AF31,'[3]Point Tables'!$A$4:$I$263,[1]MFY10!$AY$2,FALSE)))</f>
        <v>0</v>
      </c>
      <c r="AH31" s="93" t="str">
        <f>IF(ISNA(VLOOKUP($A31,[1]MFY10!$BG$1:$BH$65536,2,FALSE)),"np",(VLOOKUP($A31,[1]MFY10!$BG$1:$BH$65536,2,FALSE)))</f>
        <v>np</v>
      </c>
      <c r="AI31" s="92">
        <f>IF(AH31&gt;[1]MFY10!$BH$1,0,(VLOOKUP(AH31,'[3]Point Tables'!$A$4:$I$263,[1]MFY10!$BH$2,FALSE)))</f>
        <v>0</v>
      </c>
      <c r="AJ31" s="93" t="str">
        <f>IF(ISNA(VLOOKUP($A31,[1]MFY10!$BP$1:$BQ$65536,2,FALSE)),"np",(VLOOKUP($A31,[1]MFY10!$BP$1:$BQ$65536,2,FALSE)))</f>
        <v>np</v>
      </c>
      <c r="AK31" s="92">
        <f>IF(AJ31&gt;[1]MFY10!$BQ$1,0,(VLOOKUP(AJ31,'[3]Point Tables'!$A$4:$I$263,[1]MFY10!$BQ$2,FALSE)))</f>
        <v>0</v>
      </c>
      <c r="AL31" s="93" t="str">
        <f>IF(ISNA(VLOOKUP($A31,[1]MFY10!$BY$1:$BZ$65536,2,FALSE)),"np",(VLOOKUP($A31,[1]MFY10!$BY$1:$BZ$65536,2,FALSE)))</f>
        <v>np</v>
      </c>
      <c r="AM31" s="92">
        <f>IF(AL31&gt;[1]MFY10!$BZ$1,0,(VLOOKUP(AL31,'[3]Point Tables'!$A$4:$I$263,[1]MFY10!$BZ$2,FALSE)))</f>
        <v>0</v>
      </c>
      <c r="AN31" s="93" t="str">
        <f>IF(ISNA(VLOOKUP($A31,[1]MFY10!$CH$1:$CI$65536,2,FALSE)),"np",(VLOOKUP($A31,[1]MFY10!$CH$1:$CI$65536,2,FALSE)))</f>
        <v>np</v>
      </c>
      <c r="AO31" s="92">
        <f>IF(AN31&gt;[1]MFY10!$CI$1,0,(VLOOKUP(AN31,'[3]Point Tables'!$A$4:$I$263,[1]MFY10!$CI$2,FALSE)))</f>
        <v>0</v>
      </c>
      <c r="AP31" s="93">
        <f>IF(ISNA(VLOOKUP($A31,[1]MFY10!$CQ$1:$CR$65536,2,FALSE)),"np",(VLOOKUP($A31,[1]MFY10!$CQ$1:$CR$65536,2,FALSE)))</f>
        <v>3</v>
      </c>
      <c r="AQ31" s="92">
        <f>IF(AP31&gt;[1]MFY10!$CR$1,0,(VLOOKUP(AP31,'[3]Point Tables'!$A$4:$I$263,[1]MFY10!$CR$2,FALSE)))</f>
        <v>85</v>
      </c>
      <c r="AR31" s="94" t="str">
        <f t="shared" si="9"/>
        <v>Wheatley, Aaron N</v>
      </c>
      <c r="AS31" s="93">
        <f>IF(ISNA(VLOOKUP($A31,[1]MFY12!$AA$1:$AB$65536,2,FALSE)),"np",(VLOOKUP($A31,[1]MFY12!$AA$1:$AB$65536,2,FALSE)))</f>
        <v>28</v>
      </c>
      <c r="AT31" s="92">
        <f>IF(AS31&gt;[1]MFY12!$AB$1,0,(VLOOKUP(AS31,'[3]Point Tables'!$A$4:$I$263,[1]MFY12!$AB$2,FALSE)))</f>
        <v>0</v>
      </c>
      <c r="AU31" s="93" t="str">
        <f>IF(ISNA(VLOOKUP($A31,[1]MFY12!$AL$1:$AM$65536,2,FALSE)),"np",(VLOOKUP($A31,[1]MFY12!$AL$1:$AM$65536,2,FALSE)))</f>
        <v>np</v>
      </c>
      <c r="AV31" s="92">
        <f>IF(AU31&gt;[1]MFY12!$AM$1,0,(VLOOKUP(AU31,'[3]Point Tables'!$A$4:$I$263,[1]MFY12!$AM$2,FALSE)))</f>
        <v>0</v>
      </c>
      <c r="AW31" s="93" t="str">
        <f>IF(ISNA(VLOOKUP($A31,[1]MFY12!$AW$1:$AX$65536,2,FALSE)),"np",(VLOOKUP($A31,[1]MFY12!$AW$1:$AX$65536,2,FALSE)))</f>
        <v>np</v>
      </c>
      <c r="AX31" s="92">
        <f>IF(AW31&gt;[1]MFY12!$AX$1,0,(VLOOKUP(AW31,'[3]Point Tables'!$A$4:$I$263,[1]MFY12!$AX$2,FALSE)))</f>
        <v>0</v>
      </c>
      <c r="AY31" s="93" t="str">
        <f>IF(ISNA(VLOOKUP($A31,[1]MFY12!$BH$1:$BI$65536,2,FALSE)),"np",(VLOOKUP($A31,[1]MFY12!$BH$1:$BI$65536,2,FALSE)))</f>
        <v>np</v>
      </c>
      <c r="AZ31" s="92">
        <f>IF(AY31&gt;[1]MFY12!$BI$1,0,(VLOOKUP(AY31,'[3]Point Tables'!$A$4:$I$263,[1]MFY12!$BI$2,FALSE)))</f>
        <v>0</v>
      </c>
      <c r="BA31" s="93" t="str">
        <f>IF(ISNA(VLOOKUP($A31,[1]MFY12!$BS$1:$BT$65536,2,FALSE)),"np",(VLOOKUP($A31,[1]MFY12!$BS$1:$BT$65536,2,FALSE)))</f>
        <v>np</v>
      </c>
      <c r="BB31" s="92">
        <f>IF(BA31&gt;[1]MFY12!$BT$1,0,(VLOOKUP(BA31,'[3]Point Tables'!$A$4:$I$263,[1]MFY12!$BT$2,FALSE)))</f>
        <v>0</v>
      </c>
      <c r="BC31" s="93" t="str">
        <f>IF(ISNA(VLOOKUP($A31,[1]MFY12!$CD$1:$CE$65536,2,FALSE)),"np",(VLOOKUP($A31,[1]MFY12!$CD$1:$CE$65536,2,FALSE)))</f>
        <v>np</v>
      </c>
      <c r="BD31" s="92">
        <f>IF(BC31&gt;[1]MFY12!$CE$1,0,(VLOOKUP(BC31,'[3]Point Tables'!$A$4:$I$263,[1]MFY12!$CE$2,FALSE)))</f>
        <v>0</v>
      </c>
      <c r="BE31" s="93" t="str">
        <f>IF(ISNA(VLOOKUP($A31,[1]MFY12!$CO$1:$CP$65536,2,FALSE)),"np",(VLOOKUP($A31,[1]MFY12!$CO$1:$CP$65536,2,FALSE)))</f>
        <v>np</v>
      </c>
      <c r="BF31" s="92">
        <f>IF(BE31&gt;[1]MFY12!$CP$1,0,(VLOOKUP(BE31,'[3]Point Tables'!$A$4:$I$263,[1]MFY12!$CP$2,FALSE)))</f>
        <v>0</v>
      </c>
      <c r="BG31" s="93" t="str">
        <f>IF(ISNA(VLOOKUP($A31,[1]MFY12!$CZ$1:$DA$65536,2,FALSE)),"np",(VLOOKUP($A31,[1]MFY12!$CZ$1:$DA$65536,2,FALSE)))</f>
        <v>np</v>
      </c>
      <c r="BH31" s="92">
        <f>IF(BG31&gt;[1]MFY12!$DA$1,0,(VLOOKUP(BG31,'[3]Point Tables'!$A$4:$I$263,[1]MFY12!$DA$2,FALSE)))</f>
        <v>0</v>
      </c>
      <c r="BI31" s="93" t="str">
        <f>IF(ISNA(VLOOKUP($A31,[1]MFY12!$DK$1:$DL$65536,2,FALSE)),"np",(VLOOKUP($A31,[1]MFY12!$DK$1:$DL$65536,2,FALSE)))</f>
        <v>np</v>
      </c>
      <c r="BJ31" s="92">
        <f>IF(BI31&gt;[1]MFY12!$DL$1,0,(VLOOKUP(BI31,'[3]Point Tables'!$A$4:$I$263,[1]MFY12!$DL$2,FALSE)))</f>
        <v>0</v>
      </c>
      <c r="BW31">
        <f t="shared" si="10"/>
        <v>0</v>
      </c>
      <c r="BX31">
        <f t="shared" si="11"/>
        <v>0</v>
      </c>
      <c r="BY31">
        <f t="shared" si="12"/>
        <v>0</v>
      </c>
      <c r="BZ31">
        <f t="shared" si="13"/>
        <v>0</v>
      </c>
      <c r="CA31">
        <f t="shared" si="14"/>
        <v>0</v>
      </c>
      <c r="CB31">
        <f t="shared" si="15"/>
        <v>0</v>
      </c>
      <c r="CC31">
        <f t="shared" si="16"/>
        <v>0</v>
      </c>
      <c r="CD31">
        <f t="shared" si="17"/>
        <v>0</v>
      </c>
      <c r="CE31" s="122">
        <f t="shared" si="18"/>
        <v>85</v>
      </c>
      <c r="CF31">
        <f t="shared" si="19"/>
        <v>0</v>
      </c>
      <c r="CG31">
        <f t="shared" si="20"/>
        <v>0</v>
      </c>
      <c r="CH31">
        <f t="shared" si="21"/>
        <v>0</v>
      </c>
      <c r="CI31">
        <f t="shared" si="22"/>
        <v>0</v>
      </c>
      <c r="CJ31">
        <f t="shared" si="23"/>
        <v>0</v>
      </c>
      <c r="CK31">
        <f t="shared" si="24"/>
        <v>0</v>
      </c>
      <c r="CL31">
        <f t="shared" si="25"/>
        <v>0</v>
      </c>
      <c r="CM31">
        <f t="shared" si="26"/>
        <v>0</v>
      </c>
      <c r="CN31" s="122">
        <f t="shared" si="27"/>
        <v>0</v>
      </c>
      <c r="CP31">
        <f t="shared" si="28"/>
        <v>85</v>
      </c>
      <c r="CQ31">
        <f t="shared" si="29"/>
        <v>0</v>
      </c>
      <c r="CR31">
        <f t="shared" si="30"/>
        <v>0</v>
      </c>
      <c r="CS31">
        <f t="shared" si="31"/>
        <v>0</v>
      </c>
      <c r="CT31">
        <f t="shared" si="32"/>
        <v>0</v>
      </c>
      <c r="CU31">
        <f t="shared" si="33"/>
        <v>31.5</v>
      </c>
      <c r="CW31">
        <f t="shared" si="34"/>
        <v>85</v>
      </c>
      <c r="CX31">
        <f t="shared" si="35"/>
        <v>31.5</v>
      </c>
      <c r="CY31">
        <f t="shared" si="36"/>
        <v>0</v>
      </c>
      <c r="CZ31">
        <f t="shared" si="37"/>
        <v>0</v>
      </c>
      <c r="DB31" s="97">
        <f t="shared" si="38"/>
        <v>116.5</v>
      </c>
      <c r="DG31">
        <f t="shared" si="39"/>
        <v>31.5</v>
      </c>
      <c r="DH31">
        <f t="shared" si="40"/>
        <v>0</v>
      </c>
      <c r="DJ31">
        <f t="shared" si="41"/>
        <v>31.5</v>
      </c>
      <c r="DK31">
        <f t="shared" si="42"/>
        <v>0</v>
      </c>
      <c r="DM31">
        <f t="shared" si="43"/>
        <v>31.5</v>
      </c>
    </row>
    <row r="32" spans="1:117">
      <c r="A32" s="35">
        <v>100097474</v>
      </c>
      <c r="B32">
        <f t="shared" si="0"/>
        <v>114.5</v>
      </c>
      <c r="C32">
        <f t="shared" si="1"/>
        <v>29.5</v>
      </c>
      <c r="D32" s="84" t="str">
        <f t="shared" si="2"/>
        <v>29</v>
      </c>
      <c r="E32" s="85"/>
      <c r="F32" s="5" t="s">
        <v>1579</v>
      </c>
      <c r="G32" s="99">
        <v>2001</v>
      </c>
      <c r="H32" s="5" t="s">
        <v>94</v>
      </c>
      <c r="I32" s="139">
        <f t="shared" si="3"/>
        <v>114.5</v>
      </c>
      <c r="J32" s="140">
        <f t="shared" si="4"/>
        <v>29.5</v>
      </c>
      <c r="K32" s="108">
        <f t="shared" si="5"/>
        <v>85</v>
      </c>
      <c r="L32" s="108">
        <f t="shared" si="5"/>
        <v>29.5</v>
      </c>
      <c r="M32" s="108">
        <f t="shared" si="5"/>
        <v>0</v>
      </c>
      <c r="N32" s="108">
        <f t="shared" si="5"/>
        <v>0</v>
      </c>
      <c r="O32" s="90" t="str">
        <f t="shared" si="6"/>
        <v>Tan, Lawrence</v>
      </c>
      <c r="P32" s="93">
        <f>IF(ISNA(VLOOKUP($A32,[1]MFY10!$E$1:$F$65536,2,FALSE)),"np",(VLOOKUP($A32,[1]MFY10!$E$1:$F$65536,2,FALSE)))</f>
        <v>28</v>
      </c>
      <c r="Q32" s="92">
        <f>IF(P32&gt;[1]MFY10!$F$1,0,(VLOOKUP(P32,'[3]Point Tables'!$A$4:$I$263,[1]MFY10!$F$2,FALSE)))</f>
        <v>29.5</v>
      </c>
      <c r="R32" s="93">
        <f>IF(ISNA(VLOOKUP($A32,[1]MFY10!$N$1:$O$65536,2,FALSE)),"np",(VLOOKUP($A32,[1]MFY10!$N$1:$O$65536,2,FALSE)))</f>
        <v>39.33</v>
      </c>
      <c r="S32" s="92">
        <f>IF(R32&gt;[1]MFY10!$O$1,0,(VLOOKUP(R32,'[3]Point Tables'!$A$4:$I$263,[1]MFY10!$O$2,FALSE)))</f>
        <v>0</v>
      </c>
      <c r="T32" s="92" t="str">
        <f t="shared" si="7"/>
        <v>Tan, Lawrence</v>
      </c>
      <c r="U32" s="93" t="str">
        <f>IF(ISNA(VLOOKUP($A32,[1]MFY12!$E$1:$F$65536,2,FALSE)),"np",(VLOOKUP($A32,[1]MFY12!$E$1:$F$65536,2,FALSE)))</f>
        <v>np</v>
      </c>
      <c r="V32" s="92">
        <f>IF(U32&gt;[1]MFY12!$F$1,0,(VLOOKUP(U32,'[3]Point Tables'!$A$4:$I$263,[1]MFY12!$F$2,FALSE)))</f>
        <v>0</v>
      </c>
      <c r="W32" s="93">
        <f>IF(ISNA(VLOOKUP($A32,[1]MFY12!$P$1:$Q$65536,2,FALSE)),"np",(VLOOKUP($A32,[1]MFY12!$P$1:$Q$65536,2,FALSE)))</f>
        <v>89</v>
      </c>
      <c r="X32" s="92">
        <f>IF(W32&gt;[1]MFY12!$Q$1,0,(VLOOKUP(W32,'[3]Point Tables'!$A$4:$I$263,[1]MFY12!$Q$2,FALSE)))</f>
        <v>0</v>
      </c>
      <c r="Y32" s="94" t="str">
        <f t="shared" si="8"/>
        <v>Tan, Lawrence</v>
      </c>
      <c r="Z32" s="93" t="str">
        <f>IF(ISNA(VLOOKUP($A32,[1]MFY10!$W$1:$X$65536,2,FALSE)),"np",(VLOOKUP($A32,[1]MFY10!$W$1:$X$65536,2,FALSE)))</f>
        <v>np</v>
      </c>
      <c r="AA32" s="92">
        <f>IF(Z32&gt;[1]MFY10!$X$1,0,(VLOOKUP(Z32,'[3]Point Tables'!$A$4:$I$263,[1]MFY10!$X$2,FALSE)))</f>
        <v>0</v>
      </c>
      <c r="AB32" s="93" t="str">
        <f>IF(ISNA(VLOOKUP($A32,[1]MFY10!$AF$1:$AG$65536,2,FALSE)),"np",(VLOOKUP($A32,[1]MFY10!$AF$1:$AG$65536,2,FALSE)))</f>
        <v>np</v>
      </c>
      <c r="AC32" s="92">
        <f>IF(AB32&gt;[1]MFY10!$AG$1,0,(VLOOKUP(AB32,'[3]Point Tables'!$A$4:$I$263,[1]MFY10!$AG$2,FALSE)))</f>
        <v>0</v>
      </c>
      <c r="AD32" s="93" t="str">
        <f>IF(ISNA(VLOOKUP($A32,[1]MFY10!$AO$1:$AP$65536,2,FALSE)),"np",(VLOOKUP($A32,[1]MFY10!$AO$1:$AP$65536,2,FALSE)))</f>
        <v>np</v>
      </c>
      <c r="AE32" s="92">
        <f>IF(AD32&gt;[1]MFY10!$AP$1,0,(VLOOKUP(AD32,'[3]Point Tables'!$A$4:$I$263,[1]MFY10!$AP$2,FALSE)))</f>
        <v>0</v>
      </c>
      <c r="AF32" s="93" t="str">
        <f>IF(ISNA(VLOOKUP($A32,[1]MFY10!$AX$1:$AY$65536,2,FALSE)),"np",(VLOOKUP($A32,[1]MFY10!$AX$1:$AY$65536,2,FALSE)))</f>
        <v>np</v>
      </c>
      <c r="AG32" s="92">
        <f>IF(AF32&gt;[1]MFY10!$AY$1,0,(VLOOKUP(AF32,'[3]Point Tables'!$A$4:$I$263,[1]MFY10!$AY$2,FALSE)))</f>
        <v>0</v>
      </c>
      <c r="AH32" s="93">
        <f>IF(ISNA(VLOOKUP($A32,[1]MFY10!$BG$1:$BH$65536,2,FALSE)),"np",(VLOOKUP($A32,[1]MFY10!$BG$1:$BH$65536,2,FALSE)))</f>
        <v>3</v>
      </c>
      <c r="AI32" s="92">
        <f>IF(AH32&gt;[1]MFY10!$BH$1,0,(VLOOKUP(AH32,'[3]Point Tables'!$A$4:$I$263,[1]MFY10!$BH$2,FALSE)))</f>
        <v>85</v>
      </c>
      <c r="AJ32" s="93">
        <f>IF(ISNA(VLOOKUP($A32,[1]MFY10!$BP$1:$BQ$65536,2,FALSE)),"np",(VLOOKUP($A32,[1]MFY10!$BP$1:$BQ$65536,2,FALSE)))</f>
        <v>11</v>
      </c>
      <c r="AK32" s="92">
        <f>IF(AJ32&gt;[1]MFY10!$BQ$1,0,(VLOOKUP(AJ32,'[3]Point Tables'!$A$4:$I$263,[1]MFY10!$BQ$2,FALSE)))</f>
        <v>52.5</v>
      </c>
      <c r="AL32" s="93" t="str">
        <f>IF(ISNA(VLOOKUP($A32,[1]MFY10!$BY$1:$BZ$65536,2,FALSE)),"np",(VLOOKUP($A32,[1]MFY10!$BY$1:$BZ$65536,2,FALSE)))</f>
        <v>np</v>
      </c>
      <c r="AM32" s="92">
        <f>IF(AL32&gt;[1]MFY10!$BZ$1,0,(VLOOKUP(AL32,'[3]Point Tables'!$A$4:$I$263,[1]MFY10!$BZ$2,FALSE)))</f>
        <v>0</v>
      </c>
      <c r="AN32" s="93" t="str">
        <f>IF(ISNA(VLOOKUP($A32,[1]MFY10!$CH$1:$CI$65536,2,FALSE)),"np",(VLOOKUP($A32,[1]MFY10!$CH$1:$CI$65536,2,FALSE)))</f>
        <v>np</v>
      </c>
      <c r="AO32" s="92">
        <f>IF(AN32&gt;[1]MFY10!$CI$1,0,(VLOOKUP(AN32,'[3]Point Tables'!$A$4:$I$263,[1]MFY10!$CI$2,FALSE)))</f>
        <v>0</v>
      </c>
      <c r="AP32" s="93" t="str">
        <f>IF(ISNA(VLOOKUP($A32,[1]MFY10!$CQ$1:$CR$65536,2,FALSE)),"np",(VLOOKUP($A32,[1]MFY10!$CQ$1:$CR$65536,2,FALSE)))</f>
        <v>np</v>
      </c>
      <c r="AQ32" s="92">
        <f>IF(AP32&gt;[1]MFY10!$CR$1,0,(VLOOKUP(AP32,'[3]Point Tables'!$A$4:$I$263,[1]MFY10!$CR$2,FALSE)))</f>
        <v>0</v>
      </c>
      <c r="AR32" s="94" t="str">
        <f t="shared" si="9"/>
        <v>Tan, Lawrence</v>
      </c>
      <c r="AS32" s="93" t="str">
        <f>IF(ISNA(VLOOKUP($A32,[1]MFY12!$AA$1:$AB$65536,2,FALSE)),"np",(VLOOKUP($A32,[1]MFY12!$AA$1:$AB$65536,2,FALSE)))</f>
        <v>np</v>
      </c>
      <c r="AT32" s="92">
        <f>IF(AS32&gt;[1]MFY12!$AB$1,0,(VLOOKUP(AS32,'[3]Point Tables'!$A$4:$I$263,[1]MFY12!$AB$2,FALSE)))</f>
        <v>0</v>
      </c>
      <c r="AU32" s="93" t="str">
        <f>IF(ISNA(VLOOKUP($A32,[1]MFY12!$AL$1:$AM$65536,2,FALSE)),"np",(VLOOKUP($A32,[1]MFY12!$AL$1:$AM$65536,2,FALSE)))</f>
        <v>np</v>
      </c>
      <c r="AV32" s="92">
        <f>IF(AU32&gt;[1]MFY12!$AM$1,0,(VLOOKUP(AU32,'[3]Point Tables'!$A$4:$I$263,[1]MFY12!$AM$2,FALSE)))</f>
        <v>0</v>
      </c>
      <c r="AW32" s="93" t="str">
        <f>IF(ISNA(VLOOKUP($A32,[1]MFY12!$AW$1:$AX$65536,2,FALSE)),"np",(VLOOKUP($A32,[1]MFY12!$AW$1:$AX$65536,2,FALSE)))</f>
        <v>np</v>
      </c>
      <c r="AX32" s="92">
        <f>IF(AW32&gt;[1]MFY12!$AX$1,0,(VLOOKUP(AW32,'[3]Point Tables'!$A$4:$I$263,[1]MFY12!$AX$2,FALSE)))</f>
        <v>0</v>
      </c>
      <c r="AY32" s="93" t="str">
        <f>IF(ISNA(VLOOKUP($A32,[1]MFY12!$BH$1:$BI$65536,2,FALSE)),"np",(VLOOKUP($A32,[1]MFY12!$BH$1:$BI$65536,2,FALSE)))</f>
        <v>np</v>
      </c>
      <c r="AZ32" s="92">
        <f>IF(AY32&gt;[1]MFY12!$BI$1,0,(VLOOKUP(AY32,'[3]Point Tables'!$A$4:$I$263,[1]MFY12!$BI$2,FALSE)))</f>
        <v>0</v>
      </c>
      <c r="BA32" s="93">
        <f>IF(ISNA(VLOOKUP($A32,[1]MFY12!$BS$1:$BT$65536,2,FALSE)),"np",(VLOOKUP($A32,[1]MFY12!$BS$1:$BT$65536,2,FALSE)))</f>
        <v>43</v>
      </c>
      <c r="BB32" s="92">
        <f>IF(BA32&gt;[1]MFY12!$BT$1,0,(VLOOKUP(BA32,'[3]Point Tables'!$A$4:$I$263,[1]MFY12!$BT$2,FALSE)))</f>
        <v>0</v>
      </c>
      <c r="BC32" s="93">
        <f>IF(ISNA(VLOOKUP($A32,[1]MFY12!$CD$1:$CE$65536,2,FALSE)),"np",(VLOOKUP($A32,[1]MFY12!$CD$1:$CE$65536,2,FALSE)))</f>
        <v>53</v>
      </c>
      <c r="BD32" s="92">
        <f>IF(BC32&gt;[1]MFY12!$CE$1,0,(VLOOKUP(BC32,'[3]Point Tables'!$A$4:$I$263,[1]MFY12!$CE$2,FALSE)))</f>
        <v>0</v>
      </c>
      <c r="BE32" s="93" t="str">
        <f>IF(ISNA(VLOOKUP($A32,[1]MFY12!$CO$1:$CP$65536,2,FALSE)),"np",(VLOOKUP($A32,[1]MFY12!$CO$1:$CP$65536,2,FALSE)))</f>
        <v>np</v>
      </c>
      <c r="BF32" s="92">
        <f>IF(BE32&gt;[1]MFY12!$CP$1,0,(VLOOKUP(BE32,'[3]Point Tables'!$A$4:$I$263,[1]MFY12!$CP$2,FALSE)))</f>
        <v>0</v>
      </c>
      <c r="BG32" s="93" t="str">
        <f>IF(ISNA(VLOOKUP($A32,[1]MFY12!$CZ$1:$DA$65536,2,FALSE)),"np",(VLOOKUP($A32,[1]MFY12!$CZ$1:$DA$65536,2,FALSE)))</f>
        <v>np</v>
      </c>
      <c r="BH32" s="92">
        <f>IF(BG32&gt;[1]MFY12!$DA$1,0,(VLOOKUP(BG32,'[3]Point Tables'!$A$4:$I$263,[1]MFY12!$DA$2,FALSE)))</f>
        <v>0</v>
      </c>
      <c r="BI32" s="93" t="str">
        <f>IF(ISNA(VLOOKUP($A32,[1]MFY12!$DK$1:$DL$65536,2,FALSE)),"np",(VLOOKUP($A32,[1]MFY12!$DK$1:$DL$65536,2,FALSE)))</f>
        <v>np</v>
      </c>
      <c r="BJ32" s="92">
        <f>IF(BI32&gt;[1]MFY12!$DL$1,0,(VLOOKUP(BI32,'[3]Point Tables'!$A$4:$I$263,[1]MFY12!$DL$2,FALSE)))</f>
        <v>0</v>
      </c>
      <c r="BW32">
        <f t="shared" si="10"/>
        <v>0</v>
      </c>
      <c r="BX32">
        <f t="shared" si="11"/>
        <v>0</v>
      </c>
      <c r="BY32">
        <f t="shared" si="12"/>
        <v>0</v>
      </c>
      <c r="BZ32">
        <f t="shared" si="13"/>
        <v>0</v>
      </c>
      <c r="CA32">
        <f t="shared" si="14"/>
        <v>85</v>
      </c>
      <c r="CB32">
        <f t="shared" si="15"/>
        <v>52.5</v>
      </c>
      <c r="CC32">
        <f t="shared" si="16"/>
        <v>0</v>
      </c>
      <c r="CD32">
        <f t="shared" si="17"/>
        <v>0</v>
      </c>
      <c r="CE32" s="122">
        <f t="shared" si="18"/>
        <v>0</v>
      </c>
      <c r="CF32">
        <f t="shared" si="19"/>
        <v>0</v>
      </c>
      <c r="CG32">
        <f t="shared" si="20"/>
        <v>0</v>
      </c>
      <c r="CH32">
        <f t="shared" si="21"/>
        <v>0</v>
      </c>
      <c r="CI32">
        <f t="shared" si="22"/>
        <v>0</v>
      </c>
      <c r="CJ32">
        <f t="shared" si="23"/>
        <v>0</v>
      </c>
      <c r="CK32">
        <f t="shared" si="24"/>
        <v>0</v>
      </c>
      <c r="CL32">
        <f t="shared" si="25"/>
        <v>0</v>
      </c>
      <c r="CM32">
        <f t="shared" si="26"/>
        <v>0</v>
      </c>
      <c r="CN32" s="122">
        <f t="shared" si="27"/>
        <v>0</v>
      </c>
      <c r="CP32">
        <f t="shared" si="28"/>
        <v>85</v>
      </c>
      <c r="CQ32">
        <f t="shared" si="29"/>
        <v>0</v>
      </c>
      <c r="CR32">
        <f t="shared" si="30"/>
        <v>0</v>
      </c>
      <c r="CS32">
        <f t="shared" si="31"/>
        <v>0</v>
      </c>
      <c r="CT32">
        <f t="shared" si="32"/>
        <v>29.5</v>
      </c>
      <c r="CU32">
        <f t="shared" si="33"/>
        <v>0</v>
      </c>
      <c r="CW32">
        <f t="shared" si="34"/>
        <v>85</v>
      </c>
      <c r="CX32">
        <f t="shared" si="35"/>
        <v>29.5</v>
      </c>
      <c r="CY32">
        <f t="shared" si="36"/>
        <v>0</v>
      </c>
      <c r="CZ32">
        <f t="shared" si="37"/>
        <v>0</v>
      </c>
      <c r="DB32" s="97">
        <f t="shared" si="38"/>
        <v>114.5</v>
      </c>
      <c r="DG32">
        <f t="shared" si="39"/>
        <v>0</v>
      </c>
      <c r="DH32">
        <f t="shared" si="40"/>
        <v>29.5</v>
      </c>
      <c r="DJ32">
        <f t="shared" si="41"/>
        <v>29.5</v>
      </c>
      <c r="DK32">
        <f t="shared" si="42"/>
        <v>0</v>
      </c>
      <c r="DM32">
        <f t="shared" si="43"/>
        <v>29.5</v>
      </c>
    </row>
    <row r="33" spans="1:117">
      <c r="A33" s="35">
        <v>100125439</v>
      </c>
      <c r="B33">
        <f t="shared" si="0"/>
        <v>103.5</v>
      </c>
      <c r="C33">
        <f t="shared" si="1"/>
        <v>34.5</v>
      </c>
      <c r="D33" s="84" t="str">
        <f t="shared" si="2"/>
        <v>30</v>
      </c>
      <c r="F33" s="5" t="s">
        <v>1852</v>
      </c>
      <c r="G33" s="99">
        <v>2000</v>
      </c>
      <c r="H33" s="86" t="s">
        <v>37</v>
      </c>
      <c r="I33" s="139">
        <f t="shared" si="3"/>
        <v>103.5</v>
      </c>
      <c r="J33" s="140">
        <f t="shared" si="4"/>
        <v>34.5</v>
      </c>
      <c r="K33" s="108">
        <f t="shared" si="5"/>
        <v>69</v>
      </c>
      <c r="L33" s="108">
        <f t="shared" si="5"/>
        <v>34.5</v>
      </c>
      <c r="M33" s="108">
        <f t="shared" si="5"/>
        <v>0</v>
      </c>
      <c r="N33" s="108">
        <f t="shared" si="5"/>
        <v>0</v>
      </c>
      <c r="O33" s="90" t="str">
        <f t="shared" si="6"/>
        <v>Kiel, Christopher</v>
      </c>
      <c r="P33" s="93" t="str">
        <f>IF(ISNA(VLOOKUP($A33,[1]MFY10!$E$1:$F$65536,2,FALSE)),"np",(VLOOKUP($A33,[1]MFY10!$E$1:$F$65536,2,FALSE)))</f>
        <v>np</v>
      </c>
      <c r="Q33" s="92">
        <f>IF(P33&gt;[1]MFY10!$F$1,0,(VLOOKUP(P33,'[3]Point Tables'!$A$4:$I$263,[1]MFY10!$F$2,FALSE)))</f>
        <v>0</v>
      </c>
      <c r="R33" s="93">
        <f>IF(ISNA(VLOOKUP($A33,[1]MFY10!$N$1:$O$65536,2,FALSE)),"np",(VLOOKUP($A33,[1]MFY10!$N$1:$O$65536,2,FALSE)))</f>
        <v>18</v>
      </c>
      <c r="S33" s="92">
        <f>IF(R33&gt;[1]MFY10!$O$1,0,(VLOOKUP(R33,'[3]Point Tables'!$A$4:$I$263,[1]MFY10!$O$2,FALSE)))</f>
        <v>34.5</v>
      </c>
      <c r="T33" s="92" t="str">
        <f t="shared" si="7"/>
        <v>Kiel, Christopher</v>
      </c>
      <c r="U33" s="93" t="str">
        <f>IF(ISNA(VLOOKUP($A33,[1]MFY12!$E$1:$F$65536,2,FALSE)),"np",(VLOOKUP($A33,[1]MFY12!$E$1:$F$65536,2,FALSE)))</f>
        <v>np</v>
      </c>
      <c r="V33" s="92">
        <f>IF(U33&gt;[1]MFY12!$F$1,0,(VLOOKUP(U33,'[3]Point Tables'!$A$4:$I$263,[1]MFY12!$F$2,FALSE)))</f>
        <v>0</v>
      </c>
      <c r="W33" s="93">
        <f>IF(ISNA(VLOOKUP($A33,[1]MFY12!$P$1:$Q$65536,2,FALSE)),"np",(VLOOKUP($A33,[1]MFY12!$P$1:$Q$65536,2,FALSE)))</f>
        <v>124</v>
      </c>
      <c r="X33" s="92">
        <f>IF(W33&gt;[1]MFY12!$Q$1,0,(VLOOKUP(W33,'[3]Point Tables'!$A$4:$I$263,[1]MFY12!$Q$2,FALSE)))</f>
        <v>0</v>
      </c>
      <c r="Y33" s="94" t="str">
        <f t="shared" si="8"/>
        <v>Kiel, Christopher</v>
      </c>
      <c r="Z33" s="93" t="str">
        <f>IF(ISNA(VLOOKUP($A33,[1]MFY10!$W$1:$X$65536,2,FALSE)),"np",(VLOOKUP($A33,[1]MFY10!$W$1:$X$65536,2,FALSE)))</f>
        <v>np</v>
      </c>
      <c r="AA33" s="92">
        <f>IF(Z33&gt;[1]MFY10!$X$1,0,(VLOOKUP(Z33,'[3]Point Tables'!$A$4:$I$263,[1]MFY10!$X$2,FALSE)))</f>
        <v>0</v>
      </c>
      <c r="AB33" s="93" t="str">
        <f>IF(ISNA(VLOOKUP($A33,[1]MFY10!$AF$1:$AG$65536,2,FALSE)),"np",(VLOOKUP($A33,[1]MFY10!$AF$1:$AG$65536,2,FALSE)))</f>
        <v>np</v>
      </c>
      <c r="AC33" s="92">
        <f>IF(AB33&gt;[1]MFY10!$AG$1,0,(VLOOKUP(AB33,'[3]Point Tables'!$A$4:$I$263,[1]MFY10!$AG$2,FALSE)))</f>
        <v>0</v>
      </c>
      <c r="AD33" s="93" t="str">
        <f>IF(ISNA(VLOOKUP($A33,[1]MFY10!$AO$1:$AP$65536,2,FALSE)),"np",(VLOOKUP($A33,[1]MFY10!$AO$1:$AP$65536,2,FALSE)))</f>
        <v>np</v>
      </c>
      <c r="AE33" s="92">
        <f>IF(AD33&gt;[1]MFY10!$AP$1,0,(VLOOKUP(AD33,'[3]Point Tables'!$A$4:$I$263,[1]MFY10!$AP$2,FALSE)))</f>
        <v>0</v>
      </c>
      <c r="AF33" s="93" t="str">
        <f>IF(ISNA(VLOOKUP($A33,[1]MFY10!$AX$1:$AY$65536,2,FALSE)),"np",(VLOOKUP($A33,[1]MFY10!$AX$1:$AY$65536,2,FALSE)))</f>
        <v>np</v>
      </c>
      <c r="AG33" s="92">
        <f>IF(AF33&gt;[1]MFY10!$AY$1,0,(VLOOKUP(AF33,'[3]Point Tables'!$A$4:$I$263,[1]MFY10!$AY$2,FALSE)))</f>
        <v>0</v>
      </c>
      <c r="AH33" s="93" t="str">
        <f>IF(ISNA(VLOOKUP($A33,[1]MFY10!$BG$1:$BH$65536,2,FALSE)),"np",(VLOOKUP($A33,[1]MFY10!$BG$1:$BH$65536,2,FALSE)))</f>
        <v>np</v>
      </c>
      <c r="AI33" s="92">
        <f>IF(AH33&gt;[1]MFY10!$BH$1,0,(VLOOKUP(AH33,'[3]Point Tables'!$A$4:$I$263,[1]MFY10!$BH$2,FALSE)))</f>
        <v>0</v>
      </c>
      <c r="AJ33" s="93">
        <f>IF(ISNA(VLOOKUP($A33,[1]MFY10!$BP$1:$BQ$65536,2,FALSE)),"np",(VLOOKUP($A33,[1]MFY10!$BP$1:$BQ$65536,2,FALSE)))</f>
        <v>7</v>
      </c>
      <c r="AK33" s="92">
        <f>IF(AJ33&gt;[1]MFY10!$BQ$1,0,(VLOOKUP(AJ33,'[3]Point Tables'!$A$4:$I$263,[1]MFY10!$BQ$2,FALSE)))</f>
        <v>69</v>
      </c>
      <c r="AL33" s="93">
        <f>IF(ISNA(VLOOKUP($A33,[1]MFY10!$BY$1:$BZ$65536,2,FALSE)),"np",(VLOOKUP($A33,[1]MFY10!$BY$1:$BZ$65536,2,FALSE)))</f>
        <v>9.5</v>
      </c>
      <c r="AM33" s="92">
        <f>IF(AL33&gt;[1]MFY10!$BZ$1,0,(VLOOKUP(AL33,'[3]Point Tables'!$A$4:$I$263,[1]MFY10!$BZ$2,FALSE)))</f>
        <v>53.25</v>
      </c>
      <c r="AN33" s="93" t="str">
        <f>IF(ISNA(VLOOKUP($A33,[1]MFY10!$CH$1:$CI$65536,2,FALSE)),"np",(VLOOKUP($A33,[1]MFY10!$CH$1:$CI$65536,2,FALSE)))</f>
        <v>np</v>
      </c>
      <c r="AO33" s="92">
        <f>IF(AN33&gt;[1]MFY10!$CI$1,0,(VLOOKUP(AN33,'[3]Point Tables'!$A$4:$I$263,[1]MFY10!$CI$2,FALSE)))</f>
        <v>0</v>
      </c>
      <c r="AP33" s="93" t="str">
        <f>IF(ISNA(VLOOKUP($A33,[1]MFY10!$CQ$1:$CR$65536,2,FALSE)),"np",(VLOOKUP($A33,[1]MFY10!$CQ$1:$CR$65536,2,FALSE)))</f>
        <v>np</v>
      </c>
      <c r="AQ33" s="92">
        <f>IF(AP33&gt;[1]MFY10!$CR$1,0,(VLOOKUP(AP33,'[3]Point Tables'!$A$4:$I$263,[1]MFY10!$CR$2,FALSE)))</f>
        <v>0</v>
      </c>
      <c r="AR33" s="94" t="str">
        <f t="shared" si="9"/>
        <v>Kiel, Christopher</v>
      </c>
      <c r="AS33" s="93" t="str">
        <f>IF(ISNA(VLOOKUP($A33,[1]MFY12!$AA$1:$AB$65536,2,FALSE)),"np",(VLOOKUP($A33,[1]MFY12!$AA$1:$AB$65536,2,FALSE)))</f>
        <v>np</v>
      </c>
      <c r="AT33" s="92">
        <f>IF(AS33&gt;[1]MFY12!$AB$1,0,(VLOOKUP(AS33,'[3]Point Tables'!$A$4:$I$263,[1]MFY12!$AB$2,FALSE)))</f>
        <v>0</v>
      </c>
      <c r="AU33" s="93" t="str">
        <f>IF(ISNA(VLOOKUP($A33,[1]MFY12!$AL$1:$AM$65536,2,FALSE)),"np",(VLOOKUP($A33,[1]MFY12!$AL$1:$AM$65536,2,FALSE)))</f>
        <v>np</v>
      </c>
      <c r="AV33" s="92">
        <f>IF(AU33&gt;[1]MFY12!$AM$1,0,(VLOOKUP(AU33,'[3]Point Tables'!$A$4:$I$263,[1]MFY12!$AM$2,FALSE)))</f>
        <v>0</v>
      </c>
      <c r="AW33" s="93" t="str">
        <f>IF(ISNA(VLOOKUP($A33,[1]MFY12!$AW$1:$AX$65536,2,FALSE)),"np",(VLOOKUP($A33,[1]MFY12!$AW$1:$AX$65536,2,FALSE)))</f>
        <v>np</v>
      </c>
      <c r="AX33" s="92">
        <f>IF(AW33&gt;[1]MFY12!$AX$1,0,(VLOOKUP(AW33,'[3]Point Tables'!$A$4:$I$263,[1]MFY12!$AX$2,FALSE)))</f>
        <v>0</v>
      </c>
      <c r="AY33" s="93" t="str">
        <f>IF(ISNA(VLOOKUP($A33,[1]MFY12!$BH$1:$BI$65536,2,FALSE)),"np",(VLOOKUP($A33,[1]MFY12!$BH$1:$BI$65536,2,FALSE)))</f>
        <v>np</v>
      </c>
      <c r="AZ33" s="92">
        <f>IF(AY33&gt;[1]MFY12!$BI$1,0,(VLOOKUP(AY33,'[3]Point Tables'!$A$4:$I$263,[1]MFY12!$BI$2,FALSE)))</f>
        <v>0</v>
      </c>
      <c r="BA33" s="93" t="str">
        <f>IF(ISNA(VLOOKUP($A33,[1]MFY12!$BS$1:$BT$65536,2,FALSE)),"np",(VLOOKUP($A33,[1]MFY12!$BS$1:$BT$65536,2,FALSE)))</f>
        <v>np</v>
      </c>
      <c r="BB33" s="92">
        <f>IF(BA33&gt;[1]MFY12!$BT$1,0,(VLOOKUP(BA33,'[3]Point Tables'!$A$4:$I$263,[1]MFY12!$BT$2,FALSE)))</f>
        <v>0</v>
      </c>
      <c r="BC33" s="93" t="str">
        <f>IF(ISNA(VLOOKUP($A33,[1]MFY12!$CD$1:$CE$65536,2,FALSE)),"np",(VLOOKUP($A33,[1]MFY12!$CD$1:$CE$65536,2,FALSE)))</f>
        <v>np</v>
      </c>
      <c r="BD33" s="92">
        <f>IF(BC33&gt;[1]MFY12!$CE$1,0,(VLOOKUP(BC33,'[3]Point Tables'!$A$4:$I$263,[1]MFY12!$CE$2,FALSE)))</f>
        <v>0</v>
      </c>
      <c r="BE33" s="93" t="str">
        <f>IF(ISNA(VLOOKUP($A33,[1]MFY12!$CO$1:$CP$65536,2,FALSE)),"np",(VLOOKUP($A33,[1]MFY12!$CO$1:$CP$65536,2,FALSE)))</f>
        <v>np</v>
      </c>
      <c r="BF33" s="92">
        <f>IF(BE33&gt;[1]MFY12!$CP$1,0,(VLOOKUP(BE33,'[3]Point Tables'!$A$4:$I$263,[1]MFY12!$CP$2,FALSE)))</f>
        <v>0</v>
      </c>
      <c r="BG33" s="93" t="str">
        <f>IF(ISNA(VLOOKUP($A33,[1]MFY12!$CZ$1:$DA$65536,2,FALSE)),"np",(VLOOKUP($A33,[1]MFY12!$CZ$1:$DA$65536,2,FALSE)))</f>
        <v>np</v>
      </c>
      <c r="BH33" s="92">
        <f>IF(BG33&gt;[1]MFY12!$DA$1,0,(VLOOKUP(BG33,'[3]Point Tables'!$A$4:$I$263,[1]MFY12!$DA$2,FALSE)))</f>
        <v>0</v>
      </c>
      <c r="BI33" s="93" t="str">
        <f>IF(ISNA(VLOOKUP($A33,[1]MFY12!$DK$1:$DL$65536,2,FALSE)),"np",(VLOOKUP($A33,[1]MFY12!$DK$1:$DL$65536,2,FALSE)))</f>
        <v>np</v>
      </c>
      <c r="BJ33" s="92">
        <f>IF(BI33&gt;[1]MFY12!$DL$1,0,(VLOOKUP(BI33,'[3]Point Tables'!$A$4:$I$263,[1]MFY12!$DL$2,FALSE)))</f>
        <v>0</v>
      </c>
      <c r="BW33">
        <f t="shared" si="10"/>
        <v>0</v>
      </c>
      <c r="BX33">
        <f t="shared" si="11"/>
        <v>0</v>
      </c>
      <c r="BY33">
        <f t="shared" si="12"/>
        <v>0</v>
      </c>
      <c r="BZ33">
        <f t="shared" si="13"/>
        <v>0</v>
      </c>
      <c r="CA33">
        <f t="shared" si="14"/>
        <v>0</v>
      </c>
      <c r="CB33">
        <f t="shared" si="15"/>
        <v>69</v>
      </c>
      <c r="CC33">
        <f t="shared" si="16"/>
        <v>53.25</v>
      </c>
      <c r="CD33">
        <f t="shared" si="17"/>
        <v>0</v>
      </c>
      <c r="CE33" s="122">
        <f t="shared" si="18"/>
        <v>0</v>
      </c>
      <c r="CF33">
        <f t="shared" si="19"/>
        <v>0</v>
      </c>
      <c r="CG33">
        <f t="shared" si="20"/>
        <v>0</v>
      </c>
      <c r="CH33">
        <f t="shared" si="21"/>
        <v>0</v>
      </c>
      <c r="CI33">
        <f t="shared" si="22"/>
        <v>0</v>
      </c>
      <c r="CJ33">
        <f t="shared" si="23"/>
        <v>0</v>
      </c>
      <c r="CK33">
        <f t="shared" si="24"/>
        <v>0</v>
      </c>
      <c r="CL33">
        <f t="shared" si="25"/>
        <v>0</v>
      </c>
      <c r="CM33">
        <f t="shared" si="26"/>
        <v>0</v>
      </c>
      <c r="CN33" s="122">
        <f t="shared" si="27"/>
        <v>0</v>
      </c>
      <c r="CP33">
        <f t="shared" si="28"/>
        <v>69</v>
      </c>
      <c r="CQ33">
        <f t="shared" si="29"/>
        <v>0</v>
      </c>
      <c r="CR33">
        <f t="shared" si="30"/>
        <v>0</v>
      </c>
      <c r="CS33">
        <f t="shared" si="31"/>
        <v>0</v>
      </c>
      <c r="CT33">
        <f t="shared" si="32"/>
        <v>0</v>
      </c>
      <c r="CU33">
        <f t="shared" si="33"/>
        <v>34.5</v>
      </c>
      <c r="CW33">
        <f t="shared" si="34"/>
        <v>69</v>
      </c>
      <c r="CX33">
        <f t="shared" si="35"/>
        <v>34.5</v>
      </c>
      <c r="CY33">
        <f t="shared" si="36"/>
        <v>0</v>
      </c>
      <c r="CZ33">
        <f t="shared" si="37"/>
        <v>0</v>
      </c>
      <c r="DB33" s="97">
        <f t="shared" si="38"/>
        <v>103.5</v>
      </c>
      <c r="DG33">
        <f t="shared" si="39"/>
        <v>34.5</v>
      </c>
      <c r="DH33">
        <f t="shared" si="40"/>
        <v>0</v>
      </c>
      <c r="DJ33">
        <f t="shared" si="41"/>
        <v>34.5</v>
      </c>
      <c r="DK33">
        <f t="shared" si="42"/>
        <v>0</v>
      </c>
      <c r="DM33">
        <f t="shared" si="43"/>
        <v>34.5</v>
      </c>
    </row>
    <row r="34" spans="1:117">
      <c r="A34" s="136">
        <v>100099647</v>
      </c>
      <c r="B34">
        <f t="shared" si="0"/>
        <v>100</v>
      </c>
      <c r="C34">
        <f t="shared" si="1"/>
        <v>30.5</v>
      </c>
      <c r="D34" s="84" t="str">
        <f t="shared" si="2"/>
        <v>31</v>
      </c>
      <c r="E34" s="85"/>
      <c r="F34" t="s">
        <v>1738</v>
      </c>
      <c r="G34" s="4">
        <v>2000</v>
      </c>
      <c r="H34" s="86" t="s">
        <v>2212</v>
      </c>
      <c r="I34" s="139">
        <f t="shared" si="3"/>
        <v>100</v>
      </c>
      <c r="J34" s="140">
        <f t="shared" si="4"/>
        <v>30.5</v>
      </c>
      <c r="K34" s="108">
        <f t="shared" si="5"/>
        <v>69.5</v>
      </c>
      <c r="L34" s="108">
        <f t="shared" si="5"/>
        <v>30.5</v>
      </c>
      <c r="M34" s="108">
        <f t="shared" si="5"/>
        <v>0</v>
      </c>
      <c r="N34" s="108">
        <f t="shared" si="5"/>
        <v>0</v>
      </c>
      <c r="O34" s="90" t="str">
        <f t="shared" si="6"/>
        <v>Wang, Jonathan J</v>
      </c>
      <c r="P34" s="93">
        <f>IF(ISNA(VLOOKUP($A34,[1]MFY10!$E$1:$F$65536,2,FALSE)),"np",(VLOOKUP($A34,[1]MFY10!$E$1:$F$65536,2,FALSE)))</f>
        <v>26</v>
      </c>
      <c r="Q34" s="92">
        <f>IF(P34&gt;[1]MFY10!$F$1,0,(VLOOKUP(P34,'[3]Point Tables'!$A$4:$I$263,[1]MFY10!$F$2,FALSE)))</f>
        <v>30.5</v>
      </c>
      <c r="R34" s="93">
        <f>IF(ISNA(VLOOKUP($A34,[1]MFY10!$N$1:$O$65536,2,FALSE)),"np",(VLOOKUP($A34,[1]MFY10!$N$1:$O$65536,2,FALSE)))</f>
        <v>44</v>
      </c>
      <c r="S34" s="92">
        <f>IF(R34&gt;[1]MFY10!$O$1,0,(VLOOKUP(R34,'[3]Point Tables'!$A$4:$I$263,[1]MFY10!$O$2,FALSE)))</f>
        <v>0</v>
      </c>
      <c r="T34" s="92" t="str">
        <f t="shared" si="7"/>
        <v>Wang, Jonathan J</v>
      </c>
      <c r="U34" s="93">
        <f>IF(ISNA(VLOOKUP($A34,[1]MFY12!$E$1:$F$65536,2,FALSE)),"np",(VLOOKUP($A34,[1]MFY12!$E$1:$F$65536,2,FALSE)))</f>
        <v>86</v>
      </c>
      <c r="V34" s="92">
        <f>IF(U34&gt;[1]MFY12!$F$1,0,(VLOOKUP(U34,'[3]Point Tables'!$A$4:$I$263,[1]MFY12!$F$2,FALSE)))</f>
        <v>0</v>
      </c>
      <c r="W34" s="93">
        <f>IF(ISNA(VLOOKUP($A34,[1]MFY12!$P$1:$Q$65536,2,FALSE)),"np",(VLOOKUP($A34,[1]MFY12!$P$1:$Q$65536,2,FALSE)))</f>
        <v>130</v>
      </c>
      <c r="X34" s="92">
        <f>IF(W34&gt;[1]MFY12!$Q$1,0,(VLOOKUP(W34,'[3]Point Tables'!$A$4:$I$263,[1]MFY12!$Q$2,FALSE)))</f>
        <v>0</v>
      </c>
      <c r="Y34" s="94" t="str">
        <f t="shared" si="8"/>
        <v>Wang, Jonathan J</v>
      </c>
      <c r="Z34" s="93" t="str">
        <f>IF(ISNA(VLOOKUP($A34,[1]MFY10!$W$1:$X$65536,2,FALSE)),"np",(VLOOKUP($A34,[1]MFY10!$W$1:$X$65536,2,FALSE)))</f>
        <v>np</v>
      </c>
      <c r="AA34" s="92">
        <f>IF(Z34&gt;[1]MFY10!$X$1,0,(VLOOKUP(Z34,'[3]Point Tables'!$A$4:$I$263,[1]MFY10!$X$2,FALSE)))</f>
        <v>0</v>
      </c>
      <c r="AB34" s="93">
        <f>IF(ISNA(VLOOKUP($A34,[1]MFY10!$AF$1:$AG$65536,2,FALSE)),"np",(VLOOKUP($A34,[1]MFY10!$AF$1:$AG$65536,2,FALSE)))</f>
        <v>6</v>
      </c>
      <c r="AC34" s="92">
        <f>IF(AB34&gt;[1]MFY10!$AG$1,0,(VLOOKUP(AB34,'[3]Point Tables'!$A$4:$I$263,[1]MFY10!$AG$2,FALSE)))</f>
        <v>69.5</v>
      </c>
      <c r="AD34" s="93" t="str">
        <f>IF(ISNA(VLOOKUP($A34,[1]MFY10!$AO$1:$AP$65536,2,FALSE)),"np",(VLOOKUP($A34,[1]MFY10!$AO$1:$AP$65536,2,FALSE)))</f>
        <v>np</v>
      </c>
      <c r="AE34" s="92">
        <f>IF(AD34&gt;[1]MFY10!$AP$1,0,(VLOOKUP(AD34,'[3]Point Tables'!$A$4:$I$263,[1]MFY10!$AP$2,FALSE)))</f>
        <v>0</v>
      </c>
      <c r="AF34" s="93" t="str">
        <f>IF(ISNA(VLOOKUP($A34,[1]MFY10!$AX$1:$AY$65536,2,FALSE)),"np",(VLOOKUP($A34,[1]MFY10!$AX$1:$AY$65536,2,FALSE)))</f>
        <v>np</v>
      </c>
      <c r="AG34" s="92">
        <f>IF(AF34&gt;[1]MFY10!$AY$1,0,(VLOOKUP(AF34,'[3]Point Tables'!$A$4:$I$263,[1]MFY10!$AY$2,FALSE)))</f>
        <v>0</v>
      </c>
      <c r="AH34" s="93" t="str">
        <f>IF(ISNA(VLOOKUP($A34,[1]MFY10!$BG$1:$BH$65536,2,FALSE)),"np",(VLOOKUP($A34,[1]MFY10!$BG$1:$BH$65536,2,FALSE)))</f>
        <v>np</v>
      </c>
      <c r="AI34" s="92">
        <f>IF(AH34&gt;[1]MFY10!$BH$1,0,(VLOOKUP(AH34,'[3]Point Tables'!$A$4:$I$263,[1]MFY10!$BH$2,FALSE)))</f>
        <v>0</v>
      </c>
      <c r="AJ34" s="93" t="str">
        <f>IF(ISNA(VLOOKUP($A34,[1]MFY10!$BP$1:$BQ$65536,2,FALSE)),"np",(VLOOKUP($A34,[1]MFY10!$BP$1:$BQ$65536,2,FALSE)))</f>
        <v>np</v>
      </c>
      <c r="AK34" s="92">
        <f>IF(AJ34&gt;[1]MFY10!$BQ$1,0,(VLOOKUP(AJ34,'[3]Point Tables'!$A$4:$I$263,[1]MFY10!$BQ$2,FALSE)))</f>
        <v>0</v>
      </c>
      <c r="AL34" s="93" t="str">
        <f>IF(ISNA(VLOOKUP($A34,[1]MFY10!$BY$1:$BZ$65536,2,FALSE)),"np",(VLOOKUP($A34,[1]MFY10!$BY$1:$BZ$65536,2,FALSE)))</f>
        <v>np</v>
      </c>
      <c r="AM34" s="92">
        <f>IF(AL34&gt;[1]MFY10!$BZ$1,0,(VLOOKUP(AL34,'[3]Point Tables'!$A$4:$I$263,[1]MFY10!$BZ$2,FALSE)))</f>
        <v>0</v>
      </c>
      <c r="AN34" s="93">
        <f>IF(ISNA(VLOOKUP($A34,[1]MFY10!$CH$1:$CI$65536,2,FALSE)),"np",(VLOOKUP($A34,[1]MFY10!$CH$1:$CI$65536,2,FALSE)))</f>
        <v>6</v>
      </c>
      <c r="AO34" s="92">
        <f>IF(AN34&gt;[1]MFY10!$CI$1,0,(VLOOKUP(AN34,'[3]Point Tables'!$A$4:$I$263,[1]MFY10!$CI$2,FALSE)))</f>
        <v>69.5</v>
      </c>
      <c r="AP34" s="93" t="str">
        <f>IF(ISNA(VLOOKUP($A34,[1]MFY10!$CQ$1:$CR$65536,2,FALSE)),"np",(VLOOKUP($A34,[1]MFY10!$CQ$1:$CR$65536,2,FALSE)))</f>
        <v>np</v>
      </c>
      <c r="AQ34" s="92">
        <f>IF(AP34&gt;[1]MFY10!$CR$1,0,(VLOOKUP(AP34,'[3]Point Tables'!$A$4:$I$263,[1]MFY10!$CR$2,FALSE)))</f>
        <v>0</v>
      </c>
      <c r="AR34" s="94" t="str">
        <f t="shared" si="9"/>
        <v>Wang, Jonathan J</v>
      </c>
      <c r="AS34" s="93" t="str">
        <f>IF(ISNA(VLOOKUP($A34,[1]MFY12!$AA$1:$AB$65536,2,FALSE)),"np",(VLOOKUP($A34,[1]MFY12!$AA$1:$AB$65536,2,FALSE)))</f>
        <v>np</v>
      </c>
      <c r="AT34" s="92">
        <f>IF(AS34&gt;[1]MFY12!$AB$1,0,(VLOOKUP(AS34,'[3]Point Tables'!$A$4:$I$263,[1]MFY12!$AB$2,FALSE)))</f>
        <v>0</v>
      </c>
      <c r="AU34" s="93">
        <f>IF(ISNA(VLOOKUP($A34,[1]MFY12!$AL$1:$AM$65536,2,FALSE)),"np",(VLOOKUP($A34,[1]MFY12!$AL$1:$AM$65536,2,FALSE)))</f>
        <v>32</v>
      </c>
      <c r="AV34" s="92">
        <f>IF(AU34&gt;[1]MFY12!$AM$1,0,(VLOOKUP(AU34,'[3]Point Tables'!$A$4:$I$263,[1]MFY12!$AM$2,FALSE)))</f>
        <v>0</v>
      </c>
      <c r="AW34" s="93" t="str">
        <f>IF(ISNA(VLOOKUP($A34,[1]MFY12!$AW$1:$AX$65536,2,FALSE)),"np",(VLOOKUP($A34,[1]MFY12!$AW$1:$AX$65536,2,FALSE)))</f>
        <v>np</v>
      </c>
      <c r="AX34" s="92">
        <f>IF(AW34&gt;[1]MFY12!$AX$1,0,(VLOOKUP(AW34,'[3]Point Tables'!$A$4:$I$263,[1]MFY12!$AX$2,FALSE)))</f>
        <v>0</v>
      </c>
      <c r="AY34" s="93" t="str">
        <f>IF(ISNA(VLOOKUP($A34,[1]MFY12!$BH$1:$BI$65536,2,FALSE)),"np",(VLOOKUP($A34,[1]MFY12!$BH$1:$BI$65536,2,FALSE)))</f>
        <v>np</v>
      </c>
      <c r="AZ34" s="92">
        <f>IF(AY34&gt;[1]MFY12!$BI$1,0,(VLOOKUP(AY34,'[3]Point Tables'!$A$4:$I$263,[1]MFY12!$BI$2,FALSE)))</f>
        <v>0</v>
      </c>
      <c r="BA34" s="93" t="str">
        <f>IF(ISNA(VLOOKUP($A34,[1]MFY12!$BS$1:$BT$65536,2,FALSE)),"np",(VLOOKUP($A34,[1]MFY12!$BS$1:$BT$65536,2,FALSE)))</f>
        <v>np</v>
      </c>
      <c r="BB34" s="92">
        <f>IF(BA34&gt;[1]MFY12!$BT$1,0,(VLOOKUP(BA34,'[3]Point Tables'!$A$4:$I$263,[1]MFY12!$BT$2,FALSE)))</f>
        <v>0</v>
      </c>
      <c r="BC34" s="93" t="str">
        <f>IF(ISNA(VLOOKUP($A34,[1]MFY12!$CD$1:$CE$65536,2,FALSE)),"np",(VLOOKUP($A34,[1]MFY12!$CD$1:$CE$65536,2,FALSE)))</f>
        <v>np</v>
      </c>
      <c r="BD34" s="92">
        <f>IF(BC34&gt;[1]MFY12!$CE$1,0,(VLOOKUP(BC34,'[3]Point Tables'!$A$4:$I$263,[1]MFY12!$CE$2,FALSE)))</f>
        <v>0</v>
      </c>
      <c r="BE34" s="93" t="str">
        <f>IF(ISNA(VLOOKUP($A34,[1]MFY12!$CO$1:$CP$65536,2,FALSE)),"np",(VLOOKUP($A34,[1]MFY12!$CO$1:$CP$65536,2,FALSE)))</f>
        <v>np</v>
      </c>
      <c r="BF34" s="92">
        <f>IF(BE34&gt;[1]MFY12!$CP$1,0,(VLOOKUP(BE34,'[3]Point Tables'!$A$4:$I$263,[1]MFY12!$CP$2,FALSE)))</f>
        <v>0</v>
      </c>
      <c r="BG34" s="93">
        <f>IF(ISNA(VLOOKUP($A34,[1]MFY12!$CZ$1:$DA$65536,2,FALSE)),"np",(VLOOKUP($A34,[1]MFY12!$CZ$1:$DA$65536,2,FALSE)))</f>
        <v>31</v>
      </c>
      <c r="BH34" s="92">
        <f>IF(BG34&gt;[1]MFY12!$DA$1,0,(VLOOKUP(BG34,'[3]Point Tables'!$A$4:$I$263,[1]MFY12!$DA$2,FALSE)))</f>
        <v>0</v>
      </c>
      <c r="BI34" s="93" t="str">
        <f>IF(ISNA(VLOOKUP($A34,[1]MFY12!$DK$1:$DL$65536,2,FALSE)),"np",(VLOOKUP($A34,[1]MFY12!$DK$1:$DL$65536,2,FALSE)))</f>
        <v>np</v>
      </c>
      <c r="BJ34" s="92">
        <f>IF(BI34&gt;[1]MFY12!$DL$1,0,(VLOOKUP(BI34,'[3]Point Tables'!$A$4:$I$263,[1]MFY12!$DL$2,FALSE)))</f>
        <v>0</v>
      </c>
      <c r="BW34">
        <f t="shared" si="10"/>
        <v>0</v>
      </c>
      <c r="BX34">
        <f t="shared" si="11"/>
        <v>69.5</v>
      </c>
      <c r="BY34">
        <f t="shared" si="12"/>
        <v>0</v>
      </c>
      <c r="BZ34">
        <f t="shared" si="13"/>
        <v>0</v>
      </c>
      <c r="CA34">
        <f t="shared" si="14"/>
        <v>0</v>
      </c>
      <c r="CB34">
        <f t="shared" si="15"/>
        <v>0</v>
      </c>
      <c r="CC34">
        <f t="shared" si="16"/>
        <v>0</v>
      </c>
      <c r="CD34">
        <f t="shared" si="17"/>
        <v>69.5</v>
      </c>
      <c r="CE34" s="122">
        <f t="shared" si="18"/>
        <v>0</v>
      </c>
      <c r="CF34">
        <f t="shared" si="19"/>
        <v>0</v>
      </c>
      <c r="CG34">
        <f t="shared" si="20"/>
        <v>0</v>
      </c>
      <c r="CH34">
        <f t="shared" si="21"/>
        <v>0</v>
      </c>
      <c r="CI34">
        <f t="shared" si="22"/>
        <v>0</v>
      </c>
      <c r="CJ34">
        <f t="shared" si="23"/>
        <v>0</v>
      </c>
      <c r="CK34">
        <f t="shared" si="24"/>
        <v>0</v>
      </c>
      <c r="CL34">
        <f t="shared" si="25"/>
        <v>0</v>
      </c>
      <c r="CM34">
        <f t="shared" si="26"/>
        <v>0</v>
      </c>
      <c r="CN34" s="122">
        <f t="shared" si="27"/>
        <v>0</v>
      </c>
      <c r="CP34">
        <f t="shared" si="28"/>
        <v>69.5</v>
      </c>
      <c r="CQ34">
        <f t="shared" si="29"/>
        <v>0</v>
      </c>
      <c r="CR34">
        <f t="shared" si="30"/>
        <v>0</v>
      </c>
      <c r="CS34">
        <f t="shared" si="31"/>
        <v>0</v>
      </c>
      <c r="CT34">
        <f t="shared" si="32"/>
        <v>30.5</v>
      </c>
      <c r="CU34">
        <f t="shared" si="33"/>
        <v>0</v>
      </c>
      <c r="CW34">
        <f t="shared" si="34"/>
        <v>69.5</v>
      </c>
      <c r="CX34">
        <f t="shared" si="35"/>
        <v>30.5</v>
      </c>
      <c r="CY34">
        <f t="shared" si="36"/>
        <v>0</v>
      </c>
      <c r="CZ34">
        <f t="shared" si="37"/>
        <v>0</v>
      </c>
      <c r="DB34" s="97">
        <f t="shared" si="38"/>
        <v>100</v>
      </c>
      <c r="DG34">
        <f t="shared" si="39"/>
        <v>0</v>
      </c>
      <c r="DH34">
        <f t="shared" si="40"/>
        <v>30.5</v>
      </c>
      <c r="DJ34">
        <f t="shared" si="41"/>
        <v>30.5</v>
      </c>
      <c r="DK34">
        <f t="shared" si="42"/>
        <v>0</v>
      </c>
      <c r="DM34">
        <f t="shared" si="43"/>
        <v>30.5</v>
      </c>
    </row>
    <row r="35" spans="1:117">
      <c r="A35" s="31">
        <v>100089614</v>
      </c>
      <c r="B35">
        <f t="shared" si="0"/>
        <v>97.5</v>
      </c>
      <c r="C35">
        <f t="shared" si="1"/>
        <v>28.5</v>
      </c>
      <c r="D35" s="84" t="str">
        <f t="shared" si="2"/>
        <v>32</v>
      </c>
      <c r="E35" s="85"/>
      <c r="F35" s="5" t="s">
        <v>1518</v>
      </c>
      <c r="G35" s="99">
        <v>2000</v>
      </c>
      <c r="H35" s="5" t="s">
        <v>2214</v>
      </c>
      <c r="I35" s="139">
        <f t="shared" si="3"/>
        <v>97.5</v>
      </c>
      <c r="J35" s="140">
        <f t="shared" si="4"/>
        <v>28.5</v>
      </c>
      <c r="K35" s="108">
        <f t="shared" si="5"/>
        <v>69</v>
      </c>
      <c r="L35" s="108">
        <f t="shared" si="5"/>
        <v>28.5</v>
      </c>
      <c r="M35" s="108">
        <f t="shared" si="5"/>
        <v>0</v>
      </c>
      <c r="N35" s="108">
        <f t="shared" si="5"/>
        <v>0</v>
      </c>
      <c r="O35" s="90" t="str">
        <f t="shared" si="6"/>
        <v>Dubois, Peter</v>
      </c>
      <c r="P35" s="93" t="str">
        <f>IF(ISNA(VLOOKUP($A35,[1]MFY10!$E$1:$F$65536,2,FALSE)),"np",(VLOOKUP($A35,[1]MFY10!$E$1:$F$65536,2,FALSE)))</f>
        <v>np</v>
      </c>
      <c r="Q35" s="92">
        <f>IF(P35&gt;[1]MFY10!$F$1,0,(VLOOKUP(P35,'[3]Point Tables'!$A$4:$I$263,[1]MFY10!$F$2,FALSE)))</f>
        <v>0</v>
      </c>
      <c r="R35" s="93">
        <f>IF(ISNA(VLOOKUP($A35,[1]MFY10!$N$1:$O$65536,2,FALSE)),"np",(VLOOKUP($A35,[1]MFY10!$N$1:$O$65536,2,FALSE)))</f>
        <v>30</v>
      </c>
      <c r="S35" s="92">
        <f>IF(R35&gt;[1]MFY10!$O$1,0,(VLOOKUP(R35,'[3]Point Tables'!$A$4:$I$263,[1]MFY10!$O$2,FALSE)))</f>
        <v>28.5</v>
      </c>
      <c r="T35" s="92" t="str">
        <f t="shared" si="7"/>
        <v>Dubois, Peter</v>
      </c>
      <c r="U35" s="93" t="str">
        <f>IF(ISNA(VLOOKUP($A35,[1]MFY12!$E$1:$F$65536,2,FALSE)),"np",(VLOOKUP($A35,[1]MFY12!$E$1:$F$65536,2,FALSE)))</f>
        <v>np</v>
      </c>
      <c r="V35" s="92">
        <f>IF(U35&gt;[1]MFY12!$F$1,0,(VLOOKUP(U35,'[3]Point Tables'!$A$4:$I$263,[1]MFY12!$F$2,FALSE)))</f>
        <v>0</v>
      </c>
      <c r="W35" s="93" t="str">
        <f>IF(ISNA(VLOOKUP($A35,[1]MFY12!$P$1:$Q$65536,2,FALSE)),"np",(VLOOKUP($A35,[1]MFY12!$P$1:$Q$65536,2,FALSE)))</f>
        <v>np</v>
      </c>
      <c r="X35" s="92">
        <f>IF(W35&gt;[1]MFY12!$Q$1,0,(VLOOKUP(W35,'[3]Point Tables'!$A$4:$I$263,[1]MFY12!$Q$2,FALSE)))</f>
        <v>0</v>
      </c>
      <c r="Y35" s="94" t="str">
        <f t="shared" si="8"/>
        <v>Dubois, Peter</v>
      </c>
      <c r="Z35" s="93">
        <f>IF(ISNA(VLOOKUP($A35,[1]MFY10!$W$1:$X$65536,2,FALSE)),"np",(VLOOKUP($A35,[1]MFY10!$W$1:$X$65536,2,FALSE)))</f>
        <v>7</v>
      </c>
      <c r="AA35" s="92">
        <f>IF(Z35&gt;[1]MFY10!$X$1,0,(VLOOKUP(Z35,'[3]Point Tables'!$A$4:$I$263,[1]MFY10!$X$2,FALSE)))</f>
        <v>69</v>
      </c>
      <c r="AB35" s="93" t="str">
        <f>IF(ISNA(VLOOKUP($A35,[1]MFY10!$AF$1:$AG$65536,2,FALSE)),"np",(VLOOKUP($A35,[1]MFY10!$AF$1:$AG$65536,2,FALSE)))</f>
        <v>np</v>
      </c>
      <c r="AC35" s="92">
        <f>IF(AB35&gt;[1]MFY10!$AG$1,0,(VLOOKUP(AB35,'[3]Point Tables'!$A$4:$I$263,[1]MFY10!$AG$2,FALSE)))</f>
        <v>0</v>
      </c>
      <c r="AD35" s="93" t="str">
        <f>IF(ISNA(VLOOKUP($A35,[1]MFY10!$AO$1:$AP$65536,2,FALSE)),"np",(VLOOKUP($A35,[1]MFY10!$AO$1:$AP$65536,2,FALSE)))</f>
        <v>np</v>
      </c>
      <c r="AE35" s="92">
        <f>IF(AD35&gt;[1]MFY10!$AP$1,0,(VLOOKUP(AD35,'[3]Point Tables'!$A$4:$I$263,[1]MFY10!$AP$2,FALSE)))</f>
        <v>0</v>
      </c>
      <c r="AF35" s="93" t="str">
        <f>IF(ISNA(VLOOKUP($A35,[1]MFY10!$AX$1:$AY$65536,2,FALSE)),"np",(VLOOKUP($A35,[1]MFY10!$AX$1:$AY$65536,2,FALSE)))</f>
        <v>np</v>
      </c>
      <c r="AG35" s="92">
        <f>IF(AF35&gt;[1]MFY10!$AY$1,0,(VLOOKUP(AF35,'[3]Point Tables'!$A$4:$I$263,[1]MFY10!$AY$2,FALSE)))</f>
        <v>0</v>
      </c>
      <c r="AH35" s="93" t="str">
        <f>IF(ISNA(VLOOKUP($A35,[1]MFY10!$BG$1:$BH$65536,2,FALSE)),"np",(VLOOKUP($A35,[1]MFY10!$BG$1:$BH$65536,2,FALSE)))</f>
        <v>np</v>
      </c>
      <c r="AI35" s="92">
        <f>IF(AH35&gt;[1]MFY10!$BH$1,0,(VLOOKUP(AH35,'[3]Point Tables'!$A$4:$I$263,[1]MFY10!$BH$2,FALSE)))</f>
        <v>0</v>
      </c>
      <c r="AJ35" s="93" t="str">
        <f>IF(ISNA(VLOOKUP($A35,[1]MFY10!$BP$1:$BQ$65536,2,FALSE)),"np",(VLOOKUP($A35,[1]MFY10!$BP$1:$BQ$65536,2,FALSE)))</f>
        <v>np</v>
      </c>
      <c r="AK35" s="92">
        <f>IF(AJ35&gt;[1]MFY10!$BQ$1,0,(VLOOKUP(AJ35,'[3]Point Tables'!$A$4:$I$263,[1]MFY10!$BQ$2,FALSE)))</f>
        <v>0</v>
      </c>
      <c r="AL35" s="93" t="str">
        <f>IF(ISNA(VLOOKUP($A35,[1]MFY10!$BY$1:$BZ$65536,2,FALSE)),"np",(VLOOKUP($A35,[1]MFY10!$BY$1:$BZ$65536,2,FALSE)))</f>
        <v>np</v>
      </c>
      <c r="AM35" s="92">
        <f>IF(AL35&gt;[1]MFY10!$BZ$1,0,(VLOOKUP(AL35,'[3]Point Tables'!$A$4:$I$263,[1]MFY10!$BZ$2,FALSE)))</f>
        <v>0</v>
      </c>
      <c r="AN35" s="93" t="str">
        <f>IF(ISNA(VLOOKUP($A35,[1]MFY10!$CH$1:$CI$65536,2,FALSE)),"np",(VLOOKUP($A35,[1]MFY10!$CH$1:$CI$65536,2,FALSE)))</f>
        <v>np</v>
      </c>
      <c r="AO35" s="92">
        <f>IF(AN35&gt;[1]MFY10!$CI$1,0,(VLOOKUP(AN35,'[3]Point Tables'!$A$4:$I$263,[1]MFY10!$CI$2,FALSE)))</f>
        <v>0</v>
      </c>
      <c r="AP35" s="93" t="str">
        <f>IF(ISNA(VLOOKUP($A35,[1]MFY10!$CQ$1:$CR$65536,2,FALSE)),"np",(VLOOKUP($A35,[1]MFY10!$CQ$1:$CR$65536,2,FALSE)))</f>
        <v>np</v>
      </c>
      <c r="AQ35" s="92">
        <f>IF(AP35&gt;[1]MFY10!$CR$1,0,(VLOOKUP(AP35,'[3]Point Tables'!$A$4:$I$263,[1]MFY10!$CR$2,FALSE)))</f>
        <v>0</v>
      </c>
      <c r="AR35" s="94" t="str">
        <f t="shared" si="9"/>
        <v>Dubois, Peter</v>
      </c>
      <c r="AS35" s="93">
        <f>IF(ISNA(VLOOKUP($A35,[1]MFY12!$AA$1:$AB$65536,2,FALSE)),"np",(VLOOKUP($A35,[1]MFY12!$AA$1:$AB$65536,2,FALSE)))</f>
        <v>32</v>
      </c>
      <c r="AT35" s="92">
        <f>IF(AS35&gt;[1]MFY12!$AB$1,0,(VLOOKUP(AS35,'[3]Point Tables'!$A$4:$I$263,[1]MFY12!$AB$2,FALSE)))</f>
        <v>0</v>
      </c>
      <c r="AU35" s="93" t="str">
        <f>IF(ISNA(VLOOKUP($A35,[1]MFY12!$AL$1:$AM$65536,2,FALSE)),"np",(VLOOKUP($A35,[1]MFY12!$AL$1:$AM$65536,2,FALSE)))</f>
        <v>np</v>
      </c>
      <c r="AV35" s="92">
        <f>IF(AU35&gt;[1]MFY12!$AM$1,0,(VLOOKUP(AU35,'[3]Point Tables'!$A$4:$I$263,[1]MFY12!$AM$2,FALSE)))</f>
        <v>0</v>
      </c>
      <c r="AW35" s="93" t="str">
        <f>IF(ISNA(VLOOKUP($A35,[1]MFY12!$AW$1:$AX$65536,2,FALSE)),"np",(VLOOKUP($A35,[1]MFY12!$AW$1:$AX$65536,2,FALSE)))</f>
        <v>np</v>
      </c>
      <c r="AX35" s="92">
        <f>IF(AW35&gt;[1]MFY12!$AX$1,0,(VLOOKUP(AW35,'[3]Point Tables'!$A$4:$I$263,[1]MFY12!$AX$2,FALSE)))</f>
        <v>0</v>
      </c>
      <c r="AY35" s="93" t="str">
        <f>IF(ISNA(VLOOKUP($A35,[1]MFY12!$BH$1:$BI$65536,2,FALSE)),"np",(VLOOKUP($A35,[1]MFY12!$BH$1:$BI$65536,2,FALSE)))</f>
        <v>np</v>
      </c>
      <c r="AZ35" s="92">
        <f>IF(AY35&gt;[1]MFY12!$BI$1,0,(VLOOKUP(AY35,'[3]Point Tables'!$A$4:$I$263,[1]MFY12!$BI$2,FALSE)))</f>
        <v>0</v>
      </c>
      <c r="BA35" s="93" t="str">
        <f>IF(ISNA(VLOOKUP($A35,[1]MFY12!$BS$1:$BT$65536,2,FALSE)),"np",(VLOOKUP($A35,[1]MFY12!$BS$1:$BT$65536,2,FALSE)))</f>
        <v>np</v>
      </c>
      <c r="BB35" s="92">
        <f>IF(BA35&gt;[1]MFY12!$BT$1,0,(VLOOKUP(BA35,'[3]Point Tables'!$A$4:$I$263,[1]MFY12!$BT$2,FALSE)))</f>
        <v>0</v>
      </c>
      <c r="BC35" s="93" t="str">
        <f>IF(ISNA(VLOOKUP($A35,[1]MFY12!$CD$1:$CE$65536,2,FALSE)),"np",(VLOOKUP($A35,[1]MFY12!$CD$1:$CE$65536,2,FALSE)))</f>
        <v>np</v>
      </c>
      <c r="BD35" s="92">
        <f>IF(BC35&gt;[1]MFY12!$CE$1,0,(VLOOKUP(BC35,'[3]Point Tables'!$A$4:$I$263,[1]MFY12!$CE$2,FALSE)))</f>
        <v>0</v>
      </c>
      <c r="BE35" s="93" t="str">
        <f>IF(ISNA(VLOOKUP($A35,[1]MFY12!$CO$1:$CP$65536,2,FALSE)),"np",(VLOOKUP($A35,[1]MFY12!$CO$1:$CP$65536,2,FALSE)))</f>
        <v>np</v>
      </c>
      <c r="BF35" s="92">
        <f>IF(BE35&gt;[1]MFY12!$CP$1,0,(VLOOKUP(BE35,'[3]Point Tables'!$A$4:$I$263,[1]MFY12!$CP$2,FALSE)))</f>
        <v>0</v>
      </c>
      <c r="BG35" s="93" t="str">
        <f>IF(ISNA(VLOOKUP($A35,[1]MFY12!$CZ$1:$DA$65536,2,FALSE)),"np",(VLOOKUP($A35,[1]MFY12!$CZ$1:$DA$65536,2,FALSE)))</f>
        <v>np</v>
      </c>
      <c r="BH35" s="92">
        <f>IF(BG35&gt;[1]MFY12!$DA$1,0,(VLOOKUP(BG35,'[3]Point Tables'!$A$4:$I$263,[1]MFY12!$DA$2,FALSE)))</f>
        <v>0</v>
      </c>
      <c r="BI35" s="93" t="str">
        <f>IF(ISNA(VLOOKUP($A35,[1]MFY12!$DK$1:$DL$65536,2,FALSE)),"np",(VLOOKUP($A35,[1]MFY12!$DK$1:$DL$65536,2,FALSE)))</f>
        <v>np</v>
      </c>
      <c r="BJ35" s="92">
        <f>IF(BI35&gt;[1]MFY12!$DL$1,0,(VLOOKUP(BI35,'[3]Point Tables'!$A$4:$I$263,[1]MFY12!$DL$2,FALSE)))</f>
        <v>0</v>
      </c>
      <c r="BW35">
        <f t="shared" si="10"/>
        <v>69</v>
      </c>
      <c r="BX35">
        <f t="shared" si="11"/>
        <v>0</v>
      </c>
      <c r="BY35">
        <f t="shared" si="12"/>
        <v>0</v>
      </c>
      <c r="BZ35">
        <f t="shared" si="13"/>
        <v>0</v>
      </c>
      <c r="CA35">
        <f t="shared" si="14"/>
        <v>0</v>
      </c>
      <c r="CB35">
        <f t="shared" si="15"/>
        <v>0</v>
      </c>
      <c r="CC35">
        <f t="shared" si="16"/>
        <v>0</v>
      </c>
      <c r="CD35">
        <f t="shared" si="17"/>
        <v>0</v>
      </c>
      <c r="CE35" s="122">
        <f t="shared" si="18"/>
        <v>0</v>
      </c>
      <c r="CF35">
        <f t="shared" si="19"/>
        <v>0</v>
      </c>
      <c r="CG35">
        <f t="shared" si="20"/>
        <v>0</v>
      </c>
      <c r="CH35">
        <f t="shared" si="21"/>
        <v>0</v>
      </c>
      <c r="CI35">
        <f t="shared" si="22"/>
        <v>0</v>
      </c>
      <c r="CJ35">
        <f t="shared" si="23"/>
        <v>0</v>
      </c>
      <c r="CK35">
        <f t="shared" si="24"/>
        <v>0</v>
      </c>
      <c r="CL35">
        <f t="shared" si="25"/>
        <v>0</v>
      </c>
      <c r="CM35">
        <f t="shared" si="26"/>
        <v>0</v>
      </c>
      <c r="CN35" s="122">
        <f t="shared" si="27"/>
        <v>0</v>
      </c>
      <c r="CP35">
        <f t="shared" si="28"/>
        <v>69</v>
      </c>
      <c r="CQ35">
        <f t="shared" si="29"/>
        <v>0</v>
      </c>
      <c r="CR35">
        <f t="shared" si="30"/>
        <v>0</v>
      </c>
      <c r="CS35">
        <f t="shared" si="31"/>
        <v>0</v>
      </c>
      <c r="CT35">
        <f t="shared" si="32"/>
        <v>0</v>
      </c>
      <c r="CU35">
        <f t="shared" si="33"/>
        <v>28.5</v>
      </c>
      <c r="CW35">
        <f t="shared" si="34"/>
        <v>69</v>
      </c>
      <c r="CX35">
        <f t="shared" si="35"/>
        <v>28.5</v>
      </c>
      <c r="CY35">
        <f t="shared" si="36"/>
        <v>0</v>
      </c>
      <c r="CZ35">
        <f t="shared" si="37"/>
        <v>0</v>
      </c>
      <c r="DB35" s="97">
        <f t="shared" si="38"/>
        <v>97.5</v>
      </c>
      <c r="DG35">
        <f t="shared" si="39"/>
        <v>28.5</v>
      </c>
      <c r="DH35">
        <f t="shared" si="40"/>
        <v>0</v>
      </c>
      <c r="DJ35">
        <f t="shared" si="41"/>
        <v>28.5</v>
      </c>
      <c r="DK35">
        <f t="shared" si="42"/>
        <v>0</v>
      </c>
      <c r="DM35">
        <f t="shared" si="43"/>
        <v>28.5</v>
      </c>
    </row>
    <row r="36" spans="1:117">
      <c r="A36" s="141">
        <v>100129823</v>
      </c>
      <c r="B36">
        <f t="shared" si="0"/>
        <v>85</v>
      </c>
      <c r="C36">
        <f t="shared" si="1"/>
        <v>0</v>
      </c>
      <c r="D36" s="84" t="str">
        <f t="shared" si="2"/>
        <v>33</v>
      </c>
      <c r="F36" s="5" t="s">
        <v>2215</v>
      </c>
      <c r="G36" s="99">
        <v>2000</v>
      </c>
      <c r="H36" s="5" t="s">
        <v>103</v>
      </c>
      <c r="I36" s="139">
        <f t="shared" si="3"/>
        <v>85</v>
      </c>
      <c r="J36" s="140">
        <f t="shared" si="4"/>
        <v>0</v>
      </c>
      <c r="K36" s="108">
        <f t="shared" ref="K36:N71" si="44">CW36</f>
        <v>85</v>
      </c>
      <c r="L36" s="108">
        <f t="shared" si="44"/>
        <v>0</v>
      </c>
      <c r="M36" s="108">
        <f t="shared" si="44"/>
        <v>0</v>
      </c>
      <c r="N36" s="108">
        <f t="shared" si="44"/>
        <v>0</v>
      </c>
      <c r="O36" s="90" t="str">
        <f t="shared" si="6"/>
        <v>Li, Daniel *</v>
      </c>
      <c r="P36" s="93" t="str">
        <f>IF(ISNA(VLOOKUP($A36,[1]MFY10!$E$1:$F$65536,2,FALSE)),"np",(VLOOKUP($A36,[1]MFY10!$E$1:$F$65536,2,FALSE)))</f>
        <v>np</v>
      </c>
      <c r="Q36" s="92">
        <f>IF(P36&gt;[1]MFY10!$F$1,0,(VLOOKUP(P36,'[3]Point Tables'!$A$4:$I$263,[1]MFY10!$F$2,FALSE)))</f>
        <v>0</v>
      </c>
      <c r="R36" s="93" t="str">
        <f>IF(ISNA(VLOOKUP($A36,[1]MFY10!$N$1:$O$65536,2,FALSE)),"np",(VLOOKUP($A36,[1]MFY10!$N$1:$O$65536,2,FALSE)))</f>
        <v>np</v>
      </c>
      <c r="S36" s="92">
        <f>IF(R36&gt;[1]MFY10!$O$1,0,(VLOOKUP(R36,'[3]Point Tables'!$A$4:$I$263,[1]MFY10!$O$2,FALSE)))</f>
        <v>0</v>
      </c>
      <c r="T36" s="92" t="str">
        <f t="shared" si="7"/>
        <v>Li, Daniel *</v>
      </c>
      <c r="U36" s="93" t="str">
        <f>IF(ISNA(VLOOKUP($A36,[1]MFY12!$E$1:$F$65536,2,FALSE)),"np",(VLOOKUP($A36,[1]MFY12!$E$1:$F$65536,2,FALSE)))</f>
        <v>np</v>
      </c>
      <c r="V36" s="92">
        <f>IF(U36&gt;[1]MFY12!$F$1,0,(VLOOKUP(U36,'[3]Point Tables'!$A$4:$I$263,[1]MFY12!$F$2,FALSE)))</f>
        <v>0</v>
      </c>
      <c r="W36" s="93" t="str">
        <f>IF(ISNA(VLOOKUP($A36,[1]MFY12!$P$1:$Q$65536,2,FALSE)),"np",(VLOOKUP($A36,[1]MFY12!$P$1:$Q$65536,2,FALSE)))</f>
        <v>np</v>
      </c>
      <c r="X36" s="92">
        <f>IF(W36&gt;[1]MFY12!$Q$1,0,(VLOOKUP(W36,'[3]Point Tables'!$A$4:$I$263,[1]MFY12!$Q$2,FALSE)))</f>
        <v>0</v>
      </c>
      <c r="Y36" s="94" t="str">
        <f t="shared" si="8"/>
        <v>Li, Daniel *</v>
      </c>
      <c r="Z36" s="93" t="str">
        <f>IF(ISNA(VLOOKUP($A36,[1]MFY10!$W$1:$X$65536,2,FALSE)),"np",(VLOOKUP($A36,[1]MFY10!$W$1:$X$65536,2,FALSE)))</f>
        <v>np</v>
      </c>
      <c r="AA36" s="92">
        <f>IF(Z36&gt;[1]MFY10!$X$1,0,(VLOOKUP(Z36,'[3]Point Tables'!$A$4:$I$263,[1]MFY10!$X$2,FALSE)))</f>
        <v>0</v>
      </c>
      <c r="AB36" s="93" t="str">
        <f>IF(ISNA(VLOOKUP($A36,[1]MFY10!$AF$1:$AG$65536,2,FALSE)),"np",(VLOOKUP($A36,[1]MFY10!$AF$1:$AG$65536,2,FALSE)))</f>
        <v>np</v>
      </c>
      <c r="AC36" s="92">
        <f>IF(AB36&gt;[1]MFY10!$AG$1,0,(VLOOKUP(AB36,'[3]Point Tables'!$A$4:$I$263,[1]MFY10!$AG$2,FALSE)))</f>
        <v>0</v>
      </c>
      <c r="AD36" s="93">
        <f>IF(ISNA(VLOOKUP($A36,[1]MFY10!$AO$1:$AP$65536,2,FALSE)),"np",(VLOOKUP($A36,[1]MFY10!$AO$1:$AP$65536,2,FALSE)))</f>
        <v>3</v>
      </c>
      <c r="AE36" s="92">
        <f>IF(AD36&gt;[1]MFY10!$AP$1,0,(VLOOKUP(AD36,'[3]Point Tables'!$A$4:$I$263,[1]MFY10!$AP$2,FALSE)))</f>
        <v>85</v>
      </c>
      <c r="AF36" s="93" t="str">
        <f>IF(ISNA(VLOOKUP($A36,[1]MFY10!$AX$1:$AY$65536,2,FALSE)),"np",(VLOOKUP($A36,[1]MFY10!$AX$1:$AY$65536,2,FALSE)))</f>
        <v>np</v>
      </c>
      <c r="AG36" s="92">
        <f>IF(AF36&gt;[1]MFY10!$AY$1,0,(VLOOKUP(AF36,'[3]Point Tables'!$A$4:$I$263,[1]MFY10!$AY$2,FALSE)))</f>
        <v>0</v>
      </c>
      <c r="AH36" s="93" t="str">
        <f>IF(ISNA(VLOOKUP($A36,[1]MFY10!$BG$1:$BH$65536,2,FALSE)),"np",(VLOOKUP($A36,[1]MFY10!$BG$1:$BH$65536,2,FALSE)))</f>
        <v>np</v>
      </c>
      <c r="AI36" s="92">
        <f>IF(AH36&gt;[1]MFY10!$BH$1,0,(VLOOKUP(AH36,'[3]Point Tables'!$A$4:$I$263,[1]MFY10!$BH$2,FALSE)))</f>
        <v>0</v>
      </c>
      <c r="AJ36" s="93" t="str">
        <f>IF(ISNA(VLOOKUP($A36,[1]MFY10!$BP$1:$BQ$65536,2,FALSE)),"np",(VLOOKUP($A36,[1]MFY10!$BP$1:$BQ$65536,2,FALSE)))</f>
        <v>np</v>
      </c>
      <c r="AK36" s="92">
        <f>IF(AJ36&gt;[1]MFY10!$BQ$1,0,(VLOOKUP(AJ36,'[3]Point Tables'!$A$4:$I$263,[1]MFY10!$BQ$2,FALSE)))</f>
        <v>0</v>
      </c>
      <c r="AL36" s="93" t="str">
        <f>IF(ISNA(VLOOKUP($A36,[1]MFY10!$BY$1:$BZ$65536,2,FALSE)),"np",(VLOOKUP($A36,[1]MFY10!$BY$1:$BZ$65536,2,FALSE)))</f>
        <v>np</v>
      </c>
      <c r="AM36" s="92">
        <f>IF(AL36&gt;[1]MFY10!$BZ$1,0,(VLOOKUP(AL36,'[3]Point Tables'!$A$4:$I$263,[1]MFY10!$BZ$2,FALSE)))</f>
        <v>0</v>
      </c>
      <c r="AN36" s="93" t="str">
        <f>IF(ISNA(VLOOKUP($A36,[1]MFY10!$CH$1:$CI$65536,2,FALSE)),"np",(VLOOKUP($A36,[1]MFY10!$CH$1:$CI$65536,2,FALSE)))</f>
        <v>np</v>
      </c>
      <c r="AO36" s="92">
        <f>IF(AN36&gt;[1]MFY10!$CI$1,0,(VLOOKUP(AN36,'[3]Point Tables'!$A$4:$I$263,[1]MFY10!$CI$2,FALSE)))</f>
        <v>0</v>
      </c>
      <c r="AP36" s="93" t="str">
        <f>IF(ISNA(VLOOKUP($A36,[1]MFY10!$CQ$1:$CR$65536,2,FALSE)),"np",(VLOOKUP($A36,[1]MFY10!$CQ$1:$CR$65536,2,FALSE)))</f>
        <v>np</v>
      </c>
      <c r="AQ36" s="92">
        <f>IF(AP36&gt;[1]MFY10!$CR$1,0,(VLOOKUP(AP36,'[3]Point Tables'!$A$4:$I$263,[1]MFY10!$CR$2,FALSE)))</f>
        <v>0</v>
      </c>
      <c r="AR36" s="94" t="str">
        <f t="shared" si="9"/>
        <v>Li, Daniel *</v>
      </c>
      <c r="AS36" s="93" t="str">
        <f>IF(ISNA(VLOOKUP($A36,[1]MFY12!$AA$1:$AB$65536,2,FALSE)),"np",(VLOOKUP($A36,[1]MFY12!$AA$1:$AB$65536,2,FALSE)))</f>
        <v>np</v>
      </c>
      <c r="AT36" s="92">
        <f>IF(AS36&gt;[1]MFY12!$AB$1,0,(VLOOKUP(AS36,'[3]Point Tables'!$A$4:$I$263,[1]MFY12!$AB$2,FALSE)))</f>
        <v>0</v>
      </c>
      <c r="AU36" s="93" t="str">
        <f>IF(ISNA(VLOOKUP($A36,[1]MFY12!$AL$1:$AM$65536,2,FALSE)),"np",(VLOOKUP($A36,[1]MFY12!$AL$1:$AM$65536,2,FALSE)))</f>
        <v>np</v>
      </c>
      <c r="AV36" s="92">
        <f>IF(AU36&gt;[1]MFY12!$AM$1,0,(VLOOKUP(AU36,'[3]Point Tables'!$A$4:$I$263,[1]MFY12!$AM$2,FALSE)))</f>
        <v>0</v>
      </c>
      <c r="AW36" s="93" t="str">
        <f>IF(ISNA(VLOOKUP($A36,[1]MFY12!$AW$1:$AX$65536,2,FALSE)),"np",(VLOOKUP($A36,[1]MFY12!$AW$1:$AX$65536,2,FALSE)))</f>
        <v>np</v>
      </c>
      <c r="AX36" s="92">
        <f>IF(AW36&gt;[1]MFY12!$AX$1,0,(VLOOKUP(AW36,'[3]Point Tables'!$A$4:$I$263,[1]MFY12!$AX$2,FALSE)))</f>
        <v>0</v>
      </c>
      <c r="AY36" s="93" t="str">
        <f>IF(ISNA(VLOOKUP($A36,[1]MFY12!$BH$1:$BI$65536,2,FALSE)),"np",(VLOOKUP($A36,[1]MFY12!$BH$1:$BI$65536,2,FALSE)))</f>
        <v>np</v>
      </c>
      <c r="AZ36" s="92">
        <f>IF(AY36&gt;[1]MFY12!$BI$1,0,(VLOOKUP(AY36,'[3]Point Tables'!$A$4:$I$263,[1]MFY12!$BI$2,FALSE)))</f>
        <v>0</v>
      </c>
      <c r="BA36" s="93" t="str">
        <f>IF(ISNA(VLOOKUP($A36,[1]MFY12!$BS$1:$BT$65536,2,FALSE)),"np",(VLOOKUP($A36,[1]MFY12!$BS$1:$BT$65536,2,FALSE)))</f>
        <v>np</v>
      </c>
      <c r="BB36" s="92">
        <f>IF(BA36&gt;[1]MFY12!$BT$1,0,(VLOOKUP(BA36,'[3]Point Tables'!$A$4:$I$263,[1]MFY12!$BT$2,FALSE)))</f>
        <v>0</v>
      </c>
      <c r="BC36" s="93" t="str">
        <f>IF(ISNA(VLOOKUP($A36,[1]MFY12!$CD$1:$CE$65536,2,FALSE)),"np",(VLOOKUP($A36,[1]MFY12!$CD$1:$CE$65536,2,FALSE)))</f>
        <v>np</v>
      </c>
      <c r="BD36" s="92">
        <f>IF(BC36&gt;[1]MFY12!$CE$1,0,(VLOOKUP(BC36,'[3]Point Tables'!$A$4:$I$263,[1]MFY12!$CE$2,FALSE)))</f>
        <v>0</v>
      </c>
      <c r="BE36" s="93" t="str">
        <f>IF(ISNA(VLOOKUP($A36,[1]MFY12!$CO$1:$CP$65536,2,FALSE)),"np",(VLOOKUP($A36,[1]MFY12!$CO$1:$CP$65536,2,FALSE)))</f>
        <v>np</v>
      </c>
      <c r="BF36" s="92">
        <f>IF(BE36&gt;[1]MFY12!$CP$1,0,(VLOOKUP(BE36,'[3]Point Tables'!$A$4:$I$263,[1]MFY12!$CP$2,FALSE)))</f>
        <v>0</v>
      </c>
      <c r="BG36" s="93" t="str">
        <f>IF(ISNA(VLOOKUP($A36,[1]MFY12!$CZ$1:$DA$65536,2,FALSE)),"np",(VLOOKUP($A36,[1]MFY12!$CZ$1:$DA$65536,2,FALSE)))</f>
        <v>np</v>
      </c>
      <c r="BH36" s="92">
        <f>IF(BG36&gt;[1]MFY12!$DA$1,0,(VLOOKUP(BG36,'[3]Point Tables'!$A$4:$I$263,[1]MFY12!$DA$2,FALSE)))</f>
        <v>0</v>
      </c>
      <c r="BI36" s="93" t="str">
        <f>IF(ISNA(VLOOKUP($A36,[1]MFY12!$DK$1:$DL$65536,2,FALSE)),"np",(VLOOKUP($A36,[1]MFY12!$DK$1:$DL$65536,2,FALSE)))</f>
        <v>np</v>
      </c>
      <c r="BJ36" s="92">
        <f>IF(BI36&gt;[1]MFY12!$DL$1,0,(VLOOKUP(BI36,'[3]Point Tables'!$A$4:$I$263,[1]MFY12!$DL$2,FALSE)))</f>
        <v>0</v>
      </c>
      <c r="BW36">
        <f t="shared" si="10"/>
        <v>0</v>
      </c>
      <c r="BX36">
        <f t="shared" si="11"/>
        <v>0</v>
      </c>
      <c r="BY36">
        <f t="shared" si="12"/>
        <v>85</v>
      </c>
      <c r="BZ36">
        <f t="shared" si="13"/>
        <v>0</v>
      </c>
      <c r="CA36">
        <f t="shared" si="14"/>
        <v>0</v>
      </c>
      <c r="CB36">
        <f t="shared" si="15"/>
        <v>0</v>
      </c>
      <c r="CC36">
        <f t="shared" si="16"/>
        <v>0</v>
      </c>
      <c r="CD36">
        <f t="shared" si="17"/>
        <v>0</v>
      </c>
      <c r="CE36" s="122">
        <f t="shared" si="18"/>
        <v>0</v>
      </c>
      <c r="CF36">
        <f t="shared" si="19"/>
        <v>0</v>
      </c>
      <c r="CG36">
        <f t="shared" si="20"/>
        <v>0</v>
      </c>
      <c r="CH36">
        <f t="shared" si="21"/>
        <v>0</v>
      </c>
      <c r="CI36">
        <f t="shared" si="22"/>
        <v>0</v>
      </c>
      <c r="CJ36">
        <f t="shared" si="23"/>
        <v>0</v>
      </c>
      <c r="CK36">
        <f t="shared" si="24"/>
        <v>0</v>
      </c>
      <c r="CL36">
        <f t="shared" si="25"/>
        <v>0</v>
      </c>
      <c r="CM36">
        <f t="shared" si="26"/>
        <v>0</v>
      </c>
      <c r="CN36" s="122">
        <f t="shared" si="27"/>
        <v>0</v>
      </c>
      <c r="CP36">
        <f t="shared" si="28"/>
        <v>85</v>
      </c>
      <c r="CQ36">
        <f t="shared" si="29"/>
        <v>0</v>
      </c>
      <c r="CR36">
        <f t="shared" si="30"/>
        <v>0</v>
      </c>
      <c r="CS36">
        <f t="shared" si="31"/>
        <v>0</v>
      </c>
      <c r="CT36">
        <f t="shared" si="32"/>
        <v>0</v>
      </c>
      <c r="CU36">
        <f t="shared" si="33"/>
        <v>0</v>
      </c>
      <c r="CW36">
        <f t="shared" si="34"/>
        <v>85</v>
      </c>
      <c r="CX36">
        <f t="shared" si="35"/>
        <v>0</v>
      </c>
      <c r="CY36">
        <f t="shared" si="36"/>
        <v>0</v>
      </c>
      <c r="CZ36">
        <f t="shared" si="37"/>
        <v>0</v>
      </c>
      <c r="DB36" s="97">
        <f t="shared" si="38"/>
        <v>85</v>
      </c>
      <c r="DG36">
        <f t="shared" si="39"/>
        <v>0</v>
      </c>
      <c r="DH36">
        <f t="shared" si="40"/>
        <v>0</v>
      </c>
      <c r="DJ36">
        <f t="shared" si="41"/>
        <v>0</v>
      </c>
      <c r="DK36">
        <f t="shared" si="42"/>
        <v>0</v>
      </c>
      <c r="DM36">
        <f t="shared" si="43"/>
        <v>0</v>
      </c>
    </row>
    <row r="37" spans="1:117">
      <c r="A37" s="19">
        <v>100126898</v>
      </c>
      <c r="B37">
        <f t="shared" si="0"/>
        <v>83.5</v>
      </c>
      <c r="C37">
        <f t="shared" si="1"/>
        <v>32</v>
      </c>
      <c r="D37" s="84" t="str">
        <f t="shared" si="2"/>
        <v>34T</v>
      </c>
      <c r="F37" s="5" t="s">
        <v>1652</v>
      </c>
      <c r="G37" s="99">
        <v>2000</v>
      </c>
      <c r="H37" s="5" t="s">
        <v>151</v>
      </c>
      <c r="I37" s="139">
        <f t="shared" si="3"/>
        <v>83.5</v>
      </c>
      <c r="J37" s="140">
        <f t="shared" si="4"/>
        <v>32</v>
      </c>
      <c r="K37" s="108">
        <f t="shared" si="44"/>
        <v>51.5</v>
      </c>
      <c r="L37" s="108">
        <f t="shared" si="44"/>
        <v>32</v>
      </c>
      <c r="M37" s="108">
        <f t="shared" si="44"/>
        <v>0</v>
      </c>
      <c r="N37" s="108">
        <f t="shared" si="44"/>
        <v>0</v>
      </c>
      <c r="O37" s="90" t="str">
        <f t="shared" si="6"/>
        <v>Levy, Cameron</v>
      </c>
      <c r="P37" s="93" t="str">
        <f>IF(ISNA(VLOOKUP($A37,[1]MFY10!$E$1:$F$65536,2,FALSE)),"np",(VLOOKUP($A37,[1]MFY10!$E$1:$F$65536,2,FALSE)))</f>
        <v>np</v>
      </c>
      <c r="Q37" s="92">
        <f>IF(P37&gt;[1]MFY10!$F$1,0,(VLOOKUP(P37,'[3]Point Tables'!$A$4:$I$263,[1]MFY10!$F$2,FALSE)))</f>
        <v>0</v>
      </c>
      <c r="R37" s="93">
        <f>IF(ISNA(VLOOKUP($A37,[1]MFY10!$N$1:$O$65536,2,FALSE)),"np",(VLOOKUP($A37,[1]MFY10!$N$1:$O$65536,2,FALSE)))</f>
        <v>23</v>
      </c>
      <c r="S37" s="92">
        <f>IF(R37&gt;[1]MFY10!$O$1,0,(VLOOKUP(R37,'[3]Point Tables'!$A$4:$I$263,[1]MFY10!$O$2,FALSE)))</f>
        <v>32</v>
      </c>
      <c r="T37" s="92" t="str">
        <f t="shared" si="7"/>
        <v>Levy, Cameron</v>
      </c>
      <c r="U37" s="93" t="str">
        <f>IF(ISNA(VLOOKUP($A37,[1]MFY12!$E$1:$F$65536,2,FALSE)),"np",(VLOOKUP($A37,[1]MFY12!$E$1:$F$65536,2,FALSE)))</f>
        <v>np</v>
      </c>
      <c r="V37" s="92">
        <f>IF(U37&gt;[1]MFY12!$F$1,0,(VLOOKUP(U37,'[3]Point Tables'!$A$4:$I$263,[1]MFY12!$F$2,FALSE)))</f>
        <v>0</v>
      </c>
      <c r="W37" s="93">
        <f>IF(ISNA(VLOOKUP($A37,[1]MFY12!$P$1:$Q$65536,2,FALSE)),"np",(VLOOKUP($A37,[1]MFY12!$P$1:$Q$65536,2,FALSE)))</f>
        <v>90</v>
      </c>
      <c r="X37" s="92">
        <f>IF(W37&gt;[1]MFY12!$Q$1,0,(VLOOKUP(W37,'[3]Point Tables'!$A$4:$I$263,[1]MFY12!$Q$2,FALSE)))</f>
        <v>0</v>
      </c>
      <c r="Y37" s="94" t="str">
        <f t="shared" si="8"/>
        <v>Levy, Cameron</v>
      </c>
      <c r="Z37" s="93" t="str">
        <f>IF(ISNA(VLOOKUP($A37,[1]MFY10!$W$1:$X$65536,2,FALSE)),"np",(VLOOKUP($A37,[1]MFY10!$W$1:$X$65536,2,FALSE)))</f>
        <v>np</v>
      </c>
      <c r="AA37" s="92">
        <f>IF(Z37&gt;[1]MFY10!$X$1,0,(VLOOKUP(Z37,'[3]Point Tables'!$A$4:$I$263,[1]MFY10!$X$2,FALSE)))</f>
        <v>0</v>
      </c>
      <c r="AB37" s="93" t="str">
        <f>IF(ISNA(VLOOKUP($A37,[1]MFY10!$AF$1:$AG$65536,2,FALSE)),"np",(VLOOKUP($A37,[1]MFY10!$AF$1:$AG$65536,2,FALSE)))</f>
        <v>np</v>
      </c>
      <c r="AC37" s="92">
        <f>IF(AB37&gt;[1]MFY10!$AG$1,0,(VLOOKUP(AB37,'[3]Point Tables'!$A$4:$I$263,[1]MFY10!$AG$2,FALSE)))</f>
        <v>0</v>
      </c>
      <c r="AD37" s="93">
        <f>IF(ISNA(VLOOKUP($A37,[1]MFY10!$AO$1:$AP$65536,2,FALSE)),"np",(VLOOKUP($A37,[1]MFY10!$AO$1:$AP$65536,2,FALSE)))</f>
        <v>13</v>
      </c>
      <c r="AE37" s="92">
        <f>IF(AD37&gt;[1]MFY10!$AP$1,0,(VLOOKUP(AD37,'[3]Point Tables'!$A$4:$I$263,[1]MFY10!$AP$2,FALSE)))</f>
        <v>51.5</v>
      </c>
      <c r="AF37" s="93" t="str">
        <f>IF(ISNA(VLOOKUP($A37,[1]MFY10!$AX$1:$AY$65536,2,FALSE)),"np",(VLOOKUP($A37,[1]MFY10!$AX$1:$AY$65536,2,FALSE)))</f>
        <v>np</v>
      </c>
      <c r="AG37" s="92">
        <f>IF(AF37&gt;[1]MFY10!$AY$1,0,(VLOOKUP(AF37,'[3]Point Tables'!$A$4:$I$263,[1]MFY10!$AY$2,FALSE)))</f>
        <v>0</v>
      </c>
      <c r="AH37" s="93" t="str">
        <f>IF(ISNA(VLOOKUP($A37,[1]MFY10!$BG$1:$BH$65536,2,FALSE)),"np",(VLOOKUP($A37,[1]MFY10!$BG$1:$BH$65536,2,FALSE)))</f>
        <v>np</v>
      </c>
      <c r="AI37" s="92">
        <f>IF(AH37&gt;[1]MFY10!$BH$1,0,(VLOOKUP(AH37,'[3]Point Tables'!$A$4:$I$263,[1]MFY10!$BH$2,FALSE)))</f>
        <v>0</v>
      </c>
      <c r="AJ37" s="93" t="str">
        <f>IF(ISNA(VLOOKUP($A37,[1]MFY10!$BP$1:$BQ$65536,2,FALSE)),"np",(VLOOKUP($A37,[1]MFY10!$BP$1:$BQ$65536,2,FALSE)))</f>
        <v>np</v>
      </c>
      <c r="AK37" s="92">
        <f>IF(AJ37&gt;[1]MFY10!$BQ$1,0,(VLOOKUP(AJ37,'[3]Point Tables'!$A$4:$I$263,[1]MFY10!$BQ$2,FALSE)))</f>
        <v>0</v>
      </c>
      <c r="AL37" s="93">
        <f>IF(ISNA(VLOOKUP($A37,[1]MFY10!$BY$1:$BZ$65536,2,FALSE)),"np",(VLOOKUP($A37,[1]MFY10!$BY$1:$BZ$65536,2,FALSE)))</f>
        <v>15</v>
      </c>
      <c r="AM37" s="92">
        <f>IF(AL37&gt;[1]MFY10!$BZ$1,0,(VLOOKUP(AL37,'[3]Point Tables'!$A$4:$I$263,[1]MFY10!$BZ$2,FALSE)))</f>
        <v>50.5</v>
      </c>
      <c r="AN37" s="93" t="str">
        <f>IF(ISNA(VLOOKUP($A37,[1]MFY10!$CH$1:$CI$65536,2,FALSE)),"np",(VLOOKUP($A37,[1]MFY10!$CH$1:$CI$65536,2,FALSE)))</f>
        <v>np</v>
      </c>
      <c r="AO37" s="92">
        <f>IF(AN37&gt;[1]MFY10!$CI$1,0,(VLOOKUP(AN37,'[3]Point Tables'!$A$4:$I$263,[1]MFY10!$CI$2,FALSE)))</f>
        <v>0</v>
      </c>
      <c r="AP37" s="93" t="str">
        <f>IF(ISNA(VLOOKUP($A37,[1]MFY10!$CQ$1:$CR$65536,2,FALSE)),"np",(VLOOKUP($A37,[1]MFY10!$CQ$1:$CR$65536,2,FALSE)))</f>
        <v>np</v>
      </c>
      <c r="AQ37" s="92">
        <f>IF(AP37&gt;[1]MFY10!$CR$1,0,(VLOOKUP(AP37,'[3]Point Tables'!$A$4:$I$263,[1]MFY10!$CR$2,FALSE)))</f>
        <v>0</v>
      </c>
      <c r="AR37" s="94" t="str">
        <f t="shared" si="9"/>
        <v>Levy, Cameron</v>
      </c>
      <c r="AS37" s="93" t="str">
        <f>IF(ISNA(VLOOKUP($A37,[1]MFY12!$AA$1:$AB$65536,2,FALSE)),"np",(VLOOKUP($A37,[1]MFY12!$AA$1:$AB$65536,2,FALSE)))</f>
        <v>np</v>
      </c>
      <c r="AT37" s="92">
        <f>IF(AS37&gt;[1]MFY12!$AB$1,0,(VLOOKUP(AS37,'[3]Point Tables'!$A$4:$I$263,[1]MFY12!$AB$2,FALSE)))</f>
        <v>0</v>
      </c>
      <c r="AU37" s="93" t="str">
        <f>IF(ISNA(VLOOKUP($A37,[1]MFY12!$AL$1:$AM$65536,2,FALSE)),"np",(VLOOKUP($A37,[1]MFY12!$AL$1:$AM$65536,2,FALSE)))</f>
        <v>np</v>
      </c>
      <c r="AV37" s="92">
        <f>IF(AU37&gt;[1]MFY12!$AM$1,0,(VLOOKUP(AU37,'[3]Point Tables'!$A$4:$I$263,[1]MFY12!$AM$2,FALSE)))</f>
        <v>0</v>
      </c>
      <c r="AW37" s="93" t="str">
        <f>IF(ISNA(VLOOKUP($A37,[1]MFY12!$AW$1:$AX$65536,2,FALSE)),"np",(VLOOKUP($A37,[1]MFY12!$AW$1:$AX$65536,2,FALSE)))</f>
        <v>np</v>
      </c>
      <c r="AX37" s="92">
        <f>IF(AW37&gt;[1]MFY12!$AX$1,0,(VLOOKUP(AW37,'[3]Point Tables'!$A$4:$I$263,[1]MFY12!$AX$2,FALSE)))</f>
        <v>0</v>
      </c>
      <c r="AY37" s="93" t="str">
        <f>IF(ISNA(VLOOKUP($A37,[1]MFY12!$BH$1:$BI$65536,2,FALSE)),"np",(VLOOKUP($A37,[1]MFY12!$BH$1:$BI$65536,2,FALSE)))</f>
        <v>np</v>
      </c>
      <c r="AZ37" s="92">
        <f>IF(AY37&gt;[1]MFY12!$BI$1,0,(VLOOKUP(AY37,'[3]Point Tables'!$A$4:$I$263,[1]MFY12!$BI$2,FALSE)))</f>
        <v>0</v>
      </c>
      <c r="BA37" s="93" t="str">
        <f>IF(ISNA(VLOOKUP($A37,[1]MFY12!$BS$1:$BT$65536,2,FALSE)),"np",(VLOOKUP($A37,[1]MFY12!$BS$1:$BT$65536,2,FALSE)))</f>
        <v>np</v>
      </c>
      <c r="BB37" s="92">
        <f>IF(BA37&gt;[1]MFY12!$BT$1,0,(VLOOKUP(BA37,'[3]Point Tables'!$A$4:$I$263,[1]MFY12!$BT$2,FALSE)))</f>
        <v>0</v>
      </c>
      <c r="BC37" s="93" t="str">
        <f>IF(ISNA(VLOOKUP($A37,[1]MFY12!$CD$1:$CE$65536,2,FALSE)),"np",(VLOOKUP($A37,[1]MFY12!$CD$1:$CE$65536,2,FALSE)))</f>
        <v>np</v>
      </c>
      <c r="BD37" s="92">
        <f>IF(BC37&gt;[1]MFY12!$CE$1,0,(VLOOKUP(BC37,'[3]Point Tables'!$A$4:$I$263,[1]MFY12!$CE$2,FALSE)))</f>
        <v>0</v>
      </c>
      <c r="BE37" s="93">
        <f>IF(ISNA(VLOOKUP($A37,[1]MFY12!$CO$1:$CP$65536,2,FALSE)),"np",(VLOOKUP($A37,[1]MFY12!$CO$1:$CP$65536,2,FALSE)))</f>
        <v>60</v>
      </c>
      <c r="BF37" s="92">
        <f>IF(BE37&gt;[1]MFY12!$CP$1,0,(VLOOKUP(BE37,'[3]Point Tables'!$A$4:$I$263,[1]MFY12!$CP$2,FALSE)))</f>
        <v>0</v>
      </c>
      <c r="BG37" s="93" t="str">
        <f>IF(ISNA(VLOOKUP($A37,[1]MFY12!$CZ$1:$DA$65536,2,FALSE)),"np",(VLOOKUP($A37,[1]MFY12!$CZ$1:$DA$65536,2,FALSE)))</f>
        <v>np</v>
      </c>
      <c r="BH37" s="92">
        <f>IF(BG37&gt;[1]MFY12!$DA$1,0,(VLOOKUP(BG37,'[3]Point Tables'!$A$4:$I$263,[1]MFY12!$DA$2,FALSE)))</f>
        <v>0</v>
      </c>
      <c r="BI37" s="93" t="str">
        <f>IF(ISNA(VLOOKUP($A37,[1]MFY12!$DK$1:$DL$65536,2,FALSE)),"np",(VLOOKUP($A37,[1]MFY12!$DK$1:$DL$65536,2,FALSE)))</f>
        <v>np</v>
      </c>
      <c r="BJ37" s="92">
        <f>IF(BI37&gt;[1]MFY12!$DL$1,0,(VLOOKUP(BI37,'[3]Point Tables'!$A$4:$I$263,[1]MFY12!$DL$2,FALSE)))</f>
        <v>0</v>
      </c>
      <c r="BW37">
        <f t="shared" si="10"/>
        <v>0</v>
      </c>
      <c r="BX37">
        <f t="shared" si="11"/>
        <v>0</v>
      </c>
      <c r="BY37">
        <f t="shared" si="12"/>
        <v>51.5</v>
      </c>
      <c r="BZ37">
        <f t="shared" si="13"/>
        <v>0</v>
      </c>
      <c r="CA37">
        <f t="shared" si="14"/>
        <v>0</v>
      </c>
      <c r="CB37">
        <f t="shared" si="15"/>
        <v>0</v>
      </c>
      <c r="CC37">
        <f t="shared" si="16"/>
        <v>50.5</v>
      </c>
      <c r="CD37">
        <f t="shared" si="17"/>
        <v>0</v>
      </c>
      <c r="CE37" s="122">
        <f t="shared" si="18"/>
        <v>0</v>
      </c>
      <c r="CF37">
        <f t="shared" si="19"/>
        <v>0</v>
      </c>
      <c r="CG37">
        <f t="shared" si="20"/>
        <v>0</v>
      </c>
      <c r="CH37">
        <f t="shared" si="21"/>
        <v>0</v>
      </c>
      <c r="CI37">
        <f t="shared" si="22"/>
        <v>0</v>
      </c>
      <c r="CJ37">
        <f t="shared" si="23"/>
        <v>0</v>
      </c>
      <c r="CK37">
        <f t="shared" si="24"/>
        <v>0</v>
      </c>
      <c r="CL37">
        <f t="shared" si="25"/>
        <v>0</v>
      </c>
      <c r="CM37">
        <f t="shared" si="26"/>
        <v>0</v>
      </c>
      <c r="CN37" s="122">
        <f t="shared" si="27"/>
        <v>0</v>
      </c>
      <c r="CP37">
        <f t="shared" si="28"/>
        <v>51.5</v>
      </c>
      <c r="CQ37">
        <f t="shared" si="29"/>
        <v>0</v>
      </c>
      <c r="CR37">
        <f t="shared" si="30"/>
        <v>0</v>
      </c>
      <c r="CS37">
        <f t="shared" si="31"/>
        <v>0</v>
      </c>
      <c r="CT37">
        <f t="shared" si="32"/>
        <v>0</v>
      </c>
      <c r="CU37">
        <f t="shared" si="33"/>
        <v>32</v>
      </c>
      <c r="CW37">
        <f t="shared" si="34"/>
        <v>51.5</v>
      </c>
      <c r="CX37">
        <f t="shared" si="35"/>
        <v>32</v>
      </c>
      <c r="CY37">
        <f t="shared" si="36"/>
        <v>0</v>
      </c>
      <c r="CZ37">
        <f t="shared" si="37"/>
        <v>0</v>
      </c>
      <c r="DB37" s="97">
        <f t="shared" si="38"/>
        <v>83.5</v>
      </c>
      <c r="DG37">
        <f t="shared" si="39"/>
        <v>32</v>
      </c>
      <c r="DH37">
        <f t="shared" si="40"/>
        <v>0</v>
      </c>
      <c r="DJ37">
        <f t="shared" si="41"/>
        <v>32</v>
      </c>
      <c r="DK37">
        <f t="shared" si="42"/>
        <v>0</v>
      </c>
      <c r="DM37">
        <f t="shared" si="43"/>
        <v>32</v>
      </c>
    </row>
    <row r="38" spans="1:117">
      <c r="A38" s="18">
        <v>100094946</v>
      </c>
      <c r="B38">
        <f t="shared" si="0"/>
        <v>83.5</v>
      </c>
      <c r="C38">
        <f t="shared" si="1"/>
        <v>31</v>
      </c>
      <c r="D38" s="84" t="str">
        <f t="shared" si="2"/>
        <v>34T</v>
      </c>
      <c r="F38" s="5" t="s">
        <v>1864</v>
      </c>
      <c r="G38" s="99">
        <v>2000</v>
      </c>
      <c r="H38" s="5" t="s">
        <v>37</v>
      </c>
      <c r="I38" s="139">
        <f t="shared" si="3"/>
        <v>83.5</v>
      </c>
      <c r="J38" s="140">
        <f t="shared" si="4"/>
        <v>31</v>
      </c>
      <c r="K38" s="108">
        <f t="shared" si="44"/>
        <v>52.5</v>
      </c>
      <c r="L38" s="108">
        <f t="shared" si="44"/>
        <v>31</v>
      </c>
      <c r="M38" s="108">
        <f t="shared" si="44"/>
        <v>0</v>
      </c>
      <c r="N38" s="108">
        <f t="shared" si="44"/>
        <v>0</v>
      </c>
      <c r="O38" s="90" t="str">
        <f t="shared" si="6"/>
        <v>Yu, Nathan</v>
      </c>
      <c r="P38" s="93" t="str">
        <f>IF(ISNA(VLOOKUP($A38,[1]MFY10!$E$1:$F$65536,2,FALSE)),"np",(VLOOKUP($A38,[1]MFY10!$E$1:$F$65536,2,FALSE)))</f>
        <v>np</v>
      </c>
      <c r="Q38" s="92">
        <f>IF(P38&gt;[1]MFY10!$F$1,0,(VLOOKUP(P38,'[3]Point Tables'!$A$4:$I$263,[1]MFY10!$F$2,FALSE)))</f>
        <v>0</v>
      </c>
      <c r="R38" s="93">
        <f>IF(ISNA(VLOOKUP($A38,[1]MFY10!$N$1:$O$65536,2,FALSE)),"np",(VLOOKUP($A38,[1]MFY10!$N$1:$O$65536,2,FALSE)))</f>
        <v>25</v>
      </c>
      <c r="S38" s="92">
        <f>IF(R38&gt;[1]MFY10!$O$1,0,(VLOOKUP(R38,'[3]Point Tables'!$A$4:$I$263,[1]MFY10!$O$2,FALSE)))</f>
        <v>31</v>
      </c>
      <c r="T38" s="92" t="str">
        <f t="shared" si="7"/>
        <v>Yu, Nathan</v>
      </c>
      <c r="U38" s="93" t="str">
        <f>IF(ISNA(VLOOKUP($A38,[1]MFY12!$E$1:$F$65536,2,FALSE)),"np",(VLOOKUP($A38,[1]MFY12!$E$1:$F$65536,2,FALSE)))</f>
        <v>np</v>
      </c>
      <c r="V38" s="92">
        <f>IF(U38&gt;[1]MFY12!$F$1,0,(VLOOKUP(U38,'[3]Point Tables'!$A$4:$I$263,[1]MFY12!$F$2,FALSE)))</f>
        <v>0</v>
      </c>
      <c r="W38" s="93">
        <f>IF(ISNA(VLOOKUP($A38,[1]MFY12!$P$1:$Q$65536,2,FALSE)),"np",(VLOOKUP($A38,[1]MFY12!$P$1:$Q$65536,2,FALSE)))</f>
        <v>102</v>
      </c>
      <c r="X38" s="92">
        <f>IF(W38&gt;[1]MFY12!$Q$1,0,(VLOOKUP(W38,'[3]Point Tables'!$A$4:$I$263,[1]MFY12!$Q$2,FALSE)))</f>
        <v>0</v>
      </c>
      <c r="Y38" s="94" t="str">
        <f t="shared" si="8"/>
        <v>Yu, Nathan</v>
      </c>
      <c r="Z38" s="93" t="str">
        <f>IF(ISNA(VLOOKUP($A38,[1]MFY10!$W$1:$X$65536,2,FALSE)),"np",(VLOOKUP($A38,[1]MFY10!$W$1:$X$65536,2,FALSE)))</f>
        <v>np</v>
      </c>
      <c r="AA38" s="92">
        <f>IF(Z38&gt;[1]MFY10!$X$1,0,(VLOOKUP(Z38,'[3]Point Tables'!$A$4:$I$263,[1]MFY10!$X$2,FALSE)))</f>
        <v>0</v>
      </c>
      <c r="AB38" s="93" t="str">
        <f>IF(ISNA(VLOOKUP($A38,[1]MFY10!$AF$1:$AG$65536,2,FALSE)),"np",(VLOOKUP($A38,[1]MFY10!$AF$1:$AG$65536,2,FALSE)))</f>
        <v>np</v>
      </c>
      <c r="AC38" s="92">
        <f>IF(AB38&gt;[1]MFY10!$AG$1,0,(VLOOKUP(AB38,'[3]Point Tables'!$A$4:$I$263,[1]MFY10!$AG$2,FALSE)))</f>
        <v>0</v>
      </c>
      <c r="AD38" s="93" t="str">
        <f>IF(ISNA(VLOOKUP($A38,[1]MFY10!$AO$1:$AP$65536,2,FALSE)),"np",(VLOOKUP($A38,[1]MFY10!$AO$1:$AP$65536,2,FALSE)))</f>
        <v>np</v>
      </c>
      <c r="AE38" s="92">
        <f>IF(AD38&gt;[1]MFY10!$AP$1,0,(VLOOKUP(AD38,'[3]Point Tables'!$A$4:$I$263,[1]MFY10!$AP$2,FALSE)))</f>
        <v>0</v>
      </c>
      <c r="AF38" s="93" t="str">
        <f>IF(ISNA(VLOOKUP($A38,[1]MFY10!$AX$1:$AY$65536,2,FALSE)),"np",(VLOOKUP($A38,[1]MFY10!$AX$1:$AY$65536,2,FALSE)))</f>
        <v>np</v>
      </c>
      <c r="AG38" s="92">
        <f>IF(AF38&gt;[1]MFY10!$AY$1,0,(VLOOKUP(AF38,'[3]Point Tables'!$A$4:$I$263,[1]MFY10!$AY$2,FALSE)))</f>
        <v>0</v>
      </c>
      <c r="AH38" s="93" t="str">
        <f>IF(ISNA(VLOOKUP($A38,[1]MFY10!$BG$1:$BH$65536,2,FALSE)),"np",(VLOOKUP($A38,[1]MFY10!$BG$1:$BH$65536,2,FALSE)))</f>
        <v>np</v>
      </c>
      <c r="AI38" s="92">
        <f>IF(AH38&gt;[1]MFY10!$BH$1,0,(VLOOKUP(AH38,'[3]Point Tables'!$A$4:$I$263,[1]MFY10!$BH$2,FALSE)))</f>
        <v>0</v>
      </c>
      <c r="AJ38" s="93" t="str">
        <f>IF(ISNA(VLOOKUP($A38,[1]MFY10!$BP$1:$BQ$65536,2,FALSE)),"np",(VLOOKUP($A38,[1]MFY10!$BP$1:$BQ$65536,2,FALSE)))</f>
        <v>np</v>
      </c>
      <c r="AK38" s="92">
        <f>IF(AJ38&gt;[1]MFY10!$BQ$1,0,(VLOOKUP(AJ38,'[3]Point Tables'!$A$4:$I$263,[1]MFY10!$BQ$2,FALSE)))</f>
        <v>0</v>
      </c>
      <c r="AL38" s="93">
        <f>IF(ISNA(VLOOKUP($A38,[1]MFY10!$BY$1:$BZ$65536,2,FALSE)),"np",(VLOOKUP($A38,[1]MFY10!$BY$1:$BZ$65536,2,FALSE)))</f>
        <v>11</v>
      </c>
      <c r="AM38" s="92">
        <f>IF(AL38&gt;[1]MFY10!$BZ$1,0,(VLOOKUP(AL38,'[3]Point Tables'!$A$4:$I$263,[1]MFY10!$BZ$2,FALSE)))</f>
        <v>52.5</v>
      </c>
      <c r="AN38" s="93" t="str">
        <f>IF(ISNA(VLOOKUP($A38,[1]MFY10!$CH$1:$CI$65536,2,FALSE)),"np",(VLOOKUP($A38,[1]MFY10!$CH$1:$CI$65536,2,FALSE)))</f>
        <v>np</v>
      </c>
      <c r="AO38" s="92">
        <f>IF(AN38&gt;[1]MFY10!$CI$1,0,(VLOOKUP(AN38,'[3]Point Tables'!$A$4:$I$263,[1]MFY10!$CI$2,FALSE)))</f>
        <v>0</v>
      </c>
      <c r="AP38" s="93" t="str">
        <f>IF(ISNA(VLOOKUP($A38,[1]MFY10!$CQ$1:$CR$65536,2,FALSE)),"np",(VLOOKUP($A38,[1]MFY10!$CQ$1:$CR$65536,2,FALSE)))</f>
        <v>np</v>
      </c>
      <c r="AQ38" s="92">
        <f>IF(AP38&gt;[1]MFY10!$CR$1,0,(VLOOKUP(AP38,'[3]Point Tables'!$A$4:$I$263,[1]MFY10!$CR$2,FALSE)))</f>
        <v>0</v>
      </c>
      <c r="AR38" s="94" t="str">
        <f t="shared" si="9"/>
        <v>Yu, Nathan</v>
      </c>
      <c r="AS38" s="93" t="str">
        <f>IF(ISNA(VLOOKUP($A38,[1]MFY12!$AA$1:$AB$65536,2,FALSE)),"np",(VLOOKUP($A38,[1]MFY12!$AA$1:$AB$65536,2,FALSE)))</f>
        <v>np</v>
      </c>
      <c r="AT38" s="92">
        <f>IF(AS38&gt;[1]MFY12!$AB$1,0,(VLOOKUP(AS38,'[3]Point Tables'!$A$4:$I$263,[1]MFY12!$AB$2,FALSE)))</f>
        <v>0</v>
      </c>
      <c r="AU38" s="93" t="str">
        <f>IF(ISNA(VLOOKUP($A38,[1]MFY12!$AL$1:$AM$65536,2,FALSE)),"np",(VLOOKUP($A38,[1]MFY12!$AL$1:$AM$65536,2,FALSE)))</f>
        <v>np</v>
      </c>
      <c r="AV38" s="92">
        <f>IF(AU38&gt;[1]MFY12!$AM$1,0,(VLOOKUP(AU38,'[3]Point Tables'!$A$4:$I$263,[1]MFY12!$AM$2,FALSE)))</f>
        <v>0</v>
      </c>
      <c r="AW38" s="93" t="str">
        <f>IF(ISNA(VLOOKUP($A38,[1]MFY12!$AW$1:$AX$65536,2,FALSE)),"np",(VLOOKUP($A38,[1]MFY12!$AW$1:$AX$65536,2,FALSE)))</f>
        <v>np</v>
      </c>
      <c r="AX38" s="92">
        <f>IF(AW38&gt;[1]MFY12!$AX$1,0,(VLOOKUP(AW38,'[3]Point Tables'!$A$4:$I$263,[1]MFY12!$AX$2,FALSE)))</f>
        <v>0</v>
      </c>
      <c r="AY38" s="93" t="str">
        <f>IF(ISNA(VLOOKUP($A38,[1]MFY12!$BH$1:$BI$65536,2,FALSE)),"np",(VLOOKUP($A38,[1]MFY12!$BH$1:$BI$65536,2,FALSE)))</f>
        <v>np</v>
      </c>
      <c r="AZ38" s="92">
        <f>IF(AY38&gt;[1]MFY12!$BI$1,0,(VLOOKUP(AY38,'[3]Point Tables'!$A$4:$I$263,[1]MFY12!$BI$2,FALSE)))</f>
        <v>0</v>
      </c>
      <c r="BA38" s="93" t="str">
        <f>IF(ISNA(VLOOKUP($A38,[1]MFY12!$BS$1:$BT$65536,2,FALSE)),"np",(VLOOKUP($A38,[1]MFY12!$BS$1:$BT$65536,2,FALSE)))</f>
        <v>np</v>
      </c>
      <c r="BB38" s="92">
        <f>IF(BA38&gt;[1]MFY12!$BT$1,0,(VLOOKUP(BA38,'[3]Point Tables'!$A$4:$I$263,[1]MFY12!$BT$2,FALSE)))</f>
        <v>0</v>
      </c>
      <c r="BC38" s="93" t="str">
        <f>IF(ISNA(VLOOKUP($A38,[1]MFY12!$CD$1:$CE$65536,2,FALSE)),"np",(VLOOKUP($A38,[1]MFY12!$CD$1:$CE$65536,2,FALSE)))</f>
        <v>np</v>
      </c>
      <c r="BD38" s="92">
        <f>IF(BC38&gt;[1]MFY12!$CE$1,0,(VLOOKUP(BC38,'[3]Point Tables'!$A$4:$I$263,[1]MFY12!$CE$2,FALSE)))</f>
        <v>0</v>
      </c>
      <c r="BE38" s="93" t="str">
        <f>IF(ISNA(VLOOKUP($A38,[1]MFY12!$CO$1:$CP$65536,2,FALSE)),"np",(VLOOKUP($A38,[1]MFY12!$CO$1:$CP$65536,2,FALSE)))</f>
        <v>np</v>
      </c>
      <c r="BF38" s="92">
        <f>IF(BE38&gt;[1]MFY12!$CP$1,0,(VLOOKUP(BE38,'[3]Point Tables'!$A$4:$I$263,[1]MFY12!$CP$2,FALSE)))</f>
        <v>0</v>
      </c>
      <c r="BG38" s="93" t="str">
        <f>IF(ISNA(VLOOKUP($A38,[1]MFY12!$CZ$1:$DA$65536,2,FALSE)),"np",(VLOOKUP($A38,[1]MFY12!$CZ$1:$DA$65536,2,FALSE)))</f>
        <v>np</v>
      </c>
      <c r="BH38" s="92">
        <f>IF(BG38&gt;[1]MFY12!$DA$1,0,(VLOOKUP(BG38,'[3]Point Tables'!$A$4:$I$263,[1]MFY12!$DA$2,FALSE)))</f>
        <v>0</v>
      </c>
      <c r="BI38" s="93" t="str">
        <f>IF(ISNA(VLOOKUP($A38,[1]MFY12!$DK$1:$DL$65536,2,FALSE)),"np",(VLOOKUP($A38,[1]MFY12!$DK$1:$DL$65536,2,FALSE)))</f>
        <v>np</v>
      </c>
      <c r="BJ38" s="92">
        <f>IF(BI38&gt;[1]MFY12!$DL$1,0,(VLOOKUP(BI38,'[3]Point Tables'!$A$4:$I$263,[1]MFY12!$DL$2,FALSE)))</f>
        <v>0</v>
      </c>
      <c r="BW38">
        <f t="shared" si="10"/>
        <v>0</v>
      </c>
      <c r="BX38">
        <f t="shared" si="11"/>
        <v>0</v>
      </c>
      <c r="BY38">
        <f t="shared" si="12"/>
        <v>0</v>
      </c>
      <c r="BZ38">
        <f t="shared" si="13"/>
        <v>0</v>
      </c>
      <c r="CA38">
        <f t="shared" si="14"/>
        <v>0</v>
      </c>
      <c r="CB38">
        <f t="shared" si="15"/>
        <v>0</v>
      </c>
      <c r="CC38">
        <f t="shared" si="16"/>
        <v>52.5</v>
      </c>
      <c r="CD38">
        <f t="shared" si="17"/>
        <v>0</v>
      </c>
      <c r="CE38" s="122">
        <f t="shared" si="18"/>
        <v>0</v>
      </c>
      <c r="CF38">
        <f t="shared" si="19"/>
        <v>0</v>
      </c>
      <c r="CG38">
        <f t="shared" si="20"/>
        <v>0</v>
      </c>
      <c r="CH38">
        <f t="shared" si="21"/>
        <v>0</v>
      </c>
      <c r="CI38">
        <f t="shared" si="22"/>
        <v>0</v>
      </c>
      <c r="CJ38">
        <f t="shared" si="23"/>
        <v>0</v>
      </c>
      <c r="CK38">
        <f t="shared" si="24"/>
        <v>0</v>
      </c>
      <c r="CL38">
        <f t="shared" si="25"/>
        <v>0</v>
      </c>
      <c r="CM38">
        <f t="shared" si="26"/>
        <v>0</v>
      </c>
      <c r="CN38" s="122">
        <f t="shared" si="27"/>
        <v>0</v>
      </c>
      <c r="CP38">
        <f t="shared" si="28"/>
        <v>52.5</v>
      </c>
      <c r="CQ38">
        <f t="shared" si="29"/>
        <v>0</v>
      </c>
      <c r="CR38">
        <f t="shared" si="30"/>
        <v>0</v>
      </c>
      <c r="CS38">
        <f t="shared" si="31"/>
        <v>0</v>
      </c>
      <c r="CT38">
        <f t="shared" si="32"/>
        <v>0</v>
      </c>
      <c r="CU38">
        <f t="shared" si="33"/>
        <v>31</v>
      </c>
      <c r="CW38">
        <f t="shared" si="34"/>
        <v>52.5</v>
      </c>
      <c r="CX38">
        <f t="shared" si="35"/>
        <v>31</v>
      </c>
      <c r="CY38">
        <f t="shared" si="36"/>
        <v>0</v>
      </c>
      <c r="CZ38">
        <f t="shared" si="37"/>
        <v>0</v>
      </c>
      <c r="DB38" s="97">
        <f t="shared" si="38"/>
        <v>83.5</v>
      </c>
      <c r="DG38">
        <f t="shared" si="39"/>
        <v>31</v>
      </c>
      <c r="DH38">
        <f t="shared" si="40"/>
        <v>0</v>
      </c>
      <c r="DJ38">
        <f t="shared" si="41"/>
        <v>31</v>
      </c>
      <c r="DK38">
        <f t="shared" si="42"/>
        <v>0</v>
      </c>
      <c r="DM38">
        <f t="shared" si="43"/>
        <v>31</v>
      </c>
    </row>
    <row r="39" spans="1:117">
      <c r="A39" s="18">
        <v>100128479</v>
      </c>
      <c r="B39">
        <f t="shared" si="0"/>
        <v>80</v>
      </c>
      <c r="C39">
        <f t="shared" si="1"/>
        <v>28</v>
      </c>
      <c r="D39" s="84" t="str">
        <f t="shared" si="2"/>
        <v>36T</v>
      </c>
      <c r="F39" s="5" t="s">
        <v>1638</v>
      </c>
      <c r="G39" s="99">
        <v>2001</v>
      </c>
      <c r="H39" s="5" t="s">
        <v>26</v>
      </c>
      <c r="I39" s="139">
        <f t="shared" si="3"/>
        <v>80</v>
      </c>
      <c r="J39" s="140">
        <f t="shared" si="4"/>
        <v>28</v>
      </c>
      <c r="K39" s="108">
        <f t="shared" si="44"/>
        <v>52</v>
      </c>
      <c r="L39" s="108">
        <f t="shared" si="44"/>
        <v>28</v>
      </c>
      <c r="M39" s="108">
        <f t="shared" si="44"/>
        <v>0</v>
      </c>
      <c r="N39" s="108">
        <f t="shared" si="44"/>
        <v>0</v>
      </c>
      <c r="O39" s="90" t="str">
        <f t="shared" si="6"/>
        <v>Li, Gabriel C.</v>
      </c>
      <c r="P39" s="93">
        <f>IF(ISNA(VLOOKUP($A39,[1]MFY10!$E$1:$F$65536,2,FALSE)),"np",(VLOOKUP($A39,[1]MFY10!$E$1:$F$65536,2,FALSE)))</f>
        <v>31</v>
      </c>
      <c r="Q39" s="92">
        <f>IF(P39&gt;[1]MFY10!$F$1,0,(VLOOKUP(P39,'[3]Point Tables'!$A$4:$I$263,[1]MFY10!$F$2,FALSE)))</f>
        <v>28</v>
      </c>
      <c r="R39" s="93">
        <f>IF(ISNA(VLOOKUP($A39,[1]MFY10!$N$1:$O$65536,2,FALSE)),"np",(VLOOKUP($A39,[1]MFY10!$N$1:$O$65536,2,FALSE)))</f>
        <v>58</v>
      </c>
      <c r="S39" s="92">
        <f>IF(R39&gt;[1]MFY10!$O$1,0,(VLOOKUP(R39,'[3]Point Tables'!$A$4:$I$263,[1]MFY10!$O$2,FALSE)))</f>
        <v>0</v>
      </c>
      <c r="T39" s="92" t="str">
        <f t="shared" si="7"/>
        <v>Li, Gabriel C.</v>
      </c>
      <c r="U39" s="93">
        <f>IF(ISNA(VLOOKUP($A39,[1]MFY12!$E$1:$F$65536,2,FALSE)),"np",(VLOOKUP($A39,[1]MFY12!$E$1:$F$65536,2,FALSE)))</f>
        <v>93</v>
      </c>
      <c r="V39" s="92">
        <f>IF(U39&gt;[1]MFY12!$F$1,0,(VLOOKUP(U39,'[3]Point Tables'!$A$4:$I$263,[1]MFY12!$F$2,FALSE)))</f>
        <v>0</v>
      </c>
      <c r="W39" s="93">
        <f>IF(ISNA(VLOOKUP($A39,[1]MFY12!$P$1:$Q$65536,2,FALSE)),"np",(VLOOKUP($A39,[1]MFY12!$P$1:$Q$65536,2,FALSE)))</f>
        <v>121</v>
      </c>
      <c r="X39" s="92">
        <f>IF(W39&gt;[1]MFY12!$Q$1,0,(VLOOKUP(W39,'[3]Point Tables'!$A$4:$I$263,[1]MFY12!$Q$2,FALSE)))</f>
        <v>0</v>
      </c>
      <c r="Y39" s="94" t="str">
        <f t="shared" si="8"/>
        <v>Li, Gabriel C.</v>
      </c>
      <c r="Z39" s="93" t="str">
        <f>IF(ISNA(VLOOKUP($A39,[1]MFY10!$W$1:$X$65536,2,FALSE)),"np",(VLOOKUP($A39,[1]MFY10!$W$1:$X$65536,2,FALSE)))</f>
        <v>np</v>
      </c>
      <c r="AA39" s="92">
        <f>IF(Z39&gt;[1]MFY10!$X$1,0,(VLOOKUP(Z39,'[3]Point Tables'!$A$4:$I$263,[1]MFY10!$X$2,FALSE)))</f>
        <v>0</v>
      </c>
      <c r="AB39" s="93" t="str">
        <f>IF(ISNA(VLOOKUP($A39,[1]MFY10!$AF$1:$AG$65536,2,FALSE)),"np",(VLOOKUP($A39,[1]MFY10!$AF$1:$AG$65536,2,FALSE)))</f>
        <v>np</v>
      </c>
      <c r="AC39" s="92">
        <f>IF(AB39&gt;[1]MFY10!$AG$1,0,(VLOOKUP(AB39,'[3]Point Tables'!$A$4:$I$263,[1]MFY10!$AG$2,FALSE)))</f>
        <v>0</v>
      </c>
      <c r="AD39" s="93" t="str">
        <f>IF(ISNA(VLOOKUP($A39,[1]MFY10!$AO$1:$AP$65536,2,FALSE)),"np",(VLOOKUP($A39,[1]MFY10!$AO$1:$AP$65536,2,FALSE)))</f>
        <v>np</v>
      </c>
      <c r="AE39" s="92">
        <f>IF(AD39&gt;[1]MFY10!$AP$1,0,(VLOOKUP(AD39,'[3]Point Tables'!$A$4:$I$263,[1]MFY10!$AP$2,FALSE)))</f>
        <v>0</v>
      </c>
      <c r="AF39" s="93" t="str">
        <f>IF(ISNA(VLOOKUP($A39,[1]MFY10!$AX$1:$AY$65536,2,FALSE)),"np",(VLOOKUP($A39,[1]MFY10!$AX$1:$AY$65536,2,FALSE)))</f>
        <v>np</v>
      </c>
      <c r="AG39" s="92">
        <f>IF(AF39&gt;[1]MFY10!$AY$1,0,(VLOOKUP(AF39,'[3]Point Tables'!$A$4:$I$263,[1]MFY10!$AY$2,FALSE)))</f>
        <v>0</v>
      </c>
      <c r="AH39" s="93" t="str">
        <f>IF(ISNA(VLOOKUP($A39,[1]MFY10!$BG$1:$BH$65536,2,FALSE)),"np",(VLOOKUP($A39,[1]MFY10!$BG$1:$BH$65536,2,FALSE)))</f>
        <v>np</v>
      </c>
      <c r="AI39" s="92">
        <f>IF(AH39&gt;[1]MFY10!$BH$1,0,(VLOOKUP(AH39,'[3]Point Tables'!$A$4:$I$263,[1]MFY10!$BH$2,FALSE)))</f>
        <v>0</v>
      </c>
      <c r="AJ39" s="93" t="str">
        <f>IF(ISNA(VLOOKUP($A39,[1]MFY10!$BP$1:$BQ$65536,2,FALSE)),"np",(VLOOKUP($A39,[1]MFY10!$BP$1:$BQ$65536,2,FALSE)))</f>
        <v>np</v>
      </c>
      <c r="AK39" s="92">
        <f>IF(AJ39&gt;[1]MFY10!$BQ$1,0,(VLOOKUP(AJ39,'[3]Point Tables'!$A$4:$I$263,[1]MFY10!$BQ$2,FALSE)))</f>
        <v>0</v>
      </c>
      <c r="AL39" s="93" t="str">
        <f>IF(ISNA(VLOOKUP($A39,[1]MFY10!$BY$1:$BZ$65536,2,FALSE)),"np",(VLOOKUP($A39,[1]MFY10!$BY$1:$BZ$65536,2,FALSE)))</f>
        <v>np</v>
      </c>
      <c r="AM39" s="92">
        <f>IF(AL39&gt;[1]MFY10!$BZ$1,0,(VLOOKUP(AL39,'[3]Point Tables'!$A$4:$I$263,[1]MFY10!$BZ$2,FALSE)))</f>
        <v>0</v>
      </c>
      <c r="AN39" s="93">
        <f>IF(ISNA(VLOOKUP($A39,[1]MFY10!$CH$1:$CI$65536,2,FALSE)),"np",(VLOOKUP($A39,[1]MFY10!$CH$1:$CI$65536,2,FALSE)))</f>
        <v>12</v>
      </c>
      <c r="AO39" s="92">
        <f>IF(AN39&gt;[1]MFY10!$CI$1,0,(VLOOKUP(AN39,'[3]Point Tables'!$A$4:$I$263,[1]MFY10!$CI$2,FALSE)))</f>
        <v>52</v>
      </c>
      <c r="AP39" s="93" t="str">
        <f>IF(ISNA(VLOOKUP($A39,[1]MFY10!$CQ$1:$CR$65536,2,FALSE)),"np",(VLOOKUP($A39,[1]MFY10!$CQ$1:$CR$65536,2,FALSE)))</f>
        <v>np</v>
      </c>
      <c r="AQ39" s="92">
        <f>IF(AP39&gt;[1]MFY10!$CR$1,0,(VLOOKUP(AP39,'[3]Point Tables'!$A$4:$I$263,[1]MFY10!$CR$2,FALSE)))</f>
        <v>0</v>
      </c>
      <c r="AR39" s="94" t="str">
        <f t="shared" si="9"/>
        <v>Li, Gabriel C.</v>
      </c>
      <c r="AS39" s="93" t="str">
        <f>IF(ISNA(VLOOKUP($A39,[1]MFY12!$AA$1:$AB$65536,2,FALSE)),"np",(VLOOKUP($A39,[1]MFY12!$AA$1:$AB$65536,2,FALSE)))</f>
        <v>np</v>
      </c>
      <c r="AT39" s="92">
        <f>IF(AS39&gt;[1]MFY12!$AB$1,0,(VLOOKUP(AS39,'[3]Point Tables'!$A$4:$I$263,[1]MFY12!$AB$2,FALSE)))</f>
        <v>0</v>
      </c>
      <c r="AU39" s="93" t="str">
        <f>IF(ISNA(VLOOKUP($A39,[1]MFY12!$AL$1:$AM$65536,2,FALSE)),"np",(VLOOKUP($A39,[1]MFY12!$AL$1:$AM$65536,2,FALSE)))</f>
        <v>np</v>
      </c>
      <c r="AV39" s="92">
        <f>IF(AU39&gt;[1]MFY12!$AM$1,0,(VLOOKUP(AU39,'[3]Point Tables'!$A$4:$I$263,[1]MFY12!$AM$2,FALSE)))</f>
        <v>0</v>
      </c>
      <c r="AW39" s="93" t="str">
        <f>IF(ISNA(VLOOKUP($A39,[1]MFY12!$AW$1:$AX$65536,2,FALSE)),"np",(VLOOKUP($A39,[1]MFY12!$AW$1:$AX$65536,2,FALSE)))</f>
        <v>np</v>
      </c>
      <c r="AX39" s="92">
        <f>IF(AW39&gt;[1]MFY12!$AX$1,0,(VLOOKUP(AW39,'[3]Point Tables'!$A$4:$I$263,[1]MFY12!$AX$2,FALSE)))</f>
        <v>0</v>
      </c>
      <c r="AY39" s="93" t="str">
        <f>IF(ISNA(VLOOKUP($A39,[1]MFY12!$BH$1:$BI$65536,2,FALSE)),"np",(VLOOKUP($A39,[1]MFY12!$BH$1:$BI$65536,2,FALSE)))</f>
        <v>np</v>
      </c>
      <c r="AZ39" s="92">
        <f>IF(AY39&gt;[1]MFY12!$BI$1,0,(VLOOKUP(AY39,'[3]Point Tables'!$A$4:$I$263,[1]MFY12!$BI$2,FALSE)))</f>
        <v>0</v>
      </c>
      <c r="BA39" s="93" t="str">
        <f>IF(ISNA(VLOOKUP($A39,[1]MFY12!$BS$1:$BT$65536,2,FALSE)),"np",(VLOOKUP($A39,[1]MFY12!$BS$1:$BT$65536,2,FALSE)))</f>
        <v>np</v>
      </c>
      <c r="BB39" s="92">
        <f>IF(BA39&gt;[1]MFY12!$BT$1,0,(VLOOKUP(BA39,'[3]Point Tables'!$A$4:$I$263,[1]MFY12!$BT$2,FALSE)))</f>
        <v>0</v>
      </c>
      <c r="BC39" s="93" t="str">
        <f>IF(ISNA(VLOOKUP($A39,[1]MFY12!$CD$1:$CE$65536,2,FALSE)),"np",(VLOOKUP($A39,[1]MFY12!$CD$1:$CE$65536,2,FALSE)))</f>
        <v>np</v>
      </c>
      <c r="BD39" s="92">
        <f>IF(BC39&gt;[1]MFY12!$CE$1,0,(VLOOKUP(BC39,'[3]Point Tables'!$A$4:$I$263,[1]MFY12!$CE$2,FALSE)))</f>
        <v>0</v>
      </c>
      <c r="BE39" s="93" t="str">
        <f>IF(ISNA(VLOOKUP($A39,[1]MFY12!$CO$1:$CP$65536,2,FALSE)),"np",(VLOOKUP($A39,[1]MFY12!$CO$1:$CP$65536,2,FALSE)))</f>
        <v>np</v>
      </c>
      <c r="BF39" s="92">
        <f>IF(BE39&gt;[1]MFY12!$CP$1,0,(VLOOKUP(BE39,'[3]Point Tables'!$A$4:$I$263,[1]MFY12!$CP$2,FALSE)))</f>
        <v>0</v>
      </c>
      <c r="BG39" s="93">
        <f>IF(ISNA(VLOOKUP($A39,[1]MFY12!$CZ$1:$DA$65536,2,FALSE)),"np",(VLOOKUP($A39,[1]MFY12!$CZ$1:$DA$65536,2,FALSE)))</f>
        <v>55</v>
      </c>
      <c r="BH39" s="92">
        <f>IF(BG39&gt;[1]MFY12!$DA$1,0,(VLOOKUP(BG39,'[3]Point Tables'!$A$4:$I$263,[1]MFY12!$DA$2,FALSE)))</f>
        <v>0</v>
      </c>
      <c r="BI39" s="93" t="str">
        <f>IF(ISNA(VLOOKUP($A39,[1]MFY12!$DK$1:$DL$65536,2,FALSE)),"np",(VLOOKUP($A39,[1]MFY12!$DK$1:$DL$65536,2,FALSE)))</f>
        <v>np</v>
      </c>
      <c r="BJ39" s="92">
        <f>IF(BI39&gt;[1]MFY12!$DL$1,0,(VLOOKUP(BI39,'[3]Point Tables'!$A$4:$I$263,[1]MFY12!$DL$2,FALSE)))</f>
        <v>0</v>
      </c>
      <c r="BW39">
        <f t="shared" si="10"/>
        <v>0</v>
      </c>
      <c r="BX39">
        <f t="shared" si="11"/>
        <v>0</v>
      </c>
      <c r="BY39">
        <f t="shared" si="12"/>
        <v>0</v>
      </c>
      <c r="BZ39">
        <f t="shared" si="13"/>
        <v>0</v>
      </c>
      <c r="CA39">
        <f t="shared" si="14"/>
        <v>0</v>
      </c>
      <c r="CB39">
        <f t="shared" si="15"/>
        <v>0</v>
      </c>
      <c r="CC39">
        <f t="shared" si="16"/>
        <v>0</v>
      </c>
      <c r="CD39">
        <f t="shared" si="17"/>
        <v>52</v>
      </c>
      <c r="CE39" s="122">
        <f t="shared" si="18"/>
        <v>0</v>
      </c>
      <c r="CF39">
        <f t="shared" si="19"/>
        <v>0</v>
      </c>
      <c r="CG39">
        <f t="shared" si="20"/>
        <v>0</v>
      </c>
      <c r="CH39">
        <f t="shared" si="21"/>
        <v>0</v>
      </c>
      <c r="CI39">
        <f t="shared" si="22"/>
        <v>0</v>
      </c>
      <c r="CJ39">
        <f t="shared" si="23"/>
        <v>0</v>
      </c>
      <c r="CK39">
        <f t="shared" si="24"/>
        <v>0</v>
      </c>
      <c r="CL39">
        <f t="shared" si="25"/>
        <v>0</v>
      </c>
      <c r="CM39">
        <f t="shared" si="26"/>
        <v>0</v>
      </c>
      <c r="CN39" s="122">
        <f t="shared" si="27"/>
        <v>0</v>
      </c>
      <c r="CP39">
        <f t="shared" si="28"/>
        <v>52</v>
      </c>
      <c r="CQ39">
        <f t="shared" si="29"/>
        <v>0</v>
      </c>
      <c r="CR39">
        <f t="shared" si="30"/>
        <v>0</v>
      </c>
      <c r="CS39">
        <f t="shared" si="31"/>
        <v>0</v>
      </c>
      <c r="CT39">
        <f t="shared" si="32"/>
        <v>28</v>
      </c>
      <c r="CU39">
        <f t="shared" si="33"/>
        <v>0</v>
      </c>
      <c r="CW39">
        <f t="shared" si="34"/>
        <v>52</v>
      </c>
      <c r="CX39">
        <f t="shared" si="35"/>
        <v>28</v>
      </c>
      <c r="CY39">
        <f t="shared" si="36"/>
        <v>0</v>
      </c>
      <c r="CZ39">
        <f t="shared" si="37"/>
        <v>0</v>
      </c>
      <c r="DB39" s="97">
        <f t="shared" si="38"/>
        <v>80</v>
      </c>
      <c r="DG39">
        <f t="shared" si="39"/>
        <v>0</v>
      </c>
      <c r="DH39">
        <f t="shared" si="40"/>
        <v>28</v>
      </c>
      <c r="DJ39">
        <f t="shared" si="41"/>
        <v>28</v>
      </c>
      <c r="DK39">
        <f t="shared" si="42"/>
        <v>0</v>
      </c>
      <c r="DM39">
        <f t="shared" si="43"/>
        <v>28</v>
      </c>
    </row>
    <row r="40" spans="1:117">
      <c r="A40" s="18">
        <v>100132798</v>
      </c>
      <c r="B40">
        <f t="shared" si="0"/>
        <v>80</v>
      </c>
      <c r="C40">
        <f t="shared" si="1"/>
        <v>28.5</v>
      </c>
      <c r="D40" s="84" t="str">
        <f t="shared" si="2"/>
        <v>36T</v>
      </c>
      <c r="F40" s="5" t="s">
        <v>1873</v>
      </c>
      <c r="G40" s="99">
        <v>2000</v>
      </c>
      <c r="H40" s="5" t="s">
        <v>23</v>
      </c>
      <c r="I40" s="139">
        <f t="shared" si="3"/>
        <v>80</v>
      </c>
      <c r="J40" s="140">
        <f t="shared" si="4"/>
        <v>28.5</v>
      </c>
      <c r="K40" s="108">
        <f t="shared" si="44"/>
        <v>51.5</v>
      </c>
      <c r="L40" s="108">
        <f t="shared" si="44"/>
        <v>28.5</v>
      </c>
      <c r="M40" s="108">
        <f t="shared" si="44"/>
        <v>0</v>
      </c>
      <c r="N40" s="108">
        <f t="shared" si="44"/>
        <v>0</v>
      </c>
      <c r="O40" s="90" t="str">
        <f t="shared" si="6"/>
        <v>Wang, Lucas D.</v>
      </c>
      <c r="P40" s="93">
        <f>IF(ISNA(VLOOKUP($A40,[1]MFY10!$E$1:$F$65536,2,FALSE)),"np",(VLOOKUP($A40,[1]MFY10!$E$1:$F$65536,2,FALSE)))</f>
        <v>30</v>
      </c>
      <c r="Q40" s="92">
        <f>IF(P40&gt;[1]MFY10!$F$1,0,(VLOOKUP(P40,'[3]Point Tables'!$A$4:$I$263,[1]MFY10!$F$2,FALSE)))</f>
        <v>28.5</v>
      </c>
      <c r="R40" s="93">
        <f>IF(ISNA(VLOOKUP($A40,[1]MFY10!$N$1:$O$65536,2,FALSE)),"np",(VLOOKUP($A40,[1]MFY10!$N$1:$O$65536,2,FALSE)))</f>
        <v>52</v>
      </c>
      <c r="S40" s="92">
        <f>IF(R40&gt;[1]MFY10!$O$1,0,(VLOOKUP(R40,'[3]Point Tables'!$A$4:$I$263,[1]MFY10!$O$2,FALSE)))</f>
        <v>0</v>
      </c>
      <c r="T40" s="92" t="str">
        <f t="shared" si="7"/>
        <v>Wang, Lucas D.</v>
      </c>
      <c r="U40" s="93" t="str">
        <f>IF(ISNA(VLOOKUP($A40,[1]MFY12!$E$1:$F$65536,2,FALSE)),"np",(VLOOKUP($A40,[1]MFY12!$E$1:$F$65536,2,FALSE)))</f>
        <v>np</v>
      </c>
      <c r="V40" s="92">
        <f>IF(U40&gt;[1]MFY12!$F$1,0,(VLOOKUP(U40,'[3]Point Tables'!$A$4:$I$263,[1]MFY12!$F$2,FALSE)))</f>
        <v>0</v>
      </c>
      <c r="W40" s="93" t="str">
        <f>IF(ISNA(VLOOKUP($A40,[1]MFY12!$P$1:$Q$65536,2,FALSE)),"np",(VLOOKUP($A40,[1]MFY12!$P$1:$Q$65536,2,FALSE)))</f>
        <v>np</v>
      </c>
      <c r="X40" s="92">
        <f>IF(W40&gt;[1]MFY12!$Q$1,0,(VLOOKUP(W40,'[3]Point Tables'!$A$4:$I$263,[1]MFY12!$Q$2,FALSE)))</f>
        <v>0</v>
      </c>
      <c r="Y40" s="94" t="str">
        <f t="shared" si="8"/>
        <v>Wang, Lucas D.</v>
      </c>
      <c r="Z40" s="93" t="str">
        <f>IF(ISNA(VLOOKUP($A40,[1]MFY10!$W$1:$X$65536,2,FALSE)),"np",(VLOOKUP($A40,[1]MFY10!$W$1:$X$65536,2,FALSE)))</f>
        <v>np</v>
      </c>
      <c r="AA40" s="92">
        <f>IF(Z40&gt;[1]MFY10!$X$1,0,(VLOOKUP(Z40,'[3]Point Tables'!$A$4:$I$263,[1]MFY10!$X$2,FALSE)))</f>
        <v>0</v>
      </c>
      <c r="AB40" s="93" t="str">
        <f>IF(ISNA(VLOOKUP($A40,[1]MFY10!$AF$1:$AG$65536,2,FALSE)),"np",(VLOOKUP($A40,[1]MFY10!$AF$1:$AG$65536,2,FALSE)))</f>
        <v>np</v>
      </c>
      <c r="AC40" s="92">
        <f>IF(AB40&gt;[1]MFY10!$AG$1,0,(VLOOKUP(AB40,'[3]Point Tables'!$A$4:$I$263,[1]MFY10!$AG$2,FALSE)))</f>
        <v>0</v>
      </c>
      <c r="AD40" s="93" t="str">
        <f>IF(ISNA(VLOOKUP($A40,[1]MFY10!$AO$1:$AP$65536,2,FALSE)),"np",(VLOOKUP($A40,[1]MFY10!$AO$1:$AP$65536,2,FALSE)))</f>
        <v>np</v>
      </c>
      <c r="AE40" s="92">
        <f>IF(AD40&gt;[1]MFY10!$AP$1,0,(VLOOKUP(AD40,'[3]Point Tables'!$A$4:$I$263,[1]MFY10!$AP$2,FALSE)))</f>
        <v>0</v>
      </c>
      <c r="AF40" s="93" t="str">
        <f>IF(ISNA(VLOOKUP($A40,[1]MFY10!$AX$1:$AY$65536,2,FALSE)),"np",(VLOOKUP($A40,[1]MFY10!$AX$1:$AY$65536,2,FALSE)))</f>
        <v>np</v>
      </c>
      <c r="AG40" s="92">
        <f>IF(AF40&gt;[1]MFY10!$AY$1,0,(VLOOKUP(AF40,'[3]Point Tables'!$A$4:$I$263,[1]MFY10!$AY$2,FALSE)))</f>
        <v>0</v>
      </c>
      <c r="AH40" s="93" t="str">
        <f>IF(ISNA(VLOOKUP($A40,[1]MFY10!$BG$1:$BH$65536,2,FALSE)),"np",(VLOOKUP($A40,[1]MFY10!$BG$1:$BH$65536,2,FALSE)))</f>
        <v>np</v>
      </c>
      <c r="AI40" s="92">
        <f>IF(AH40&gt;[1]MFY10!$BH$1,0,(VLOOKUP(AH40,'[3]Point Tables'!$A$4:$I$263,[1]MFY10!$BH$2,FALSE)))</f>
        <v>0</v>
      </c>
      <c r="AJ40" s="93" t="str">
        <f>IF(ISNA(VLOOKUP($A40,[1]MFY10!$BP$1:$BQ$65536,2,FALSE)),"np",(VLOOKUP($A40,[1]MFY10!$BP$1:$BQ$65536,2,FALSE)))</f>
        <v>np</v>
      </c>
      <c r="AK40" s="92">
        <f>IF(AJ40&gt;[1]MFY10!$BQ$1,0,(VLOOKUP(AJ40,'[3]Point Tables'!$A$4:$I$263,[1]MFY10!$BQ$2,FALSE)))</f>
        <v>0</v>
      </c>
      <c r="AL40" s="93" t="str">
        <f>IF(ISNA(VLOOKUP($A40,[1]MFY10!$BY$1:$BZ$65536,2,FALSE)),"np",(VLOOKUP($A40,[1]MFY10!$BY$1:$BZ$65536,2,FALSE)))</f>
        <v>np</v>
      </c>
      <c r="AM40" s="92">
        <f>IF(AL40&gt;[1]MFY10!$BZ$1,0,(VLOOKUP(AL40,'[3]Point Tables'!$A$4:$I$263,[1]MFY10!$BZ$2,FALSE)))</f>
        <v>0</v>
      </c>
      <c r="AN40" s="93">
        <f>IF(ISNA(VLOOKUP($A40,[1]MFY10!$CH$1:$CI$65536,2,FALSE)),"np",(VLOOKUP($A40,[1]MFY10!$CH$1:$CI$65536,2,FALSE)))</f>
        <v>13</v>
      </c>
      <c r="AO40" s="92">
        <f>IF(AN40&gt;[1]MFY10!$CI$1,0,(VLOOKUP(AN40,'[3]Point Tables'!$A$4:$I$263,[1]MFY10!$CI$2,FALSE)))</f>
        <v>51.5</v>
      </c>
      <c r="AP40" s="93" t="str">
        <f>IF(ISNA(VLOOKUP($A40,[1]MFY10!$CQ$1:$CR$65536,2,FALSE)),"np",(VLOOKUP($A40,[1]MFY10!$CQ$1:$CR$65536,2,FALSE)))</f>
        <v>np</v>
      </c>
      <c r="AQ40" s="92">
        <f>IF(AP40&gt;[1]MFY10!$CR$1,0,(VLOOKUP(AP40,'[3]Point Tables'!$A$4:$I$263,[1]MFY10!$CR$2,FALSE)))</f>
        <v>0</v>
      </c>
      <c r="AR40" s="94" t="str">
        <f t="shared" si="9"/>
        <v>Wang, Lucas D.</v>
      </c>
      <c r="AS40" s="93" t="str">
        <f>IF(ISNA(VLOOKUP($A40,[1]MFY12!$AA$1:$AB$65536,2,FALSE)),"np",(VLOOKUP($A40,[1]MFY12!$AA$1:$AB$65536,2,FALSE)))</f>
        <v>np</v>
      </c>
      <c r="AT40" s="92">
        <f>IF(AS40&gt;[1]MFY12!$AB$1,0,(VLOOKUP(AS40,'[3]Point Tables'!$A$4:$I$263,[1]MFY12!$AB$2,FALSE)))</f>
        <v>0</v>
      </c>
      <c r="AU40" s="93" t="str">
        <f>IF(ISNA(VLOOKUP($A40,[1]MFY12!$AL$1:$AM$65536,2,FALSE)),"np",(VLOOKUP($A40,[1]MFY12!$AL$1:$AM$65536,2,FALSE)))</f>
        <v>np</v>
      </c>
      <c r="AV40" s="92">
        <f>IF(AU40&gt;[1]MFY12!$AM$1,0,(VLOOKUP(AU40,'[3]Point Tables'!$A$4:$I$263,[1]MFY12!$AM$2,FALSE)))</f>
        <v>0</v>
      </c>
      <c r="AW40" s="93" t="str">
        <f>IF(ISNA(VLOOKUP($A40,[1]MFY12!$AW$1:$AX$65536,2,FALSE)),"np",(VLOOKUP($A40,[1]MFY12!$AW$1:$AX$65536,2,FALSE)))</f>
        <v>np</v>
      </c>
      <c r="AX40" s="92">
        <f>IF(AW40&gt;[1]MFY12!$AX$1,0,(VLOOKUP(AW40,'[3]Point Tables'!$A$4:$I$263,[1]MFY12!$AX$2,FALSE)))</f>
        <v>0</v>
      </c>
      <c r="AY40" s="93" t="str">
        <f>IF(ISNA(VLOOKUP($A40,[1]MFY12!$BH$1:$BI$65536,2,FALSE)),"np",(VLOOKUP($A40,[1]MFY12!$BH$1:$BI$65536,2,FALSE)))</f>
        <v>np</v>
      </c>
      <c r="AZ40" s="92">
        <f>IF(AY40&gt;[1]MFY12!$BI$1,0,(VLOOKUP(AY40,'[3]Point Tables'!$A$4:$I$263,[1]MFY12!$BI$2,FALSE)))</f>
        <v>0</v>
      </c>
      <c r="BA40" s="93" t="str">
        <f>IF(ISNA(VLOOKUP($A40,[1]MFY12!$BS$1:$BT$65536,2,FALSE)),"np",(VLOOKUP($A40,[1]MFY12!$BS$1:$BT$65536,2,FALSE)))</f>
        <v>np</v>
      </c>
      <c r="BB40" s="92">
        <f>IF(BA40&gt;[1]MFY12!$BT$1,0,(VLOOKUP(BA40,'[3]Point Tables'!$A$4:$I$263,[1]MFY12!$BT$2,FALSE)))</f>
        <v>0</v>
      </c>
      <c r="BC40" s="93" t="str">
        <f>IF(ISNA(VLOOKUP($A40,[1]MFY12!$CD$1:$CE$65536,2,FALSE)),"np",(VLOOKUP($A40,[1]MFY12!$CD$1:$CE$65536,2,FALSE)))</f>
        <v>np</v>
      </c>
      <c r="BD40" s="92">
        <f>IF(BC40&gt;[1]MFY12!$CE$1,0,(VLOOKUP(BC40,'[3]Point Tables'!$A$4:$I$263,[1]MFY12!$CE$2,FALSE)))</f>
        <v>0</v>
      </c>
      <c r="BE40" s="93" t="str">
        <f>IF(ISNA(VLOOKUP($A40,[1]MFY12!$CO$1:$CP$65536,2,FALSE)),"np",(VLOOKUP($A40,[1]MFY12!$CO$1:$CP$65536,2,FALSE)))</f>
        <v>np</v>
      </c>
      <c r="BF40" s="92">
        <f>IF(BE40&gt;[1]MFY12!$CP$1,0,(VLOOKUP(BE40,'[3]Point Tables'!$A$4:$I$263,[1]MFY12!$CP$2,FALSE)))</f>
        <v>0</v>
      </c>
      <c r="BG40" s="93" t="str">
        <f>IF(ISNA(VLOOKUP($A40,[1]MFY12!$CZ$1:$DA$65536,2,FALSE)),"np",(VLOOKUP($A40,[1]MFY12!$CZ$1:$DA$65536,2,FALSE)))</f>
        <v>np</v>
      </c>
      <c r="BH40" s="92">
        <f>IF(BG40&gt;[1]MFY12!$DA$1,0,(VLOOKUP(BG40,'[3]Point Tables'!$A$4:$I$263,[1]MFY12!$DA$2,FALSE)))</f>
        <v>0</v>
      </c>
      <c r="BI40" s="93" t="str">
        <f>IF(ISNA(VLOOKUP($A40,[1]MFY12!$DK$1:$DL$65536,2,FALSE)),"np",(VLOOKUP($A40,[1]MFY12!$DK$1:$DL$65536,2,FALSE)))</f>
        <v>np</v>
      </c>
      <c r="BJ40" s="92">
        <f>IF(BI40&gt;[1]MFY12!$DL$1,0,(VLOOKUP(BI40,'[3]Point Tables'!$A$4:$I$263,[1]MFY12!$DL$2,FALSE)))</f>
        <v>0</v>
      </c>
      <c r="BW40">
        <f t="shared" si="10"/>
        <v>0</v>
      </c>
      <c r="BX40">
        <f t="shared" si="11"/>
        <v>0</v>
      </c>
      <c r="BY40">
        <f t="shared" si="12"/>
        <v>0</v>
      </c>
      <c r="BZ40">
        <f t="shared" si="13"/>
        <v>0</v>
      </c>
      <c r="CA40">
        <f t="shared" si="14"/>
        <v>0</v>
      </c>
      <c r="CB40">
        <f t="shared" si="15"/>
        <v>0</v>
      </c>
      <c r="CC40">
        <f t="shared" si="16"/>
        <v>0</v>
      </c>
      <c r="CD40">
        <f t="shared" si="17"/>
        <v>51.5</v>
      </c>
      <c r="CE40" s="122">
        <f t="shared" si="18"/>
        <v>0</v>
      </c>
      <c r="CF40">
        <f t="shared" si="19"/>
        <v>0</v>
      </c>
      <c r="CG40">
        <f t="shared" si="20"/>
        <v>0</v>
      </c>
      <c r="CH40">
        <f t="shared" si="21"/>
        <v>0</v>
      </c>
      <c r="CI40">
        <f t="shared" si="22"/>
        <v>0</v>
      </c>
      <c r="CJ40">
        <f t="shared" si="23"/>
        <v>0</v>
      </c>
      <c r="CK40">
        <f t="shared" si="24"/>
        <v>0</v>
      </c>
      <c r="CL40">
        <f t="shared" si="25"/>
        <v>0</v>
      </c>
      <c r="CM40">
        <f t="shared" si="26"/>
        <v>0</v>
      </c>
      <c r="CN40" s="122">
        <f t="shared" si="27"/>
        <v>0</v>
      </c>
      <c r="CP40">
        <f t="shared" si="28"/>
        <v>51.5</v>
      </c>
      <c r="CQ40">
        <f t="shared" si="29"/>
        <v>0</v>
      </c>
      <c r="CR40">
        <f t="shared" si="30"/>
        <v>0</v>
      </c>
      <c r="CS40">
        <f t="shared" si="31"/>
        <v>0</v>
      </c>
      <c r="CT40">
        <f t="shared" si="32"/>
        <v>28.5</v>
      </c>
      <c r="CU40">
        <f t="shared" si="33"/>
        <v>0</v>
      </c>
      <c r="CW40">
        <f t="shared" si="34"/>
        <v>51.5</v>
      </c>
      <c r="CX40">
        <f t="shared" si="35"/>
        <v>28.5</v>
      </c>
      <c r="CY40">
        <f t="shared" si="36"/>
        <v>0</v>
      </c>
      <c r="CZ40">
        <f t="shared" si="37"/>
        <v>0</v>
      </c>
      <c r="DB40" s="97">
        <f t="shared" si="38"/>
        <v>80</v>
      </c>
      <c r="DG40">
        <f t="shared" si="39"/>
        <v>0</v>
      </c>
      <c r="DH40">
        <f t="shared" si="40"/>
        <v>28.5</v>
      </c>
      <c r="DJ40">
        <f t="shared" si="41"/>
        <v>28.5</v>
      </c>
      <c r="DK40">
        <f t="shared" si="42"/>
        <v>0</v>
      </c>
      <c r="DM40">
        <f t="shared" si="43"/>
        <v>28.5</v>
      </c>
    </row>
    <row r="41" spans="1:117">
      <c r="A41" s="102">
        <v>100099777</v>
      </c>
      <c r="B41">
        <f t="shared" si="0"/>
        <v>70</v>
      </c>
      <c r="C41">
        <f t="shared" si="1"/>
        <v>0</v>
      </c>
      <c r="D41" s="84" t="str">
        <f t="shared" si="2"/>
        <v>38T</v>
      </c>
      <c r="F41" s="5" t="s">
        <v>1543</v>
      </c>
      <c r="G41" s="99">
        <v>2000</v>
      </c>
      <c r="H41" s="5" t="s">
        <v>209</v>
      </c>
      <c r="I41" s="139">
        <f t="shared" si="3"/>
        <v>70</v>
      </c>
      <c r="J41" s="140">
        <f t="shared" si="4"/>
        <v>0</v>
      </c>
      <c r="K41" s="108">
        <f t="shared" si="44"/>
        <v>70</v>
      </c>
      <c r="L41" s="108">
        <f t="shared" si="44"/>
        <v>0</v>
      </c>
      <c r="M41" s="108">
        <f t="shared" si="44"/>
        <v>0</v>
      </c>
      <c r="N41" s="108">
        <f t="shared" si="44"/>
        <v>0</v>
      </c>
      <c r="O41" s="90" t="str">
        <f t="shared" si="6"/>
        <v>Fernandez, Lucas</v>
      </c>
      <c r="P41" s="93">
        <f>IF(ISNA(VLOOKUP($A41,[1]MFY10!$E$1:$F$65536,2,FALSE)),"np",(VLOOKUP($A41,[1]MFY10!$E$1:$F$65536,2,FALSE)))</f>
        <v>42</v>
      </c>
      <c r="Q41" s="92">
        <f>IF(P41&gt;[1]MFY10!$F$1,0,(VLOOKUP(P41,'[3]Point Tables'!$A$4:$I$263,[1]MFY10!$F$2,FALSE)))</f>
        <v>0</v>
      </c>
      <c r="R41" s="93">
        <f>IF(ISNA(VLOOKUP($A41,[1]MFY10!$N$1:$O$65536,2,FALSE)),"np",(VLOOKUP($A41,[1]MFY10!$N$1:$O$65536,2,FALSE)))</f>
        <v>51</v>
      </c>
      <c r="S41" s="92">
        <f>IF(R41&gt;[1]MFY10!$O$1,0,(VLOOKUP(R41,'[3]Point Tables'!$A$4:$I$263,[1]MFY10!$O$2,FALSE)))</f>
        <v>0</v>
      </c>
      <c r="T41" s="92" t="str">
        <f t="shared" si="7"/>
        <v>Fernandez, Lucas</v>
      </c>
      <c r="U41" s="93" t="str">
        <f>IF(ISNA(VLOOKUP($A41,[1]MFY12!$E$1:$F$65536,2,FALSE)),"np",(VLOOKUP($A41,[1]MFY12!$E$1:$F$65536,2,FALSE)))</f>
        <v>np</v>
      </c>
      <c r="V41" s="92">
        <f>IF(U41&gt;[1]MFY12!$F$1,0,(VLOOKUP(U41,'[3]Point Tables'!$A$4:$I$263,[1]MFY12!$F$2,FALSE)))</f>
        <v>0</v>
      </c>
      <c r="W41" s="93">
        <f>IF(ISNA(VLOOKUP($A41,[1]MFY12!$P$1:$Q$65536,2,FALSE)),"np",(VLOOKUP($A41,[1]MFY12!$P$1:$Q$65536,2,FALSE)))</f>
        <v>156</v>
      </c>
      <c r="X41" s="92">
        <f>IF(W41&gt;[1]MFY12!$Q$1,0,(VLOOKUP(W41,'[3]Point Tables'!$A$4:$I$263,[1]MFY12!$Q$2,FALSE)))</f>
        <v>0</v>
      </c>
      <c r="Y41" s="94" t="str">
        <f t="shared" si="8"/>
        <v>Fernandez, Lucas</v>
      </c>
      <c r="Z41" s="93" t="str">
        <f>IF(ISNA(VLOOKUP($A41,[1]MFY10!$W$1:$X$65536,2,FALSE)),"np",(VLOOKUP($A41,[1]MFY10!$W$1:$X$65536,2,FALSE)))</f>
        <v>np</v>
      </c>
      <c r="AA41" s="92">
        <f>IF(Z41&gt;[1]MFY10!$X$1,0,(VLOOKUP(Z41,'[3]Point Tables'!$A$4:$I$263,[1]MFY10!$X$2,FALSE)))</f>
        <v>0</v>
      </c>
      <c r="AB41" s="93">
        <f>IF(ISNA(VLOOKUP($A41,[1]MFY10!$AF$1:$AG$65536,2,FALSE)),"np",(VLOOKUP($A41,[1]MFY10!$AF$1:$AG$65536,2,FALSE)))</f>
        <v>5</v>
      </c>
      <c r="AC41" s="92">
        <f>IF(AB41&gt;[1]MFY10!$AG$1,0,(VLOOKUP(AB41,'[3]Point Tables'!$A$4:$I$263,[1]MFY10!$AG$2,FALSE)))</f>
        <v>70</v>
      </c>
      <c r="AD41" s="93" t="str">
        <f>IF(ISNA(VLOOKUP($A41,[1]MFY10!$AO$1:$AP$65536,2,FALSE)),"np",(VLOOKUP($A41,[1]MFY10!$AO$1:$AP$65536,2,FALSE)))</f>
        <v>np</v>
      </c>
      <c r="AE41" s="92">
        <f>IF(AD41&gt;[1]MFY10!$AP$1,0,(VLOOKUP(AD41,'[3]Point Tables'!$A$4:$I$263,[1]MFY10!$AP$2,FALSE)))</f>
        <v>0</v>
      </c>
      <c r="AF41" s="93" t="str">
        <f>IF(ISNA(VLOOKUP($A41,[1]MFY10!$AX$1:$AY$65536,2,FALSE)),"np",(VLOOKUP($A41,[1]MFY10!$AX$1:$AY$65536,2,FALSE)))</f>
        <v>np</v>
      </c>
      <c r="AG41" s="92">
        <f>IF(AF41&gt;[1]MFY10!$AY$1,0,(VLOOKUP(AF41,'[3]Point Tables'!$A$4:$I$263,[1]MFY10!$AY$2,FALSE)))</f>
        <v>0</v>
      </c>
      <c r="AH41" s="93" t="str">
        <f>IF(ISNA(VLOOKUP($A41,[1]MFY10!$BG$1:$BH$65536,2,FALSE)),"np",(VLOOKUP($A41,[1]MFY10!$BG$1:$BH$65536,2,FALSE)))</f>
        <v>np</v>
      </c>
      <c r="AI41" s="92">
        <f>IF(AH41&gt;[1]MFY10!$BH$1,0,(VLOOKUP(AH41,'[3]Point Tables'!$A$4:$I$263,[1]MFY10!$BH$2,FALSE)))</f>
        <v>0</v>
      </c>
      <c r="AJ41" s="93">
        <f>IF(ISNA(VLOOKUP($A41,[1]MFY10!$BP$1:$BQ$65536,2,FALSE)),"np",(VLOOKUP($A41,[1]MFY10!$BP$1:$BQ$65536,2,FALSE)))</f>
        <v>5</v>
      </c>
      <c r="AK41" s="92">
        <f>IF(AJ41&gt;[1]MFY10!$BQ$1,0,(VLOOKUP(AJ41,'[3]Point Tables'!$A$4:$I$263,[1]MFY10!$BQ$2,FALSE)))</f>
        <v>70</v>
      </c>
      <c r="AL41" s="93" t="str">
        <f>IF(ISNA(VLOOKUP($A41,[1]MFY10!$BY$1:$BZ$65536,2,FALSE)),"np",(VLOOKUP($A41,[1]MFY10!$BY$1:$BZ$65536,2,FALSE)))</f>
        <v>np</v>
      </c>
      <c r="AM41" s="92">
        <f>IF(AL41&gt;[1]MFY10!$BZ$1,0,(VLOOKUP(AL41,'[3]Point Tables'!$A$4:$I$263,[1]MFY10!$BZ$2,FALSE)))</f>
        <v>0</v>
      </c>
      <c r="AN41" s="93" t="str">
        <f>IF(ISNA(VLOOKUP($A41,[1]MFY10!$CH$1:$CI$65536,2,FALSE)),"np",(VLOOKUP($A41,[1]MFY10!$CH$1:$CI$65536,2,FALSE)))</f>
        <v>np</v>
      </c>
      <c r="AO41" s="92">
        <f>IF(AN41&gt;[1]MFY10!$CI$1,0,(VLOOKUP(AN41,'[3]Point Tables'!$A$4:$I$263,[1]MFY10!$CI$2,FALSE)))</f>
        <v>0</v>
      </c>
      <c r="AP41" s="93" t="str">
        <f>IF(ISNA(VLOOKUP($A41,[1]MFY10!$CQ$1:$CR$65536,2,FALSE)),"np",(VLOOKUP($A41,[1]MFY10!$CQ$1:$CR$65536,2,FALSE)))</f>
        <v>np</v>
      </c>
      <c r="AQ41" s="92">
        <f>IF(AP41&gt;[1]MFY10!$CR$1,0,(VLOOKUP(AP41,'[3]Point Tables'!$A$4:$I$263,[1]MFY10!$CR$2,FALSE)))</f>
        <v>0</v>
      </c>
      <c r="AR41" s="94" t="str">
        <f t="shared" si="9"/>
        <v>Fernandez, Lucas</v>
      </c>
      <c r="AS41" s="93" t="str">
        <f>IF(ISNA(VLOOKUP($A41,[1]MFY12!$AA$1:$AB$65536,2,FALSE)),"np",(VLOOKUP($A41,[1]MFY12!$AA$1:$AB$65536,2,FALSE)))</f>
        <v>np</v>
      </c>
      <c r="AT41" s="92">
        <f>IF(AS41&gt;[1]MFY12!$AB$1,0,(VLOOKUP(AS41,'[3]Point Tables'!$A$4:$I$263,[1]MFY12!$AB$2,FALSE)))</f>
        <v>0</v>
      </c>
      <c r="AU41" s="93">
        <f>IF(ISNA(VLOOKUP($A41,[1]MFY12!$AL$1:$AM$65536,2,FALSE)),"np",(VLOOKUP($A41,[1]MFY12!$AL$1:$AM$65536,2,FALSE)))</f>
        <v>43.5</v>
      </c>
      <c r="AV41" s="92">
        <f>IF(AU41&gt;[1]MFY12!$AM$1,0,(VLOOKUP(AU41,'[3]Point Tables'!$A$4:$I$263,[1]MFY12!$AM$2,FALSE)))</f>
        <v>0</v>
      </c>
      <c r="AW41" s="93" t="str">
        <f>IF(ISNA(VLOOKUP($A41,[1]MFY12!$AW$1:$AX$65536,2,FALSE)),"np",(VLOOKUP($A41,[1]MFY12!$AW$1:$AX$65536,2,FALSE)))</f>
        <v>np</v>
      </c>
      <c r="AX41" s="92">
        <f>IF(AW41&gt;[1]MFY12!$AX$1,0,(VLOOKUP(AW41,'[3]Point Tables'!$A$4:$I$263,[1]MFY12!$AX$2,FALSE)))</f>
        <v>0</v>
      </c>
      <c r="AY41" s="93" t="str">
        <f>IF(ISNA(VLOOKUP($A41,[1]MFY12!$BH$1:$BI$65536,2,FALSE)),"np",(VLOOKUP($A41,[1]MFY12!$BH$1:$BI$65536,2,FALSE)))</f>
        <v>np</v>
      </c>
      <c r="AZ41" s="92">
        <f>IF(AY41&gt;[1]MFY12!$BI$1,0,(VLOOKUP(AY41,'[3]Point Tables'!$A$4:$I$263,[1]MFY12!$BI$2,FALSE)))</f>
        <v>0</v>
      </c>
      <c r="BA41" s="93" t="str">
        <f>IF(ISNA(VLOOKUP($A41,[1]MFY12!$BS$1:$BT$65536,2,FALSE)),"np",(VLOOKUP($A41,[1]MFY12!$BS$1:$BT$65536,2,FALSE)))</f>
        <v>np</v>
      </c>
      <c r="BB41" s="92">
        <f>IF(BA41&gt;[1]MFY12!$BT$1,0,(VLOOKUP(BA41,'[3]Point Tables'!$A$4:$I$263,[1]MFY12!$BT$2,FALSE)))</f>
        <v>0</v>
      </c>
      <c r="BC41" s="93">
        <f>IF(ISNA(VLOOKUP($A41,[1]MFY12!$CD$1:$CE$65536,2,FALSE)),"np",(VLOOKUP($A41,[1]MFY12!$CD$1:$CE$65536,2,FALSE)))</f>
        <v>36</v>
      </c>
      <c r="BD41" s="92">
        <f>IF(BC41&gt;[1]MFY12!$CE$1,0,(VLOOKUP(BC41,'[3]Point Tables'!$A$4:$I$263,[1]MFY12!$CE$2,FALSE)))</f>
        <v>0</v>
      </c>
      <c r="BE41" s="93" t="str">
        <f>IF(ISNA(VLOOKUP($A41,[1]MFY12!$CO$1:$CP$65536,2,FALSE)),"np",(VLOOKUP($A41,[1]MFY12!$CO$1:$CP$65536,2,FALSE)))</f>
        <v>np</v>
      </c>
      <c r="BF41" s="92">
        <f>IF(BE41&gt;[1]MFY12!$CP$1,0,(VLOOKUP(BE41,'[3]Point Tables'!$A$4:$I$263,[1]MFY12!$CP$2,FALSE)))</f>
        <v>0</v>
      </c>
      <c r="BG41" s="93" t="str">
        <f>IF(ISNA(VLOOKUP($A41,[1]MFY12!$CZ$1:$DA$65536,2,FALSE)),"np",(VLOOKUP($A41,[1]MFY12!$CZ$1:$DA$65536,2,FALSE)))</f>
        <v>np</v>
      </c>
      <c r="BH41" s="92">
        <f>IF(BG41&gt;[1]MFY12!$DA$1,0,(VLOOKUP(BG41,'[3]Point Tables'!$A$4:$I$263,[1]MFY12!$DA$2,FALSE)))</f>
        <v>0</v>
      </c>
      <c r="BI41" s="93" t="str">
        <f>IF(ISNA(VLOOKUP($A41,[1]MFY12!$DK$1:$DL$65536,2,FALSE)),"np",(VLOOKUP($A41,[1]MFY12!$DK$1:$DL$65536,2,FALSE)))</f>
        <v>np</v>
      </c>
      <c r="BJ41" s="92">
        <f>IF(BI41&gt;[1]MFY12!$DL$1,0,(VLOOKUP(BI41,'[3]Point Tables'!$A$4:$I$263,[1]MFY12!$DL$2,FALSE)))</f>
        <v>0</v>
      </c>
      <c r="BW41">
        <f t="shared" si="10"/>
        <v>0</v>
      </c>
      <c r="BX41">
        <f t="shared" si="11"/>
        <v>70</v>
      </c>
      <c r="BY41">
        <f t="shared" si="12"/>
        <v>0</v>
      </c>
      <c r="BZ41">
        <f t="shared" si="13"/>
        <v>0</v>
      </c>
      <c r="CA41">
        <f t="shared" si="14"/>
        <v>0</v>
      </c>
      <c r="CB41">
        <f t="shared" si="15"/>
        <v>70</v>
      </c>
      <c r="CC41">
        <f t="shared" si="16"/>
        <v>0</v>
      </c>
      <c r="CD41">
        <f t="shared" si="17"/>
        <v>0</v>
      </c>
      <c r="CE41" s="122">
        <f t="shared" si="18"/>
        <v>0</v>
      </c>
      <c r="CF41">
        <f t="shared" si="19"/>
        <v>0</v>
      </c>
      <c r="CG41">
        <f t="shared" si="20"/>
        <v>0</v>
      </c>
      <c r="CH41">
        <f t="shared" si="21"/>
        <v>0</v>
      </c>
      <c r="CI41">
        <f t="shared" si="22"/>
        <v>0</v>
      </c>
      <c r="CJ41">
        <f t="shared" si="23"/>
        <v>0</v>
      </c>
      <c r="CK41">
        <f t="shared" si="24"/>
        <v>0</v>
      </c>
      <c r="CL41">
        <f t="shared" si="25"/>
        <v>0</v>
      </c>
      <c r="CM41">
        <f t="shared" si="26"/>
        <v>0</v>
      </c>
      <c r="CN41" s="122">
        <f t="shared" si="27"/>
        <v>0</v>
      </c>
      <c r="CP41">
        <f t="shared" si="28"/>
        <v>70</v>
      </c>
      <c r="CQ41">
        <f t="shared" si="29"/>
        <v>0</v>
      </c>
      <c r="CR41">
        <f t="shared" si="30"/>
        <v>0</v>
      </c>
      <c r="CS41">
        <f t="shared" si="31"/>
        <v>0</v>
      </c>
      <c r="CT41">
        <f t="shared" si="32"/>
        <v>0</v>
      </c>
      <c r="CU41">
        <f t="shared" si="33"/>
        <v>0</v>
      </c>
      <c r="CW41">
        <f t="shared" si="34"/>
        <v>70</v>
      </c>
      <c r="CX41">
        <f t="shared" si="35"/>
        <v>0</v>
      </c>
      <c r="CY41">
        <f t="shared" si="36"/>
        <v>0</v>
      </c>
      <c r="CZ41">
        <f t="shared" si="37"/>
        <v>0</v>
      </c>
      <c r="DB41" s="97">
        <f t="shared" si="38"/>
        <v>70</v>
      </c>
      <c r="DG41">
        <f t="shared" si="39"/>
        <v>0</v>
      </c>
      <c r="DH41">
        <f t="shared" si="40"/>
        <v>0</v>
      </c>
      <c r="DJ41">
        <f t="shared" si="41"/>
        <v>0</v>
      </c>
      <c r="DK41">
        <f t="shared" si="42"/>
        <v>0</v>
      </c>
      <c r="DM41">
        <f t="shared" si="43"/>
        <v>0</v>
      </c>
    </row>
    <row r="42" spans="1:117">
      <c r="A42" s="35">
        <v>100131977</v>
      </c>
      <c r="B42">
        <f t="shared" si="0"/>
        <v>70</v>
      </c>
      <c r="C42">
        <f t="shared" si="1"/>
        <v>0</v>
      </c>
      <c r="D42" s="84" t="str">
        <f t="shared" si="2"/>
        <v>38T</v>
      </c>
      <c r="F42" s="5" t="s">
        <v>1849</v>
      </c>
      <c r="G42" s="99">
        <v>2002</v>
      </c>
      <c r="H42" s="5" t="s">
        <v>35</v>
      </c>
      <c r="I42" s="139">
        <f t="shared" si="3"/>
        <v>70</v>
      </c>
      <c r="J42" s="140">
        <f t="shared" si="4"/>
        <v>0</v>
      </c>
      <c r="K42" s="108">
        <f t="shared" si="44"/>
        <v>70</v>
      </c>
      <c r="L42" s="108">
        <f t="shared" si="44"/>
        <v>0</v>
      </c>
      <c r="M42" s="108">
        <f t="shared" si="44"/>
        <v>0</v>
      </c>
      <c r="N42" s="108">
        <f t="shared" si="44"/>
        <v>0</v>
      </c>
      <c r="O42" s="90" t="str">
        <f t="shared" si="6"/>
        <v>Philip, Dority</v>
      </c>
      <c r="P42" s="93" t="str">
        <f>IF(ISNA(VLOOKUP($A42,[1]MFY10!$E$1:$F$65536,2,FALSE)),"np",(VLOOKUP($A42,[1]MFY10!$E$1:$F$65536,2,FALSE)))</f>
        <v>np</v>
      </c>
      <c r="Q42" s="92">
        <f>IF(P42&gt;[1]MFY10!$F$1,0,(VLOOKUP(P42,'[3]Point Tables'!$A$4:$I$263,[1]MFY10!$F$2,FALSE)))</f>
        <v>0</v>
      </c>
      <c r="R42" s="93" t="str">
        <f>IF(ISNA(VLOOKUP($A42,[1]MFY10!$N$1:$O$65536,2,FALSE)),"np",(VLOOKUP($A42,[1]MFY10!$N$1:$O$65536,2,FALSE)))</f>
        <v>np</v>
      </c>
      <c r="S42" s="92">
        <f>IF(R42&gt;[1]MFY10!$O$1,0,(VLOOKUP(R42,'[3]Point Tables'!$A$4:$I$263,[1]MFY10!$O$2,FALSE)))</f>
        <v>0</v>
      </c>
      <c r="T42" s="92" t="str">
        <f t="shared" si="7"/>
        <v>Philip, Dority</v>
      </c>
      <c r="U42" s="93" t="str">
        <f>IF(ISNA(VLOOKUP($A42,[1]MFY12!$E$1:$F$65536,2,FALSE)),"np",(VLOOKUP($A42,[1]MFY12!$E$1:$F$65536,2,FALSE)))</f>
        <v>np</v>
      </c>
      <c r="V42" s="92">
        <f>IF(U42&gt;[1]MFY12!$F$1,0,(VLOOKUP(U42,'[3]Point Tables'!$A$4:$I$263,[1]MFY12!$F$2,FALSE)))</f>
        <v>0</v>
      </c>
      <c r="W42" s="93" t="str">
        <f>IF(ISNA(VLOOKUP($A42,[1]MFY12!$P$1:$Q$65536,2,FALSE)),"np",(VLOOKUP($A42,[1]MFY12!$P$1:$Q$65536,2,FALSE)))</f>
        <v>np</v>
      </c>
      <c r="X42" s="92">
        <f>IF(W42&gt;[1]MFY12!$Q$1,0,(VLOOKUP(W42,'[3]Point Tables'!$A$4:$I$263,[1]MFY12!$Q$2,FALSE)))</f>
        <v>0</v>
      </c>
      <c r="Y42" s="94" t="str">
        <f t="shared" si="8"/>
        <v>Philip, Dority</v>
      </c>
      <c r="Z42" s="93" t="str">
        <f>IF(ISNA(VLOOKUP($A42,[1]MFY10!$W$1:$X$65536,2,FALSE)),"np",(VLOOKUP($A42,[1]MFY10!$W$1:$X$65536,2,FALSE)))</f>
        <v>np</v>
      </c>
      <c r="AA42" s="92">
        <f>IF(Z42&gt;[1]MFY10!$X$1,0,(VLOOKUP(Z42,'[3]Point Tables'!$A$4:$I$263,[1]MFY10!$X$2,FALSE)))</f>
        <v>0</v>
      </c>
      <c r="AB42" s="93" t="str">
        <f>IF(ISNA(VLOOKUP($A42,[1]MFY10!$AF$1:$AG$65536,2,FALSE)),"np",(VLOOKUP($A42,[1]MFY10!$AF$1:$AG$65536,2,FALSE)))</f>
        <v>np</v>
      </c>
      <c r="AC42" s="92">
        <f>IF(AB42&gt;[1]MFY10!$AG$1,0,(VLOOKUP(AB42,'[3]Point Tables'!$A$4:$I$263,[1]MFY10!$AG$2,FALSE)))</f>
        <v>0</v>
      </c>
      <c r="AD42" s="93" t="str">
        <f>IF(ISNA(VLOOKUP($A42,[1]MFY10!$AO$1:$AP$65536,2,FALSE)),"np",(VLOOKUP($A42,[1]MFY10!$AO$1:$AP$65536,2,FALSE)))</f>
        <v>np</v>
      </c>
      <c r="AE42" s="92">
        <f>IF(AD42&gt;[1]MFY10!$AP$1,0,(VLOOKUP(AD42,'[3]Point Tables'!$A$4:$I$263,[1]MFY10!$AP$2,FALSE)))</f>
        <v>0</v>
      </c>
      <c r="AF42" s="93" t="str">
        <f>IF(ISNA(VLOOKUP($A42,[1]MFY10!$AX$1:$AY$65536,2,FALSE)),"np",(VLOOKUP($A42,[1]MFY10!$AX$1:$AY$65536,2,FALSE)))</f>
        <v>np</v>
      </c>
      <c r="AG42" s="92">
        <f>IF(AF42&gt;[1]MFY10!$AY$1,0,(VLOOKUP(AF42,'[3]Point Tables'!$A$4:$I$263,[1]MFY10!$AY$2,FALSE)))</f>
        <v>0</v>
      </c>
      <c r="AH42" s="93">
        <f>IF(ISNA(VLOOKUP($A42,[1]MFY10!$BG$1:$BH$65536,2,FALSE)),"np",(VLOOKUP($A42,[1]MFY10!$BG$1:$BH$65536,2,FALSE)))</f>
        <v>5</v>
      </c>
      <c r="AI42" s="92">
        <f>IF(AH42&gt;[1]MFY10!$BH$1,0,(VLOOKUP(AH42,'[3]Point Tables'!$A$4:$I$263,[1]MFY10!$BH$2,FALSE)))</f>
        <v>70</v>
      </c>
      <c r="AJ42" s="93" t="str">
        <f>IF(ISNA(VLOOKUP($A42,[1]MFY10!$BP$1:$BQ$65536,2,FALSE)),"np",(VLOOKUP($A42,[1]MFY10!$BP$1:$BQ$65536,2,FALSE)))</f>
        <v>np</v>
      </c>
      <c r="AK42" s="92">
        <f>IF(AJ42&gt;[1]MFY10!$BQ$1,0,(VLOOKUP(AJ42,'[3]Point Tables'!$A$4:$I$263,[1]MFY10!$BQ$2,FALSE)))</f>
        <v>0</v>
      </c>
      <c r="AL42" s="93" t="str">
        <f>IF(ISNA(VLOOKUP($A42,[1]MFY10!$BY$1:$BZ$65536,2,FALSE)),"np",(VLOOKUP($A42,[1]MFY10!$BY$1:$BZ$65536,2,FALSE)))</f>
        <v>np</v>
      </c>
      <c r="AM42" s="92">
        <f>IF(AL42&gt;[1]MFY10!$BZ$1,0,(VLOOKUP(AL42,'[3]Point Tables'!$A$4:$I$263,[1]MFY10!$BZ$2,FALSE)))</f>
        <v>0</v>
      </c>
      <c r="AN42" s="93" t="str">
        <f>IF(ISNA(VLOOKUP($A42,[1]MFY10!$CH$1:$CI$65536,2,FALSE)),"np",(VLOOKUP($A42,[1]MFY10!$CH$1:$CI$65536,2,FALSE)))</f>
        <v>np</v>
      </c>
      <c r="AO42" s="92">
        <f>IF(AN42&gt;[1]MFY10!$CI$1,0,(VLOOKUP(AN42,'[3]Point Tables'!$A$4:$I$263,[1]MFY10!$CI$2,FALSE)))</f>
        <v>0</v>
      </c>
      <c r="AP42" s="93" t="str">
        <f>IF(ISNA(VLOOKUP($A42,[1]MFY10!$CQ$1:$CR$65536,2,FALSE)),"np",(VLOOKUP($A42,[1]MFY10!$CQ$1:$CR$65536,2,FALSE)))</f>
        <v>np</v>
      </c>
      <c r="AQ42" s="92">
        <f>IF(AP42&gt;[1]MFY10!$CR$1,0,(VLOOKUP(AP42,'[3]Point Tables'!$A$4:$I$263,[1]MFY10!$CR$2,FALSE)))</f>
        <v>0</v>
      </c>
      <c r="AR42" s="94" t="str">
        <f t="shared" si="9"/>
        <v>Philip, Dority</v>
      </c>
      <c r="AS42" s="93" t="str">
        <f>IF(ISNA(VLOOKUP($A42,[1]MFY12!$AA$1:$AB$65536,2,FALSE)),"np",(VLOOKUP($A42,[1]MFY12!$AA$1:$AB$65536,2,FALSE)))</f>
        <v>np</v>
      </c>
      <c r="AT42" s="92">
        <f>IF(AS42&gt;[1]MFY12!$AB$1,0,(VLOOKUP(AS42,'[3]Point Tables'!$A$4:$I$263,[1]MFY12!$AB$2,FALSE)))</f>
        <v>0</v>
      </c>
      <c r="AU42" s="93" t="str">
        <f>IF(ISNA(VLOOKUP($A42,[1]MFY12!$AL$1:$AM$65536,2,FALSE)),"np",(VLOOKUP($A42,[1]MFY12!$AL$1:$AM$65536,2,FALSE)))</f>
        <v>np</v>
      </c>
      <c r="AV42" s="92">
        <f>IF(AU42&gt;[1]MFY12!$AM$1,0,(VLOOKUP(AU42,'[3]Point Tables'!$A$4:$I$263,[1]MFY12!$AM$2,FALSE)))</f>
        <v>0</v>
      </c>
      <c r="AW42" s="93" t="str">
        <f>IF(ISNA(VLOOKUP($A42,[1]MFY12!$AW$1:$AX$65536,2,FALSE)),"np",(VLOOKUP($A42,[1]MFY12!$AW$1:$AX$65536,2,FALSE)))</f>
        <v>np</v>
      </c>
      <c r="AX42" s="92">
        <f>IF(AW42&gt;[1]MFY12!$AX$1,0,(VLOOKUP(AW42,'[3]Point Tables'!$A$4:$I$263,[1]MFY12!$AX$2,FALSE)))</f>
        <v>0</v>
      </c>
      <c r="AY42" s="93" t="str">
        <f>IF(ISNA(VLOOKUP($A42,[1]MFY12!$BH$1:$BI$65536,2,FALSE)),"np",(VLOOKUP($A42,[1]MFY12!$BH$1:$BI$65536,2,FALSE)))</f>
        <v>np</v>
      </c>
      <c r="AZ42" s="92">
        <f>IF(AY42&gt;[1]MFY12!$BI$1,0,(VLOOKUP(AY42,'[3]Point Tables'!$A$4:$I$263,[1]MFY12!$BI$2,FALSE)))</f>
        <v>0</v>
      </c>
      <c r="BA42" s="93" t="str">
        <f>IF(ISNA(VLOOKUP($A42,[1]MFY12!$BS$1:$BT$65536,2,FALSE)),"np",(VLOOKUP($A42,[1]MFY12!$BS$1:$BT$65536,2,FALSE)))</f>
        <v>np</v>
      </c>
      <c r="BB42" s="92">
        <f>IF(BA42&gt;[1]MFY12!$BT$1,0,(VLOOKUP(BA42,'[3]Point Tables'!$A$4:$I$263,[1]MFY12!$BT$2,FALSE)))</f>
        <v>0</v>
      </c>
      <c r="BC42" s="93" t="str">
        <f>IF(ISNA(VLOOKUP($A42,[1]MFY12!$CD$1:$CE$65536,2,FALSE)),"np",(VLOOKUP($A42,[1]MFY12!$CD$1:$CE$65536,2,FALSE)))</f>
        <v>np</v>
      </c>
      <c r="BD42" s="92">
        <f>IF(BC42&gt;[1]MFY12!$CE$1,0,(VLOOKUP(BC42,'[3]Point Tables'!$A$4:$I$263,[1]MFY12!$CE$2,FALSE)))</f>
        <v>0</v>
      </c>
      <c r="BE42" s="93" t="str">
        <f>IF(ISNA(VLOOKUP($A42,[1]MFY12!$CO$1:$CP$65536,2,FALSE)),"np",(VLOOKUP($A42,[1]MFY12!$CO$1:$CP$65536,2,FALSE)))</f>
        <v>np</v>
      </c>
      <c r="BF42" s="92">
        <f>IF(BE42&gt;[1]MFY12!$CP$1,0,(VLOOKUP(BE42,'[3]Point Tables'!$A$4:$I$263,[1]MFY12!$CP$2,FALSE)))</f>
        <v>0</v>
      </c>
      <c r="BG42" s="93" t="str">
        <f>IF(ISNA(VLOOKUP($A42,[1]MFY12!$CZ$1:$DA$65536,2,FALSE)),"np",(VLOOKUP($A42,[1]MFY12!$CZ$1:$DA$65536,2,FALSE)))</f>
        <v>np</v>
      </c>
      <c r="BH42" s="92">
        <f>IF(BG42&gt;[1]MFY12!$DA$1,0,(VLOOKUP(BG42,'[3]Point Tables'!$A$4:$I$263,[1]MFY12!$DA$2,FALSE)))</f>
        <v>0</v>
      </c>
      <c r="BI42" s="93" t="str">
        <f>IF(ISNA(VLOOKUP($A42,[1]MFY12!$DK$1:$DL$65536,2,FALSE)),"np",(VLOOKUP($A42,[1]MFY12!$DK$1:$DL$65536,2,FALSE)))</f>
        <v>np</v>
      </c>
      <c r="BJ42" s="92">
        <f>IF(BI42&gt;[1]MFY12!$DL$1,0,(VLOOKUP(BI42,'[3]Point Tables'!$A$4:$I$263,[1]MFY12!$DL$2,FALSE)))</f>
        <v>0</v>
      </c>
      <c r="BW42">
        <f t="shared" si="10"/>
        <v>0</v>
      </c>
      <c r="BX42">
        <f t="shared" si="11"/>
        <v>0</v>
      </c>
      <c r="BY42">
        <f t="shared" si="12"/>
        <v>0</v>
      </c>
      <c r="BZ42">
        <f t="shared" si="13"/>
        <v>0</v>
      </c>
      <c r="CA42">
        <f t="shared" si="14"/>
        <v>70</v>
      </c>
      <c r="CB42">
        <f t="shared" si="15"/>
        <v>0</v>
      </c>
      <c r="CC42">
        <f t="shared" si="16"/>
        <v>0</v>
      </c>
      <c r="CD42">
        <f t="shared" si="17"/>
        <v>0</v>
      </c>
      <c r="CE42" s="122">
        <f t="shared" si="18"/>
        <v>0</v>
      </c>
      <c r="CF42">
        <f t="shared" si="19"/>
        <v>0</v>
      </c>
      <c r="CG42">
        <f t="shared" si="20"/>
        <v>0</v>
      </c>
      <c r="CH42">
        <f t="shared" si="21"/>
        <v>0</v>
      </c>
      <c r="CI42">
        <f t="shared" si="22"/>
        <v>0</v>
      </c>
      <c r="CJ42">
        <f t="shared" si="23"/>
        <v>0</v>
      </c>
      <c r="CK42">
        <f t="shared" si="24"/>
        <v>0</v>
      </c>
      <c r="CL42">
        <f t="shared" si="25"/>
        <v>0</v>
      </c>
      <c r="CM42">
        <f t="shared" si="26"/>
        <v>0</v>
      </c>
      <c r="CN42" s="122">
        <f t="shared" si="27"/>
        <v>0</v>
      </c>
      <c r="CP42">
        <f t="shared" si="28"/>
        <v>70</v>
      </c>
      <c r="CQ42">
        <f t="shared" si="29"/>
        <v>0</v>
      </c>
      <c r="CR42">
        <f t="shared" si="30"/>
        <v>0</v>
      </c>
      <c r="CS42">
        <f t="shared" si="31"/>
        <v>0</v>
      </c>
      <c r="CT42">
        <f t="shared" si="32"/>
        <v>0</v>
      </c>
      <c r="CU42">
        <f t="shared" si="33"/>
        <v>0</v>
      </c>
      <c r="CW42">
        <f t="shared" si="34"/>
        <v>70</v>
      </c>
      <c r="CX42">
        <f t="shared" si="35"/>
        <v>0</v>
      </c>
      <c r="CY42">
        <f t="shared" si="36"/>
        <v>0</v>
      </c>
      <c r="CZ42">
        <f t="shared" si="37"/>
        <v>0</v>
      </c>
      <c r="DB42" s="97">
        <f t="shared" si="38"/>
        <v>70</v>
      </c>
      <c r="DG42">
        <f t="shared" si="39"/>
        <v>0</v>
      </c>
      <c r="DH42">
        <f t="shared" si="40"/>
        <v>0</v>
      </c>
      <c r="DJ42">
        <f t="shared" si="41"/>
        <v>0</v>
      </c>
      <c r="DK42">
        <f t="shared" si="42"/>
        <v>0</v>
      </c>
      <c r="DM42">
        <f t="shared" si="43"/>
        <v>0</v>
      </c>
    </row>
    <row r="43" spans="1:117">
      <c r="A43" s="35">
        <v>100119345</v>
      </c>
      <c r="B43">
        <f t="shared" si="0"/>
        <v>69.5</v>
      </c>
      <c r="C43">
        <f t="shared" si="1"/>
        <v>0</v>
      </c>
      <c r="D43" s="84" t="str">
        <f t="shared" si="2"/>
        <v>40T</v>
      </c>
      <c r="F43" s="5" t="s">
        <v>1850</v>
      </c>
      <c r="G43" s="99">
        <v>2000</v>
      </c>
      <c r="H43" s="5" t="s">
        <v>35</v>
      </c>
      <c r="I43" s="139">
        <f t="shared" si="3"/>
        <v>69.5</v>
      </c>
      <c r="J43" s="140">
        <f t="shared" si="4"/>
        <v>0</v>
      </c>
      <c r="K43" s="108">
        <f t="shared" si="44"/>
        <v>69.5</v>
      </c>
      <c r="L43" s="108">
        <f t="shared" si="44"/>
        <v>0</v>
      </c>
      <c r="M43" s="108">
        <f t="shared" si="44"/>
        <v>0</v>
      </c>
      <c r="N43" s="108">
        <f t="shared" si="44"/>
        <v>0</v>
      </c>
      <c r="O43" s="90" t="str">
        <f t="shared" si="6"/>
        <v>Cornett, Sawyer</v>
      </c>
      <c r="P43" s="93" t="str">
        <f>IF(ISNA(VLOOKUP($A43,[1]MFY10!$E$1:$F$65536,2,FALSE)),"np",(VLOOKUP($A43,[1]MFY10!$E$1:$F$65536,2,FALSE)))</f>
        <v>np</v>
      </c>
      <c r="Q43" s="92">
        <f>IF(P43&gt;[1]MFY10!$F$1,0,(VLOOKUP(P43,'[3]Point Tables'!$A$4:$I$263,[1]MFY10!$F$2,FALSE)))</f>
        <v>0</v>
      </c>
      <c r="R43" s="93" t="str">
        <f>IF(ISNA(VLOOKUP($A43,[1]MFY10!$N$1:$O$65536,2,FALSE)),"np",(VLOOKUP($A43,[1]MFY10!$N$1:$O$65536,2,FALSE)))</f>
        <v>np</v>
      </c>
      <c r="S43" s="92">
        <f>IF(R43&gt;[1]MFY10!$O$1,0,(VLOOKUP(R43,'[3]Point Tables'!$A$4:$I$263,[1]MFY10!$O$2,FALSE)))</f>
        <v>0</v>
      </c>
      <c r="T43" s="92" t="str">
        <f t="shared" si="7"/>
        <v>Cornett, Sawyer</v>
      </c>
      <c r="U43" s="93" t="str">
        <f>IF(ISNA(VLOOKUP($A43,[1]MFY12!$E$1:$F$65536,2,FALSE)),"np",(VLOOKUP($A43,[1]MFY12!$E$1:$F$65536,2,FALSE)))</f>
        <v>np</v>
      </c>
      <c r="V43" s="92">
        <f>IF(U43&gt;[1]MFY12!$F$1,0,(VLOOKUP(U43,'[3]Point Tables'!$A$4:$I$263,[1]MFY12!$F$2,FALSE)))</f>
        <v>0</v>
      </c>
      <c r="W43" s="93" t="str">
        <f>IF(ISNA(VLOOKUP($A43,[1]MFY12!$P$1:$Q$65536,2,FALSE)),"np",(VLOOKUP($A43,[1]MFY12!$P$1:$Q$65536,2,FALSE)))</f>
        <v>np</v>
      </c>
      <c r="X43" s="92">
        <f>IF(W43&gt;[1]MFY12!$Q$1,0,(VLOOKUP(W43,'[3]Point Tables'!$A$4:$I$263,[1]MFY12!$Q$2,FALSE)))</f>
        <v>0</v>
      </c>
      <c r="Y43" s="94" t="str">
        <f t="shared" si="8"/>
        <v>Cornett, Sawyer</v>
      </c>
      <c r="Z43" s="93" t="str">
        <f>IF(ISNA(VLOOKUP($A43,[1]MFY10!$W$1:$X$65536,2,FALSE)),"np",(VLOOKUP($A43,[1]MFY10!$W$1:$X$65536,2,FALSE)))</f>
        <v>np</v>
      </c>
      <c r="AA43" s="92">
        <f>IF(Z43&gt;[1]MFY10!$X$1,0,(VLOOKUP(Z43,'[3]Point Tables'!$A$4:$I$263,[1]MFY10!$X$2,FALSE)))</f>
        <v>0</v>
      </c>
      <c r="AB43" s="93" t="str">
        <f>IF(ISNA(VLOOKUP($A43,[1]MFY10!$AF$1:$AG$65536,2,FALSE)),"np",(VLOOKUP($A43,[1]MFY10!$AF$1:$AG$65536,2,FALSE)))</f>
        <v>np</v>
      </c>
      <c r="AC43" s="92">
        <f>IF(AB43&gt;[1]MFY10!$AG$1,0,(VLOOKUP(AB43,'[3]Point Tables'!$A$4:$I$263,[1]MFY10!$AG$2,FALSE)))</f>
        <v>0</v>
      </c>
      <c r="AD43" s="93" t="str">
        <f>IF(ISNA(VLOOKUP($A43,[1]MFY10!$AO$1:$AP$65536,2,FALSE)),"np",(VLOOKUP($A43,[1]MFY10!$AO$1:$AP$65536,2,FALSE)))</f>
        <v>np</v>
      </c>
      <c r="AE43" s="92">
        <f>IF(AD43&gt;[1]MFY10!$AP$1,0,(VLOOKUP(AD43,'[3]Point Tables'!$A$4:$I$263,[1]MFY10!$AP$2,FALSE)))</f>
        <v>0</v>
      </c>
      <c r="AF43" s="93" t="str">
        <f>IF(ISNA(VLOOKUP($A43,[1]MFY10!$AX$1:$AY$65536,2,FALSE)),"np",(VLOOKUP($A43,[1]MFY10!$AX$1:$AY$65536,2,FALSE)))</f>
        <v>np</v>
      </c>
      <c r="AG43" s="92">
        <f>IF(AF43&gt;[1]MFY10!$AY$1,0,(VLOOKUP(AF43,'[3]Point Tables'!$A$4:$I$263,[1]MFY10!$AY$2,FALSE)))</f>
        <v>0</v>
      </c>
      <c r="AH43" s="93">
        <f>IF(ISNA(VLOOKUP($A43,[1]MFY10!$BG$1:$BH$65536,2,FALSE)),"np",(VLOOKUP($A43,[1]MFY10!$BG$1:$BH$65536,2,FALSE)))</f>
        <v>6</v>
      </c>
      <c r="AI43" s="92">
        <f>IF(AH43&gt;[1]MFY10!$BH$1,0,(VLOOKUP(AH43,'[3]Point Tables'!$A$4:$I$263,[1]MFY10!$BH$2,FALSE)))</f>
        <v>69.5</v>
      </c>
      <c r="AJ43" s="93" t="str">
        <f>IF(ISNA(VLOOKUP($A43,[1]MFY10!$BP$1:$BQ$65536,2,FALSE)),"np",(VLOOKUP($A43,[1]MFY10!$BP$1:$BQ$65536,2,FALSE)))</f>
        <v>np</v>
      </c>
      <c r="AK43" s="92">
        <f>IF(AJ43&gt;[1]MFY10!$BQ$1,0,(VLOOKUP(AJ43,'[3]Point Tables'!$A$4:$I$263,[1]MFY10!$BQ$2,FALSE)))</f>
        <v>0</v>
      </c>
      <c r="AL43" s="93" t="str">
        <f>IF(ISNA(VLOOKUP($A43,[1]MFY10!$BY$1:$BZ$65536,2,FALSE)),"np",(VLOOKUP($A43,[1]MFY10!$BY$1:$BZ$65536,2,FALSE)))</f>
        <v>np</v>
      </c>
      <c r="AM43" s="92">
        <f>IF(AL43&gt;[1]MFY10!$BZ$1,0,(VLOOKUP(AL43,'[3]Point Tables'!$A$4:$I$263,[1]MFY10!$BZ$2,FALSE)))</f>
        <v>0</v>
      </c>
      <c r="AN43" s="93" t="str">
        <f>IF(ISNA(VLOOKUP($A43,[1]MFY10!$CH$1:$CI$65536,2,FALSE)),"np",(VLOOKUP($A43,[1]MFY10!$CH$1:$CI$65536,2,FALSE)))</f>
        <v>np</v>
      </c>
      <c r="AO43" s="92">
        <f>IF(AN43&gt;[1]MFY10!$CI$1,0,(VLOOKUP(AN43,'[3]Point Tables'!$A$4:$I$263,[1]MFY10!$CI$2,FALSE)))</f>
        <v>0</v>
      </c>
      <c r="AP43" s="93" t="str">
        <f>IF(ISNA(VLOOKUP($A43,[1]MFY10!$CQ$1:$CR$65536,2,FALSE)),"np",(VLOOKUP($A43,[1]MFY10!$CQ$1:$CR$65536,2,FALSE)))</f>
        <v>np</v>
      </c>
      <c r="AQ43" s="92">
        <f>IF(AP43&gt;[1]MFY10!$CR$1,0,(VLOOKUP(AP43,'[3]Point Tables'!$A$4:$I$263,[1]MFY10!$CR$2,FALSE)))</f>
        <v>0</v>
      </c>
      <c r="AR43" s="94" t="str">
        <f t="shared" si="9"/>
        <v>Cornett, Sawyer</v>
      </c>
      <c r="AS43" s="93" t="str">
        <f>IF(ISNA(VLOOKUP($A43,[1]MFY12!$AA$1:$AB$65536,2,FALSE)),"np",(VLOOKUP($A43,[1]MFY12!$AA$1:$AB$65536,2,FALSE)))</f>
        <v>np</v>
      </c>
      <c r="AT43" s="92">
        <f>IF(AS43&gt;[1]MFY12!$AB$1,0,(VLOOKUP(AS43,'[3]Point Tables'!$A$4:$I$263,[1]MFY12!$AB$2,FALSE)))</f>
        <v>0</v>
      </c>
      <c r="AU43" s="93" t="str">
        <f>IF(ISNA(VLOOKUP($A43,[1]MFY12!$AL$1:$AM$65536,2,FALSE)),"np",(VLOOKUP($A43,[1]MFY12!$AL$1:$AM$65536,2,FALSE)))</f>
        <v>np</v>
      </c>
      <c r="AV43" s="92">
        <f>IF(AU43&gt;[1]MFY12!$AM$1,0,(VLOOKUP(AU43,'[3]Point Tables'!$A$4:$I$263,[1]MFY12!$AM$2,FALSE)))</f>
        <v>0</v>
      </c>
      <c r="AW43" s="93" t="str">
        <f>IF(ISNA(VLOOKUP($A43,[1]MFY12!$AW$1:$AX$65536,2,FALSE)),"np",(VLOOKUP($A43,[1]MFY12!$AW$1:$AX$65536,2,FALSE)))</f>
        <v>np</v>
      </c>
      <c r="AX43" s="92">
        <f>IF(AW43&gt;[1]MFY12!$AX$1,0,(VLOOKUP(AW43,'[3]Point Tables'!$A$4:$I$263,[1]MFY12!$AX$2,FALSE)))</f>
        <v>0</v>
      </c>
      <c r="AY43" s="93" t="str">
        <f>IF(ISNA(VLOOKUP($A43,[1]MFY12!$BH$1:$BI$65536,2,FALSE)),"np",(VLOOKUP($A43,[1]MFY12!$BH$1:$BI$65536,2,FALSE)))</f>
        <v>np</v>
      </c>
      <c r="AZ43" s="92">
        <f>IF(AY43&gt;[1]MFY12!$BI$1,0,(VLOOKUP(AY43,'[3]Point Tables'!$A$4:$I$263,[1]MFY12!$BI$2,FALSE)))</f>
        <v>0</v>
      </c>
      <c r="BA43" s="93" t="str">
        <f>IF(ISNA(VLOOKUP($A43,[1]MFY12!$BS$1:$BT$65536,2,FALSE)),"np",(VLOOKUP($A43,[1]MFY12!$BS$1:$BT$65536,2,FALSE)))</f>
        <v>np</v>
      </c>
      <c r="BB43" s="92">
        <f>IF(BA43&gt;[1]MFY12!$BT$1,0,(VLOOKUP(BA43,'[3]Point Tables'!$A$4:$I$263,[1]MFY12!$BT$2,FALSE)))</f>
        <v>0</v>
      </c>
      <c r="BC43" s="93" t="str">
        <f>IF(ISNA(VLOOKUP($A43,[1]MFY12!$CD$1:$CE$65536,2,FALSE)),"np",(VLOOKUP($A43,[1]MFY12!$CD$1:$CE$65536,2,FALSE)))</f>
        <v>np</v>
      </c>
      <c r="BD43" s="92">
        <f>IF(BC43&gt;[1]MFY12!$CE$1,0,(VLOOKUP(BC43,'[3]Point Tables'!$A$4:$I$263,[1]MFY12!$CE$2,FALSE)))</f>
        <v>0</v>
      </c>
      <c r="BE43" s="93" t="str">
        <f>IF(ISNA(VLOOKUP($A43,[1]MFY12!$CO$1:$CP$65536,2,FALSE)),"np",(VLOOKUP($A43,[1]MFY12!$CO$1:$CP$65536,2,FALSE)))</f>
        <v>np</v>
      </c>
      <c r="BF43" s="92">
        <f>IF(BE43&gt;[1]MFY12!$CP$1,0,(VLOOKUP(BE43,'[3]Point Tables'!$A$4:$I$263,[1]MFY12!$CP$2,FALSE)))</f>
        <v>0</v>
      </c>
      <c r="BG43" s="93" t="str">
        <f>IF(ISNA(VLOOKUP($A43,[1]MFY12!$CZ$1:$DA$65536,2,FALSE)),"np",(VLOOKUP($A43,[1]MFY12!$CZ$1:$DA$65536,2,FALSE)))</f>
        <v>np</v>
      </c>
      <c r="BH43" s="92">
        <f>IF(BG43&gt;[1]MFY12!$DA$1,0,(VLOOKUP(BG43,'[3]Point Tables'!$A$4:$I$263,[1]MFY12!$DA$2,FALSE)))</f>
        <v>0</v>
      </c>
      <c r="BI43" s="93" t="str">
        <f>IF(ISNA(VLOOKUP($A43,[1]MFY12!$DK$1:$DL$65536,2,FALSE)),"np",(VLOOKUP($A43,[1]MFY12!$DK$1:$DL$65536,2,FALSE)))</f>
        <v>np</v>
      </c>
      <c r="BJ43" s="92">
        <f>IF(BI43&gt;[1]MFY12!$DL$1,0,(VLOOKUP(BI43,'[3]Point Tables'!$A$4:$I$263,[1]MFY12!$DL$2,FALSE)))</f>
        <v>0</v>
      </c>
      <c r="BW43">
        <f t="shared" si="10"/>
        <v>0</v>
      </c>
      <c r="BX43">
        <f t="shared" si="11"/>
        <v>0</v>
      </c>
      <c r="BY43">
        <f t="shared" si="12"/>
        <v>0</v>
      </c>
      <c r="BZ43">
        <f t="shared" si="13"/>
        <v>0</v>
      </c>
      <c r="CA43">
        <f t="shared" si="14"/>
        <v>69.5</v>
      </c>
      <c r="CB43">
        <f t="shared" si="15"/>
        <v>0</v>
      </c>
      <c r="CC43">
        <f t="shared" si="16"/>
        <v>0</v>
      </c>
      <c r="CD43">
        <f t="shared" si="17"/>
        <v>0</v>
      </c>
      <c r="CE43" s="122">
        <f t="shared" si="18"/>
        <v>0</v>
      </c>
      <c r="CF43">
        <f t="shared" si="19"/>
        <v>0</v>
      </c>
      <c r="CG43">
        <f t="shared" si="20"/>
        <v>0</v>
      </c>
      <c r="CH43">
        <f t="shared" si="21"/>
        <v>0</v>
      </c>
      <c r="CI43">
        <f t="shared" si="22"/>
        <v>0</v>
      </c>
      <c r="CJ43">
        <f t="shared" si="23"/>
        <v>0</v>
      </c>
      <c r="CK43">
        <f t="shared" si="24"/>
        <v>0</v>
      </c>
      <c r="CL43">
        <f t="shared" si="25"/>
        <v>0</v>
      </c>
      <c r="CM43">
        <f t="shared" si="26"/>
        <v>0</v>
      </c>
      <c r="CN43" s="122">
        <f t="shared" si="27"/>
        <v>0</v>
      </c>
      <c r="CP43">
        <f t="shared" si="28"/>
        <v>69.5</v>
      </c>
      <c r="CQ43">
        <f t="shared" si="29"/>
        <v>0</v>
      </c>
      <c r="CR43">
        <f t="shared" si="30"/>
        <v>0</v>
      </c>
      <c r="CS43">
        <f t="shared" si="31"/>
        <v>0</v>
      </c>
      <c r="CT43">
        <f t="shared" si="32"/>
        <v>0</v>
      </c>
      <c r="CU43">
        <f t="shared" si="33"/>
        <v>0</v>
      </c>
      <c r="CW43">
        <f t="shared" si="34"/>
        <v>69.5</v>
      </c>
      <c r="CX43">
        <f t="shared" si="35"/>
        <v>0</v>
      </c>
      <c r="CY43">
        <f t="shared" si="36"/>
        <v>0</v>
      </c>
      <c r="CZ43">
        <f t="shared" si="37"/>
        <v>0</v>
      </c>
      <c r="DB43" s="97">
        <f t="shared" si="38"/>
        <v>69.5</v>
      </c>
      <c r="DG43">
        <f t="shared" si="39"/>
        <v>0</v>
      </c>
      <c r="DH43">
        <f t="shared" si="40"/>
        <v>0</v>
      </c>
      <c r="DJ43">
        <f t="shared" si="41"/>
        <v>0</v>
      </c>
      <c r="DK43">
        <f t="shared" si="42"/>
        <v>0</v>
      </c>
      <c r="DM43">
        <f t="shared" si="43"/>
        <v>0</v>
      </c>
    </row>
    <row r="44" spans="1:117">
      <c r="A44">
        <v>100100211</v>
      </c>
      <c r="B44">
        <f t="shared" si="0"/>
        <v>69.5</v>
      </c>
      <c r="C44">
        <f t="shared" si="1"/>
        <v>0</v>
      </c>
      <c r="D44" s="84" t="str">
        <f t="shared" si="2"/>
        <v>40T</v>
      </c>
      <c r="F44" t="s">
        <v>1851</v>
      </c>
      <c r="G44" s="4">
        <v>2000</v>
      </c>
      <c r="H44" s="86" t="s">
        <v>2214</v>
      </c>
      <c r="I44" s="139">
        <f t="shared" si="3"/>
        <v>69.5</v>
      </c>
      <c r="J44" s="140">
        <f t="shared" si="4"/>
        <v>0</v>
      </c>
      <c r="K44" s="108">
        <f t="shared" si="44"/>
        <v>69.5</v>
      </c>
      <c r="L44" s="108">
        <f t="shared" si="44"/>
        <v>0</v>
      </c>
      <c r="M44" s="108">
        <f t="shared" si="44"/>
        <v>0</v>
      </c>
      <c r="N44" s="108">
        <f t="shared" si="44"/>
        <v>0</v>
      </c>
      <c r="O44" s="90" t="str">
        <f t="shared" si="6"/>
        <v>Glomb, James P.B.</v>
      </c>
      <c r="P44" s="93" t="str">
        <f>IF(ISNA(VLOOKUP($A44,[1]MFY10!$E$1:$F$65536,2,FALSE)),"np",(VLOOKUP($A44,[1]MFY10!$E$1:$F$65536,2,FALSE)))</f>
        <v>np</v>
      </c>
      <c r="Q44" s="92">
        <f>IF(P44&gt;[1]MFY10!$F$1,0,(VLOOKUP(P44,'[3]Point Tables'!$A$4:$I$263,[1]MFY10!$F$2,FALSE)))</f>
        <v>0</v>
      </c>
      <c r="R44" s="93" t="str">
        <f>IF(ISNA(VLOOKUP($A44,[1]MFY10!$N$1:$O$65536,2,FALSE)),"np",(VLOOKUP($A44,[1]MFY10!$N$1:$O$65536,2,FALSE)))</f>
        <v>np</v>
      </c>
      <c r="S44" s="92">
        <f>IF(R44&gt;[1]MFY10!$O$1,0,(VLOOKUP(R44,'[3]Point Tables'!$A$4:$I$263,[1]MFY10!$O$2,FALSE)))</f>
        <v>0</v>
      </c>
      <c r="T44" s="92" t="str">
        <f t="shared" si="7"/>
        <v>Glomb, James P.B.</v>
      </c>
      <c r="U44" s="93" t="str">
        <f>IF(ISNA(VLOOKUP($A44,[1]MFY12!$E$1:$F$65536,2,FALSE)),"np",(VLOOKUP($A44,[1]MFY12!$E$1:$F$65536,2,FALSE)))</f>
        <v>np</v>
      </c>
      <c r="V44" s="92">
        <f>IF(U44&gt;[1]MFY12!$F$1,0,(VLOOKUP(U44,'[3]Point Tables'!$A$4:$I$263,[1]MFY12!$F$2,FALSE)))</f>
        <v>0</v>
      </c>
      <c r="W44" s="93" t="str">
        <f>IF(ISNA(VLOOKUP($A44,[1]MFY12!$P$1:$Q$65536,2,FALSE)),"np",(VLOOKUP($A44,[1]MFY12!$P$1:$Q$65536,2,FALSE)))</f>
        <v>np</v>
      </c>
      <c r="X44" s="92">
        <f>IF(W44&gt;[1]MFY12!$Q$1,0,(VLOOKUP(W44,'[3]Point Tables'!$A$4:$I$263,[1]MFY12!$Q$2,FALSE)))</f>
        <v>0</v>
      </c>
      <c r="Y44" s="94" t="str">
        <f t="shared" si="8"/>
        <v>Glomb, James P.B.</v>
      </c>
      <c r="Z44" s="93" t="str">
        <f>IF(ISNA(VLOOKUP($A44,[1]MFY10!$W$1:$X$65536,2,FALSE)),"np",(VLOOKUP($A44,[1]MFY10!$W$1:$X$65536,2,FALSE)))</f>
        <v>np</v>
      </c>
      <c r="AA44" s="92">
        <f>IF(Z44&gt;[1]MFY10!$X$1,0,(VLOOKUP(Z44,'[3]Point Tables'!$A$4:$I$263,[1]MFY10!$X$2,FALSE)))</f>
        <v>0</v>
      </c>
      <c r="AB44" s="93" t="str">
        <f>IF(ISNA(VLOOKUP($A44,[1]MFY10!$AF$1:$AG$65536,2,FALSE)),"np",(VLOOKUP($A44,[1]MFY10!$AF$1:$AG$65536,2,FALSE)))</f>
        <v>np</v>
      </c>
      <c r="AC44" s="92">
        <f>IF(AB44&gt;[1]MFY10!$AG$1,0,(VLOOKUP(AB44,'[3]Point Tables'!$A$4:$I$263,[1]MFY10!$AG$2,FALSE)))</f>
        <v>0</v>
      </c>
      <c r="AD44" s="93" t="str">
        <f>IF(ISNA(VLOOKUP($A44,[1]MFY10!$AO$1:$AP$65536,2,FALSE)),"np",(VLOOKUP($A44,[1]MFY10!$AO$1:$AP$65536,2,FALSE)))</f>
        <v>np</v>
      </c>
      <c r="AE44" s="92">
        <f>IF(AD44&gt;[1]MFY10!$AP$1,0,(VLOOKUP(AD44,'[3]Point Tables'!$A$4:$I$263,[1]MFY10!$AP$2,FALSE)))</f>
        <v>0</v>
      </c>
      <c r="AF44" s="93" t="str">
        <f>IF(ISNA(VLOOKUP($A44,[1]MFY10!$AX$1:$AY$65536,2,FALSE)),"np",(VLOOKUP($A44,[1]MFY10!$AX$1:$AY$65536,2,FALSE)))</f>
        <v>np</v>
      </c>
      <c r="AG44" s="92">
        <f>IF(AF44&gt;[1]MFY10!$AY$1,0,(VLOOKUP(AF44,'[3]Point Tables'!$A$4:$I$263,[1]MFY10!$AY$2,FALSE)))</f>
        <v>0</v>
      </c>
      <c r="AH44" s="93" t="str">
        <f>IF(ISNA(VLOOKUP($A44,[1]MFY10!$BG$1:$BH$65536,2,FALSE)),"np",(VLOOKUP($A44,[1]MFY10!$BG$1:$BH$65536,2,FALSE)))</f>
        <v>np</v>
      </c>
      <c r="AI44" s="92">
        <f>IF(AH44&gt;[1]MFY10!$BH$1,0,(VLOOKUP(AH44,'[3]Point Tables'!$A$4:$I$263,[1]MFY10!$BH$2,FALSE)))</f>
        <v>0</v>
      </c>
      <c r="AJ44" s="93" t="str">
        <f>IF(ISNA(VLOOKUP($A44,[1]MFY10!$BP$1:$BQ$65536,2,FALSE)),"np",(VLOOKUP($A44,[1]MFY10!$BP$1:$BQ$65536,2,FALSE)))</f>
        <v>np</v>
      </c>
      <c r="AK44" s="92">
        <f>IF(AJ44&gt;[1]MFY10!$BQ$1,0,(VLOOKUP(AJ44,'[3]Point Tables'!$A$4:$I$263,[1]MFY10!$BQ$2,FALSE)))</f>
        <v>0</v>
      </c>
      <c r="AL44" s="93" t="str">
        <f>IF(ISNA(VLOOKUP($A44,[1]MFY10!$BY$1:$BZ$65536,2,FALSE)),"np",(VLOOKUP($A44,[1]MFY10!$BY$1:$BZ$65536,2,FALSE)))</f>
        <v>np</v>
      </c>
      <c r="AM44" s="92">
        <f>IF(AL44&gt;[1]MFY10!$BZ$1,0,(VLOOKUP(AL44,'[3]Point Tables'!$A$4:$I$263,[1]MFY10!$BZ$2,FALSE)))</f>
        <v>0</v>
      </c>
      <c r="AN44" s="93" t="str">
        <f>IF(ISNA(VLOOKUP($A44,[1]MFY10!$CH$1:$CI$65536,2,FALSE)),"np",(VLOOKUP($A44,[1]MFY10!$CH$1:$CI$65536,2,FALSE)))</f>
        <v>np</v>
      </c>
      <c r="AO44" s="92">
        <f>IF(AN44&gt;[1]MFY10!$CI$1,0,(VLOOKUP(AN44,'[3]Point Tables'!$A$4:$I$263,[1]MFY10!$CI$2,FALSE)))</f>
        <v>0</v>
      </c>
      <c r="AP44" s="93">
        <f>IF(ISNA(VLOOKUP($A44,[1]MFY10!$CQ$1:$CR$65536,2,FALSE)),"np",(VLOOKUP($A44,[1]MFY10!$CQ$1:$CR$65536,2,FALSE)))</f>
        <v>6</v>
      </c>
      <c r="AQ44" s="92">
        <f>IF(AP44&gt;[1]MFY10!$CR$1,0,(VLOOKUP(AP44,'[3]Point Tables'!$A$4:$I$263,[1]MFY10!$CR$2,FALSE)))</f>
        <v>69.5</v>
      </c>
      <c r="AR44" s="94" t="str">
        <f t="shared" si="9"/>
        <v>Glomb, James P.B.</v>
      </c>
      <c r="AS44" s="93" t="str">
        <f>IF(ISNA(VLOOKUP($A44,[1]MFY12!$AA$1:$AB$65536,2,FALSE)),"np",(VLOOKUP($A44,[1]MFY12!$AA$1:$AB$65536,2,FALSE)))</f>
        <v>np</v>
      </c>
      <c r="AT44" s="92">
        <f>IF(AS44&gt;[1]MFY12!$AB$1,0,(VLOOKUP(AS44,'[3]Point Tables'!$A$4:$I$263,[1]MFY12!$AB$2,FALSE)))</f>
        <v>0</v>
      </c>
      <c r="AU44" s="93" t="str">
        <f>IF(ISNA(VLOOKUP($A44,[1]MFY12!$AL$1:$AM$65536,2,FALSE)),"np",(VLOOKUP($A44,[1]MFY12!$AL$1:$AM$65536,2,FALSE)))</f>
        <v>np</v>
      </c>
      <c r="AV44" s="92">
        <f>IF(AU44&gt;[1]MFY12!$AM$1,0,(VLOOKUP(AU44,'[3]Point Tables'!$A$4:$I$263,[1]MFY12!$AM$2,FALSE)))</f>
        <v>0</v>
      </c>
      <c r="AW44" s="93" t="str">
        <f>IF(ISNA(VLOOKUP($A44,[1]MFY12!$AW$1:$AX$65536,2,FALSE)),"np",(VLOOKUP($A44,[1]MFY12!$AW$1:$AX$65536,2,FALSE)))</f>
        <v>np</v>
      </c>
      <c r="AX44" s="92">
        <f>IF(AW44&gt;[1]MFY12!$AX$1,0,(VLOOKUP(AW44,'[3]Point Tables'!$A$4:$I$263,[1]MFY12!$AX$2,FALSE)))</f>
        <v>0</v>
      </c>
      <c r="AY44" s="93" t="str">
        <f>IF(ISNA(VLOOKUP($A44,[1]MFY12!$BH$1:$BI$65536,2,FALSE)),"np",(VLOOKUP($A44,[1]MFY12!$BH$1:$BI$65536,2,FALSE)))</f>
        <v>np</v>
      </c>
      <c r="AZ44" s="92">
        <f>IF(AY44&gt;[1]MFY12!$BI$1,0,(VLOOKUP(AY44,'[3]Point Tables'!$A$4:$I$263,[1]MFY12!$BI$2,FALSE)))</f>
        <v>0</v>
      </c>
      <c r="BA44" s="93" t="str">
        <f>IF(ISNA(VLOOKUP($A44,[1]MFY12!$BS$1:$BT$65536,2,FALSE)),"np",(VLOOKUP($A44,[1]MFY12!$BS$1:$BT$65536,2,FALSE)))</f>
        <v>np</v>
      </c>
      <c r="BB44" s="92">
        <f>IF(BA44&gt;[1]MFY12!$BT$1,0,(VLOOKUP(BA44,'[3]Point Tables'!$A$4:$I$263,[1]MFY12!$BT$2,FALSE)))</f>
        <v>0</v>
      </c>
      <c r="BC44" s="93" t="str">
        <f>IF(ISNA(VLOOKUP($A44,[1]MFY12!$CD$1:$CE$65536,2,FALSE)),"np",(VLOOKUP($A44,[1]MFY12!$CD$1:$CE$65536,2,FALSE)))</f>
        <v>np</v>
      </c>
      <c r="BD44" s="92">
        <f>IF(BC44&gt;[1]MFY12!$CE$1,0,(VLOOKUP(BC44,'[3]Point Tables'!$A$4:$I$263,[1]MFY12!$CE$2,FALSE)))</f>
        <v>0</v>
      </c>
      <c r="BE44" s="93" t="str">
        <f>IF(ISNA(VLOOKUP($A44,[1]MFY12!$CO$1:$CP$65536,2,FALSE)),"np",(VLOOKUP($A44,[1]MFY12!$CO$1:$CP$65536,2,FALSE)))</f>
        <v>np</v>
      </c>
      <c r="BF44" s="92">
        <f>IF(BE44&gt;[1]MFY12!$CP$1,0,(VLOOKUP(BE44,'[3]Point Tables'!$A$4:$I$263,[1]MFY12!$CP$2,FALSE)))</f>
        <v>0</v>
      </c>
      <c r="BG44" s="93" t="str">
        <f>IF(ISNA(VLOOKUP($A44,[1]MFY12!$CZ$1:$DA$65536,2,FALSE)),"np",(VLOOKUP($A44,[1]MFY12!$CZ$1:$DA$65536,2,FALSE)))</f>
        <v>np</v>
      </c>
      <c r="BH44" s="92">
        <f>IF(BG44&gt;[1]MFY12!$DA$1,0,(VLOOKUP(BG44,'[3]Point Tables'!$A$4:$I$263,[1]MFY12!$DA$2,FALSE)))</f>
        <v>0</v>
      </c>
      <c r="BI44" s="93" t="str">
        <f>IF(ISNA(VLOOKUP($A44,[1]MFY12!$DK$1:$DL$65536,2,FALSE)),"np",(VLOOKUP($A44,[1]MFY12!$DK$1:$DL$65536,2,FALSE)))</f>
        <v>np</v>
      </c>
      <c r="BJ44" s="92">
        <f>IF(BI44&gt;[1]MFY12!$DL$1,0,(VLOOKUP(BI44,'[3]Point Tables'!$A$4:$I$263,[1]MFY12!$DL$2,FALSE)))</f>
        <v>0</v>
      </c>
      <c r="BW44">
        <f t="shared" si="10"/>
        <v>0</v>
      </c>
      <c r="BX44">
        <f t="shared" si="11"/>
        <v>0</v>
      </c>
      <c r="BY44">
        <f t="shared" si="12"/>
        <v>0</v>
      </c>
      <c r="BZ44">
        <f t="shared" si="13"/>
        <v>0</v>
      </c>
      <c r="CA44">
        <f t="shared" si="14"/>
        <v>0</v>
      </c>
      <c r="CB44">
        <f t="shared" si="15"/>
        <v>0</v>
      </c>
      <c r="CC44">
        <f t="shared" si="16"/>
        <v>0</v>
      </c>
      <c r="CD44">
        <f t="shared" si="17"/>
        <v>0</v>
      </c>
      <c r="CE44" s="122">
        <f t="shared" si="18"/>
        <v>69.5</v>
      </c>
      <c r="CF44">
        <f t="shared" si="19"/>
        <v>0</v>
      </c>
      <c r="CG44">
        <f t="shared" si="20"/>
        <v>0</v>
      </c>
      <c r="CH44">
        <f t="shared" si="21"/>
        <v>0</v>
      </c>
      <c r="CI44">
        <f t="shared" si="22"/>
        <v>0</v>
      </c>
      <c r="CJ44">
        <f t="shared" si="23"/>
        <v>0</v>
      </c>
      <c r="CK44">
        <f t="shared" si="24"/>
        <v>0</v>
      </c>
      <c r="CL44">
        <f t="shared" si="25"/>
        <v>0</v>
      </c>
      <c r="CM44">
        <f t="shared" si="26"/>
        <v>0</v>
      </c>
      <c r="CN44" s="122">
        <f t="shared" si="27"/>
        <v>0</v>
      </c>
      <c r="CP44">
        <f t="shared" si="28"/>
        <v>69.5</v>
      </c>
      <c r="CQ44">
        <f t="shared" si="29"/>
        <v>0</v>
      </c>
      <c r="CR44">
        <f t="shared" si="30"/>
        <v>0</v>
      </c>
      <c r="CS44">
        <f t="shared" si="31"/>
        <v>0</v>
      </c>
      <c r="CT44">
        <f t="shared" si="32"/>
        <v>0</v>
      </c>
      <c r="CU44">
        <f t="shared" si="33"/>
        <v>0</v>
      </c>
      <c r="CW44">
        <f t="shared" si="34"/>
        <v>69.5</v>
      </c>
      <c r="CX44">
        <f t="shared" si="35"/>
        <v>0</v>
      </c>
      <c r="CY44">
        <f t="shared" si="36"/>
        <v>0</v>
      </c>
      <c r="CZ44">
        <f t="shared" si="37"/>
        <v>0</v>
      </c>
      <c r="DB44" s="97">
        <f t="shared" si="38"/>
        <v>69.5</v>
      </c>
      <c r="DG44">
        <f t="shared" si="39"/>
        <v>0</v>
      </c>
      <c r="DH44">
        <f t="shared" si="40"/>
        <v>0</v>
      </c>
      <c r="DJ44">
        <f t="shared" si="41"/>
        <v>0</v>
      </c>
      <c r="DK44">
        <f t="shared" si="42"/>
        <v>0</v>
      </c>
      <c r="DM44">
        <f t="shared" si="43"/>
        <v>0</v>
      </c>
    </row>
    <row r="45" spans="1:117">
      <c r="A45" s="19">
        <v>100126149</v>
      </c>
      <c r="B45">
        <f t="shared" si="0"/>
        <v>69.5</v>
      </c>
      <c r="C45">
        <f t="shared" si="1"/>
        <v>0</v>
      </c>
      <c r="D45" s="84" t="str">
        <f t="shared" si="2"/>
        <v>40T</v>
      </c>
      <c r="E45" s="85"/>
      <c r="F45" s="5" t="s">
        <v>2216</v>
      </c>
      <c r="G45" s="99">
        <v>2000</v>
      </c>
      <c r="H45" s="5" t="s">
        <v>2211</v>
      </c>
      <c r="I45" s="139">
        <f t="shared" si="3"/>
        <v>69.5</v>
      </c>
      <c r="J45" s="140">
        <f t="shared" si="4"/>
        <v>0</v>
      </c>
      <c r="K45" s="108">
        <f t="shared" si="44"/>
        <v>69.5</v>
      </c>
      <c r="L45" s="108">
        <f t="shared" si="44"/>
        <v>0</v>
      </c>
      <c r="M45" s="108">
        <f t="shared" si="44"/>
        <v>0</v>
      </c>
      <c r="N45" s="108">
        <f t="shared" si="44"/>
        <v>0</v>
      </c>
      <c r="O45" s="90" t="str">
        <f t="shared" si="6"/>
        <v xml:space="preserve">Skala, Derek </v>
      </c>
      <c r="P45" s="93" t="str">
        <f>IF(ISNA(VLOOKUP($A45,[1]MFY10!$E$1:$F$65536,2,FALSE)),"np",(VLOOKUP($A45,[1]MFY10!$E$1:$F$65536,2,FALSE)))</f>
        <v>np</v>
      </c>
      <c r="Q45" s="92">
        <f>IF(P45&gt;[1]MFY10!$F$1,0,(VLOOKUP(P45,'[3]Point Tables'!$A$4:$I$263,[1]MFY10!$F$2,FALSE)))</f>
        <v>0</v>
      </c>
      <c r="R45" s="93">
        <f>IF(ISNA(VLOOKUP($A45,[1]MFY10!$N$1:$O$65536,2,FALSE)),"np",(VLOOKUP($A45,[1]MFY10!$N$1:$O$65536,2,FALSE)))</f>
        <v>62</v>
      </c>
      <c r="S45" s="92">
        <f>IF(R45&gt;[1]MFY10!$O$1,0,(VLOOKUP(R45,'[3]Point Tables'!$A$4:$I$263,[1]MFY10!$O$2,FALSE)))</f>
        <v>0</v>
      </c>
      <c r="T45" s="92" t="str">
        <f t="shared" si="7"/>
        <v xml:space="preserve">Skala, Derek </v>
      </c>
      <c r="U45" s="93" t="str">
        <f>IF(ISNA(VLOOKUP($A45,[1]MFY12!$E$1:$F$65536,2,FALSE)),"np",(VLOOKUP($A45,[1]MFY12!$E$1:$F$65536,2,FALSE)))</f>
        <v>np</v>
      </c>
      <c r="V45" s="92">
        <f>IF(U45&gt;[1]MFY12!$F$1,0,(VLOOKUP(U45,'[3]Point Tables'!$A$4:$I$263,[1]MFY12!$F$2,FALSE)))</f>
        <v>0</v>
      </c>
      <c r="W45" s="93" t="str">
        <f>IF(ISNA(VLOOKUP($A45,[1]MFY12!$P$1:$Q$65536,2,FALSE)),"np",(VLOOKUP($A45,[1]MFY12!$P$1:$Q$65536,2,FALSE)))</f>
        <v>np</v>
      </c>
      <c r="X45" s="92">
        <f>IF(W45&gt;[1]MFY12!$Q$1,0,(VLOOKUP(W45,'[3]Point Tables'!$A$4:$I$263,[1]MFY12!$Q$2,FALSE)))</f>
        <v>0</v>
      </c>
      <c r="Y45" s="94" t="str">
        <f t="shared" si="8"/>
        <v xml:space="preserve">Skala, Derek </v>
      </c>
      <c r="Z45" s="93" t="str">
        <f>IF(ISNA(VLOOKUP($A45,[1]MFY10!$W$1:$X$65536,2,FALSE)),"np",(VLOOKUP($A45,[1]MFY10!$W$1:$X$65536,2,FALSE)))</f>
        <v>np</v>
      </c>
      <c r="AA45" s="92">
        <f>IF(Z45&gt;[1]MFY10!$X$1,0,(VLOOKUP(Z45,'[3]Point Tables'!$A$4:$I$263,[1]MFY10!$X$2,FALSE)))</f>
        <v>0</v>
      </c>
      <c r="AB45" s="93" t="str">
        <f>IF(ISNA(VLOOKUP($A45,[1]MFY10!$AF$1:$AG$65536,2,FALSE)),"np",(VLOOKUP($A45,[1]MFY10!$AF$1:$AG$65536,2,FALSE)))</f>
        <v>np</v>
      </c>
      <c r="AC45" s="92">
        <f>IF(AB45&gt;[1]MFY10!$AG$1,0,(VLOOKUP(AB45,'[3]Point Tables'!$A$4:$I$263,[1]MFY10!$AG$2,FALSE)))</f>
        <v>0</v>
      </c>
      <c r="AD45" s="93">
        <f>IF(ISNA(VLOOKUP($A45,[1]MFY10!$AO$1:$AP$65536,2,FALSE)),"np",(VLOOKUP($A45,[1]MFY10!$AO$1:$AP$65536,2,FALSE)))</f>
        <v>11</v>
      </c>
      <c r="AE45" s="92">
        <f>IF(AD45&gt;[1]MFY10!$AP$1,0,(VLOOKUP(AD45,'[3]Point Tables'!$A$4:$I$263,[1]MFY10!$AP$2,FALSE)))</f>
        <v>52.5</v>
      </c>
      <c r="AF45" s="93">
        <f>IF(ISNA(VLOOKUP($A45,[1]MFY10!$AX$1:$AY$65536,2,FALSE)),"np",(VLOOKUP($A45,[1]MFY10!$AX$1:$AY$65536,2,FALSE)))</f>
        <v>6</v>
      </c>
      <c r="AG45" s="92">
        <f>IF(AF45&gt;[1]MFY10!$AY$1,0,(VLOOKUP(AF45,'[3]Point Tables'!$A$4:$I$263,[1]MFY10!$AY$2,FALSE)))</f>
        <v>69.5</v>
      </c>
      <c r="AH45" s="93" t="str">
        <f>IF(ISNA(VLOOKUP($A45,[1]MFY10!$BG$1:$BH$65536,2,FALSE)),"np",(VLOOKUP($A45,[1]MFY10!$BG$1:$BH$65536,2,FALSE)))</f>
        <v>np</v>
      </c>
      <c r="AI45" s="92">
        <f>IF(AH45&gt;[1]MFY10!$BH$1,0,(VLOOKUP(AH45,'[3]Point Tables'!$A$4:$I$263,[1]MFY10!$BH$2,FALSE)))</f>
        <v>0</v>
      </c>
      <c r="AJ45" s="93">
        <f>IF(ISNA(VLOOKUP($A45,[1]MFY10!$BP$1:$BQ$65536,2,FALSE)),"np",(VLOOKUP($A45,[1]MFY10!$BP$1:$BQ$65536,2,FALSE)))</f>
        <v>16</v>
      </c>
      <c r="AK45" s="92">
        <f>IF(AJ45&gt;[1]MFY10!$BQ$1,0,(VLOOKUP(AJ45,'[3]Point Tables'!$A$4:$I$263,[1]MFY10!$BQ$2,FALSE)))</f>
        <v>0</v>
      </c>
      <c r="AL45" s="93">
        <f>IF(ISNA(VLOOKUP($A45,[1]MFY10!$BY$1:$BZ$65536,2,FALSE)),"np",(VLOOKUP($A45,[1]MFY10!$BY$1:$BZ$65536,2,FALSE)))</f>
        <v>9.5</v>
      </c>
      <c r="AM45" s="92">
        <f>IF(AL45&gt;[1]MFY10!$BZ$1,0,(VLOOKUP(AL45,'[3]Point Tables'!$A$4:$I$263,[1]MFY10!$BZ$2,FALSE)))</f>
        <v>53.25</v>
      </c>
      <c r="AN45" s="93" t="str">
        <f>IF(ISNA(VLOOKUP($A45,[1]MFY10!$CH$1:$CI$65536,2,FALSE)),"np",(VLOOKUP($A45,[1]MFY10!$CH$1:$CI$65536,2,FALSE)))</f>
        <v>np</v>
      </c>
      <c r="AO45" s="92">
        <f>IF(AN45&gt;[1]MFY10!$CI$1,0,(VLOOKUP(AN45,'[3]Point Tables'!$A$4:$I$263,[1]MFY10!$CI$2,FALSE)))</f>
        <v>0</v>
      </c>
      <c r="AP45" s="93" t="str">
        <f>IF(ISNA(VLOOKUP($A45,[1]MFY10!$CQ$1:$CR$65536,2,FALSE)),"np",(VLOOKUP($A45,[1]MFY10!$CQ$1:$CR$65536,2,FALSE)))</f>
        <v>np</v>
      </c>
      <c r="AQ45" s="92">
        <f>IF(AP45&gt;[1]MFY10!$CR$1,0,(VLOOKUP(AP45,'[3]Point Tables'!$A$4:$I$263,[1]MFY10!$CR$2,FALSE)))</f>
        <v>0</v>
      </c>
      <c r="AR45" s="94" t="str">
        <f t="shared" si="9"/>
        <v xml:space="preserve">Skala, Derek </v>
      </c>
      <c r="AS45" s="93" t="str">
        <f>IF(ISNA(VLOOKUP($A45,[1]MFY12!$AA$1:$AB$65536,2,FALSE)),"np",(VLOOKUP($A45,[1]MFY12!$AA$1:$AB$65536,2,FALSE)))</f>
        <v>np</v>
      </c>
      <c r="AT45" s="92">
        <f>IF(AS45&gt;[1]MFY12!$AB$1,0,(VLOOKUP(AS45,'[3]Point Tables'!$A$4:$I$263,[1]MFY12!$AB$2,FALSE)))</f>
        <v>0</v>
      </c>
      <c r="AU45" s="93" t="str">
        <f>IF(ISNA(VLOOKUP($A45,[1]MFY12!$AL$1:$AM$65536,2,FALSE)),"np",(VLOOKUP($A45,[1]MFY12!$AL$1:$AM$65536,2,FALSE)))</f>
        <v>np</v>
      </c>
      <c r="AV45" s="92">
        <f>IF(AU45&gt;[1]MFY12!$AM$1,0,(VLOOKUP(AU45,'[3]Point Tables'!$A$4:$I$263,[1]MFY12!$AM$2,FALSE)))</f>
        <v>0</v>
      </c>
      <c r="AW45" s="93">
        <f>IF(ISNA(VLOOKUP($A45,[1]MFY12!$AW$1:$AX$65536,2,FALSE)),"np",(VLOOKUP($A45,[1]MFY12!$AW$1:$AX$65536,2,FALSE)))</f>
        <v>65</v>
      </c>
      <c r="AX45" s="92">
        <f>IF(AW45&gt;[1]MFY12!$AX$1,0,(VLOOKUP(AW45,'[3]Point Tables'!$A$4:$I$263,[1]MFY12!$AX$2,FALSE)))</f>
        <v>0</v>
      </c>
      <c r="AY45" s="93">
        <f>IF(ISNA(VLOOKUP($A45,[1]MFY12!$BH$1:$BI$65536,2,FALSE)),"np",(VLOOKUP($A45,[1]MFY12!$BH$1:$BI$65536,2,FALSE)))</f>
        <v>31</v>
      </c>
      <c r="AZ45" s="92">
        <f>IF(AY45&gt;[1]MFY12!$BI$1,0,(VLOOKUP(AY45,'[3]Point Tables'!$A$4:$I$263,[1]MFY12!$BI$2,FALSE)))</f>
        <v>0</v>
      </c>
      <c r="BA45" s="93" t="str">
        <f>IF(ISNA(VLOOKUP($A45,[1]MFY12!$BS$1:$BT$65536,2,FALSE)),"np",(VLOOKUP($A45,[1]MFY12!$BS$1:$BT$65536,2,FALSE)))</f>
        <v>np</v>
      </c>
      <c r="BB45" s="92">
        <f>IF(BA45&gt;[1]MFY12!$BT$1,0,(VLOOKUP(BA45,'[3]Point Tables'!$A$4:$I$263,[1]MFY12!$BT$2,FALSE)))</f>
        <v>0</v>
      </c>
      <c r="BC45" s="93" t="str">
        <f>IF(ISNA(VLOOKUP($A45,[1]MFY12!$CD$1:$CE$65536,2,FALSE)),"np",(VLOOKUP($A45,[1]MFY12!$CD$1:$CE$65536,2,FALSE)))</f>
        <v>np</v>
      </c>
      <c r="BD45" s="92">
        <f>IF(BC45&gt;[1]MFY12!$CE$1,0,(VLOOKUP(BC45,'[3]Point Tables'!$A$4:$I$263,[1]MFY12!$CE$2,FALSE)))</f>
        <v>0</v>
      </c>
      <c r="BE45" s="93" t="str">
        <f>IF(ISNA(VLOOKUP($A45,[1]MFY12!$CO$1:$CP$65536,2,FALSE)),"np",(VLOOKUP($A45,[1]MFY12!$CO$1:$CP$65536,2,FALSE)))</f>
        <v>np</v>
      </c>
      <c r="BF45" s="92">
        <f>IF(BE45&gt;[1]MFY12!$CP$1,0,(VLOOKUP(BE45,'[3]Point Tables'!$A$4:$I$263,[1]MFY12!$CP$2,FALSE)))</f>
        <v>0</v>
      </c>
      <c r="BG45" s="93" t="str">
        <f>IF(ISNA(VLOOKUP($A45,[1]MFY12!$CZ$1:$DA$65536,2,FALSE)),"np",(VLOOKUP($A45,[1]MFY12!$CZ$1:$DA$65536,2,FALSE)))</f>
        <v>np</v>
      </c>
      <c r="BH45" s="92">
        <f>IF(BG45&gt;[1]MFY12!$DA$1,0,(VLOOKUP(BG45,'[3]Point Tables'!$A$4:$I$263,[1]MFY12!$DA$2,FALSE)))</f>
        <v>0</v>
      </c>
      <c r="BI45" s="93" t="str">
        <f>IF(ISNA(VLOOKUP($A45,[1]MFY12!$DK$1:$DL$65536,2,FALSE)),"np",(VLOOKUP($A45,[1]MFY12!$DK$1:$DL$65536,2,FALSE)))</f>
        <v>np</v>
      </c>
      <c r="BJ45" s="92">
        <f>IF(BI45&gt;[1]MFY12!$DL$1,0,(VLOOKUP(BI45,'[3]Point Tables'!$A$4:$I$263,[1]MFY12!$DL$2,FALSE)))</f>
        <v>0</v>
      </c>
      <c r="BW45">
        <f t="shared" si="10"/>
        <v>0</v>
      </c>
      <c r="BX45">
        <f t="shared" si="11"/>
        <v>0</v>
      </c>
      <c r="BY45">
        <f t="shared" si="12"/>
        <v>52.5</v>
      </c>
      <c r="BZ45">
        <f t="shared" si="13"/>
        <v>69.5</v>
      </c>
      <c r="CA45">
        <f t="shared" si="14"/>
        <v>0</v>
      </c>
      <c r="CB45">
        <f t="shared" si="15"/>
        <v>0</v>
      </c>
      <c r="CC45">
        <f t="shared" si="16"/>
        <v>53.25</v>
      </c>
      <c r="CD45">
        <f t="shared" si="17"/>
        <v>0</v>
      </c>
      <c r="CE45" s="122">
        <f t="shared" si="18"/>
        <v>0</v>
      </c>
      <c r="CF45">
        <f t="shared" si="19"/>
        <v>0</v>
      </c>
      <c r="CG45">
        <f t="shared" si="20"/>
        <v>0</v>
      </c>
      <c r="CH45">
        <f t="shared" si="21"/>
        <v>0</v>
      </c>
      <c r="CI45">
        <f t="shared" si="22"/>
        <v>0</v>
      </c>
      <c r="CJ45">
        <f t="shared" si="23"/>
        <v>0</v>
      </c>
      <c r="CK45">
        <f t="shared" si="24"/>
        <v>0</v>
      </c>
      <c r="CL45">
        <f t="shared" si="25"/>
        <v>0</v>
      </c>
      <c r="CM45">
        <f t="shared" si="26"/>
        <v>0</v>
      </c>
      <c r="CN45" s="122">
        <f t="shared" si="27"/>
        <v>0</v>
      </c>
      <c r="CP45">
        <f t="shared" si="28"/>
        <v>69.5</v>
      </c>
      <c r="CQ45">
        <f t="shared" si="29"/>
        <v>0</v>
      </c>
      <c r="CR45">
        <f t="shared" si="30"/>
        <v>0</v>
      </c>
      <c r="CS45">
        <f t="shared" si="31"/>
        <v>0</v>
      </c>
      <c r="CT45">
        <f t="shared" si="32"/>
        <v>0</v>
      </c>
      <c r="CU45">
        <f t="shared" si="33"/>
        <v>0</v>
      </c>
      <c r="CW45">
        <f t="shared" si="34"/>
        <v>69.5</v>
      </c>
      <c r="CX45">
        <f t="shared" si="35"/>
        <v>0</v>
      </c>
      <c r="CY45">
        <f t="shared" si="36"/>
        <v>0</v>
      </c>
      <c r="CZ45">
        <f t="shared" si="37"/>
        <v>0</v>
      </c>
      <c r="DB45" s="97">
        <f t="shared" si="38"/>
        <v>69.5</v>
      </c>
      <c r="DG45">
        <f t="shared" si="39"/>
        <v>0</v>
      </c>
      <c r="DH45">
        <f t="shared" si="40"/>
        <v>0</v>
      </c>
      <c r="DJ45">
        <f t="shared" si="41"/>
        <v>0</v>
      </c>
      <c r="DK45">
        <f t="shared" si="42"/>
        <v>0</v>
      </c>
      <c r="DM45">
        <f t="shared" si="43"/>
        <v>0</v>
      </c>
    </row>
    <row r="46" spans="1:117">
      <c r="A46" s="9">
        <v>100124574</v>
      </c>
      <c r="B46">
        <f t="shared" si="0"/>
        <v>69</v>
      </c>
      <c r="C46">
        <f t="shared" si="1"/>
        <v>0</v>
      </c>
      <c r="D46" s="84" t="str">
        <f t="shared" si="2"/>
        <v>43T</v>
      </c>
      <c r="F46" s="5" t="s">
        <v>1617</v>
      </c>
      <c r="G46" s="99">
        <v>2000</v>
      </c>
      <c r="H46" s="5" t="s">
        <v>2211</v>
      </c>
      <c r="I46" s="139">
        <f t="shared" si="3"/>
        <v>69</v>
      </c>
      <c r="J46" s="140">
        <f t="shared" si="4"/>
        <v>0</v>
      </c>
      <c r="K46" s="108">
        <f t="shared" si="44"/>
        <v>69</v>
      </c>
      <c r="L46" s="108">
        <f t="shared" si="44"/>
        <v>0</v>
      </c>
      <c r="M46" s="108">
        <f t="shared" si="44"/>
        <v>0</v>
      </c>
      <c r="N46" s="108">
        <f t="shared" si="44"/>
        <v>0</v>
      </c>
      <c r="O46" s="90" t="str">
        <f t="shared" si="6"/>
        <v>Gruber, Samuel</v>
      </c>
      <c r="P46" s="93" t="str">
        <f>IF(ISNA(VLOOKUP($A46,[1]MFY10!$E$1:$F$65536,2,FALSE)),"np",(VLOOKUP($A46,[1]MFY10!$E$1:$F$65536,2,FALSE)))</f>
        <v>np</v>
      </c>
      <c r="Q46" s="92">
        <f>IF(P46&gt;[1]MFY10!$F$1,0,(VLOOKUP(P46,'[3]Point Tables'!$A$4:$I$263,[1]MFY10!$F$2,FALSE)))</f>
        <v>0</v>
      </c>
      <c r="R46" s="93">
        <f>IF(ISNA(VLOOKUP($A46,[1]MFY10!$N$1:$O$65536,2,FALSE)),"np",(VLOOKUP($A46,[1]MFY10!$N$1:$O$65536,2,FALSE)))</f>
        <v>50</v>
      </c>
      <c r="S46" s="92">
        <f>IF(R46&gt;[1]MFY10!$O$1,0,(VLOOKUP(R46,'[3]Point Tables'!$A$4:$I$263,[1]MFY10!$O$2,FALSE)))</f>
        <v>0</v>
      </c>
      <c r="T46" s="92" t="str">
        <f t="shared" si="7"/>
        <v>Gruber, Samuel</v>
      </c>
      <c r="U46" s="93" t="str">
        <f>IF(ISNA(VLOOKUP($A46,[1]MFY12!$E$1:$F$65536,2,FALSE)),"np",(VLOOKUP($A46,[1]MFY12!$E$1:$F$65536,2,FALSE)))</f>
        <v>np</v>
      </c>
      <c r="V46" s="92">
        <f>IF(U46&gt;[1]MFY12!$F$1,0,(VLOOKUP(U46,'[3]Point Tables'!$A$4:$I$263,[1]MFY12!$F$2,FALSE)))</f>
        <v>0</v>
      </c>
      <c r="W46" s="93">
        <f>IF(ISNA(VLOOKUP($A46,[1]MFY12!$P$1:$Q$65536,2,FALSE)),"np",(VLOOKUP($A46,[1]MFY12!$P$1:$Q$65536,2,FALSE)))</f>
        <v>114</v>
      </c>
      <c r="X46" s="92">
        <f>IF(W46&gt;[1]MFY12!$Q$1,0,(VLOOKUP(W46,'[3]Point Tables'!$A$4:$I$263,[1]MFY12!$Q$2,FALSE)))</f>
        <v>0</v>
      </c>
      <c r="Y46" s="94" t="str">
        <f t="shared" si="8"/>
        <v>Gruber, Samuel</v>
      </c>
      <c r="Z46" s="93" t="str">
        <f>IF(ISNA(VLOOKUP($A46,[1]MFY10!$W$1:$X$65536,2,FALSE)),"np",(VLOOKUP($A46,[1]MFY10!$W$1:$X$65536,2,FALSE)))</f>
        <v>np</v>
      </c>
      <c r="AA46" s="92">
        <f>IF(Z46&gt;[1]MFY10!$X$1,0,(VLOOKUP(Z46,'[3]Point Tables'!$A$4:$I$263,[1]MFY10!$X$2,FALSE)))</f>
        <v>0</v>
      </c>
      <c r="AB46" s="93" t="str">
        <f>IF(ISNA(VLOOKUP($A46,[1]MFY10!$AF$1:$AG$65536,2,FALSE)),"np",(VLOOKUP($A46,[1]MFY10!$AF$1:$AG$65536,2,FALSE)))</f>
        <v>np</v>
      </c>
      <c r="AC46" s="92">
        <f>IF(AB46&gt;[1]MFY10!$AG$1,0,(VLOOKUP(AB46,'[3]Point Tables'!$A$4:$I$263,[1]MFY10!$AG$2,FALSE)))</f>
        <v>0</v>
      </c>
      <c r="AD46" s="93">
        <f>IF(ISNA(VLOOKUP($A46,[1]MFY10!$AO$1:$AP$65536,2,FALSE)),"np",(VLOOKUP($A46,[1]MFY10!$AO$1:$AP$65536,2,FALSE)))</f>
        <v>14</v>
      </c>
      <c r="AE46" s="92">
        <f>IF(AD46&gt;[1]MFY10!$AP$1,0,(VLOOKUP(AD46,'[3]Point Tables'!$A$4:$I$263,[1]MFY10!$AP$2,FALSE)))</f>
        <v>0</v>
      </c>
      <c r="AF46" s="93">
        <f>IF(ISNA(VLOOKUP($A46,[1]MFY10!$AX$1:$AY$65536,2,FALSE)),"np",(VLOOKUP($A46,[1]MFY10!$AX$1:$AY$65536,2,FALSE)))</f>
        <v>7</v>
      </c>
      <c r="AG46" s="92">
        <f>IF(AF46&gt;[1]MFY10!$AY$1,0,(VLOOKUP(AF46,'[3]Point Tables'!$A$4:$I$263,[1]MFY10!$AY$2,FALSE)))</f>
        <v>69</v>
      </c>
      <c r="AH46" s="93" t="str">
        <f>IF(ISNA(VLOOKUP($A46,[1]MFY10!$BG$1:$BH$65536,2,FALSE)),"np",(VLOOKUP($A46,[1]MFY10!$BG$1:$BH$65536,2,FALSE)))</f>
        <v>np</v>
      </c>
      <c r="AI46" s="92">
        <f>IF(AH46&gt;[1]MFY10!$BH$1,0,(VLOOKUP(AH46,'[3]Point Tables'!$A$4:$I$263,[1]MFY10!$BH$2,FALSE)))</f>
        <v>0</v>
      </c>
      <c r="AJ46" s="93" t="str">
        <f>IF(ISNA(VLOOKUP($A46,[1]MFY10!$BP$1:$BQ$65536,2,FALSE)),"np",(VLOOKUP($A46,[1]MFY10!$BP$1:$BQ$65536,2,FALSE)))</f>
        <v>np</v>
      </c>
      <c r="AK46" s="92">
        <f>IF(AJ46&gt;[1]MFY10!$BQ$1,0,(VLOOKUP(AJ46,'[3]Point Tables'!$A$4:$I$263,[1]MFY10!$BQ$2,FALSE)))</f>
        <v>0</v>
      </c>
      <c r="AL46" s="93">
        <f>IF(ISNA(VLOOKUP($A46,[1]MFY10!$BY$1:$BZ$65536,2,FALSE)),"np",(VLOOKUP($A46,[1]MFY10!$BY$1:$BZ$65536,2,FALSE)))</f>
        <v>14</v>
      </c>
      <c r="AM46" s="92">
        <f>IF(AL46&gt;[1]MFY10!$BZ$1,0,(VLOOKUP(AL46,'[3]Point Tables'!$A$4:$I$263,[1]MFY10!$BZ$2,FALSE)))</f>
        <v>51</v>
      </c>
      <c r="AN46" s="93" t="str">
        <f>IF(ISNA(VLOOKUP($A46,[1]MFY10!$CH$1:$CI$65536,2,FALSE)),"np",(VLOOKUP($A46,[1]MFY10!$CH$1:$CI$65536,2,FALSE)))</f>
        <v>np</v>
      </c>
      <c r="AO46" s="92">
        <f>IF(AN46&gt;[1]MFY10!$CI$1,0,(VLOOKUP(AN46,'[3]Point Tables'!$A$4:$I$263,[1]MFY10!$CI$2,FALSE)))</f>
        <v>0</v>
      </c>
      <c r="AP46" s="93" t="str">
        <f>IF(ISNA(VLOOKUP($A46,[1]MFY10!$CQ$1:$CR$65536,2,FALSE)),"np",(VLOOKUP($A46,[1]MFY10!$CQ$1:$CR$65536,2,FALSE)))</f>
        <v>np</v>
      </c>
      <c r="AQ46" s="92">
        <f>IF(AP46&gt;[1]MFY10!$CR$1,0,(VLOOKUP(AP46,'[3]Point Tables'!$A$4:$I$263,[1]MFY10!$CR$2,FALSE)))</f>
        <v>0</v>
      </c>
      <c r="AR46" s="94" t="str">
        <f t="shared" si="9"/>
        <v>Gruber, Samuel</v>
      </c>
      <c r="AS46" s="93" t="str">
        <f>IF(ISNA(VLOOKUP($A46,[1]MFY12!$AA$1:$AB$65536,2,FALSE)),"np",(VLOOKUP($A46,[1]MFY12!$AA$1:$AB$65536,2,FALSE)))</f>
        <v>np</v>
      </c>
      <c r="AT46" s="92">
        <f>IF(AS46&gt;[1]MFY12!$AB$1,0,(VLOOKUP(AS46,'[3]Point Tables'!$A$4:$I$263,[1]MFY12!$AB$2,FALSE)))</f>
        <v>0</v>
      </c>
      <c r="AU46" s="93" t="str">
        <f>IF(ISNA(VLOOKUP($A46,[1]MFY12!$AL$1:$AM$65536,2,FALSE)),"np",(VLOOKUP($A46,[1]MFY12!$AL$1:$AM$65536,2,FALSE)))</f>
        <v>np</v>
      </c>
      <c r="AV46" s="92">
        <f>IF(AU46&gt;[1]MFY12!$AM$1,0,(VLOOKUP(AU46,'[3]Point Tables'!$A$4:$I$263,[1]MFY12!$AM$2,FALSE)))</f>
        <v>0</v>
      </c>
      <c r="AW46" s="93">
        <f>IF(ISNA(VLOOKUP($A46,[1]MFY12!$AW$1:$AX$65536,2,FALSE)),"np",(VLOOKUP($A46,[1]MFY12!$AW$1:$AX$65536,2,FALSE)))</f>
        <v>69</v>
      </c>
      <c r="AX46" s="92">
        <f>IF(AW46&gt;[1]MFY12!$AX$1,0,(VLOOKUP(AW46,'[3]Point Tables'!$A$4:$I$263,[1]MFY12!$AX$2,FALSE)))</f>
        <v>0</v>
      </c>
      <c r="AY46" s="93">
        <f>IF(ISNA(VLOOKUP($A46,[1]MFY12!$BH$1:$BI$65536,2,FALSE)),"np",(VLOOKUP($A46,[1]MFY12!$BH$1:$BI$65536,2,FALSE)))</f>
        <v>50</v>
      </c>
      <c r="AZ46" s="92">
        <f>IF(AY46&gt;[1]MFY12!$BI$1,0,(VLOOKUP(AY46,'[3]Point Tables'!$A$4:$I$263,[1]MFY12!$BI$2,FALSE)))</f>
        <v>0</v>
      </c>
      <c r="BA46" s="93" t="str">
        <f>IF(ISNA(VLOOKUP($A46,[1]MFY12!$BS$1:$BT$65536,2,FALSE)),"np",(VLOOKUP($A46,[1]MFY12!$BS$1:$BT$65536,2,FALSE)))</f>
        <v>np</v>
      </c>
      <c r="BB46" s="92">
        <f>IF(BA46&gt;[1]MFY12!$BT$1,0,(VLOOKUP(BA46,'[3]Point Tables'!$A$4:$I$263,[1]MFY12!$BT$2,FALSE)))</f>
        <v>0</v>
      </c>
      <c r="BC46" s="93" t="str">
        <f>IF(ISNA(VLOOKUP($A46,[1]MFY12!$CD$1:$CE$65536,2,FALSE)),"np",(VLOOKUP($A46,[1]MFY12!$CD$1:$CE$65536,2,FALSE)))</f>
        <v>np</v>
      </c>
      <c r="BD46" s="92">
        <f>IF(BC46&gt;[1]MFY12!$CE$1,0,(VLOOKUP(BC46,'[3]Point Tables'!$A$4:$I$263,[1]MFY12!$CE$2,FALSE)))</f>
        <v>0</v>
      </c>
      <c r="BE46" s="93">
        <f>IF(ISNA(VLOOKUP($A46,[1]MFY12!$CO$1:$CP$65536,2,FALSE)),"np",(VLOOKUP($A46,[1]MFY12!$CO$1:$CP$65536,2,FALSE)))</f>
        <v>69</v>
      </c>
      <c r="BF46" s="92">
        <f>IF(BE46&gt;[1]MFY12!$CP$1,0,(VLOOKUP(BE46,'[3]Point Tables'!$A$4:$I$263,[1]MFY12!$CP$2,FALSE)))</f>
        <v>0</v>
      </c>
      <c r="BG46" s="93" t="str">
        <f>IF(ISNA(VLOOKUP($A46,[1]MFY12!$CZ$1:$DA$65536,2,FALSE)),"np",(VLOOKUP($A46,[1]MFY12!$CZ$1:$DA$65536,2,FALSE)))</f>
        <v>np</v>
      </c>
      <c r="BH46" s="92">
        <f>IF(BG46&gt;[1]MFY12!$DA$1,0,(VLOOKUP(BG46,'[3]Point Tables'!$A$4:$I$263,[1]MFY12!$DA$2,FALSE)))</f>
        <v>0</v>
      </c>
      <c r="BI46" s="93" t="str">
        <f>IF(ISNA(VLOOKUP($A46,[1]MFY12!$DK$1:$DL$65536,2,FALSE)),"np",(VLOOKUP($A46,[1]MFY12!$DK$1:$DL$65536,2,FALSE)))</f>
        <v>np</v>
      </c>
      <c r="BJ46" s="92">
        <f>IF(BI46&gt;[1]MFY12!$DL$1,0,(VLOOKUP(BI46,'[3]Point Tables'!$A$4:$I$263,[1]MFY12!$DL$2,FALSE)))</f>
        <v>0</v>
      </c>
      <c r="BW46">
        <f t="shared" si="10"/>
        <v>0</v>
      </c>
      <c r="BX46">
        <f t="shared" si="11"/>
        <v>0</v>
      </c>
      <c r="BY46">
        <f t="shared" si="12"/>
        <v>0</v>
      </c>
      <c r="BZ46">
        <f t="shared" si="13"/>
        <v>69</v>
      </c>
      <c r="CA46">
        <f t="shared" si="14"/>
        <v>0</v>
      </c>
      <c r="CB46">
        <f t="shared" si="15"/>
        <v>0</v>
      </c>
      <c r="CC46">
        <f t="shared" si="16"/>
        <v>51</v>
      </c>
      <c r="CD46">
        <f t="shared" si="17"/>
        <v>0</v>
      </c>
      <c r="CE46" s="122">
        <f t="shared" si="18"/>
        <v>0</v>
      </c>
      <c r="CF46">
        <f t="shared" si="19"/>
        <v>0</v>
      </c>
      <c r="CG46">
        <f t="shared" si="20"/>
        <v>0</v>
      </c>
      <c r="CH46">
        <f t="shared" si="21"/>
        <v>0</v>
      </c>
      <c r="CI46">
        <f t="shared" si="22"/>
        <v>0</v>
      </c>
      <c r="CJ46">
        <f t="shared" si="23"/>
        <v>0</v>
      </c>
      <c r="CK46">
        <f t="shared" si="24"/>
        <v>0</v>
      </c>
      <c r="CL46">
        <f t="shared" si="25"/>
        <v>0</v>
      </c>
      <c r="CM46">
        <f t="shared" si="26"/>
        <v>0</v>
      </c>
      <c r="CN46" s="122">
        <f t="shared" si="27"/>
        <v>0</v>
      </c>
      <c r="CP46">
        <f t="shared" si="28"/>
        <v>69</v>
      </c>
      <c r="CQ46">
        <f t="shared" si="29"/>
        <v>0</v>
      </c>
      <c r="CR46">
        <f t="shared" si="30"/>
        <v>0</v>
      </c>
      <c r="CS46">
        <f t="shared" si="31"/>
        <v>0</v>
      </c>
      <c r="CT46">
        <f t="shared" si="32"/>
        <v>0</v>
      </c>
      <c r="CU46">
        <f t="shared" si="33"/>
        <v>0</v>
      </c>
      <c r="CW46">
        <f t="shared" si="34"/>
        <v>69</v>
      </c>
      <c r="CX46">
        <f t="shared" si="35"/>
        <v>0</v>
      </c>
      <c r="CY46">
        <f t="shared" si="36"/>
        <v>0</v>
      </c>
      <c r="CZ46">
        <f t="shared" si="37"/>
        <v>0</v>
      </c>
      <c r="DB46" s="97">
        <f t="shared" si="38"/>
        <v>69</v>
      </c>
      <c r="DG46">
        <f t="shared" si="39"/>
        <v>0</v>
      </c>
      <c r="DH46">
        <f t="shared" si="40"/>
        <v>0</v>
      </c>
      <c r="DJ46">
        <f t="shared" si="41"/>
        <v>0</v>
      </c>
      <c r="DK46">
        <f t="shared" si="42"/>
        <v>0</v>
      </c>
      <c r="DM46">
        <f t="shared" si="43"/>
        <v>0</v>
      </c>
    </row>
    <row r="47" spans="1:117">
      <c r="A47">
        <v>100100699</v>
      </c>
      <c r="B47">
        <f t="shared" si="0"/>
        <v>69</v>
      </c>
      <c r="C47">
        <f t="shared" si="1"/>
        <v>0</v>
      </c>
      <c r="D47" s="84" t="str">
        <f t="shared" si="2"/>
        <v>43T</v>
      </c>
      <c r="F47" t="s">
        <v>1853</v>
      </c>
      <c r="G47" s="4">
        <v>2000</v>
      </c>
      <c r="H47" s="86" t="s">
        <v>2106</v>
      </c>
      <c r="I47" s="139">
        <f t="shared" si="3"/>
        <v>69</v>
      </c>
      <c r="J47" s="140">
        <f t="shared" si="4"/>
        <v>0</v>
      </c>
      <c r="K47" s="108">
        <f t="shared" si="44"/>
        <v>69</v>
      </c>
      <c r="L47" s="108">
        <f t="shared" si="44"/>
        <v>0</v>
      </c>
      <c r="M47" s="108">
        <f t="shared" si="44"/>
        <v>0</v>
      </c>
      <c r="N47" s="108">
        <f t="shared" si="44"/>
        <v>0</v>
      </c>
      <c r="O47" s="90" t="str">
        <f t="shared" si="6"/>
        <v>Reichert, David J</v>
      </c>
      <c r="P47" s="93" t="str">
        <f>IF(ISNA(VLOOKUP($A47,[1]MFY10!$E$1:$F$65536,2,FALSE)),"np",(VLOOKUP($A47,[1]MFY10!$E$1:$F$65536,2,FALSE)))</f>
        <v>np</v>
      </c>
      <c r="Q47" s="92">
        <f>IF(P47&gt;[1]MFY10!$F$1,0,(VLOOKUP(P47,'[3]Point Tables'!$A$4:$I$263,[1]MFY10!$F$2,FALSE)))</f>
        <v>0</v>
      </c>
      <c r="R47" s="93">
        <f>IF(ISNA(VLOOKUP($A47,[1]MFY10!$N$1:$O$65536,2,FALSE)),"np",(VLOOKUP($A47,[1]MFY10!$N$1:$O$65536,2,FALSE)))</f>
        <v>74</v>
      </c>
      <c r="S47" s="92">
        <f>IF(R47&gt;[1]MFY10!$O$1,0,(VLOOKUP(R47,'[3]Point Tables'!$A$4:$I$263,[1]MFY10!$O$2,FALSE)))</f>
        <v>0</v>
      </c>
      <c r="T47" s="92" t="str">
        <f t="shared" si="7"/>
        <v>Reichert, David J</v>
      </c>
      <c r="U47" s="93" t="str">
        <f>IF(ISNA(VLOOKUP($A47,[1]MFY12!$E$1:$F$65536,2,FALSE)),"np",(VLOOKUP($A47,[1]MFY12!$E$1:$F$65536,2,FALSE)))</f>
        <v>np</v>
      </c>
      <c r="V47" s="92">
        <f>IF(U47&gt;[1]MFY12!$F$1,0,(VLOOKUP(U47,'[3]Point Tables'!$A$4:$I$263,[1]MFY12!$F$2,FALSE)))</f>
        <v>0</v>
      </c>
      <c r="W47" s="93" t="str">
        <f>IF(ISNA(VLOOKUP($A47,[1]MFY12!$P$1:$Q$65536,2,FALSE)),"np",(VLOOKUP($A47,[1]MFY12!$P$1:$Q$65536,2,FALSE)))</f>
        <v>np</v>
      </c>
      <c r="X47" s="92">
        <f>IF(W47&gt;[1]MFY12!$Q$1,0,(VLOOKUP(W47,'[3]Point Tables'!$A$4:$I$263,[1]MFY12!$Q$2,FALSE)))</f>
        <v>0</v>
      </c>
      <c r="Y47" s="94" t="str">
        <f t="shared" si="8"/>
        <v>Reichert, David J</v>
      </c>
      <c r="Z47" s="93">
        <f>IF(ISNA(VLOOKUP($A47,[1]MFY10!$W$1:$X$65536,2,FALSE)),"np",(VLOOKUP($A47,[1]MFY10!$W$1:$X$65536,2,FALSE)))</f>
        <v>17</v>
      </c>
      <c r="AA47" s="92">
        <f>IF(Z47&gt;[1]MFY10!$X$1,0,(VLOOKUP(Z47,'[3]Point Tables'!$A$4:$I$263,[1]MFY10!$X$2,FALSE)))</f>
        <v>0</v>
      </c>
      <c r="AB47" s="93" t="str">
        <f>IF(ISNA(VLOOKUP($A47,[1]MFY10!$AF$1:$AG$65536,2,FALSE)),"np",(VLOOKUP($A47,[1]MFY10!$AF$1:$AG$65536,2,FALSE)))</f>
        <v>np</v>
      </c>
      <c r="AC47" s="92">
        <f>IF(AB47&gt;[1]MFY10!$AG$1,0,(VLOOKUP(AB47,'[3]Point Tables'!$A$4:$I$263,[1]MFY10!$AG$2,FALSE)))</f>
        <v>0</v>
      </c>
      <c r="AD47" s="93" t="str">
        <f>IF(ISNA(VLOOKUP($A47,[1]MFY10!$AO$1:$AP$65536,2,FALSE)),"np",(VLOOKUP($A47,[1]MFY10!$AO$1:$AP$65536,2,FALSE)))</f>
        <v>np</v>
      </c>
      <c r="AE47" s="92">
        <f>IF(AD47&gt;[1]MFY10!$AP$1,0,(VLOOKUP(AD47,'[3]Point Tables'!$A$4:$I$263,[1]MFY10!$AP$2,FALSE)))</f>
        <v>0</v>
      </c>
      <c r="AF47" s="93" t="str">
        <f>IF(ISNA(VLOOKUP($A47,[1]MFY10!$AX$1:$AY$65536,2,FALSE)),"np",(VLOOKUP($A47,[1]MFY10!$AX$1:$AY$65536,2,FALSE)))</f>
        <v>np</v>
      </c>
      <c r="AG47" s="92">
        <f>IF(AF47&gt;[1]MFY10!$AY$1,0,(VLOOKUP(AF47,'[3]Point Tables'!$A$4:$I$263,[1]MFY10!$AY$2,FALSE)))</f>
        <v>0</v>
      </c>
      <c r="AH47" s="93" t="str">
        <f>IF(ISNA(VLOOKUP($A47,[1]MFY10!$BG$1:$BH$65536,2,FALSE)),"np",(VLOOKUP($A47,[1]MFY10!$BG$1:$BH$65536,2,FALSE)))</f>
        <v>np</v>
      </c>
      <c r="AI47" s="92">
        <f>IF(AH47&gt;[1]MFY10!$BH$1,0,(VLOOKUP(AH47,'[3]Point Tables'!$A$4:$I$263,[1]MFY10!$BH$2,FALSE)))</f>
        <v>0</v>
      </c>
      <c r="AJ47" s="93" t="str">
        <f>IF(ISNA(VLOOKUP($A47,[1]MFY10!$BP$1:$BQ$65536,2,FALSE)),"np",(VLOOKUP($A47,[1]MFY10!$BP$1:$BQ$65536,2,FALSE)))</f>
        <v>np</v>
      </c>
      <c r="AK47" s="92">
        <f>IF(AJ47&gt;[1]MFY10!$BQ$1,0,(VLOOKUP(AJ47,'[3]Point Tables'!$A$4:$I$263,[1]MFY10!$BQ$2,FALSE)))</f>
        <v>0</v>
      </c>
      <c r="AL47" s="93" t="str">
        <f>IF(ISNA(VLOOKUP($A47,[1]MFY10!$BY$1:$BZ$65536,2,FALSE)),"np",(VLOOKUP($A47,[1]MFY10!$BY$1:$BZ$65536,2,FALSE)))</f>
        <v>np</v>
      </c>
      <c r="AM47" s="92">
        <f>IF(AL47&gt;[1]MFY10!$BZ$1,0,(VLOOKUP(AL47,'[3]Point Tables'!$A$4:$I$263,[1]MFY10!$BZ$2,FALSE)))</f>
        <v>0</v>
      </c>
      <c r="AN47" s="93" t="str">
        <f>IF(ISNA(VLOOKUP($A47,[1]MFY10!$CH$1:$CI$65536,2,FALSE)),"np",(VLOOKUP($A47,[1]MFY10!$CH$1:$CI$65536,2,FALSE)))</f>
        <v>np</v>
      </c>
      <c r="AO47" s="92">
        <f>IF(AN47&gt;[1]MFY10!$CI$1,0,(VLOOKUP(AN47,'[3]Point Tables'!$A$4:$I$263,[1]MFY10!$CI$2,FALSE)))</f>
        <v>0</v>
      </c>
      <c r="AP47" s="93">
        <f>IF(ISNA(VLOOKUP($A47,[1]MFY10!$CQ$1:$CR$65536,2,FALSE)),"np",(VLOOKUP($A47,[1]MFY10!$CQ$1:$CR$65536,2,FALSE)))</f>
        <v>7</v>
      </c>
      <c r="AQ47" s="92">
        <f>IF(AP47&gt;[1]MFY10!$CR$1,0,(VLOOKUP(AP47,'[3]Point Tables'!$A$4:$I$263,[1]MFY10!$CR$2,FALSE)))</f>
        <v>69</v>
      </c>
      <c r="AR47" s="94" t="str">
        <f t="shared" si="9"/>
        <v>Reichert, David J</v>
      </c>
      <c r="AS47" s="93" t="str">
        <f>IF(ISNA(VLOOKUP($A47,[1]MFY12!$AA$1:$AB$65536,2,FALSE)),"np",(VLOOKUP($A47,[1]MFY12!$AA$1:$AB$65536,2,FALSE)))</f>
        <v>np</v>
      </c>
      <c r="AT47" s="92">
        <f>IF(AS47&gt;[1]MFY12!$AB$1,0,(VLOOKUP(AS47,'[3]Point Tables'!$A$4:$I$263,[1]MFY12!$AB$2,FALSE)))</f>
        <v>0</v>
      </c>
      <c r="AU47" s="93" t="str">
        <f>IF(ISNA(VLOOKUP($A47,[1]MFY12!$AL$1:$AM$65536,2,FALSE)),"np",(VLOOKUP($A47,[1]MFY12!$AL$1:$AM$65536,2,FALSE)))</f>
        <v>np</v>
      </c>
      <c r="AV47" s="92">
        <f>IF(AU47&gt;[1]MFY12!$AM$1,0,(VLOOKUP(AU47,'[3]Point Tables'!$A$4:$I$263,[1]MFY12!$AM$2,FALSE)))</f>
        <v>0</v>
      </c>
      <c r="AW47" s="93" t="str">
        <f>IF(ISNA(VLOOKUP($A47,[1]MFY12!$AW$1:$AX$65536,2,FALSE)),"np",(VLOOKUP($A47,[1]MFY12!$AW$1:$AX$65536,2,FALSE)))</f>
        <v>np</v>
      </c>
      <c r="AX47" s="92">
        <f>IF(AW47&gt;[1]MFY12!$AX$1,0,(VLOOKUP(AW47,'[3]Point Tables'!$A$4:$I$263,[1]MFY12!$AX$2,FALSE)))</f>
        <v>0</v>
      </c>
      <c r="AY47" s="93" t="str">
        <f>IF(ISNA(VLOOKUP($A47,[1]MFY12!$BH$1:$BI$65536,2,FALSE)),"np",(VLOOKUP($A47,[1]MFY12!$BH$1:$BI$65536,2,FALSE)))</f>
        <v>np</v>
      </c>
      <c r="AZ47" s="92">
        <f>IF(AY47&gt;[1]MFY12!$BI$1,0,(VLOOKUP(AY47,'[3]Point Tables'!$A$4:$I$263,[1]MFY12!$BI$2,FALSE)))</f>
        <v>0</v>
      </c>
      <c r="BA47" s="93" t="str">
        <f>IF(ISNA(VLOOKUP($A47,[1]MFY12!$BS$1:$BT$65536,2,FALSE)),"np",(VLOOKUP($A47,[1]MFY12!$BS$1:$BT$65536,2,FALSE)))</f>
        <v>np</v>
      </c>
      <c r="BB47" s="92">
        <f>IF(BA47&gt;[1]MFY12!$BT$1,0,(VLOOKUP(BA47,'[3]Point Tables'!$A$4:$I$263,[1]MFY12!$BT$2,FALSE)))</f>
        <v>0</v>
      </c>
      <c r="BC47" s="93" t="str">
        <f>IF(ISNA(VLOOKUP($A47,[1]MFY12!$CD$1:$CE$65536,2,FALSE)),"np",(VLOOKUP($A47,[1]MFY12!$CD$1:$CE$65536,2,FALSE)))</f>
        <v>np</v>
      </c>
      <c r="BD47" s="92">
        <f>IF(BC47&gt;[1]MFY12!$CE$1,0,(VLOOKUP(BC47,'[3]Point Tables'!$A$4:$I$263,[1]MFY12!$CE$2,FALSE)))</f>
        <v>0</v>
      </c>
      <c r="BE47" s="93" t="str">
        <f>IF(ISNA(VLOOKUP($A47,[1]MFY12!$CO$1:$CP$65536,2,FALSE)),"np",(VLOOKUP($A47,[1]MFY12!$CO$1:$CP$65536,2,FALSE)))</f>
        <v>np</v>
      </c>
      <c r="BF47" s="92">
        <f>IF(BE47&gt;[1]MFY12!$CP$1,0,(VLOOKUP(BE47,'[3]Point Tables'!$A$4:$I$263,[1]MFY12!$CP$2,FALSE)))</f>
        <v>0</v>
      </c>
      <c r="BG47" s="93" t="str">
        <f>IF(ISNA(VLOOKUP($A47,[1]MFY12!$CZ$1:$DA$65536,2,FALSE)),"np",(VLOOKUP($A47,[1]MFY12!$CZ$1:$DA$65536,2,FALSE)))</f>
        <v>np</v>
      </c>
      <c r="BH47" s="92">
        <f>IF(BG47&gt;[1]MFY12!$DA$1,0,(VLOOKUP(BG47,'[3]Point Tables'!$A$4:$I$263,[1]MFY12!$DA$2,FALSE)))</f>
        <v>0</v>
      </c>
      <c r="BI47" s="93" t="str">
        <f>IF(ISNA(VLOOKUP($A47,[1]MFY12!$DK$1:$DL$65536,2,FALSE)),"np",(VLOOKUP($A47,[1]MFY12!$DK$1:$DL$65536,2,FALSE)))</f>
        <v>np</v>
      </c>
      <c r="BJ47" s="92">
        <f>IF(BI47&gt;[1]MFY12!$DL$1,0,(VLOOKUP(BI47,'[3]Point Tables'!$A$4:$I$263,[1]MFY12!$DL$2,FALSE)))</f>
        <v>0</v>
      </c>
      <c r="BW47">
        <f t="shared" si="10"/>
        <v>0</v>
      </c>
      <c r="BX47">
        <f t="shared" si="11"/>
        <v>0</v>
      </c>
      <c r="BY47">
        <f t="shared" si="12"/>
        <v>0</v>
      </c>
      <c r="BZ47">
        <f t="shared" si="13"/>
        <v>0</v>
      </c>
      <c r="CA47">
        <f t="shared" si="14"/>
        <v>0</v>
      </c>
      <c r="CB47">
        <f t="shared" si="15"/>
        <v>0</v>
      </c>
      <c r="CC47">
        <f t="shared" si="16"/>
        <v>0</v>
      </c>
      <c r="CD47">
        <f t="shared" si="17"/>
        <v>0</v>
      </c>
      <c r="CE47" s="122">
        <f t="shared" si="18"/>
        <v>69</v>
      </c>
      <c r="CF47">
        <f t="shared" si="19"/>
        <v>0</v>
      </c>
      <c r="CG47">
        <f t="shared" si="20"/>
        <v>0</v>
      </c>
      <c r="CH47">
        <f t="shared" si="21"/>
        <v>0</v>
      </c>
      <c r="CI47">
        <f t="shared" si="22"/>
        <v>0</v>
      </c>
      <c r="CJ47">
        <f t="shared" si="23"/>
        <v>0</v>
      </c>
      <c r="CK47">
        <f t="shared" si="24"/>
        <v>0</v>
      </c>
      <c r="CL47">
        <f t="shared" si="25"/>
        <v>0</v>
      </c>
      <c r="CM47">
        <f t="shared" si="26"/>
        <v>0</v>
      </c>
      <c r="CN47" s="122">
        <f t="shared" si="27"/>
        <v>0</v>
      </c>
      <c r="CP47">
        <f t="shared" si="28"/>
        <v>69</v>
      </c>
      <c r="CQ47">
        <f t="shared" si="29"/>
        <v>0</v>
      </c>
      <c r="CR47">
        <f t="shared" si="30"/>
        <v>0</v>
      </c>
      <c r="CS47">
        <f t="shared" si="31"/>
        <v>0</v>
      </c>
      <c r="CT47">
        <f t="shared" si="32"/>
        <v>0</v>
      </c>
      <c r="CU47">
        <f t="shared" si="33"/>
        <v>0</v>
      </c>
      <c r="CW47">
        <f t="shared" si="34"/>
        <v>69</v>
      </c>
      <c r="CX47">
        <f t="shared" si="35"/>
        <v>0</v>
      </c>
      <c r="CY47">
        <f t="shared" si="36"/>
        <v>0</v>
      </c>
      <c r="CZ47">
        <f t="shared" si="37"/>
        <v>0</v>
      </c>
      <c r="DB47" s="97">
        <f t="shared" si="38"/>
        <v>69</v>
      </c>
      <c r="DG47">
        <f t="shared" si="39"/>
        <v>0</v>
      </c>
      <c r="DH47">
        <f t="shared" si="40"/>
        <v>0</v>
      </c>
      <c r="DJ47">
        <f t="shared" si="41"/>
        <v>0</v>
      </c>
      <c r="DK47">
        <f t="shared" si="42"/>
        <v>0</v>
      </c>
      <c r="DM47">
        <f t="shared" si="43"/>
        <v>0</v>
      </c>
    </row>
    <row r="48" spans="1:117">
      <c r="A48">
        <v>100093475</v>
      </c>
      <c r="B48">
        <f t="shared" si="0"/>
        <v>68.5</v>
      </c>
      <c r="C48">
        <f t="shared" si="1"/>
        <v>0</v>
      </c>
      <c r="D48" s="84" t="str">
        <f t="shared" si="2"/>
        <v>45T</v>
      </c>
      <c r="F48" t="s">
        <v>1857</v>
      </c>
      <c r="G48" s="4">
        <v>2000</v>
      </c>
      <c r="H48" s="86" t="s">
        <v>2099</v>
      </c>
      <c r="I48" s="139">
        <f t="shared" si="3"/>
        <v>68.5</v>
      </c>
      <c r="J48" s="140">
        <f t="shared" si="4"/>
        <v>0</v>
      </c>
      <c r="K48" s="108">
        <f t="shared" si="44"/>
        <v>68.5</v>
      </c>
      <c r="L48" s="108">
        <f t="shared" si="44"/>
        <v>0</v>
      </c>
      <c r="M48" s="108">
        <f t="shared" si="44"/>
        <v>0</v>
      </c>
      <c r="N48" s="108">
        <f t="shared" si="44"/>
        <v>0</v>
      </c>
      <c r="O48" s="90" t="str">
        <f t="shared" si="6"/>
        <v>Kelly, Steven</v>
      </c>
      <c r="P48" s="93" t="str">
        <f>IF(ISNA(VLOOKUP($A48,[1]MFY10!$E$1:$F$65536,2,FALSE)),"np",(VLOOKUP($A48,[1]MFY10!$E$1:$F$65536,2,FALSE)))</f>
        <v>np</v>
      </c>
      <c r="Q48" s="92">
        <f>IF(P48&gt;[1]MFY10!$F$1,0,(VLOOKUP(P48,'[3]Point Tables'!$A$4:$I$263,[1]MFY10!$F$2,FALSE)))</f>
        <v>0</v>
      </c>
      <c r="R48" s="93" t="str">
        <f>IF(ISNA(VLOOKUP($A48,[1]MFY10!$N$1:$O$65536,2,FALSE)),"np",(VLOOKUP($A48,[1]MFY10!$N$1:$O$65536,2,FALSE)))</f>
        <v>np</v>
      </c>
      <c r="S48" s="92">
        <f>IF(R48&gt;[1]MFY10!$O$1,0,(VLOOKUP(R48,'[3]Point Tables'!$A$4:$I$263,[1]MFY10!$O$2,FALSE)))</f>
        <v>0</v>
      </c>
      <c r="T48" s="92" t="str">
        <f t="shared" si="7"/>
        <v>Kelly, Steven</v>
      </c>
      <c r="U48" s="93" t="str">
        <f>IF(ISNA(VLOOKUP($A48,[1]MFY12!$E$1:$F$65536,2,FALSE)),"np",(VLOOKUP($A48,[1]MFY12!$E$1:$F$65536,2,FALSE)))</f>
        <v>np</v>
      </c>
      <c r="V48" s="92">
        <f>IF(U48&gt;[1]MFY12!$F$1,0,(VLOOKUP(U48,'[3]Point Tables'!$A$4:$I$263,[1]MFY12!$F$2,FALSE)))</f>
        <v>0</v>
      </c>
      <c r="W48" s="93" t="str">
        <f>IF(ISNA(VLOOKUP($A48,[1]MFY12!$P$1:$Q$65536,2,FALSE)),"np",(VLOOKUP($A48,[1]MFY12!$P$1:$Q$65536,2,FALSE)))</f>
        <v>np</v>
      </c>
      <c r="X48" s="92">
        <f>IF(W48&gt;[1]MFY12!$Q$1,0,(VLOOKUP(W48,'[3]Point Tables'!$A$4:$I$263,[1]MFY12!$Q$2,FALSE)))</f>
        <v>0</v>
      </c>
      <c r="Y48" s="94" t="str">
        <f t="shared" si="8"/>
        <v>Kelly, Steven</v>
      </c>
      <c r="Z48" s="93">
        <f>IF(ISNA(VLOOKUP($A48,[1]MFY10!$W$1:$X$65536,2,FALSE)),"np",(VLOOKUP($A48,[1]MFY10!$W$1:$X$65536,2,FALSE)))</f>
        <v>15</v>
      </c>
      <c r="AA48" s="92">
        <f>IF(Z48&gt;[1]MFY10!$X$1,0,(VLOOKUP(Z48,'[3]Point Tables'!$A$4:$I$263,[1]MFY10!$X$2,FALSE)))</f>
        <v>0</v>
      </c>
      <c r="AB48" s="93" t="str">
        <f>IF(ISNA(VLOOKUP($A48,[1]MFY10!$AF$1:$AG$65536,2,FALSE)),"np",(VLOOKUP($A48,[1]MFY10!$AF$1:$AG$65536,2,FALSE)))</f>
        <v>np</v>
      </c>
      <c r="AC48" s="92">
        <f>IF(AB48&gt;[1]MFY10!$AG$1,0,(VLOOKUP(AB48,'[3]Point Tables'!$A$4:$I$263,[1]MFY10!$AG$2,FALSE)))</f>
        <v>0</v>
      </c>
      <c r="AD48" s="93" t="str">
        <f>IF(ISNA(VLOOKUP($A48,[1]MFY10!$AO$1:$AP$65536,2,FALSE)),"np",(VLOOKUP($A48,[1]MFY10!$AO$1:$AP$65536,2,FALSE)))</f>
        <v>np</v>
      </c>
      <c r="AE48" s="92">
        <f>IF(AD48&gt;[1]MFY10!$AP$1,0,(VLOOKUP(AD48,'[3]Point Tables'!$A$4:$I$263,[1]MFY10!$AP$2,FALSE)))</f>
        <v>0</v>
      </c>
      <c r="AF48" s="93" t="str">
        <f>IF(ISNA(VLOOKUP($A48,[1]MFY10!$AX$1:$AY$65536,2,FALSE)),"np",(VLOOKUP($A48,[1]MFY10!$AX$1:$AY$65536,2,FALSE)))</f>
        <v>np</v>
      </c>
      <c r="AG48" s="92">
        <f>IF(AF48&gt;[1]MFY10!$AY$1,0,(VLOOKUP(AF48,'[3]Point Tables'!$A$4:$I$263,[1]MFY10!$AY$2,FALSE)))</f>
        <v>0</v>
      </c>
      <c r="AH48" s="93" t="str">
        <f>IF(ISNA(VLOOKUP($A48,[1]MFY10!$BG$1:$BH$65536,2,FALSE)),"np",(VLOOKUP($A48,[1]MFY10!$BG$1:$BH$65536,2,FALSE)))</f>
        <v>np</v>
      </c>
      <c r="AI48" s="92">
        <f>IF(AH48&gt;[1]MFY10!$BH$1,0,(VLOOKUP(AH48,'[3]Point Tables'!$A$4:$I$263,[1]MFY10!$BH$2,FALSE)))</f>
        <v>0</v>
      </c>
      <c r="AJ48" s="93" t="str">
        <f>IF(ISNA(VLOOKUP($A48,[1]MFY10!$BP$1:$BQ$65536,2,FALSE)),"np",(VLOOKUP($A48,[1]MFY10!$BP$1:$BQ$65536,2,FALSE)))</f>
        <v>np</v>
      </c>
      <c r="AK48" s="92">
        <f>IF(AJ48&gt;[1]MFY10!$BQ$1,0,(VLOOKUP(AJ48,'[3]Point Tables'!$A$4:$I$263,[1]MFY10!$BQ$2,FALSE)))</f>
        <v>0</v>
      </c>
      <c r="AL48" s="93" t="str">
        <f>IF(ISNA(VLOOKUP($A48,[1]MFY10!$BY$1:$BZ$65536,2,FALSE)),"np",(VLOOKUP($A48,[1]MFY10!$BY$1:$BZ$65536,2,FALSE)))</f>
        <v>np</v>
      </c>
      <c r="AM48" s="92">
        <f>IF(AL48&gt;[1]MFY10!$BZ$1,0,(VLOOKUP(AL48,'[3]Point Tables'!$A$4:$I$263,[1]MFY10!$BZ$2,FALSE)))</f>
        <v>0</v>
      </c>
      <c r="AN48" s="93" t="str">
        <f>IF(ISNA(VLOOKUP($A48,[1]MFY10!$CH$1:$CI$65536,2,FALSE)),"np",(VLOOKUP($A48,[1]MFY10!$CH$1:$CI$65536,2,FALSE)))</f>
        <v>np</v>
      </c>
      <c r="AO48" s="92">
        <f>IF(AN48&gt;[1]MFY10!$CI$1,0,(VLOOKUP(AN48,'[3]Point Tables'!$A$4:$I$263,[1]MFY10!$CI$2,FALSE)))</f>
        <v>0</v>
      </c>
      <c r="AP48" s="93">
        <f>IF(ISNA(VLOOKUP($A48,[1]MFY10!$CQ$1:$CR$65536,2,FALSE)),"np",(VLOOKUP($A48,[1]MFY10!$CQ$1:$CR$65536,2,FALSE)))</f>
        <v>8</v>
      </c>
      <c r="AQ48" s="92">
        <f>IF(AP48&gt;[1]MFY10!$CR$1,0,(VLOOKUP(AP48,'[3]Point Tables'!$A$4:$I$263,[1]MFY10!$CR$2,FALSE)))</f>
        <v>68.5</v>
      </c>
      <c r="AR48" s="94" t="str">
        <f t="shared" si="9"/>
        <v>Kelly, Steven</v>
      </c>
      <c r="AS48" s="93" t="str">
        <f>IF(ISNA(VLOOKUP($A48,[1]MFY12!$AA$1:$AB$65536,2,FALSE)),"np",(VLOOKUP($A48,[1]MFY12!$AA$1:$AB$65536,2,FALSE)))</f>
        <v>np</v>
      </c>
      <c r="AT48" s="92">
        <f>IF(AS48&gt;[1]MFY12!$AB$1,0,(VLOOKUP(AS48,'[3]Point Tables'!$A$4:$I$263,[1]MFY12!$AB$2,FALSE)))</f>
        <v>0</v>
      </c>
      <c r="AU48" s="93" t="str">
        <f>IF(ISNA(VLOOKUP($A48,[1]MFY12!$AL$1:$AM$65536,2,FALSE)),"np",(VLOOKUP($A48,[1]MFY12!$AL$1:$AM$65536,2,FALSE)))</f>
        <v>np</v>
      </c>
      <c r="AV48" s="92">
        <f>IF(AU48&gt;[1]MFY12!$AM$1,0,(VLOOKUP(AU48,'[3]Point Tables'!$A$4:$I$263,[1]MFY12!$AM$2,FALSE)))</f>
        <v>0</v>
      </c>
      <c r="AW48" s="93" t="str">
        <f>IF(ISNA(VLOOKUP($A48,[1]MFY12!$AW$1:$AX$65536,2,FALSE)),"np",(VLOOKUP($A48,[1]MFY12!$AW$1:$AX$65536,2,FALSE)))</f>
        <v>np</v>
      </c>
      <c r="AX48" s="92">
        <f>IF(AW48&gt;[1]MFY12!$AX$1,0,(VLOOKUP(AW48,'[3]Point Tables'!$A$4:$I$263,[1]MFY12!$AX$2,FALSE)))</f>
        <v>0</v>
      </c>
      <c r="AY48" s="93" t="str">
        <f>IF(ISNA(VLOOKUP($A48,[1]MFY12!$BH$1:$BI$65536,2,FALSE)),"np",(VLOOKUP($A48,[1]MFY12!$BH$1:$BI$65536,2,FALSE)))</f>
        <v>np</v>
      </c>
      <c r="AZ48" s="92">
        <f>IF(AY48&gt;[1]MFY12!$BI$1,0,(VLOOKUP(AY48,'[3]Point Tables'!$A$4:$I$263,[1]MFY12!$BI$2,FALSE)))</f>
        <v>0</v>
      </c>
      <c r="BA48" s="93" t="str">
        <f>IF(ISNA(VLOOKUP($A48,[1]MFY12!$BS$1:$BT$65536,2,FALSE)),"np",(VLOOKUP($A48,[1]MFY12!$BS$1:$BT$65536,2,FALSE)))</f>
        <v>np</v>
      </c>
      <c r="BB48" s="92">
        <f>IF(BA48&gt;[1]MFY12!$BT$1,0,(VLOOKUP(BA48,'[3]Point Tables'!$A$4:$I$263,[1]MFY12!$BT$2,FALSE)))</f>
        <v>0</v>
      </c>
      <c r="BC48" s="93" t="str">
        <f>IF(ISNA(VLOOKUP($A48,[1]MFY12!$CD$1:$CE$65536,2,FALSE)),"np",(VLOOKUP($A48,[1]MFY12!$CD$1:$CE$65536,2,FALSE)))</f>
        <v>np</v>
      </c>
      <c r="BD48" s="92">
        <f>IF(BC48&gt;[1]MFY12!$CE$1,0,(VLOOKUP(BC48,'[3]Point Tables'!$A$4:$I$263,[1]MFY12!$CE$2,FALSE)))</f>
        <v>0</v>
      </c>
      <c r="BE48" s="93" t="str">
        <f>IF(ISNA(VLOOKUP($A48,[1]MFY12!$CO$1:$CP$65536,2,FALSE)),"np",(VLOOKUP($A48,[1]MFY12!$CO$1:$CP$65536,2,FALSE)))</f>
        <v>np</v>
      </c>
      <c r="BF48" s="92">
        <f>IF(BE48&gt;[1]MFY12!$CP$1,0,(VLOOKUP(BE48,'[3]Point Tables'!$A$4:$I$263,[1]MFY12!$CP$2,FALSE)))</f>
        <v>0</v>
      </c>
      <c r="BG48" s="93" t="str">
        <f>IF(ISNA(VLOOKUP($A48,[1]MFY12!$CZ$1:$DA$65536,2,FALSE)),"np",(VLOOKUP($A48,[1]MFY12!$CZ$1:$DA$65536,2,FALSE)))</f>
        <v>np</v>
      </c>
      <c r="BH48" s="92">
        <f>IF(BG48&gt;[1]MFY12!$DA$1,0,(VLOOKUP(BG48,'[3]Point Tables'!$A$4:$I$263,[1]MFY12!$DA$2,FALSE)))</f>
        <v>0</v>
      </c>
      <c r="BI48" s="93" t="str">
        <f>IF(ISNA(VLOOKUP($A48,[1]MFY12!$DK$1:$DL$65536,2,FALSE)),"np",(VLOOKUP($A48,[1]MFY12!$DK$1:$DL$65536,2,FALSE)))</f>
        <v>np</v>
      </c>
      <c r="BJ48" s="92">
        <f>IF(BI48&gt;[1]MFY12!$DL$1,0,(VLOOKUP(BI48,'[3]Point Tables'!$A$4:$I$263,[1]MFY12!$DL$2,FALSE)))</f>
        <v>0</v>
      </c>
      <c r="BW48">
        <f t="shared" si="10"/>
        <v>0</v>
      </c>
      <c r="BX48">
        <f t="shared" si="11"/>
        <v>0</v>
      </c>
      <c r="BY48">
        <f t="shared" si="12"/>
        <v>0</v>
      </c>
      <c r="BZ48">
        <f t="shared" si="13"/>
        <v>0</v>
      </c>
      <c r="CA48">
        <f t="shared" si="14"/>
        <v>0</v>
      </c>
      <c r="CB48">
        <f t="shared" si="15"/>
        <v>0</v>
      </c>
      <c r="CC48">
        <f t="shared" si="16"/>
        <v>0</v>
      </c>
      <c r="CD48">
        <f t="shared" si="17"/>
        <v>0</v>
      </c>
      <c r="CE48" s="122">
        <f t="shared" si="18"/>
        <v>68.5</v>
      </c>
      <c r="CF48">
        <f t="shared" si="19"/>
        <v>0</v>
      </c>
      <c r="CG48">
        <f t="shared" si="20"/>
        <v>0</v>
      </c>
      <c r="CH48">
        <f t="shared" si="21"/>
        <v>0</v>
      </c>
      <c r="CI48">
        <f t="shared" si="22"/>
        <v>0</v>
      </c>
      <c r="CJ48">
        <f t="shared" si="23"/>
        <v>0</v>
      </c>
      <c r="CK48">
        <f t="shared" si="24"/>
        <v>0</v>
      </c>
      <c r="CL48">
        <f t="shared" si="25"/>
        <v>0</v>
      </c>
      <c r="CM48">
        <f t="shared" si="26"/>
        <v>0</v>
      </c>
      <c r="CN48" s="122">
        <f t="shared" si="27"/>
        <v>0</v>
      </c>
      <c r="CP48">
        <f t="shared" si="28"/>
        <v>68.5</v>
      </c>
      <c r="CQ48">
        <f t="shared" si="29"/>
        <v>0</v>
      </c>
      <c r="CR48">
        <f t="shared" si="30"/>
        <v>0</v>
      </c>
      <c r="CS48">
        <f t="shared" si="31"/>
        <v>0</v>
      </c>
      <c r="CT48">
        <f t="shared" si="32"/>
        <v>0</v>
      </c>
      <c r="CU48">
        <f t="shared" si="33"/>
        <v>0</v>
      </c>
      <c r="CW48">
        <f t="shared" si="34"/>
        <v>68.5</v>
      </c>
      <c r="CX48">
        <f t="shared" si="35"/>
        <v>0</v>
      </c>
      <c r="CY48">
        <f t="shared" si="36"/>
        <v>0</v>
      </c>
      <c r="CZ48">
        <f t="shared" si="37"/>
        <v>0</v>
      </c>
      <c r="DB48" s="97">
        <f t="shared" si="38"/>
        <v>68.5</v>
      </c>
      <c r="DG48">
        <f t="shared" si="39"/>
        <v>0</v>
      </c>
      <c r="DH48">
        <f t="shared" si="40"/>
        <v>0</v>
      </c>
      <c r="DJ48">
        <f t="shared" si="41"/>
        <v>0</v>
      </c>
      <c r="DK48">
        <f t="shared" si="42"/>
        <v>0</v>
      </c>
      <c r="DM48">
        <f t="shared" si="43"/>
        <v>0</v>
      </c>
    </row>
    <row r="49" spans="1:117">
      <c r="A49" s="19">
        <v>100099626</v>
      </c>
      <c r="B49">
        <f t="shared" si="0"/>
        <v>68.5</v>
      </c>
      <c r="C49">
        <f t="shared" si="1"/>
        <v>0</v>
      </c>
      <c r="D49" s="84" t="str">
        <f t="shared" si="2"/>
        <v>45T</v>
      </c>
      <c r="F49" s="5" t="s">
        <v>1648</v>
      </c>
      <c r="G49" s="99">
        <v>2001</v>
      </c>
      <c r="H49" s="5" t="s">
        <v>2117</v>
      </c>
      <c r="I49" s="139">
        <f t="shared" si="3"/>
        <v>68.5</v>
      </c>
      <c r="J49" s="140">
        <f t="shared" si="4"/>
        <v>0</v>
      </c>
      <c r="K49" s="108">
        <f t="shared" si="44"/>
        <v>68.5</v>
      </c>
      <c r="L49" s="108">
        <f t="shared" si="44"/>
        <v>0</v>
      </c>
      <c r="M49" s="108">
        <f t="shared" si="44"/>
        <v>0</v>
      </c>
      <c r="N49" s="108">
        <f t="shared" si="44"/>
        <v>0</v>
      </c>
      <c r="O49" s="90" t="str">
        <f t="shared" si="6"/>
        <v>Lesnikov, Kirel</v>
      </c>
      <c r="P49" s="93">
        <f>IF(ISNA(VLOOKUP($A49,[1]MFY10!$E$1:$F$65536,2,FALSE)),"np",(VLOOKUP($A49,[1]MFY10!$E$1:$F$65536,2,FALSE)))</f>
        <v>60</v>
      </c>
      <c r="Q49" s="92">
        <f>IF(P49&gt;[1]MFY10!$F$1,0,(VLOOKUP(P49,'[3]Point Tables'!$A$4:$I$263,[1]MFY10!$F$2,FALSE)))</f>
        <v>0</v>
      </c>
      <c r="R49" s="93">
        <f>IF(ISNA(VLOOKUP($A49,[1]MFY10!$N$1:$O$65536,2,FALSE)),"np",(VLOOKUP($A49,[1]MFY10!$N$1:$O$65536,2,FALSE)))</f>
        <v>36</v>
      </c>
      <c r="S49" s="92">
        <f>IF(R49&gt;[1]MFY10!$O$1,0,(VLOOKUP(R49,'[3]Point Tables'!$A$4:$I$263,[1]MFY10!$O$2,FALSE)))</f>
        <v>0</v>
      </c>
      <c r="T49" s="92" t="str">
        <f t="shared" si="7"/>
        <v>Lesnikov, Kirel</v>
      </c>
      <c r="U49" s="93" t="str">
        <f>IF(ISNA(VLOOKUP($A49,[1]MFY12!$E$1:$F$65536,2,FALSE)),"np",(VLOOKUP($A49,[1]MFY12!$E$1:$F$65536,2,FALSE)))</f>
        <v>np</v>
      </c>
      <c r="V49" s="92">
        <f>IF(U49&gt;[1]MFY12!$F$1,0,(VLOOKUP(U49,'[3]Point Tables'!$A$4:$I$263,[1]MFY12!$F$2,FALSE)))</f>
        <v>0</v>
      </c>
      <c r="W49" s="93">
        <f>IF(ISNA(VLOOKUP($A49,[1]MFY12!$P$1:$Q$65536,2,FALSE)),"np",(VLOOKUP($A49,[1]MFY12!$P$1:$Q$65536,2,FALSE)))</f>
        <v>157</v>
      </c>
      <c r="X49" s="92">
        <f>IF(W49&gt;[1]MFY12!$Q$1,0,(VLOOKUP(W49,'[3]Point Tables'!$A$4:$I$263,[1]MFY12!$Q$2,FALSE)))</f>
        <v>0</v>
      </c>
      <c r="Y49" s="94" t="str">
        <f t="shared" si="8"/>
        <v>Lesnikov, Kirel</v>
      </c>
      <c r="Z49" s="93" t="str">
        <f>IF(ISNA(VLOOKUP($A49,[1]MFY10!$W$1:$X$65536,2,FALSE)),"np",(VLOOKUP($A49,[1]MFY10!$W$1:$X$65536,2,FALSE)))</f>
        <v>np</v>
      </c>
      <c r="AA49" s="92">
        <f>IF(Z49&gt;[1]MFY10!$X$1,0,(VLOOKUP(Z49,'[3]Point Tables'!$A$4:$I$263,[1]MFY10!$X$2,FALSE)))</f>
        <v>0</v>
      </c>
      <c r="AB49" s="93" t="str">
        <f>IF(ISNA(VLOOKUP($A49,[1]MFY10!$AF$1:$AG$65536,2,FALSE)),"np",(VLOOKUP($A49,[1]MFY10!$AF$1:$AG$65536,2,FALSE)))</f>
        <v>np</v>
      </c>
      <c r="AC49" s="92">
        <f>IF(AB49&gt;[1]MFY10!$AG$1,0,(VLOOKUP(AB49,'[3]Point Tables'!$A$4:$I$263,[1]MFY10!$AG$2,FALSE)))</f>
        <v>0</v>
      </c>
      <c r="AD49" s="93">
        <f>IF(ISNA(VLOOKUP($A49,[1]MFY10!$AO$1:$AP$65536,2,FALSE)),"np",(VLOOKUP($A49,[1]MFY10!$AO$1:$AP$65536,2,FALSE)))</f>
        <v>8</v>
      </c>
      <c r="AE49" s="92">
        <f>IF(AD49&gt;[1]MFY10!$AP$1,0,(VLOOKUP(AD49,'[3]Point Tables'!$A$4:$I$263,[1]MFY10!$AP$2,FALSE)))</f>
        <v>68.5</v>
      </c>
      <c r="AF49" s="93">
        <f>IF(ISNA(VLOOKUP($A49,[1]MFY10!$AX$1:$AY$65536,2,FALSE)),"np",(VLOOKUP($A49,[1]MFY10!$AX$1:$AY$65536,2,FALSE)))</f>
        <v>9</v>
      </c>
      <c r="AG49" s="92">
        <f>IF(AF49&gt;[1]MFY10!$AY$1,0,(VLOOKUP(AF49,'[3]Point Tables'!$A$4:$I$263,[1]MFY10!$AY$2,FALSE)))</f>
        <v>53.5</v>
      </c>
      <c r="AH49" s="93" t="str">
        <f>IF(ISNA(VLOOKUP($A49,[1]MFY10!$BG$1:$BH$65536,2,FALSE)),"np",(VLOOKUP($A49,[1]MFY10!$BG$1:$BH$65536,2,FALSE)))</f>
        <v>np</v>
      </c>
      <c r="AI49" s="92">
        <f>IF(AH49&gt;[1]MFY10!$BH$1,0,(VLOOKUP(AH49,'[3]Point Tables'!$A$4:$I$263,[1]MFY10!$BH$2,FALSE)))</f>
        <v>0</v>
      </c>
      <c r="AJ49" s="93" t="str">
        <f>IF(ISNA(VLOOKUP($A49,[1]MFY10!$BP$1:$BQ$65536,2,FALSE)),"np",(VLOOKUP($A49,[1]MFY10!$BP$1:$BQ$65536,2,FALSE)))</f>
        <v>np</v>
      </c>
      <c r="AK49" s="92">
        <f>IF(AJ49&gt;[1]MFY10!$BQ$1,0,(VLOOKUP(AJ49,'[3]Point Tables'!$A$4:$I$263,[1]MFY10!$BQ$2,FALSE)))</f>
        <v>0</v>
      </c>
      <c r="AL49" s="93">
        <f>IF(ISNA(VLOOKUP($A49,[1]MFY10!$BY$1:$BZ$65536,2,FALSE)),"np",(VLOOKUP($A49,[1]MFY10!$BY$1:$BZ$65536,2,FALSE)))</f>
        <v>19</v>
      </c>
      <c r="AM49" s="92">
        <f>IF(AL49&gt;[1]MFY10!$BZ$1,0,(VLOOKUP(AL49,'[3]Point Tables'!$A$4:$I$263,[1]MFY10!$BZ$2,FALSE)))</f>
        <v>34</v>
      </c>
      <c r="AN49" s="93" t="str">
        <f>IF(ISNA(VLOOKUP($A49,[1]MFY10!$CH$1:$CI$65536,2,FALSE)),"np",(VLOOKUP($A49,[1]MFY10!$CH$1:$CI$65536,2,FALSE)))</f>
        <v>np</v>
      </c>
      <c r="AO49" s="92">
        <f>IF(AN49&gt;[1]MFY10!$CI$1,0,(VLOOKUP(AN49,'[3]Point Tables'!$A$4:$I$263,[1]MFY10!$CI$2,FALSE)))</f>
        <v>0</v>
      </c>
      <c r="AP49" s="93" t="str">
        <f>IF(ISNA(VLOOKUP($A49,[1]MFY10!$CQ$1:$CR$65536,2,FALSE)),"np",(VLOOKUP($A49,[1]MFY10!$CQ$1:$CR$65536,2,FALSE)))</f>
        <v>np</v>
      </c>
      <c r="AQ49" s="92">
        <f>IF(AP49&gt;[1]MFY10!$CR$1,0,(VLOOKUP(AP49,'[3]Point Tables'!$A$4:$I$263,[1]MFY10!$CR$2,FALSE)))</f>
        <v>0</v>
      </c>
      <c r="AR49" s="94" t="str">
        <f t="shared" si="9"/>
        <v>Lesnikov, Kirel</v>
      </c>
      <c r="AS49" s="93" t="str">
        <f>IF(ISNA(VLOOKUP($A49,[1]MFY12!$AA$1:$AB$65536,2,FALSE)),"np",(VLOOKUP($A49,[1]MFY12!$AA$1:$AB$65536,2,FALSE)))</f>
        <v>np</v>
      </c>
      <c r="AT49" s="92">
        <f>IF(AS49&gt;[1]MFY12!$AB$1,0,(VLOOKUP(AS49,'[3]Point Tables'!$A$4:$I$263,[1]MFY12!$AB$2,FALSE)))</f>
        <v>0</v>
      </c>
      <c r="AU49" s="93" t="str">
        <f>IF(ISNA(VLOOKUP($A49,[1]MFY12!$AL$1:$AM$65536,2,FALSE)),"np",(VLOOKUP($A49,[1]MFY12!$AL$1:$AM$65536,2,FALSE)))</f>
        <v>np</v>
      </c>
      <c r="AV49" s="92">
        <f>IF(AU49&gt;[1]MFY12!$AM$1,0,(VLOOKUP(AU49,'[3]Point Tables'!$A$4:$I$263,[1]MFY12!$AM$2,FALSE)))</f>
        <v>0</v>
      </c>
      <c r="AW49" s="93">
        <f>IF(ISNA(VLOOKUP($A49,[1]MFY12!$AW$1:$AX$65536,2,FALSE)),"np",(VLOOKUP($A49,[1]MFY12!$AW$1:$AX$65536,2,FALSE)))</f>
        <v>59</v>
      </c>
      <c r="AX49" s="92">
        <f>IF(AW49&gt;[1]MFY12!$AX$1,0,(VLOOKUP(AW49,'[3]Point Tables'!$A$4:$I$263,[1]MFY12!$AX$2,FALSE)))</f>
        <v>0</v>
      </c>
      <c r="AY49" s="93" t="str">
        <f>IF(ISNA(VLOOKUP($A49,[1]MFY12!$BH$1:$BI$65536,2,FALSE)),"np",(VLOOKUP($A49,[1]MFY12!$BH$1:$BI$65536,2,FALSE)))</f>
        <v>np</v>
      </c>
      <c r="AZ49" s="92">
        <f>IF(AY49&gt;[1]MFY12!$BI$1,0,(VLOOKUP(AY49,'[3]Point Tables'!$A$4:$I$263,[1]MFY12!$BI$2,FALSE)))</f>
        <v>0</v>
      </c>
      <c r="BA49" s="93" t="str">
        <f>IF(ISNA(VLOOKUP($A49,[1]MFY12!$BS$1:$BT$65536,2,FALSE)),"np",(VLOOKUP($A49,[1]MFY12!$BS$1:$BT$65536,2,FALSE)))</f>
        <v>np</v>
      </c>
      <c r="BB49" s="92">
        <f>IF(BA49&gt;[1]MFY12!$BT$1,0,(VLOOKUP(BA49,'[3]Point Tables'!$A$4:$I$263,[1]MFY12!$BT$2,FALSE)))</f>
        <v>0</v>
      </c>
      <c r="BC49" s="93" t="str">
        <f>IF(ISNA(VLOOKUP($A49,[1]MFY12!$CD$1:$CE$65536,2,FALSE)),"np",(VLOOKUP($A49,[1]MFY12!$CD$1:$CE$65536,2,FALSE)))</f>
        <v>np</v>
      </c>
      <c r="BD49" s="92">
        <f>IF(BC49&gt;[1]MFY12!$CE$1,0,(VLOOKUP(BC49,'[3]Point Tables'!$A$4:$I$263,[1]MFY12!$CE$2,FALSE)))</f>
        <v>0</v>
      </c>
      <c r="BE49" s="93" t="str">
        <f>IF(ISNA(VLOOKUP($A49,[1]MFY12!$CO$1:$CP$65536,2,FALSE)),"np",(VLOOKUP($A49,[1]MFY12!$CO$1:$CP$65536,2,FALSE)))</f>
        <v>np</v>
      </c>
      <c r="BF49" s="92">
        <f>IF(BE49&gt;[1]MFY12!$CP$1,0,(VLOOKUP(BE49,'[3]Point Tables'!$A$4:$I$263,[1]MFY12!$CP$2,FALSE)))</f>
        <v>0</v>
      </c>
      <c r="BG49" s="93" t="str">
        <f>IF(ISNA(VLOOKUP($A49,[1]MFY12!$CZ$1:$DA$65536,2,FALSE)),"np",(VLOOKUP($A49,[1]MFY12!$CZ$1:$DA$65536,2,FALSE)))</f>
        <v>np</v>
      </c>
      <c r="BH49" s="92">
        <f>IF(BG49&gt;[1]MFY12!$DA$1,0,(VLOOKUP(BG49,'[3]Point Tables'!$A$4:$I$263,[1]MFY12!$DA$2,FALSE)))</f>
        <v>0</v>
      </c>
      <c r="BI49" s="93" t="str">
        <f>IF(ISNA(VLOOKUP($A49,[1]MFY12!$DK$1:$DL$65536,2,FALSE)),"np",(VLOOKUP($A49,[1]MFY12!$DK$1:$DL$65536,2,FALSE)))</f>
        <v>np</v>
      </c>
      <c r="BJ49" s="92">
        <f>IF(BI49&gt;[1]MFY12!$DL$1,0,(VLOOKUP(BI49,'[3]Point Tables'!$A$4:$I$263,[1]MFY12!$DL$2,FALSE)))</f>
        <v>0</v>
      </c>
      <c r="BW49">
        <f t="shared" si="10"/>
        <v>0</v>
      </c>
      <c r="BX49">
        <f t="shared" si="11"/>
        <v>0</v>
      </c>
      <c r="BY49">
        <f t="shared" si="12"/>
        <v>68.5</v>
      </c>
      <c r="BZ49">
        <f t="shared" si="13"/>
        <v>53.5</v>
      </c>
      <c r="CA49">
        <f t="shared" si="14"/>
        <v>0</v>
      </c>
      <c r="CB49">
        <f t="shared" si="15"/>
        <v>0</v>
      </c>
      <c r="CC49">
        <f t="shared" si="16"/>
        <v>34</v>
      </c>
      <c r="CD49">
        <f t="shared" si="17"/>
        <v>0</v>
      </c>
      <c r="CE49" s="122">
        <f t="shared" si="18"/>
        <v>0</v>
      </c>
      <c r="CF49">
        <f t="shared" si="19"/>
        <v>0</v>
      </c>
      <c r="CG49">
        <f t="shared" si="20"/>
        <v>0</v>
      </c>
      <c r="CH49">
        <f t="shared" si="21"/>
        <v>0</v>
      </c>
      <c r="CI49">
        <f t="shared" si="22"/>
        <v>0</v>
      </c>
      <c r="CJ49">
        <f t="shared" si="23"/>
        <v>0</v>
      </c>
      <c r="CK49">
        <f t="shared" si="24"/>
        <v>0</v>
      </c>
      <c r="CL49">
        <f t="shared" si="25"/>
        <v>0</v>
      </c>
      <c r="CM49">
        <f t="shared" si="26"/>
        <v>0</v>
      </c>
      <c r="CN49" s="122">
        <f t="shared" si="27"/>
        <v>0</v>
      </c>
      <c r="CP49">
        <f t="shared" si="28"/>
        <v>68.5</v>
      </c>
      <c r="CQ49">
        <f t="shared" si="29"/>
        <v>0</v>
      </c>
      <c r="CR49">
        <f t="shared" si="30"/>
        <v>0</v>
      </c>
      <c r="CS49">
        <f t="shared" si="31"/>
        <v>0</v>
      </c>
      <c r="CT49">
        <f t="shared" si="32"/>
        <v>0</v>
      </c>
      <c r="CU49">
        <f t="shared" si="33"/>
        <v>0</v>
      </c>
      <c r="CW49">
        <f t="shared" si="34"/>
        <v>68.5</v>
      </c>
      <c r="CX49">
        <f t="shared" si="35"/>
        <v>0</v>
      </c>
      <c r="CY49">
        <f t="shared" si="36"/>
        <v>0</v>
      </c>
      <c r="CZ49">
        <f t="shared" si="37"/>
        <v>0</v>
      </c>
      <c r="DB49" s="97">
        <f t="shared" si="38"/>
        <v>68.5</v>
      </c>
      <c r="DG49">
        <f t="shared" si="39"/>
        <v>0</v>
      </c>
      <c r="DH49">
        <f t="shared" si="40"/>
        <v>0</v>
      </c>
      <c r="DJ49">
        <f t="shared" si="41"/>
        <v>0</v>
      </c>
      <c r="DK49">
        <f t="shared" si="42"/>
        <v>0</v>
      </c>
      <c r="DM49">
        <f t="shared" si="43"/>
        <v>0</v>
      </c>
    </row>
    <row r="50" spans="1:117">
      <c r="A50" s="35">
        <v>100126556</v>
      </c>
      <c r="B50">
        <f t="shared" si="0"/>
        <v>68.5</v>
      </c>
      <c r="C50">
        <f t="shared" si="1"/>
        <v>0</v>
      </c>
      <c r="D50" s="84" t="str">
        <f t="shared" si="2"/>
        <v>45T</v>
      </c>
      <c r="F50" s="5" t="s">
        <v>1855</v>
      </c>
      <c r="G50" s="99">
        <v>2000</v>
      </c>
      <c r="H50" s="86" t="s">
        <v>37</v>
      </c>
      <c r="I50" s="139">
        <f t="shared" si="3"/>
        <v>68.5</v>
      </c>
      <c r="J50" s="140">
        <f t="shared" si="4"/>
        <v>0</v>
      </c>
      <c r="K50" s="108">
        <f t="shared" si="44"/>
        <v>68.5</v>
      </c>
      <c r="L50" s="108">
        <f t="shared" si="44"/>
        <v>0</v>
      </c>
      <c r="M50" s="108">
        <f t="shared" si="44"/>
        <v>0</v>
      </c>
      <c r="N50" s="108">
        <f t="shared" si="44"/>
        <v>0</v>
      </c>
      <c r="O50" s="90" t="str">
        <f t="shared" si="6"/>
        <v>McKenna, Joseph</v>
      </c>
      <c r="P50" s="93" t="str">
        <f>IF(ISNA(VLOOKUP($A50,[1]MFY10!$E$1:$F$65536,2,FALSE)),"np",(VLOOKUP($A50,[1]MFY10!$E$1:$F$65536,2,FALSE)))</f>
        <v>np</v>
      </c>
      <c r="Q50" s="92">
        <f>IF(P50&gt;[1]MFY10!$F$1,0,(VLOOKUP(P50,'[3]Point Tables'!$A$4:$I$263,[1]MFY10!$F$2,FALSE)))</f>
        <v>0</v>
      </c>
      <c r="R50" s="93" t="str">
        <f>IF(ISNA(VLOOKUP($A50,[1]MFY10!$N$1:$O$65536,2,FALSE)),"np",(VLOOKUP($A50,[1]MFY10!$N$1:$O$65536,2,FALSE)))</f>
        <v>np</v>
      </c>
      <c r="S50" s="92">
        <f>IF(R50&gt;[1]MFY10!$O$1,0,(VLOOKUP(R50,'[3]Point Tables'!$A$4:$I$263,[1]MFY10!$O$2,FALSE)))</f>
        <v>0</v>
      </c>
      <c r="T50" s="92" t="str">
        <f t="shared" si="7"/>
        <v>McKenna, Joseph</v>
      </c>
      <c r="U50" s="93" t="str">
        <f>IF(ISNA(VLOOKUP($A50,[1]MFY12!$E$1:$F$65536,2,FALSE)),"np",(VLOOKUP($A50,[1]MFY12!$E$1:$F$65536,2,FALSE)))</f>
        <v>np</v>
      </c>
      <c r="V50" s="92">
        <f>IF(U50&gt;[1]MFY12!$F$1,0,(VLOOKUP(U50,'[3]Point Tables'!$A$4:$I$263,[1]MFY12!$F$2,FALSE)))</f>
        <v>0</v>
      </c>
      <c r="W50" s="93" t="str">
        <f>IF(ISNA(VLOOKUP($A50,[1]MFY12!$P$1:$Q$65536,2,FALSE)),"np",(VLOOKUP($A50,[1]MFY12!$P$1:$Q$65536,2,FALSE)))</f>
        <v>np</v>
      </c>
      <c r="X50" s="92">
        <f>IF(W50&gt;[1]MFY12!$Q$1,0,(VLOOKUP(W50,'[3]Point Tables'!$A$4:$I$263,[1]MFY12!$Q$2,FALSE)))</f>
        <v>0</v>
      </c>
      <c r="Y50" s="94" t="str">
        <f t="shared" si="8"/>
        <v>McKenna, Joseph</v>
      </c>
      <c r="Z50" s="93" t="str">
        <f>IF(ISNA(VLOOKUP($A50,[1]MFY10!$W$1:$X$65536,2,FALSE)),"np",(VLOOKUP($A50,[1]MFY10!$W$1:$X$65536,2,FALSE)))</f>
        <v>np</v>
      </c>
      <c r="AA50" s="92">
        <f>IF(Z50&gt;[1]MFY10!$X$1,0,(VLOOKUP(Z50,'[3]Point Tables'!$A$4:$I$263,[1]MFY10!$X$2,FALSE)))</f>
        <v>0</v>
      </c>
      <c r="AB50" s="93" t="str">
        <f>IF(ISNA(VLOOKUP($A50,[1]MFY10!$AF$1:$AG$65536,2,FALSE)),"np",(VLOOKUP($A50,[1]MFY10!$AF$1:$AG$65536,2,FALSE)))</f>
        <v>np</v>
      </c>
      <c r="AC50" s="92">
        <f>IF(AB50&gt;[1]MFY10!$AG$1,0,(VLOOKUP(AB50,'[3]Point Tables'!$A$4:$I$263,[1]MFY10!$AG$2,FALSE)))</f>
        <v>0</v>
      </c>
      <c r="AD50" s="93" t="str">
        <f>IF(ISNA(VLOOKUP($A50,[1]MFY10!$AO$1:$AP$65536,2,FALSE)),"np",(VLOOKUP($A50,[1]MFY10!$AO$1:$AP$65536,2,FALSE)))</f>
        <v>np</v>
      </c>
      <c r="AE50" s="92">
        <f>IF(AD50&gt;[1]MFY10!$AP$1,0,(VLOOKUP(AD50,'[3]Point Tables'!$A$4:$I$263,[1]MFY10!$AP$2,FALSE)))</f>
        <v>0</v>
      </c>
      <c r="AF50" s="93" t="str">
        <f>IF(ISNA(VLOOKUP($A50,[1]MFY10!$AX$1:$AY$65536,2,FALSE)),"np",(VLOOKUP($A50,[1]MFY10!$AX$1:$AY$65536,2,FALSE)))</f>
        <v>np</v>
      </c>
      <c r="AG50" s="92">
        <f>IF(AF50&gt;[1]MFY10!$AY$1,0,(VLOOKUP(AF50,'[3]Point Tables'!$A$4:$I$263,[1]MFY10!$AY$2,FALSE)))</f>
        <v>0</v>
      </c>
      <c r="AH50" s="93" t="str">
        <f>IF(ISNA(VLOOKUP($A50,[1]MFY10!$BG$1:$BH$65536,2,FALSE)),"np",(VLOOKUP($A50,[1]MFY10!$BG$1:$BH$65536,2,FALSE)))</f>
        <v>np</v>
      </c>
      <c r="AI50" s="92">
        <f>IF(AH50&gt;[1]MFY10!$BH$1,0,(VLOOKUP(AH50,'[3]Point Tables'!$A$4:$I$263,[1]MFY10!$BH$2,FALSE)))</f>
        <v>0</v>
      </c>
      <c r="AJ50" s="93">
        <f>IF(ISNA(VLOOKUP($A50,[1]MFY10!$BP$1:$BQ$65536,2,FALSE)),"np",(VLOOKUP($A50,[1]MFY10!$BP$1:$BQ$65536,2,FALSE)))</f>
        <v>8</v>
      </c>
      <c r="AK50" s="92">
        <f>IF(AJ50&gt;[1]MFY10!$BQ$1,0,(VLOOKUP(AJ50,'[3]Point Tables'!$A$4:$I$263,[1]MFY10!$BQ$2,FALSE)))</f>
        <v>68.5</v>
      </c>
      <c r="AL50" s="93">
        <f>IF(ISNA(VLOOKUP($A50,[1]MFY10!$BY$1:$BZ$65536,2,FALSE)),"np",(VLOOKUP($A50,[1]MFY10!$BY$1:$BZ$65536,2,FALSE)))</f>
        <v>21</v>
      </c>
      <c r="AM50" s="92">
        <f>IF(AL50&gt;[1]MFY10!$BZ$1,0,(VLOOKUP(AL50,'[3]Point Tables'!$A$4:$I$263,[1]MFY10!$BZ$2,FALSE)))</f>
        <v>0</v>
      </c>
      <c r="AN50" s="93" t="str">
        <f>IF(ISNA(VLOOKUP($A50,[1]MFY10!$CH$1:$CI$65536,2,FALSE)),"np",(VLOOKUP($A50,[1]MFY10!$CH$1:$CI$65536,2,FALSE)))</f>
        <v>np</v>
      </c>
      <c r="AO50" s="92">
        <f>IF(AN50&gt;[1]MFY10!$CI$1,0,(VLOOKUP(AN50,'[3]Point Tables'!$A$4:$I$263,[1]MFY10!$CI$2,FALSE)))</f>
        <v>0</v>
      </c>
      <c r="AP50" s="93" t="str">
        <f>IF(ISNA(VLOOKUP($A50,[1]MFY10!$CQ$1:$CR$65536,2,FALSE)),"np",(VLOOKUP($A50,[1]MFY10!$CQ$1:$CR$65536,2,FALSE)))</f>
        <v>np</v>
      </c>
      <c r="AQ50" s="92">
        <f>IF(AP50&gt;[1]MFY10!$CR$1,0,(VLOOKUP(AP50,'[3]Point Tables'!$A$4:$I$263,[1]MFY10!$CR$2,FALSE)))</f>
        <v>0</v>
      </c>
      <c r="AR50" s="94" t="str">
        <f t="shared" si="9"/>
        <v>McKenna, Joseph</v>
      </c>
      <c r="AS50" s="93" t="str">
        <f>IF(ISNA(VLOOKUP($A50,[1]MFY12!$AA$1:$AB$65536,2,FALSE)),"np",(VLOOKUP($A50,[1]MFY12!$AA$1:$AB$65536,2,FALSE)))</f>
        <v>np</v>
      </c>
      <c r="AT50" s="92">
        <f>IF(AS50&gt;[1]MFY12!$AB$1,0,(VLOOKUP(AS50,'[3]Point Tables'!$A$4:$I$263,[1]MFY12!$AB$2,FALSE)))</f>
        <v>0</v>
      </c>
      <c r="AU50" s="93" t="str">
        <f>IF(ISNA(VLOOKUP($A50,[1]MFY12!$AL$1:$AM$65536,2,FALSE)),"np",(VLOOKUP($A50,[1]MFY12!$AL$1:$AM$65536,2,FALSE)))</f>
        <v>np</v>
      </c>
      <c r="AV50" s="92">
        <f>IF(AU50&gt;[1]MFY12!$AM$1,0,(VLOOKUP(AU50,'[3]Point Tables'!$A$4:$I$263,[1]MFY12!$AM$2,FALSE)))</f>
        <v>0</v>
      </c>
      <c r="AW50" s="93" t="str">
        <f>IF(ISNA(VLOOKUP($A50,[1]MFY12!$AW$1:$AX$65536,2,FALSE)),"np",(VLOOKUP($A50,[1]MFY12!$AW$1:$AX$65536,2,FALSE)))</f>
        <v>np</v>
      </c>
      <c r="AX50" s="92">
        <f>IF(AW50&gt;[1]MFY12!$AX$1,0,(VLOOKUP(AW50,'[3]Point Tables'!$A$4:$I$263,[1]MFY12!$AX$2,FALSE)))</f>
        <v>0</v>
      </c>
      <c r="AY50" s="93" t="str">
        <f>IF(ISNA(VLOOKUP($A50,[1]MFY12!$BH$1:$BI$65536,2,FALSE)),"np",(VLOOKUP($A50,[1]MFY12!$BH$1:$BI$65536,2,FALSE)))</f>
        <v>np</v>
      </c>
      <c r="AZ50" s="92">
        <f>IF(AY50&gt;[1]MFY12!$BI$1,0,(VLOOKUP(AY50,'[3]Point Tables'!$A$4:$I$263,[1]MFY12!$BI$2,FALSE)))</f>
        <v>0</v>
      </c>
      <c r="BA50" s="93" t="str">
        <f>IF(ISNA(VLOOKUP($A50,[1]MFY12!$BS$1:$BT$65536,2,FALSE)),"np",(VLOOKUP($A50,[1]MFY12!$BS$1:$BT$65536,2,FALSE)))</f>
        <v>np</v>
      </c>
      <c r="BB50" s="92">
        <f>IF(BA50&gt;[1]MFY12!$BT$1,0,(VLOOKUP(BA50,'[3]Point Tables'!$A$4:$I$263,[1]MFY12!$BT$2,FALSE)))</f>
        <v>0</v>
      </c>
      <c r="BC50" s="93" t="str">
        <f>IF(ISNA(VLOOKUP($A50,[1]MFY12!$CD$1:$CE$65536,2,FALSE)),"np",(VLOOKUP($A50,[1]MFY12!$CD$1:$CE$65536,2,FALSE)))</f>
        <v>np</v>
      </c>
      <c r="BD50" s="92">
        <f>IF(BC50&gt;[1]MFY12!$CE$1,0,(VLOOKUP(BC50,'[3]Point Tables'!$A$4:$I$263,[1]MFY12!$CE$2,FALSE)))</f>
        <v>0</v>
      </c>
      <c r="BE50" s="93" t="str">
        <f>IF(ISNA(VLOOKUP($A50,[1]MFY12!$CO$1:$CP$65536,2,FALSE)),"np",(VLOOKUP($A50,[1]MFY12!$CO$1:$CP$65536,2,FALSE)))</f>
        <v>np</v>
      </c>
      <c r="BF50" s="92">
        <f>IF(BE50&gt;[1]MFY12!$CP$1,0,(VLOOKUP(BE50,'[3]Point Tables'!$A$4:$I$263,[1]MFY12!$CP$2,FALSE)))</f>
        <v>0</v>
      </c>
      <c r="BG50" s="93" t="str">
        <f>IF(ISNA(VLOOKUP($A50,[1]MFY12!$CZ$1:$DA$65536,2,FALSE)),"np",(VLOOKUP($A50,[1]MFY12!$CZ$1:$DA$65536,2,FALSE)))</f>
        <v>np</v>
      </c>
      <c r="BH50" s="92">
        <f>IF(BG50&gt;[1]MFY12!$DA$1,0,(VLOOKUP(BG50,'[3]Point Tables'!$A$4:$I$263,[1]MFY12!$DA$2,FALSE)))</f>
        <v>0</v>
      </c>
      <c r="BI50" s="93" t="str">
        <f>IF(ISNA(VLOOKUP($A50,[1]MFY12!$DK$1:$DL$65536,2,FALSE)),"np",(VLOOKUP($A50,[1]MFY12!$DK$1:$DL$65536,2,FALSE)))</f>
        <v>np</v>
      </c>
      <c r="BJ50" s="92">
        <f>IF(BI50&gt;[1]MFY12!$DL$1,0,(VLOOKUP(BI50,'[3]Point Tables'!$A$4:$I$263,[1]MFY12!$DL$2,FALSE)))</f>
        <v>0</v>
      </c>
      <c r="BW50">
        <f t="shared" si="10"/>
        <v>0</v>
      </c>
      <c r="BX50">
        <f t="shared" si="11"/>
        <v>0</v>
      </c>
      <c r="BY50">
        <f t="shared" si="12"/>
        <v>0</v>
      </c>
      <c r="BZ50">
        <f t="shared" si="13"/>
        <v>0</v>
      </c>
      <c r="CA50">
        <f t="shared" si="14"/>
        <v>0</v>
      </c>
      <c r="CB50">
        <f t="shared" si="15"/>
        <v>68.5</v>
      </c>
      <c r="CC50">
        <f t="shared" si="16"/>
        <v>0</v>
      </c>
      <c r="CD50">
        <f t="shared" si="17"/>
        <v>0</v>
      </c>
      <c r="CE50" s="122">
        <f t="shared" si="18"/>
        <v>0</v>
      </c>
      <c r="CF50">
        <f t="shared" si="19"/>
        <v>0</v>
      </c>
      <c r="CG50">
        <f t="shared" si="20"/>
        <v>0</v>
      </c>
      <c r="CH50">
        <f t="shared" si="21"/>
        <v>0</v>
      </c>
      <c r="CI50">
        <f t="shared" si="22"/>
        <v>0</v>
      </c>
      <c r="CJ50">
        <f t="shared" si="23"/>
        <v>0</v>
      </c>
      <c r="CK50">
        <f t="shared" si="24"/>
        <v>0</v>
      </c>
      <c r="CL50">
        <f t="shared" si="25"/>
        <v>0</v>
      </c>
      <c r="CM50">
        <f t="shared" si="26"/>
        <v>0</v>
      </c>
      <c r="CN50" s="122">
        <f t="shared" si="27"/>
        <v>0</v>
      </c>
      <c r="CP50">
        <f t="shared" si="28"/>
        <v>68.5</v>
      </c>
      <c r="CQ50">
        <f t="shared" si="29"/>
        <v>0</v>
      </c>
      <c r="CR50">
        <f t="shared" si="30"/>
        <v>0</v>
      </c>
      <c r="CS50">
        <f t="shared" si="31"/>
        <v>0</v>
      </c>
      <c r="CT50">
        <f t="shared" si="32"/>
        <v>0</v>
      </c>
      <c r="CU50">
        <f t="shared" si="33"/>
        <v>0</v>
      </c>
      <c r="CW50">
        <f t="shared" si="34"/>
        <v>68.5</v>
      </c>
      <c r="CX50">
        <f t="shared" si="35"/>
        <v>0</v>
      </c>
      <c r="CY50">
        <f t="shared" si="36"/>
        <v>0</v>
      </c>
      <c r="CZ50">
        <f t="shared" si="37"/>
        <v>0</v>
      </c>
      <c r="DB50" s="97">
        <f t="shared" si="38"/>
        <v>68.5</v>
      </c>
      <c r="DG50">
        <f t="shared" si="39"/>
        <v>0</v>
      </c>
      <c r="DH50">
        <f t="shared" si="40"/>
        <v>0</v>
      </c>
      <c r="DJ50">
        <f t="shared" si="41"/>
        <v>0</v>
      </c>
      <c r="DK50">
        <f t="shared" si="42"/>
        <v>0</v>
      </c>
      <c r="DM50">
        <f t="shared" si="43"/>
        <v>0</v>
      </c>
    </row>
    <row r="51" spans="1:117">
      <c r="A51" s="9">
        <v>100126243</v>
      </c>
      <c r="B51">
        <f t="shared" si="0"/>
        <v>68.5</v>
      </c>
      <c r="C51">
        <f t="shared" si="1"/>
        <v>0</v>
      </c>
      <c r="D51" s="84" t="str">
        <f t="shared" si="2"/>
        <v>45T</v>
      </c>
      <c r="F51" s="5" t="s">
        <v>1526</v>
      </c>
      <c r="G51" s="99">
        <v>2000</v>
      </c>
      <c r="H51" s="5" t="s">
        <v>2211</v>
      </c>
      <c r="I51" s="139">
        <f t="shared" si="3"/>
        <v>68.5</v>
      </c>
      <c r="J51" s="140">
        <f t="shared" si="4"/>
        <v>0</v>
      </c>
      <c r="K51" s="108">
        <f t="shared" si="44"/>
        <v>68.5</v>
      </c>
      <c r="L51" s="108">
        <f t="shared" si="44"/>
        <v>0</v>
      </c>
      <c r="M51" s="108">
        <f t="shared" si="44"/>
        <v>0</v>
      </c>
      <c r="N51" s="108">
        <f t="shared" si="44"/>
        <v>0</v>
      </c>
      <c r="O51" s="90" t="str">
        <f t="shared" si="6"/>
        <v>Miles, Wesley</v>
      </c>
      <c r="P51" s="93" t="str">
        <f>IF(ISNA(VLOOKUP($A51,[1]MFY10!$E$1:$F$65536,2,FALSE)),"np",(VLOOKUP($A51,[1]MFY10!$E$1:$F$65536,2,FALSE)))</f>
        <v>np</v>
      </c>
      <c r="Q51" s="92">
        <f>IF(P51&gt;[1]MFY10!$F$1,0,(VLOOKUP(P51,'[3]Point Tables'!$A$4:$I$263,[1]MFY10!$F$2,FALSE)))</f>
        <v>0</v>
      </c>
      <c r="R51" s="93" t="str">
        <f>IF(ISNA(VLOOKUP($A51,[1]MFY10!$N$1:$O$65536,2,FALSE)),"np",(VLOOKUP($A51,[1]MFY10!$N$1:$O$65536,2,FALSE)))</f>
        <v>np</v>
      </c>
      <c r="S51" s="92">
        <f>IF(R51&gt;[1]MFY10!$O$1,0,(VLOOKUP(R51,'[3]Point Tables'!$A$4:$I$263,[1]MFY10!$O$2,FALSE)))</f>
        <v>0</v>
      </c>
      <c r="T51" s="92" t="str">
        <f t="shared" si="7"/>
        <v>Miles, Wesley</v>
      </c>
      <c r="U51" s="93" t="str">
        <f>IF(ISNA(VLOOKUP($A51,[1]MFY12!$E$1:$F$65536,2,FALSE)),"np",(VLOOKUP($A51,[1]MFY12!$E$1:$F$65536,2,FALSE)))</f>
        <v>np</v>
      </c>
      <c r="V51" s="92">
        <f>IF(U51&gt;[1]MFY12!$F$1,0,(VLOOKUP(U51,'[3]Point Tables'!$A$4:$I$263,[1]MFY12!$F$2,FALSE)))</f>
        <v>0</v>
      </c>
      <c r="W51" s="93" t="str">
        <f>IF(ISNA(VLOOKUP($A51,[1]MFY12!$P$1:$Q$65536,2,FALSE)),"np",(VLOOKUP($A51,[1]MFY12!$P$1:$Q$65536,2,FALSE)))</f>
        <v>np</v>
      </c>
      <c r="X51" s="92">
        <f>IF(W51&gt;[1]MFY12!$Q$1,0,(VLOOKUP(W51,'[3]Point Tables'!$A$4:$I$263,[1]MFY12!$Q$2,FALSE)))</f>
        <v>0</v>
      </c>
      <c r="Y51" s="94" t="str">
        <f t="shared" si="8"/>
        <v>Miles, Wesley</v>
      </c>
      <c r="Z51" s="93" t="str">
        <f>IF(ISNA(VLOOKUP($A51,[1]MFY10!$W$1:$X$65536,2,FALSE)),"np",(VLOOKUP($A51,[1]MFY10!$W$1:$X$65536,2,FALSE)))</f>
        <v>np</v>
      </c>
      <c r="AA51" s="92">
        <f>IF(Z51&gt;[1]MFY10!$X$1,0,(VLOOKUP(Z51,'[3]Point Tables'!$A$4:$I$263,[1]MFY10!$X$2,FALSE)))</f>
        <v>0</v>
      </c>
      <c r="AB51" s="93" t="str">
        <f>IF(ISNA(VLOOKUP($A51,[1]MFY10!$AF$1:$AG$65536,2,FALSE)),"np",(VLOOKUP($A51,[1]MFY10!$AF$1:$AG$65536,2,FALSE)))</f>
        <v>np</v>
      </c>
      <c r="AC51" s="92">
        <f>IF(AB51&gt;[1]MFY10!$AG$1,0,(VLOOKUP(AB51,'[3]Point Tables'!$A$4:$I$263,[1]MFY10!$AG$2,FALSE)))</f>
        <v>0</v>
      </c>
      <c r="AD51" s="93">
        <f>IF(ISNA(VLOOKUP($A51,[1]MFY10!$AO$1:$AP$65536,2,FALSE)),"np",(VLOOKUP($A51,[1]MFY10!$AO$1:$AP$65536,2,FALSE)))</f>
        <v>15</v>
      </c>
      <c r="AE51" s="92">
        <f>IF(AD51&gt;[1]MFY10!$AP$1,0,(VLOOKUP(AD51,'[3]Point Tables'!$A$4:$I$263,[1]MFY10!$AP$2,FALSE)))</f>
        <v>0</v>
      </c>
      <c r="AF51" s="93">
        <f>IF(ISNA(VLOOKUP($A51,[1]MFY10!$AX$1:$AY$65536,2,FALSE)),"np",(VLOOKUP($A51,[1]MFY10!$AX$1:$AY$65536,2,FALSE)))</f>
        <v>8</v>
      </c>
      <c r="AG51" s="92">
        <f>IF(AF51&gt;[1]MFY10!$AY$1,0,(VLOOKUP(AF51,'[3]Point Tables'!$A$4:$I$263,[1]MFY10!$AY$2,FALSE)))</f>
        <v>68.5</v>
      </c>
      <c r="AH51" s="93" t="str">
        <f>IF(ISNA(VLOOKUP($A51,[1]MFY10!$BG$1:$BH$65536,2,FALSE)),"np",(VLOOKUP($A51,[1]MFY10!$BG$1:$BH$65536,2,FALSE)))</f>
        <v>np</v>
      </c>
      <c r="AI51" s="92">
        <f>IF(AH51&gt;[1]MFY10!$BH$1,0,(VLOOKUP(AH51,'[3]Point Tables'!$A$4:$I$263,[1]MFY10!$BH$2,FALSE)))</f>
        <v>0</v>
      </c>
      <c r="AJ51" s="93">
        <f>IF(ISNA(VLOOKUP($A51,[1]MFY10!$BP$1:$BQ$65536,2,FALSE)),"np",(VLOOKUP($A51,[1]MFY10!$BP$1:$BQ$65536,2,FALSE)))</f>
        <v>10</v>
      </c>
      <c r="AK51" s="92">
        <f>IF(AJ51&gt;[1]MFY10!$BQ$1,0,(VLOOKUP(AJ51,'[3]Point Tables'!$A$4:$I$263,[1]MFY10!$BQ$2,FALSE)))</f>
        <v>53</v>
      </c>
      <c r="AL51" s="93">
        <f>IF(ISNA(VLOOKUP($A51,[1]MFY10!$BY$1:$BZ$65536,2,FALSE)),"np",(VLOOKUP($A51,[1]MFY10!$BY$1:$BZ$65536,2,FALSE)))</f>
        <v>18</v>
      </c>
      <c r="AM51" s="92">
        <f>IF(AL51&gt;[1]MFY10!$BZ$1,0,(VLOOKUP(AL51,'[3]Point Tables'!$A$4:$I$263,[1]MFY10!$BZ$2,FALSE)))</f>
        <v>34.5</v>
      </c>
      <c r="AN51" s="93" t="str">
        <f>IF(ISNA(VLOOKUP($A51,[1]MFY10!$CH$1:$CI$65536,2,FALSE)),"np",(VLOOKUP($A51,[1]MFY10!$CH$1:$CI$65536,2,FALSE)))</f>
        <v>np</v>
      </c>
      <c r="AO51" s="92">
        <f>IF(AN51&gt;[1]MFY10!$CI$1,0,(VLOOKUP(AN51,'[3]Point Tables'!$A$4:$I$263,[1]MFY10!$CI$2,FALSE)))</f>
        <v>0</v>
      </c>
      <c r="AP51" s="93" t="str">
        <f>IF(ISNA(VLOOKUP($A51,[1]MFY10!$CQ$1:$CR$65536,2,FALSE)),"np",(VLOOKUP($A51,[1]MFY10!$CQ$1:$CR$65536,2,FALSE)))</f>
        <v>np</v>
      </c>
      <c r="AQ51" s="92">
        <f>IF(AP51&gt;[1]MFY10!$CR$1,0,(VLOOKUP(AP51,'[3]Point Tables'!$A$4:$I$263,[1]MFY10!$CR$2,FALSE)))</f>
        <v>0</v>
      </c>
      <c r="AR51" s="94" t="str">
        <f t="shared" si="9"/>
        <v>Miles, Wesley</v>
      </c>
      <c r="AS51" s="93" t="str">
        <f>IF(ISNA(VLOOKUP($A51,[1]MFY12!$AA$1:$AB$65536,2,FALSE)),"np",(VLOOKUP($A51,[1]MFY12!$AA$1:$AB$65536,2,FALSE)))</f>
        <v>np</v>
      </c>
      <c r="AT51" s="92">
        <f>IF(AS51&gt;[1]MFY12!$AB$1,0,(VLOOKUP(AS51,'[3]Point Tables'!$A$4:$I$263,[1]MFY12!$AB$2,FALSE)))</f>
        <v>0</v>
      </c>
      <c r="AU51" s="93" t="str">
        <f>IF(ISNA(VLOOKUP($A51,[1]MFY12!$AL$1:$AM$65536,2,FALSE)),"np",(VLOOKUP($A51,[1]MFY12!$AL$1:$AM$65536,2,FALSE)))</f>
        <v>np</v>
      </c>
      <c r="AV51" s="92">
        <f>IF(AU51&gt;[1]MFY12!$AM$1,0,(VLOOKUP(AU51,'[3]Point Tables'!$A$4:$I$263,[1]MFY12!$AM$2,FALSE)))</f>
        <v>0</v>
      </c>
      <c r="AW51" s="93">
        <f>IF(ISNA(VLOOKUP($A51,[1]MFY12!$AW$1:$AX$65536,2,FALSE)),"np",(VLOOKUP($A51,[1]MFY12!$AW$1:$AX$65536,2,FALSE)))</f>
        <v>71</v>
      </c>
      <c r="AX51" s="92">
        <f>IF(AW51&gt;[1]MFY12!$AX$1,0,(VLOOKUP(AW51,'[3]Point Tables'!$A$4:$I$263,[1]MFY12!$AX$2,FALSE)))</f>
        <v>0</v>
      </c>
      <c r="AY51" s="93">
        <f>IF(ISNA(VLOOKUP($A51,[1]MFY12!$BH$1:$BI$65536,2,FALSE)),"np",(VLOOKUP($A51,[1]MFY12!$BH$1:$BI$65536,2,FALSE)))</f>
        <v>33</v>
      </c>
      <c r="AZ51" s="92">
        <f>IF(AY51&gt;[1]MFY12!$BI$1,0,(VLOOKUP(AY51,'[3]Point Tables'!$A$4:$I$263,[1]MFY12!$BI$2,FALSE)))</f>
        <v>0</v>
      </c>
      <c r="BA51" s="93" t="str">
        <f>IF(ISNA(VLOOKUP($A51,[1]MFY12!$BS$1:$BT$65536,2,FALSE)),"np",(VLOOKUP($A51,[1]MFY12!$BS$1:$BT$65536,2,FALSE)))</f>
        <v>np</v>
      </c>
      <c r="BB51" s="92">
        <f>IF(BA51&gt;[1]MFY12!$BT$1,0,(VLOOKUP(BA51,'[3]Point Tables'!$A$4:$I$263,[1]MFY12!$BT$2,FALSE)))</f>
        <v>0</v>
      </c>
      <c r="BC51" s="93" t="str">
        <f>IF(ISNA(VLOOKUP($A51,[1]MFY12!$CD$1:$CE$65536,2,FALSE)),"np",(VLOOKUP($A51,[1]MFY12!$CD$1:$CE$65536,2,FALSE)))</f>
        <v>np</v>
      </c>
      <c r="BD51" s="92">
        <f>IF(BC51&gt;[1]MFY12!$CE$1,0,(VLOOKUP(BC51,'[3]Point Tables'!$A$4:$I$263,[1]MFY12!$CE$2,FALSE)))</f>
        <v>0</v>
      </c>
      <c r="BE51" s="93" t="str">
        <f>IF(ISNA(VLOOKUP($A51,[1]MFY12!$CO$1:$CP$65536,2,FALSE)),"np",(VLOOKUP($A51,[1]MFY12!$CO$1:$CP$65536,2,FALSE)))</f>
        <v>np</v>
      </c>
      <c r="BF51" s="92">
        <f>IF(BE51&gt;[1]MFY12!$CP$1,0,(VLOOKUP(BE51,'[3]Point Tables'!$A$4:$I$263,[1]MFY12!$CP$2,FALSE)))</f>
        <v>0</v>
      </c>
      <c r="BG51" s="93" t="str">
        <f>IF(ISNA(VLOOKUP($A51,[1]MFY12!$CZ$1:$DA$65536,2,FALSE)),"np",(VLOOKUP($A51,[1]MFY12!$CZ$1:$DA$65536,2,FALSE)))</f>
        <v>np</v>
      </c>
      <c r="BH51" s="92">
        <f>IF(BG51&gt;[1]MFY12!$DA$1,0,(VLOOKUP(BG51,'[3]Point Tables'!$A$4:$I$263,[1]MFY12!$DA$2,FALSE)))</f>
        <v>0</v>
      </c>
      <c r="BI51" s="93" t="str">
        <f>IF(ISNA(VLOOKUP($A51,[1]MFY12!$DK$1:$DL$65536,2,FALSE)),"np",(VLOOKUP($A51,[1]MFY12!$DK$1:$DL$65536,2,FALSE)))</f>
        <v>np</v>
      </c>
      <c r="BJ51" s="92">
        <f>IF(BI51&gt;[1]MFY12!$DL$1,0,(VLOOKUP(BI51,'[3]Point Tables'!$A$4:$I$263,[1]MFY12!$DL$2,FALSE)))</f>
        <v>0</v>
      </c>
      <c r="BW51">
        <f t="shared" si="10"/>
        <v>0</v>
      </c>
      <c r="BX51">
        <f t="shared" si="11"/>
        <v>0</v>
      </c>
      <c r="BY51">
        <f t="shared" si="12"/>
        <v>0</v>
      </c>
      <c r="BZ51">
        <f t="shared" si="13"/>
        <v>68.5</v>
      </c>
      <c r="CA51">
        <f t="shared" si="14"/>
        <v>0</v>
      </c>
      <c r="CB51">
        <f t="shared" si="15"/>
        <v>53</v>
      </c>
      <c r="CC51">
        <f t="shared" si="16"/>
        <v>34.5</v>
      </c>
      <c r="CD51">
        <f t="shared" si="17"/>
        <v>0</v>
      </c>
      <c r="CE51" s="122">
        <f t="shared" si="18"/>
        <v>0</v>
      </c>
      <c r="CF51">
        <f t="shared" si="19"/>
        <v>0</v>
      </c>
      <c r="CG51">
        <f t="shared" si="20"/>
        <v>0</v>
      </c>
      <c r="CH51">
        <f t="shared" si="21"/>
        <v>0</v>
      </c>
      <c r="CI51">
        <f t="shared" si="22"/>
        <v>0</v>
      </c>
      <c r="CJ51">
        <f t="shared" si="23"/>
        <v>0</v>
      </c>
      <c r="CK51">
        <f t="shared" si="24"/>
        <v>0</v>
      </c>
      <c r="CL51">
        <f t="shared" si="25"/>
        <v>0</v>
      </c>
      <c r="CM51">
        <f t="shared" si="26"/>
        <v>0</v>
      </c>
      <c r="CN51" s="122">
        <f t="shared" si="27"/>
        <v>0</v>
      </c>
      <c r="CP51">
        <f t="shared" si="28"/>
        <v>68.5</v>
      </c>
      <c r="CQ51">
        <f t="shared" si="29"/>
        <v>0</v>
      </c>
      <c r="CR51">
        <f t="shared" si="30"/>
        <v>0</v>
      </c>
      <c r="CS51">
        <f t="shared" si="31"/>
        <v>0</v>
      </c>
      <c r="CT51">
        <f t="shared" si="32"/>
        <v>0</v>
      </c>
      <c r="CU51">
        <f t="shared" si="33"/>
        <v>0</v>
      </c>
      <c r="CW51">
        <f t="shared" si="34"/>
        <v>68.5</v>
      </c>
      <c r="CX51">
        <f t="shared" si="35"/>
        <v>0</v>
      </c>
      <c r="CY51">
        <f t="shared" si="36"/>
        <v>0</v>
      </c>
      <c r="CZ51">
        <f t="shared" si="37"/>
        <v>0</v>
      </c>
      <c r="DB51" s="97">
        <f t="shared" si="38"/>
        <v>68.5</v>
      </c>
      <c r="DG51">
        <f t="shared" si="39"/>
        <v>0</v>
      </c>
      <c r="DH51">
        <f t="shared" si="40"/>
        <v>0</v>
      </c>
      <c r="DJ51">
        <f t="shared" si="41"/>
        <v>0</v>
      </c>
      <c r="DK51">
        <f t="shared" si="42"/>
        <v>0</v>
      </c>
      <c r="DM51">
        <f t="shared" si="43"/>
        <v>0</v>
      </c>
    </row>
    <row r="52" spans="1:117">
      <c r="A52">
        <v>100101662</v>
      </c>
      <c r="B52">
        <f t="shared" si="0"/>
        <v>62</v>
      </c>
      <c r="C52">
        <f t="shared" si="1"/>
        <v>62</v>
      </c>
      <c r="D52" s="84" t="str">
        <f t="shared" si="2"/>
        <v>49</v>
      </c>
      <c r="F52" t="s">
        <v>1916</v>
      </c>
      <c r="G52" s="4">
        <v>2001</v>
      </c>
      <c r="H52" s="86" t="s">
        <v>29</v>
      </c>
      <c r="I52" s="139">
        <f t="shared" si="3"/>
        <v>62</v>
      </c>
      <c r="J52" s="140">
        <f t="shared" si="4"/>
        <v>62</v>
      </c>
      <c r="K52" s="108">
        <f t="shared" si="44"/>
        <v>33</v>
      </c>
      <c r="L52" s="108">
        <f t="shared" si="44"/>
        <v>29</v>
      </c>
      <c r="M52" s="108">
        <f t="shared" si="44"/>
        <v>0</v>
      </c>
      <c r="N52" s="108">
        <f t="shared" si="44"/>
        <v>0</v>
      </c>
      <c r="O52" s="90" t="str">
        <f t="shared" si="6"/>
        <v>Fields, River M</v>
      </c>
      <c r="P52" s="93">
        <f>IF(ISNA(VLOOKUP($A52,[1]MFY10!$E$1:$F$65536,2,FALSE)),"np",(VLOOKUP($A52,[1]MFY10!$E$1:$F$65536,2,FALSE)))</f>
        <v>29</v>
      </c>
      <c r="Q52" s="92">
        <f>IF(P52&gt;[1]MFY10!$F$1,0,(VLOOKUP(P52,'[3]Point Tables'!$A$4:$I$263,[1]MFY10!$F$2,FALSE)))</f>
        <v>29</v>
      </c>
      <c r="R52" s="93">
        <f>IF(ISNA(VLOOKUP($A52,[1]MFY10!$N$1:$O$65536,2,FALSE)),"np",(VLOOKUP($A52,[1]MFY10!$N$1:$O$65536,2,FALSE)))</f>
        <v>21</v>
      </c>
      <c r="S52" s="92">
        <f>IF(R52&gt;[1]MFY10!$O$1,0,(VLOOKUP(R52,'[3]Point Tables'!$A$4:$I$263,[1]MFY10!$O$2,FALSE)))</f>
        <v>33</v>
      </c>
      <c r="T52" s="92" t="str">
        <f t="shared" si="7"/>
        <v>Fields, River M</v>
      </c>
      <c r="U52" s="93" t="str">
        <f>IF(ISNA(VLOOKUP($A52,[1]MFY12!$E$1:$F$65536,2,FALSE)),"np",(VLOOKUP($A52,[1]MFY12!$E$1:$F$65536,2,FALSE)))</f>
        <v>np</v>
      </c>
      <c r="V52" s="92">
        <f>IF(U52&gt;[1]MFY12!$F$1,0,(VLOOKUP(U52,'[3]Point Tables'!$A$4:$I$263,[1]MFY12!$F$2,FALSE)))</f>
        <v>0</v>
      </c>
      <c r="W52" s="93" t="str">
        <f>IF(ISNA(VLOOKUP($A52,[1]MFY12!$P$1:$Q$65536,2,FALSE)),"np",(VLOOKUP($A52,[1]MFY12!$P$1:$Q$65536,2,FALSE)))</f>
        <v>np</v>
      </c>
      <c r="X52" s="92">
        <f>IF(W52&gt;[1]MFY12!$Q$1,0,(VLOOKUP(W52,'[3]Point Tables'!$A$4:$I$263,[1]MFY12!$Q$2,FALSE)))</f>
        <v>0</v>
      </c>
      <c r="Y52" s="94" t="str">
        <f t="shared" si="8"/>
        <v>Fields, River M</v>
      </c>
      <c r="Z52" s="93" t="str">
        <f>IF(ISNA(VLOOKUP($A52,[1]MFY10!$W$1:$X$65536,2,FALSE)),"np",(VLOOKUP($A52,[1]MFY10!$W$1:$X$65536,2,FALSE)))</f>
        <v>np</v>
      </c>
      <c r="AA52" s="92">
        <f>IF(Z52&gt;[1]MFY10!$X$1,0,(VLOOKUP(Z52,'[3]Point Tables'!$A$4:$I$263,[1]MFY10!$X$2,FALSE)))</f>
        <v>0</v>
      </c>
      <c r="AB52" s="93" t="str">
        <f>IF(ISNA(VLOOKUP($A52,[1]MFY10!$AF$1:$AG$65536,2,FALSE)),"np",(VLOOKUP($A52,[1]MFY10!$AF$1:$AG$65536,2,FALSE)))</f>
        <v>np</v>
      </c>
      <c r="AC52" s="92">
        <f>IF(AB52&gt;[1]MFY10!$AG$1,0,(VLOOKUP(AB52,'[3]Point Tables'!$A$4:$I$263,[1]MFY10!$AG$2,FALSE)))</f>
        <v>0</v>
      </c>
      <c r="AD52" s="93" t="str">
        <f>IF(ISNA(VLOOKUP($A52,[1]MFY10!$AO$1:$AP$65536,2,FALSE)),"np",(VLOOKUP($A52,[1]MFY10!$AO$1:$AP$65536,2,FALSE)))</f>
        <v>np</v>
      </c>
      <c r="AE52" s="92">
        <f>IF(AD52&gt;[1]MFY10!$AP$1,0,(VLOOKUP(AD52,'[3]Point Tables'!$A$4:$I$263,[1]MFY10!$AP$2,FALSE)))</f>
        <v>0</v>
      </c>
      <c r="AF52" s="93" t="str">
        <f>IF(ISNA(VLOOKUP($A52,[1]MFY10!$AX$1:$AY$65536,2,FALSE)),"np",(VLOOKUP($A52,[1]MFY10!$AX$1:$AY$65536,2,FALSE)))</f>
        <v>np</v>
      </c>
      <c r="AG52" s="92">
        <f>IF(AF52&gt;[1]MFY10!$AY$1,0,(VLOOKUP(AF52,'[3]Point Tables'!$A$4:$I$263,[1]MFY10!$AY$2,FALSE)))</f>
        <v>0</v>
      </c>
      <c r="AH52" s="93" t="str">
        <f>IF(ISNA(VLOOKUP($A52,[1]MFY10!$BG$1:$BH$65536,2,FALSE)),"np",(VLOOKUP($A52,[1]MFY10!$BG$1:$BH$65536,2,FALSE)))</f>
        <v>np</v>
      </c>
      <c r="AI52" s="92">
        <f>IF(AH52&gt;[1]MFY10!$BH$1,0,(VLOOKUP(AH52,'[3]Point Tables'!$A$4:$I$263,[1]MFY10!$BH$2,FALSE)))</f>
        <v>0</v>
      </c>
      <c r="AJ52" s="93">
        <f>IF(ISNA(VLOOKUP($A52,[1]MFY10!$BP$1:$BQ$65536,2,FALSE)),"np",(VLOOKUP($A52,[1]MFY10!$BP$1:$BQ$65536,2,FALSE)))</f>
        <v>14</v>
      </c>
      <c r="AK52" s="92">
        <f>IF(AJ52&gt;[1]MFY10!$BQ$1,0,(VLOOKUP(AJ52,'[3]Point Tables'!$A$4:$I$263,[1]MFY10!$BQ$2,FALSE)))</f>
        <v>0</v>
      </c>
      <c r="AL52" s="93">
        <f>IF(ISNA(VLOOKUP($A52,[1]MFY10!$BY$1:$BZ$65536,2,FALSE)),"np",(VLOOKUP($A52,[1]MFY10!$BY$1:$BZ$65536,2,FALSE)))</f>
        <v>26</v>
      </c>
      <c r="AM52" s="92">
        <f>IF(AL52&gt;[1]MFY10!$BZ$1,0,(VLOOKUP(AL52,'[3]Point Tables'!$A$4:$I$263,[1]MFY10!$BZ$2,FALSE)))</f>
        <v>0</v>
      </c>
      <c r="AN52" s="93" t="str">
        <f>IF(ISNA(VLOOKUP($A52,[1]MFY10!$CH$1:$CI$65536,2,FALSE)),"np",(VLOOKUP($A52,[1]MFY10!$CH$1:$CI$65536,2,FALSE)))</f>
        <v>np</v>
      </c>
      <c r="AO52" s="92">
        <f>IF(AN52&gt;[1]MFY10!$CI$1,0,(VLOOKUP(AN52,'[3]Point Tables'!$A$4:$I$263,[1]MFY10!$CI$2,FALSE)))</f>
        <v>0</v>
      </c>
      <c r="AP52" s="93" t="str">
        <f>IF(ISNA(VLOOKUP($A52,[1]MFY10!$CQ$1:$CR$65536,2,FALSE)),"np",(VLOOKUP($A52,[1]MFY10!$CQ$1:$CR$65536,2,FALSE)))</f>
        <v>np</v>
      </c>
      <c r="AQ52" s="92">
        <f>IF(AP52&gt;[1]MFY10!$CR$1,0,(VLOOKUP(AP52,'[3]Point Tables'!$A$4:$I$263,[1]MFY10!$CR$2,FALSE)))</f>
        <v>0</v>
      </c>
      <c r="AR52" s="94" t="str">
        <f t="shared" si="9"/>
        <v>Fields, River M</v>
      </c>
      <c r="AS52" s="93" t="str">
        <f>IF(ISNA(VLOOKUP($A52,[1]MFY12!$AA$1:$AB$65536,2,FALSE)),"np",(VLOOKUP($A52,[1]MFY12!$AA$1:$AB$65536,2,FALSE)))</f>
        <v>np</v>
      </c>
      <c r="AT52" s="92">
        <f>IF(AS52&gt;[1]MFY12!$AB$1,0,(VLOOKUP(AS52,'[3]Point Tables'!$A$4:$I$263,[1]MFY12!$AB$2,FALSE)))</f>
        <v>0</v>
      </c>
      <c r="AU52" s="93" t="str">
        <f>IF(ISNA(VLOOKUP($A52,[1]MFY12!$AL$1:$AM$65536,2,FALSE)),"np",(VLOOKUP($A52,[1]MFY12!$AL$1:$AM$65536,2,FALSE)))</f>
        <v>np</v>
      </c>
      <c r="AV52" s="92">
        <f>IF(AU52&gt;[1]MFY12!$AM$1,0,(VLOOKUP(AU52,'[3]Point Tables'!$A$4:$I$263,[1]MFY12!$AM$2,FALSE)))</f>
        <v>0</v>
      </c>
      <c r="AW52" s="93" t="str">
        <f>IF(ISNA(VLOOKUP($A52,[1]MFY12!$AW$1:$AX$65536,2,FALSE)),"np",(VLOOKUP($A52,[1]MFY12!$AW$1:$AX$65536,2,FALSE)))</f>
        <v>np</v>
      </c>
      <c r="AX52" s="92">
        <f>IF(AW52&gt;[1]MFY12!$AX$1,0,(VLOOKUP(AW52,'[3]Point Tables'!$A$4:$I$263,[1]MFY12!$AX$2,FALSE)))</f>
        <v>0</v>
      </c>
      <c r="AY52" s="93" t="str">
        <f>IF(ISNA(VLOOKUP($A52,[1]MFY12!$BH$1:$BI$65536,2,FALSE)),"np",(VLOOKUP($A52,[1]MFY12!$BH$1:$BI$65536,2,FALSE)))</f>
        <v>np</v>
      </c>
      <c r="AZ52" s="92">
        <f>IF(AY52&gt;[1]MFY12!$BI$1,0,(VLOOKUP(AY52,'[3]Point Tables'!$A$4:$I$263,[1]MFY12!$BI$2,FALSE)))</f>
        <v>0</v>
      </c>
      <c r="BA52" s="93" t="str">
        <f>IF(ISNA(VLOOKUP($A52,[1]MFY12!$BS$1:$BT$65536,2,FALSE)),"np",(VLOOKUP($A52,[1]MFY12!$BS$1:$BT$65536,2,FALSE)))</f>
        <v>np</v>
      </c>
      <c r="BB52" s="92">
        <f>IF(BA52&gt;[1]MFY12!$BT$1,0,(VLOOKUP(BA52,'[3]Point Tables'!$A$4:$I$263,[1]MFY12!$BT$2,FALSE)))</f>
        <v>0</v>
      </c>
      <c r="BC52" s="93" t="str">
        <f>IF(ISNA(VLOOKUP($A52,[1]MFY12!$CD$1:$CE$65536,2,FALSE)),"np",(VLOOKUP($A52,[1]MFY12!$CD$1:$CE$65536,2,FALSE)))</f>
        <v>np</v>
      </c>
      <c r="BD52" s="92">
        <f>IF(BC52&gt;[1]MFY12!$CE$1,0,(VLOOKUP(BC52,'[3]Point Tables'!$A$4:$I$263,[1]MFY12!$CE$2,FALSE)))</f>
        <v>0</v>
      </c>
      <c r="BE52" s="93" t="str">
        <f>IF(ISNA(VLOOKUP($A52,[1]MFY12!$CO$1:$CP$65536,2,FALSE)),"np",(VLOOKUP($A52,[1]MFY12!$CO$1:$CP$65536,2,FALSE)))</f>
        <v>np</v>
      </c>
      <c r="BF52" s="92">
        <f>IF(BE52&gt;[1]MFY12!$CP$1,0,(VLOOKUP(BE52,'[3]Point Tables'!$A$4:$I$263,[1]MFY12!$CP$2,FALSE)))</f>
        <v>0</v>
      </c>
      <c r="BG52" s="93" t="str">
        <f>IF(ISNA(VLOOKUP($A52,[1]MFY12!$CZ$1:$DA$65536,2,FALSE)),"np",(VLOOKUP($A52,[1]MFY12!$CZ$1:$DA$65536,2,FALSE)))</f>
        <v>np</v>
      </c>
      <c r="BH52" s="92">
        <f>IF(BG52&gt;[1]MFY12!$DA$1,0,(VLOOKUP(BG52,'[3]Point Tables'!$A$4:$I$263,[1]MFY12!$DA$2,FALSE)))</f>
        <v>0</v>
      </c>
      <c r="BI52" s="93" t="str">
        <f>IF(ISNA(VLOOKUP($A52,[1]MFY12!$DK$1:$DL$65536,2,FALSE)),"np",(VLOOKUP($A52,[1]MFY12!$DK$1:$DL$65536,2,FALSE)))</f>
        <v>np</v>
      </c>
      <c r="BJ52" s="92">
        <f>IF(BI52&gt;[1]MFY12!$DL$1,0,(VLOOKUP(BI52,'[3]Point Tables'!$A$4:$I$263,[1]MFY12!$DL$2,FALSE)))</f>
        <v>0</v>
      </c>
      <c r="BW52">
        <f t="shared" si="10"/>
        <v>0</v>
      </c>
      <c r="BX52">
        <f t="shared" si="11"/>
        <v>0</v>
      </c>
      <c r="BY52">
        <f t="shared" si="12"/>
        <v>0</v>
      </c>
      <c r="BZ52">
        <f t="shared" si="13"/>
        <v>0</v>
      </c>
      <c r="CA52">
        <f t="shared" si="14"/>
        <v>0</v>
      </c>
      <c r="CB52">
        <f t="shared" si="15"/>
        <v>0</v>
      </c>
      <c r="CC52">
        <f t="shared" si="16"/>
        <v>0</v>
      </c>
      <c r="CD52">
        <f t="shared" si="17"/>
        <v>0</v>
      </c>
      <c r="CE52" s="122">
        <f t="shared" si="18"/>
        <v>0</v>
      </c>
      <c r="CF52">
        <f t="shared" si="19"/>
        <v>0</v>
      </c>
      <c r="CG52">
        <f t="shared" si="20"/>
        <v>0</v>
      </c>
      <c r="CH52">
        <f t="shared" si="21"/>
        <v>0</v>
      </c>
      <c r="CI52">
        <f t="shared" si="22"/>
        <v>0</v>
      </c>
      <c r="CJ52">
        <f t="shared" si="23"/>
        <v>0</v>
      </c>
      <c r="CK52">
        <f t="shared" si="24"/>
        <v>0</v>
      </c>
      <c r="CL52">
        <f t="shared" si="25"/>
        <v>0</v>
      </c>
      <c r="CM52">
        <f t="shared" si="26"/>
        <v>0</v>
      </c>
      <c r="CN52" s="122">
        <f t="shared" si="27"/>
        <v>0</v>
      </c>
      <c r="CP52">
        <f t="shared" si="28"/>
        <v>0</v>
      </c>
      <c r="CQ52">
        <f t="shared" si="29"/>
        <v>0</v>
      </c>
      <c r="CR52">
        <f t="shared" si="30"/>
        <v>0</v>
      </c>
      <c r="CS52">
        <f t="shared" si="31"/>
        <v>0</v>
      </c>
      <c r="CT52">
        <f t="shared" si="32"/>
        <v>29</v>
      </c>
      <c r="CU52">
        <f t="shared" si="33"/>
        <v>33</v>
      </c>
      <c r="CW52">
        <f t="shared" si="34"/>
        <v>33</v>
      </c>
      <c r="CX52">
        <f t="shared" si="35"/>
        <v>29</v>
      </c>
      <c r="CY52">
        <f t="shared" si="36"/>
        <v>0</v>
      </c>
      <c r="CZ52">
        <f t="shared" si="37"/>
        <v>0</v>
      </c>
      <c r="DB52" s="97">
        <f t="shared" si="38"/>
        <v>62</v>
      </c>
      <c r="DG52">
        <f t="shared" si="39"/>
        <v>33</v>
      </c>
      <c r="DH52">
        <f t="shared" si="40"/>
        <v>29</v>
      </c>
      <c r="DJ52">
        <f t="shared" si="41"/>
        <v>33</v>
      </c>
      <c r="DK52">
        <f t="shared" si="42"/>
        <v>29</v>
      </c>
      <c r="DM52">
        <f t="shared" si="43"/>
        <v>62</v>
      </c>
    </row>
    <row r="53" spans="1:117">
      <c r="A53" s="18">
        <v>100102046</v>
      </c>
      <c r="B53">
        <f t="shared" si="0"/>
        <v>51.5</v>
      </c>
      <c r="C53">
        <f t="shared" si="1"/>
        <v>0</v>
      </c>
      <c r="D53" s="84" t="str">
        <f t="shared" si="2"/>
        <v>50</v>
      </c>
      <c r="F53" s="5" t="s">
        <v>1872</v>
      </c>
      <c r="G53" s="99">
        <v>2000</v>
      </c>
      <c r="H53" s="5" t="s">
        <v>29</v>
      </c>
      <c r="I53" s="139">
        <f t="shared" si="3"/>
        <v>51.5</v>
      </c>
      <c r="J53" s="140">
        <f t="shared" si="4"/>
        <v>0</v>
      </c>
      <c r="K53" s="108">
        <f t="shared" si="44"/>
        <v>51.5</v>
      </c>
      <c r="L53" s="108">
        <f t="shared" si="44"/>
        <v>0</v>
      </c>
      <c r="M53" s="108">
        <f t="shared" si="44"/>
        <v>0</v>
      </c>
      <c r="N53" s="108">
        <f t="shared" si="44"/>
        <v>0</v>
      </c>
      <c r="O53" s="90" t="str">
        <f t="shared" si="6"/>
        <v>Corasaniti, James M.</v>
      </c>
      <c r="P53" s="93" t="str">
        <f>IF(ISNA(VLOOKUP($A53,[1]MFY10!$E$1:$F$65536,2,FALSE)),"np",(VLOOKUP($A53,[1]MFY10!$E$1:$F$65536,2,FALSE)))</f>
        <v>np</v>
      </c>
      <c r="Q53" s="92">
        <f>IF(P53&gt;[1]MFY10!$F$1,0,(VLOOKUP(P53,'[3]Point Tables'!$A$4:$I$263,[1]MFY10!$F$2,FALSE)))</f>
        <v>0</v>
      </c>
      <c r="R53" s="93" t="str">
        <f>IF(ISNA(VLOOKUP($A53,[1]MFY10!$N$1:$O$65536,2,FALSE)),"np",(VLOOKUP($A53,[1]MFY10!$N$1:$O$65536,2,FALSE)))</f>
        <v>np</v>
      </c>
      <c r="S53" s="92">
        <f>IF(R53&gt;[1]MFY10!$O$1,0,(VLOOKUP(R53,'[3]Point Tables'!$A$4:$I$263,[1]MFY10!$O$2,FALSE)))</f>
        <v>0</v>
      </c>
      <c r="T53" s="92" t="str">
        <f t="shared" si="7"/>
        <v>Corasaniti, James M.</v>
      </c>
      <c r="U53" s="93" t="str">
        <f>IF(ISNA(VLOOKUP($A53,[1]MFY12!$E$1:$F$65536,2,FALSE)),"np",(VLOOKUP($A53,[1]MFY12!$E$1:$F$65536,2,FALSE)))</f>
        <v>np</v>
      </c>
      <c r="V53" s="92">
        <f>IF(U53&gt;[1]MFY12!$F$1,0,(VLOOKUP(U53,'[3]Point Tables'!$A$4:$I$263,[1]MFY12!$F$2,FALSE)))</f>
        <v>0</v>
      </c>
      <c r="W53" s="93" t="str">
        <f>IF(ISNA(VLOOKUP($A53,[1]MFY12!$P$1:$Q$65536,2,FALSE)),"np",(VLOOKUP($A53,[1]MFY12!$P$1:$Q$65536,2,FALSE)))</f>
        <v>np</v>
      </c>
      <c r="X53" s="92">
        <f>IF(W53&gt;[1]MFY12!$Q$1,0,(VLOOKUP(W53,'[3]Point Tables'!$A$4:$I$263,[1]MFY12!$Q$2,FALSE)))</f>
        <v>0</v>
      </c>
      <c r="Y53" s="94" t="str">
        <f t="shared" si="8"/>
        <v>Corasaniti, James M.</v>
      </c>
      <c r="Z53" s="93" t="str">
        <f>IF(ISNA(VLOOKUP($A53,[1]MFY10!$W$1:$X$65536,2,FALSE)),"np",(VLOOKUP($A53,[1]MFY10!$W$1:$X$65536,2,FALSE)))</f>
        <v>np</v>
      </c>
      <c r="AA53" s="92">
        <f>IF(Z53&gt;[1]MFY10!$X$1,0,(VLOOKUP(Z53,'[3]Point Tables'!$A$4:$I$263,[1]MFY10!$X$2,FALSE)))</f>
        <v>0</v>
      </c>
      <c r="AB53" s="93" t="str">
        <f>IF(ISNA(VLOOKUP($A53,[1]MFY10!$AF$1:$AG$65536,2,FALSE)),"np",(VLOOKUP($A53,[1]MFY10!$AF$1:$AG$65536,2,FALSE)))</f>
        <v>np</v>
      </c>
      <c r="AC53" s="92">
        <f>IF(AB53&gt;[1]MFY10!$AG$1,0,(VLOOKUP(AB53,'[3]Point Tables'!$A$4:$I$263,[1]MFY10!$AG$2,FALSE)))</f>
        <v>0</v>
      </c>
      <c r="AD53" s="93" t="str">
        <f>IF(ISNA(VLOOKUP($A53,[1]MFY10!$AO$1:$AP$65536,2,FALSE)),"np",(VLOOKUP($A53,[1]MFY10!$AO$1:$AP$65536,2,FALSE)))</f>
        <v>np</v>
      </c>
      <c r="AE53" s="92">
        <f>IF(AD53&gt;[1]MFY10!$AP$1,0,(VLOOKUP(AD53,'[3]Point Tables'!$A$4:$I$263,[1]MFY10!$AP$2,FALSE)))</f>
        <v>0</v>
      </c>
      <c r="AF53" s="93" t="str">
        <f>IF(ISNA(VLOOKUP($A53,[1]MFY10!$AX$1:$AY$65536,2,FALSE)),"np",(VLOOKUP($A53,[1]MFY10!$AX$1:$AY$65536,2,FALSE)))</f>
        <v>np</v>
      </c>
      <c r="AG53" s="92">
        <f>IF(AF53&gt;[1]MFY10!$AY$1,0,(VLOOKUP(AF53,'[3]Point Tables'!$A$4:$I$263,[1]MFY10!$AY$2,FALSE)))</f>
        <v>0</v>
      </c>
      <c r="AH53" s="93" t="str">
        <f>IF(ISNA(VLOOKUP($A53,[1]MFY10!$BG$1:$BH$65536,2,FALSE)),"np",(VLOOKUP($A53,[1]MFY10!$BG$1:$BH$65536,2,FALSE)))</f>
        <v>np</v>
      </c>
      <c r="AI53" s="92">
        <f>IF(AH53&gt;[1]MFY10!$BH$1,0,(VLOOKUP(AH53,'[3]Point Tables'!$A$4:$I$263,[1]MFY10!$BH$2,FALSE)))</f>
        <v>0</v>
      </c>
      <c r="AJ53" s="93" t="str">
        <f>IF(ISNA(VLOOKUP($A53,[1]MFY10!$BP$1:$BQ$65536,2,FALSE)),"np",(VLOOKUP($A53,[1]MFY10!$BP$1:$BQ$65536,2,FALSE)))</f>
        <v>np</v>
      </c>
      <c r="AK53" s="92">
        <f>IF(AJ53&gt;[1]MFY10!$BQ$1,0,(VLOOKUP(AJ53,'[3]Point Tables'!$A$4:$I$263,[1]MFY10!$BQ$2,FALSE)))</f>
        <v>0</v>
      </c>
      <c r="AL53" s="93">
        <f>IF(ISNA(VLOOKUP($A53,[1]MFY10!$BY$1:$BZ$65536,2,FALSE)),"np",(VLOOKUP($A53,[1]MFY10!$BY$1:$BZ$65536,2,FALSE)))</f>
        <v>13</v>
      </c>
      <c r="AM53" s="92">
        <f>IF(AL53&gt;[1]MFY10!$BZ$1,0,(VLOOKUP(AL53,'[3]Point Tables'!$A$4:$I$263,[1]MFY10!$BZ$2,FALSE)))</f>
        <v>51.5</v>
      </c>
      <c r="AN53" s="93" t="str">
        <f>IF(ISNA(VLOOKUP($A53,[1]MFY10!$CH$1:$CI$65536,2,FALSE)),"np",(VLOOKUP($A53,[1]MFY10!$CH$1:$CI$65536,2,FALSE)))</f>
        <v>np</v>
      </c>
      <c r="AO53" s="92">
        <f>IF(AN53&gt;[1]MFY10!$CI$1,0,(VLOOKUP(AN53,'[3]Point Tables'!$A$4:$I$263,[1]MFY10!$CI$2,FALSE)))</f>
        <v>0</v>
      </c>
      <c r="AP53" s="93" t="str">
        <f>IF(ISNA(VLOOKUP($A53,[1]MFY10!$CQ$1:$CR$65536,2,FALSE)),"np",(VLOOKUP($A53,[1]MFY10!$CQ$1:$CR$65536,2,FALSE)))</f>
        <v>np</v>
      </c>
      <c r="AQ53" s="92">
        <f>IF(AP53&gt;[1]MFY10!$CR$1,0,(VLOOKUP(AP53,'[3]Point Tables'!$A$4:$I$263,[1]MFY10!$CR$2,FALSE)))</f>
        <v>0</v>
      </c>
      <c r="AR53" s="94" t="str">
        <f t="shared" si="9"/>
        <v>Corasaniti, James M.</v>
      </c>
      <c r="AS53" s="93" t="str">
        <f>IF(ISNA(VLOOKUP($A53,[1]MFY12!$AA$1:$AB$65536,2,FALSE)),"np",(VLOOKUP($A53,[1]MFY12!$AA$1:$AB$65536,2,FALSE)))</f>
        <v>np</v>
      </c>
      <c r="AT53" s="92">
        <f>IF(AS53&gt;[1]MFY12!$AB$1,0,(VLOOKUP(AS53,'[3]Point Tables'!$A$4:$I$263,[1]MFY12!$AB$2,FALSE)))</f>
        <v>0</v>
      </c>
      <c r="AU53" s="93" t="str">
        <f>IF(ISNA(VLOOKUP($A53,[1]MFY12!$AL$1:$AM$65536,2,FALSE)),"np",(VLOOKUP($A53,[1]MFY12!$AL$1:$AM$65536,2,FALSE)))</f>
        <v>np</v>
      </c>
      <c r="AV53" s="92">
        <f>IF(AU53&gt;[1]MFY12!$AM$1,0,(VLOOKUP(AU53,'[3]Point Tables'!$A$4:$I$263,[1]MFY12!$AM$2,FALSE)))</f>
        <v>0</v>
      </c>
      <c r="AW53" s="93" t="str">
        <f>IF(ISNA(VLOOKUP($A53,[1]MFY12!$AW$1:$AX$65536,2,FALSE)),"np",(VLOOKUP($A53,[1]MFY12!$AW$1:$AX$65536,2,FALSE)))</f>
        <v>np</v>
      </c>
      <c r="AX53" s="92">
        <f>IF(AW53&gt;[1]MFY12!$AX$1,0,(VLOOKUP(AW53,'[3]Point Tables'!$A$4:$I$263,[1]MFY12!$AX$2,FALSE)))</f>
        <v>0</v>
      </c>
      <c r="AY53" s="93" t="str">
        <f>IF(ISNA(VLOOKUP($A53,[1]MFY12!$BH$1:$BI$65536,2,FALSE)),"np",(VLOOKUP($A53,[1]MFY12!$BH$1:$BI$65536,2,FALSE)))</f>
        <v>np</v>
      </c>
      <c r="AZ53" s="92">
        <f>IF(AY53&gt;[1]MFY12!$BI$1,0,(VLOOKUP(AY53,'[3]Point Tables'!$A$4:$I$263,[1]MFY12!$BI$2,FALSE)))</f>
        <v>0</v>
      </c>
      <c r="BA53" s="93" t="str">
        <f>IF(ISNA(VLOOKUP($A53,[1]MFY12!$BS$1:$BT$65536,2,FALSE)),"np",(VLOOKUP($A53,[1]MFY12!$BS$1:$BT$65536,2,FALSE)))</f>
        <v>np</v>
      </c>
      <c r="BB53" s="92">
        <f>IF(BA53&gt;[1]MFY12!$BT$1,0,(VLOOKUP(BA53,'[3]Point Tables'!$A$4:$I$263,[1]MFY12!$BT$2,FALSE)))</f>
        <v>0</v>
      </c>
      <c r="BC53" s="93" t="str">
        <f>IF(ISNA(VLOOKUP($A53,[1]MFY12!$CD$1:$CE$65536,2,FALSE)),"np",(VLOOKUP($A53,[1]MFY12!$CD$1:$CE$65536,2,FALSE)))</f>
        <v>np</v>
      </c>
      <c r="BD53" s="92">
        <f>IF(BC53&gt;[1]MFY12!$CE$1,0,(VLOOKUP(BC53,'[3]Point Tables'!$A$4:$I$263,[1]MFY12!$CE$2,FALSE)))</f>
        <v>0</v>
      </c>
      <c r="BE53" s="93" t="str">
        <f>IF(ISNA(VLOOKUP($A53,[1]MFY12!$CO$1:$CP$65536,2,FALSE)),"np",(VLOOKUP($A53,[1]MFY12!$CO$1:$CP$65536,2,FALSE)))</f>
        <v>np</v>
      </c>
      <c r="BF53" s="92">
        <f>IF(BE53&gt;[1]MFY12!$CP$1,0,(VLOOKUP(BE53,'[3]Point Tables'!$A$4:$I$263,[1]MFY12!$CP$2,FALSE)))</f>
        <v>0</v>
      </c>
      <c r="BG53" s="93" t="str">
        <f>IF(ISNA(VLOOKUP($A53,[1]MFY12!$CZ$1:$DA$65536,2,FALSE)),"np",(VLOOKUP($A53,[1]MFY12!$CZ$1:$DA$65536,2,FALSE)))</f>
        <v>np</v>
      </c>
      <c r="BH53" s="92">
        <f>IF(BG53&gt;[1]MFY12!$DA$1,0,(VLOOKUP(BG53,'[3]Point Tables'!$A$4:$I$263,[1]MFY12!$DA$2,FALSE)))</f>
        <v>0</v>
      </c>
      <c r="BI53" s="93" t="str">
        <f>IF(ISNA(VLOOKUP($A53,[1]MFY12!$DK$1:$DL$65536,2,FALSE)),"np",(VLOOKUP($A53,[1]MFY12!$DK$1:$DL$65536,2,FALSE)))</f>
        <v>np</v>
      </c>
      <c r="BJ53" s="92">
        <f>IF(BI53&gt;[1]MFY12!$DL$1,0,(VLOOKUP(BI53,'[3]Point Tables'!$A$4:$I$263,[1]MFY12!$DL$2,FALSE)))</f>
        <v>0</v>
      </c>
      <c r="BW53">
        <f t="shared" si="10"/>
        <v>0</v>
      </c>
      <c r="BX53">
        <f t="shared" si="11"/>
        <v>0</v>
      </c>
      <c r="BY53">
        <f t="shared" si="12"/>
        <v>0</v>
      </c>
      <c r="BZ53">
        <f t="shared" si="13"/>
        <v>0</v>
      </c>
      <c r="CA53">
        <f t="shared" si="14"/>
        <v>0</v>
      </c>
      <c r="CB53">
        <f t="shared" si="15"/>
        <v>0</v>
      </c>
      <c r="CC53">
        <f t="shared" si="16"/>
        <v>51.5</v>
      </c>
      <c r="CD53">
        <f t="shared" si="17"/>
        <v>0</v>
      </c>
      <c r="CE53" s="122">
        <f t="shared" si="18"/>
        <v>0</v>
      </c>
      <c r="CF53">
        <f t="shared" si="19"/>
        <v>0</v>
      </c>
      <c r="CG53">
        <f t="shared" si="20"/>
        <v>0</v>
      </c>
      <c r="CH53">
        <f t="shared" si="21"/>
        <v>0</v>
      </c>
      <c r="CI53">
        <f t="shared" si="22"/>
        <v>0</v>
      </c>
      <c r="CJ53">
        <f t="shared" si="23"/>
        <v>0</v>
      </c>
      <c r="CK53">
        <f t="shared" si="24"/>
        <v>0</v>
      </c>
      <c r="CL53">
        <f t="shared" si="25"/>
        <v>0</v>
      </c>
      <c r="CM53">
        <f t="shared" si="26"/>
        <v>0</v>
      </c>
      <c r="CN53" s="122">
        <f t="shared" si="27"/>
        <v>0</v>
      </c>
      <c r="CP53">
        <f t="shared" si="28"/>
        <v>51.5</v>
      </c>
      <c r="CQ53">
        <f t="shared" si="29"/>
        <v>0</v>
      </c>
      <c r="CR53">
        <f t="shared" si="30"/>
        <v>0</v>
      </c>
      <c r="CS53">
        <f t="shared" si="31"/>
        <v>0</v>
      </c>
      <c r="CT53">
        <f t="shared" si="32"/>
        <v>0</v>
      </c>
      <c r="CU53">
        <f t="shared" si="33"/>
        <v>0</v>
      </c>
      <c r="CW53">
        <f t="shared" si="34"/>
        <v>51.5</v>
      </c>
      <c r="CX53">
        <f t="shared" si="35"/>
        <v>0</v>
      </c>
      <c r="CY53">
        <f t="shared" si="36"/>
        <v>0</v>
      </c>
      <c r="CZ53">
        <f t="shared" si="37"/>
        <v>0</v>
      </c>
      <c r="DB53" s="97">
        <f t="shared" si="38"/>
        <v>51.5</v>
      </c>
      <c r="DG53">
        <f t="shared" si="39"/>
        <v>0</v>
      </c>
      <c r="DH53">
        <f t="shared" si="40"/>
        <v>0</v>
      </c>
      <c r="DJ53">
        <f t="shared" si="41"/>
        <v>0</v>
      </c>
      <c r="DK53">
        <f t="shared" si="42"/>
        <v>0</v>
      </c>
      <c r="DM53">
        <f t="shared" si="43"/>
        <v>0</v>
      </c>
    </row>
    <row r="54" spans="1:117">
      <c r="A54" s="18">
        <v>100100113</v>
      </c>
      <c r="B54">
        <f t="shared" si="0"/>
        <v>50.5</v>
      </c>
      <c r="C54">
        <f t="shared" si="1"/>
        <v>0</v>
      </c>
      <c r="D54" s="84" t="str">
        <f t="shared" si="2"/>
        <v>51</v>
      </c>
      <c r="F54" s="5" t="s">
        <v>1592</v>
      </c>
      <c r="G54" s="99">
        <v>2001</v>
      </c>
      <c r="H54" s="5" t="s">
        <v>26</v>
      </c>
      <c r="I54" s="139">
        <f t="shared" si="3"/>
        <v>50.5</v>
      </c>
      <c r="J54" s="140">
        <f t="shared" si="4"/>
        <v>0</v>
      </c>
      <c r="K54" s="108">
        <f t="shared" si="44"/>
        <v>50.5</v>
      </c>
      <c r="L54" s="108">
        <f t="shared" si="44"/>
        <v>0</v>
      </c>
      <c r="M54" s="108">
        <f t="shared" si="44"/>
        <v>0</v>
      </c>
      <c r="N54" s="108">
        <f t="shared" si="44"/>
        <v>0</v>
      </c>
      <c r="O54" s="90" t="str">
        <f t="shared" si="6"/>
        <v>Daniel, Ashton</v>
      </c>
      <c r="P54" s="93">
        <f>IF(ISNA(VLOOKUP($A54,[1]MFY10!$E$1:$F$65536,2,FALSE)),"np",(VLOOKUP($A54,[1]MFY10!$E$1:$F$65536,2,FALSE)))</f>
        <v>41</v>
      </c>
      <c r="Q54" s="92">
        <f>IF(P54&gt;[1]MFY10!$F$1,0,(VLOOKUP(P54,'[3]Point Tables'!$A$4:$I$263,[1]MFY10!$F$2,FALSE)))</f>
        <v>0</v>
      </c>
      <c r="R54" s="93">
        <f>IF(ISNA(VLOOKUP($A54,[1]MFY10!$N$1:$O$65536,2,FALSE)),"np",(VLOOKUP($A54,[1]MFY10!$N$1:$O$65536,2,FALSE)))</f>
        <v>54</v>
      </c>
      <c r="S54" s="92">
        <f>IF(R54&gt;[1]MFY10!$O$1,0,(VLOOKUP(R54,'[3]Point Tables'!$A$4:$I$263,[1]MFY10!$O$2,FALSE)))</f>
        <v>0</v>
      </c>
      <c r="T54" s="92" t="str">
        <f t="shared" si="7"/>
        <v>Daniel, Ashton</v>
      </c>
      <c r="U54" s="93" t="str">
        <f>IF(ISNA(VLOOKUP($A54,[1]MFY12!$E$1:$F$65536,2,FALSE)),"np",(VLOOKUP($A54,[1]MFY12!$E$1:$F$65536,2,FALSE)))</f>
        <v>np</v>
      </c>
      <c r="V54" s="92">
        <f>IF(U54&gt;[1]MFY12!$F$1,0,(VLOOKUP(U54,'[3]Point Tables'!$A$4:$I$263,[1]MFY12!$F$2,FALSE)))</f>
        <v>0</v>
      </c>
      <c r="W54" s="93">
        <f>IF(ISNA(VLOOKUP($A54,[1]MFY12!$P$1:$Q$65536,2,FALSE)),"np",(VLOOKUP($A54,[1]MFY12!$P$1:$Q$65536,2,FALSE)))</f>
        <v>131</v>
      </c>
      <c r="X54" s="92">
        <f>IF(W54&gt;[1]MFY12!$Q$1,0,(VLOOKUP(W54,'[3]Point Tables'!$A$4:$I$263,[1]MFY12!$Q$2,FALSE)))</f>
        <v>0</v>
      </c>
      <c r="Y54" s="94" t="str">
        <f t="shared" si="8"/>
        <v>Daniel, Ashton</v>
      </c>
      <c r="Z54" s="93" t="str">
        <f>IF(ISNA(VLOOKUP($A54,[1]MFY10!$W$1:$X$65536,2,FALSE)),"np",(VLOOKUP($A54,[1]MFY10!$W$1:$X$65536,2,FALSE)))</f>
        <v>np</v>
      </c>
      <c r="AA54" s="92">
        <f>IF(Z54&gt;[1]MFY10!$X$1,0,(VLOOKUP(Z54,'[3]Point Tables'!$A$4:$I$263,[1]MFY10!$X$2,FALSE)))</f>
        <v>0</v>
      </c>
      <c r="AB54" s="93" t="str">
        <f>IF(ISNA(VLOOKUP($A54,[1]MFY10!$AF$1:$AG$65536,2,FALSE)),"np",(VLOOKUP($A54,[1]MFY10!$AF$1:$AG$65536,2,FALSE)))</f>
        <v>np</v>
      </c>
      <c r="AC54" s="92">
        <f>IF(AB54&gt;[1]MFY10!$AG$1,0,(VLOOKUP(AB54,'[3]Point Tables'!$A$4:$I$263,[1]MFY10!$AG$2,FALSE)))</f>
        <v>0</v>
      </c>
      <c r="AD54" s="93" t="str">
        <f>IF(ISNA(VLOOKUP($A54,[1]MFY10!$AO$1:$AP$65536,2,FALSE)),"np",(VLOOKUP($A54,[1]MFY10!$AO$1:$AP$65536,2,FALSE)))</f>
        <v>np</v>
      </c>
      <c r="AE54" s="92">
        <f>IF(AD54&gt;[1]MFY10!$AP$1,0,(VLOOKUP(AD54,'[3]Point Tables'!$A$4:$I$263,[1]MFY10!$AP$2,FALSE)))</f>
        <v>0</v>
      </c>
      <c r="AF54" s="93" t="str">
        <f>IF(ISNA(VLOOKUP($A54,[1]MFY10!$AX$1:$AY$65536,2,FALSE)),"np",(VLOOKUP($A54,[1]MFY10!$AX$1:$AY$65536,2,FALSE)))</f>
        <v>np</v>
      </c>
      <c r="AG54" s="92">
        <f>IF(AF54&gt;[1]MFY10!$AY$1,0,(VLOOKUP(AF54,'[3]Point Tables'!$A$4:$I$263,[1]MFY10!$AY$2,FALSE)))</f>
        <v>0</v>
      </c>
      <c r="AH54" s="93" t="str">
        <f>IF(ISNA(VLOOKUP($A54,[1]MFY10!$BG$1:$BH$65536,2,FALSE)),"np",(VLOOKUP($A54,[1]MFY10!$BG$1:$BH$65536,2,FALSE)))</f>
        <v>np</v>
      </c>
      <c r="AI54" s="92">
        <f>IF(AH54&gt;[1]MFY10!$BH$1,0,(VLOOKUP(AH54,'[3]Point Tables'!$A$4:$I$263,[1]MFY10!$BH$2,FALSE)))</f>
        <v>0</v>
      </c>
      <c r="AJ54" s="93" t="str">
        <f>IF(ISNA(VLOOKUP($A54,[1]MFY10!$BP$1:$BQ$65536,2,FALSE)),"np",(VLOOKUP($A54,[1]MFY10!$BP$1:$BQ$65536,2,FALSE)))</f>
        <v>np</v>
      </c>
      <c r="AK54" s="92">
        <f>IF(AJ54&gt;[1]MFY10!$BQ$1,0,(VLOOKUP(AJ54,'[3]Point Tables'!$A$4:$I$263,[1]MFY10!$BQ$2,FALSE)))</f>
        <v>0</v>
      </c>
      <c r="AL54" s="93" t="str">
        <f>IF(ISNA(VLOOKUP($A54,[1]MFY10!$BY$1:$BZ$65536,2,FALSE)),"np",(VLOOKUP($A54,[1]MFY10!$BY$1:$BZ$65536,2,FALSE)))</f>
        <v>np</v>
      </c>
      <c r="AM54" s="92"/>
      <c r="AN54" s="93">
        <f>IF(ISNA(VLOOKUP($A54,[1]MFY10!$CH$1:$CI$65536,2,FALSE)),"np",(VLOOKUP($A54,[1]MFY10!$CH$1:$CI$65536,2,FALSE)))</f>
        <v>15</v>
      </c>
      <c r="AO54" s="92">
        <f>IF(AN54&gt;[1]MFY10!$CI$1,0,(VLOOKUP(AN54,'[3]Point Tables'!$A$4:$I$263,[1]MFY10!$CI$2,FALSE)))</f>
        <v>50.5</v>
      </c>
      <c r="AP54" s="93" t="str">
        <f>IF(ISNA(VLOOKUP($A54,[1]MFY10!$CQ$1:$CR$65536,2,FALSE)),"np",(VLOOKUP($A54,[1]MFY10!$CQ$1:$CR$65536,2,FALSE)))</f>
        <v>np</v>
      </c>
      <c r="AQ54" s="92">
        <f>IF(AP54&gt;[1]MFY10!$CR$1,0,(VLOOKUP(AP54,'[3]Point Tables'!$A$4:$I$263,[1]MFY10!$CR$2,FALSE)))</f>
        <v>0</v>
      </c>
      <c r="AR54" s="94" t="str">
        <f t="shared" si="9"/>
        <v>Daniel, Ashton</v>
      </c>
      <c r="AS54" s="93" t="str">
        <f>IF(ISNA(VLOOKUP($A54,[1]MFY12!$AA$1:$AB$65536,2,FALSE)),"np",(VLOOKUP($A54,[1]MFY12!$AA$1:$AB$65536,2,FALSE)))</f>
        <v>np</v>
      </c>
      <c r="AT54" s="92">
        <f>IF(AS54&gt;[1]MFY12!$AB$1,0,(VLOOKUP(AS54,'[3]Point Tables'!$A$4:$I$263,[1]MFY12!$AB$2,FALSE)))</f>
        <v>0</v>
      </c>
      <c r="AU54" s="93" t="str">
        <f>IF(ISNA(VLOOKUP($A54,[1]MFY12!$AL$1:$AM$65536,2,FALSE)),"np",(VLOOKUP($A54,[1]MFY12!$AL$1:$AM$65536,2,FALSE)))</f>
        <v>np</v>
      </c>
      <c r="AV54" s="92">
        <f>IF(AU54&gt;[1]MFY12!$AM$1,0,(VLOOKUP(AU54,'[3]Point Tables'!$A$4:$I$263,[1]MFY12!$AM$2,FALSE)))</f>
        <v>0</v>
      </c>
      <c r="AW54" s="93" t="str">
        <f>IF(ISNA(VLOOKUP($A54,[1]MFY12!$AW$1:$AX$65536,2,FALSE)),"np",(VLOOKUP($A54,[1]MFY12!$AW$1:$AX$65536,2,FALSE)))</f>
        <v>np</v>
      </c>
      <c r="AX54" s="92">
        <f>IF(AW54&gt;[1]MFY12!$AX$1,0,(VLOOKUP(AW54,'[3]Point Tables'!$A$4:$I$263,[1]MFY12!$AX$2,FALSE)))</f>
        <v>0</v>
      </c>
      <c r="AY54" s="93" t="str">
        <f>IF(ISNA(VLOOKUP($A54,[1]MFY12!$BH$1:$BI$65536,2,FALSE)),"np",(VLOOKUP($A54,[1]MFY12!$BH$1:$BI$65536,2,FALSE)))</f>
        <v>np</v>
      </c>
      <c r="AZ54" s="92">
        <f>IF(AY54&gt;[1]MFY12!$BI$1,0,(VLOOKUP(AY54,'[3]Point Tables'!$A$4:$I$263,[1]MFY12!$BI$2,FALSE)))</f>
        <v>0</v>
      </c>
      <c r="BA54" s="93" t="str">
        <f>IF(ISNA(VLOOKUP($A54,[1]MFY12!$BS$1:$BT$65536,2,FALSE)),"np",(VLOOKUP($A54,[1]MFY12!$BS$1:$BT$65536,2,FALSE)))</f>
        <v>np</v>
      </c>
      <c r="BB54" s="92">
        <f>IF(BA54&gt;[1]MFY12!$BT$1,0,(VLOOKUP(BA54,'[3]Point Tables'!$A$4:$I$263,[1]MFY12!$BT$2,FALSE)))</f>
        <v>0</v>
      </c>
      <c r="BC54" s="93" t="str">
        <f>IF(ISNA(VLOOKUP($A54,[1]MFY12!$CD$1:$CE$65536,2,FALSE)),"np",(VLOOKUP($A54,[1]MFY12!$CD$1:$CE$65536,2,FALSE)))</f>
        <v>np</v>
      </c>
      <c r="BD54" s="92">
        <f>IF(BC54&gt;[1]MFY12!$CE$1,0,(VLOOKUP(BC54,'[3]Point Tables'!$A$4:$I$263,[1]MFY12!$CE$2,FALSE)))</f>
        <v>0</v>
      </c>
      <c r="BE54" s="93" t="str">
        <f>IF(ISNA(VLOOKUP($A54,[1]MFY12!$CO$1:$CP$65536,2,FALSE)),"np",(VLOOKUP($A54,[1]MFY12!$CO$1:$CP$65536,2,FALSE)))</f>
        <v>np</v>
      </c>
      <c r="BF54" s="92">
        <f>IF(BE54&gt;[1]MFY12!$CP$1,0,(VLOOKUP(BE54,'[3]Point Tables'!$A$4:$I$263,[1]MFY12!$CP$2,FALSE)))</f>
        <v>0</v>
      </c>
      <c r="BG54" s="93">
        <f>IF(ISNA(VLOOKUP($A54,[1]MFY12!$CZ$1:$DA$65536,2,FALSE)),"np",(VLOOKUP($A54,[1]MFY12!$CZ$1:$DA$65536,2,FALSE)))</f>
        <v>45.5</v>
      </c>
      <c r="BH54" s="92">
        <f>IF(BG54&gt;[1]MFY12!$DA$1,0,(VLOOKUP(BG54,'[3]Point Tables'!$A$4:$I$263,[1]MFY12!$DA$2,FALSE)))</f>
        <v>0</v>
      </c>
      <c r="BI54" s="93" t="str">
        <f>IF(ISNA(VLOOKUP($A54,[1]MFY12!$DK$1:$DL$65536,2,FALSE)),"np",(VLOOKUP($A54,[1]MFY12!$DK$1:$DL$65536,2,FALSE)))</f>
        <v>np</v>
      </c>
      <c r="BJ54" s="92">
        <f>IF(BI54&gt;[1]MFY12!$DL$1,0,(VLOOKUP(BI54,'[3]Point Tables'!$A$4:$I$263,[1]MFY12!$DL$2,FALSE)))</f>
        <v>0</v>
      </c>
      <c r="BW54">
        <f t="shared" si="10"/>
        <v>0</v>
      </c>
      <c r="BX54">
        <f t="shared" si="11"/>
        <v>0</v>
      </c>
      <c r="BY54">
        <f t="shared" si="12"/>
        <v>0</v>
      </c>
      <c r="BZ54">
        <f t="shared" si="13"/>
        <v>0</v>
      </c>
      <c r="CA54">
        <f t="shared" si="14"/>
        <v>0</v>
      </c>
      <c r="CB54">
        <f t="shared" si="15"/>
        <v>0</v>
      </c>
      <c r="CC54">
        <f t="shared" si="16"/>
        <v>0</v>
      </c>
      <c r="CD54">
        <f t="shared" si="17"/>
        <v>50.5</v>
      </c>
      <c r="CE54" s="122">
        <f t="shared" si="18"/>
        <v>0</v>
      </c>
      <c r="CF54">
        <f t="shared" si="19"/>
        <v>0</v>
      </c>
      <c r="CG54">
        <f t="shared" si="20"/>
        <v>0</v>
      </c>
      <c r="CH54">
        <f t="shared" si="21"/>
        <v>0</v>
      </c>
      <c r="CI54">
        <f t="shared" si="22"/>
        <v>0</v>
      </c>
      <c r="CJ54">
        <f t="shared" si="23"/>
        <v>0</v>
      </c>
      <c r="CK54">
        <f t="shared" si="24"/>
        <v>0</v>
      </c>
      <c r="CL54">
        <f t="shared" si="25"/>
        <v>0</v>
      </c>
      <c r="CM54">
        <f t="shared" si="26"/>
        <v>0</v>
      </c>
      <c r="CN54" s="122">
        <f t="shared" si="27"/>
        <v>0</v>
      </c>
      <c r="CP54">
        <f t="shared" si="28"/>
        <v>50.5</v>
      </c>
      <c r="CQ54">
        <f t="shared" si="29"/>
        <v>0</v>
      </c>
      <c r="CR54">
        <f t="shared" si="30"/>
        <v>0</v>
      </c>
      <c r="CS54">
        <f t="shared" si="31"/>
        <v>0</v>
      </c>
      <c r="CT54">
        <f t="shared" si="32"/>
        <v>0</v>
      </c>
      <c r="CU54">
        <f t="shared" si="33"/>
        <v>0</v>
      </c>
      <c r="CW54">
        <f t="shared" si="34"/>
        <v>50.5</v>
      </c>
      <c r="CX54">
        <f t="shared" si="35"/>
        <v>0</v>
      </c>
      <c r="CY54">
        <f t="shared" si="36"/>
        <v>0</v>
      </c>
      <c r="CZ54">
        <f t="shared" si="37"/>
        <v>0</v>
      </c>
      <c r="DB54" s="97">
        <f t="shared" si="38"/>
        <v>50.5</v>
      </c>
      <c r="DG54">
        <f t="shared" si="39"/>
        <v>0</v>
      </c>
      <c r="DH54">
        <f t="shared" si="40"/>
        <v>0</v>
      </c>
      <c r="DJ54">
        <f t="shared" si="41"/>
        <v>0</v>
      </c>
      <c r="DK54">
        <f t="shared" si="42"/>
        <v>0</v>
      </c>
      <c r="DM54">
        <f t="shared" si="43"/>
        <v>0</v>
      </c>
    </row>
    <row r="55" spans="1:117">
      <c r="A55" s="18">
        <v>100126280</v>
      </c>
      <c r="B55">
        <f t="shared" si="0"/>
        <v>50</v>
      </c>
      <c r="C55">
        <f t="shared" si="1"/>
        <v>0</v>
      </c>
      <c r="D55" s="84" t="str">
        <f t="shared" si="2"/>
        <v>52T</v>
      </c>
      <c r="F55" s="5" t="s">
        <v>1889</v>
      </c>
      <c r="G55" s="99">
        <v>2001</v>
      </c>
      <c r="H55" s="5" t="s">
        <v>40</v>
      </c>
      <c r="I55" s="139">
        <f t="shared" si="3"/>
        <v>50</v>
      </c>
      <c r="J55" s="140">
        <f t="shared" si="4"/>
        <v>0</v>
      </c>
      <c r="K55" s="108">
        <f t="shared" si="44"/>
        <v>50</v>
      </c>
      <c r="L55" s="108">
        <f t="shared" si="44"/>
        <v>0</v>
      </c>
      <c r="M55" s="108">
        <f t="shared" si="44"/>
        <v>0</v>
      </c>
      <c r="N55" s="108">
        <f t="shared" si="44"/>
        <v>0</v>
      </c>
      <c r="O55" s="90" t="str">
        <f t="shared" si="6"/>
        <v>Quisumbing, Luis P.</v>
      </c>
      <c r="P55" s="93" t="str">
        <f>IF(ISNA(VLOOKUP($A55,[1]MFY10!$E$1:$F$65536,2,FALSE)),"np",(VLOOKUP($A55,[1]MFY10!$E$1:$F$65536,2,FALSE)))</f>
        <v>np</v>
      </c>
      <c r="Q55" s="92">
        <f>IF(P55&gt;[1]MFY10!$F$1,0,(VLOOKUP(P55,'[3]Point Tables'!$A$4:$I$263,[1]MFY10!$F$2,FALSE)))</f>
        <v>0</v>
      </c>
      <c r="R55" s="93" t="str">
        <f>IF(ISNA(VLOOKUP($A55,[1]MFY10!$N$1:$O$65536,2,FALSE)),"np",(VLOOKUP($A55,[1]MFY10!$N$1:$O$65536,2,FALSE)))</f>
        <v>np</v>
      </c>
      <c r="S55" s="92">
        <f>IF(R55&gt;[1]MFY10!$O$1,0,(VLOOKUP(R55,'[3]Point Tables'!$A$4:$I$263,[1]MFY10!$O$2,FALSE)))</f>
        <v>0</v>
      </c>
      <c r="T55" s="92" t="str">
        <f t="shared" si="7"/>
        <v>Quisumbing, Luis P.</v>
      </c>
      <c r="U55" s="93" t="str">
        <f>IF(ISNA(VLOOKUP($A55,[1]MFY12!$E$1:$F$65536,2,FALSE)),"np",(VLOOKUP($A55,[1]MFY12!$E$1:$F$65536,2,FALSE)))</f>
        <v>np</v>
      </c>
      <c r="V55" s="92">
        <f>IF(U55&gt;[1]MFY12!$F$1,0,(VLOOKUP(U55,'[3]Point Tables'!$A$4:$I$263,[1]MFY12!$F$2,FALSE)))</f>
        <v>0</v>
      </c>
      <c r="W55" s="93" t="str">
        <f>IF(ISNA(VLOOKUP($A55,[1]MFY12!$P$1:$Q$65536,2,FALSE)),"np",(VLOOKUP($A55,[1]MFY12!$P$1:$Q$65536,2,FALSE)))</f>
        <v>np</v>
      </c>
      <c r="X55" s="92">
        <f>IF(W55&gt;[1]MFY12!$Q$1,0,(VLOOKUP(W55,'[3]Point Tables'!$A$4:$I$263,[1]MFY12!$Q$2,FALSE)))</f>
        <v>0</v>
      </c>
      <c r="Y55" s="94" t="str">
        <f t="shared" si="8"/>
        <v>Quisumbing, Luis P.</v>
      </c>
      <c r="Z55" s="93" t="str">
        <f>IF(ISNA(VLOOKUP($A55,[1]MFY10!$W$1:$X$65536,2,FALSE)),"np",(VLOOKUP($A55,[1]MFY10!$W$1:$X$65536,2,FALSE)))</f>
        <v>np</v>
      </c>
      <c r="AA55" s="92">
        <f>IF(Z55&gt;[1]MFY10!$X$1,0,(VLOOKUP(Z55,'[3]Point Tables'!$A$4:$I$263,[1]MFY10!$X$2,FALSE)))</f>
        <v>0</v>
      </c>
      <c r="AB55" s="93" t="str">
        <f>IF(ISNA(VLOOKUP($A55,[1]MFY10!$AF$1:$AG$65536,2,FALSE)),"np",(VLOOKUP($A55,[1]MFY10!$AF$1:$AG$65536,2,FALSE)))</f>
        <v>np</v>
      </c>
      <c r="AC55" s="92">
        <f>IF(AB55&gt;[1]MFY10!$AG$1,0,(VLOOKUP(AB55,'[3]Point Tables'!$A$4:$I$263,[1]MFY10!$AG$2,FALSE)))</f>
        <v>0</v>
      </c>
      <c r="AD55" s="93" t="str">
        <f>IF(ISNA(VLOOKUP($A55,[1]MFY10!$AO$1:$AP$65536,2,FALSE)),"np",(VLOOKUP($A55,[1]MFY10!$AO$1:$AP$65536,2,FALSE)))</f>
        <v>np</v>
      </c>
      <c r="AE55" s="92">
        <f>IF(AD55&gt;[1]MFY10!$AP$1,0,(VLOOKUP(AD55,'[3]Point Tables'!$A$4:$I$263,[1]MFY10!$AP$2,FALSE)))</f>
        <v>0</v>
      </c>
      <c r="AF55" s="93" t="str">
        <f>IF(ISNA(VLOOKUP($A55,[1]MFY10!$AX$1:$AY$65536,2,FALSE)),"np",(VLOOKUP($A55,[1]MFY10!$AX$1:$AY$65536,2,FALSE)))</f>
        <v>np</v>
      </c>
      <c r="AG55" s="92">
        <f>IF(AF55&gt;[1]MFY10!$AY$1,0,(VLOOKUP(AF55,'[3]Point Tables'!$A$4:$I$263,[1]MFY10!$AY$2,FALSE)))</f>
        <v>0</v>
      </c>
      <c r="AH55" s="93" t="str">
        <f>IF(ISNA(VLOOKUP($A55,[1]MFY10!$BG$1:$BH$65536,2,FALSE)),"np",(VLOOKUP($A55,[1]MFY10!$BG$1:$BH$65536,2,FALSE)))</f>
        <v>np</v>
      </c>
      <c r="AI55" s="92">
        <f>IF(AH55&gt;[1]MFY10!$BH$1,0,(VLOOKUP(AH55,'[3]Point Tables'!$A$4:$I$263,[1]MFY10!$BH$2,FALSE)))</f>
        <v>0</v>
      </c>
      <c r="AJ55" s="93" t="str">
        <f>IF(ISNA(VLOOKUP($A55,[1]MFY10!$BP$1:$BQ$65536,2,FALSE)),"np",(VLOOKUP($A55,[1]MFY10!$BP$1:$BQ$65536,2,FALSE)))</f>
        <v>np</v>
      </c>
      <c r="AK55" s="92">
        <f>IF(AJ55&gt;[1]MFY10!$BQ$1,0,(VLOOKUP(AJ55,'[3]Point Tables'!$A$4:$I$263,[1]MFY10!$BQ$2,FALSE)))</f>
        <v>0</v>
      </c>
      <c r="AL55" s="93">
        <f>IF(ISNA(VLOOKUP($A55,[1]MFY10!$BY$1:$BZ$65536,2,FALSE)),"np",(VLOOKUP($A55,[1]MFY10!$BY$1:$BZ$65536,2,FALSE)))</f>
        <v>16</v>
      </c>
      <c r="AM55" s="92">
        <f>IF(AL55&gt;[1]MFY10!$BZ$1,0,(VLOOKUP(AL55,'[3]Point Tables'!$A$4:$I$263,[1]MFY10!$BZ$2,FALSE)))</f>
        <v>50</v>
      </c>
      <c r="AN55" s="93" t="str">
        <f>IF(ISNA(VLOOKUP($A55,[1]MFY10!$CH$1:$CI$65536,2,FALSE)),"np",(VLOOKUP($A55,[1]MFY10!$CH$1:$CI$65536,2,FALSE)))</f>
        <v>np</v>
      </c>
      <c r="AO55" s="92">
        <f>IF(AN55&gt;[1]MFY10!$CI$1,0,(VLOOKUP(AN55,'[3]Point Tables'!$A$4:$I$263,[1]MFY10!$CI$2,FALSE)))</f>
        <v>0</v>
      </c>
      <c r="AP55" s="93" t="str">
        <f>IF(ISNA(VLOOKUP($A55,[1]MFY10!$CQ$1:$CR$65536,2,FALSE)),"np",(VLOOKUP($A55,[1]MFY10!$CQ$1:$CR$65536,2,FALSE)))</f>
        <v>np</v>
      </c>
      <c r="AQ55" s="92">
        <f>IF(AP55&gt;[1]MFY10!$CR$1,0,(VLOOKUP(AP55,'[3]Point Tables'!$A$4:$I$263,[1]MFY10!$CR$2,FALSE)))</f>
        <v>0</v>
      </c>
      <c r="AR55" s="94" t="str">
        <f t="shared" si="9"/>
        <v>Quisumbing, Luis P.</v>
      </c>
      <c r="AS55" s="93" t="str">
        <f>IF(ISNA(VLOOKUP($A55,[1]MFY12!$AA$1:$AB$65536,2,FALSE)),"np",(VLOOKUP($A55,[1]MFY12!$AA$1:$AB$65536,2,FALSE)))</f>
        <v>np</v>
      </c>
      <c r="AT55" s="92">
        <f>IF(AS55&gt;[1]MFY12!$AB$1,0,(VLOOKUP(AS55,'[3]Point Tables'!$A$4:$I$263,[1]MFY12!$AB$2,FALSE)))</f>
        <v>0</v>
      </c>
      <c r="AU55" s="93" t="str">
        <f>IF(ISNA(VLOOKUP($A55,[1]MFY12!$AL$1:$AM$65536,2,FALSE)),"np",(VLOOKUP($A55,[1]MFY12!$AL$1:$AM$65536,2,FALSE)))</f>
        <v>np</v>
      </c>
      <c r="AV55" s="92">
        <f>IF(AU55&gt;[1]MFY12!$AM$1,0,(VLOOKUP(AU55,'[3]Point Tables'!$A$4:$I$263,[1]MFY12!$AM$2,FALSE)))</f>
        <v>0</v>
      </c>
      <c r="AW55" s="93" t="str">
        <f>IF(ISNA(VLOOKUP($A55,[1]MFY12!$AW$1:$AX$65536,2,FALSE)),"np",(VLOOKUP($A55,[1]MFY12!$AW$1:$AX$65536,2,FALSE)))</f>
        <v>np</v>
      </c>
      <c r="AX55" s="92">
        <f>IF(AW55&gt;[1]MFY12!$AX$1,0,(VLOOKUP(AW55,'[3]Point Tables'!$A$4:$I$263,[1]MFY12!$AX$2,FALSE)))</f>
        <v>0</v>
      </c>
      <c r="AY55" s="93" t="str">
        <f>IF(ISNA(VLOOKUP($A55,[1]MFY12!$BH$1:$BI$65536,2,FALSE)),"np",(VLOOKUP($A55,[1]MFY12!$BH$1:$BI$65536,2,FALSE)))</f>
        <v>np</v>
      </c>
      <c r="AZ55" s="92">
        <f>IF(AY55&gt;[1]MFY12!$BI$1,0,(VLOOKUP(AY55,'[3]Point Tables'!$A$4:$I$263,[1]MFY12!$BI$2,FALSE)))</f>
        <v>0</v>
      </c>
      <c r="BA55" s="93" t="str">
        <f>IF(ISNA(VLOOKUP($A55,[1]MFY12!$BS$1:$BT$65536,2,FALSE)),"np",(VLOOKUP($A55,[1]MFY12!$BS$1:$BT$65536,2,FALSE)))</f>
        <v>np</v>
      </c>
      <c r="BB55" s="92">
        <f>IF(BA55&gt;[1]MFY12!$BT$1,0,(VLOOKUP(BA55,'[3]Point Tables'!$A$4:$I$263,[1]MFY12!$BT$2,FALSE)))</f>
        <v>0</v>
      </c>
      <c r="BC55" s="93" t="str">
        <f>IF(ISNA(VLOOKUP($A55,[1]MFY12!$CD$1:$CE$65536,2,FALSE)),"np",(VLOOKUP($A55,[1]MFY12!$CD$1:$CE$65536,2,FALSE)))</f>
        <v>np</v>
      </c>
      <c r="BD55" s="92">
        <f>IF(BC55&gt;[1]MFY12!$CE$1,0,(VLOOKUP(BC55,'[3]Point Tables'!$A$4:$I$263,[1]MFY12!$CE$2,FALSE)))</f>
        <v>0</v>
      </c>
      <c r="BE55" s="93" t="str">
        <f>IF(ISNA(VLOOKUP($A55,[1]MFY12!$CO$1:$CP$65536,2,FALSE)),"np",(VLOOKUP($A55,[1]MFY12!$CO$1:$CP$65536,2,FALSE)))</f>
        <v>np</v>
      </c>
      <c r="BF55" s="92">
        <f>IF(BE55&gt;[1]MFY12!$CP$1,0,(VLOOKUP(BE55,'[3]Point Tables'!$A$4:$I$263,[1]MFY12!$CP$2,FALSE)))</f>
        <v>0</v>
      </c>
      <c r="BG55" s="93" t="str">
        <f>IF(ISNA(VLOOKUP($A55,[1]MFY12!$CZ$1:$DA$65536,2,FALSE)),"np",(VLOOKUP($A55,[1]MFY12!$CZ$1:$DA$65536,2,FALSE)))</f>
        <v>np</v>
      </c>
      <c r="BH55" s="92">
        <f>IF(BG55&gt;[1]MFY12!$DA$1,0,(VLOOKUP(BG55,'[3]Point Tables'!$A$4:$I$263,[1]MFY12!$DA$2,FALSE)))</f>
        <v>0</v>
      </c>
      <c r="BI55" s="93" t="str">
        <f>IF(ISNA(VLOOKUP($A55,[1]MFY12!$DK$1:$DL$65536,2,FALSE)),"np",(VLOOKUP($A55,[1]MFY12!$DK$1:$DL$65536,2,FALSE)))</f>
        <v>np</v>
      </c>
      <c r="BJ55" s="92">
        <f>IF(BI55&gt;[1]MFY12!$DL$1,0,(VLOOKUP(BI55,'[3]Point Tables'!$A$4:$I$263,[1]MFY12!$DL$2,FALSE)))</f>
        <v>0</v>
      </c>
      <c r="BW55">
        <f t="shared" si="10"/>
        <v>0</v>
      </c>
      <c r="BX55">
        <f t="shared" si="11"/>
        <v>0</v>
      </c>
      <c r="BY55">
        <f t="shared" si="12"/>
        <v>0</v>
      </c>
      <c r="BZ55">
        <f t="shared" si="13"/>
        <v>0</v>
      </c>
      <c r="CA55">
        <f t="shared" si="14"/>
        <v>0</v>
      </c>
      <c r="CB55">
        <f t="shared" si="15"/>
        <v>0</v>
      </c>
      <c r="CC55">
        <f t="shared" si="16"/>
        <v>50</v>
      </c>
      <c r="CD55">
        <f t="shared" si="17"/>
        <v>0</v>
      </c>
      <c r="CE55" s="122">
        <f t="shared" si="18"/>
        <v>0</v>
      </c>
      <c r="CF55">
        <f t="shared" si="19"/>
        <v>0</v>
      </c>
      <c r="CG55">
        <f t="shared" si="20"/>
        <v>0</v>
      </c>
      <c r="CH55">
        <f t="shared" si="21"/>
        <v>0</v>
      </c>
      <c r="CI55">
        <f t="shared" si="22"/>
        <v>0</v>
      </c>
      <c r="CJ55">
        <f t="shared" si="23"/>
        <v>0</v>
      </c>
      <c r="CK55">
        <f t="shared" si="24"/>
        <v>0</v>
      </c>
      <c r="CL55">
        <f t="shared" si="25"/>
        <v>0</v>
      </c>
      <c r="CM55">
        <f t="shared" si="26"/>
        <v>0</v>
      </c>
      <c r="CN55" s="122">
        <f t="shared" si="27"/>
        <v>0</v>
      </c>
      <c r="CP55">
        <f t="shared" si="28"/>
        <v>50</v>
      </c>
      <c r="CQ55">
        <f t="shared" si="29"/>
        <v>0</v>
      </c>
      <c r="CR55">
        <f t="shared" si="30"/>
        <v>0</v>
      </c>
      <c r="CS55">
        <f t="shared" si="31"/>
        <v>0</v>
      </c>
      <c r="CT55">
        <f t="shared" si="32"/>
        <v>0</v>
      </c>
      <c r="CU55">
        <f t="shared" si="33"/>
        <v>0</v>
      </c>
      <c r="CW55">
        <f t="shared" si="34"/>
        <v>50</v>
      </c>
      <c r="CX55">
        <f t="shared" si="35"/>
        <v>0</v>
      </c>
      <c r="CY55">
        <f t="shared" si="36"/>
        <v>0</v>
      </c>
      <c r="CZ55">
        <f t="shared" si="37"/>
        <v>0</v>
      </c>
      <c r="DB55" s="97">
        <f>SUM(CW55:CZ55)</f>
        <v>50</v>
      </c>
      <c r="DG55">
        <f>S55</f>
        <v>0</v>
      </c>
      <c r="DH55">
        <f>Q55</f>
        <v>0</v>
      </c>
      <c r="DJ55">
        <f t="shared" si="41"/>
        <v>0</v>
      </c>
      <c r="DK55">
        <f t="shared" si="42"/>
        <v>0</v>
      </c>
      <c r="DM55">
        <f>SUM(DJ55:DK55)</f>
        <v>0</v>
      </c>
    </row>
    <row r="56" spans="1:117">
      <c r="A56">
        <v>100099062</v>
      </c>
      <c r="B56">
        <f t="shared" si="0"/>
        <v>50</v>
      </c>
      <c r="C56">
        <f t="shared" si="1"/>
        <v>50</v>
      </c>
      <c r="D56" s="84" t="str">
        <f t="shared" si="2"/>
        <v>52T</v>
      </c>
      <c r="F56" t="s">
        <v>1884</v>
      </c>
      <c r="G56" s="4">
        <v>2000</v>
      </c>
      <c r="H56" s="86" t="s">
        <v>79</v>
      </c>
      <c r="I56" s="139">
        <f t="shared" si="3"/>
        <v>50</v>
      </c>
      <c r="J56" s="140">
        <f t="shared" si="4"/>
        <v>50</v>
      </c>
      <c r="K56" s="108">
        <f t="shared" si="44"/>
        <v>50</v>
      </c>
      <c r="L56" s="108">
        <f t="shared" si="44"/>
        <v>0</v>
      </c>
      <c r="M56" s="108">
        <f t="shared" si="44"/>
        <v>0</v>
      </c>
      <c r="N56" s="108">
        <f t="shared" si="44"/>
        <v>0</v>
      </c>
      <c r="O56" s="90" t="str">
        <f t="shared" si="6"/>
        <v>Tafoya, Devin D</v>
      </c>
      <c r="P56" s="93">
        <f>IF(ISNA(VLOOKUP($A56,[1]MFY10!$E$1:$F$65536,2,FALSE)),"np",(VLOOKUP($A56,[1]MFY10!$E$1:$F$65536,2,FALSE)))</f>
        <v>16</v>
      </c>
      <c r="Q56" s="92">
        <f>IF(P56&gt;[1]MFY10!$F$1,0,(VLOOKUP(P56,'[3]Point Tables'!$A$4:$I$263,[1]MFY10!$F$2,FALSE)))</f>
        <v>50</v>
      </c>
      <c r="R56" s="93">
        <f>IF(ISNA(VLOOKUP($A56,[1]MFY10!$N$1:$O$65536,2,FALSE)),"np",(VLOOKUP($A56,[1]MFY10!$N$1:$O$65536,2,FALSE)))</f>
        <v>42</v>
      </c>
      <c r="S56" s="92">
        <f>IF(R56&gt;[1]MFY10!$O$1,0,(VLOOKUP(R56,'[3]Point Tables'!$A$4:$I$263,[1]MFY10!$O$2,FALSE)))</f>
        <v>0</v>
      </c>
      <c r="T56" s="92" t="str">
        <f t="shared" si="7"/>
        <v>Tafoya, Devin D</v>
      </c>
      <c r="U56" s="93" t="str">
        <f>IF(ISNA(VLOOKUP($A56,[1]MFY12!$E$1:$F$65536,2,FALSE)),"np",(VLOOKUP($A56,[1]MFY12!$E$1:$F$65536,2,FALSE)))</f>
        <v>np</v>
      </c>
      <c r="V56" s="92">
        <f>IF(U56&gt;[1]MFY12!$F$1,0,(VLOOKUP(U56,'[3]Point Tables'!$A$4:$I$263,[1]MFY12!$F$2,FALSE)))</f>
        <v>0</v>
      </c>
      <c r="W56" s="93" t="str">
        <f>IF(ISNA(VLOOKUP($A56,[1]MFY12!$P$1:$Q$65536,2,FALSE)),"np",(VLOOKUP($A56,[1]MFY12!$P$1:$Q$65536,2,FALSE)))</f>
        <v>np</v>
      </c>
      <c r="X56" s="92">
        <f>IF(W56&gt;[1]MFY12!$Q$1,0,(VLOOKUP(W56,'[3]Point Tables'!$A$4:$I$263,[1]MFY12!$Q$2,FALSE)))</f>
        <v>0</v>
      </c>
      <c r="Y56" s="94" t="str">
        <f t="shared" si="8"/>
        <v>Tafoya, Devin D</v>
      </c>
      <c r="Z56" s="93" t="str">
        <f>IF(ISNA(VLOOKUP($A56,[1]MFY10!$W$1:$X$65536,2,FALSE)),"np",(VLOOKUP($A56,[1]MFY10!$W$1:$X$65536,2,FALSE)))</f>
        <v>np</v>
      </c>
      <c r="AA56" s="92">
        <f>IF(Z56&gt;[1]MFY10!$X$1,0,(VLOOKUP(Z56,'[3]Point Tables'!$A$4:$I$263,[1]MFY10!$X$2,FALSE)))</f>
        <v>0</v>
      </c>
      <c r="AB56" s="93" t="str">
        <f>IF(ISNA(VLOOKUP($A56,[1]MFY10!$AF$1:$AG$65536,2,FALSE)),"np",(VLOOKUP($A56,[1]MFY10!$AF$1:$AG$65536,2,FALSE)))</f>
        <v>np</v>
      </c>
      <c r="AC56" s="92">
        <f>IF(AB56&gt;[1]MFY10!$AG$1,0,(VLOOKUP(AB56,'[3]Point Tables'!$A$4:$I$263,[1]MFY10!$AG$2,FALSE)))</f>
        <v>0</v>
      </c>
      <c r="AD56" s="93" t="str">
        <f>IF(ISNA(VLOOKUP($A56,[1]MFY10!$AO$1:$AP$65536,2,FALSE)),"np",(VLOOKUP($A56,[1]MFY10!$AO$1:$AP$65536,2,FALSE)))</f>
        <v>np</v>
      </c>
      <c r="AE56" s="92">
        <f>IF(AD56&gt;[1]MFY10!$AP$1,0,(VLOOKUP(AD56,'[3]Point Tables'!$A$4:$I$263,[1]MFY10!$AP$2,FALSE)))</f>
        <v>0</v>
      </c>
      <c r="AF56" s="93" t="str">
        <f>IF(ISNA(VLOOKUP($A56,[1]MFY10!$AX$1:$AY$65536,2,FALSE)),"np",(VLOOKUP($A56,[1]MFY10!$AX$1:$AY$65536,2,FALSE)))</f>
        <v>np</v>
      </c>
      <c r="AG56" s="92">
        <f>IF(AF56&gt;[1]MFY10!$AY$1,0,(VLOOKUP(AF56,'[3]Point Tables'!$A$4:$I$263,[1]MFY10!$AY$2,FALSE)))</f>
        <v>0</v>
      </c>
      <c r="AH56" s="93" t="str">
        <f>IF(ISNA(VLOOKUP($A56,[1]MFY10!$BG$1:$BH$65536,2,FALSE)),"np",(VLOOKUP($A56,[1]MFY10!$BG$1:$BH$65536,2,FALSE)))</f>
        <v>np</v>
      </c>
      <c r="AI56" s="92">
        <f>IF(AH56&gt;[1]MFY10!$BH$1,0,(VLOOKUP(AH56,'[3]Point Tables'!$A$4:$I$263,[1]MFY10!$BH$2,FALSE)))</f>
        <v>0</v>
      </c>
      <c r="AJ56" s="93" t="str">
        <f>IF(ISNA(VLOOKUP($A56,[1]MFY10!$BP$1:$BQ$65536,2,FALSE)),"np",(VLOOKUP($A56,[1]MFY10!$BP$1:$BQ$65536,2,FALSE)))</f>
        <v>np</v>
      </c>
      <c r="AK56" s="92">
        <f>IF(AJ56&gt;[1]MFY10!$BQ$1,0,(VLOOKUP(AJ56,'[3]Point Tables'!$A$4:$I$263,[1]MFY10!$BQ$2,FALSE)))</f>
        <v>0</v>
      </c>
      <c r="AL56" s="93" t="str">
        <f>IF(ISNA(VLOOKUP($A56,[1]MFY10!$BY$1:$BZ$65536,2,FALSE)),"np",(VLOOKUP($A56,[1]MFY10!$BY$1:$BZ$65536,2,FALSE)))</f>
        <v>np</v>
      </c>
      <c r="AM56" s="92">
        <f>IF(AL56&gt;[1]MFY10!$BZ$1,0,(VLOOKUP(AL56,'[3]Point Tables'!$A$4:$I$263,[1]MFY10!$BZ$2,FALSE)))</f>
        <v>0</v>
      </c>
      <c r="AN56" s="93" t="str">
        <f>IF(ISNA(VLOOKUP($A56,[1]MFY10!$CH$1:$CI$65536,2,FALSE)),"np",(VLOOKUP($A56,[1]MFY10!$CH$1:$CI$65536,2,FALSE)))</f>
        <v>np</v>
      </c>
      <c r="AO56" s="92">
        <f>IF(AN56&gt;[1]MFY10!$CI$1,0,(VLOOKUP(AN56,'[3]Point Tables'!$A$4:$I$263,[1]MFY10!$CI$2,FALSE)))</f>
        <v>0</v>
      </c>
      <c r="AP56" s="93" t="str">
        <f>IF(ISNA(VLOOKUP($A56,[1]MFY10!$CQ$1:$CR$65536,2,FALSE)),"np",(VLOOKUP($A56,[1]MFY10!$CQ$1:$CR$65536,2,FALSE)))</f>
        <v>np</v>
      </c>
      <c r="AQ56" s="92">
        <f>IF(AP56&gt;[1]MFY10!$CR$1,0,(VLOOKUP(AP56,'[3]Point Tables'!$A$4:$I$263,[1]MFY10!$CR$2,FALSE)))</f>
        <v>0</v>
      </c>
      <c r="AR56" s="94" t="str">
        <f t="shared" si="9"/>
        <v>Tafoya, Devin D</v>
      </c>
      <c r="AS56" s="93" t="str">
        <f>IF(ISNA(VLOOKUP($A56,[1]MFY12!$AA$1:$AB$65536,2,FALSE)),"np",(VLOOKUP($A56,[1]MFY12!$AA$1:$AB$65536,2,FALSE)))</f>
        <v>np</v>
      </c>
      <c r="AT56" s="92">
        <f>IF(AS56&gt;[1]MFY12!$AB$1,0,(VLOOKUP(AS56,'[3]Point Tables'!$A$4:$I$263,[1]MFY12!$AB$2,FALSE)))</f>
        <v>0</v>
      </c>
      <c r="AU56" s="93" t="str">
        <f>IF(ISNA(VLOOKUP($A56,[1]MFY12!$AL$1:$AM$65536,2,FALSE)),"np",(VLOOKUP($A56,[1]MFY12!$AL$1:$AM$65536,2,FALSE)))</f>
        <v>np</v>
      </c>
      <c r="AV56" s="92">
        <f>IF(AU56&gt;[1]MFY12!$AM$1,0,(VLOOKUP(AU56,'[3]Point Tables'!$A$4:$I$263,[1]MFY12!$AM$2,FALSE)))</f>
        <v>0</v>
      </c>
      <c r="AW56" s="93" t="str">
        <f>IF(ISNA(VLOOKUP($A56,[1]MFY12!$AW$1:$AX$65536,2,FALSE)),"np",(VLOOKUP($A56,[1]MFY12!$AW$1:$AX$65536,2,FALSE)))</f>
        <v>np</v>
      </c>
      <c r="AX56" s="92">
        <f>IF(AW56&gt;[1]MFY12!$AX$1,0,(VLOOKUP(AW56,'[3]Point Tables'!$A$4:$I$263,[1]MFY12!$AX$2,FALSE)))</f>
        <v>0</v>
      </c>
      <c r="AY56" s="93" t="str">
        <f>IF(ISNA(VLOOKUP($A56,[1]MFY12!$BH$1:$BI$65536,2,FALSE)),"np",(VLOOKUP($A56,[1]MFY12!$BH$1:$BI$65536,2,FALSE)))</f>
        <v>np</v>
      </c>
      <c r="AZ56" s="92">
        <f>IF(AY56&gt;[1]MFY12!$BI$1,0,(VLOOKUP(AY56,'[3]Point Tables'!$A$4:$I$263,[1]MFY12!$BI$2,FALSE)))</f>
        <v>0</v>
      </c>
      <c r="BA56" s="93" t="str">
        <f>IF(ISNA(VLOOKUP($A56,[1]MFY12!$BS$1:$BT$65536,2,FALSE)),"np",(VLOOKUP($A56,[1]MFY12!$BS$1:$BT$65536,2,FALSE)))</f>
        <v>np</v>
      </c>
      <c r="BB56" s="92">
        <f>IF(BA56&gt;[1]MFY12!$BT$1,0,(VLOOKUP(BA56,'[3]Point Tables'!$A$4:$I$263,[1]MFY12!$BT$2,FALSE)))</f>
        <v>0</v>
      </c>
      <c r="BC56" s="93" t="str">
        <f>IF(ISNA(VLOOKUP($A56,[1]MFY12!$CD$1:$CE$65536,2,FALSE)),"np",(VLOOKUP($A56,[1]MFY12!$CD$1:$CE$65536,2,FALSE)))</f>
        <v>np</v>
      </c>
      <c r="BD56" s="92">
        <f>IF(BC56&gt;[1]MFY12!$CE$1,0,(VLOOKUP(BC56,'[3]Point Tables'!$A$4:$I$263,[1]MFY12!$CE$2,FALSE)))</f>
        <v>0</v>
      </c>
      <c r="BE56" s="93" t="str">
        <f>IF(ISNA(VLOOKUP($A56,[1]MFY12!$CO$1:$CP$65536,2,FALSE)),"np",(VLOOKUP($A56,[1]MFY12!$CO$1:$CP$65536,2,FALSE)))</f>
        <v>np</v>
      </c>
      <c r="BF56" s="92">
        <f>IF(BE56&gt;[1]MFY12!$CP$1,0,(VLOOKUP(BE56,'[3]Point Tables'!$A$4:$I$263,[1]MFY12!$CP$2,FALSE)))</f>
        <v>0</v>
      </c>
      <c r="BG56" s="93" t="str">
        <f>IF(ISNA(VLOOKUP($A56,[1]MFY12!$CZ$1:$DA$65536,2,FALSE)),"np",(VLOOKUP($A56,[1]MFY12!$CZ$1:$DA$65536,2,FALSE)))</f>
        <v>np</v>
      </c>
      <c r="BH56" s="92">
        <f>IF(BG56&gt;[1]MFY12!$DA$1,0,(VLOOKUP(BG56,'[3]Point Tables'!$A$4:$I$263,[1]MFY12!$DA$2,FALSE)))</f>
        <v>0</v>
      </c>
      <c r="BI56" s="93" t="str">
        <f>IF(ISNA(VLOOKUP($A56,[1]MFY12!$DK$1:$DL$65536,2,FALSE)),"np",(VLOOKUP($A56,[1]MFY12!$DK$1:$DL$65536,2,FALSE)))</f>
        <v>np</v>
      </c>
      <c r="BJ56" s="92">
        <f>IF(BI56&gt;[1]MFY12!$DL$1,0,(VLOOKUP(BI56,'[3]Point Tables'!$A$4:$I$263,[1]MFY12!$DL$2,FALSE)))</f>
        <v>0</v>
      </c>
      <c r="BW56">
        <f t="shared" si="10"/>
        <v>0</v>
      </c>
      <c r="BX56">
        <f t="shared" si="11"/>
        <v>0</v>
      </c>
      <c r="BY56">
        <f t="shared" si="12"/>
        <v>0</v>
      </c>
      <c r="BZ56">
        <f t="shared" si="13"/>
        <v>0</v>
      </c>
      <c r="CA56">
        <f t="shared" si="14"/>
        <v>0</v>
      </c>
      <c r="CB56">
        <f t="shared" si="15"/>
        <v>0</v>
      </c>
      <c r="CC56">
        <f t="shared" si="16"/>
        <v>0</v>
      </c>
      <c r="CD56">
        <f t="shared" si="17"/>
        <v>0</v>
      </c>
      <c r="CE56" s="122">
        <f t="shared" si="18"/>
        <v>0</v>
      </c>
      <c r="CF56">
        <f t="shared" si="19"/>
        <v>0</v>
      </c>
      <c r="CG56">
        <f t="shared" si="20"/>
        <v>0</v>
      </c>
      <c r="CH56">
        <f t="shared" si="21"/>
        <v>0</v>
      </c>
      <c r="CI56">
        <f t="shared" si="22"/>
        <v>0</v>
      </c>
      <c r="CJ56">
        <f t="shared" si="23"/>
        <v>0</v>
      </c>
      <c r="CK56">
        <f t="shared" si="24"/>
        <v>0</v>
      </c>
      <c r="CL56">
        <f t="shared" si="25"/>
        <v>0</v>
      </c>
      <c r="CM56">
        <f t="shared" si="26"/>
        <v>0</v>
      </c>
      <c r="CN56" s="122">
        <f t="shared" si="27"/>
        <v>0</v>
      </c>
      <c r="CP56">
        <f t="shared" si="28"/>
        <v>0</v>
      </c>
      <c r="CQ56">
        <f t="shared" si="29"/>
        <v>0</v>
      </c>
      <c r="CR56">
        <f t="shared" si="30"/>
        <v>0</v>
      </c>
      <c r="CS56">
        <f t="shared" si="31"/>
        <v>0</v>
      </c>
      <c r="CT56">
        <f t="shared" si="32"/>
        <v>50</v>
      </c>
      <c r="CU56">
        <f t="shared" si="33"/>
        <v>0</v>
      </c>
      <c r="CW56">
        <f t="shared" si="34"/>
        <v>50</v>
      </c>
      <c r="CX56">
        <f t="shared" si="35"/>
        <v>0</v>
      </c>
      <c r="CY56">
        <f t="shared" si="36"/>
        <v>0</v>
      </c>
      <c r="CZ56">
        <f t="shared" si="37"/>
        <v>0</v>
      </c>
      <c r="DB56" s="97">
        <f>SUM(CW56:CZ56)</f>
        <v>50</v>
      </c>
      <c r="DG56">
        <f>S56</f>
        <v>0</v>
      </c>
      <c r="DH56">
        <f>Q56</f>
        <v>50</v>
      </c>
      <c r="DJ56">
        <f t="shared" si="41"/>
        <v>50</v>
      </c>
      <c r="DK56">
        <f t="shared" si="42"/>
        <v>0</v>
      </c>
      <c r="DM56">
        <f>SUM(DJ56:DK56)</f>
        <v>50</v>
      </c>
    </row>
    <row r="57" spans="1:117">
      <c r="A57" s="18">
        <v>100101666</v>
      </c>
      <c r="B57">
        <f t="shared" si="0"/>
        <v>50</v>
      </c>
      <c r="C57">
        <f t="shared" si="1"/>
        <v>0</v>
      </c>
      <c r="D57" s="84" t="str">
        <f t="shared" si="2"/>
        <v>52T</v>
      </c>
      <c r="F57" s="5" t="s">
        <v>1476</v>
      </c>
      <c r="G57" s="99">
        <v>2000</v>
      </c>
      <c r="H57" s="5" t="s">
        <v>26</v>
      </c>
      <c r="I57" s="139">
        <f t="shared" si="3"/>
        <v>50</v>
      </c>
      <c r="J57" s="140">
        <f t="shared" si="4"/>
        <v>0</v>
      </c>
      <c r="K57" s="108">
        <f t="shared" si="44"/>
        <v>50</v>
      </c>
      <c r="L57" s="108">
        <f t="shared" si="44"/>
        <v>0</v>
      </c>
      <c r="M57" s="108">
        <f t="shared" si="44"/>
        <v>0</v>
      </c>
      <c r="N57" s="108">
        <f t="shared" si="44"/>
        <v>0</v>
      </c>
      <c r="O57" s="90" t="str">
        <f t="shared" si="6"/>
        <v>Wei, Eric</v>
      </c>
      <c r="P57" s="93">
        <f>IF(ISNA(VLOOKUP($A57,[1]MFY10!$E$1:$F$65536,2,FALSE)),"np",(VLOOKUP($A57,[1]MFY10!$E$1:$F$65536,2,FALSE)))</f>
        <v>37</v>
      </c>
      <c r="Q57" s="92">
        <f>IF(P57&gt;[1]MFY10!$F$1,0,(VLOOKUP(P57,'[3]Point Tables'!$A$4:$I$263,[1]MFY10!$F$2,FALSE)))</f>
        <v>0</v>
      </c>
      <c r="R57" s="93">
        <f>IF(ISNA(VLOOKUP($A57,[1]MFY10!$N$1:$O$65536,2,FALSE)),"np",(VLOOKUP($A57,[1]MFY10!$N$1:$O$65536,2,FALSE)))</f>
        <v>39.33</v>
      </c>
      <c r="S57" s="92">
        <f>IF(R57&gt;[1]MFY10!$O$1,0,(VLOOKUP(R57,'[3]Point Tables'!$A$4:$I$263,[1]MFY10!$O$2,FALSE)))</f>
        <v>0</v>
      </c>
      <c r="T57" s="92" t="str">
        <f t="shared" si="7"/>
        <v>Wei, Eric</v>
      </c>
      <c r="U57" s="93">
        <f>IF(ISNA(VLOOKUP($A57,[1]MFY12!$E$1:$F$65536,2,FALSE)),"np",(VLOOKUP($A57,[1]MFY12!$E$1:$F$65536,2,FALSE)))</f>
        <v>84</v>
      </c>
      <c r="V57" s="92">
        <f>IF(U57&gt;[1]MFY12!$F$1,0,(VLOOKUP(U57,'[3]Point Tables'!$A$4:$I$263,[1]MFY12!$F$2,FALSE)))</f>
        <v>0</v>
      </c>
      <c r="W57" s="93">
        <f>IF(ISNA(VLOOKUP($A57,[1]MFY12!$P$1:$Q$65536,2,FALSE)),"np",(VLOOKUP($A57,[1]MFY12!$P$1:$Q$65536,2,FALSE)))</f>
        <v>141.5</v>
      </c>
      <c r="X57" s="92">
        <f>IF(W57&gt;[1]MFY12!$Q$1,0,(VLOOKUP(W57,'[3]Point Tables'!$A$4:$I$263,[1]MFY12!$Q$2,FALSE)))</f>
        <v>0</v>
      </c>
      <c r="Y57" s="94" t="str">
        <f t="shared" si="8"/>
        <v>Wei, Eric</v>
      </c>
      <c r="Z57" s="93" t="str">
        <f>IF(ISNA(VLOOKUP($A57,[1]MFY10!$W$1:$X$65536,2,FALSE)),"np",(VLOOKUP($A57,[1]MFY10!$W$1:$X$65536,2,FALSE)))</f>
        <v>np</v>
      </c>
      <c r="AA57" s="92">
        <f>IF(Z57&gt;[1]MFY10!$X$1,0,(VLOOKUP(Z57,'[3]Point Tables'!$A$4:$I$263,[1]MFY10!$X$2,FALSE)))</f>
        <v>0</v>
      </c>
      <c r="AB57" s="93" t="str">
        <f>IF(ISNA(VLOOKUP($A57,[1]MFY10!$AF$1:$AG$65536,2,FALSE)),"np",(VLOOKUP($A57,[1]MFY10!$AF$1:$AG$65536,2,FALSE)))</f>
        <v>np</v>
      </c>
      <c r="AC57" s="92">
        <f>IF(AB57&gt;[1]MFY10!$AG$1,0,(VLOOKUP(AB57,'[3]Point Tables'!$A$4:$I$263,[1]MFY10!$AG$2,FALSE)))</f>
        <v>0</v>
      </c>
      <c r="AD57" s="93" t="str">
        <f>IF(ISNA(VLOOKUP($A57,[1]MFY10!$AO$1:$AP$65536,2,FALSE)),"np",(VLOOKUP($A57,[1]MFY10!$AO$1:$AP$65536,2,FALSE)))</f>
        <v>np</v>
      </c>
      <c r="AE57" s="92">
        <f>IF(AD57&gt;[1]MFY10!$AP$1,0,(VLOOKUP(AD57,'[3]Point Tables'!$A$4:$I$263,[1]MFY10!$AP$2,FALSE)))</f>
        <v>0</v>
      </c>
      <c r="AF57" s="93" t="str">
        <f>IF(ISNA(VLOOKUP($A57,[1]MFY10!$AX$1:$AY$65536,2,FALSE)),"np",(VLOOKUP($A57,[1]MFY10!$AX$1:$AY$65536,2,FALSE)))</f>
        <v>np</v>
      </c>
      <c r="AG57" s="92">
        <f>IF(AF57&gt;[1]MFY10!$AY$1,0,(VLOOKUP(AF57,'[3]Point Tables'!$A$4:$I$263,[1]MFY10!$AY$2,FALSE)))</f>
        <v>0</v>
      </c>
      <c r="AH57" s="93" t="str">
        <f>IF(ISNA(VLOOKUP($A57,[1]MFY10!$BG$1:$BH$65536,2,FALSE)),"np",(VLOOKUP($A57,[1]MFY10!$BG$1:$BH$65536,2,FALSE)))</f>
        <v>np</v>
      </c>
      <c r="AI57" s="92">
        <f>IF(AH57&gt;[1]MFY10!$BH$1,0,(VLOOKUP(AH57,'[3]Point Tables'!$A$4:$I$263,[1]MFY10!$BH$2,FALSE)))</f>
        <v>0</v>
      </c>
      <c r="AJ57" s="93" t="str">
        <f>IF(ISNA(VLOOKUP($A57,[1]MFY10!$BP$1:$BQ$65536,2,FALSE)),"np",(VLOOKUP($A57,[1]MFY10!$BP$1:$BQ$65536,2,FALSE)))</f>
        <v>np</v>
      </c>
      <c r="AK57" s="92">
        <f>IF(AJ57&gt;[1]MFY10!$BQ$1,0,(VLOOKUP(AJ57,'[3]Point Tables'!$A$4:$I$263,[1]MFY10!$BQ$2,FALSE)))</f>
        <v>0</v>
      </c>
      <c r="AL57" s="93" t="str">
        <f>IF(ISNA(VLOOKUP($A57,[1]MFY10!$BY$1:$BZ$65536,2,FALSE)),"np",(VLOOKUP($A57,[1]MFY10!$BY$1:$BZ$65536,2,FALSE)))</f>
        <v>np</v>
      </c>
      <c r="AM57" s="92"/>
      <c r="AN57" s="93">
        <f>IF(ISNA(VLOOKUP($A57,[1]MFY10!$CH$1:$CI$65536,2,FALSE)),"np",(VLOOKUP($A57,[1]MFY10!$CH$1:$CI$65536,2,FALSE)))</f>
        <v>16</v>
      </c>
      <c r="AO57" s="92">
        <f>IF(AN57&gt;[1]MFY10!$CI$1,0,(VLOOKUP(AN57,'[3]Point Tables'!$A$4:$I$263,[1]MFY10!$CI$2,FALSE)))</f>
        <v>50</v>
      </c>
      <c r="AP57" s="93" t="str">
        <f>IF(ISNA(VLOOKUP($A57,[1]MFY10!$CQ$1:$CR$65536,2,FALSE)),"np",(VLOOKUP($A57,[1]MFY10!$CQ$1:$CR$65536,2,FALSE)))</f>
        <v>np</v>
      </c>
      <c r="AQ57" s="92">
        <f>IF(AP57&gt;[1]MFY10!$CR$1,0,(VLOOKUP(AP57,'[3]Point Tables'!$A$4:$I$263,[1]MFY10!$CR$2,FALSE)))</f>
        <v>0</v>
      </c>
      <c r="AR57" s="94" t="str">
        <f t="shared" si="9"/>
        <v>Wei, Eric</v>
      </c>
      <c r="AS57" s="93" t="str">
        <f>IF(ISNA(VLOOKUP($A57,[1]MFY12!$AA$1:$AB$65536,2,FALSE)),"np",(VLOOKUP($A57,[1]MFY12!$AA$1:$AB$65536,2,FALSE)))</f>
        <v>np</v>
      </c>
      <c r="AT57" s="92">
        <f>IF(AS57&gt;[1]MFY12!$AB$1,0,(VLOOKUP(AS57,'[3]Point Tables'!$A$4:$I$263,[1]MFY12!$AB$2,FALSE)))</f>
        <v>0</v>
      </c>
      <c r="AU57" s="93">
        <f>IF(ISNA(VLOOKUP($A57,[1]MFY12!$AL$1:$AM$65536,2,FALSE)),"np",(VLOOKUP($A57,[1]MFY12!$AL$1:$AM$65536,2,FALSE)))</f>
        <v>20</v>
      </c>
      <c r="AV57" s="92">
        <f>IF(AU57&gt;[1]MFY12!$AM$1,0,(VLOOKUP(AU57,'[3]Point Tables'!$A$4:$I$263,[1]MFY12!$AM$2,FALSE)))</f>
        <v>0</v>
      </c>
      <c r="AW57" s="93" t="str">
        <f>IF(ISNA(VLOOKUP($A57,[1]MFY12!$AW$1:$AX$65536,2,FALSE)),"np",(VLOOKUP($A57,[1]MFY12!$AW$1:$AX$65536,2,FALSE)))</f>
        <v>np</v>
      </c>
      <c r="AX57" s="92">
        <f>IF(AW57&gt;[1]MFY12!$AX$1,0,(VLOOKUP(AW57,'[3]Point Tables'!$A$4:$I$263,[1]MFY12!$AX$2,FALSE)))</f>
        <v>0</v>
      </c>
      <c r="AY57" s="93" t="str">
        <f>IF(ISNA(VLOOKUP($A57,[1]MFY12!$BH$1:$BI$65536,2,FALSE)),"np",(VLOOKUP($A57,[1]MFY12!$BH$1:$BI$65536,2,FALSE)))</f>
        <v>np</v>
      </c>
      <c r="AZ57" s="92">
        <f>IF(AY57&gt;[1]MFY12!$BI$1,0,(VLOOKUP(AY57,'[3]Point Tables'!$A$4:$I$263,[1]MFY12!$BI$2,FALSE)))</f>
        <v>0</v>
      </c>
      <c r="BA57" s="93" t="str">
        <f>IF(ISNA(VLOOKUP($A57,[1]MFY12!$BS$1:$BT$65536,2,FALSE)),"np",(VLOOKUP($A57,[1]MFY12!$BS$1:$BT$65536,2,FALSE)))</f>
        <v>np</v>
      </c>
      <c r="BB57" s="92">
        <f>IF(BA57&gt;[1]MFY12!$BT$1,0,(VLOOKUP(BA57,'[3]Point Tables'!$A$4:$I$263,[1]MFY12!$BT$2,FALSE)))</f>
        <v>0</v>
      </c>
      <c r="BC57" s="93" t="str">
        <f>IF(ISNA(VLOOKUP($A57,[1]MFY12!$CD$1:$CE$65536,2,FALSE)),"np",(VLOOKUP($A57,[1]MFY12!$CD$1:$CE$65536,2,FALSE)))</f>
        <v>np</v>
      </c>
      <c r="BD57" s="92">
        <f>IF(BC57&gt;[1]MFY12!$CE$1,0,(VLOOKUP(BC57,'[3]Point Tables'!$A$4:$I$263,[1]MFY12!$CE$2,FALSE)))</f>
        <v>0</v>
      </c>
      <c r="BE57" s="93" t="str">
        <f>IF(ISNA(VLOOKUP($A57,[1]MFY12!$CO$1:$CP$65536,2,FALSE)),"np",(VLOOKUP($A57,[1]MFY12!$CO$1:$CP$65536,2,FALSE)))</f>
        <v>np</v>
      </c>
      <c r="BF57" s="92">
        <f>IF(BE57&gt;[1]MFY12!$CP$1,0,(VLOOKUP(BE57,'[3]Point Tables'!$A$4:$I$263,[1]MFY12!$CP$2,FALSE)))</f>
        <v>0</v>
      </c>
      <c r="BG57" s="93">
        <f>IF(ISNA(VLOOKUP($A57,[1]MFY12!$CZ$1:$DA$65536,2,FALSE)),"np",(VLOOKUP($A57,[1]MFY12!$CZ$1:$DA$65536,2,FALSE)))</f>
        <v>51</v>
      </c>
      <c r="BH57" s="92">
        <f>IF(BG57&gt;[1]MFY12!$DA$1,0,(VLOOKUP(BG57,'[3]Point Tables'!$A$4:$I$263,[1]MFY12!$DA$2,FALSE)))</f>
        <v>0</v>
      </c>
      <c r="BI57" s="93" t="str">
        <f>IF(ISNA(VLOOKUP($A57,[1]MFY12!$DK$1:$DL$65536,2,FALSE)),"np",(VLOOKUP($A57,[1]MFY12!$DK$1:$DL$65536,2,FALSE)))</f>
        <v>np</v>
      </c>
      <c r="BJ57" s="92">
        <f>IF(BI57&gt;[1]MFY12!$DL$1,0,(VLOOKUP(BI57,'[3]Point Tables'!$A$4:$I$263,[1]MFY12!$DL$2,FALSE)))</f>
        <v>0</v>
      </c>
      <c r="BW57">
        <f t="shared" si="10"/>
        <v>0</v>
      </c>
      <c r="BX57">
        <f t="shared" si="11"/>
        <v>0</v>
      </c>
      <c r="BY57">
        <f t="shared" si="12"/>
        <v>0</v>
      </c>
      <c r="BZ57">
        <f t="shared" si="13"/>
        <v>0</v>
      </c>
      <c r="CA57">
        <f t="shared" si="14"/>
        <v>0</v>
      </c>
      <c r="CB57">
        <f t="shared" si="15"/>
        <v>0</v>
      </c>
      <c r="CC57">
        <f t="shared" si="16"/>
        <v>0</v>
      </c>
      <c r="CD57">
        <f t="shared" si="17"/>
        <v>50</v>
      </c>
      <c r="CE57" s="122">
        <f t="shared" si="18"/>
        <v>0</v>
      </c>
      <c r="CF57">
        <f t="shared" si="19"/>
        <v>0</v>
      </c>
      <c r="CG57">
        <f t="shared" si="20"/>
        <v>0</v>
      </c>
      <c r="CH57">
        <f t="shared" si="21"/>
        <v>0</v>
      </c>
      <c r="CI57">
        <f t="shared" si="22"/>
        <v>0</v>
      </c>
      <c r="CJ57">
        <f t="shared" si="23"/>
        <v>0</v>
      </c>
      <c r="CK57">
        <f t="shared" si="24"/>
        <v>0</v>
      </c>
      <c r="CL57">
        <f t="shared" si="25"/>
        <v>0</v>
      </c>
      <c r="CM57">
        <f t="shared" si="26"/>
        <v>0</v>
      </c>
      <c r="CN57" s="122">
        <f t="shared" si="27"/>
        <v>0</v>
      </c>
      <c r="CP57">
        <f t="shared" si="28"/>
        <v>50</v>
      </c>
      <c r="CQ57">
        <f t="shared" si="29"/>
        <v>0</v>
      </c>
      <c r="CR57">
        <f t="shared" si="30"/>
        <v>0</v>
      </c>
      <c r="CS57">
        <f t="shared" si="31"/>
        <v>0</v>
      </c>
      <c r="CT57">
        <f t="shared" si="32"/>
        <v>0</v>
      </c>
      <c r="CU57">
        <f t="shared" si="33"/>
        <v>0</v>
      </c>
      <c r="CW57">
        <f t="shared" si="34"/>
        <v>50</v>
      </c>
      <c r="CX57">
        <f t="shared" si="35"/>
        <v>0</v>
      </c>
      <c r="CY57">
        <f t="shared" si="36"/>
        <v>0</v>
      </c>
      <c r="CZ57">
        <f t="shared" si="37"/>
        <v>0</v>
      </c>
      <c r="DB57" s="97">
        <f t="shared" ref="DB57:DB71" si="45">SUM(CW57:CZ57)</f>
        <v>50</v>
      </c>
      <c r="DG57">
        <f t="shared" ref="DG57:DG71" si="46">S57</f>
        <v>0</v>
      </c>
      <c r="DH57">
        <f t="shared" ref="DH57:DH71" si="47">Q57</f>
        <v>0</v>
      </c>
      <c r="DJ57">
        <f t="shared" si="41"/>
        <v>0</v>
      </c>
      <c r="DK57">
        <f t="shared" si="42"/>
        <v>0</v>
      </c>
      <c r="DM57">
        <f t="shared" ref="DM57:DM71" si="48">SUM(DJ57:DK57)</f>
        <v>0</v>
      </c>
    </row>
    <row r="58" spans="1:117">
      <c r="A58" s="18">
        <v>100133372</v>
      </c>
      <c r="B58">
        <f t="shared" si="0"/>
        <v>35</v>
      </c>
      <c r="C58">
        <f t="shared" si="1"/>
        <v>0</v>
      </c>
      <c r="D58" s="84" t="str">
        <f t="shared" si="2"/>
        <v>55T</v>
      </c>
      <c r="F58" s="5" t="s">
        <v>1895</v>
      </c>
      <c r="G58" s="99">
        <v>2000</v>
      </c>
      <c r="H58" s="5" t="s">
        <v>2213</v>
      </c>
      <c r="I58" s="139">
        <f t="shared" si="3"/>
        <v>35</v>
      </c>
      <c r="J58" s="140">
        <f t="shared" si="4"/>
        <v>0</v>
      </c>
      <c r="K58" s="108">
        <f t="shared" si="44"/>
        <v>35</v>
      </c>
      <c r="L58" s="108">
        <f t="shared" si="44"/>
        <v>0</v>
      </c>
      <c r="M58" s="108">
        <f t="shared" si="44"/>
        <v>0</v>
      </c>
      <c r="N58" s="108">
        <f t="shared" si="44"/>
        <v>0</v>
      </c>
      <c r="O58" s="90" t="str">
        <f t="shared" si="6"/>
        <v>Lee, Jonathan S.</v>
      </c>
      <c r="P58" s="93" t="str">
        <f>IF(ISNA(VLOOKUP($A58,[1]MFY10!$E$1:$F$65536,2,FALSE)),"np",(VLOOKUP($A58,[1]MFY10!$E$1:$F$65536,2,FALSE)))</f>
        <v>np</v>
      </c>
      <c r="Q58" s="92">
        <f>IF(P58&gt;[1]MFY10!$F$1,0,(VLOOKUP(P58,'[3]Point Tables'!$A$4:$I$263,[1]MFY10!$F$2,FALSE)))</f>
        <v>0</v>
      </c>
      <c r="R58" s="93">
        <f>IF(ISNA(VLOOKUP($A58,[1]MFY10!$N$1:$O$65536,2,FALSE)),"np",(VLOOKUP($A58,[1]MFY10!$N$1:$O$65536,2,FALSE)))</f>
        <v>68.5</v>
      </c>
      <c r="S58" s="92">
        <f>IF(R58&gt;[1]MFY10!$O$1,0,(VLOOKUP(R58,'[3]Point Tables'!$A$4:$I$263,[1]MFY10!$O$2,FALSE)))</f>
        <v>0</v>
      </c>
      <c r="T58" s="92" t="str">
        <f t="shared" si="7"/>
        <v>Lee, Jonathan S.</v>
      </c>
      <c r="U58" s="93" t="str">
        <f>IF(ISNA(VLOOKUP($A58,[1]MFY12!$E$1:$F$65536,2,FALSE)),"np",(VLOOKUP($A58,[1]MFY12!$E$1:$F$65536,2,FALSE)))</f>
        <v>np</v>
      </c>
      <c r="V58" s="92">
        <f>IF(U58&gt;[1]MFY12!$F$1,0,(VLOOKUP(U58,'[3]Point Tables'!$A$4:$I$263,[1]MFY12!$F$2,FALSE)))</f>
        <v>0</v>
      </c>
      <c r="W58" s="93">
        <f>IF(ISNA(VLOOKUP($A58,[1]MFY12!$P$1:$Q$65536,2,FALSE)),"np",(VLOOKUP($A58,[1]MFY12!$P$1:$Q$65536,2,FALSE)))</f>
        <v>191.5</v>
      </c>
      <c r="X58" s="92">
        <f>IF(W58&gt;[1]MFY12!$Q$1,0,(VLOOKUP(W58,'[3]Point Tables'!$A$4:$I$263,[1]MFY12!$Q$2,FALSE)))</f>
        <v>0</v>
      </c>
      <c r="Y58" s="94" t="str">
        <f t="shared" si="8"/>
        <v>Lee, Jonathan S.</v>
      </c>
      <c r="Z58" s="93" t="str">
        <f>IF(ISNA(VLOOKUP($A58,[1]MFY10!$W$1:$X$65536,2,FALSE)),"np",(VLOOKUP($A58,[1]MFY10!$W$1:$X$65536,2,FALSE)))</f>
        <v>np</v>
      </c>
      <c r="AA58" s="92">
        <f>IF(Z58&gt;[1]MFY10!$X$1,0,(VLOOKUP(Z58,'[3]Point Tables'!$A$4:$I$263,[1]MFY10!$X$2,FALSE)))</f>
        <v>0</v>
      </c>
      <c r="AB58" s="93" t="str">
        <f>IF(ISNA(VLOOKUP($A58,[1]MFY10!$AF$1:$AG$65536,2,FALSE)),"np",(VLOOKUP($A58,[1]MFY10!$AF$1:$AG$65536,2,FALSE)))</f>
        <v>np</v>
      </c>
      <c r="AC58" s="92">
        <f>IF(AB58&gt;[1]MFY10!$AG$1,0,(VLOOKUP(AB58,'[3]Point Tables'!$A$4:$I$263,[1]MFY10!$AG$2,FALSE)))</f>
        <v>0</v>
      </c>
      <c r="AD58" s="93" t="str">
        <f>IF(ISNA(VLOOKUP($A58,[1]MFY10!$AO$1:$AP$65536,2,FALSE)),"np",(VLOOKUP($A58,[1]MFY10!$AO$1:$AP$65536,2,FALSE)))</f>
        <v>np</v>
      </c>
      <c r="AE58" s="92">
        <f>IF(AD58&gt;[1]MFY10!$AP$1,0,(VLOOKUP(AD58,'[3]Point Tables'!$A$4:$I$263,[1]MFY10!$AP$2,FALSE)))</f>
        <v>0</v>
      </c>
      <c r="AF58" s="93" t="str">
        <f>IF(ISNA(VLOOKUP($A58,[1]MFY10!$AX$1:$AY$65536,2,FALSE)),"np",(VLOOKUP($A58,[1]MFY10!$AX$1:$AY$65536,2,FALSE)))</f>
        <v>np</v>
      </c>
      <c r="AG58" s="92">
        <f>IF(AF58&gt;[1]MFY10!$AY$1,0,(VLOOKUP(AF58,'[3]Point Tables'!$A$4:$I$263,[1]MFY10!$AY$2,FALSE)))</f>
        <v>0</v>
      </c>
      <c r="AH58" s="93" t="str">
        <f>IF(ISNA(VLOOKUP($A58,[1]MFY10!$BG$1:$BH$65536,2,FALSE)),"np",(VLOOKUP($A58,[1]MFY10!$BG$1:$BH$65536,2,FALSE)))</f>
        <v>np</v>
      </c>
      <c r="AI58" s="92">
        <f>IF(AH58&gt;[1]MFY10!$BH$1,0,(VLOOKUP(AH58,'[3]Point Tables'!$A$4:$I$263,[1]MFY10!$BH$2,FALSE)))</f>
        <v>0</v>
      </c>
      <c r="AJ58" s="93" t="str">
        <f>IF(ISNA(VLOOKUP($A58,[1]MFY10!$BP$1:$BQ$65536,2,FALSE)),"np",(VLOOKUP($A58,[1]MFY10!$BP$1:$BQ$65536,2,FALSE)))</f>
        <v>np</v>
      </c>
      <c r="AK58" s="92">
        <f>IF(AJ58&gt;[1]MFY10!$BQ$1,0,(VLOOKUP(AJ58,'[3]Point Tables'!$A$4:$I$263,[1]MFY10!$BQ$2,FALSE)))</f>
        <v>0</v>
      </c>
      <c r="AL58" s="93" t="str">
        <f>IF(ISNA(VLOOKUP($A58,[1]MFY10!$BY$1:$BZ$65536,2,FALSE)),"np",(VLOOKUP($A58,[1]MFY10!$BY$1:$BZ$65536,2,FALSE)))</f>
        <v>np</v>
      </c>
      <c r="AM58" s="92"/>
      <c r="AN58" s="93">
        <f>IF(ISNA(VLOOKUP($A58,[1]MFY10!$CH$1:$CI$65536,2,FALSE)),"np",(VLOOKUP($A58,[1]MFY10!$CH$1:$CI$65536,2,FALSE)))</f>
        <v>17</v>
      </c>
      <c r="AO58" s="92">
        <f>IF(AN58&gt;[1]MFY10!$CI$1,0,(VLOOKUP(AN58,'[3]Point Tables'!$A$4:$I$263,[1]MFY10!$CI$2,FALSE)))</f>
        <v>35</v>
      </c>
      <c r="AP58" s="93" t="str">
        <f>IF(ISNA(VLOOKUP($A58,[1]MFY10!$CQ$1:$CR$65536,2,FALSE)),"np",(VLOOKUP($A58,[1]MFY10!$CQ$1:$CR$65536,2,FALSE)))</f>
        <v>np</v>
      </c>
      <c r="AQ58" s="92">
        <f>IF(AP58&gt;[1]MFY10!$CR$1,0,(VLOOKUP(AP58,'[3]Point Tables'!$A$4:$I$263,[1]MFY10!$CR$2,FALSE)))</f>
        <v>0</v>
      </c>
      <c r="AR58" s="94" t="str">
        <f t="shared" si="9"/>
        <v>Lee, Jonathan S.</v>
      </c>
      <c r="AS58" s="93" t="str">
        <f>IF(ISNA(VLOOKUP($A58,[1]MFY12!$AA$1:$AB$65536,2,FALSE)),"np",(VLOOKUP($A58,[1]MFY12!$AA$1:$AB$65536,2,FALSE)))</f>
        <v>np</v>
      </c>
      <c r="AT58" s="92">
        <f>IF(AS58&gt;[1]MFY12!$AB$1,0,(VLOOKUP(AS58,'[3]Point Tables'!$A$4:$I$263,[1]MFY12!$AB$2,FALSE)))</f>
        <v>0</v>
      </c>
      <c r="AU58" s="93" t="str">
        <f>IF(ISNA(VLOOKUP($A58,[1]MFY12!$AL$1:$AM$65536,2,FALSE)),"np",(VLOOKUP($A58,[1]MFY12!$AL$1:$AM$65536,2,FALSE)))</f>
        <v>np</v>
      </c>
      <c r="AV58" s="92">
        <f>IF(AU58&gt;[1]MFY12!$AM$1,0,(VLOOKUP(AU58,'[3]Point Tables'!$A$4:$I$263,[1]MFY12!$AM$2,FALSE)))</f>
        <v>0</v>
      </c>
      <c r="AW58" s="93" t="str">
        <f>IF(ISNA(VLOOKUP($A58,[1]MFY12!$AW$1:$AX$65536,2,FALSE)),"np",(VLOOKUP($A58,[1]MFY12!$AW$1:$AX$65536,2,FALSE)))</f>
        <v>np</v>
      </c>
      <c r="AX58" s="92">
        <f>IF(AW58&gt;[1]MFY12!$AX$1,0,(VLOOKUP(AW58,'[3]Point Tables'!$A$4:$I$263,[1]MFY12!$AX$2,FALSE)))</f>
        <v>0</v>
      </c>
      <c r="AY58" s="93" t="str">
        <f>IF(ISNA(VLOOKUP($A58,[1]MFY12!$BH$1:$BI$65536,2,FALSE)),"np",(VLOOKUP($A58,[1]MFY12!$BH$1:$BI$65536,2,FALSE)))</f>
        <v>np</v>
      </c>
      <c r="AZ58" s="92">
        <f>IF(AY58&gt;[1]MFY12!$BI$1,0,(VLOOKUP(AY58,'[3]Point Tables'!$A$4:$I$263,[1]MFY12!$BI$2,FALSE)))</f>
        <v>0</v>
      </c>
      <c r="BA58" s="93" t="str">
        <f>IF(ISNA(VLOOKUP($A58,[1]MFY12!$BS$1:$BT$65536,2,FALSE)),"np",(VLOOKUP($A58,[1]MFY12!$BS$1:$BT$65536,2,FALSE)))</f>
        <v>np</v>
      </c>
      <c r="BB58" s="92">
        <f>IF(BA58&gt;[1]MFY12!$BT$1,0,(VLOOKUP(BA58,'[3]Point Tables'!$A$4:$I$263,[1]MFY12!$BT$2,FALSE)))</f>
        <v>0</v>
      </c>
      <c r="BC58" s="93" t="str">
        <f>IF(ISNA(VLOOKUP($A58,[1]MFY12!$CD$1:$CE$65536,2,FALSE)),"np",(VLOOKUP($A58,[1]MFY12!$CD$1:$CE$65536,2,FALSE)))</f>
        <v>np</v>
      </c>
      <c r="BD58" s="92">
        <f>IF(BC58&gt;[1]MFY12!$CE$1,0,(VLOOKUP(BC58,'[3]Point Tables'!$A$4:$I$263,[1]MFY12!$CE$2,FALSE)))</f>
        <v>0</v>
      </c>
      <c r="BE58" s="93" t="str">
        <f>IF(ISNA(VLOOKUP($A58,[1]MFY12!$CO$1:$CP$65536,2,FALSE)),"np",(VLOOKUP($A58,[1]MFY12!$CO$1:$CP$65536,2,FALSE)))</f>
        <v>np</v>
      </c>
      <c r="BF58" s="92">
        <f>IF(BE58&gt;[1]MFY12!$CP$1,0,(VLOOKUP(BE58,'[3]Point Tables'!$A$4:$I$263,[1]MFY12!$CP$2,FALSE)))</f>
        <v>0</v>
      </c>
      <c r="BG58" s="93" t="str">
        <f>IF(ISNA(VLOOKUP($A58,[1]MFY12!$CZ$1:$DA$65536,2,FALSE)),"np",(VLOOKUP($A58,[1]MFY12!$CZ$1:$DA$65536,2,FALSE)))</f>
        <v>np</v>
      </c>
      <c r="BH58" s="92">
        <f>IF(BG58&gt;[1]MFY12!$DA$1,0,(VLOOKUP(BG58,'[3]Point Tables'!$A$4:$I$263,[1]MFY12!$DA$2,FALSE)))</f>
        <v>0</v>
      </c>
      <c r="BI58" s="93" t="str">
        <f>IF(ISNA(VLOOKUP($A58,[1]MFY12!$DK$1:$DL$65536,2,FALSE)),"np",(VLOOKUP($A58,[1]MFY12!$DK$1:$DL$65536,2,FALSE)))</f>
        <v>np</v>
      </c>
      <c r="BJ58" s="92">
        <f>IF(BI58&gt;[1]MFY12!$DL$1,0,(VLOOKUP(BI58,'[3]Point Tables'!$A$4:$I$263,[1]MFY12!$DL$2,FALSE)))</f>
        <v>0</v>
      </c>
      <c r="BW58">
        <f t="shared" si="10"/>
        <v>0</v>
      </c>
      <c r="BX58">
        <f t="shared" si="11"/>
        <v>0</v>
      </c>
      <c r="BY58">
        <f t="shared" si="12"/>
        <v>0</v>
      </c>
      <c r="BZ58">
        <f t="shared" si="13"/>
        <v>0</v>
      </c>
      <c r="CA58">
        <f t="shared" si="14"/>
        <v>0</v>
      </c>
      <c r="CB58">
        <f t="shared" si="15"/>
        <v>0</v>
      </c>
      <c r="CC58">
        <f t="shared" si="16"/>
        <v>0</v>
      </c>
      <c r="CD58">
        <f t="shared" si="17"/>
        <v>35</v>
      </c>
      <c r="CE58" s="122">
        <f t="shared" si="18"/>
        <v>0</v>
      </c>
      <c r="CF58">
        <f t="shared" si="19"/>
        <v>0</v>
      </c>
      <c r="CG58">
        <f t="shared" si="20"/>
        <v>0</v>
      </c>
      <c r="CH58">
        <f t="shared" si="21"/>
        <v>0</v>
      </c>
      <c r="CI58">
        <f t="shared" si="22"/>
        <v>0</v>
      </c>
      <c r="CJ58">
        <f t="shared" si="23"/>
        <v>0</v>
      </c>
      <c r="CK58">
        <f t="shared" si="24"/>
        <v>0</v>
      </c>
      <c r="CL58">
        <f t="shared" si="25"/>
        <v>0</v>
      </c>
      <c r="CM58">
        <f t="shared" si="26"/>
        <v>0</v>
      </c>
      <c r="CN58" s="122">
        <f t="shared" si="27"/>
        <v>0</v>
      </c>
      <c r="CP58">
        <f t="shared" si="28"/>
        <v>35</v>
      </c>
      <c r="CQ58">
        <f t="shared" si="29"/>
        <v>0</v>
      </c>
      <c r="CR58">
        <f t="shared" si="30"/>
        <v>0</v>
      </c>
      <c r="CS58">
        <f t="shared" si="31"/>
        <v>0</v>
      </c>
      <c r="CT58">
        <f t="shared" si="32"/>
        <v>0</v>
      </c>
      <c r="CU58">
        <f t="shared" si="33"/>
        <v>0</v>
      </c>
      <c r="CW58">
        <f t="shared" si="34"/>
        <v>35</v>
      </c>
      <c r="CX58">
        <f t="shared" si="35"/>
        <v>0</v>
      </c>
      <c r="CY58">
        <f t="shared" si="36"/>
        <v>0</v>
      </c>
      <c r="CZ58">
        <f t="shared" si="37"/>
        <v>0</v>
      </c>
      <c r="DB58" s="97">
        <f t="shared" si="45"/>
        <v>35</v>
      </c>
      <c r="DG58">
        <f t="shared" si="46"/>
        <v>0</v>
      </c>
      <c r="DH58">
        <f t="shared" si="47"/>
        <v>0</v>
      </c>
      <c r="DJ58">
        <f t="shared" si="41"/>
        <v>0</v>
      </c>
      <c r="DK58">
        <f t="shared" si="42"/>
        <v>0</v>
      </c>
      <c r="DM58">
        <f t="shared" si="48"/>
        <v>0</v>
      </c>
    </row>
    <row r="59" spans="1:117">
      <c r="A59" s="18">
        <v>100126897</v>
      </c>
      <c r="B59">
        <f t="shared" si="0"/>
        <v>35</v>
      </c>
      <c r="C59">
        <f t="shared" si="1"/>
        <v>0</v>
      </c>
      <c r="D59" s="84" t="str">
        <f t="shared" si="2"/>
        <v>55T</v>
      </c>
      <c r="F59" s="5" t="s">
        <v>1740</v>
      </c>
      <c r="G59" s="99">
        <v>2001</v>
      </c>
      <c r="H59" s="5" t="s">
        <v>151</v>
      </c>
      <c r="I59" s="139">
        <f t="shared" si="3"/>
        <v>35</v>
      </c>
      <c r="J59" s="140">
        <f t="shared" si="4"/>
        <v>0</v>
      </c>
      <c r="K59" s="108">
        <f t="shared" si="44"/>
        <v>35</v>
      </c>
      <c r="L59" s="108">
        <f t="shared" si="44"/>
        <v>0</v>
      </c>
      <c r="M59" s="108">
        <f t="shared" si="44"/>
        <v>0</v>
      </c>
      <c r="N59" s="108">
        <f t="shared" si="44"/>
        <v>0</v>
      </c>
      <c r="O59" s="90" t="str">
        <f t="shared" si="6"/>
        <v>Levy, Jasper</v>
      </c>
      <c r="P59" s="93" t="str">
        <f>IF(ISNA(VLOOKUP($A59,[1]MFY10!$E$1:$F$65536,2,FALSE)),"np",(VLOOKUP($A59,[1]MFY10!$E$1:$F$65536,2,FALSE)))</f>
        <v>np</v>
      </c>
      <c r="Q59" s="92">
        <f>IF(P59&gt;[1]MFY10!$F$1,0,(VLOOKUP(P59,'[3]Point Tables'!$A$4:$I$263,[1]MFY10!$F$2,FALSE)))</f>
        <v>0</v>
      </c>
      <c r="R59" s="93">
        <f>IF(ISNA(VLOOKUP($A59,[1]MFY10!$N$1:$O$65536,2,FALSE)),"np",(VLOOKUP($A59,[1]MFY10!$N$1:$O$65536,2,FALSE)))</f>
        <v>43</v>
      </c>
      <c r="S59" s="92">
        <f>IF(R59&gt;[1]MFY10!$O$1,0,(VLOOKUP(R59,'[3]Point Tables'!$A$4:$I$263,[1]MFY10!$O$2,FALSE)))</f>
        <v>0</v>
      </c>
      <c r="T59" s="92" t="str">
        <f t="shared" si="7"/>
        <v>Levy, Jasper</v>
      </c>
      <c r="U59" s="93" t="str">
        <f>IF(ISNA(VLOOKUP($A59,[1]MFY12!$E$1:$F$65536,2,FALSE)),"np",(VLOOKUP($A59,[1]MFY12!$E$1:$F$65536,2,FALSE)))</f>
        <v>np</v>
      </c>
      <c r="V59" s="92">
        <f>IF(U59&gt;[1]MFY12!$F$1,0,(VLOOKUP(U59,'[3]Point Tables'!$A$4:$I$263,[1]MFY12!$F$2,FALSE)))</f>
        <v>0</v>
      </c>
      <c r="W59" s="93">
        <f>IF(ISNA(VLOOKUP($A59,[1]MFY12!$P$1:$Q$65536,2,FALSE)),"np",(VLOOKUP($A59,[1]MFY12!$P$1:$Q$65536,2,FALSE)))</f>
        <v>139</v>
      </c>
      <c r="X59" s="92">
        <f>IF(W59&gt;[1]MFY12!$Q$1,0,(VLOOKUP(W59,'[3]Point Tables'!$A$4:$I$263,[1]MFY12!$Q$2,FALSE)))</f>
        <v>0</v>
      </c>
      <c r="Y59" s="94" t="str">
        <f t="shared" si="8"/>
        <v>Levy, Jasper</v>
      </c>
      <c r="Z59" s="93" t="str">
        <f>IF(ISNA(VLOOKUP($A59,[1]MFY10!$W$1:$X$65536,2,FALSE)),"np",(VLOOKUP($A59,[1]MFY10!$W$1:$X$65536,2,FALSE)))</f>
        <v>np</v>
      </c>
      <c r="AA59" s="92">
        <f>IF(Z59&gt;[1]MFY10!$X$1,0,(VLOOKUP(Z59,'[3]Point Tables'!$A$4:$I$263,[1]MFY10!$X$2,FALSE)))</f>
        <v>0</v>
      </c>
      <c r="AB59" s="93" t="str">
        <f>IF(ISNA(VLOOKUP($A59,[1]MFY10!$AF$1:$AG$65536,2,FALSE)),"np",(VLOOKUP($A59,[1]MFY10!$AF$1:$AG$65536,2,FALSE)))</f>
        <v>np</v>
      </c>
      <c r="AC59" s="92">
        <f>IF(AB59&gt;[1]MFY10!$AG$1,0,(VLOOKUP(AB59,'[3]Point Tables'!$A$4:$I$263,[1]MFY10!$AG$2,FALSE)))</f>
        <v>0</v>
      </c>
      <c r="AD59" s="93" t="str">
        <f>IF(ISNA(VLOOKUP($A59,[1]MFY10!$AO$1:$AP$65536,2,FALSE)),"np",(VLOOKUP($A59,[1]MFY10!$AO$1:$AP$65536,2,FALSE)))</f>
        <v>np</v>
      </c>
      <c r="AE59" s="92">
        <f>IF(AD59&gt;[1]MFY10!$AP$1,0,(VLOOKUP(AD59,'[3]Point Tables'!$A$4:$I$263,[1]MFY10!$AP$2,FALSE)))</f>
        <v>0</v>
      </c>
      <c r="AF59" s="93" t="str">
        <f>IF(ISNA(VLOOKUP($A59,[1]MFY10!$AX$1:$AY$65536,2,FALSE)),"np",(VLOOKUP($A59,[1]MFY10!$AX$1:$AY$65536,2,FALSE)))</f>
        <v>np</v>
      </c>
      <c r="AG59" s="92">
        <f>IF(AF59&gt;[1]MFY10!$AY$1,0,(VLOOKUP(AF59,'[3]Point Tables'!$A$4:$I$263,[1]MFY10!$AY$2,FALSE)))</f>
        <v>0</v>
      </c>
      <c r="AH59" s="93" t="str">
        <f>IF(ISNA(VLOOKUP($A59,[1]MFY10!$BG$1:$BH$65536,2,FALSE)),"np",(VLOOKUP($A59,[1]MFY10!$BG$1:$BH$65536,2,FALSE)))</f>
        <v>np</v>
      </c>
      <c r="AI59" s="92">
        <f>IF(AH59&gt;[1]MFY10!$BH$1,0,(VLOOKUP(AH59,'[3]Point Tables'!$A$4:$I$263,[1]MFY10!$BH$2,FALSE)))</f>
        <v>0</v>
      </c>
      <c r="AJ59" s="93" t="str">
        <f>IF(ISNA(VLOOKUP($A59,[1]MFY10!$BP$1:$BQ$65536,2,FALSE)),"np",(VLOOKUP($A59,[1]MFY10!$BP$1:$BQ$65536,2,FALSE)))</f>
        <v>np</v>
      </c>
      <c r="AK59" s="92">
        <f>IF(AJ59&gt;[1]MFY10!$BQ$1,0,(VLOOKUP(AJ59,'[3]Point Tables'!$A$4:$I$263,[1]MFY10!$BQ$2,FALSE)))</f>
        <v>0</v>
      </c>
      <c r="AL59" s="93">
        <f>IF(ISNA(VLOOKUP($A59,[1]MFY10!$BY$1:$BZ$65536,2,FALSE)),"np",(VLOOKUP($A59,[1]MFY10!$BY$1:$BZ$65536,2,FALSE)))</f>
        <v>17</v>
      </c>
      <c r="AM59" s="92">
        <f>IF(AL59&gt;[1]MFY10!$BZ$1,0,(VLOOKUP(AL59,'[3]Point Tables'!$A$4:$I$263,[1]MFY10!$BZ$2,FALSE)))</f>
        <v>35</v>
      </c>
      <c r="AN59" s="93" t="str">
        <f>IF(ISNA(VLOOKUP($A59,[1]MFY10!$CH$1:$CI$65536,2,FALSE)),"np",(VLOOKUP($A59,[1]MFY10!$CH$1:$CI$65536,2,FALSE)))</f>
        <v>np</v>
      </c>
      <c r="AO59" s="92">
        <f>IF(AN59&gt;[1]MFY10!$CI$1,0,(VLOOKUP(AN59,'[3]Point Tables'!$A$4:$I$263,[1]MFY10!$CI$2,FALSE)))</f>
        <v>0</v>
      </c>
      <c r="AP59" s="93" t="str">
        <f>IF(ISNA(VLOOKUP($A59,[1]MFY10!$CQ$1:$CR$65536,2,FALSE)),"np",(VLOOKUP($A59,[1]MFY10!$CQ$1:$CR$65536,2,FALSE)))</f>
        <v>np</v>
      </c>
      <c r="AQ59" s="92">
        <f>IF(AP59&gt;[1]MFY10!$CR$1,0,(VLOOKUP(AP59,'[3]Point Tables'!$A$4:$I$263,[1]MFY10!$CR$2,FALSE)))</f>
        <v>0</v>
      </c>
      <c r="AR59" s="94" t="str">
        <f t="shared" si="9"/>
        <v>Levy, Jasper</v>
      </c>
      <c r="AS59" s="93" t="str">
        <f>IF(ISNA(VLOOKUP($A59,[1]MFY12!$AA$1:$AB$65536,2,FALSE)),"np",(VLOOKUP($A59,[1]MFY12!$AA$1:$AB$65536,2,FALSE)))</f>
        <v>np</v>
      </c>
      <c r="AT59" s="92">
        <f>IF(AS59&gt;[1]MFY12!$AB$1,0,(VLOOKUP(AS59,'[3]Point Tables'!$A$4:$I$263,[1]MFY12!$AB$2,FALSE)))</f>
        <v>0</v>
      </c>
      <c r="AU59" s="93" t="str">
        <f>IF(ISNA(VLOOKUP($A59,[1]MFY12!$AL$1:$AM$65536,2,FALSE)),"np",(VLOOKUP($A59,[1]MFY12!$AL$1:$AM$65536,2,FALSE)))</f>
        <v>np</v>
      </c>
      <c r="AV59" s="92">
        <f>IF(AU59&gt;[1]MFY12!$AM$1,0,(VLOOKUP(AU59,'[3]Point Tables'!$A$4:$I$263,[1]MFY12!$AM$2,FALSE)))</f>
        <v>0</v>
      </c>
      <c r="AW59" s="93" t="str">
        <f>IF(ISNA(VLOOKUP($A59,[1]MFY12!$AW$1:$AX$65536,2,FALSE)),"np",(VLOOKUP($A59,[1]MFY12!$AW$1:$AX$65536,2,FALSE)))</f>
        <v>np</v>
      </c>
      <c r="AX59" s="92">
        <f>IF(AW59&gt;[1]MFY12!$AX$1,0,(VLOOKUP(AW59,'[3]Point Tables'!$A$4:$I$263,[1]MFY12!$AX$2,FALSE)))</f>
        <v>0</v>
      </c>
      <c r="AY59" s="93" t="str">
        <f>IF(ISNA(VLOOKUP($A59,[1]MFY12!$BH$1:$BI$65536,2,FALSE)),"np",(VLOOKUP($A59,[1]MFY12!$BH$1:$BI$65536,2,FALSE)))</f>
        <v>np</v>
      </c>
      <c r="AZ59" s="92">
        <f>IF(AY59&gt;[1]MFY12!$BI$1,0,(VLOOKUP(AY59,'[3]Point Tables'!$A$4:$I$263,[1]MFY12!$BI$2,FALSE)))</f>
        <v>0</v>
      </c>
      <c r="BA59" s="93" t="str">
        <f>IF(ISNA(VLOOKUP($A59,[1]MFY12!$BS$1:$BT$65536,2,FALSE)),"np",(VLOOKUP($A59,[1]MFY12!$BS$1:$BT$65536,2,FALSE)))</f>
        <v>np</v>
      </c>
      <c r="BB59" s="92">
        <f>IF(BA59&gt;[1]MFY12!$BT$1,0,(VLOOKUP(BA59,'[3]Point Tables'!$A$4:$I$263,[1]MFY12!$BT$2,FALSE)))</f>
        <v>0</v>
      </c>
      <c r="BC59" s="93" t="str">
        <f>IF(ISNA(VLOOKUP($A59,[1]MFY12!$CD$1:$CE$65536,2,FALSE)),"np",(VLOOKUP($A59,[1]MFY12!$CD$1:$CE$65536,2,FALSE)))</f>
        <v>np</v>
      </c>
      <c r="BD59" s="92">
        <f>IF(BC59&gt;[1]MFY12!$CE$1,0,(VLOOKUP(BC59,'[3]Point Tables'!$A$4:$I$263,[1]MFY12!$CE$2,FALSE)))</f>
        <v>0</v>
      </c>
      <c r="BE59" s="93">
        <f>IF(ISNA(VLOOKUP($A59,[1]MFY12!$CO$1:$CP$65536,2,FALSE)),"np",(VLOOKUP($A59,[1]MFY12!$CO$1:$CP$65536,2,FALSE)))</f>
        <v>86</v>
      </c>
      <c r="BF59" s="92">
        <f>IF(BE59&gt;[1]MFY12!$CP$1,0,(VLOOKUP(BE59,'[3]Point Tables'!$A$4:$I$263,[1]MFY12!$CP$2,FALSE)))</f>
        <v>0</v>
      </c>
      <c r="BG59" s="93" t="str">
        <f>IF(ISNA(VLOOKUP($A59,[1]MFY12!$CZ$1:$DA$65536,2,FALSE)),"np",(VLOOKUP($A59,[1]MFY12!$CZ$1:$DA$65536,2,FALSE)))</f>
        <v>np</v>
      </c>
      <c r="BH59" s="92">
        <f>IF(BG59&gt;[1]MFY12!$DA$1,0,(VLOOKUP(BG59,'[3]Point Tables'!$A$4:$I$263,[1]MFY12!$DA$2,FALSE)))</f>
        <v>0</v>
      </c>
      <c r="BI59" s="93" t="str">
        <f>IF(ISNA(VLOOKUP($A59,[1]MFY12!$DK$1:$DL$65536,2,FALSE)),"np",(VLOOKUP($A59,[1]MFY12!$DK$1:$DL$65536,2,FALSE)))</f>
        <v>np</v>
      </c>
      <c r="BJ59" s="92">
        <f>IF(BI59&gt;[1]MFY12!$DL$1,0,(VLOOKUP(BI59,'[3]Point Tables'!$A$4:$I$263,[1]MFY12!$DL$2,FALSE)))</f>
        <v>0</v>
      </c>
      <c r="BW59">
        <f t="shared" si="10"/>
        <v>0</v>
      </c>
      <c r="BX59">
        <f t="shared" si="11"/>
        <v>0</v>
      </c>
      <c r="BY59">
        <f t="shared" si="12"/>
        <v>0</v>
      </c>
      <c r="BZ59">
        <f t="shared" si="13"/>
        <v>0</v>
      </c>
      <c r="CA59">
        <f t="shared" si="14"/>
        <v>0</v>
      </c>
      <c r="CB59">
        <f t="shared" si="15"/>
        <v>0</v>
      </c>
      <c r="CC59">
        <f t="shared" si="16"/>
        <v>35</v>
      </c>
      <c r="CD59">
        <f t="shared" si="17"/>
        <v>0</v>
      </c>
      <c r="CE59" s="122">
        <f t="shared" si="18"/>
        <v>0</v>
      </c>
      <c r="CF59">
        <f t="shared" si="19"/>
        <v>0</v>
      </c>
      <c r="CG59">
        <f t="shared" si="20"/>
        <v>0</v>
      </c>
      <c r="CH59">
        <f t="shared" si="21"/>
        <v>0</v>
      </c>
      <c r="CI59">
        <f t="shared" si="22"/>
        <v>0</v>
      </c>
      <c r="CJ59">
        <f t="shared" si="23"/>
        <v>0</v>
      </c>
      <c r="CK59">
        <f t="shared" si="24"/>
        <v>0</v>
      </c>
      <c r="CL59">
        <f t="shared" si="25"/>
        <v>0</v>
      </c>
      <c r="CM59">
        <f t="shared" si="26"/>
        <v>0</v>
      </c>
      <c r="CN59" s="122">
        <f t="shared" si="27"/>
        <v>0</v>
      </c>
      <c r="CP59">
        <f t="shared" si="28"/>
        <v>35</v>
      </c>
      <c r="CQ59">
        <f t="shared" si="29"/>
        <v>0</v>
      </c>
      <c r="CR59">
        <f t="shared" si="30"/>
        <v>0</v>
      </c>
      <c r="CS59">
        <f t="shared" si="31"/>
        <v>0</v>
      </c>
      <c r="CT59">
        <f t="shared" si="32"/>
        <v>0</v>
      </c>
      <c r="CU59">
        <f t="shared" si="33"/>
        <v>0</v>
      </c>
      <c r="CW59">
        <f t="shared" si="34"/>
        <v>35</v>
      </c>
      <c r="CX59">
        <f t="shared" si="35"/>
        <v>0</v>
      </c>
      <c r="CY59">
        <f t="shared" si="36"/>
        <v>0</v>
      </c>
      <c r="CZ59">
        <f t="shared" si="37"/>
        <v>0</v>
      </c>
      <c r="DB59" s="97">
        <f t="shared" si="45"/>
        <v>35</v>
      </c>
      <c r="DG59">
        <f t="shared" si="46"/>
        <v>0</v>
      </c>
      <c r="DH59">
        <f t="shared" si="47"/>
        <v>0</v>
      </c>
      <c r="DJ59">
        <f t="shared" si="41"/>
        <v>0</v>
      </c>
      <c r="DK59">
        <f t="shared" si="42"/>
        <v>0</v>
      </c>
      <c r="DM59">
        <f t="shared" si="48"/>
        <v>0</v>
      </c>
    </row>
    <row r="60" spans="1:117">
      <c r="A60">
        <v>100131201</v>
      </c>
      <c r="B60">
        <f t="shared" si="0"/>
        <v>34</v>
      </c>
      <c r="C60">
        <f t="shared" si="1"/>
        <v>34</v>
      </c>
      <c r="D60" s="84" t="str">
        <f t="shared" si="2"/>
        <v>57</v>
      </c>
      <c r="F60" t="s">
        <v>1781</v>
      </c>
      <c r="G60">
        <v>2001</v>
      </c>
      <c r="H60" t="s">
        <v>202</v>
      </c>
      <c r="I60" s="139">
        <f t="shared" si="3"/>
        <v>34</v>
      </c>
      <c r="J60" s="140">
        <f t="shared" si="4"/>
        <v>34</v>
      </c>
      <c r="K60" s="108">
        <f t="shared" si="44"/>
        <v>34</v>
      </c>
      <c r="L60" s="108">
        <f t="shared" si="44"/>
        <v>0</v>
      </c>
      <c r="M60" s="108">
        <f t="shared" si="44"/>
        <v>0</v>
      </c>
      <c r="N60" s="108">
        <f t="shared" si="44"/>
        <v>0</v>
      </c>
      <c r="O60" s="90" t="str">
        <f t="shared" si="6"/>
        <v xml:space="preserve">Ely, Alexandru </v>
      </c>
      <c r="P60" s="93" t="str">
        <f>IF(ISNA(VLOOKUP($A60,[1]MFY10!$E$1:$F$65536,2,FALSE)),"np",(VLOOKUP($A60,[1]MFY10!$E$1:$F$65536,2,FALSE)))</f>
        <v>np</v>
      </c>
      <c r="Q60" s="92">
        <f>IF(P60&gt;[1]MFY10!$F$1,0,(VLOOKUP(P60,'[3]Point Tables'!$A$4:$I$263,[1]MFY10!$F$2,FALSE)))</f>
        <v>0</v>
      </c>
      <c r="R60" s="93">
        <f>IF(ISNA(VLOOKUP($A60,[1]MFY10!$N$1:$O$65536,2,FALSE)),"np",(VLOOKUP($A60,[1]MFY10!$N$1:$O$65536,2,FALSE)))</f>
        <v>19</v>
      </c>
      <c r="S60" s="92">
        <f>IF(R60&gt;[1]MFY10!$O$1,0,(VLOOKUP(R60,'[3]Point Tables'!$A$4:$I$263,[1]MFY10!$O$2,FALSE)))</f>
        <v>34</v>
      </c>
      <c r="T60" s="92" t="str">
        <f t="shared" si="7"/>
        <v xml:space="preserve">Ely, Alexandru </v>
      </c>
      <c r="U60" s="93" t="str">
        <f>IF(ISNA(VLOOKUP($A60,[1]MFY12!$E$1:$F$65536,2,FALSE)),"np",(VLOOKUP($A60,[1]MFY12!$E$1:$F$65536,2,FALSE)))</f>
        <v>np</v>
      </c>
      <c r="V60" s="92">
        <f>IF(U60&gt;[1]MFY12!$F$1,0,(VLOOKUP(U60,'[3]Point Tables'!$A$4:$I$263,[1]MFY12!$F$2,FALSE)))</f>
        <v>0</v>
      </c>
      <c r="W60" s="93">
        <f>IF(ISNA(VLOOKUP($A60,[1]MFY12!$P$1:$Q$65536,2,FALSE)),"np",(VLOOKUP($A60,[1]MFY12!$P$1:$Q$65536,2,FALSE)))</f>
        <v>126</v>
      </c>
      <c r="X60" s="92">
        <f>IF(W60&gt;[1]MFY12!$Q$1,0,(VLOOKUP(W60,'[3]Point Tables'!$A$4:$I$263,[1]MFY12!$Q$2,FALSE)))</f>
        <v>0</v>
      </c>
      <c r="Y60" s="94" t="str">
        <f t="shared" si="8"/>
        <v xml:space="preserve">Ely, Alexandru </v>
      </c>
      <c r="Z60" s="93" t="str">
        <f>IF(ISNA(VLOOKUP($A60,[1]MFY10!$W$1:$X$65536,2,FALSE)),"np",(VLOOKUP($A60,[1]MFY10!$W$1:$X$65536,2,FALSE)))</f>
        <v>np</v>
      </c>
      <c r="AA60" s="92">
        <f>IF(Z60&gt;[1]MFY10!$X$1,0,(VLOOKUP(Z60,'[3]Point Tables'!$A$4:$I$263,[1]MFY10!$X$2,FALSE)))</f>
        <v>0</v>
      </c>
      <c r="AB60" s="93" t="str">
        <f>IF(ISNA(VLOOKUP($A60,[1]MFY10!$AF$1:$AG$65536,2,FALSE)),"np",(VLOOKUP($A60,[1]MFY10!$AF$1:$AG$65536,2,FALSE)))</f>
        <v>np</v>
      </c>
      <c r="AC60" s="92">
        <f>IF(AB60&gt;[1]MFY10!$AG$1,0,(VLOOKUP(AB60,'[3]Point Tables'!$A$4:$I$263,[1]MFY10!$AG$2,FALSE)))</f>
        <v>0</v>
      </c>
      <c r="AD60" s="93" t="str">
        <f>IF(ISNA(VLOOKUP($A60,[1]MFY10!$AO$1:$AP$65536,2,FALSE)),"np",(VLOOKUP($A60,[1]MFY10!$AO$1:$AP$65536,2,FALSE)))</f>
        <v>np</v>
      </c>
      <c r="AE60" s="92">
        <f>IF(AD60&gt;[1]MFY10!$AP$1,0,(VLOOKUP(AD60,'[3]Point Tables'!$A$4:$I$263,[1]MFY10!$AP$2,FALSE)))</f>
        <v>0</v>
      </c>
      <c r="AF60" s="93" t="str">
        <f>IF(ISNA(VLOOKUP($A60,[1]MFY10!$AX$1:$AY$65536,2,FALSE)),"np",(VLOOKUP($A60,[1]MFY10!$AX$1:$AY$65536,2,FALSE)))</f>
        <v>np</v>
      </c>
      <c r="AG60" s="92">
        <f>IF(AF60&gt;[1]MFY10!$AY$1,0,(VLOOKUP(AF60,'[3]Point Tables'!$A$4:$I$263,[1]MFY10!$AY$2,FALSE)))</f>
        <v>0</v>
      </c>
      <c r="AH60" s="93" t="str">
        <f>IF(ISNA(VLOOKUP($A60,[1]MFY10!$BG$1:$BH$65536,2,FALSE)),"np",(VLOOKUP($A60,[1]MFY10!$BG$1:$BH$65536,2,FALSE)))</f>
        <v>np</v>
      </c>
      <c r="AI60" s="92">
        <f>IF(AH60&gt;[1]MFY10!$BH$1,0,(VLOOKUP(AH60,'[3]Point Tables'!$A$4:$I$263,[1]MFY10!$BH$2,FALSE)))</f>
        <v>0</v>
      </c>
      <c r="AJ60" s="93" t="str">
        <f>IF(ISNA(VLOOKUP($A60,[1]MFY10!$BP$1:$BQ$65536,2,FALSE)),"np",(VLOOKUP($A60,[1]MFY10!$BP$1:$BQ$65536,2,FALSE)))</f>
        <v>np</v>
      </c>
      <c r="AK60" s="92">
        <f>IF(AJ60&gt;[1]MFY10!$BQ$1,0,(VLOOKUP(AJ60,'[3]Point Tables'!$A$4:$I$263,[1]MFY10!$BQ$2,FALSE)))</f>
        <v>0</v>
      </c>
      <c r="AL60" s="93" t="str">
        <f>IF(ISNA(VLOOKUP($A60,[1]MFY10!$BY$1:$BZ$65536,2,FALSE)),"np",(VLOOKUP($A60,[1]MFY10!$BY$1:$BZ$65536,2,FALSE)))</f>
        <v>np</v>
      </c>
      <c r="AM60" s="92">
        <f>IF(AL60&gt;[1]MFY10!$BZ$1,0,(VLOOKUP(AL60,'[3]Point Tables'!$A$4:$I$263,[1]MFY10!$BZ$2,FALSE)))</f>
        <v>0</v>
      </c>
      <c r="AN60" s="93" t="str">
        <f>IF(ISNA(VLOOKUP($A60,[1]MFY10!$CH$1:$CI$65536,2,FALSE)),"np",(VLOOKUP($A60,[1]MFY10!$CH$1:$CI$65536,2,FALSE)))</f>
        <v>np</v>
      </c>
      <c r="AO60" s="92">
        <f>IF(AN60&gt;[1]MFY10!$CI$1,0,(VLOOKUP(AN60,'[3]Point Tables'!$A$4:$I$263,[1]MFY10!$CI$2,FALSE)))</f>
        <v>0</v>
      </c>
      <c r="AP60" s="93" t="str">
        <f>IF(ISNA(VLOOKUP($A60,[1]MFY10!$CQ$1:$CR$65536,2,FALSE)),"np",(VLOOKUP($A60,[1]MFY10!$CQ$1:$CR$65536,2,FALSE)))</f>
        <v>np</v>
      </c>
      <c r="AQ60" s="92">
        <f>IF(AP60&gt;[1]MFY10!$CR$1,0,(VLOOKUP(AP60,'[3]Point Tables'!$A$4:$I$263,[1]MFY10!$CR$2,FALSE)))</f>
        <v>0</v>
      </c>
      <c r="AR60" s="94" t="str">
        <f t="shared" si="9"/>
        <v xml:space="preserve">Ely, Alexandru </v>
      </c>
      <c r="AS60" s="93" t="str">
        <f>IF(ISNA(VLOOKUP($A60,[1]MFY12!$AA$1:$AB$65536,2,FALSE)),"np",(VLOOKUP($A60,[1]MFY12!$AA$1:$AB$65536,2,FALSE)))</f>
        <v>np</v>
      </c>
      <c r="AT60" s="92">
        <f>IF(AS60&gt;[1]MFY12!$AB$1,0,(VLOOKUP(AS60,'[3]Point Tables'!$A$4:$I$263,[1]MFY12!$AB$2,FALSE)))</f>
        <v>0</v>
      </c>
      <c r="AU60" s="93" t="str">
        <f>IF(ISNA(VLOOKUP($A60,[1]MFY12!$AL$1:$AM$65536,2,FALSE)),"np",(VLOOKUP($A60,[1]MFY12!$AL$1:$AM$65536,2,FALSE)))</f>
        <v>np</v>
      </c>
      <c r="AV60" s="92">
        <f>IF(AU60&gt;[1]MFY12!$AM$1,0,(VLOOKUP(AU60,'[3]Point Tables'!$A$4:$I$263,[1]MFY12!$AM$2,FALSE)))</f>
        <v>0</v>
      </c>
      <c r="AW60" s="93" t="str">
        <f>IF(ISNA(VLOOKUP($A60,[1]MFY12!$AW$1:$AX$65536,2,FALSE)),"np",(VLOOKUP($A60,[1]MFY12!$AW$1:$AX$65536,2,FALSE)))</f>
        <v>np</v>
      </c>
      <c r="AX60" s="92">
        <f>IF(AW60&gt;[1]MFY12!$AX$1,0,(VLOOKUP(AW60,'[3]Point Tables'!$A$4:$I$263,[1]MFY12!$AX$2,FALSE)))</f>
        <v>0</v>
      </c>
      <c r="AY60" s="93" t="str">
        <f>IF(ISNA(VLOOKUP($A60,[1]MFY12!$BH$1:$BI$65536,2,FALSE)),"np",(VLOOKUP($A60,[1]MFY12!$BH$1:$BI$65536,2,FALSE)))</f>
        <v>np</v>
      </c>
      <c r="AZ60" s="92">
        <f>IF(AY60&gt;[1]MFY12!$BI$1,0,(VLOOKUP(AY60,'[3]Point Tables'!$A$4:$I$263,[1]MFY12!$BI$2,FALSE)))</f>
        <v>0</v>
      </c>
      <c r="BA60" s="93" t="str">
        <f>IF(ISNA(VLOOKUP($A60,[1]MFY12!$BS$1:$BT$65536,2,FALSE)),"np",(VLOOKUP($A60,[1]MFY12!$BS$1:$BT$65536,2,FALSE)))</f>
        <v>np</v>
      </c>
      <c r="BB60" s="92">
        <f>IF(BA60&gt;[1]MFY12!$BT$1,0,(VLOOKUP(BA60,'[3]Point Tables'!$A$4:$I$263,[1]MFY12!$BT$2,FALSE)))</f>
        <v>0</v>
      </c>
      <c r="BC60" s="93" t="str">
        <f>IF(ISNA(VLOOKUP($A60,[1]MFY12!$CD$1:$CE$65536,2,FALSE)),"np",(VLOOKUP($A60,[1]MFY12!$CD$1:$CE$65536,2,FALSE)))</f>
        <v>np</v>
      </c>
      <c r="BD60" s="92">
        <f>IF(BC60&gt;[1]MFY12!$CE$1,0,(VLOOKUP(BC60,'[3]Point Tables'!$A$4:$I$263,[1]MFY12!$CE$2,FALSE)))</f>
        <v>0</v>
      </c>
      <c r="BE60" s="93" t="str">
        <f>IF(ISNA(VLOOKUP($A60,[1]MFY12!$CO$1:$CP$65536,2,FALSE)),"np",(VLOOKUP($A60,[1]MFY12!$CO$1:$CP$65536,2,FALSE)))</f>
        <v>np</v>
      </c>
      <c r="BF60" s="92">
        <f>IF(BE60&gt;[1]MFY12!$CP$1,0,(VLOOKUP(BE60,'[3]Point Tables'!$A$4:$I$263,[1]MFY12!$CP$2,FALSE)))</f>
        <v>0</v>
      </c>
      <c r="BG60" s="93" t="str">
        <f>IF(ISNA(VLOOKUP($A60,[1]MFY12!$CZ$1:$DA$65536,2,FALSE)),"np",(VLOOKUP($A60,[1]MFY12!$CZ$1:$DA$65536,2,FALSE)))</f>
        <v>np</v>
      </c>
      <c r="BH60" s="92">
        <f>IF(BG60&gt;[1]MFY12!$DA$1,0,(VLOOKUP(BG60,'[3]Point Tables'!$A$4:$I$263,[1]MFY12!$DA$2,FALSE)))</f>
        <v>0</v>
      </c>
      <c r="BI60" s="93" t="str">
        <f>IF(ISNA(VLOOKUP($A60,[1]MFY12!$DK$1:$DL$65536,2,FALSE)),"np",(VLOOKUP($A60,[1]MFY12!$DK$1:$DL$65536,2,FALSE)))</f>
        <v>np</v>
      </c>
      <c r="BJ60" s="92">
        <f>IF(BI60&gt;[1]MFY12!$DL$1,0,(VLOOKUP(BI60,'[3]Point Tables'!$A$4:$I$263,[1]MFY12!$DL$2,FALSE)))</f>
        <v>0</v>
      </c>
      <c r="BW60">
        <f t="shared" si="10"/>
        <v>0</v>
      </c>
      <c r="BX60">
        <f t="shared" si="11"/>
        <v>0</v>
      </c>
      <c r="BY60">
        <f t="shared" si="12"/>
        <v>0</v>
      </c>
      <c r="BZ60">
        <f t="shared" si="13"/>
        <v>0</v>
      </c>
      <c r="CA60">
        <f t="shared" si="14"/>
        <v>0</v>
      </c>
      <c r="CB60">
        <f t="shared" si="15"/>
        <v>0</v>
      </c>
      <c r="CC60">
        <f t="shared" si="16"/>
        <v>0</v>
      </c>
      <c r="CD60">
        <f t="shared" si="17"/>
        <v>0</v>
      </c>
      <c r="CE60" s="122">
        <f t="shared" si="18"/>
        <v>0</v>
      </c>
      <c r="CF60">
        <f t="shared" si="19"/>
        <v>0</v>
      </c>
      <c r="CG60">
        <f t="shared" si="20"/>
        <v>0</v>
      </c>
      <c r="CH60">
        <f t="shared" si="21"/>
        <v>0</v>
      </c>
      <c r="CI60">
        <f t="shared" si="22"/>
        <v>0</v>
      </c>
      <c r="CJ60">
        <f t="shared" si="23"/>
        <v>0</v>
      </c>
      <c r="CK60">
        <f t="shared" si="24"/>
        <v>0</v>
      </c>
      <c r="CL60">
        <f t="shared" si="25"/>
        <v>0</v>
      </c>
      <c r="CM60">
        <f t="shared" si="26"/>
        <v>0</v>
      </c>
      <c r="CN60" s="122">
        <f t="shared" si="27"/>
        <v>0</v>
      </c>
      <c r="CP60">
        <f t="shared" si="28"/>
        <v>0</v>
      </c>
      <c r="CQ60">
        <f t="shared" si="29"/>
        <v>0</v>
      </c>
      <c r="CR60">
        <f t="shared" si="30"/>
        <v>0</v>
      </c>
      <c r="CS60">
        <f t="shared" si="31"/>
        <v>0</v>
      </c>
      <c r="CT60">
        <f t="shared" si="32"/>
        <v>0</v>
      </c>
      <c r="CU60">
        <f t="shared" si="33"/>
        <v>34</v>
      </c>
      <c r="CW60">
        <f t="shared" si="34"/>
        <v>34</v>
      </c>
      <c r="CX60">
        <f t="shared" si="35"/>
        <v>0</v>
      </c>
      <c r="CY60">
        <f t="shared" si="36"/>
        <v>0</v>
      </c>
      <c r="CZ60">
        <f t="shared" si="37"/>
        <v>0</v>
      </c>
      <c r="DB60" s="97">
        <f t="shared" si="45"/>
        <v>34</v>
      </c>
      <c r="DG60">
        <f t="shared" si="46"/>
        <v>34</v>
      </c>
      <c r="DH60">
        <f t="shared" si="47"/>
        <v>0</v>
      </c>
      <c r="DJ60">
        <f t="shared" si="41"/>
        <v>34</v>
      </c>
      <c r="DK60">
        <f t="shared" si="42"/>
        <v>0</v>
      </c>
      <c r="DM60">
        <f t="shared" si="48"/>
        <v>34</v>
      </c>
    </row>
    <row r="61" spans="1:117">
      <c r="A61">
        <v>100133604</v>
      </c>
      <c r="B61">
        <f t="shared" si="0"/>
        <v>33.5</v>
      </c>
      <c r="C61">
        <f t="shared" si="1"/>
        <v>33.5</v>
      </c>
      <c r="D61" s="84" t="str">
        <f t="shared" si="2"/>
        <v>58T</v>
      </c>
      <c r="F61" t="s">
        <v>1726</v>
      </c>
      <c r="G61">
        <v>2000</v>
      </c>
      <c r="H61" t="s">
        <v>29</v>
      </c>
      <c r="I61" s="139">
        <f t="shared" si="3"/>
        <v>33.5</v>
      </c>
      <c r="J61" s="140">
        <f t="shared" si="4"/>
        <v>33.5</v>
      </c>
      <c r="K61" s="108">
        <f t="shared" si="44"/>
        <v>33.5</v>
      </c>
      <c r="L61" s="108">
        <f t="shared" si="44"/>
        <v>0</v>
      </c>
      <c r="M61" s="108">
        <f t="shared" si="44"/>
        <v>0</v>
      </c>
      <c r="N61" s="108">
        <f t="shared" si="44"/>
        <v>0</v>
      </c>
      <c r="O61" s="90" t="str">
        <f t="shared" si="6"/>
        <v>Levin, Nestor R</v>
      </c>
      <c r="P61" s="93" t="str">
        <f>IF(ISNA(VLOOKUP($A61,[1]MFY10!$E$1:$F$65536,2,FALSE)),"np",(VLOOKUP($A61,[1]MFY10!$E$1:$F$65536,2,FALSE)))</f>
        <v>np</v>
      </c>
      <c r="Q61" s="92">
        <f>IF(P61&gt;[1]MFY10!$F$1,0,(VLOOKUP(P61,'[3]Point Tables'!$A$4:$I$263,[1]MFY10!$F$2,FALSE)))</f>
        <v>0</v>
      </c>
      <c r="R61" s="93">
        <f>IF(ISNA(VLOOKUP($A61,[1]MFY10!$N$1:$O$65536,2,FALSE)),"np",(VLOOKUP($A61,[1]MFY10!$N$1:$O$65536,2,FALSE)))</f>
        <v>20</v>
      </c>
      <c r="S61" s="92">
        <f>IF(R61&gt;[1]MFY10!$O$1,0,(VLOOKUP(R61,'[3]Point Tables'!$A$4:$I$263,[1]MFY10!$O$2,FALSE)))</f>
        <v>33.5</v>
      </c>
      <c r="T61" s="92" t="str">
        <f t="shared" si="7"/>
        <v>Levin, Nestor R</v>
      </c>
      <c r="U61" s="93" t="str">
        <f>IF(ISNA(VLOOKUP($A61,[1]MFY12!$E$1:$F$65536,2,FALSE)),"np",(VLOOKUP($A61,[1]MFY12!$E$1:$F$65536,2,FALSE)))</f>
        <v>np</v>
      </c>
      <c r="V61" s="92">
        <f>IF(U61&gt;[1]MFY12!$F$1,0,(VLOOKUP(U61,'[3]Point Tables'!$A$4:$I$263,[1]MFY12!$F$2,FALSE)))</f>
        <v>0</v>
      </c>
      <c r="W61" s="93">
        <f>IF(ISNA(VLOOKUP($A61,[1]MFY12!$P$1:$Q$65536,2,FALSE)),"np",(VLOOKUP($A61,[1]MFY12!$P$1:$Q$65536,2,FALSE)))</f>
        <v>80.5</v>
      </c>
      <c r="X61" s="92">
        <f>IF(W61&gt;[1]MFY12!$Q$1,0,(VLOOKUP(W61,'[3]Point Tables'!$A$4:$I$263,[1]MFY12!$Q$2,FALSE)))</f>
        <v>0</v>
      </c>
      <c r="Y61" s="94" t="str">
        <f t="shared" si="8"/>
        <v>Levin, Nestor R</v>
      </c>
      <c r="Z61" s="93" t="str">
        <f>IF(ISNA(VLOOKUP($A61,[1]MFY10!$W$1:$X$65536,2,FALSE)),"np",(VLOOKUP($A61,[1]MFY10!$W$1:$X$65536,2,FALSE)))</f>
        <v>np</v>
      </c>
      <c r="AA61" s="92">
        <f>IF(Z61&gt;[1]MFY10!$X$1,0,(VLOOKUP(Z61,'[3]Point Tables'!$A$4:$I$263,[1]MFY10!$X$2,FALSE)))</f>
        <v>0</v>
      </c>
      <c r="AB61" s="93" t="str">
        <f>IF(ISNA(VLOOKUP($A61,[1]MFY10!$AF$1:$AG$65536,2,FALSE)),"np",(VLOOKUP($A61,[1]MFY10!$AF$1:$AG$65536,2,FALSE)))</f>
        <v>np</v>
      </c>
      <c r="AC61" s="92">
        <f>IF(AB61&gt;[1]MFY10!$AG$1,0,(VLOOKUP(AB61,'[3]Point Tables'!$A$4:$I$263,[1]MFY10!$AG$2,FALSE)))</f>
        <v>0</v>
      </c>
      <c r="AD61" s="93" t="str">
        <f>IF(ISNA(VLOOKUP($A61,[1]MFY10!$AO$1:$AP$65536,2,FALSE)),"np",(VLOOKUP($A61,[1]MFY10!$AO$1:$AP$65536,2,FALSE)))</f>
        <v>np</v>
      </c>
      <c r="AE61" s="92">
        <f>IF(AD61&gt;[1]MFY10!$AP$1,0,(VLOOKUP(AD61,'[3]Point Tables'!$A$4:$I$263,[1]MFY10!$AP$2,FALSE)))</f>
        <v>0</v>
      </c>
      <c r="AF61" s="93" t="str">
        <f>IF(ISNA(VLOOKUP($A61,[1]MFY10!$AX$1:$AY$65536,2,FALSE)),"np",(VLOOKUP($A61,[1]MFY10!$AX$1:$AY$65536,2,FALSE)))</f>
        <v>np</v>
      </c>
      <c r="AG61" s="92">
        <f>IF(AF61&gt;[1]MFY10!$AY$1,0,(VLOOKUP(AF61,'[3]Point Tables'!$A$4:$I$263,[1]MFY10!$AY$2,FALSE)))</f>
        <v>0</v>
      </c>
      <c r="AH61" s="93" t="str">
        <f>IF(ISNA(VLOOKUP($A61,[1]MFY10!$BG$1:$BH$65536,2,FALSE)),"np",(VLOOKUP($A61,[1]MFY10!$BG$1:$BH$65536,2,FALSE)))</f>
        <v>np</v>
      </c>
      <c r="AI61" s="92">
        <f>IF(AH61&gt;[1]MFY10!$BH$1,0,(VLOOKUP(AH61,'[3]Point Tables'!$A$4:$I$263,[1]MFY10!$BH$2,FALSE)))</f>
        <v>0</v>
      </c>
      <c r="AJ61" s="93" t="str">
        <f>IF(ISNA(VLOOKUP($A61,[1]MFY10!$BP$1:$BQ$65536,2,FALSE)),"np",(VLOOKUP($A61,[1]MFY10!$BP$1:$BQ$65536,2,FALSE)))</f>
        <v>np</v>
      </c>
      <c r="AK61" s="92">
        <f>IF(AJ61&gt;[1]MFY10!$BQ$1,0,(VLOOKUP(AJ61,'[3]Point Tables'!$A$4:$I$263,[1]MFY10!$BQ$2,FALSE)))</f>
        <v>0</v>
      </c>
      <c r="AL61" s="93" t="str">
        <f>IF(ISNA(VLOOKUP($A61,[1]MFY10!$BY$1:$BZ$65536,2,FALSE)),"np",(VLOOKUP($A61,[1]MFY10!$BY$1:$BZ$65536,2,FALSE)))</f>
        <v>np</v>
      </c>
      <c r="AM61" s="92">
        <f>IF(AL61&gt;[1]MFY10!$BZ$1,0,(VLOOKUP(AL61,'[3]Point Tables'!$A$4:$I$263,[1]MFY10!$BZ$2,FALSE)))</f>
        <v>0</v>
      </c>
      <c r="AN61" s="93" t="str">
        <f>IF(ISNA(VLOOKUP($A61,[1]MFY10!$CH$1:$CI$65536,2,FALSE)),"np",(VLOOKUP($A61,[1]MFY10!$CH$1:$CI$65536,2,FALSE)))</f>
        <v>np</v>
      </c>
      <c r="AO61" s="92">
        <f>IF(AN61&gt;[1]MFY10!$CI$1,0,(VLOOKUP(AN61,'[3]Point Tables'!$A$4:$I$263,[1]MFY10!$CI$2,FALSE)))</f>
        <v>0</v>
      </c>
      <c r="AP61" s="93" t="str">
        <f>IF(ISNA(VLOOKUP($A61,[1]MFY10!$CQ$1:$CR$65536,2,FALSE)),"np",(VLOOKUP($A61,[1]MFY10!$CQ$1:$CR$65536,2,FALSE)))</f>
        <v>np</v>
      </c>
      <c r="AQ61" s="92">
        <f>IF(AP61&gt;[1]MFY10!$CR$1,0,(VLOOKUP(AP61,'[3]Point Tables'!$A$4:$I$263,[1]MFY10!$CR$2,FALSE)))</f>
        <v>0</v>
      </c>
      <c r="AR61" s="94" t="str">
        <f t="shared" si="9"/>
        <v>Levin, Nestor R</v>
      </c>
      <c r="AS61" s="93" t="str">
        <f>IF(ISNA(VLOOKUP($A61,[1]MFY12!$AA$1:$AB$65536,2,FALSE)),"np",(VLOOKUP($A61,[1]MFY12!$AA$1:$AB$65536,2,FALSE)))</f>
        <v>np</v>
      </c>
      <c r="AT61" s="92">
        <f>IF(AS61&gt;[1]MFY12!$AB$1,0,(VLOOKUP(AS61,'[3]Point Tables'!$A$4:$I$263,[1]MFY12!$AB$2,FALSE)))</f>
        <v>0</v>
      </c>
      <c r="AU61" s="93" t="str">
        <f>IF(ISNA(VLOOKUP($A61,[1]MFY12!$AL$1:$AM$65536,2,FALSE)),"np",(VLOOKUP($A61,[1]MFY12!$AL$1:$AM$65536,2,FALSE)))</f>
        <v>np</v>
      </c>
      <c r="AV61" s="92">
        <f>IF(AU61&gt;[1]MFY12!$AM$1,0,(VLOOKUP(AU61,'[3]Point Tables'!$A$4:$I$263,[1]MFY12!$AM$2,FALSE)))</f>
        <v>0</v>
      </c>
      <c r="AW61" s="93" t="str">
        <f>IF(ISNA(VLOOKUP($A61,[1]MFY12!$AW$1:$AX$65536,2,FALSE)),"np",(VLOOKUP($A61,[1]MFY12!$AW$1:$AX$65536,2,FALSE)))</f>
        <v>np</v>
      </c>
      <c r="AX61" s="92">
        <f>IF(AW61&gt;[1]MFY12!$AX$1,0,(VLOOKUP(AW61,'[3]Point Tables'!$A$4:$I$263,[1]MFY12!$AX$2,FALSE)))</f>
        <v>0</v>
      </c>
      <c r="AY61" s="93" t="str">
        <f>IF(ISNA(VLOOKUP($A61,[1]MFY12!$BH$1:$BI$65536,2,FALSE)),"np",(VLOOKUP($A61,[1]MFY12!$BH$1:$BI$65536,2,FALSE)))</f>
        <v>np</v>
      </c>
      <c r="AZ61" s="92">
        <f>IF(AY61&gt;[1]MFY12!$BI$1,0,(VLOOKUP(AY61,'[3]Point Tables'!$A$4:$I$263,[1]MFY12!$BI$2,FALSE)))</f>
        <v>0</v>
      </c>
      <c r="BA61" s="93" t="str">
        <f>IF(ISNA(VLOOKUP($A61,[1]MFY12!$BS$1:$BT$65536,2,FALSE)),"np",(VLOOKUP($A61,[1]MFY12!$BS$1:$BT$65536,2,FALSE)))</f>
        <v>np</v>
      </c>
      <c r="BB61" s="92">
        <f>IF(BA61&gt;[1]MFY12!$BT$1,0,(VLOOKUP(BA61,'[3]Point Tables'!$A$4:$I$263,[1]MFY12!$BT$2,FALSE)))</f>
        <v>0</v>
      </c>
      <c r="BC61" s="93" t="str">
        <f>IF(ISNA(VLOOKUP($A61,[1]MFY12!$CD$1:$CE$65536,2,FALSE)),"np",(VLOOKUP($A61,[1]MFY12!$CD$1:$CE$65536,2,FALSE)))</f>
        <v>np</v>
      </c>
      <c r="BD61" s="92">
        <f>IF(BC61&gt;[1]MFY12!$CE$1,0,(VLOOKUP(BC61,'[3]Point Tables'!$A$4:$I$263,[1]MFY12!$CE$2,FALSE)))</f>
        <v>0</v>
      </c>
      <c r="BE61" s="93" t="str">
        <f>IF(ISNA(VLOOKUP($A61,[1]MFY12!$CO$1:$CP$65536,2,FALSE)),"np",(VLOOKUP($A61,[1]MFY12!$CO$1:$CP$65536,2,FALSE)))</f>
        <v>np</v>
      </c>
      <c r="BF61" s="92">
        <f>IF(BE61&gt;[1]MFY12!$CP$1,0,(VLOOKUP(BE61,'[3]Point Tables'!$A$4:$I$263,[1]MFY12!$CP$2,FALSE)))</f>
        <v>0</v>
      </c>
      <c r="BG61" s="93" t="str">
        <f>IF(ISNA(VLOOKUP($A61,[1]MFY12!$CZ$1:$DA$65536,2,FALSE)),"np",(VLOOKUP($A61,[1]MFY12!$CZ$1:$DA$65536,2,FALSE)))</f>
        <v>np</v>
      </c>
      <c r="BH61" s="92">
        <f>IF(BG61&gt;[1]MFY12!$DA$1,0,(VLOOKUP(BG61,'[3]Point Tables'!$A$4:$I$263,[1]MFY12!$DA$2,FALSE)))</f>
        <v>0</v>
      </c>
      <c r="BI61" s="93" t="str">
        <f>IF(ISNA(VLOOKUP($A61,[1]MFY12!$DK$1:$DL$65536,2,FALSE)),"np",(VLOOKUP($A61,[1]MFY12!$DK$1:$DL$65536,2,FALSE)))</f>
        <v>np</v>
      </c>
      <c r="BJ61" s="92">
        <f>IF(BI61&gt;[1]MFY12!$DL$1,0,(VLOOKUP(BI61,'[3]Point Tables'!$A$4:$I$263,[1]MFY12!$DL$2,FALSE)))</f>
        <v>0</v>
      </c>
      <c r="BW61">
        <f t="shared" si="10"/>
        <v>0</v>
      </c>
      <c r="BX61">
        <f t="shared" si="11"/>
        <v>0</v>
      </c>
      <c r="BY61">
        <f t="shared" si="12"/>
        <v>0</v>
      </c>
      <c r="BZ61">
        <f t="shared" si="13"/>
        <v>0</v>
      </c>
      <c r="CA61">
        <f t="shared" si="14"/>
        <v>0</v>
      </c>
      <c r="CB61">
        <f t="shared" si="15"/>
        <v>0</v>
      </c>
      <c r="CC61">
        <f t="shared" si="16"/>
        <v>0</v>
      </c>
      <c r="CD61">
        <f t="shared" si="17"/>
        <v>0</v>
      </c>
      <c r="CE61" s="122">
        <f t="shared" si="18"/>
        <v>0</v>
      </c>
      <c r="CF61">
        <f t="shared" si="19"/>
        <v>0</v>
      </c>
      <c r="CG61">
        <f t="shared" si="20"/>
        <v>0</v>
      </c>
      <c r="CH61">
        <f t="shared" si="21"/>
        <v>0</v>
      </c>
      <c r="CI61">
        <f t="shared" si="22"/>
        <v>0</v>
      </c>
      <c r="CJ61">
        <f t="shared" si="23"/>
        <v>0</v>
      </c>
      <c r="CK61">
        <f t="shared" si="24"/>
        <v>0</v>
      </c>
      <c r="CL61">
        <f t="shared" si="25"/>
        <v>0</v>
      </c>
      <c r="CM61">
        <f t="shared" si="26"/>
        <v>0</v>
      </c>
      <c r="CN61" s="122">
        <f t="shared" si="27"/>
        <v>0</v>
      </c>
      <c r="CP61">
        <f t="shared" si="28"/>
        <v>0</v>
      </c>
      <c r="CQ61">
        <f t="shared" si="29"/>
        <v>0</v>
      </c>
      <c r="CR61">
        <f t="shared" si="30"/>
        <v>0</v>
      </c>
      <c r="CS61">
        <f t="shared" si="31"/>
        <v>0</v>
      </c>
      <c r="CT61">
        <f t="shared" si="32"/>
        <v>0</v>
      </c>
      <c r="CU61">
        <f t="shared" si="33"/>
        <v>33.5</v>
      </c>
      <c r="CW61">
        <f t="shared" si="34"/>
        <v>33.5</v>
      </c>
      <c r="CX61">
        <f t="shared" si="35"/>
        <v>0</v>
      </c>
      <c r="CY61">
        <f t="shared" si="36"/>
        <v>0</v>
      </c>
      <c r="CZ61">
        <f t="shared" si="37"/>
        <v>0</v>
      </c>
      <c r="DB61" s="97">
        <f t="shared" si="45"/>
        <v>33.5</v>
      </c>
      <c r="DG61">
        <f t="shared" si="46"/>
        <v>33.5</v>
      </c>
      <c r="DH61">
        <f t="shared" si="47"/>
        <v>0</v>
      </c>
      <c r="DJ61">
        <f t="shared" si="41"/>
        <v>33.5</v>
      </c>
      <c r="DK61">
        <f t="shared" si="42"/>
        <v>0</v>
      </c>
      <c r="DM61">
        <f t="shared" si="48"/>
        <v>33.5</v>
      </c>
    </row>
    <row r="62" spans="1:117">
      <c r="A62" s="18">
        <v>100129427</v>
      </c>
      <c r="B62">
        <f t="shared" si="0"/>
        <v>33.5</v>
      </c>
      <c r="C62">
        <f t="shared" si="1"/>
        <v>0</v>
      </c>
      <c r="D62" s="84" t="str">
        <f t="shared" si="2"/>
        <v>58T</v>
      </c>
      <c r="F62" s="5" t="s">
        <v>1912</v>
      </c>
      <c r="G62" s="99">
        <v>2000</v>
      </c>
      <c r="H62" s="5" t="s">
        <v>151</v>
      </c>
      <c r="I62" s="139">
        <f t="shared" si="3"/>
        <v>33.5</v>
      </c>
      <c r="J62" s="140">
        <f t="shared" si="4"/>
        <v>0</v>
      </c>
      <c r="K62" s="108">
        <f t="shared" si="44"/>
        <v>33.5</v>
      </c>
      <c r="L62" s="108">
        <f t="shared" si="44"/>
        <v>0</v>
      </c>
      <c r="M62" s="108">
        <f t="shared" si="44"/>
        <v>0</v>
      </c>
      <c r="N62" s="108">
        <f t="shared" si="44"/>
        <v>0</v>
      </c>
      <c r="O62" s="90" t="str">
        <f t="shared" si="6"/>
        <v>Shu, Michael J.</v>
      </c>
      <c r="P62" s="93" t="str">
        <f>IF(ISNA(VLOOKUP($A62,[1]MFY10!$E$1:$F$65536,2,FALSE)),"np",(VLOOKUP($A62,[1]MFY10!$E$1:$F$65536,2,FALSE)))</f>
        <v>np</v>
      </c>
      <c r="Q62" s="92">
        <f>IF(P62&gt;[1]MFY10!$F$1,0,(VLOOKUP(P62,'[3]Point Tables'!$A$4:$I$263,[1]MFY10!$F$2,FALSE)))</f>
        <v>0</v>
      </c>
      <c r="R62" s="93" t="str">
        <f>IF(ISNA(VLOOKUP($A62,[1]MFY10!$N$1:$O$65536,2,FALSE)),"np",(VLOOKUP($A62,[1]MFY10!$N$1:$O$65536,2,FALSE)))</f>
        <v>np</v>
      </c>
      <c r="S62" s="92">
        <f>IF(R62&gt;[1]MFY10!$O$1,0,(VLOOKUP(R62,'[3]Point Tables'!$A$4:$I$263,[1]MFY10!$O$2,FALSE)))</f>
        <v>0</v>
      </c>
      <c r="T62" s="92" t="str">
        <f t="shared" si="7"/>
        <v>Shu, Michael J.</v>
      </c>
      <c r="U62" s="93" t="str">
        <f>IF(ISNA(VLOOKUP($A62,[1]MFY12!$E$1:$F$65536,2,FALSE)),"np",(VLOOKUP($A62,[1]MFY12!$E$1:$F$65536,2,FALSE)))</f>
        <v>np</v>
      </c>
      <c r="V62" s="92">
        <f>IF(U62&gt;[1]MFY12!$F$1,0,(VLOOKUP(U62,'[3]Point Tables'!$A$4:$I$263,[1]MFY12!$F$2,FALSE)))</f>
        <v>0</v>
      </c>
      <c r="W62" s="93" t="str">
        <f>IF(ISNA(VLOOKUP($A62,[1]MFY12!$P$1:$Q$65536,2,FALSE)),"np",(VLOOKUP($A62,[1]MFY12!$P$1:$Q$65536,2,FALSE)))</f>
        <v>np</v>
      </c>
      <c r="X62" s="92">
        <f>IF(W62&gt;[1]MFY12!$Q$1,0,(VLOOKUP(W62,'[3]Point Tables'!$A$4:$I$263,[1]MFY12!$Q$2,FALSE)))</f>
        <v>0</v>
      </c>
      <c r="Y62" s="94" t="str">
        <f t="shared" si="8"/>
        <v>Shu, Michael J.</v>
      </c>
      <c r="Z62" s="93" t="str">
        <f>IF(ISNA(VLOOKUP($A62,[1]MFY10!$W$1:$X$65536,2,FALSE)),"np",(VLOOKUP($A62,[1]MFY10!$W$1:$X$65536,2,FALSE)))</f>
        <v>np</v>
      </c>
      <c r="AA62" s="92">
        <f>IF(Z62&gt;[1]MFY10!$X$1,0,(VLOOKUP(Z62,'[3]Point Tables'!$A$4:$I$263,[1]MFY10!$X$2,FALSE)))</f>
        <v>0</v>
      </c>
      <c r="AB62" s="93" t="str">
        <f>IF(ISNA(VLOOKUP($A62,[1]MFY10!$AF$1:$AG$65536,2,FALSE)),"np",(VLOOKUP($A62,[1]MFY10!$AF$1:$AG$65536,2,FALSE)))</f>
        <v>np</v>
      </c>
      <c r="AC62" s="92">
        <f>IF(AB62&gt;[1]MFY10!$AG$1,0,(VLOOKUP(AB62,'[3]Point Tables'!$A$4:$I$263,[1]MFY10!$AG$2,FALSE)))</f>
        <v>0</v>
      </c>
      <c r="AD62" s="93" t="str">
        <f>IF(ISNA(VLOOKUP($A62,[1]MFY10!$AO$1:$AP$65536,2,FALSE)),"np",(VLOOKUP($A62,[1]MFY10!$AO$1:$AP$65536,2,FALSE)))</f>
        <v>np</v>
      </c>
      <c r="AE62" s="92">
        <f>IF(AD62&gt;[1]MFY10!$AP$1,0,(VLOOKUP(AD62,'[3]Point Tables'!$A$4:$I$263,[1]MFY10!$AP$2,FALSE)))</f>
        <v>0</v>
      </c>
      <c r="AF62" s="93" t="str">
        <f>IF(ISNA(VLOOKUP($A62,[1]MFY10!$AX$1:$AY$65536,2,FALSE)),"np",(VLOOKUP($A62,[1]MFY10!$AX$1:$AY$65536,2,FALSE)))</f>
        <v>np</v>
      </c>
      <c r="AG62" s="92">
        <f>IF(AF62&gt;[1]MFY10!$AY$1,0,(VLOOKUP(AF62,'[3]Point Tables'!$A$4:$I$263,[1]MFY10!$AY$2,FALSE)))</f>
        <v>0</v>
      </c>
      <c r="AH62" s="93" t="str">
        <f>IF(ISNA(VLOOKUP($A62,[1]MFY10!$BG$1:$BH$65536,2,FALSE)),"np",(VLOOKUP($A62,[1]MFY10!$BG$1:$BH$65536,2,FALSE)))</f>
        <v>np</v>
      </c>
      <c r="AI62" s="92">
        <f>IF(AH62&gt;[1]MFY10!$BH$1,0,(VLOOKUP(AH62,'[3]Point Tables'!$A$4:$I$263,[1]MFY10!$BH$2,FALSE)))</f>
        <v>0</v>
      </c>
      <c r="AJ62" s="93" t="str">
        <f>IF(ISNA(VLOOKUP($A62,[1]MFY10!$BP$1:$BQ$65536,2,FALSE)),"np",(VLOOKUP($A62,[1]MFY10!$BP$1:$BQ$65536,2,FALSE)))</f>
        <v>np</v>
      </c>
      <c r="AK62" s="92">
        <f>IF(AJ62&gt;[1]MFY10!$BQ$1,0,(VLOOKUP(AJ62,'[3]Point Tables'!$A$4:$I$263,[1]MFY10!$BQ$2,FALSE)))</f>
        <v>0</v>
      </c>
      <c r="AL62" s="93">
        <f>IF(ISNA(VLOOKUP($A62,[1]MFY10!$BY$1:$BZ$65536,2,FALSE)),"np",(VLOOKUP($A62,[1]MFY10!$BY$1:$BZ$65536,2,FALSE)))</f>
        <v>20</v>
      </c>
      <c r="AM62" s="92">
        <f>IF(AL62&gt;[1]MFY10!$BZ$1,0,(VLOOKUP(AL62,'[3]Point Tables'!$A$4:$I$263,[1]MFY10!$BZ$2,FALSE)))</f>
        <v>33.5</v>
      </c>
      <c r="AN62" s="93" t="str">
        <f>IF(ISNA(VLOOKUP($A62,[1]MFY10!$CH$1:$CI$65536,2,FALSE)),"np",(VLOOKUP($A62,[1]MFY10!$CH$1:$CI$65536,2,FALSE)))</f>
        <v>np</v>
      </c>
      <c r="AO62" s="92">
        <f>IF(AN62&gt;[1]MFY10!$CI$1,0,(VLOOKUP(AN62,'[3]Point Tables'!$A$4:$I$263,[1]MFY10!$CI$2,FALSE)))</f>
        <v>0</v>
      </c>
      <c r="AP62" s="93" t="str">
        <f>IF(ISNA(VLOOKUP($A62,[1]MFY10!$CQ$1:$CR$65536,2,FALSE)),"np",(VLOOKUP($A62,[1]MFY10!$CQ$1:$CR$65536,2,FALSE)))</f>
        <v>np</v>
      </c>
      <c r="AQ62" s="92">
        <f>IF(AP62&gt;[1]MFY10!$CR$1,0,(VLOOKUP(AP62,'[3]Point Tables'!$A$4:$I$263,[1]MFY10!$CR$2,FALSE)))</f>
        <v>0</v>
      </c>
      <c r="AR62" s="94" t="str">
        <f t="shared" si="9"/>
        <v>Shu, Michael J.</v>
      </c>
      <c r="AS62" s="93" t="str">
        <f>IF(ISNA(VLOOKUP($A62,[1]MFY12!$AA$1:$AB$65536,2,FALSE)),"np",(VLOOKUP($A62,[1]MFY12!$AA$1:$AB$65536,2,FALSE)))</f>
        <v>np</v>
      </c>
      <c r="AT62" s="92">
        <f>IF(AS62&gt;[1]MFY12!$AB$1,0,(VLOOKUP(AS62,'[3]Point Tables'!$A$4:$I$263,[1]MFY12!$AB$2,FALSE)))</f>
        <v>0</v>
      </c>
      <c r="AU62" s="93" t="str">
        <f>IF(ISNA(VLOOKUP($A62,[1]MFY12!$AL$1:$AM$65536,2,FALSE)),"np",(VLOOKUP($A62,[1]MFY12!$AL$1:$AM$65536,2,FALSE)))</f>
        <v>np</v>
      </c>
      <c r="AV62" s="92">
        <f>IF(AU62&gt;[1]MFY12!$AM$1,0,(VLOOKUP(AU62,'[3]Point Tables'!$A$4:$I$263,[1]MFY12!$AM$2,FALSE)))</f>
        <v>0</v>
      </c>
      <c r="AW62" s="93" t="str">
        <f>IF(ISNA(VLOOKUP($A62,[1]MFY12!$AW$1:$AX$65536,2,FALSE)),"np",(VLOOKUP($A62,[1]MFY12!$AW$1:$AX$65536,2,FALSE)))</f>
        <v>np</v>
      </c>
      <c r="AX62" s="92">
        <f>IF(AW62&gt;[1]MFY12!$AX$1,0,(VLOOKUP(AW62,'[3]Point Tables'!$A$4:$I$263,[1]MFY12!$AX$2,FALSE)))</f>
        <v>0</v>
      </c>
      <c r="AY62" s="93" t="str">
        <f>IF(ISNA(VLOOKUP($A62,[1]MFY12!$BH$1:$BI$65536,2,FALSE)),"np",(VLOOKUP($A62,[1]MFY12!$BH$1:$BI$65536,2,FALSE)))</f>
        <v>np</v>
      </c>
      <c r="AZ62" s="92">
        <f>IF(AY62&gt;[1]MFY12!$BI$1,0,(VLOOKUP(AY62,'[3]Point Tables'!$A$4:$I$263,[1]MFY12!$BI$2,FALSE)))</f>
        <v>0</v>
      </c>
      <c r="BA62" s="93" t="str">
        <f>IF(ISNA(VLOOKUP($A62,[1]MFY12!$BS$1:$BT$65536,2,FALSE)),"np",(VLOOKUP($A62,[1]MFY12!$BS$1:$BT$65536,2,FALSE)))</f>
        <v>np</v>
      </c>
      <c r="BB62" s="92">
        <f>IF(BA62&gt;[1]MFY12!$BT$1,0,(VLOOKUP(BA62,'[3]Point Tables'!$A$4:$I$263,[1]MFY12!$BT$2,FALSE)))</f>
        <v>0</v>
      </c>
      <c r="BC62" s="93" t="str">
        <f>IF(ISNA(VLOOKUP($A62,[1]MFY12!$CD$1:$CE$65536,2,FALSE)),"np",(VLOOKUP($A62,[1]MFY12!$CD$1:$CE$65536,2,FALSE)))</f>
        <v>np</v>
      </c>
      <c r="BD62" s="92">
        <f>IF(BC62&gt;[1]MFY12!$CE$1,0,(VLOOKUP(BC62,'[3]Point Tables'!$A$4:$I$263,[1]MFY12!$CE$2,FALSE)))</f>
        <v>0</v>
      </c>
      <c r="BE62" s="93" t="str">
        <f>IF(ISNA(VLOOKUP($A62,[1]MFY12!$CO$1:$CP$65536,2,FALSE)),"np",(VLOOKUP($A62,[1]MFY12!$CO$1:$CP$65536,2,FALSE)))</f>
        <v>np</v>
      </c>
      <c r="BF62" s="92">
        <f>IF(BE62&gt;[1]MFY12!$CP$1,0,(VLOOKUP(BE62,'[3]Point Tables'!$A$4:$I$263,[1]MFY12!$CP$2,FALSE)))</f>
        <v>0</v>
      </c>
      <c r="BG62" s="93" t="str">
        <f>IF(ISNA(VLOOKUP($A62,[1]MFY12!$CZ$1:$DA$65536,2,FALSE)),"np",(VLOOKUP($A62,[1]MFY12!$CZ$1:$DA$65536,2,FALSE)))</f>
        <v>np</v>
      </c>
      <c r="BH62" s="92">
        <f>IF(BG62&gt;[1]MFY12!$DA$1,0,(VLOOKUP(BG62,'[3]Point Tables'!$A$4:$I$263,[1]MFY12!$DA$2,FALSE)))</f>
        <v>0</v>
      </c>
      <c r="BI62" s="93" t="str">
        <f>IF(ISNA(VLOOKUP($A62,[1]MFY12!$DK$1:$DL$65536,2,FALSE)),"np",(VLOOKUP($A62,[1]MFY12!$DK$1:$DL$65536,2,FALSE)))</f>
        <v>np</v>
      </c>
      <c r="BJ62" s="92">
        <f>IF(BI62&gt;[1]MFY12!$DL$1,0,(VLOOKUP(BI62,'[3]Point Tables'!$A$4:$I$263,[1]MFY12!$DL$2,FALSE)))</f>
        <v>0</v>
      </c>
      <c r="BW62">
        <f t="shared" si="10"/>
        <v>0</v>
      </c>
      <c r="BX62">
        <f t="shared" si="11"/>
        <v>0</v>
      </c>
      <c r="BY62">
        <f t="shared" si="12"/>
        <v>0</v>
      </c>
      <c r="BZ62">
        <f t="shared" si="13"/>
        <v>0</v>
      </c>
      <c r="CA62">
        <f t="shared" si="14"/>
        <v>0</v>
      </c>
      <c r="CB62">
        <f t="shared" si="15"/>
        <v>0</v>
      </c>
      <c r="CC62">
        <f t="shared" si="16"/>
        <v>33.5</v>
      </c>
      <c r="CD62">
        <f t="shared" si="17"/>
        <v>0</v>
      </c>
      <c r="CE62" s="122">
        <f t="shared" si="18"/>
        <v>0</v>
      </c>
      <c r="CF62">
        <f t="shared" si="19"/>
        <v>0</v>
      </c>
      <c r="CG62">
        <f t="shared" si="20"/>
        <v>0</v>
      </c>
      <c r="CH62">
        <f t="shared" si="21"/>
        <v>0</v>
      </c>
      <c r="CI62">
        <f t="shared" si="22"/>
        <v>0</v>
      </c>
      <c r="CJ62">
        <f t="shared" si="23"/>
        <v>0</v>
      </c>
      <c r="CK62">
        <f t="shared" si="24"/>
        <v>0</v>
      </c>
      <c r="CL62">
        <f t="shared" si="25"/>
        <v>0</v>
      </c>
      <c r="CM62">
        <f t="shared" si="26"/>
        <v>0</v>
      </c>
      <c r="CN62" s="122">
        <f t="shared" si="27"/>
        <v>0</v>
      </c>
      <c r="CP62">
        <f t="shared" si="28"/>
        <v>33.5</v>
      </c>
      <c r="CQ62">
        <f t="shared" si="29"/>
        <v>0</v>
      </c>
      <c r="CR62">
        <f t="shared" si="30"/>
        <v>0</v>
      </c>
      <c r="CS62">
        <f t="shared" si="31"/>
        <v>0</v>
      </c>
      <c r="CT62">
        <f t="shared" si="32"/>
        <v>0</v>
      </c>
      <c r="CU62">
        <f t="shared" si="33"/>
        <v>0</v>
      </c>
      <c r="CW62">
        <f t="shared" si="34"/>
        <v>33.5</v>
      </c>
      <c r="CX62">
        <f t="shared" si="35"/>
        <v>0</v>
      </c>
      <c r="CY62">
        <f t="shared" si="36"/>
        <v>0</v>
      </c>
      <c r="CZ62">
        <f t="shared" si="37"/>
        <v>0</v>
      </c>
      <c r="DB62" s="97">
        <f t="shared" si="45"/>
        <v>33.5</v>
      </c>
      <c r="DG62">
        <f t="shared" si="46"/>
        <v>0</v>
      </c>
      <c r="DH62">
        <f t="shared" si="47"/>
        <v>0</v>
      </c>
      <c r="DJ62">
        <f t="shared" si="41"/>
        <v>0</v>
      </c>
      <c r="DK62">
        <f t="shared" si="42"/>
        <v>0</v>
      </c>
      <c r="DM62">
        <f t="shared" si="48"/>
        <v>0</v>
      </c>
    </row>
    <row r="63" spans="1:117">
      <c r="A63">
        <v>100130538</v>
      </c>
      <c r="B63">
        <f t="shared" si="0"/>
        <v>33</v>
      </c>
      <c r="C63">
        <f t="shared" si="1"/>
        <v>33</v>
      </c>
      <c r="D63" s="84" t="str">
        <f t="shared" si="2"/>
        <v>60</v>
      </c>
      <c r="F63" t="s">
        <v>1915</v>
      </c>
      <c r="G63" s="4">
        <v>2000</v>
      </c>
      <c r="H63" s="86" t="s">
        <v>2212</v>
      </c>
      <c r="I63" s="139">
        <f t="shared" si="3"/>
        <v>33</v>
      </c>
      <c r="J63" s="140">
        <f t="shared" si="4"/>
        <v>33</v>
      </c>
      <c r="K63" s="108">
        <f t="shared" si="44"/>
        <v>33</v>
      </c>
      <c r="L63" s="108">
        <f t="shared" si="44"/>
        <v>0</v>
      </c>
      <c r="M63" s="108">
        <f t="shared" si="44"/>
        <v>0</v>
      </c>
      <c r="N63" s="108">
        <f t="shared" si="44"/>
        <v>0</v>
      </c>
      <c r="O63" s="90" t="str">
        <f t="shared" si="6"/>
        <v>Fudym, Benjamin M</v>
      </c>
      <c r="P63" s="93">
        <f>IF(ISNA(VLOOKUP($A63,[1]MFY10!$E$1:$F$65536,2,FALSE)),"np",(VLOOKUP($A63,[1]MFY10!$E$1:$F$65536,2,FALSE)))</f>
        <v>21</v>
      </c>
      <c r="Q63" s="92">
        <f>IF(P63&gt;[1]MFY10!$F$1,0,(VLOOKUP(P63,'[3]Point Tables'!$A$4:$I$263,[1]MFY10!$F$2,FALSE)))</f>
        <v>33</v>
      </c>
      <c r="R63" s="93">
        <f>IF(ISNA(VLOOKUP($A63,[1]MFY10!$N$1:$O$65536,2,FALSE)),"np",(VLOOKUP($A63,[1]MFY10!$N$1:$O$65536,2,FALSE)))</f>
        <v>53</v>
      </c>
      <c r="S63" s="92">
        <f>IF(R63&gt;[1]MFY10!$O$1,0,(VLOOKUP(R63,'[3]Point Tables'!$A$4:$I$263,[1]MFY10!$O$2,FALSE)))</f>
        <v>0</v>
      </c>
      <c r="T63" s="92" t="str">
        <f t="shared" si="7"/>
        <v>Fudym, Benjamin M</v>
      </c>
      <c r="U63" s="93" t="str">
        <f>IF(ISNA(VLOOKUP($A63,[1]MFY12!$E$1:$F$65536,2,FALSE)),"np",(VLOOKUP($A63,[1]MFY12!$E$1:$F$65536,2,FALSE)))</f>
        <v>np</v>
      </c>
      <c r="V63" s="92">
        <f>IF(U63&gt;[1]MFY12!$F$1,0,(VLOOKUP(U63,'[3]Point Tables'!$A$4:$I$263,[1]MFY12!$F$2,FALSE)))</f>
        <v>0</v>
      </c>
      <c r="W63" s="93" t="str">
        <f>IF(ISNA(VLOOKUP($A63,[1]MFY12!$P$1:$Q$65536,2,FALSE)),"np",(VLOOKUP($A63,[1]MFY12!$P$1:$Q$65536,2,FALSE)))</f>
        <v>np</v>
      </c>
      <c r="X63" s="92">
        <f>IF(W63&gt;[1]MFY12!$Q$1,0,(VLOOKUP(W63,'[3]Point Tables'!$A$4:$I$263,[1]MFY12!$Q$2,FALSE)))</f>
        <v>0</v>
      </c>
      <c r="Y63" s="94" t="str">
        <f t="shared" si="8"/>
        <v>Fudym, Benjamin M</v>
      </c>
      <c r="Z63" s="93" t="str">
        <f>IF(ISNA(VLOOKUP($A63,[1]MFY10!$W$1:$X$65536,2,FALSE)),"np",(VLOOKUP($A63,[1]MFY10!$W$1:$X$65536,2,FALSE)))</f>
        <v>np</v>
      </c>
      <c r="AA63" s="92">
        <f>IF(Z63&gt;[1]MFY10!$X$1,0,(VLOOKUP(Z63,'[3]Point Tables'!$A$4:$I$263,[1]MFY10!$X$2,FALSE)))</f>
        <v>0</v>
      </c>
      <c r="AB63" s="93" t="str">
        <f>IF(ISNA(VLOOKUP($A63,[1]MFY10!$AF$1:$AG$65536,2,FALSE)),"np",(VLOOKUP($A63,[1]MFY10!$AF$1:$AG$65536,2,FALSE)))</f>
        <v>np</v>
      </c>
      <c r="AC63" s="92">
        <f>IF(AB63&gt;[1]MFY10!$AG$1,0,(VLOOKUP(AB63,'[3]Point Tables'!$A$4:$I$263,[1]MFY10!$AG$2,FALSE)))</f>
        <v>0</v>
      </c>
      <c r="AD63" s="93" t="str">
        <f>IF(ISNA(VLOOKUP($A63,[1]MFY10!$AO$1:$AP$65536,2,FALSE)),"np",(VLOOKUP($A63,[1]MFY10!$AO$1:$AP$65536,2,FALSE)))</f>
        <v>np</v>
      </c>
      <c r="AE63" s="92">
        <f>IF(AD63&gt;[1]MFY10!$AP$1,0,(VLOOKUP(AD63,'[3]Point Tables'!$A$4:$I$263,[1]MFY10!$AP$2,FALSE)))</f>
        <v>0</v>
      </c>
      <c r="AF63" s="93" t="str">
        <f>IF(ISNA(VLOOKUP($A63,[1]MFY10!$AX$1:$AY$65536,2,FALSE)),"np",(VLOOKUP($A63,[1]MFY10!$AX$1:$AY$65536,2,FALSE)))</f>
        <v>np</v>
      </c>
      <c r="AG63" s="92">
        <f>IF(AF63&gt;[1]MFY10!$AY$1,0,(VLOOKUP(AF63,'[3]Point Tables'!$A$4:$I$263,[1]MFY10!$AY$2,FALSE)))</f>
        <v>0</v>
      </c>
      <c r="AH63" s="93" t="str">
        <f>IF(ISNA(VLOOKUP($A63,[1]MFY10!$BG$1:$BH$65536,2,FALSE)),"np",(VLOOKUP($A63,[1]MFY10!$BG$1:$BH$65536,2,FALSE)))</f>
        <v>np</v>
      </c>
      <c r="AI63" s="92">
        <f>IF(AH63&gt;[1]MFY10!$BH$1,0,(VLOOKUP(AH63,'[3]Point Tables'!$A$4:$I$263,[1]MFY10!$BH$2,FALSE)))</f>
        <v>0</v>
      </c>
      <c r="AJ63" s="93" t="str">
        <f>IF(ISNA(VLOOKUP($A63,[1]MFY10!$BP$1:$BQ$65536,2,FALSE)),"np",(VLOOKUP($A63,[1]MFY10!$BP$1:$BQ$65536,2,FALSE)))</f>
        <v>np</v>
      </c>
      <c r="AK63" s="92">
        <f>IF(AJ63&gt;[1]MFY10!$BQ$1,0,(VLOOKUP(AJ63,'[3]Point Tables'!$A$4:$I$263,[1]MFY10!$BQ$2,FALSE)))</f>
        <v>0</v>
      </c>
      <c r="AL63" s="93" t="str">
        <f>IF(ISNA(VLOOKUP($A63,[1]MFY10!$BY$1:$BZ$65536,2,FALSE)),"np",(VLOOKUP($A63,[1]MFY10!$BY$1:$BZ$65536,2,FALSE)))</f>
        <v>np</v>
      </c>
      <c r="AM63" s="92">
        <f>IF(AL63&gt;[1]MFY10!$BZ$1,0,(VLOOKUP(AL63,'[3]Point Tables'!$A$4:$I$263,[1]MFY10!$BZ$2,FALSE)))</f>
        <v>0</v>
      </c>
      <c r="AN63" s="93" t="str">
        <f>IF(ISNA(VLOOKUP($A63,[1]MFY10!$CH$1:$CI$65536,2,FALSE)),"np",(VLOOKUP($A63,[1]MFY10!$CH$1:$CI$65536,2,FALSE)))</f>
        <v>np</v>
      </c>
      <c r="AO63" s="92">
        <f>IF(AN63&gt;[1]MFY10!$CI$1,0,(VLOOKUP(AN63,'[3]Point Tables'!$A$4:$I$263,[1]MFY10!$CI$2,FALSE)))</f>
        <v>0</v>
      </c>
      <c r="AP63" s="93" t="str">
        <f>IF(ISNA(VLOOKUP($A63,[1]MFY10!$CQ$1:$CR$65536,2,FALSE)),"np",(VLOOKUP($A63,[1]MFY10!$CQ$1:$CR$65536,2,FALSE)))</f>
        <v>np</v>
      </c>
      <c r="AQ63" s="92">
        <f>IF(AP63&gt;[1]MFY10!$CR$1,0,(VLOOKUP(AP63,'[3]Point Tables'!$A$4:$I$263,[1]MFY10!$CR$2,FALSE)))</f>
        <v>0</v>
      </c>
      <c r="AR63" s="94" t="str">
        <f t="shared" si="9"/>
        <v>Fudym, Benjamin M</v>
      </c>
      <c r="AS63" s="93" t="str">
        <f>IF(ISNA(VLOOKUP($A63,[1]MFY12!$AA$1:$AB$65536,2,FALSE)),"np",(VLOOKUP($A63,[1]MFY12!$AA$1:$AB$65536,2,FALSE)))</f>
        <v>np</v>
      </c>
      <c r="AT63" s="92">
        <f>IF(AS63&gt;[1]MFY12!$AB$1,0,(VLOOKUP(AS63,'[3]Point Tables'!$A$4:$I$263,[1]MFY12!$AB$2,FALSE)))</f>
        <v>0</v>
      </c>
      <c r="AU63" s="93" t="str">
        <f>IF(ISNA(VLOOKUP($A63,[1]MFY12!$AL$1:$AM$65536,2,FALSE)),"np",(VLOOKUP($A63,[1]MFY12!$AL$1:$AM$65536,2,FALSE)))</f>
        <v>np</v>
      </c>
      <c r="AV63" s="92">
        <f>IF(AU63&gt;[1]MFY12!$AM$1,0,(VLOOKUP(AU63,'[3]Point Tables'!$A$4:$I$263,[1]MFY12!$AM$2,FALSE)))</f>
        <v>0</v>
      </c>
      <c r="AW63" s="93" t="str">
        <f>IF(ISNA(VLOOKUP($A63,[1]MFY12!$AW$1:$AX$65536,2,FALSE)),"np",(VLOOKUP($A63,[1]MFY12!$AW$1:$AX$65536,2,FALSE)))</f>
        <v>np</v>
      </c>
      <c r="AX63" s="92">
        <f>IF(AW63&gt;[1]MFY12!$AX$1,0,(VLOOKUP(AW63,'[3]Point Tables'!$A$4:$I$263,[1]MFY12!$AX$2,FALSE)))</f>
        <v>0</v>
      </c>
      <c r="AY63" s="93" t="str">
        <f>IF(ISNA(VLOOKUP($A63,[1]MFY12!$BH$1:$BI$65536,2,FALSE)),"np",(VLOOKUP($A63,[1]MFY12!$BH$1:$BI$65536,2,FALSE)))</f>
        <v>np</v>
      </c>
      <c r="AZ63" s="92">
        <f>IF(AY63&gt;[1]MFY12!$BI$1,0,(VLOOKUP(AY63,'[3]Point Tables'!$A$4:$I$263,[1]MFY12!$BI$2,FALSE)))</f>
        <v>0</v>
      </c>
      <c r="BA63" s="93" t="str">
        <f>IF(ISNA(VLOOKUP($A63,[1]MFY12!$BS$1:$BT$65536,2,FALSE)),"np",(VLOOKUP($A63,[1]MFY12!$BS$1:$BT$65536,2,FALSE)))</f>
        <v>np</v>
      </c>
      <c r="BB63" s="92">
        <f>IF(BA63&gt;[1]MFY12!$BT$1,0,(VLOOKUP(BA63,'[3]Point Tables'!$A$4:$I$263,[1]MFY12!$BT$2,FALSE)))</f>
        <v>0</v>
      </c>
      <c r="BC63" s="93" t="str">
        <f>IF(ISNA(VLOOKUP($A63,[1]MFY12!$CD$1:$CE$65536,2,FALSE)),"np",(VLOOKUP($A63,[1]MFY12!$CD$1:$CE$65536,2,FALSE)))</f>
        <v>np</v>
      </c>
      <c r="BD63" s="92">
        <f>IF(BC63&gt;[1]MFY12!$CE$1,0,(VLOOKUP(BC63,'[3]Point Tables'!$A$4:$I$263,[1]MFY12!$CE$2,FALSE)))</f>
        <v>0</v>
      </c>
      <c r="BE63" s="93" t="str">
        <f>IF(ISNA(VLOOKUP($A63,[1]MFY12!$CO$1:$CP$65536,2,FALSE)),"np",(VLOOKUP($A63,[1]MFY12!$CO$1:$CP$65536,2,FALSE)))</f>
        <v>np</v>
      </c>
      <c r="BF63" s="92">
        <f>IF(BE63&gt;[1]MFY12!$CP$1,0,(VLOOKUP(BE63,'[3]Point Tables'!$A$4:$I$263,[1]MFY12!$CP$2,FALSE)))</f>
        <v>0</v>
      </c>
      <c r="BG63" s="93" t="str">
        <f>IF(ISNA(VLOOKUP($A63,[1]MFY12!$CZ$1:$DA$65536,2,FALSE)),"np",(VLOOKUP($A63,[1]MFY12!$CZ$1:$DA$65536,2,FALSE)))</f>
        <v>np</v>
      </c>
      <c r="BH63" s="92">
        <f>IF(BG63&gt;[1]MFY12!$DA$1,0,(VLOOKUP(BG63,'[3]Point Tables'!$A$4:$I$263,[1]MFY12!$DA$2,FALSE)))</f>
        <v>0</v>
      </c>
      <c r="BI63" s="93" t="str">
        <f>IF(ISNA(VLOOKUP($A63,[1]MFY12!$DK$1:$DL$65536,2,FALSE)),"np",(VLOOKUP($A63,[1]MFY12!$DK$1:$DL$65536,2,FALSE)))</f>
        <v>np</v>
      </c>
      <c r="BJ63" s="92">
        <f>IF(BI63&gt;[1]MFY12!$DL$1,0,(VLOOKUP(BI63,'[3]Point Tables'!$A$4:$I$263,[1]MFY12!$DL$2,FALSE)))</f>
        <v>0</v>
      </c>
      <c r="BW63">
        <f t="shared" si="10"/>
        <v>0</v>
      </c>
      <c r="BX63">
        <f t="shared" si="11"/>
        <v>0</v>
      </c>
      <c r="BY63">
        <f t="shared" si="12"/>
        <v>0</v>
      </c>
      <c r="BZ63">
        <f t="shared" si="13"/>
        <v>0</v>
      </c>
      <c r="CA63">
        <f t="shared" si="14"/>
        <v>0</v>
      </c>
      <c r="CB63">
        <f t="shared" si="15"/>
        <v>0</v>
      </c>
      <c r="CC63">
        <f t="shared" si="16"/>
        <v>0</v>
      </c>
      <c r="CD63">
        <f t="shared" si="17"/>
        <v>0</v>
      </c>
      <c r="CE63" s="122">
        <f t="shared" si="18"/>
        <v>0</v>
      </c>
      <c r="CF63">
        <f t="shared" si="19"/>
        <v>0</v>
      </c>
      <c r="CG63">
        <f t="shared" si="20"/>
        <v>0</v>
      </c>
      <c r="CH63">
        <f t="shared" si="21"/>
        <v>0</v>
      </c>
      <c r="CI63">
        <f t="shared" si="22"/>
        <v>0</v>
      </c>
      <c r="CJ63">
        <f t="shared" si="23"/>
        <v>0</v>
      </c>
      <c r="CK63">
        <f t="shared" si="24"/>
        <v>0</v>
      </c>
      <c r="CL63">
        <f t="shared" si="25"/>
        <v>0</v>
      </c>
      <c r="CM63">
        <f t="shared" si="26"/>
        <v>0</v>
      </c>
      <c r="CN63" s="122">
        <f t="shared" si="27"/>
        <v>0</v>
      </c>
      <c r="CP63">
        <f t="shared" si="28"/>
        <v>0</v>
      </c>
      <c r="CQ63">
        <f t="shared" si="29"/>
        <v>0</v>
      </c>
      <c r="CR63">
        <f t="shared" si="30"/>
        <v>0</v>
      </c>
      <c r="CS63">
        <f t="shared" si="31"/>
        <v>0</v>
      </c>
      <c r="CT63">
        <f t="shared" si="32"/>
        <v>33</v>
      </c>
      <c r="CU63">
        <f t="shared" si="33"/>
        <v>0</v>
      </c>
      <c r="CW63">
        <f t="shared" si="34"/>
        <v>33</v>
      </c>
      <c r="CX63">
        <f t="shared" si="35"/>
        <v>0</v>
      </c>
      <c r="CY63">
        <f t="shared" si="36"/>
        <v>0</v>
      </c>
      <c r="CZ63">
        <f t="shared" si="37"/>
        <v>0</v>
      </c>
      <c r="DB63" s="97">
        <f t="shared" si="45"/>
        <v>33</v>
      </c>
      <c r="DG63">
        <f t="shared" si="46"/>
        <v>0</v>
      </c>
      <c r="DH63">
        <f t="shared" si="47"/>
        <v>33</v>
      </c>
      <c r="DJ63">
        <f t="shared" si="41"/>
        <v>33</v>
      </c>
      <c r="DK63">
        <f t="shared" si="42"/>
        <v>0</v>
      </c>
      <c r="DM63">
        <f t="shared" si="48"/>
        <v>33</v>
      </c>
    </row>
    <row r="64" spans="1:117">
      <c r="A64">
        <v>100116539</v>
      </c>
      <c r="B64">
        <f t="shared" si="0"/>
        <v>32</v>
      </c>
      <c r="C64">
        <f t="shared" si="1"/>
        <v>32</v>
      </c>
      <c r="D64" s="84" t="str">
        <f t="shared" si="2"/>
        <v>61</v>
      </c>
      <c r="F64" t="s">
        <v>1570</v>
      </c>
      <c r="G64" s="4">
        <v>2000</v>
      </c>
      <c r="H64" s="86" t="s">
        <v>82</v>
      </c>
      <c r="I64" s="139">
        <f t="shared" si="3"/>
        <v>32</v>
      </c>
      <c r="J64" s="140">
        <f t="shared" si="4"/>
        <v>32</v>
      </c>
      <c r="K64" s="108">
        <f t="shared" si="44"/>
        <v>32</v>
      </c>
      <c r="L64" s="108">
        <f t="shared" si="44"/>
        <v>0</v>
      </c>
      <c r="M64" s="108">
        <f t="shared" si="44"/>
        <v>0</v>
      </c>
      <c r="N64" s="108">
        <f t="shared" si="44"/>
        <v>0</v>
      </c>
      <c r="O64" s="90" t="str">
        <f t="shared" si="6"/>
        <v xml:space="preserve">Phillips, Xiao Long </v>
      </c>
      <c r="P64" s="93">
        <f>IF(ISNA(VLOOKUP($A64,[1]MFY10!$E$1:$F$65536,2,FALSE)),"np",(VLOOKUP($A64,[1]MFY10!$E$1:$F$65536,2,FALSE)))</f>
        <v>23</v>
      </c>
      <c r="Q64" s="92">
        <f>IF(P64&gt;[1]MFY10!$F$1,0,(VLOOKUP(P64,'[3]Point Tables'!$A$4:$I$263,[1]MFY10!$F$2,FALSE)))</f>
        <v>32</v>
      </c>
      <c r="R64" s="93">
        <f>IF(ISNA(VLOOKUP($A64,[1]MFY10!$N$1:$O$65536,2,FALSE)),"np",(VLOOKUP($A64,[1]MFY10!$N$1:$O$65536,2,FALSE)))</f>
        <v>47</v>
      </c>
      <c r="S64" s="92">
        <f>IF(R64&gt;[1]MFY10!$O$1,0,(VLOOKUP(R64,'[3]Point Tables'!$A$4:$I$263,[1]MFY10!$O$2,FALSE)))</f>
        <v>0</v>
      </c>
      <c r="T64" s="92" t="str">
        <f t="shared" si="7"/>
        <v xml:space="preserve">Phillips, Xiao Long </v>
      </c>
      <c r="U64" s="93">
        <f>IF(ISNA(VLOOKUP($A64,[1]MFY12!$E$1:$F$65536,2,FALSE)),"np",(VLOOKUP($A64,[1]MFY12!$E$1:$F$65536,2,FALSE)))</f>
        <v>42</v>
      </c>
      <c r="V64" s="92">
        <f>IF(U64&gt;[1]MFY12!$F$1,0,(VLOOKUP(U64,'[3]Point Tables'!$A$4:$I$263,[1]MFY12!$F$2,FALSE)))</f>
        <v>0</v>
      </c>
      <c r="W64" s="93">
        <f>IF(ISNA(VLOOKUP($A64,[1]MFY12!$P$1:$Q$65536,2,FALSE)),"np",(VLOOKUP($A64,[1]MFY12!$P$1:$Q$65536,2,FALSE)))</f>
        <v>153</v>
      </c>
      <c r="X64" s="92">
        <f>IF(W64&gt;[1]MFY12!$Q$1,0,(VLOOKUP(W64,'[3]Point Tables'!$A$4:$I$263,[1]MFY12!$Q$2,FALSE)))</f>
        <v>0</v>
      </c>
      <c r="Y64" s="94" t="str">
        <f t="shared" si="8"/>
        <v xml:space="preserve">Phillips, Xiao Long </v>
      </c>
      <c r="Z64" s="93" t="str">
        <f>IF(ISNA(VLOOKUP($A64,[1]MFY10!$W$1:$X$65536,2,FALSE)),"np",(VLOOKUP($A64,[1]MFY10!$W$1:$X$65536,2,FALSE)))</f>
        <v>np</v>
      </c>
      <c r="AA64" s="92">
        <f>IF(Z64&gt;[1]MFY10!$X$1,0,(VLOOKUP(Z64,'[3]Point Tables'!$A$4:$I$263,[1]MFY10!$X$2,FALSE)))</f>
        <v>0</v>
      </c>
      <c r="AB64" s="93" t="str">
        <f>IF(ISNA(VLOOKUP($A64,[1]MFY10!$AF$1:$AG$65536,2,FALSE)),"np",(VLOOKUP($A64,[1]MFY10!$AF$1:$AG$65536,2,FALSE)))</f>
        <v>np</v>
      </c>
      <c r="AC64" s="92">
        <f>IF(AB64&gt;[1]MFY10!$AG$1,0,(VLOOKUP(AB64,'[3]Point Tables'!$A$4:$I$263,[1]MFY10!$AG$2,FALSE)))</f>
        <v>0</v>
      </c>
      <c r="AD64" s="93" t="str">
        <f>IF(ISNA(VLOOKUP($A64,[1]MFY10!$AO$1:$AP$65536,2,FALSE)),"np",(VLOOKUP($A64,[1]MFY10!$AO$1:$AP$65536,2,FALSE)))</f>
        <v>np</v>
      </c>
      <c r="AE64" s="92">
        <f>IF(AD64&gt;[1]MFY10!$AP$1,0,(VLOOKUP(AD64,'[3]Point Tables'!$A$4:$I$263,[1]MFY10!$AP$2,FALSE)))</f>
        <v>0</v>
      </c>
      <c r="AF64" s="93" t="str">
        <f>IF(ISNA(VLOOKUP($A64,[1]MFY10!$AX$1:$AY$65536,2,FALSE)),"np",(VLOOKUP($A64,[1]MFY10!$AX$1:$AY$65536,2,FALSE)))</f>
        <v>np</v>
      </c>
      <c r="AG64" s="92">
        <f>IF(AF64&gt;[1]MFY10!$AY$1,0,(VLOOKUP(AF64,'[3]Point Tables'!$A$4:$I$263,[1]MFY10!$AY$2,FALSE)))</f>
        <v>0</v>
      </c>
      <c r="AH64" s="93" t="str">
        <f>IF(ISNA(VLOOKUP($A64,[1]MFY10!$BG$1:$BH$65536,2,FALSE)),"np",(VLOOKUP($A64,[1]MFY10!$BG$1:$BH$65536,2,FALSE)))</f>
        <v>np</v>
      </c>
      <c r="AI64" s="92">
        <f>IF(AH64&gt;[1]MFY10!$BH$1,0,(VLOOKUP(AH64,'[3]Point Tables'!$A$4:$I$263,[1]MFY10!$BH$2,FALSE)))</f>
        <v>0</v>
      </c>
      <c r="AJ64" s="93" t="str">
        <f>IF(ISNA(VLOOKUP($A64,[1]MFY10!$BP$1:$BQ$65536,2,FALSE)),"np",(VLOOKUP($A64,[1]MFY10!$BP$1:$BQ$65536,2,FALSE)))</f>
        <v>np</v>
      </c>
      <c r="AK64" s="92">
        <f>IF(AJ64&gt;[1]MFY10!$BQ$1,0,(VLOOKUP(AJ64,'[3]Point Tables'!$A$4:$I$263,[1]MFY10!$BQ$2,FALSE)))</f>
        <v>0</v>
      </c>
      <c r="AL64" s="93" t="str">
        <f>IF(ISNA(VLOOKUP($A64,[1]MFY10!$BY$1:$BZ$65536,2,FALSE)),"np",(VLOOKUP($A64,[1]MFY10!$BY$1:$BZ$65536,2,FALSE)))</f>
        <v>np</v>
      </c>
      <c r="AM64" s="92">
        <f>IF(AL64&gt;[1]MFY10!$BZ$1,0,(VLOOKUP(AL64,'[3]Point Tables'!$A$4:$I$263,[1]MFY10!$BZ$2,FALSE)))</f>
        <v>0</v>
      </c>
      <c r="AN64" s="93" t="str">
        <f>IF(ISNA(VLOOKUP($A64,[1]MFY10!$CH$1:$CI$65536,2,FALSE)),"np",(VLOOKUP($A64,[1]MFY10!$CH$1:$CI$65536,2,FALSE)))</f>
        <v>np</v>
      </c>
      <c r="AO64" s="92">
        <f>IF(AN64&gt;[1]MFY10!$CI$1,0,(VLOOKUP(AN64,'[3]Point Tables'!$A$4:$I$263,[1]MFY10!$CI$2,FALSE)))</f>
        <v>0</v>
      </c>
      <c r="AP64" s="93" t="str">
        <f>IF(ISNA(VLOOKUP($A64,[1]MFY10!$CQ$1:$CR$65536,2,FALSE)),"np",(VLOOKUP($A64,[1]MFY10!$CQ$1:$CR$65536,2,FALSE)))</f>
        <v>np</v>
      </c>
      <c r="AQ64" s="92">
        <f>IF(AP64&gt;[1]MFY10!$CR$1,0,(VLOOKUP(AP64,'[3]Point Tables'!$A$4:$I$263,[1]MFY10!$CR$2,FALSE)))</f>
        <v>0</v>
      </c>
      <c r="AR64" s="94" t="str">
        <f t="shared" si="9"/>
        <v xml:space="preserve">Phillips, Xiao Long </v>
      </c>
      <c r="AS64" s="93" t="str">
        <f>IF(ISNA(VLOOKUP($A64,[1]MFY12!$AA$1:$AB$65536,2,FALSE)),"np",(VLOOKUP($A64,[1]MFY12!$AA$1:$AB$65536,2,FALSE)))</f>
        <v>np</v>
      </c>
      <c r="AT64" s="92">
        <f>IF(AS64&gt;[1]MFY12!$AB$1,0,(VLOOKUP(AS64,'[3]Point Tables'!$A$4:$I$263,[1]MFY12!$AB$2,FALSE)))</f>
        <v>0</v>
      </c>
      <c r="AU64" s="93" t="str">
        <f>IF(ISNA(VLOOKUP($A64,[1]MFY12!$AL$1:$AM$65536,2,FALSE)),"np",(VLOOKUP($A64,[1]MFY12!$AL$1:$AM$65536,2,FALSE)))</f>
        <v>np</v>
      </c>
      <c r="AV64" s="92">
        <f>IF(AU64&gt;[1]MFY12!$AM$1,0,(VLOOKUP(AU64,'[3]Point Tables'!$A$4:$I$263,[1]MFY12!$AM$2,FALSE)))</f>
        <v>0</v>
      </c>
      <c r="AW64" s="93" t="str">
        <f>IF(ISNA(VLOOKUP($A64,[1]MFY12!$AW$1:$AX$65536,2,FALSE)),"np",(VLOOKUP($A64,[1]MFY12!$AW$1:$AX$65536,2,FALSE)))</f>
        <v>np</v>
      </c>
      <c r="AX64" s="92">
        <f>IF(AW64&gt;[1]MFY12!$AX$1,0,(VLOOKUP(AW64,'[3]Point Tables'!$A$4:$I$263,[1]MFY12!$AX$2,FALSE)))</f>
        <v>0</v>
      </c>
      <c r="AY64" s="93" t="str">
        <f>IF(ISNA(VLOOKUP($A64,[1]MFY12!$BH$1:$BI$65536,2,FALSE)),"np",(VLOOKUP($A64,[1]MFY12!$BH$1:$BI$65536,2,FALSE)))</f>
        <v>np</v>
      </c>
      <c r="AZ64" s="92">
        <f>IF(AY64&gt;[1]MFY12!$BI$1,0,(VLOOKUP(AY64,'[3]Point Tables'!$A$4:$I$263,[1]MFY12!$BI$2,FALSE)))</f>
        <v>0</v>
      </c>
      <c r="BA64" s="93" t="str">
        <f>IF(ISNA(VLOOKUP($A64,[1]MFY12!$BS$1:$BT$65536,2,FALSE)),"np",(VLOOKUP($A64,[1]MFY12!$BS$1:$BT$65536,2,FALSE)))</f>
        <v>np</v>
      </c>
      <c r="BB64" s="92">
        <f>IF(BA64&gt;[1]MFY12!$BT$1,0,(VLOOKUP(BA64,'[3]Point Tables'!$A$4:$I$263,[1]MFY12!$BT$2,FALSE)))</f>
        <v>0</v>
      </c>
      <c r="BC64" s="93" t="str">
        <f>IF(ISNA(VLOOKUP($A64,[1]MFY12!$CD$1:$CE$65536,2,FALSE)),"np",(VLOOKUP($A64,[1]MFY12!$CD$1:$CE$65536,2,FALSE)))</f>
        <v>np</v>
      </c>
      <c r="BD64" s="92">
        <f>IF(BC64&gt;[1]MFY12!$CE$1,0,(VLOOKUP(BC64,'[3]Point Tables'!$A$4:$I$263,[1]MFY12!$CE$2,FALSE)))</f>
        <v>0</v>
      </c>
      <c r="BE64" s="93" t="str">
        <f>IF(ISNA(VLOOKUP($A64,[1]MFY12!$CO$1:$CP$65536,2,FALSE)),"np",(VLOOKUP($A64,[1]MFY12!$CO$1:$CP$65536,2,FALSE)))</f>
        <v>np</v>
      </c>
      <c r="BF64" s="92">
        <f>IF(BE64&gt;[1]MFY12!$CP$1,0,(VLOOKUP(BE64,'[3]Point Tables'!$A$4:$I$263,[1]MFY12!$CP$2,FALSE)))</f>
        <v>0</v>
      </c>
      <c r="BG64" s="93" t="str">
        <f>IF(ISNA(VLOOKUP($A64,[1]MFY12!$CZ$1:$DA$65536,2,FALSE)),"np",(VLOOKUP($A64,[1]MFY12!$CZ$1:$DA$65536,2,FALSE)))</f>
        <v>np</v>
      </c>
      <c r="BH64" s="92">
        <f>IF(BG64&gt;[1]MFY12!$DA$1,0,(VLOOKUP(BG64,'[3]Point Tables'!$A$4:$I$263,[1]MFY12!$DA$2,FALSE)))</f>
        <v>0</v>
      </c>
      <c r="BI64" s="93" t="str">
        <f>IF(ISNA(VLOOKUP($A64,[1]MFY12!$DK$1:$DL$65536,2,FALSE)),"np",(VLOOKUP($A64,[1]MFY12!$DK$1:$DL$65536,2,FALSE)))</f>
        <v>np</v>
      </c>
      <c r="BJ64" s="92">
        <f>IF(BI64&gt;[1]MFY12!$DL$1,0,(VLOOKUP(BI64,'[3]Point Tables'!$A$4:$I$263,[1]MFY12!$DL$2,FALSE)))</f>
        <v>0</v>
      </c>
      <c r="BW64">
        <f t="shared" si="10"/>
        <v>0</v>
      </c>
      <c r="BX64">
        <f t="shared" si="11"/>
        <v>0</v>
      </c>
      <c r="BY64">
        <f t="shared" si="12"/>
        <v>0</v>
      </c>
      <c r="BZ64">
        <f t="shared" si="13"/>
        <v>0</v>
      </c>
      <c r="CA64">
        <f t="shared" si="14"/>
        <v>0</v>
      </c>
      <c r="CB64">
        <f t="shared" si="15"/>
        <v>0</v>
      </c>
      <c r="CC64">
        <f t="shared" si="16"/>
        <v>0</v>
      </c>
      <c r="CD64">
        <f t="shared" si="17"/>
        <v>0</v>
      </c>
      <c r="CE64" s="122">
        <f t="shared" si="18"/>
        <v>0</v>
      </c>
      <c r="CF64">
        <f t="shared" si="19"/>
        <v>0</v>
      </c>
      <c r="CG64">
        <f t="shared" si="20"/>
        <v>0</v>
      </c>
      <c r="CH64">
        <f t="shared" si="21"/>
        <v>0</v>
      </c>
      <c r="CI64">
        <f t="shared" si="22"/>
        <v>0</v>
      </c>
      <c r="CJ64">
        <f t="shared" si="23"/>
        <v>0</v>
      </c>
      <c r="CK64">
        <f t="shared" si="24"/>
        <v>0</v>
      </c>
      <c r="CL64">
        <f t="shared" si="25"/>
        <v>0</v>
      </c>
      <c r="CM64">
        <f t="shared" si="26"/>
        <v>0</v>
      </c>
      <c r="CN64" s="122">
        <f t="shared" si="27"/>
        <v>0</v>
      </c>
      <c r="CP64">
        <f t="shared" si="28"/>
        <v>0</v>
      </c>
      <c r="CQ64">
        <f t="shared" si="29"/>
        <v>0</v>
      </c>
      <c r="CR64">
        <f t="shared" si="30"/>
        <v>0</v>
      </c>
      <c r="CS64">
        <f t="shared" si="31"/>
        <v>0</v>
      </c>
      <c r="CT64">
        <f t="shared" si="32"/>
        <v>32</v>
      </c>
      <c r="CU64">
        <f t="shared" si="33"/>
        <v>0</v>
      </c>
      <c r="CW64">
        <f t="shared" si="34"/>
        <v>32</v>
      </c>
      <c r="CX64">
        <f t="shared" si="35"/>
        <v>0</v>
      </c>
      <c r="CY64">
        <f t="shared" si="36"/>
        <v>0</v>
      </c>
      <c r="CZ64">
        <f t="shared" si="37"/>
        <v>0</v>
      </c>
      <c r="DB64" s="97">
        <f t="shared" si="45"/>
        <v>32</v>
      </c>
      <c r="DG64">
        <f t="shared" si="46"/>
        <v>0</v>
      </c>
      <c r="DH64">
        <f t="shared" si="47"/>
        <v>32</v>
      </c>
      <c r="DJ64">
        <f t="shared" si="41"/>
        <v>32</v>
      </c>
      <c r="DK64">
        <f t="shared" si="42"/>
        <v>0</v>
      </c>
      <c r="DM64">
        <f t="shared" si="48"/>
        <v>32</v>
      </c>
    </row>
    <row r="65" spans="1:117">
      <c r="A65">
        <v>100116552</v>
      </c>
      <c r="B65">
        <f t="shared" si="0"/>
        <v>31</v>
      </c>
      <c r="C65">
        <f t="shared" si="1"/>
        <v>31</v>
      </c>
      <c r="D65" s="84" t="str">
        <f t="shared" si="2"/>
        <v>62</v>
      </c>
      <c r="F65" t="s">
        <v>1757</v>
      </c>
      <c r="G65" s="4">
        <v>2001</v>
      </c>
      <c r="H65" s="86" t="s">
        <v>82</v>
      </c>
      <c r="I65" s="139">
        <f t="shared" si="3"/>
        <v>31</v>
      </c>
      <c r="J65" s="140">
        <f t="shared" si="4"/>
        <v>31</v>
      </c>
      <c r="K65" s="108">
        <f t="shared" si="44"/>
        <v>31</v>
      </c>
      <c r="L65" s="108">
        <f t="shared" si="44"/>
        <v>0</v>
      </c>
      <c r="M65" s="108">
        <f t="shared" si="44"/>
        <v>0</v>
      </c>
      <c r="N65" s="108">
        <f t="shared" si="44"/>
        <v>0</v>
      </c>
      <c r="O65" s="90" t="str">
        <f t="shared" si="6"/>
        <v>Lee, Benjamin H</v>
      </c>
      <c r="P65" s="93">
        <f>IF(ISNA(VLOOKUP($A65,[1]MFY10!$E$1:$F$65536,2,FALSE)),"np",(VLOOKUP($A65,[1]MFY10!$E$1:$F$65536,2,FALSE)))</f>
        <v>25</v>
      </c>
      <c r="Q65" s="92">
        <f>IF(P65&gt;[1]MFY10!$F$1,0,(VLOOKUP(P65,'[3]Point Tables'!$A$4:$I$263,[1]MFY10!$F$2,FALSE)))</f>
        <v>31</v>
      </c>
      <c r="R65" s="93" t="str">
        <f>IF(ISNA(VLOOKUP($A65,[1]MFY10!$N$1:$O$65536,2,FALSE)),"np",(VLOOKUP($A65,[1]MFY10!$N$1:$O$65536,2,FALSE)))</f>
        <v>np</v>
      </c>
      <c r="S65" s="92">
        <f>IF(R65&gt;[1]MFY10!$O$1,0,(VLOOKUP(R65,'[3]Point Tables'!$A$4:$I$263,[1]MFY10!$O$2,FALSE)))</f>
        <v>0</v>
      </c>
      <c r="T65" s="92" t="str">
        <f t="shared" si="7"/>
        <v>Lee, Benjamin H</v>
      </c>
      <c r="U65" s="93">
        <f>IF(ISNA(VLOOKUP($A65,[1]MFY12!$E$1:$F$65536,2,FALSE)),"np",(VLOOKUP($A65,[1]MFY12!$E$1:$F$65536,2,FALSE)))</f>
        <v>94.5</v>
      </c>
      <c r="V65" s="92">
        <f>IF(U65&gt;[1]MFY12!$F$1,0,(VLOOKUP(U65,'[3]Point Tables'!$A$4:$I$263,[1]MFY12!$F$2,FALSE)))</f>
        <v>0</v>
      </c>
      <c r="W65" s="93" t="str">
        <f>IF(ISNA(VLOOKUP($A65,[1]MFY12!$P$1:$Q$65536,2,FALSE)),"np",(VLOOKUP($A65,[1]MFY12!$P$1:$Q$65536,2,FALSE)))</f>
        <v>np</v>
      </c>
      <c r="X65" s="92">
        <f>IF(W65&gt;[1]MFY12!$Q$1,0,(VLOOKUP(W65,'[3]Point Tables'!$A$4:$I$263,[1]MFY12!$Q$2,FALSE)))</f>
        <v>0</v>
      </c>
      <c r="Y65" s="94" t="str">
        <f t="shared" si="8"/>
        <v>Lee, Benjamin H</v>
      </c>
      <c r="Z65" s="93" t="str">
        <f>IF(ISNA(VLOOKUP($A65,[1]MFY10!$W$1:$X$65536,2,FALSE)),"np",(VLOOKUP($A65,[1]MFY10!$W$1:$X$65536,2,FALSE)))</f>
        <v>np</v>
      </c>
      <c r="AA65" s="92">
        <f>IF(Z65&gt;[1]MFY10!$X$1,0,(VLOOKUP(Z65,'[3]Point Tables'!$A$4:$I$263,[1]MFY10!$X$2,FALSE)))</f>
        <v>0</v>
      </c>
      <c r="AB65" s="93" t="str">
        <f>IF(ISNA(VLOOKUP($A65,[1]MFY10!$AF$1:$AG$65536,2,FALSE)),"np",(VLOOKUP($A65,[1]MFY10!$AF$1:$AG$65536,2,FALSE)))</f>
        <v>np</v>
      </c>
      <c r="AC65" s="92">
        <f>IF(AB65&gt;[1]MFY10!$AG$1,0,(VLOOKUP(AB65,'[3]Point Tables'!$A$4:$I$263,[1]MFY10!$AG$2,FALSE)))</f>
        <v>0</v>
      </c>
      <c r="AD65" s="93" t="str">
        <f>IF(ISNA(VLOOKUP($A65,[1]MFY10!$AO$1:$AP$65536,2,FALSE)),"np",(VLOOKUP($A65,[1]MFY10!$AO$1:$AP$65536,2,FALSE)))</f>
        <v>np</v>
      </c>
      <c r="AE65" s="92">
        <f>IF(AD65&gt;[1]MFY10!$AP$1,0,(VLOOKUP(AD65,'[3]Point Tables'!$A$4:$I$263,[1]MFY10!$AP$2,FALSE)))</f>
        <v>0</v>
      </c>
      <c r="AF65" s="93" t="str">
        <f>IF(ISNA(VLOOKUP($A65,[1]MFY10!$AX$1:$AY$65536,2,FALSE)),"np",(VLOOKUP($A65,[1]MFY10!$AX$1:$AY$65536,2,FALSE)))</f>
        <v>np</v>
      </c>
      <c r="AG65" s="92">
        <f>IF(AF65&gt;[1]MFY10!$AY$1,0,(VLOOKUP(AF65,'[3]Point Tables'!$A$4:$I$263,[1]MFY10!$AY$2,FALSE)))</f>
        <v>0</v>
      </c>
      <c r="AH65" s="93" t="str">
        <f>IF(ISNA(VLOOKUP($A65,[1]MFY10!$BG$1:$BH$65536,2,FALSE)),"np",(VLOOKUP($A65,[1]MFY10!$BG$1:$BH$65536,2,FALSE)))</f>
        <v>np</v>
      </c>
      <c r="AI65" s="92">
        <f>IF(AH65&gt;[1]MFY10!$BH$1,0,(VLOOKUP(AH65,'[3]Point Tables'!$A$4:$I$263,[1]MFY10!$BH$2,FALSE)))</f>
        <v>0</v>
      </c>
      <c r="AJ65" s="93" t="str">
        <f>IF(ISNA(VLOOKUP($A65,[1]MFY10!$BP$1:$BQ$65536,2,FALSE)),"np",(VLOOKUP($A65,[1]MFY10!$BP$1:$BQ$65536,2,FALSE)))</f>
        <v>np</v>
      </c>
      <c r="AK65" s="92">
        <f>IF(AJ65&gt;[1]MFY10!$BQ$1,0,(VLOOKUP(AJ65,'[3]Point Tables'!$A$4:$I$263,[1]MFY10!$BQ$2,FALSE)))</f>
        <v>0</v>
      </c>
      <c r="AL65" s="93" t="str">
        <f>IF(ISNA(VLOOKUP($A65,[1]MFY10!$BY$1:$BZ$65536,2,FALSE)),"np",(VLOOKUP($A65,[1]MFY10!$BY$1:$BZ$65536,2,FALSE)))</f>
        <v>np</v>
      </c>
      <c r="AM65" s="92">
        <f>IF(AL65&gt;[1]MFY10!$BZ$1,0,(VLOOKUP(AL65,'[3]Point Tables'!$A$4:$I$263,[1]MFY10!$BZ$2,FALSE)))</f>
        <v>0</v>
      </c>
      <c r="AN65" s="93" t="str">
        <f>IF(ISNA(VLOOKUP($A65,[1]MFY10!$CH$1:$CI$65536,2,FALSE)),"np",(VLOOKUP($A65,[1]MFY10!$CH$1:$CI$65536,2,FALSE)))</f>
        <v>np</v>
      </c>
      <c r="AO65" s="92">
        <f>IF(AN65&gt;[1]MFY10!$CI$1,0,(VLOOKUP(AN65,'[3]Point Tables'!$A$4:$I$263,[1]MFY10!$CI$2,FALSE)))</f>
        <v>0</v>
      </c>
      <c r="AP65" s="93" t="str">
        <f>IF(ISNA(VLOOKUP($A65,[1]MFY10!$CQ$1:$CR$65536,2,FALSE)),"np",(VLOOKUP($A65,[1]MFY10!$CQ$1:$CR$65536,2,FALSE)))</f>
        <v>np</v>
      </c>
      <c r="AQ65" s="92">
        <f>IF(AP65&gt;[1]MFY10!$CR$1,0,(VLOOKUP(AP65,'[3]Point Tables'!$A$4:$I$263,[1]MFY10!$CR$2,FALSE)))</f>
        <v>0</v>
      </c>
      <c r="AR65" s="94" t="str">
        <f t="shared" si="9"/>
        <v>Lee, Benjamin H</v>
      </c>
      <c r="AS65" s="93" t="str">
        <f>IF(ISNA(VLOOKUP($A65,[1]MFY12!$AA$1:$AB$65536,2,FALSE)),"np",(VLOOKUP($A65,[1]MFY12!$AA$1:$AB$65536,2,FALSE)))</f>
        <v>np</v>
      </c>
      <c r="AT65" s="92">
        <f>IF(AS65&gt;[1]MFY12!$AB$1,0,(VLOOKUP(AS65,'[3]Point Tables'!$A$4:$I$263,[1]MFY12!$AB$2,FALSE)))</f>
        <v>0</v>
      </c>
      <c r="AU65" s="93" t="str">
        <f>IF(ISNA(VLOOKUP($A65,[1]MFY12!$AL$1:$AM$65536,2,FALSE)),"np",(VLOOKUP($A65,[1]MFY12!$AL$1:$AM$65536,2,FALSE)))</f>
        <v>np</v>
      </c>
      <c r="AV65" s="92">
        <f>IF(AU65&gt;[1]MFY12!$AM$1,0,(VLOOKUP(AU65,'[3]Point Tables'!$A$4:$I$263,[1]MFY12!$AM$2,FALSE)))</f>
        <v>0</v>
      </c>
      <c r="AW65" s="93" t="str">
        <f>IF(ISNA(VLOOKUP($A65,[1]MFY12!$AW$1:$AX$65536,2,FALSE)),"np",(VLOOKUP($A65,[1]MFY12!$AW$1:$AX$65536,2,FALSE)))</f>
        <v>np</v>
      </c>
      <c r="AX65" s="92">
        <f>IF(AW65&gt;[1]MFY12!$AX$1,0,(VLOOKUP(AW65,'[3]Point Tables'!$A$4:$I$263,[1]MFY12!$AX$2,FALSE)))</f>
        <v>0</v>
      </c>
      <c r="AY65" s="93" t="str">
        <f>IF(ISNA(VLOOKUP($A65,[1]MFY12!$BH$1:$BI$65536,2,FALSE)),"np",(VLOOKUP($A65,[1]MFY12!$BH$1:$BI$65536,2,FALSE)))</f>
        <v>np</v>
      </c>
      <c r="AZ65" s="92">
        <f>IF(AY65&gt;[1]MFY12!$BI$1,0,(VLOOKUP(AY65,'[3]Point Tables'!$A$4:$I$263,[1]MFY12!$BI$2,FALSE)))</f>
        <v>0</v>
      </c>
      <c r="BA65" s="93" t="str">
        <f>IF(ISNA(VLOOKUP($A65,[1]MFY12!$BS$1:$BT$65536,2,FALSE)),"np",(VLOOKUP($A65,[1]MFY12!$BS$1:$BT$65536,2,FALSE)))</f>
        <v>np</v>
      </c>
      <c r="BB65" s="92">
        <f>IF(BA65&gt;[1]MFY12!$BT$1,0,(VLOOKUP(BA65,'[3]Point Tables'!$A$4:$I$263,[1]MFY12!$BT$2,FALSE)))</f>
        <v>0</v>
      </c>
      <c r="BC65" s="93" t="str">
        <f>IF(ISNA(VLOOKUP($A65,[1]MFY12!$CD$1:$CE$65536,2,FALSE)),"np",(VLOOKUP($A65,[1]MFY12!$CD$1:$CE$65536,2,FALSE)))</f>
        <v>np</v>
      </c>
      <c r="BD65" s="92">
        <f>IF(BC65&gt;[1]MFY12!$CE$1,0,(VLOOKUP(BC65,'[3]Point Tables'!$A$4:$I$263,[1]MFY12!$CE$2,FALSE)))</f>
        <v>0</v>
      </c>
      <c r="BE65" s="93" t="str">
        <f>IF(ISNA(VLOOKUP($A65,[1]MFY12!$CO$1:$CP$65536,2,FALSE)),"np",(VLOOKUP($A65,[1]MFY12!$CO$1:$CP$65536,2,FALSE)))</f>
        <v>np</v>
      </c>
      <c r="BF65" s="92">
        <f>IF(BE65&gt;[1]MFY12!$CP$1,0,(VLOOKUP(BE65,'[3]Point Tables'!$A$4:$I$263,[1]MFY12!$CP$2,FALSE)))</f>
        <v>0</v>
      </c>
      <c r="BG65" s="93" t="str">
        <f>IF(ISNA(VLOOKUP($A65,[1]MFY12!$CZ$1:$DA$65536,2,FALSE)),"np",(VLOOKUP($A65,[1]MFY12!$CZ$1:$DA$65536,2,FALSE)))</f>
        <v>np</v>
      </c>
      <c r="BH65" s="92">
        <f>IF(BG65&gt;[1]MFY12!$DA$1,0,(VLOOKUP(BG65,'[3]Point Tables'!$A$4:$I$263,[1]MFY12!$DA$2,FALSE)))</f>
        <v>0</v>
      </c>
      <c r="BI65" s="93" t="str">
        <f>IF(ISNA(VLOOKUP($A65,[1]MFY12!$DK$1:$DL$65536,2,FALSE)),"np",(VLOOKUP($A65,[1]MFY12!$DK$1:$DL$65536,2,FALSE)))</f>
        <v>np</v>
      </c>
      <c r="BJ65" s="92">
        <f>IF(BI65&gt;[1]MFY12!$DL$1,0,(VLOOKUP(BI65,'[3]Point Tables'!$A$4:$I$263,[1]MFY12!$DL$2,FALSE)))</f>
        <v>0</v>
      </c>
      <c r="BW65">
        <f t="shared" si="10"/>
        <v>0</v>
      </c>
      <c r="BX65">
        <f t="shared" si="11"/>
        <v>0</v>
      </c>
      <c r="BY65">
        <f t="shared" si="12"/>
        <v>0</v>
      </c>
      <c r="BZ65">
        <f t="shared" si="13"/>
        <v>0</v>
      </c>
      <c r="CA65">
        <f t="shared" si="14"/>
        <v>0</v>
      </c>
      <c r="CB65">
        <f t="shared" si="15"/>
        <v>0</v>
      </c>
      <c r="CC65">
        <f t="shared" si="16"/>
        <v>0</v>
      </c>
      <c r="CD65">
        <f t="shared" si="17"/>
        <v>0</v>
      </c>
      <c r="CE65" s="122">
        <f t="shared" si="18"/>
        <v>0</v>
      </c>
      <c r="CF65">
        <f t="shared" si="19"/>
        <v>0</v>
      </c>
      <c r="CG65">
        <f t="shared" si="20"/>
        <v>0</v>
      </c>
      <c r="CH65">
        <f t="shared" si="21"/>
        <v>0</v>
      </c>
      <c r="CI65">
        <f t="shared" si="22"/>
        <v>0</v>
      </c>
      <c r="CJ65">
        <f t="shared" si="23"/>
        <v>0</v>
      </c>
      <c r="CK65">
        <f t="shared" si="24"/>
        <v>0</v>
      </c>
      <c r="CL65">
        <f t="shared" si="25"/>
        <v>0</v>
      </c>
      <c r="CM65">
        <f t="shared" si="26"/>
        <v>0</v>
      </c>
      <c r="CN65" s="122">
        <f t="shared" si="27"/>
        <v>0</v>
      </c>
      <c r="CP65">
        <f t="shared" si="28"/>
        <v>0</v>
      </c>
      <c r="CQ65">
        <f t="shared" si="29"/>
        <v>0</v>
      </c>
      <c r="CR65">
        <f t="shared" si="30"/>
        <v>0</v>
      </c>
      <c r="CS65">
        <f t="shared" si="31"/>
        <v>0</v>
      </c>
      <c r="CT65">
        <f t="shared" si="32"/>
        <v>31</v>
      </c>
      <c r="CU65">
        <f t="shared" si="33"/>
        <v>0</v>
      </c>
      <c r="CW65">
        <f t="shared" si="34"/>
        <v>31</v>
      </c>
      <c r="CX65">
        <f t="shared" si="35"/>
        <v>0</v>
      </c>
      <c r="CY65">
        <f t="shared" si="36"/>
        <v>0</v>
      </c>
      <c r="CZ65">
        <f t="shared" si="37"/>
        <v>0</v>
      </c>
      <c r="DB65" s="97">
        <f t="shared" si="45"/>
        <v>31</v>
      </c>
      <c r="DG65">
        <f t="shared" si="46"/>
        <v>0</v>
      </c>
      <c r="DH65">
        <f t="shared" si="47"/>
        <v>31</v>
      </c>
      <c r="DJ65">
        <f t="shared" si="41"/>
        <v>31</v>
      </c>
      <c r="DK65">
        <f t="shared" si="42"/>
        <v>0</v>
      </c>
      <c r="DM65">
        <f t="shared" si="48"/>
        <v>31</v>
      </c>
    </row>
    <row r="66" spans="1:117">
      <c r="A66">
        <v>100128607</v>
      </c>
      <c r="B66">
        <f t="shared" si="0"/>
        <v>30</v>
      </c>
      <c r="C66">
        <f t="shared" si="1"/>
        <v>30</v>
      </c>
      <c r="D66" s="84" t="str">
        <f t="shared" si="2"/>
        <v>63T</v>
      </c>
      <c r="F66" t="s">
        <v>1939</v>
      </c>
      <c r="G66">
        <v>2003</v>
      </c>
      <c r="H66" t="s">
        <v>40</v>
      </c>
      <c r="I66" s="139">
        <f t="shared" si="3"/>
        <v>30</v>
      </c>
      <c r="J66" s="140">
        <f t="shared" si="4"/>
        <v>30</v>
      </c>
      <c r="K66" s="108">
        <f t="shared" si="44"/>
        <v>30</v>
      </c>
      <c r="L66" s="108">
        <f t="shared" si="44"/>
        <v>0</v>
      </c>
      <c r="M66" s="108">
        <f t="shared" si="44"/>
        <v>0</v>
      </c>
      <c r="N66" s="108">
        <f t="shared" si="44"/>
        <v>0</v>
      </c>
      <c r="O66" s="90" t="str">
        <f t="shared" si="6"/>
        <v>Chen, James P</v>
      </c>
      <c r="P66" s="93" t="str">
        <f>IF(ISNA(VLOOKUP($A66,[1]MFY10!$E$1:$F$65536,2,FALSE)),"np",(VLOOKUP($A66,[1]MFY10!$E$1:$F$65536,2,FALSE)))</f>
        <v>np</v>
      </c>
      <c r="Q66" s="92">
        <f>IF(P66&gt;[1]MFY10!$F$1,0,(VLOOKUP(P66,'[3]Point Tables'!$A$4:$I$263,[1]MFY10!$F$2,FALSE)))</f>
        <v>0</v>
      </c>
      <c r="R66" s="93">
        <f>IF(ISNA(VLOOKUP($A66,[1]MFY10!$N$1:$O$65536,2,FALSE)),"np",(VLOOKUP($A66,[1]MFY10!$N$1:$O$65536,2,FALSE)))</f>
        <v>27</v>
      </c>
      <c r="S66" s="92">
        <f>IF(R66&gt;[1]MFY10!$O$1,0,(VLOOKUP(R66,'[3]Point Tables'!$A$4:$I$263,[1]MFY10!$O$2,FALSE)))</f>
        <v>30</v>
      </c>
      <c r="T66" s="92" t="str">
        <f t="shared" si="7"/>
        <v>Chen, James P</v>
      </c>
      <c r="U66" s="93" t="str">
        <f>IF(ISNA(VLOOKUP($A66,[1]MFY12!$E$1:$F$65536,2,FALSE)),"np",(VLOOKUP($A66,[1]MFY12!$E$1:$F$65536,2,FALSE)))</f>
        <v>np</v>
      </c>
      <c r="V66" s="92">
        <f>IF(U66&gt;[1]MFY12!$F$1,0,(VLOOKUP(U66,'[3]Point Tables'!$A$4:$I$263,[1]MFY12!$F$2,FALSE)))</f>
        <v>0</v>
      </c>
      <c r="W66" s="93" t="str">
        <f>IF(ISNA(VLOOKUP($A66,[1]MFY12!$P$1:$Q$65536,2,FALSE)),"np",(VLOOKUP($A66,[1]MFY12!$P$1:$Q$65536,2,FALSE)))</f>
        <v>np</v>
      </c>
      <c r="X66" s="92">
        <f>IF(W66&gt;[1]MFY12!$Q$1,0,(VLOOKUP(W66,'[3]Point Tables'!$A$4:$I$263,[1]MFY12!$Q$2,FALSE)))</f>
        <v>0</v>
      </c>
      <c r="Y66" s="94" t="str">
        <f t="shared" si="8"/>
        <v>Chen, James P</v>
      </c>
      <c r="Z66" s="93" t="str">
        <f>IF(ISNA(VLOOKUP($A66,[1]MFY10!$W$1:$X$65536,2,FALSE)),"np",(VLOOKUP($A66,[1]MFY10!$W$1:$X$65536,2,FALSE)))</f>
        <v>np</v>
      </c>
      <c r="AA66" s="92">
        <f>IF(Z66&gt;[1]MFY10!$X$1,0,(VLOOKUP(Z66,'[3]Point Tables'!$A$4:$I$263,[1]MFY10!$X$2,FALSE)))</f>
        <v>0</v>
      </c>
      <c r="AB66" s="93" t="str">
        <f>IF(ISNA(VLOOKUP($A66,[1]MFY10!$AF$1:$AG$65536,2,FALSE)),"np",(VLOOKUP($A66,[1]MFY10!$AF$1:$AG$65536,2,FALSE)))</f>
        <v>np</v>
      </c>
      <c r="AC66" s="92">
        <f>IF(AB66&gt;[1]MFY10!$AG$1,0,(VLOOKUP(AB66,'[3]Point Tables'!$A$4:$I$263,[1]MFY10!$AG$2,FALSE)))</f>
        <v>0</v>
      </c>
      <c r="AD66" s="93">
        <f>IF(ISNA(VLOOKUP($A66,[1]MFY10!$AO$1:$AP$65536,2,FALSE)),"np",(VLOOKUP($A66,[1]MFY10!$AO$1:$AP$65536,2,FALSE)))</f>
        <v>26</v>
      </c>
      <c r="AE66" s="92">
        <f>IF(AD66&gt;[1]MFY10!$AP$1,0,(VLOOKUP(AD66,'[3]Point Tables'!$A$4:$I$263,[1]MFY10!$AP$2,FALSE)))</f>
        <v>0</v>
      </c>
      <c r="AF66" s="93">
        <f>IF(ISNA(VLOOKUP($A66,[1]MFY10!$AX$1:$AY$65536,2,FALSE)),"np",(VLOOKUP($A66,[1]MFY10!$AX$1:$AY$65536,2,FALSE)))</f>
        <v>14</v>
      </c>
      <c r="AG66" s="92">
        <f>IF(AF66&gt;[1]MFY10!$AY$1,0,(VLOOKUP(AF66,'[3]Point Tables'!$A$4:$I$263,[1]MFY10!$AY$2,FALSE)))</f>
        <v>0</v>
      </c>
      <c r="AH66" s="93" t="str">
        <f>IF(ISNA(VLOOKUP($A66,[1]MFY10!$BG$1:$BH$65536,2,FALSE)),"np",(VLOOKUP($A66,[1]MFY10!$BG$1:$BH$65536,2,FALSE)))</f>
        <v>np</v>
      </c>
      <c r="AI66" s="92">
        <f>IF(AH66&gt;[1]MFY10!$BH$1,0,(VLOOKUP(AH66,'[3]Point Tables'!$A$4:$I$263,[1]MFY10!$BH$2,FALSE)))</f>
        <v>0</v>
      </c>
      <c r="AJ66" s="93" t="str">
        <f>IF(ISNA(VLOOKUP($A66,[1]MFY10!$BP$1:$BQ$65536,2,FALSE)),"np",(VLOOKUP($A66,[1]MFY10!$BP$1:$BQ$65536,2,FALSE)))</f>
        <v>np</v>
      </c>
      <c r="AK66" s="92">
        <f>IF(AJ66&gt;[1]MFY10!$BQ$1,0,(VLOOKUP(AJ66,'[3]Point Tables'!$A$4:$I$263,[1]MFY10!$BQ$2,FALSE)))</f>
        <v>0</v>
      </c>
      <c r="AL66" s="93">
        <f>IF(ISNA(VLOOKUP($A66,[1]MFY10!$BY$1:$BZ$65536,2,FALSE)),"np",(VLOOKUP($A66,[1]MFY10!$BY$1:$BZ$65536,2,FALSE)))</f>
        <v>33</v>
      </c>
      <c r="AM66" s="92">
        <f>IF(AL66&gt;[1]MFY10!$BZ$1,0,(VLOOKUP(AL66,'[3]Point Tables'!$A$4:$I$263,[1]MFY10!$BZ$2,FALSE)))</f>
        <v>0</v>
      </c>
      <c r="AN66" s="93" t="str">
        <f>IF(ISNA(VLOOKUP($A66,[1]MFY10!$CH$1:$CI$65536,2,FALSE)),"np",(VLOOKUP($A66,[1]MFY10!$CH$1:$CI$65536,2,FALSE)))</f>
        <v>np</v>
      </c>
      <c r="AO66" s="92">
        <f>IF(AN66&gt;[1]MFY10!$CI$1,0,(VLOOKUP(AN66,'[3]Point Tables'!$A$4:$I$263,[1]MFY10!$CI$2,FALSE)))</f>
        <v>0</v>
      </c>
      <c r="AP66" s="93" t="str">
        <f>IF(ISNA(VLOOKUP($A66,[1]MFY10!$CQ$1:$CR$65536,2,FALSE)),"np",(VLOOKUP($A66,[1]MFY10!$CQ$1:$CR$65536,2,FALSE)))</f>
        <v>np</v>
      </c>
      <c r="AQ66" s="92">
        <f>IF(AP66&gt;[1]MFY10!$CR$1,0,(VLOOKUP(AP66,'[3]Point Tables'!$A$4:$I$263,[1]MFY10!$CR$2,FALSE)))</f>
        <v>0</v>
      </c>
      <c r="AR66" s="94" t="str">
        <f t="shared" si="9"/>
        <v>Chen, James P</v>
      </c>
      <c r="AS66" s="93" t="str">
        <f>IF(ISNA(VLOOKUP($A66,[1]MFY12!$AA$1:$AB$65536,2,FALSE)),"np",(VLOOKUP($A66,[1]MFY12!$AA$1:$AB$65536,2,FALSE)))</f>
        <v>np</v>
      </c>
      <c r="AT66" s="92">
        <f>IF(AS66&gt;[1]MFY12!$AB$1,0,(VLOOKUP(AS66,'[3]Point Tables'!$A$4:$I$263,[1]MFY12!$AB$2,FALSE)))</f>
        <v>0</v>
      </c>
      <c r="AU66" s="93" t="str">
        <f>IF(ISNA(VLOOKUP($A66,[1]MFY12!$AL$1:$AM$65536,2,FALSE)),"np",(VLOOKUP($A66,[1]MFY12!$AL$1:$AM$65536,2,FALSE)))</f>
        <v>np</v>
      </c>
      <c r="AV66" s="92">
        <f>IF(AU66&gt;[1]MFY12!$AM$1,0,(VLOOKUP(AU66,'[3]Point Tables'!$A$4:$I$263,[1]MFY12!$AM$2,FALSE)))</f>
        <v>0</v>
      </c>
      <c r="AW66" s="93" t="str">
        <f>IF(ISNA(VLOOKUP($A66,[1]MFY12!$AW$1:$AX$65536,2,FALSE)),"np",(VLOOKUP($A66,[1]MFY12!$AW$1:$AX$65536,2,FALSE)))</f>
        <v>np</v>
      </c>
      <c r="AX66" s="92">
        <f>IF(AW66&gt;[1]MFY12!$AX$1,0,(VLOOKUP(AW66,'[3]Point Tables'!$A$4:$I$263,[1]MFY12!$AX$2,FALSE)))</f>
        <v>0</v>
      </c>
      <c r="AY66" s="93" t="str">
        <f>IF(ISNA(VLOOKUP($A66,[1]MFY12!$BH$1:$BI$65536,2,FALSE)),"np",(VLOOKUP($A66,[1]MFY12!$BH$1:$BI$65536,2,FALSE)))</f>
        <v>np</v>
      </c>
      <c r="AZ66" s="92">
        <f>IF(AY66&gt;[1]MFY12!$BI$1,0,(VLOOKUP(AY66,'[3]Point Tables'!$A$4:$I$263,[1]MFY12!$BI$2,FALSE)))</f>
        <v>0</v>
      </c>
      <c r="BA66" s="93" t="str">
        <f>IF(ISNA(VLOOKUP($A66,[1]MFY12!$BS$1:$BT$65536,2,FALSE)),"np",(VLOOKUP($A66,[1]MFY12!$BS$1:$BT$65536,2,FALSE)))</f>
        <v>np</v>
      </c>
      <c r="BB66" s="92">
        <f>IF(BA66&gt;[1]MFY12!$BT$1,0,(VLOOKUP(BA66,'[3]Point Tables'!$A$4:$I$263,[1]MFY12!$BT$2,FALSE)))</f>
        <v>0</v>
      </c>
      <c r="BC66" s="93" t="str">
        <f>IF(ISNA(VLOOKUP($A66,[1]MFY12!$CD$1:$CE$65536,2,FALSE)),"np",(VLOOKUP($A66,[1]MFY12!$CD$1:$CE$65536,2,FALSE)))</f>
        <v>np</v>
      </c>
      <c r="BD66" s="92">
        <f>IF(BC66&gt;[1]MFY12!$CE$1,0,(VLOOKUP(BC66,'[3]Point Tables'!$A$4:$I$263,[1]MFY12!$CE$2,FALSE)))</f>
        <v>0</v>
      </c>
      <c r="BE66" s="93" t="str">
        <f>IF(ISNA(VLOOKUP($A66,[1]MFY12!$CO$1:$CP$65536,2,FALSE)),"np",(VLOOKUP($A66,[1]MFY12!$CO$1:$CP$65536,2,FALSE)))</f>
        <v>np</v>
      </c>
      <c r="BF66" s="92">
        <f>IF(BE66&gt;[1]MFY12!$CP$1,0,(VLOOKUP(BE66,'[3]Point Tables'!$A$4:$I$263,[1]MFY12!$CP$2,FALSE)))</f>
        <v>0</v>
      </c>
      <c r="BG66" s="93" t="str">
        <f>IF(ISNA(VLOOKUP($A66,[1]MFY12!$CZ$1:$DA$65536,2,FALSE)),"np",(VLOOKUP($A66,[1]MFY12!$CZ$1:$DA$65536,2,FALSE)))</f>
        <v>np</v>
      </c>
      <c r="BH66" s="92">
        <f>IF(BG66&gt;[1]MFY12!$DA$1,0,(VLOOKUP(BG66,'[3]Point Tables'!$A$4:$I$263,[1]MFY12!$DA$2,FALSE)))</f>
        <v>0</v>
      </c>
      <c r="BI66" s="93" t="str">
        <f>IF(ISNA(VLOOKUP($A66,[1]MFY12!$DK$1:$DL$65536,2,FALSE)),"np",(VLOOKUP($A66,[1]MFY12!$DK$1:$DL$65536,2,FALSE)))</f>
        <v>np</v>
      </c>
      <c r="BJ66" s="92">
        <f>IF(BI66&gt;[1]MFY12!$DL$1,0,(VLOOKUP(BI66,'[3]Point Tables'!$A$4:$I$263,[1]MFY12!$DL$2,FALSE)))</f>
        <v>0</v>
      </c>
      <c r="BW66">
        <f t="shared" si="10"/>
        <v>0</v>
      </c>
      <c r="BX66">
        <f t="shared" si="11"/>
        <v>0</v>
      </c>
      <c r="BY66">
        <f t="shared" si="12"/>
        <v>0</v>
      </c>
      <c r="BZ66">
        <f t="shared" si="13"/>
        <v>0</v>
      </c>
      <c r="CA66">
        <f t="shared" si="14"/>
        <v>0</v>
      </c>
      <c r="CB66">
        <f t="shared" si="15"/>
        <v>0</v>
      </c>
      <c r="CC66">
        <f t="shared" si="16"/>
        <v>0</v>
      </c>
      <c r="CD66">
        <f t="shared" si="17"/>
        <v>0</v>
      </c>
      <c r="CE66" s="122">
        <f t="shared" si="18"/>
        <v>0</v>
      </c>
      <c r="CF66">
        <f t="shared" si="19"/>
        <v>0</v>
      </c>
      <c r="CG66">
        <f t="shared" si="20"/>
        <v>0</v>
      </c>
      <c r="CH66">
        <f t="shared" si="21"/>
        <v>0</v>
      </c>
      <c r="CI66">
        <f t="shared" si="22"/>
        <v>0</v>
      </c>
      <c r="CJ66">
        <f t="shared" si="23"/>
        <v>0</v>
      </c>
      <c r="CK66">
        <f t="shared" si="24"/>
        <v>0</v>
      </c>
      <c r="CL66">
        <f t="shared" si="25"/>
        <v>0</v>
      </c>
      <c r="CM66">
        <f t="shared" si="26"/>
        <v>0</v>
      </c>
      <c r="CN66" s="122">
        <f t="shared" si="27"/>
        <v>0</v>
      </c>
      <c r="CP66">
        <f t="shared" si="28"/>
        <v>0</v>
      </c>
      <c r="CQ66">
        <f t="shared" si="29"/>
        <v>0</v>
      </c>
      <c r="CR66">
        <f t="shared" si="30"/>
        <v>0</v>
      </c>
      <c r="CS66">
        <f t="shared" si="31"/>
        <v>0</v>
      </c>
      <c r="CT66">
        <f t="shared" si="32"/>
        <v>0</v>
      </c>
      <c r="CU66">
        <f t="shared" si="33"/>
        <v>30</v>
      </c>
      <c r="CW66">
        <f t="shared" si="34"/>
        <v>30</v>
      </c>
      <c r="CX66">
        <f t="shared" si="35"/>
        <v>0</v>
      </c>
      <c r="CY66">
        <f t="shared" si="36"/>
        <v>0</v>
      </c>
      <c r="CZ66">
        <f t="shared" si="37"/>
        <v>0</v>
      </c>
      <c r="DB66" s="97">
        <f t="shared" si="45"/>
        <v>30</v>
      </c>
      <c r="DG66">
        <f t="shared" si="46"/>
        <v>30</v>
      </c>
      <c r="DH66">
        <f t="shared" si="47"/>
        <v>0</v>
      </c>
      <c r="DJ66">
        <f t="shared" si="41"/>
        <v>30</v>
      </c>
      <c r="DK66">
        <f t="shared" si="42"/>
        <v>0</v>
      </c>
      <c r="DM66">
        <f t="shared" si="48"/>
        <v>30</v>
      </c>
    </row>
    <row r="67" spans="1:117">
      <c r="A67">
        <v>100089929</v>
      </c>
      <c r="B67">
        <f t="shared" si="0"/>
        <v>30</v>
      </c>
      <c r="C67">
        <f t="shared" si="1"/>
        <v>30</v>
      </c>
      <c r="D67" s="84" t="str">
        <f t="shared" si="2"/>
        <v>63T</v>
      </c>
      <c r="F67" t="s">
        <v>1938</v>
      </c>
      <c r="G67" s="4">
        <v>2002</v>
      </c>
      <c r="H67" s="86" t="s">
        <v>37</v>
      </c>
      <c r="I67" s="139">
        <f t="shared" si="3"/>
        <v>30</v>
      </c>
      <c r="J67" s="140">
        <f t="shared" si="4"/>
        <v>30</v>
      </c>
      <c r="K67" s="108">
        <f t="shared" si="44"/>
        <v>30</v>
      </c>
      <c r="L67" s="108">
        <f t="shared" si="44"/>
        <v>0</v>
      </c>
      <c r="M67" s="108">
        <f t="shared" si="44"/>
        <v>0</v>
      </c>
      <c r="N67" s="108">
        <f t="shared" si="44"/>
        <v>0</v>
      </c>
      <c r="O67" s="90" t="str">
        <f t="shared" si="6"/>
        <v>Shafaie, Kaveh K</v>
      </c>
      <c r="P67" s="93">
        <f>IF(ISNA(VLOOKUP($A67,[1]MFY10!$E$1:$F$65536,2,FALSE)),"np",(VLOOKUP($A67,[1]MFY10!$E$1:$F$65536,2,FALSE)))</f>
        <v>27</v>
      </c>
      <c r="Q67" s="92">
        <f>IF(P67&gt;[1]MFY10!$F$1,0,(VLOOKUP(P67,'[3]Point Tables'!$A$4:$I$263,[1]MFY10!$F$2,FALSE)))</f>
        <v>30</v>
      </c>
      <c r="R67" s="93">
        <f>IF(ISNA(VLOOKUP($A67,[1]MFY10!$N$1:$O$65536,2,FALSE)),"np",(VLOOKUP($A67,[1]MFY10!$N$1:$O$65536,2,FALSE)))</f>
        <v>85</v>
      </c>
      <c r="S67" s="92">
        <f>IF(R67&gt;[1]MFY10!$O$1,0,(VLOOKUP(R67,'[3]Point Tables'!$A$4:$I$263,[1]MFY10!$O$2,FALSE)))</f>
        <v>0</v>
      </c>
      <c r="T67" s="92" t="str">
        <f t="shared" si="7"/>
        <v>Shafaie, Kaveh K</v>
      </c>
      <c r="U67" s="93" t="str">
        <f>IF(ISNA(VLOOKUP($A67,[1]MFY12!$E$1:$F$65536,2,FALSE)),"np",(VLOOKUP($A67,[1]MFY12!$E$1:$F$65536,2,FALSE)))</f>
        <v>np</v>
      </c>
      <c r="V67" s="92">
        <f>IF(U67&gt;[1]MFY12!$F$1,0,(VLOOKUP(U67,'[3]Point Tables'!$A$4:$I$263,[1]MFY12!$F$2,FALSE)))</f>
        <v>0</v>
      </c>
      <c r="W67" s="93" t="str">
        <f>IF(ISNA(VLOOKUP($A67,[1]MFY12!$P$1:$Q$65536,2,FALSE)),"np",(VLOOKUP($A67,[1]MFY12!$P$1:$Q$65536,2,FALSE)))</f>
        <v>np</v>
      </c>
      <c r="X67" s="92">
        <f>IF(W67&gt;[1]MFY12!$Q$1,0,(VLOOKUP(W67,'[3]Point Tables'!$A$4:$I$263,[1]MFY12!$Q$2,FALSE)))</f>
        <v>0</v>
      </c>
      <c r="Y67" s="94" t="str">
        <f t="shared" si="8"/>
        <v>Shafaie, Kaveh K</v>
      </c>
      <c r="Z67" s="93" t="str">
        <f>IF(ISNA(VLOOKUP($A67,[1]MFY10!$W$1:$X$65536,2,FALSE)),"np",(VLOOKUP($A67,[1]MFY10!$W$1:$X$65536,2,FALSE)))</f>
        <v>np</v>
      </c>
      <c r="AA67" s="92">
        <f>IF(Z67&gt;[1]MFY10!$X$1,0,(VLOOKUP(Z67,'[3]Point Tables'!$A$4:$I$263,[1]MFY10!$X$2,FALSE)))</f>
        <v>0</v>
      </c>
      <c r="AB67" s="93" t="str">
        <f>IF(ISNA(VLOOKUP($A67,[1]MFY10!$AF$1:$AG$65536,2,FALSE)),"np",(VLOOKUP($A67,[1]MFY10!$AF$1:$AG$65536,2,FALSE)))</f>
        <v>np</v>
      </c>
      <c r="AC67" s="92">
        <f>IF(AB67&gt;[1]MFY10!$AG$1,0,(VLOOKUP(AB67,'[3]Point Tables'!$A$4:$I$263,[1]MFY10!$AG$2,FALSE)))</f>
        <v>0</v>
      </c>
      <c r="AD67" s="93">
        <f>IF(ISNA(VLOOKUP($A67,[1]MFY10!$AO$1:$AP$65536,2,FALSE)),"np",(VLOOKUP($A67,[1]MFY10!$AO$1:$AP$65536,2,FALSE)))</f>
        <v>21</v>
      </c>
      <c r="AE67" s="92">
        <f>IF(AD67&gt;[1]MFY10!$AP$1,0,(VLOOKUP(AD67,'[3]Point Tables'!$A$4:$I$263,[1]MFY10!$AP$2,FALSE)))</f>
        <v>0</v>
      </c>
      <c r="AF67" s="93" t="str">
        <f>IF(ISNA(VLOOKUP($A67,[1]MFY10!$AX$1:$AY$65536,2,FALSE)),"np",(VLOOKUP($A67,[1]MFY10!$AX$1:$AY$65536,2,FALSE)))</f>
        <v>np</v>
      </c>
      <c r="AG67" s="92">
        <f>IF(AF67&gt;[1]MFY10!$AY$1,0,(VLOOKUP(AF67,'[3]Point Tables'!$A$4:$I$263,[1]MFY10!$AY$2,FALSE)))</f>
        <v>0</v>
      </c>
      <c r="AH67" s="93" t="str">
        <f>IF(ISNA(VLOOKUP($A67,[1]MFY10!$BG$1:$BH$65536,2,FALSE)),"np",(VLOOKUP($A67,[1]MFY10!$BG$1:$BH$65536,2,FALSE)))</f>
        <v>np</v>
      </c>
      <c r="AI67" s="92">
        <f>IF(AH67&gt;[1]MFY10!$BH$1,0,(VLOOKUP(AH67,'[3]Point Tables'!$A$4:$I$263,[1]MFY10!$BH$2,FALSE)))</f>
        <v>0</v>
      </c>
      <c r="AJ67" s="93">
        <f>IF(ISNA(VLOOKUP($A67,[1]MFY10!$BP$1:$BQ$65536,2,FALSE)),"np",(VLOOKUP($A67,[1]MFY10!$BP$1:$BQ$65536,2,FALSE)))</f>
        <v>15</v>
      </c>
      <c r="AK67" s="92">
        <f>IF(AJ67&gt;[1]MFY10!$BQ$1,0,(VLOOKUP(AJ67,'[3]Point Tables'!$A$4:$I$263,[1]MFY10!$BQ$2,FALSE)))</f>
        <v>0</v>
      </c>
      <c r="AL67" s="93">
        <f>IF(ISNA(VLOOKUP($A67,[1]MFY10!$BY$1:$BZ$65536,2,FALSE)),"np",(VLOOKUP($A67,[1]MFY10!$BY$1:$BZ$65536,2,FALSE)))</f>
        <v>28</v>
      </c>
      <c r="AM67" s="92">
        <f>IF(AL67&gt;[1]MFY10!$BZ$1,0,(VLOOKUP(AL67,'[3]Point Tables'!$A$4:$I$263,[1]MFY10!$BZ$2,FALSE)))</f>
        <v>0</v>
      </c>
      <c r="AN67" s="93" t="str">
        <f>IF(ISNA(VLOOKUP($A67,[1]MFY10!$CH$1:$CI$65536,2,FALSE)),"np",(VLOOKUP($A67,[1]MFY10!$CH$1:$CI$65536,2,FALSE)))</f>
        <v>np</v>
      </c>
      <c r="AO67" s="92">
        <f>IF(AN67&gt;[1]MFY10!$CI$1,0,(VLOOKUP(AN67,'[3]Point Tables'!$A$4:$I$263,[1]MFY10!$CI$2,FALSE)))</f>
        <v>0</v>
      </c>
      <c r="AP67" s="93" t="str">
        <f>IF(ISNA(VLOOKUP($A67,[1]MFY10!$CQ$1:$CR$65536,2,FALSE)),"np",(VLOOKUP($A67,[1]MFY10!$CQ$1:$CR$65536,2,FALSE)))</f>
        <v>np</v>
      </c>
      <c r="AQ67" s="92">
        <f>IF(AP67&gt;[1]MFY10!$CR$1,0,(VLOOKUP(AP67,'[3]Point Tables'!$A$4:$I$263,[1]MFY10!$CR$2,FALSE)))</f>
        <v>0</v>
      </c>
      <c r="AR67" s="94" t="str">
        <f t="shared" si="9"/>
        <v>Shafaie, Kaveh K</v>
      </c>
      <c r="AS67" s="93" t="str">
        <f>IF(ISNA(VLOOKUP($A67,[1]MFY12!$AA$1:$AB$65536,2,FALSE)),"np",(VLOOKUP($A67,[1]MFY12!$AA$1:$AB$65536,2,FALSE)))</f>
        <v>np</v>
      </c>
      <c r="AT67" s="92">
        <f>IF(AS67&gt;[1]MFY12!$AB$1,0,(VLOOKUP(AS67,'[3]Point Tables'!$A$4:$I$263,[1]MFY12!$AB$2,FALSE)))</f>
        <v>0</v>
      </c>
      <c r="AU67" s="93" t="str">
        <f>IF(ISNA(VLOOKUP($A67,[1]MFY12!$AL$1:$AM$65536,2,FALSE)),"np",(VLOOKUP($A67,[1]MFY12!$AL$1:$AM$65536,2,FALSE)))</f>
        <v>np</v>
      </c>
      <c r="AV67" s="92">
        <f>IF(AU67&gt;[1]MFY12!$AM$1,0,(VLOOKUP(AU67,'[3]Point Tables'!$A$4:$I$263,[1]MFY12!$AM$2,FALSE)))</f>
        <v>0</v>
      </c>
      <c r="AW67" s="93" t="str">
        <f>IF(ISNA(VLOOKUP($A67,[1]MFY12!$AW$1:$AX$65536,2,FALSE)),"np",(VLOOKUP($A67,[1]MFY12!$AW$1:$AX$65536,2,FALSE)))</f>
        <v>np</v>
      </c>
      <c r="AX67" s="92">
        <f>IF(AW67&gt;[1]MFY12!$AX$1,0,(VLOOKUP(AW67,'[3]Point Tables'!$A$4:$I$263,[1]MFY12!$AX$2,FALSE)))</f>
        <v>0</v>
      </c>
      <c r="AY67" s="93" t="str">
        <f>IF(ISNA(VLOOKUP($A67,[1]MFY12!$BH$1:$BI$65536,2,FALSE)),"np",(VLOOKUP($A67,[1]MFY12!$BH$1:$BI$65536,2,FALSE)))</f>
        <v>np</v>
      </c>
      <c r="AZ67" s="92">
        <f>IF(AY67&gt;[1]MFY12!$BI$1,0,(VLOOKUP(AY67,'[3]Point Tables'!$A$4:$I$263,[1]MFY12!$BI$2,FALSE)))</f>
        <v>0</v>
      </c>
      <c r="BA67" s="93" t="str">
        <f>IF(ISNA(VLOOKUP($A67,[1]MFY12!$BS$1:$BT$65536,2,FALSE)),"np",(VLOOKUP($A67,[1]MFY12!$BS$1:$BT$65536,2,FALSE)))</f>
        <v>np</v>
      </c>
      <c r="BB67" s="92">
        <f>IF(BA67&gt;[1]MFY12!$BT$1,0,(VLOOKUP(BA67,'[3]Point Tables'!$A$4:$I$263,[1]MFY12!$BT$2,FALSE)))</f>
        <v>0</v>
      </c>
      <c r="BC67" s="93" t="str">
        <f>IF(ISNA(VLOOKUP($A67,[1]MFY12!$CD$1:$CE$65536,2,FALSE)),"np",(VLOOKUP($A67,[1]MFY12!$CD$1:$CE$65536,2,FALSE)))</f>
        <v>np</v>
      </c>
      <c r="BD67" s="92">
        <f>IF(BC67&gt;[1]MFY12!$CE$1,0,(VLOOKUP(BC67,'[3]Point Tables'!$A$4:$I$263,[1]MFY12!$CE$2,FALSE)))</f>
        <v>0</v>
      </c>
      <c r="BE67" s="93" t="str">
        <f>IF(ISNA(VLOOKUP($A67,[1]MFY12!$CO$1:$CP$65536,2,FALSE)),"np",(VLOOKUP($A67,[1]MFY12!$CO$1:$CP$65536,2,FALSE)))</f>
        <v>np</v>
      </c>
      <c r="BF67" s="92">
        <f>IF(BE67&gt;[1]MFY12!$CP$1,0,(VLOOKUP(BE67,'[3]Point Tables'!$A$4:$I$263,[1]MFY12!$CP$2,FALSE)))</f>
        <v>0</v>
      </c>
      <c r="BG67" s="93" t="str">
        <f>IF(ISNA(VLOOKUP($A67,[1]MFY12!$CZ$1:$DA$65536,2,FALSE)),"np",(VLOOKUP($A67,[1]MFY12!$CZ$1:$DA$65536,2,FALSE)))</f>
        <v>np</v>
      </c>
      <c r="BH67" s="92">
        <f>IF(BG67&gt;[1]MFY12!$DA$1,0,(VLOOKUP(BG67,'[3]Point Tables'!$A$4:$I$263,[1]MFY12!$DA$2,FALSE)))</f>
        <v>0</v>
      </c>
      <c r="BI67" s="93" t="str">
        <f>IF(ISNA(VLOOKUP($A67,[1]MFY12!$DK$1:$DL$65536,2,FALSE)),"np",(VLOOKUP($A67,[1]MFY12!$DK$1:$DL$65536,2,FALSE)))</f>
        <v>np</v>
      </c>
      <c r="BJ67" s="92">
        <f>IF(BI67&gt;[1]MFY12!$DL$1,0,(VLOOKUP(BI67,'[3]Point Tables'!$A$4:$I$263,[1]MFY12!$DL$2,FALSE)))</f>
        <v>0</v>
      </c>
      <c r="BW67">
        <f t="shared" si="10"/>
        <v>0</v>
      </c>
      <c r="BX67">
        <f t="shared" si="11"/>
        <v>0</v>
      </c>
      <c r="BY67">
        <f t="shared" si="12"/>
        <v>0</v>
      </c>
      <c r="BZ67">
        <f t="shared" si="13"/>
        <v>0</v>
      </c>
      <c r="CA67">
        <f t="shared" si="14"/>
        <v>0</v>
      </c>
      <c r="CB67">
        <f t="shared" si="15"/>
        <v>0</v>
      </c>
      <c r="CC67">
        <f t="shared" si="16"/>
        <v>0</v>
      </c>
      <c r="CD67">
        <f t="shared" si="17"/>
        <v>0</v>
      </c>
      <c r="CE67" s="122">
        <f t="shared" si="18"/>
        <v>0</v>
      </c>
      <c r="CF67">
        <f t="shared" si="19"/>
        <v>0</v>
      </c>
      <c r="CG67">
        <f t="shared" si="20"/>
        <v>0</v>
      </c>
      <c r="CH67">
        <f t="shared" si="21"/>
        <v>0</v>
      </c>
      <c r="CI67">
        <f t="shared" si="22"/>
        <v>0</v>
      </c>
      <c r="CJ67">
        <f t="shared" si="23"/>
        <v>0</v>
      </c>
      <c r="CK67">
        <f t="shared" si="24"/>
        <v>0</v>
      </c>
      <c r="CL67">
        <f t="shared" si="25"/>
        <v>0</v>
      </c>
      <c r="CM67">
        <f t="shared" si="26"/>
        <v>0</v>
      </c>
      <c r="CN67" s="122">
        <f t="shared" si="27"/>
        <v>0</v>
      </c>
      <c r="CP67">
        <f t="shared" si="28"/>
        <v>0</v>
      </c>
      <c r="CQ67">
        <f t="shared" si="29"/>
        <v>0</v>
      </c>
      <c r="CR67">
        <f t="shared" si="30"/>
        <v>0</v>
      </c>
      <c r="CS67">
        <f t="shared" si="31"/>
        <v>0</v>
      </c>
      <c r="CT67">
        <f t="shared" si="32"/>
        <v>30</v>
      </c>
      <c r="CU67">
        <f t="shared" si="33"/>
        <v>0</v>
      </c>
      <c r="CW67">
        <f t="shared" si="34"/>
        <v>30</v>
      </c>
      <c r="CX67">
        <f t="shared" si="35"/>
        <v>0</v>
      </c>
      <c r="CY67">
        <f t="shared" si="36"/>
        <v>0</v>
      </c>
      <c r="CZ67">
        <f t="shared" si="37"/>
        <v>0</v>
      </c>
      <c r="DB67" s="97">
        <f t="shared" si="45"/>
        <v>30</v>
      </c>
      <c r="DG67">
        <f t="shared" si="46"/>
        <v>0</v>
      </c>
      <c r="DH67">
        <f t="shared" si="47"/>
        <v>30</v>
      </c>
      <c r="DJ67">
        <f t="shared" si="41"/>
        <v>30</v>
      </c>
      <c r="DK67">
        <f t="shared" si="42"/>
        <v>0</v>
      </c>
      <c r="DM67">
        <f t="shared" si="48"/>
        <v>30</v>
      </c>
    </row>
    <row r="68" spans="1:117">
      <c r="A68">
        <v>100130144</v>
      </c>
      <c r="B68">
        <f t="shared" ref="B68:B103" si="49">DB68</f>
        <v>27.5</v>
      </c>
      <c r="C68">
        <f t="shared" ref="C68:C103" si="50">DM68</f>
        <v>27.5</v>
      </c>
      <c r="D68" s="84" t="str">
        <f t="shared" ref="D68:D71" si="51">IF(I68&lt;=0,"",IF(I68=I67,D67,ROW()-3&amp;IF(I68=I69,"T","")))</f>
        <v>65T</v>
      </c>
      <c r="F68" t="s">
        <v>1955</v>
      </c>
      <c r="G68" s="4">
        <v>2000</v>
      </c>
      <c r="H68" s="86" t="s">
        <v>82</v>
      </c>
      <c r="I68" s="139">
        <f t="shared" ref="I68:I103" si="52">DB68</f>
        <v>27.5</v>
      </c>
      <c r="J68" s="140">
        <f t="shared" ref="J68:J103" si="53">DM68</f>
        <v>27.5</v>
      </c>
      <c r="K68" s="108">
        <f t="shared" si="44"/>
        <v>27.5</v>
      </c>
      <c r="L68" s="108">
        <f t="shared" si="44"/>
        <v>0</v>
      </c>
      <c r="M68" s="108">
        <f t="shared" si="44"/>
        <v>0</v>
      </c>
      <c r="N68" s="108">
        <f t="shared" si="44"/>
        <v>0</v>
      </c>
      <c r="O68" s="90" t="str">
        <f t="shared" ref="O68:O103" si="54">F68</f>
        <v xml:space="preserve">Bush, John </v>
      </c>
      <c r="P68" s="93">
        <f>IF(ISNA(VLOOKUP($A68,[1]MFY10!$E$1:$F$65536,2,FALSE)),"np",(VLOOKUP($A68,[1]MFY10!$E$1:$F$65536,2,FALSE)))</f>
        <v>32</v>
      </c>
      <c r="Q68" s="92">
        <f>IF(P68&gt;[1]MFY10!$F$1,0,(VLOOKUP(P68,'[3]Point Tables'!$A$4:$I$263,[1]MFY10!$F$2,FALSE)))</f>
        <v>27.5</v>
      </c>
      <c r="R68" s="93">
        <f>IF(ISNA(VLOOKUP($A68,[1]MFY10!$N$1:$O$65536,2,FALSE)),"np",(VLOOKUP($A68,[1]MFY10!$N$1:$O$65536,2,FALSE)))</f>
        <v>98</v>
      </c>
      <c r="S68" s="92">
        <f>IF(R68&gt;[1]MFY10!$O$1,0,(VLOOKUP(R68,'[3]Point Tables'!$A$4:$I$263,[1]MFY10!$O$2,FALSE)))</f>
        <v>0</v>
      </c>
      <c r="T68" s="92" t="str">
        <f t="shared" ref="T68:T103" si="55">F68</f>
        <v xml:space="preserve">Bush, John </v>
      </c>
      <c r="U68" s="93" t="str">
        <f>IF(ISNA(VLOOKUP($A68,[1]MFY12!$E$1:$F$65536,2,FALSE)),"np",(VLOOKUP($A68,[1]MFY12!$E$1:$F$65536,2,FALSE)))</f>
        <v>np</v>
      </c>
      <c r="V68" s="92">
        <f>IF(U68&gt;[1]MFY12!$F$1,0,(VLOOKUP(U68,'[3]Point Tables'!$A$4:$I$263,[1]MFY12!$F$2,FALSE)))</f>
        <v>0</v>
      </c>
      <c r="W68" s="93" t="str">
        <f>IF(ISNA(VLOOKUP($A68,[1]MFY12!$P$1:$Q$65536,2,FALSE)),"np",(VLOOKUP($A68,[1]MFY12!$P$1:$Q$65536,2,FALSE)))</f>
        <v>np</v>
      </c>
      <c r="X68" s="92">
        <f>IF(W68&gt;[1]MFY12!$Q$1,0,(VLOOKUP(W68,'[3]Point Tables'!$A$4:$I$263,[1]MFY12!$Q$2,FALSE)))</f>
        <v>0</v>
      </c>
      <c r="Y68" s="94" t="str">
        <f t="shared" ref="Y68:Y103" si="56">T68</f>
        <v xml:space="preserve">Bush, John </v>
      </c>
      <c r="Z68" s="93" t="str">
        <f>IF(ISNA(VLOOKUP($A68,[1]MFY10!$W$1:$X$65536,2,FALSE)),"np",(VLOOKUP($A68,[1]MFY10!$W$1:$X$65536,2,FALSE)))</f>
        <v>np</v>
      </c>
      <c r="AA68" s="92">
        <f>IF(Z68&gt;[1]MFY10!$X$1,0,(VLOOKUP(Z68,'[3]Point Tables'!$A$4:$I$263,[1]MFY10!$X$2,FALSE)))</f>
        <v>0</v>
      </c>
      <c r="AB68" s="93" t="str">
        <f>IF(ISNA(VLOOKUP($A68,[1]MFY10!$AF$1:$AG$65536,2,FALSE)),"np",(VLOOKUP($A68,[1]MFY10!$AF$1:$AG$65536,2,FALSE)))</f>
        <v>np</v>
      </c>
      <c r="AC68" s="92">
        <f>IF(AB68&gt;[1]MFY10!$AG$1,0,(VLOOKUP(AB68,'[3]Point Tables'!$A$4:$I$263,[1]MFY10!$AG$2,FALSE)))</f>
        <v>0</v>
      </c>
      <c r="AD68" s="93" t="str">
        <f>IF(ISNA(VLOOKUP($A68,[1]MFY10!$AO$1:$AP$65536,2,FALSE)),"np",(VLOOKUP($A68,[1]MFY10!$AO$1:$AP$65536,2,FALSE)))</f>
        <v>np</v>
      </c>
      <c r="AE68" s="92">
        <f>IF(AD68&gt;[1]MFY10!$AP$1,0,(VLOOKUP(AD68,'[3]Point Tables'!$A$4:$I$263,[1]MFY10!$AP$2,FALSE)))</f>
        <v>0</v>
      </c>
      <c r="AF68" s="93" t="str">
        <f>IF(ISNA(VLOOKUP($A68,[1]MFY10!$AX$1:$AY$65536,2,FALSE)),"np",(VLOOKUP($A68,[1]MFY10!$AX$1:$AY$65536,2,FALSE)))</f>
        <v>np</v>
      </c>
      <c r="AG68" s="92">
        <f>IF(AF68&gt;[1]MFY10!$AY$1,0,(VLOOKUP(AF68,'[3]Point Tables'!$A$4:$I$263,[1]MFY10!$AY$2,FALSE)))</f>
        <v>0</v>
      </c>
      <c r="AH68" s="93" t="str">
        <f>IF(ISNA(VLOOKUP($A68,[1]MFY10!$BG$1:$BH$65536,2,FALSE)),"np",(VLOOKUP($A68,[1]MFY10!$BG$1:$BH$65536,2,FALSE)))</f>
        <v>np</v>
      </c>
      <c r="AI68" s="92">
        <f>IF(AH68&gt;[1]MFY10!$BH$1,0,(VLOOKUP(AH68,'[3]Point Tables'!$A$4:$I$263,[1]MFY10!$BH$2,FALSE)))</f>
        <v>0</v>
      </c>
      <c r="AJ68" s="93" t="str">
        <f>IF(ISNA(VLOOKUP($A68,[1]MFY10!$BP$1:$BQ$65536,2,FALSE)),"np",(VLOOKUP($A68,[1]MFY10!$BP$1:$BQ$65536,2,FALSE)))</f>
        <v>np</v>
      </c>
      <c r="AK68" s="92">
        <f>IF(AJ68&gt;[1]MFY10!$BQ$1,0,(VLOOKUP(AJ68,'[3]Point Tables'!$A$4:$I$263,[1]MFY10!$BQ$2,FALSE)))</f>
        <v>0</v>
      </c>
      <c r="AL68" s="93" t="str">
        <f>IF(ISNA(VLOOKUP($A68,[1]MFY10!$BY$1:$BZ$65536,2,FALSE)),"np",(VLOOKUP($A68,[1]MFY10!$BY$1:$BZ$65536,2,FALSE)))</f>
        <v>np</v>
      </c>
      <c r="AM68" s="92">
        <f>IF(AL68&gt;[1]MFY10!$BZ$1,0,(VLOOKUP(AL68,'[3]Point Tables'!$A$4:$I$263,[1]MFY10!$BZ$2,FALSE)))</f>
        <v>0</v>
      </c>
      <c r="AN68" s="93" t="str">
        <f>IF(ISNA(VLOOKUP($A68,[1]MFY10!$CH$1:$CI$65536,2,FALSE)),"np",(VLOOKUP($A68,[1]MFY10!$CH$1:$CI$65536,2,FALSE)))</f>
        <v>np</v>
      </c>
      <c r="AO68" s="92">
        <f>IF(AN68&gt;[1]MFY10!$CI$1,0,(VLOOKUP(AN68,'[3]Point Tables'!$A$4:$I$263,[1]MFY10!$CI$2,FALSE)))</f>
        <v>0</v>
      </c>
      <c r="AP68" s="93" t="str">
        <f>IF(ISNA(VLOOKUP($A68,[1]MFY10!$CQ$1:$CR$65536,2,FALSE)),"np",(VLOOKUP($A68,[1]MFY10!$CQ$1:$CR$65536,2,FALSE)))</f>
        <v>np</v>
      </c>
      <c r="AQ68" s="92">
        <f>IF(AP68&gt;[1]MFY10!$CR$1,0,(VLOOKUP(AP68,'[3]Point Tables'!$A$4:$I$263,[1]MFY10!$CR$2,FALSE)))</f>
        <v>0</v>
      </c>
      <c r="AR68" s="94" t="str">
        <f t="shared" ref="AR68:AR103" si="57">F68</f>
        <v xml:space="preserve">Bush, John </v>
      </c>
      <c r="AS68" s="93" t="str">
        <f>IF(ISNA(VLOOKUP($A68,[1]MFY12!$AA$1:$AB$65536,2,FALSE)),"np",(VLOOKUP($A68,[1]MFY12!$AA$1:$AB$65536,2,FALSE)))</f>
        <v>np</v>
      </c>
      <c r="AT68" s="92">
        <f>IF(AS68&gt;[1]MFY12!$AB$1,0,(VLOOKUP(AS68,'[3]Point Tables'!$A$4:$I$263,[1]MFY12!$AB$2,FALSE)))</f>
        <v>0</v>
      </c>
      <c r="AU68" s="93" t="str">
        <f>IF(ISNA(VLOOKUP($A68,[1]MFY12!$AL$1:$AM$65536,2,FALSE)),"np",(VLOOKUP($A68,[1]MFY12!$AL$1:$AM$65536,2,FALSE)))</f>
        <v>np</v>
      </c>
      <c r="AV68" s="92">
        <f>IF(AU68&gt;[1]MFY12!$AM$1,0,(VLOOKUP(AU68,'[3]Point Tables'!$A$4:$I$263,[1]MFY12!$AM$2,FALSE)))</f>
        <v>0</v>
      </c>
      <c r="AW68" s="93" t="str">
        <f>IF(ISNA(VLOOKUP($A68,[1]MFY12!$AW$1:$AX$65536,2,FALSE)),"np",(VLOOKUP($A68,[1]MFY12!$AW$1:$AX$65536,2,FALSE)))</f>
        <v>np</v>
      </c>
      <c r="AX68" s="92">
        <f>IF(AW68&gt;[1]MFY12!$AX$1,0,(VLOOKUP(AW68,'[3]Point Tables'!$A$4:$I$263,[1]MFY12!$AX$2,FALSE)))</f>
        <v>0</v>
      </c>
      <c r="AY68" s="93" t="str">
        <f>IF(ISNA(VLOOKUP($A68,[1]MFY12!$BH$1:$BI$65536,2,FALSE)),"np",(VLOOKUP($A68,[1]MFY12!$BH$1:$BI$65536,2,FALSE)))</f>
        <v>np</v>
      </c>
      <c r="AZ68" s="92">
        <f>IF(AY68&gt;[1]MFY12!$BI$1,0,(VLOOKUP(AY68,'[3]Point Tables'!$A$4:$I$263,[1]MFY12!$BI$2,FALSE)))</f>
        <v>0</v>
      </c>
      <c r="BA68" s="93" t="str">
        <f>IF(ISNA(VLOOKUP($A68,[1]MFY12!$BS$1:$BT$65536,2,FALSE)),"np",(VLOOKUP($A68,[1]MFY12!$BS$1:$BT$65536,2,FALSE)))</f>
        <v>np</v>
      </c>
      <c r="BB68" s="92">
        <f>IF(BA68&gt;[1]MFY12!$BT$1,0,(VLOOKUP(BA68,'[3]Point Tables'!$A$4:$I$263,[1]MFY12!$BT$2,FALSE)))</f>
        <v>0</v>
      </c>
      <c r="BC68" s="93" t="str">
        <f>IF(ISNA(VLOOKUP($A68,[1]MFY12!$CD$1:$CE$65536,2,FALSE)),"np",(VLOOKUP($A68,[1]MFY12!$CD$1:$CE$65536,2,FALSE)))</f>
        <v>np</v>
      </c>
      <c r="BD68" s="92">
        <f>IF(BC68&gt;[1]MFY12!$CE$1,0,(VLOOKUP(BC68,'[3]Point Tables'!$A$4:$I$263,[1]MFY12!$CE$2,FALSE)))</f>
        <v>0</v>
      </c>
      <c r="BE68" s="93" t="str">
        <f>IF(ISNA(VLOOKUP($A68,[1]MFY12!$CO$1:$CP$65536,2,FALSE)),"np",(VLOOKUP($A68,[1]MFY12!$CO$1:$CP$65536,2,FALSE)))</f>
        <v>np</v>
      </c>
      <c r="BF68" s="92">
        <f>IF(BE68&gt;[1]MFY12!$CP$1,0,(VLOOKUP(BE68,'[3]Point Tables'!$A$4:$I$263,[1]MFY12!$CP$2,FALSE)))</f>
        <v>0</v>
      </c>
      <c r="BG68" s="93" t="str">
        <f>IF(ISNA(VLOOKUP($A68,[1]MFY12!$CZ$1:$DA$65536,2,FALSE)),"np",(VLOOKUP($A68,[1]MFY12!$CZ$1:$DA$65536,2,FALSE)))</f>
        <v>np</v>
      </c>
      <c r="BH68" s="92">
        <f>IF(BG68&gt;[1]MFY12!$DA$1,0,(VLOOKUP(BG68,'[3]Point Tables'!$A$4:$I$263,[1]MFY12!$DA$2,FALSE)))</f>
        <v>0</v>
      </c>
      <c r="BI68" s="93" t="str">
        <f>IF(ISNA(VLOOKUP($A68,[1]MFY12!$DK$1:$DL$65536,2,FALSE)),"np",(VLOOKUP($A68,[1]MFY12!$DK$1:$DL$65536,2,FALSE)))</f>
        <v>np</v>
      </c>
      <c r="BJ68" s="92">
        <f>IF(BI68&gt;[1]MFY12!$DL$1,0,(VLOOKUP(BI68,'[3]Point Tables'!$A$4:$I$263,[1]MFY12!$DL$2,FALSE)))</f>
        <v>0</v>
      </c>
      <c r="BW68">
        <f t="shared" ref="BW68:BW103" si="58">AA68</f>
        <v>0</v>
      </c>
      <c r="BX68">
        <f t="shared" ref="BX68:BX103" si="59">AC68</f>
        <v>0</v>
      </c>
      <c r="BY68">
        <f t="shared" ref="BY68:BY103" si="60">AE68</f>
        <v>0</v>
      </c>
      <c r="BZ68">
        <f t="shared" ref="BZ68:BZ103" si="61">AG68</f>
        <v>0</v>
      </c>
      <c r="CA68">
        <f t="shared" ref="CA68:CA103" si="62">AI68</f>
        <v>0</v>
      </c>
      <c r="CB68">
        <f t="shared" ref="CB68:CB103" si="63">AK68</f>
        <v>0</v>
      </c>
      <c r="CC68">
        <f t="shared" ref="CC68:CC103" si="64">AM68</f>
        <v>0</v>
      </c>
      <c r="CD68">
        <f t="shared" ref="CD68:CD103" si="65">AO68</f>
        <v>0</v>
      </c>
      <c r="CE68" s="122">
        <f t="shared" ref="CE68:CE103" si="66">AQ68</f>
        <v>0</v>
      </c>
      <c r="CF68">
        <f t="shared" ref="CF68:CF103" si="67">AT68</f>
        <v>0</v>
      </c>
      <c r="CG68">
        <f t="shared" ref="CG68:CG103" si="68">AV68</f>
        <v>0</v>
      </c>
      <c r="CH68">
        <f t="shared" ref="CH68:CH103" si="69">AX68</f>
        <v>0</v>
      </c>
      <c r="CI68">
        <f t="shared" ref="CI68:CI103" si="70">AZ68</f>
        <v>0</v>
      </c>
      <c r="CJ68">
        <f t="shared" ref="CJ68:CJ103" si="71">BB68</f>
        <v>0</v>
      </c>
      <c r="CK68">
        <f t="shared" ref="CK68:CK103" si="72">BD68</f>
        <v>0</v>
      </c>
      <c r="CL68">
        <f t="shared" ref="CL68:CL103" si="73">BF68</f>
        <v>0</v>
      </c>
      <c r="CM68">
        <f t="shared" ref="CM68:CM103" si="74">BH68</f>
        <v>0</v>
      </c>
      <c r="CN68" s="122">
        <f t="shared" ref="CN68:CN103" si="75">BJ68</f>
        <v>0</v>
      </c>
      <c r="CP68">
        <f t="shared" ref="CP68:CP103" si="76">LARGE(BW68:CE68,1)</f>
        <v>0</v>
      </c>
      <c r="CQ68">
        <f t="shared" ref="CQ68:CQ103" si="77">LARGE(CF68:CN68,1)</f>
        <v>0</v>
      </c>
      <c r="CR68">
        <f t="shared" ref="CR68:CR103" si="78">X68</f>
        <v>0</v>
      </c>
      <c r="CS68">
        <f t="shared" ref="CS68:CS103" si="79">V68</f>
        <v>0</v>
      </c>
      <c r="CT68">
        <f t="shared" ref="CT68:CT103" si="80">Q68</f>
        <v>27.5</v>
      </c>
      <c r="CU68">
        <f t="shared" ref="CU68:CU103" si="81">S68</f>
        <v>0</v>
      </c>
      <c r="CW68">
        <f t="shared" ref="CW68:CW103" si="82">LARGE($CP68:$CU68,1)</f>
        <v>27.5</v>
      </c>
      <c r="CX68">
        <f t="shared" ref="CX68:CX103" si="83">LARGE($CP68:$CU68,2)</f>
        <v>0</v>
      </c>
      <c r="CY68">
        <f t="shared" ref="CY68:CY103" si="84">LARGE($CP68:$CU68,3)</f>
        <v>0</v>
      </c>
      <c r="CZ68">
        <f t="shared" ref="CZ68:CZ103" si="85">LARGE($CP68:$CU68,4)</f>
        <v>0</v>
      </c>
      <c r="DB68" s="97">
        <f t="shared" si="45"/>
        <v>27.5</v>
      </c>
      <c r="DG68">
        <f t="shared" si="46"/>
        <v>0</v>
      </c>
      <c r="DH68">
        <f t="shared" si="47"/>
        <v>27.5</v>
      </c>
      <c r="DJ68">
        <f t="shared" ref="DJ68:DJ108" si="86">LARGE($DG68:$DH68,1)</f>
        <v>27.5</v>
      </c>
      <c r="DK68">
        <f t="shared" ref="DK68:DK108" si="87">LARGE($DG68:$DH68,2)</f>
        <v>0</v>
      </c>
      <c r="DM68">
        <f t="shared" si="48"/>
        <v>27.5</v>
      </c>
    </row>
    <row r="69" spans="1:117">
      <c r="A69">
        <v>100134337</v>
      </c>
      <c r="B69">
        <f t="shared" si="49"/>
        <v>27.5</v>
      </c>
      <c r="C69">
        <f t="shared" si="50"/>
        <v>27.5</v>
      </c>
      <c r="D69" s="84" t="str">
        <f t="shared" si="51"/>
        <v>65T</v>
      </c>
      <c r="F69" t="s">
        <v>2217</v>
      </c>
      <c r="G69">
        <v>2000</v>
      </c>
      <c r="H69" t="s">
        <v>385</v>
      </c>
      <c r="I69" s="139">
        <f t="shared" si="52"/>
        <v>27.5</v>
      </c>
      <c r="J69" s="140">
        <f t="shared" si="53"/>
        <v>27.5</v>
      </c>
      <c r="K69" s="108">
        <f t="shared" si="44"/>
        <v>27.5</v>
      </c>
      <c r="L69" s="108">
        <f t="shared" si="44"/>
        <v>0</v>
      </c>
      <c r="M69" s="108">
        <f t="shared" si="44"/>
        <v>0</v>
      </c>
      <c r="N69" s="108">
        <f t="shared" si="44"/>
        <v>0</v>
      </c>
      <c r="O69" s="90" t="str">
        <f t="shared" si="54"/>
        <v>Mangual, Juan P *</v>
      </c>
      <c r="P69" s="93" t="str">
        <f>IF(ISNA(VLOOKUP($A69,[1]MFY10!$E$1:$F$65536,2,FALSE)),"np",(VLOOKUP($A69,[1]MFY10!$E$1:$F$65536,2,FALSE)))</f>
        <v>np</v>
      </c>
      <c r="Q69" s="92">
        <f>IF(P69&gt;[1]MFY10!$F$1,0,(VLOOKUP(P69,'[3]Point Tables'!$A$4:$I$263,[1]MFY10!$F$2,FALSE)))</f>
        <v>0</v>
      </c>
      <c r="R69" s="93">
        <f>IF(ISNA(VLOOKUP($A69,[1]MFY10!$N$1:$O$65536,2,FALSE)),"np",(VLOOKUP($A69,[1]MFY10!$N$1:$O$65536,2,FALSE)))</f>
        <v>32</v>
      </c>
      <c r="S69" s="92">
        <f>IF(R69&gt;[1]MFY10!$O$1,0,(VLOOKUP(R69,'[3]Point Tables'!$A$4:$I$263,[1]MFY10!$O$2,FALSE)))</f>
        <v>27.5</v>
      </c>
      <c r="T69" s="92" t="str">
        <f t="shared" si="55"/>
        <v>Mangual, Juan P *</v>
      </c>
      <c r="U69" s="93" t="str">
        <f>IF(ISNA(VLOOKUP($A69,[1]MFY12!$E$1:$F$65536,2,FALSE)),"np",(VLOOKUP($A69,[1]MFY12!$E$1:$F$65536,2,FALSE)))</f>
        <v>np</v>
      </c>
      <c r="V69" s="92">
        <f>IF(U69&gt;[1]MFY12!$F$1,0,(VLOOKUP(U69,'[3]Point Tables'!$A$4:$I$263,[1]MFY12!$F$2,FALSE)))</f>
        <v>0</v>
      </c>
      <c r="W69" s="93" t="str">
        <f>IF(ISNA(VLOOKUP($A69,[1]MFY12!$P$1:$Q$65536,2,FALSE)),"np",(VLOOKUP($A69,[1]MFY12!$P$1:$Q$65536,2,FALSE)))</f>
        <v>np</v>
      </c>
      <c r="X69" s="92">
        <f>IF(W69&gt;[1]MFY12!$Q$1,0,(VLOOKUP(W69,'[3]Point Tables'!$A$4:$I$263,[1]MFY12!$Q$2,FALSE)))</f>
        <v>0</v>
      </c>
      <c r="Y69" s="94" t="str">
        <f t="shared" si="56"/>
        <v>Mangual, Juan P *</v>
      </c>
      <c r="Z69" s="93" t="str">
        <f>IF(ISNA(VLOOKUP($A69,[1]MFY10!$W$1:$X$65536,2,FALSE)),"np",(VLOOKUP($A69,[1]MFY10!$W$1:$X$65536,2,FALSE)))</f>
        <v>np</v>
      </c>
      <c r="AA69" s="92">
        <f>IF(Z69&gt;[1]MFY10!$X$1,0,(VLOOKUP(Z69,'[3]Point Tables'!$A$4:$I$263,[1]MFY10!$X$2,FALSE)))</f>
        <v>0</v>
      </c>
      <c r="AB69" s="93" t="str">
        <f>IF(ISNA(VLOOKUP($A69,[1]MFY10!$AF$1:$AG$65536,2,FALSE)),"np",(VLOOKUP($A69,[1]MFY10!$AF$1:$AG$65536,2,FALSE)))</f>
        <v>np</v>
      </c>
      <c r="AC69" s="92">
        <f>IF(AB69&gt;[1]MFY10!$AG$1,0,(VLOOKUP(AB69,'[3]Point Tables'!$A$4:$I$263,[1]MFY10!$AG$2,FALSE)))</f>
        <v>0</v>
      </c>
      <c r="AD69" s="93" t="str">
        <f>IF(ISNA(VLOOKUP($A69,[1]MFY10!$AO$1:$AP$65536,2,FALSE)),"np",(VLOOKUP($A69,[1]MFY10!$AO$1:$AP$65536,2,FALSE)))</f>
        <v>np</v>
      </c>
      <c r="AE69" s="92">
        <f>IF(AD69&gt;[1]MFY10!$AP$1,0,(VLOOKUP(AD69,'[3]Point Tables'!$A$4:$I$263,[1]MFY10!$AP$2,FALSE)))</f>
        <v>0</v>
      </c>
      <c r="AF69" s="93" t="str">
        <f>IF(ISNA(VLOOKUP($A69,[1]MFY10!$AX$1:$AY$65536,2,FALSE)),"np",(VLOOKUP($A69,[1]MFY10!$AX$1:$AY$65536,2,FALSE)))</f>
        <v>np</v>
      </c>
      <c r="AG69" s="92">
        <f>IF(AF69&gt;[1]MFY10!$AY$1,0,(VLOOKUP(AF69,'[3]Point Tables'!$A$4:$I$263,[1]MFY10!$AY$2,FALSE)))</f>
        <v>0</v>
      </c>
      <c r="AH69" s="93" t="str">
        <f>IF(ISNA(VLOOKUP($A69,[1]MFY10!$BG$1:$BH$65536,2,FALSE)),"np",(VLOOKUP($A69,[1]MFY10!$BG$1:$BH$65536,2,FALSE)))</f>
        <v>np</v>
      </c>
      <c r="AI69" s="92">
        <f>IF(AH69&gt;[1]MFY10!$BH$1,0,(VLOOKUP(AH69,'[3]Point Tables'!$A$4:$I$263,[1]MFY10!$BH$2,FALSE)))</f>
        <v>0</v>
      </c>
      <c r="AJ69" s="93" t="str">
        <f>IF(ISNA(VLOOKUP($A69,[1]MFY10!$BP$1:$BQ$65536,2,FALSE)),"np",(VLOOKUP($A69,[1]MFY10!$BP$1:$BQ$65536,2,FALSE)))</f>
        <v>np</v>
      </c>
      <c r="AK69" s="92">
        <f>IF(AJ69&gt;[1]MFY10!$BQ$1,0,(VLOOKUP(AJ69,'[3]Point Tables'!$A$4:$I$263,[1]MFY10!$BQ$2,FALSE)))</f>
        <v>0</v>
      </c>
      <c r="AL69" s="93" t="str">
        <f>IF(ISNA(VLOOKUP($A69,[1]MFY10!$BY$1:$BZ$65536,2,FALSE)),"np",(VLOOKUP($A69,[1]MFY10!$BY$1:$BZ$65536,2,FALSE)))</f>
        <v>np</v>
      </c>
      <c r="AM69" s="92">
        <f>IF(AL69&gt;[1]MFY10!$BZ$1,0,(VLOOKUP(AL69,'[3]Point Tables'!$A$4:$I$263,[1]MFY10!$BZ$2,FALSE)))</f>
        <v>0</v>
      </c>
      <c r="AN69" s="93" t="str">
        <f>IF(ISNA(VLOOKUP($A69,[1]MFY10!$CH$1:$CI$65536,2,FALSE)),"np",(VLOOKUP($A69,[1]MFY10!$CH$1:$CI$65536,2,FALSE)))</f>
        <v>np</v>
      </c>
      <c r="AO69" s="92">
        <f>IF(AN69&gt;[1]MFY10!$CI$1,0,(VLOOKUP(AN69,'[3]Point Tables'!$A$4:$I$263,[1]MFY10!$CI$2,FALSE)))</f>
        <v>0</v>
      </c>
      <c r="AP69" s="93" t="str">
        <f>IF(ISNA(VLOOKUP($A69,[1]MFY10!$CQ$1:$CR$65536,2,FALSE)),"np",(VLOOKUP($A69,[1]MFY10!$CQ$1:$CR$65536,2,FALSE)))</f>
        <v>np</v>
      </c>
      <c r="AQ69" s="92">
        <f>IF(AP69&gt;[1]MFY10!$CR$1,0,(VLOOKUP(AP69,'[3]Point Tables'!$A$4:$I$263,[1]MFY10!$CR$2,FALSE)))</f>
        <v>0</v>
      </c>
      <c r="AR69" s="94" t="str">
        <f t="shared" si="57"/>
        <v>Mangual, Juan P *</v>
      </c>
      <c r="AS69" s="93" t="str">
        <f>IF(ISNA(VLOOKUP($A69,[1]MFY12!$AA$1:$AB$65536,2,FALSE)),"np",(VLOOKUP($A69,[1]MFY12!$AA$1:$AB$65536,2,FALSE)))</f>
        <v>np</v>
      </c>
      <c r="AT69" s="92">
        <f>IF(AS69&gt;[1]MFY12!$AB$1,0,(VLOOKUP(AS69,'[3]Point Tables'!$A$4:$I$263,[1]MFY12!$AB$2,FALSE)))</f>
        <v>0</v>
      </c>
      <c r="AU69" s="93" t="str">
        <f>IF(ISNA(VLOOKUP($A69,[1]MFY12!$AL$1:$AM$65536,2,FALSE)),"np",(VLOOKUP($A69,[1]MFY12!$AL$1:$AM$65536,2,FALSE)))</f>
        <v>np</v>
      </c>
      <c r="AV69" s="92">
        <f>IF(AU69&gt;[1]MFY12!$AM$1,0,(VLOOKUP(AU69,'[3]Point Tables'!$A$4:$I$263,[1]MFY12!$AM$2,FALSE)))</f>
        <v>0</v>
      </c>
      <c r="AW69" s="93" t="str">
        <f>IF(ISNA(VLOOKUP($A69,[1]MFY12!$AW$1:$AX$65536,2,FALSE)),"np",(VLOOKUP($A69,[1]MFY12!$AW$1:$AX$65536,2,FALSE)))</f>
        <v>np</v>
      </c>
      <c r="AX69" s="92">
        <f>IF(AW69&gt;[1]MFY12!$AX$1,0,(VLOOKUP(AW69,'[3]Point Tables'!$A$4:$I$263,[1]MFY12!$AX$2,FALSE)))</f>
        <v>0</v>
      </c>
      <c r="AY69" s="93" t="str">
        <f>IF(ISNA(VLOOKUP($A69,[1]MFY12!$BH$1:$BI$65536,2,FALSE)),"np",(VLOOKUP($A69,[1]MFY12!$BH$1:$BI$65536,2,FALSE)))</f>
        <v>np</v>
      </c>
      <c r="AZ69" s="92">
        <f>IF(AY69&gt;[1]MFY12!$BI$1,0,(VLOOKUP(AY69,'[3]Point Tables'!$A$4:$I$263,[1]MFY12!$BI$2,FALSE)))</f>
        <v>0</v>
      </c>
      <c r="BA69" s="93" t="str">
        <f>IF(ISNA(VLOOKUP($A69,[1]MFY12!$BS$1:$BT$65536,2,FALSE)),"np",(VLOOKUP($A69,[1]MFY12!$BS$1:$BT$65536,2,FALSE)))</f>
        <v>np</v>
      </c>
      <c r="BB69" s="92">
        <f>IF(BA69&gt;[1]MFY12!$BT$1,0,(VLOOKUP(BA69,'[3]Point Tables'!$A$4:$I$263,[1]MFY12!$BT$2,FALSE)))</f>
        <v>0</v>
      </c>
      <c r="BC69" s="93" t="str">
        <f>IF(ISNA(VLOOKUP($A69,[1]MFY12!$CD$1:$CE$65536,2,FALSE)),"np",(VLOOKUP($A69,[1]MFY12!$CD$1:$CE$65536,2,FALSE)))</f>
        <v>np</v>
      </c>
      <c r="BD69" s="92">
        <f>IF(BC69&gt;[1]MFY12!$CE$1,0,(VLOOKUP(BC69,'[3]Point Tables'!$A$4:$I$263,[1]MFY12!$CE$2,FALSE)))</f>
        <v>0</v>
      </c>
      <c r="BE69" s="93" t="str">
        <f>IF(ISNA(VLOOKUP($A69,[1]MFY12!$CO$1:$CP$65536,2,FALSE)),"np",(VLOOKUP($A69,[1]MFY12!$CO$1:$CP$65536,2,FALSE)))</f>
        <v>np</v>
      </c>
      <c r="BF69" s="92">
        <f>IF(BE69&gt;[1]MFY12!$CP$1,0,(VLOOKUP(BE69,'[3]Point Tables'!$A$4:$I$263,[1]MFY12!$CP$2,FALSE)))</f>
        <v>0</v>
      </c>
      <c r="BG69" s="93" t="str">
        <f>IF(ISNA(VLOOKUP($A69,[1]MFY12!$CZ$1:$DA$65536,2,FALSE)),"np",(VLOOKUP($A69,[1]MFY12!$CZ$1:$DA$65536,2,FALSE)))</f>
        <v>np</v>
      </c>
      <c r="BH69" s="92">
        <f>IF(BG69&gt;[1]MFY12!$DA$1,0,(VLOOKUP(BG69,'[3]Point Tables'!$A$4:$I$263,[1]MFY12!$DA$2,FALSE)))</f>
        <v>0</v>
      </c>
      <c r="BI69" s="93" t="str">
        <f>IF(ISNA(VLOOKUP($A69,[1]MFY12!$DK$1:$DL$65536,2,FALSE)),"np",(VLOOKUP($A69,[1]MFY12!$DK$1:$DL$65536,2,FALSE)))</f>
        <v>np</v>
      </c>
      <c r="BJ69" s="92">
        <f>IF(BI69&gt;[1]MFY12!$DL$1,0,(VLOOKUP(BI69,'[3]Point Tables'!$A$4:$I$263,[1]MFY12!$DL$2,FALSE)))</f>
        <v>0</v>
      </c>
      <c r="BW69">
        <f t="shared" si="58"/>
        <v>0</v>
      </c>
      <c r="BX69">
        <f t="shared" si="59"/>
        <v>0</v>
      </c>
      <c r="BY69">
        <f t="shared" si="60"/>
        <v>0</v>
      </c>
      <c r="BZ69">
        <f t="shared" si="61"/>
        <v>0</v>
      </c>
      <c r="CA69">
        <f t="shared" si="62"/>
        <v>0</v>
      </c>
      <c r="CB69">
        <f t="shared" si="63"/>
        <v>0</v>
      </c>
      <c r="CC69">
        <f t="shared" si="64"/>
        <v>0</v>
      </c>
      <c r="CD69">
        <f t="shared" si="65"/>
        <v>0</v>
      </c>
      <c r="CE69" s="122">
        <f t="shared" si="66"/>
        <v>0</v>
      </c>
      <c r="CF69">
        <f t="shared" si="67"/>
        <v>0</v>
      </c>
      <c r="CG69">
        <f t="shared" si="68"/>
        <v>0</v>
      </c>
      <c r="CH69">
        <f t="shared" si="69"/>
        <v>0</v>
      </c>
      <c r="CI69">
        <f t="shared" si="70"/>
        <v>0</v>
      </c>
      <c r="CJ69">
        <f t="shared" si="71"/>
        <v>0</v>
      </c>
      <c r="CK69">
        <f t="shared" si="72"/>
        <v>0</v>
      </c>
      <c r="CL69">
        <f t="shared" si="73"/>
        <v>0</v>
      </c>
      <c r="CM69">
        <f t="shared" si="74"/>
        <v>0</v>
      </c>
      <c r="CN69" s="122">
        <f t="shared" si="75"/>
        <v>0</v>
      </c>
      <c r="CP69">
        <f t="shared" si="76"/>
        <v>0</v>
      </c>
      <c r="CQ69">
        <f t="shared" si="77"/>
        <v>0</v>
      </c>
      <c r="CR69">
        <f t="shared" si="78"/>
        <v>0</v>
      </c>
      <c r="CS69">
        <f t="shared" si="79"/>
        <v>0</v>
      </c>
      <c r="CT69">
        <f t="shared" si="80"/>
        <v>0</v>
      </c>
      <c r="CU69">
        <f t="shared" si="81"/>
        <v>27.5</v>
      </c>
      <c r="CW69">
        <f t="shared" si="82"/>
        <v>27.5</v>
      </c>
      <c r="CX69">
        <f t="shared" si="83"/>
        <v>0</v>
      </c>
      <c r="CY69">
        <f t="shared" si="84"/>
        <v>0</v>
      </c>
      <c r="CZ69">
        <f t="shared" si="85"/>
        <v>0</v>
      </c>
      <c r="DB69" s="97">
        <f t="shared" si="45"/>
        <v>27.5</v>
      </c>
      <c r="DG69">
        <f t="shared" si="46"/>
        <v>27.5</v>
      </c>
      <c r="DH69">
        <f t="shared" si="47"/>
        <v>0</v>
      </c>
      <c r="DJ69">
        <f t="shared" si="86"/>
        <v>27.5</v>
      </c>
      <c r="DK69">
        <f t="shared" si="87"/>
        <v>0</v>
      </c>
      <c r="DM69">
        <f t="shared" si="48"/>
        <v>27.5</v>
      </c>
    </row>
    <row r="70" spans="1:117">
      <c r="A70" s="19">
        <v>100117697</v>
      </c>
      <c r="B70">
        <f t="shared" si="49"/>
        <v>0</v>
      </c>
      <c r="C70">
        <f t="shared" si="50"/>
        <v>0</v>
      </c>
      <c r="D70" s="84" t="str">
        <f t="shared" si="51"/>
        <v/>
      </c>
      <c r="E70" s="85"/>
      <c r="F70" s="5" t="s">
        <v>1969</v>
      </c>
      <c r="G70" s="99">
        <v>2001</v>
      </c>
      <c r="H70" s="5" t="s">
        <v>2101</v>
      </c>
      <c r="I70" s="139">
        <f t="shared" si="52"/>
        <v>0</v>
      </c>
      <c r="J70" s="140">
        <f t="shared" si="53"/>
        <v>0</v>
      </c>
      <c r="K70" s="108">
        <f t="shared" si="44"/>
        <v>0</v>
      </c>
      <c r="L70" s="108">
        <f t="shared" si="44"/>
        <v>0</v>
      </c>
      <c r="M70" s="108">
        <f t="shared" si="44"/>
        <v>0</v>
      </c>
      <c r="N70" s="108">
        <f t="shared" si="44"/>
        <v>0</v>
      </c>
      <c r="O70" s="90" t="str">
        <f t="shared" si="54"/>
        <v>Culotta, Holden</v>
      </c>
      <c r="P70" s="93" t="str">
        <f>IF(ISNA(VLOOKUP($A70,[1]MFY10!$E$1:$F$65536,2,FALSE)),"np",(VLOOKUP($A70,[1]MFY10!$E$1:$F$65536,2,FALSE)))</f>
        <v>np</v>
      </c>
      <c r="Q70" s="92">
        <f>IF(P70&gt;[1]MFY10!$F$1,0,(VLOOKUP(P70,'[3]Point Tables'!$A$4:$I$263,[1]MFY10!$F$2,FALSE)))</f>
        <v>0</v>
      </c>
      <c r="R70" s="93" t="str">
        <f>IF(ISNA(VLOOKUP($A70,[1]MFY10!$N$1:$O$65536,2,FALSE)),"np",(VLOOKUP($A70,[1]MFY10!$N$1:$O$65536,2,FALSE)))</f>
        <v>np</v>
      </c>
      <c r="S70" s="92">
        <f>IF(R70&gt;[1]MFY10!$O$1,0,(VLOOKUP(R70,'[3]Point Tables'!$A$4:$I$263,[1]MFY10!$O$2,FALSE)))</f>
        <v>0</v>
      </c>
      <c r="T70" s="92" t="str">
        <f t="shared" si="55"/>
        <v>Culotta, Holden</v>
      </c>
      <c r="U70" s="93" t="str">
        <f>IF(ISNA(VLOOKUP($A70,[1]MFY12!$E$1:$F$65536,2,FALSE)),"np",(VLOOKUP($A70,[1]MFY12!$E$1:$F$65536,2,FALSE)))</f>
        <v>np</v>
      </c>
      <c r="V70" s="92">
        <f>IF(U70&gt;[1]MFY12!$F$1,0,(VLOOKUP(U70,'[3]Point Tables'!$A$4:$I$263,[1]MFY12!$F$2,FALSE)))</f>
        <v>0</v>
      </c>
      <c r="W70" s="93" t="str">
        <f>IF(ISNA(VLOOKUP($A70,[1]MFY12!$P$1:$Q$65536,2,FALSE)),"np",(VLOOKUP($A70,[1]MFY12!$P$1:$Q$65536,2,FALSE)))</f>
        <v>np</v>
      </c>
      <c r="X70" s="92">
        <f>IF(W70&gt;[1]MFY12!$Q$1,0,(VLOOKUP(W70,'[3]Point Tables'!$A$4:$I$263,[1]MFY12!$Q$2,FALSE)))</f>
        <v>0</v>
      </c>
      <c r="Y70" s="94" t="str">
        <f t="shared" si="56"/>
        <v>Culotta, Holden</v>
      </c>
      <c r="Z70" s="93" t="str">
        <f>IF(ISNA(VLOOKUP($A70,[1]MFY10!$W$1:$X$65536,2,FALSE)),"np",(VLOOKUP($A70,[1]MFY10!$W$1:$X$65536,2,FALSE)))</f>
        <v>np</v>
      </c>
      <c r="AA70" s="92">
        <f>IF(Z70&gt;[1]MFY10!$X$1,0,(VLOOKUP(Z70,'[3]Point Tables'!$A$4:$I$263,[1]MFY10!$X$2,FALSE)))</f>
        <v>0</v>
      </c>
      <c r="AB70" s="93" t="str">
        <f>IF(ISNA(VLOOKUP($A70,[1]MFY10!$AF$1:$AG$65536,2,FALSE)),"np",(VLOOKUP($A70,[1]MFY10!$AF$1:$AG$65536,2,FALSE)))</f>
        <v>np</v>
      </c>
      <c r="AC70" s="92">
        <f>IF(AB70&gt;[1]MFY10!$AG$1,0,(VLOOKUP(AB70,'[3]Point Tables'!$A$4:$I$263,[1]MFY10!$AG$2,FALSE)))</f>
        <v>0</v>
      </c>
      <c r="AD70" s="93" t="str">
        <f>IF(ISNA(VLOOKUP($A70,[1]MFY10!$AO$1:$AP$65536,2,FALSE)),"np",(VLOOKUP($A70,[1]MFY10!$AO$1:$AP$65536,2,FALSE)))</f>
        <v>np</v>
      </c>
      <c r="AE70" s="92">
        <f>IF(AD70&gt;[1]MFY10!$AP$1,0,(VLOOKUP(AD70,'[3]Point Tables'!$A$4:$I$263,[1]MFY10!$AP$2,FALSE)))</f>
        <v>0</v>
      </c>
      <c r="AF70" s="93" t="str">
        <f>IF(ISNA(VLOOKUP($A70,[1]MFY10!$AX$1:$AY$65536,2,FALSE)),"np",(VLOOKUP($A70,[1]MFY10!$AX$1:$AY$65536,2,FALSE)))</f>
        <v>np</v>
      </c>
      <c r="AG70" s="92">
        <f>IF(AF70&gt;[1]MFY10!$AY$1,0,(VLOOKUP(AF70,'[3]Point Tables'!$A$4:$I$263,[1]MFY10!$AY$2,FALSE)))</f>
        <v>0</v>
      </c>
      <c r="AH70" s="93" t="str">
        <f>IF(ISNA(VLOOKUP($A70,[1]MFY10!$BG$1:$BH$65536,2,FALSE)),"np",(VLOOKUP($A70,[1]MFY10!$BG$1:$BH$65536,2,FALSE)))</f>
        <v>np</v>
      </c>
      <c r="AI70" s="92">
        <f>IF(AH70&gt;[1]MFY10!$BH$1,0,(VLOOKUP(AH70,'[3]Point Tables'!$A$4:$I$263,[1]MFY10!$BH$2,FALSE)))</f>
        <v>0</v>
      </c>
      <c r="AJ70" s="93" t="str">
        <f>IF(ISNA(VLOOKUP($A70,[1]MFY10!$BP$1:$BQ$65536,2,FALSE)),"np",(VLOOKUP($A70,[1]MFY10!$BP$1:$BQ$65536,2,FALSE)))</f>
        <v>np</v>
      </c>
      <c r="AK70" s="92">
        <f>IF(AJ70&gt;[1]MFY10!$BQ$1,0,(VLOOKUP(AJ70,'[3]Point Tables'!$A$4:$I$263,[1]MFY10!$BQ$2,FALSE)))</f>
        <v>0</v>
      </c>
      <c r="AL70" s="93">
        <f>IF(ISNA(VLOOKUP($A70,[1]MFY10!$BY$1:$BZ$65536,2,FALSE)),"np",(VLOOKUP($A70,[1]MFY10!$BY$1:$BZ$65536,2,FALSE)))</f>
        <v>36</v>
      </c>
      <c r="AM70" s="92">
        <f>IF(AL70&gt;[1]MFY10!$BZ$1,0,(VLOOKUP(AL70,'[3]Point Tables'!$A$4:$I$263,[1]MFY10!$BZ$2,FALSE)))</f>
        <v>0</v>
      </c>
      <c r="AN70" s="93" t="str">
        <f>IF(ISNA(VLOOKUP($A70,[1]MFY10!$CH$1:$CI$65536,2,FALSE)),"np",(VLOOKUP($A70,[1]MFY10!$CH$1:$CI$65536,2,FALSE)))</f>
        <v>np</v>
      </c>
      <c r="AO70" s="92">
        <f>IF(AN70&gt;[1]MFY10!$CI$1,0,(VLOOKUP(AN70,'[3]Point Tables'!$A$4:$I$263,[1]MFY10!$CI$2,FALSE)))</f>
        <v>0</v>
      </c>
      <c r="AP70" s="93" t="str">
        <f>IF(ISNA(VLOOKUP($A70,[1]MFY10!$CQ$1:$CR$65536,2,FALSE)),"np",(VLOOKUP($A70,[1]MFY10!$CQ$1:$CR$65536,2,FALSE)))</f>
        <v>np</v>
      </c>
      <c r="AQ70" s="92">
        <f>IF(AP70&gt;[1]MFY10!$CR$1,0,(VLOOKUP(AP70,'[3]Point Tables'!$A$4:$I$263,[1]MFY10!$CR$2,FALSE)))</f>
        <v>0</v>
      </c>
      <c r="AR70" s="94" t="str">
        <f t="shared" si="57"/>
        <v>Culotta, Holden</v>
      </c>
      <c r="AS70" s="93" t="str">
        <f>IF(ISNA(VLOOKUP($A70,[1]MFY12!$AA$1:$AB$65536,2,FALSE)),"np",(VLOOKUP($A70,[1]MFY12!$AA$1:$AB$65536,2,FALSE)))</f>
        <v>np</v>
      </c>
      <c r="AT70" s="92">
        <f>IF(AS70&gt;[1]MFY12!$AB$1,0,(VLOOKUP(AS70,'[3]Point Tables'!$A$4:$I$263,[1]MFY12!$AB$2,FALSE)))</f>
        <v>0</v>
      </c>
      <c r="AU70" s="93" t="str">
        <f>IF(ISNA(VLOOKUP($A70,[1]MFY12!$AL$1:$AM$65536,2,FALSE)),"np",(VLOOKUP($A70,[1]MFY12!$AL$1:$AM$65536,2,FALSE)))</f>
        <v>np</v>
      </c>
      <c r="AV70" s="92">
        <f>IF(AU70&gt;[1]MFY12!$AM$1,0,(VLOOKUP(AU70,'[3]Point Tables'!$A$4:$I$263,[1]MFY12!$AM$2,FALSE)))</f>
        <v>0</v>
      </c>
      <c r="AW70" s="93" t="str">
        <f>IF(ISNA(VLOOKUP($A70,[1]MFY12!$AW$1:$AX$65536,2,FALSE)),"np",(VLOOKUP($A70,[1]MFY12!$AW$1:$AX$65536,2,FALSE)))</f>
        <v>np</v>
      </c>
      <c r="AX70" s="92">
        <f>IF(AW70&gt;[1]MFY12!$AX$1,0,(VLOOKUP(AW70,'[3]Point Tables'!$A$4:$I$263,[1]MFY12!$AX$2,FALSE)))</f>
        <v>0</v>
      </c>
      <c r="AY70" s="93" t="str">
        <f>IF(ISNA(VLOOKUP($A70,[1]MFY12!$BH$1:$BI$65536,2,FALSE)),"np",(VLOOKUP($A70,[1]MFY12!$BH$1:$BI$65536,2,FALSE)))</f>
        <v>np</v>
      </c>
      <c r="AZ70" s="92">
        <f>IF(AY70&gt;[1]MFY12!$BI$1,0,(VLOOKUP(AY70,'[3]Point Tables'!$A$4:$I$263,[1]MFY12!$BI$2,FALSE)))</f>
        <v>0</v>
      </c>
      <c r="BA70" s="93" t="str">
        <f>IF(ISNA(VLOOKUP($A70,[1]MFY12!$BS$1:$BT$65536,2,FALSE)),"np",(VLOOKUP($A70,[1]MFY12!$BS$1:$BT$65536,2,FALSE)))</f>
        <v>np</v>
      </c>
      <c r="BB70" s="92">
        <f>IF(BA70&gt;[1]MFY12!$BT$1,0,(VLOOKUP(BA70,'[3]Point Tables'!$A$4:$I$263,[1]MFY12!$BT$2,FALSE)))</f>
        <v>0</v>
      </c>
      <c r="BC70" s="93" t="str">
        <f>IF(ISNA(VLOOKUP($A70,[1]MFY12!$CD$1:$CE$65536,2,FALSE)),"np",(VLOOKUP($A70,[1]MFY12!$CD$1:$CE$65536,2,FALSE)))</f>
        <v>np</v>
      </c>
      <c r="BD70" s="92">
        <f>IF(BC70&gt;[1]MFY12!$CE$1,0,(VLOOKUP(BC70,'[3]Point Tables'!$A$4:$I$263,[1]MFY12!$CE$2,FALSE)))</f>
        <v>0</v>
      </c>
      <c r="BE70" s="93" t="str">
        <f>IF(ISNA(VLOOKUP($A70,[1]MFY12!$CO$1:$CP$65536,2,FALSE)),"np",(VLOOKUP($A70,[1]MFY12!$CO$1:$CP$65536,2,FALSE)))</f>
        <v>np</v>
      </c>
      <c r="BF70" s="92">
        <f>IF(BE70&gt;[1]MFY12!$CP$1,0,(VLOOKUP(BE70,'[3]Point Tables'!$A$4:$I$263,[1]MFY12!$CP$2,FALSE)))</f>
        <v>0</v>
      </c>
      <c r="BG70" s="93" t="str">
        <f>IF(ISNA(VLOOKUP($A70,[1]MFY12!$CZ$1:$DA$65536,2,FALSE)),"np",(VLOOKUP($A70,[1]MFY12!$CZ$1:$DA$65536,2,FALSE)))</f>
        <v>np</v>
      </c>
      <c r="BH70" s="92">
        <f>IF(BG70&gt;[1]MFY12!$DA$1,0,(VLOOKUP(BG70,'[3]Point Tables'!$A$4:$I$263,[1]MFY12!$DA$2,FALSE)))</f>
        <v>0</v>
      </c>
      <c r="BI70" s="93" t="str">
        <f>IF(ISNA(VLOOKUP($A70,[1]MFY12!$DK$1:$DL$65536,2,FALSE)),"np",(VLOOKUP($A70,[1]MFY12!$DK$1:$DL$65536,2,FALSE)))</f>
        <v>np</v>
      </c>
      <c r="BJ70" s="92">
        <f>IF(BI70&gt;[1]MFY12!$DL$1,0,(VLOOKUP(BI70,'[3]Point Tables'!$A$4:$I$263,[1]MFY12!$DL$2,FALSE)))</f>
        <v>0</v>
      </c>
      <c r="BW70">
        <f t="shared" si="58"/>
        <v>0</v>
      </c>
      <c r="BX70">
        <f t="shared" si="59"/>
        <v>0</v>
      </c>
      <c r="BY70">
        <f t="shared" si="60"/>
        <v>0</v>
      </c>
      <c r="BZ70">
        <f t="shared" si="61"/>
        <v>0</v>
      </c>
      <c r="CA70">
        <f t="shared" si="62"/>
        <v>0</v>
      </c>
      <c r="CB70">
        <f t="shared" si="63"/>
        <v>0</v>
      </c>
      <c r="CC70">
        <f t="shared" si="64"/>
        <v>0</v>
      </c>
      <c r="CD70">
        <f t="shared" si="65"/>
        <v>0</v>
      </c>
      <c r="CE70" s="122">
        <f t="shared" si="66"/>
        <v>0</v>
      </c>
      <c r="CF70">
        <f t="shared" si="67"/>
        <v>0</v>
      </c>
      <c r="CG70">
        <f t="shared" si="68"/>
        <v>0</v>
      </c>
      <c r="CH70">
        <f t="shared" si="69"/>
        <v>0</v>
      </c>
      <c r="CI70">
        <f t="shared" si="70"/>
        <v>0</v>
      </c>
      <c r="CJ70">
        <f t="shared" si="71"/>
        <v>0</v>
      </c>
      <c r="CK70">
        <f t="shared" si="72"/>
        <v>0</v>
      </c>
      <c r="CL70">
        <f t="shared" si="73"/>
        <v>0</v>
      </c>
      <c r="CM70">
        <f t="shared" si="74"/>
        <v>0</v>
      </c>
      <c r="CN70" s="122">
        <f t="shared" si="75"/>
        <v>0</v>
      </c>
      <c r="CP70">
        <f t="shared" si="76"/>
        <v>0</v>
      </c>
      <c r="CQ70">
        <f t="shared" si="77"/>
        <v>0</v>
      </c>
      <c r="CR70">
        <f t="shared" si="78"/>
        <v>0</v>
      </c>
      <c r="CS70">
        <f t="shared" si="79"/>
        <v>0</v>
      </c>
      <c r="CT70">
        <f t="shared" si="80"/>
        <v>0</v>
      </c>
      <c r="CU70">
        <f t="shared" si="81"/>
        <v>0</v>
      </c>
      <c r="CW70">
        <f t="shared" si="82"/>
        <v>0</v>
      </c>
      <c r="CX70">
        <f t="shared" si="83"/>
        <v>0</v>
      </c>
      <c r="CY70">
        <f t="shared" si="84"/>
        <v>0</v>
      </c>
      <c r="CZ70">
        <f t="shared" si="85"/>
        <v>0</v>
      </c>
      <c r="DB70" s="97">
        <f t="shared" si="45"/>
        <v>0</v>
      </c>
      <c r="DG70">
        <f t="shared" si="46"/>
        <v>0</v>
      </c>
      <c r="DH70">
        <f t="shared" si="47"/>
        <v>0</v>
      </c>
      <c r="DJ70">
        <f t="shared" si="86"/>
        <v>0</v>
      </c>
      <c r="DK70">
        <f t="shared" si="87"/>
        <v>0</v>
      </c>
      <c r="DM70">
        <f t="shared" si="48"/>
        <v>0</v>
      </c>
    </row>
    <row r="71" spans="1:117">
      <c r="A71">
        <v>100127408</v>
      </c>
      <c r="B71">
        <f t="shared" si="49"/>
        <v>0</v>
      </c>
      <c r="C71">
        <f t="shared" si="50"/>
        <v>0</v>
      </c>
      <c r="D71" s="84" t="str">
        <f t="shared" si="51"/>
        <v/>
      </c>
      <c r="F71" t="s">
        <v>2190</v>
      </c>
      <c r="G71" s="4">
        <v>2000</v>
      </c>
      <c r="H71" s="86" t="s">
        <v>477</v>
      </c>
      <c r="I71" s="139">
        <f t="shared" si="52"/>
        <v>0</v>
      </c>
      <c r="J71" s="140">
        <f t="shared" si="53"/>
        <v>0</v>
      </c>
      <c r="K71" s="108">
        <f t="shared" si="44"/>
        <v>0</v>
      </c>
      <c r="L71" s="108">
        <f t="shared" si="44"/>
        <v>0</v>
      </c>
      <c r="M71" s="108">
        <f t="shared" si="44"/>
        <v>0</v>
      </c>
      <c r="N71" s="108">
        <f t="shared" si="44"/>
        <v>0</v>
      </c>
      <c r="O71" s="90" t="str">
        <f t="shared" si="54"/>
        <v>Reynolds, Tyler C</v>
      </c>
      <c r="P71" s="93" t="str">
        <f>IF(ISNA(VLOOKUP($A71,[1]MFY10!$E$1:$F$65536,2,FALSE)),"np",(VLOOKUP($A71,[1]MFY10!$E$1:$F$65536,2,FALSE)))</f>
        <v>np</v>
      </c>
      <c r="Q71" s="92">
        <f>IF(P71&gt;[1]MFY10!$F$1,0,(VLOOKUP(P71,'[3]Point Tables'!$A$4:$I$263,[1]MFY10!$F$2,FALSE)))</f>
        <v>0</v>
      </c>
      <c r="R71" s="93" t="str">
        <f>IF(ISNA(VLOOKUP($A71,[1]MFY10!$N$1:$O$65536,2,FALSE)),"np",(VLOOKUP($A71,[1]MFY10!$N$1:$O$65536,2,FALSE)))</f>
        <v>np</v>
      </c>
      <c r="S71" s="92">
        <f>IF(R71&gt;[1]MFY10!$O$1,0,(VLOOKUP(R71,'[3]Point Tables'!$A$4:$I$263,[1]MFY10!$O$2,FALSE)))</f>
        <v>0</v>
      </c>
      <c r="T71" s="92" t="str">
        <f t="shared" si="55"/>
        <v>Reynolds, Tyler C</v>
      </c>
      <c r="U71" s="93" t="str">
        <f>IF(ISNA(VLOOKUP($A71,[1]MFY12!$E$1:$F$65536,2,FALSE)),"np",(VLOOKUP($A71,[1]MFY12!$E$1:$F$65536,2,FALSE)))</f>
        <v>np</v>
      </c>
      <c r="V71" s="92">
        <f>IF(U71&gt;[1]MFY12!$F$1,0,(VLOOKUP(U71,'[3]Point Tables'!$A$4:$I$263,[1]MFY12!$F$2,FALSE)))</f>
        <v>0</v>
      </c>
      <c r="W71" s="93" t="str">
        <f>IF(ISNA(VLOOKUP($A71,[1]MFY12!$P$1:$Q$65536,2,FALSE)),"np",(VLOOKUP($A71,[1]MFY12!$P$1:$Q$65536,2,FALSE)))</f>
        <v>np</v>
      </c>
      <c r="X71" s="92">
        <f>IF(W71&gt;[1]MFY12!$Q$1,0,(VLOOKUP(W71,'[3]Point Tables'!$A$4:$I$263,[1]MFY12!$Q$2,FALSE)))</f>
        <v>0</v>
      </c>
      <c r="Y71" s="94" t="str">
        <f t="shared" si="56"/>
        <v>Reynolds, Tyler C</v>
      </c>
      <c r="Z71" s="93" t="str">
        <f>IF(ISNA(VLOOKUP($A71,[1]MFY10!$W$1:$X$65536,2,FALSE)),"np",(VLOOKUP($A71,[1]MFY10!$W$1:$X$65536,2,FALSE)))</f>
        <v>np</v>
      </c>
      <c r="AA71" s="92">
        <f>IF(Z71&gt;[1]MFY10!$X$1,0,(VLOOKUP(Z71,'[3]Point Tables'!$A$4:$I$263,[1]MFY10!$X$2,FALSE)))</f>
        <v>0</v>
      </c>
      <c r="AB71" s="93" t="str">
        <f>IF(ISNA(VLOOKUP($A71,[1]MFY10!$AF$1:$AG$65536,2,FALSE)),"np",(VLOOKUP($A71,[1]MFY10!$AF$1:$AG$65536,2,FALSE)))</f>
        <v>np</v>
      </c>
      <c r="AC71" s="92">
        <f>IF(AB71&gt;[1]MFY10!$AG$1,0,(VLOOKUP(AB71,'[3]Point Tables'!$A$4:$I$263,[1]MFY10!$AG$2,FALSE)))</f>
        <v>0</v>
      </c>
      <c r="AD71" s="93" t="str">
        <f>IF(ISNA(VLOOKUP($A71,[1]MFY10!$AO$1:$AP$65536,2,FALSE)),"np",(VLOOKUP($A71,[1]MFY10!$AO$1:$AP$65536,2,FALSE)))</f>
        <v>np</v>
      </c>
      <c r="AE71" s="92">
        <f>IF(AD71&gt;[1]MFY10!$AP$1,0,(VLOOKUP(AD71,'[3]Point Tables'!$A$4:$I$263,[1]MFY10!$AP$2,FALSE)))</f>
        <v>0</v>
      </c>
      <c r="AF71" s="93" t="str">
        <f>IF(ISNA(VLOOKUP($A71,[1]MFY10!$AX$1:$AY$65536,2,FALSE)),"np",(VLOOKUP($A71,[1]MFY10!$AX$1:$AY$65536,2,FALSE)))</f>
        <v>np</v>
      </c>
      <c r="AG71" s="92">
        <f>IF(AF71&gt;[1]MFY10!$AY$1,0,(VLOOKUP(AF71,'[3]Point Tables'!$A$4:$I$263,[1]MFY10!$AY$2,FALSE)))</f>
        <v>0</v>
      </c>
      <c r="AH71" s="93" t="str">
        <f>IF(ISNA(VLOOKUP($A71,[1]MFY10!$BG$1:$BH$65536,2,FALSE)),"np",(VLOOKUP($A71,[1]MFY10!$BG$1:$BH$65536,2,FALSE)))</f>
        <v>np</v>
      </c>
      <c r="AI71" s="92">
        <f>IF(AH71&gt;[1]MFY10!$BH$1,0,(VLOOKUP(AH71,'[3]Point Tables'!$A$4:$I$263,[1]MFY10!$BH$2,FALSE)))</f>
        <v>0</v>
      </c>
      <c r="AJ71" s="93" t="str">
        <f>IF(ISNA(VLOOKUP($A71,[1]MFY10!$BP$1:$BQ$65536,2,FALSE)),"np",(VLOOKUP($A71,[1]MFY10!$BP$1:$BQ$65536,2,FALSE)))</f>
        <v>np</v>
      </c>
      <c r="AK71" s="92">
        <f>IF(AJ71&gt;[1]MFY10!$BQ$1,0,(VLOOKUP(AJ71,'[3]Point Tables'!$A$4:$I$263,[1]MFY10!$BQ$2,FALSE)))</f>
        <v>0</v>
      </c>
      <c r="AL71" s="93" t="str">
        <f>IF(ISNA(VLOOKUP($A71,[1]MFY10!$BY$1:$BZ$65536,2,FALSE)),"np",(VLOOKUP($A71,[1]MFY10!$BY$1:$BZ$65536,2,FALSE)))</f>
        <v>np</v>
      </c>
      <c r="AM71" s="92">
        <f>IF(AL71&gt;[1]MFY10!$BZ$1,0,(VLOOKUP(AL71,'[3]Point Tables'!$A$4:$I$263,[1]MFY10!$BZ$2,FALSE)))</f>
        <v>0</v>
      </c>
      <c r="AN71" s="93" t="str">
        <f>IF(ISNA(VLOOKUP($A71,[1]MFY10!$CH$1:$CI$65536,2,FALSE)),"np",(VLOOKUP($A71,[1]MFY10!$CH$1:$CI$65536,2,FALSE)))</f>
        <v>np</v>
      </c>
      <c r="AO71" s="92">
        <f>IF(AN71&gt;[1]MFY10!$CI$1,0,(VLOOKUP(AN71,'[3]Point Tables'!$A$4:$I$263,[1]MFY10!$CI$2,FALSE)))</f>
        <v>0</v>
      </c>
      <c r="AP71" s="93" t="str">
        <f>IF(ISNA(VLOOKUP($A71,[1]MFY10!$CQ$1:$CR$65536,2,FALSE)),"np",(VLOOKUP($A71,[1]MFY10!$CQ$1:$CR$65536,2,FALSE)))</f>
        <v>np</v>
      </c>
      <c r="AQ71" s="92">
        <f>IF(AP71&gt;[1]MFY10!$CR$1,0,(VLOOKUP(AP71,'[3]Point Tables'!$A$4:$I$263,[1]MFY10!$CR$2,FALSE)))</f>
        <v>0</v>
      </c>
      <c r="AR71" s="94" t="str">
        <f t="shared" si="57"/>
        <v>Reynolds, Tyler C</v>
      </c>
      <c r="AS71" s="93" t="str">
        <f>IF(ISNA(VLOOKUP($A71,[1]MFY12!$AA$1:$AB$65536,2,FALSE)),"np",(VLOOKUP($A71,[1]MFY12!$AA$1:$AB$65536,2,FALSE)))</f>
        <v>np</v>
      </c>
      <c r="AT71" s="92">
        <f>IF(AS71&gt;[1]MFY12!$AB$1,0,(VLOOKUP(AS71,'[3]Point Tables'!$A$4:$I$263,[1]MFY12!$AB$2,FALSE)))</f>
        <v>0</v>
      </c>
      <c r="AU71" s="93" t="str">
        <f>IF(ISNA(VLOOKUP($A71,[1]MFY12!$AL$1:$AM$65536,2,FALSE)),"np",(VLOOKUP($A71,[1]MFY12!$AL$1:$AM$65536,2,FALSE)))</f>
        <v>np</v>
      </c>
      <c r="AV71" s="92">
        <f>IF(AU71&gt;[1]MFY12!$AM$1,0,(VLOOKUP(AU71,'[3]Point Tables'!$A$4:$I$263,[1]MFY12!$AM$2,FALSE)))</f>
        <v>0</v>
      </c>
      <c r="AW71" s="93" t="str">
        <f>IF(ISNA(VLOOKUP($A71,[1]MFY12!$AW$1:$AX$65536,2,FALSE)),"np",(VLOOKUP($A71,[1]MFY12!$AW$1:$AX$65536,2,FALSE)))</f>
        <v>np</v>
      </c>
      <c r="AX71" s="92">
        <f>IF(AW71&gt;[1]MFY12!$AX$1,0,(VLOOKUP(AW71,'[3]Point Tables'!$A$4:$I$263,[1]MFY12!$AX$2,FALSE)))</f>
        <v>0</v>
      </c>
      <c r="AY71" s="93" t="str">
        <f>IF(ISNA(VLOOKUP($A71,[1]MFY12!$BH$1:$BI$65536,2,FALSE)),"np",(VLOOKUP($A71,[1]MFY12!$BH$1:$BI$65536,2,FALSE)))</f>
        <v>np</v>
      </c>
      <c r="AZ71" s="92">
        <f>IF(AY71&gt;[1]MFY12!$BI$1,0,(VLOOKUP(AY71,'[3]Point Tables'!$A$4:$I$263,[1]MFY12!$BI$2,FALSE)))</f>
        <v>0</v>
      </c>
      <c r="BA71" s="93" t="str">
        <f>IF(ISNA(VLOOKUP($A71,[1]MFY12!$BS$1:$BT$65536,2,FALSE)),"np",(VLOOKUP($A71,[1]MFY12!$BS$1:$BT$65536,2,FALSE)))</f>
        <v>np</v>
      </c>
      <c r="BB71" s="92">
        <f>IF(BA71&gt;[1]MFY12!$BT$1,0,(VLOOKUP(BA71,'[3]Point Tables'!$A$4:$I$263,[1]MFY12!$BT$2,FALSE)))</f>
        <v>0</v>
      </c>
      <c r="BC71" s="93" t="str">
        <f>IF(ISNA(VLOOKUP($A71,[1]MFY12!$CD$1:$CE$65536,2,FALSE)),"np",(VLOOKUP($A71,[1]MFY12!$CD$1:$CE$65536,2,FALSE)))</f>
        <v>np</v>
      </c>
      <c r="BD71" s="92">
        <f>IF(BC71&gt;[1]MFY12!$CE$1,0,(VLOOKUP(BC71,'[3]Point Tables'!$A$4:$I$263,[1]MFY12!$CE$2,FALSE)))</f>
        <v>0</v>
      </c>
      <c r="BE71" s="93" t="str">
        <f>IF(ISNA(VLOOKUP($A71,[1]MFY12!$CO$1:$CP$65536,2,FALSE)),"np",(VLOOKUP($A71,[1]MFY12!$CO$1:$CP$65536,2,FALSE)))</f>
        <v>np</v>
      </c>
      <c r="BF71" s="92">
        <f>IF(BE71&gt;[1]MFY12!$CP$1,0,(VLOOKUP(BE71,'[3]Point Tables'!$A$4:$I$263,[1]MFY12!$CP$2,FALSE)))</f>
        <v>0</v>
      </c>
      <c r="BG71" s="93" t="str">
        <f>IF(ISNA(VLOOKUP($A71,[1]MFY12!$CZ$1:$DA$65536,2,FALSE)),"np",(VLOOKUP($A71,[1]MFY12!$CZ$1:$DA$65536,2,FALSE)))</f>
        <v>np</v>
      </c>
      <c r="BH71" s="92">
        <f>IF(BG71&gt;[1]MFY12!$DA$1,0,(VLOOKUP(BG71,'[3]Point Tables'!$A$4:$I$263,[1]MFY12!$DA$2,FALSE)))</f>
        <v>0</v>
      </c>
      <c r="BI71" s="93" t="str">
        <f>IF(ISNA(VLOOKUP($A71,[1]MFY12!$DK$1:$DL$65536,2,FALSE)),"np",(VLOOKUP($A71,[1]MFY12!$DK$1:$DL$65536,2,FALSE)))</f>
        <v>np</v>
      </c>
      <c r="BJ71" s="92">
        <f>IF(BI71&gt;[1]MFY12!$DL$1,0,(VLOOKUP(BI71,'[3]Point Tables'!$A$4:$I$263,[1]MFY12!$DL$2,FALSE)))</f>
        <v>0</v>
      </c>
      <c r="BW71">
        <f t="shared" si="58"/>
        <v>0</v>
      </c>
      <c r="BX71">
        <f t="shared" si="59"/>
        <v>0</v>
      </c>
      <c r="BY71">
        <f t="shared" si="60"/>
        <v>0</v>
      </c>
      <c r="BZ71">
        <f t="shared" si="61"/>
        <v>0</v>
      </c>
      <c r="CA71">
        <f t="shared" si="62"/>
        <v>0</v>
      </c>
      <c r="CB71">
        <f t="shared" si="63"/>
        <v>0</v>
      </c>
      <c r="CC71">
        <f t="shared" si="64"/>
        <v>0</v>
      </c>
      <c r="CD71">
        <f t="shared" si="65"/>
        <v>0</v>
      </c>
      <c r="CE71" s="122">
        <f t="shared" si="66"/>
        <v>0</v>
      </c>
      <c r="CF71">
        <f t="shared" si="67"/>
        <v>0</v>
      </c>
      <c r="CG71">
        <f t="shared" si="68"/>
        <v>0</v>
      </c>
      <c r="CH71">
        <f t="shared" si="69"/>
        <v>0</v>
      </c>
      <c r="CI71">
        <f t="shared" si="70"/>
        <v>0</v>
      </c>
      <c r="CJ71">
        <f t="shared" si="71"/>
        <v>0</v>
      </c>
      <c r="CK71">
        <f t="shared" si="72"/>
        <v>0</v>
      </c>
      <c r="CL71">
        <f t="shared" si="73"/>
        <v>0</v>
      </c>
      <c r="CM71">
        <f t="shared" si="74"/>
        <v>0</v>
      </c>
      <c r="CN71" s="122">
        <f t="shared" si="75"/>
        <v>0</v>
      </c>
      <c r="CP71">
        <f t="shared" si="76"/>
        <v>0</v>
      </c>
      <c r="CQ71">
        <f t="shared" si="77"/>
        <v>0</v>
      </c>
      <c r="CR71">
        <f t="shared" si="78"/>
        <v>0</v>
      </c>
      <c r="CS71">
        <f t="shared" si="79"/>
        <v>0</v>
      </c>
      <c r="CT71">
        <f t="shared" si="80"/>
        <v>0</v>
      </c>
      <c r="CU71">
        <f t="shared" si="81"/>
        <v>0</v>
      </c>
      <c r="CW71">
        <f t="shared" si="82"/>
        <v>0</v>
      </c>
      <c r="CX71">
        <f t="shared" si="83"/>
        <v>0</v>
      </c>
      <c r="CY71">
        <f t="shared" si="84"/>
        <v>0</v>
      </c>
      <c r="CZ71">
        <f t="shared" si="85"/>
        <v>0</v>
      </c>
      <c r="DB71" s="97">
        <f t="shared" si="45"/>
        <v>0</v>
      </c>
      <c r="DG71">
        <f t="shared" si="46"/>
        <v>0</v>
      </c>
      <c r="DH71">
        <f t="shared" si="47"/>
        <v>0</v>
      </c>
      <c r="DJ71">
        <f t="shared" si="86"/>
        <v>0</v>
      </c>
      <c r="DK71">
        <f t="shared" si="87"/>
        <v>0</v>
      </c>
      <c r="DM71">
        <f t="shared" si="48"/>
        <v>0</v>
      </c>
    </row>
    <row r="72" spans="1:117">
      <c r="A72"/>
      <c r="F72"/>
      <c r="G72"/>
      <c r="H72"/>
      <c r="I72" s="139"/>
      <c r="J72" s="140"/>
      <c r="K72" s="108"/>
      <c r="L72" s="108"/>
      <c r="M72" s="108"/>
      <c r="N72" s="108"/>
      <c r="O72" s="90"/>
      <c r="P72" s="93"/>
      <c r="Q72" s="92"/>
      <c r="R72" s="93"/>
      <c r="S72" s="92"/>
      <c r="T72" s="92"/>
      <c r="U72" s="93"/>
      <c r="V72" s="92"/>
      <c r="W72" s="93"/>
      <c r="X72" s="92"/>
      <c r="Y72" s="94"/>
      <c r="Z72" s="93"/>
      <c r="AA72" s="92"/>
      <c r="AB72" s="93"/>
      <c r="AC72" s="92"/>
      <c r="AD72" s="93"/>
      <c r="AE72" s="92"/>
      <c r="AF72" s="93"/>
      <c r="AG72" s="92"/>
      <c r="AH72" s="93"/>
      <c r="AI72" s="92"/>
      <c r="AJ72" s="93"/>
      <c r="AK72" s="92"/>
      <c r="AL72" s="93"/>
      <c r="AM72" s="92"/>
      <c r="AN72" s="93"/>
      <c r="AO72" s="92"/>
      <c r="AP72" s="93"/>
      <c r="AQ72" s="92"/>
      <c r="AR72" s="94"/>
      <c r="AS72" s="93"/>
      <c r="AT72" s="92"/>
      <c r="AU72" s="93"/>
      <c r="AV72" s="92"/>
      <c r="AW72" s="93"/>
      <c r="AX72" s="92"/>
      <c r="AY72" s="93"/>
      <c r="AZ72" s="92"/>
      <c r="BA72" s="93"/>
      <c r="BB72" s="92"/>
      <c r="BC72" s="93"/>
      <c r="BD72" s="92"/>
      <c r="BE72" s="93"/>
      <c r="BF72" s="92"/>
      <c r="BG72" s="93"/>
      <c r="BH72" s="92"/>
      <c r="BI72" s="93"/>
      <c r="BJ72" s="92"/>
      <c r="CE72" s="122"/>
      <c r="CN72" s="122"/>
    </row>
    <row r="73" spans="1:117">
      <c r="I73" s="139"/>
      <c r="J73" s="140"/>
      <c r="K73" s="108"/>
      <c r="L73" s="108"/>
      <c r="M73" s="108"/>
      <c r="N73" s="108"/>
      <c r="O73" s="90"/>
      <c r="P73" s="93"/>
      <c r="Q73" s="92"/>
      <c r="R73" s="93"/>
      <c r="S73" s="92"/>
      <c r="T73" s="92"/>
      <c r="U73" s="93"/>
      <c r="V73" s="92"/>
      <c r="W73" s="93"/>
      <c r="X73" s="92"/>
      <c r="Y73" s="94"/>
      <c r="Z73" s="93"/>
      <c r="AA73" s="92"/>
      <c r="AB73" s="93"/>
      <c r="AC73" s="92"/>
      <c r="AD73" s="93"/>
      <c r="AE73" s="92"/>
      <c r="AF73" s="93"/>
      <c r="AG73" s="92"/>
      <c r="AH73" s="93"/>
      <c r="AI73" s="92"/>
      <c r="AJ73" s="93"/>
      <c r="AK73" s="92"/>
      <c r="AL73" s="93"/>
      <c r="AM73" s="92"/>
      <c r="AN73" s="93"/>
      <c r="AO73" s="92"/>
      <c r="AP73" s="93"/>
      <c r="AQ73" s="92"/>
      <c r="AR73" s="94"/>
      <c r="AS73" s="93"/>
      <c r="AT73" s="92"/>
      <c r="AU73" s="93"/>
      <c r="AV73" s="92"/>
      <c r="AW73" s="93"/>
      <c r="AX73" s="92"/>
      <c r="AY73" s="93"/>
      <c r="AZ73" s="92"/>
      <c r="BA73" s="93"/>
      <c r="BB73" s="92"/>
      <c r="BC73" s="93"/>
      <c r="BD73" s="92"/>
      <c r="BE73" s="93"/>
      <c r="BF73" s="92"/>
      <c r="BG73" s="93"/>
      <c r="BH73" s="92"/>
      <c r="BI73" s="93"/>
      <c r="BJ73" s="92"/>
      <c r="CE73" s="122"/>
      <c r="CN73" s="122"/>
    </row>
    <row r="74" spans="1:117">
      <c r="I74" s="139"/>
      <c r="J74" s="140"/>
      <c r="K74" s="108"/>
      <c r="L74" s="108"/>
      <c r="M74" s="108"/>
      <c r="N74" s="108"/>
      <c r="O74" s="90"/>
      <c r="P74" s="93"/>
      <c r="Q74" s="92"/>
      <c r="R74" s="93"/>
      <c r="S74" s="92"/>
      <c r="T74" s="92"/>
      <c r="U74" s="93"/>
      <c r="V74" s="92"/>
      <c r="W74" s="93"/>
      <c r="X74" s="92"/>
      <c r="Y74" s="94"/>
      <c r="Z74" s="93"/>
      <c r="AA74" s="92"/>
      <c r="AB74" s="93"/>
      <c r="AC74" s="92"/>
      <c r="AD74" s="93"/>
      <c r="AE74" s="92"/>
      <c r="AF74" s="93"/>
      <c r="AG74" s="92"/>
      <c r="AH74" s="93"/>
      <c r="AI74" s="92"/>
      <c r="AJ74" s="93"/>
      <c r="AK74" s="92"/>
      <c r="AL74" s="93"/>
      <c r="AM74" s="92"/>
      <c r="AN74" s="93"/>
      <c r="AO74" s="92"/>
      <c r="AP74" s="93"/>
      <c r="AQ74" s="92"/>
      <c r="AR74" s="94"/>
      <c r="AS74" s="93"/>
      <c r="AT74" s="92"/>
      <c r="AU74" s="93"/>
      <c r="AV74" s="92"/>
      <c r="AW74" s="93"/>
      <c r="AX74" s="92"/>
      <c r="AY74" s="93"/>
      <c r="AZ74" s="92"/>
      <c r="BA74" s="93"/>
      <c r="BB74" s="92"/>
      <c r="BC74" s="93"/>
      <c r="BD74" s="92"/>
      <c r="BE74" s="93"/>
      <c r="BF74" s="92"/>
      <c r="BG74" s="93"/>
      <c r="BH74" s="92"/>
      <c r="BI74" s="93"/>
      <c r="BJ74" s="92"/>
      <c r="CE74" s="122"/>
      <c r="CN74" s="122"/>
    </row>
    <row r="75" spans="1:117">
      <c r="I75" s="139"/>
      <c r="J75" s="140"/>
      <c r="K75" s="108"/>
      <c r="L75" s="108"/>
      <c r="M75" s="108"/>
      <c r="N75" s="108"/>
      <c r="O75" s="90"/>
      <c r="P75" s="93"/>
      <c r="Q75" s="92"/>
      <c r="R75" s="93"/>
      <c r="S75" s="92"/>
      <c r="T75" s="92"/>
      <c r="U75" s="93"/>
      <c r="V75" s="92"/>
      <c r="W75" s="93"/>
      <c r="X75" s="92"/>
      <c r="Y75" s="94"/>
      <c r="Z75" s="93"/>
      <c r="AA75" s="92"/>
      <c r="AB75" s="93"/>
      <c r="AC75" s="92"/>
      <c r="AD75" s="93"/>
      <c r="AE75" s="92"/>
      <c r="AF75" s="93"/>
      <c r="AG75" s="92"/>
      <c r="AH75" s="93"/>
      <c r="AI75" s="92"/>
      <c r="AJ75" s="93"/>
      <c r="AK75" s="92"/>
      <c r="AL75" s="93"/>
      <c r="AM75" s="92"/>
      <c r="AN75" s="93"/>
      <c r="AO75" s="92"/>
      <c r="AP75" s="93"/>
      <c r="AQ75" s="92"/>
      <c r="AR75" s="94"/>
      <c r="AS75" s="93"/>
      <c r="AT75" s="92"/>
      <c r="AU75" s="93"/>
      <c r="AV75" s="92"/>
      <c r="AW75" s="93"/>
      <c r="AX75" s="92"/>
      <c r="AY75" s="93"/>
      <c r="AZ75" s="92"/>
      <c r="BA75" s="93"/>
      <c r="BB75" s="92"/>
      <c r="BC75" s="93"/>
      <c r="BD75" s="92"/>
      <c r="BE75" s="93"/>
      <c r="BF75" s="92"/>
      <c r="BG75" s="93"/>
      <c r="BH75" s="92"/>
      <c r="BI75" s="93"/>
      <c r="BJ75" s="92"/>
      <c r="CE75" s="122"/>
      <c r="CN75" s="122"/>
    </row>
    <row r="76" spans="1:117">
      <c r="I76" s="139"/>
      <c r="J76" s="140"/>
      <c r="K76" s="108"/>
      <c r="L76" s="108"/>
      <c r="M76" s="108"/>
      <c r="N76" s="108"/>
      <c r="O76" s="90"/>
      <c r="P76" s="93"/>
      <c r="Q76" s="92"/>
      <c r="R76" s="93"/>
      <c r="S76" s="92"/>
      <c r="T76" s="92"/>
      <c r="U76" s="93"/>
      <c r="V76" s="92"/>
      <c r="W76" s="93"/>
      <c r="X76" s="92"/>
      <c r="Y76" s="94"/>
      <c r="Z76" s="93"/>
      <c r="AA76" s="92"/>
      <c r="AB76" s="93"/>
      <c r="AC76" s="92"/>
      <c r="AD76" s="93"/>
      <c r="AE76" s="92"/>
      <c r="AF76" s="93"/>
      <c r="AG76" s="92"/>
      <c r="AH76" s="93"/>
      <c r="AI76" s="92"/>
      <c r="AJ76" s="93"/>
      <c r="AK76" s="92"/>
      <c r="AL76" s="93"/>
      <c r="AM76" s="92"/>
      <c r="AN76" s="93"/>
      <c r="AO76" s="92"/>
      <c r="AP76" s="93"/>
      <c r="AQ76" s="92"/>
      <c r="AR76" s="94"/>
      <c r="AS76" s="93"/>
      <c r="AT76" s="92"/>
      <c r="AU76" s="93"/>
      <c r="AV76" s="92"/>
      <c r="AW76" s="93"/>
      <c r="AX76" s="92"/>
      <c r="AY76" s="93"/>
      <c r="AZ76" s="92"/>
      <c r="BA76" s="93"/>
      <c r="BB76" s="92"/>
      <c r="BC76" s="93"/>
      <c r="BD76" s="92"/>
      <c r="BE76" s="93"/>
      <c r="BF76" s="92"/>
      <c r="BG76" s="93"/>
      <c r="BH76" s="92"/>
      <c r="BI76" s="93"/>
      <c r="BJ76" s="92"/>
      <c r="CE76" s="122"/>
      <c r="CN76" s="122"/>
    </row>
    <row r="77" spans="1:117">
      <c r="I77" s="139"/>
      <c r="J77" s="140"/>
      <c r="K77" s="108"/>
      <c r="L77" s="108"/>
      <c r="M77" s="108"/>
      <c r="N77" s="108"/>
      <c r="O77" s="90"/>
      <c r="P77" s="93"/>
      <c r="Q77" s="92"/>
      <c r="R77" s="93"/>
      <c r="S77" s="92"/>
      <c r="T77" s="92"/>
      <c r="U77" s="93"/>
      <c r="V77" s="92"/>
      <c r="W77" s="93"/>
      <c r="X77" s="92"/>
      <c r="Y77" s="94"/>
      <c r="Z77" s="93"/>
      <c r="AA77" s="92"/>
      <c r="AB77" s="93"/>
      <c r="AC77" s="92"/>
      <c r="AD77" s="93"/>
      <c r="AE77" s="92"/>
      <c r="AF77" s="93"/>
      <c r="AG77" s="92"/>
      <c r="AH77" s="93"/>
      <c r="AI77" s="92"/>
      <c r="AJ77" s="93"/>
      <c r="AK77" s="92"/>
      <c r="AL77" s="93"/>
      <c r="AM77" s="92"/>
      <c r="AN77" s="93"/>
      <c r="AO77" s="92"/>
      <c r="AP77" s="93"/>
      <c r="AQ77" s="92"/>
      <c r="AR77" s="94"/>
      <c r="AS77" s="93"/>
      <c r="AT77" s="92"/>
      <c r="AU77" s="93"/>
      <c r="AV77" s="92"/>
      <c r="AW77" s="93"/>
      <c r="AX77" s="92"/>
      <c r="AY77" s="93"/>
      <c r="AZ77" s="92"/>
      <c r="BA77" s="93"/>
      <c r="BB77" s="92"/>
      <c r="BC77" s="93"/>
      <c r="BD77" s="92"/>
      <c r="BE77" s="93"/>
      <c r="BF77" s="92"/>
      <c r="BG77" s="93"/>
      <c r="BH77" s="92"/>
      <c r="BI77" s="93"/>
      <c r="BJ77" s="92"/>
      <c r="CE77" s="122"/>
      <c r="CN77" s="122"/>
    </row>
    <row r="78" spans="1:117">
      <c r="I78" s="139"/>
      <c r="J78" s="140"/>
      <c r="K78" s="108"/>
      <c r="L78" s="108"/>
      <c r="M78" s="108"/>
      <c r="N78" s="108"/>
      <c r="O78" s="90"/>
      <c r="P78" s="93"/>
      <c r="Q78" s="92"/>
      <c r="R78" s="93"/>
      <c r="S78" s="92"/>
      <c r="T78" s="92"/>
      <c r="U78" s="93"/>
      <c r="V78" s="92"/>
      <c r="W78" s="93"/>
      <c r="X78" s="92"/>
      <c r="Y78" s="94"/>
      <c r="Z78" s="93"/>
      <c r="AA78" s="92"/>
      <c r="AB78" s="93"/>
      <c r="AC78" s="92"/>
      <c r="AD78" s="93"/>
      <c r="AE78" s="92"/>
      <c r="AF78" s="93"/>
      <c r="AG78" s="92"/>
      <c r="AH78" s="93"/>
      <c r="AI78" s="92"/>
      <c r="AJ78" s="93"/>
      <c r="AK78" s="92"/>
      <c r="AL78" s="93"/>
      <c r="AM78" s="92"/>
      <c r="AN78" s="93"/>
      <c r="AO78" s="92"/>
      <c r="AP78" s="93"/>
      <c r="AQ78" s="92"/>
      <c r="AR78" s="94"/>
      <c r="AS78" s="93"/>
      <c r="AT78" s="92"/>
      <c r="AU78" s="93"/>
      <c r="AV78" s="92"/>
      <c r="AW78" s="93"/>
      <c r="AX78" s="92"/>
      <c r="AY78" s="93"/>
      <c r="AZ78" s="92"/>
      <c r="BA78" s="93"/>
      <c r="BB78" s="92"/>
      <c r="BC78" s="93"/>
      <c r="BD78" s="92"/>
      <c r="BE78" s="93"/>
      <c r="BF78" s="92"/>
      <c r="BG78" s="93"/>
      <c r="BH78" s="92"/>
      <c r="BI78" s="93"/>
      <c r="BJ78" s="92"/>
      <c r="CE78" s="122"/>
      <c r="CN78" s="122"/>
    </row>
    <row r="79" spans="1:117">
      <c r="I79" s="139"/>
      <c r="J79" s="140"/>
      <c r="K79" s="108"/>
      <c r="L79" s="108"/>
      <c r="M79" s="108"/>
      <c r="N79" s="108"/>
      <c r="O79" s="90"/>
      <c r="P79" s="93"/>
      <c r="Q79" s="92"/>
      <c r="R79" s="93"/>
      <c r="S79" s="92"/>
      <c r="T79" s="92"/>
      <c r="U79" s="93"/>
      <c r="V79" s="92"/>
      <c r="W79" s="93"/>
      <c r="X79" s="92"/>
      <c r="Y79" s="94"/>
      <c r="Z79" s="93"/>
      <c r="AA79" s="92"/>
      <c r="AB79" s="93"/>
      <c r="AC79" s="92"/>
      <c r="AD79" s="93"/>
      <c r="AE79" s="92"/>
      <c r="AF79" s="93"/>
      <c r="AG79" s="92"/>
      <c r="AH79" s="93"/>
      <c r="AI79" s="92"/>
      <c r="AJ79" s="93"/>
      <c r="AK79" s="92"/>
      <c r="AL79" s="93"/>
      <c r="AM79" s="92"/>
      <c r="AN79" s="93"/>
      <c r="AO79" s="92"/>
      <c r="AP79" s="93"/>
      <c r="AQ79" s="92"/>
      <c r="AR79" s="94"/>
      <c r="AS79" s="93"/>
      <c r="AT79" s="92"/>
      <c r="AU79" s="93"/>
      <c r="AV79" s="92"/>
      <c r="AW79" s="93"/>
      <c r="AX79" s="92"/>
      <c r="AY79" s="93"/>
      <c r="AZ79" s="92"/>
      <c r="BA79" s="93"/>
      <c r="BB79" s="92"/>
      <c r="BC79" s="93"/>
      <c r="BD79" s="92"/>
      <c r="BE79" s="93"/>
      <c r="BF79" s="92"/>
      <c r="BG79" s="93"/>
      <c r="BH79" s="92"/>
      <c r="BI79" s="93"/>
      <c r="BJ79" s="92"/>
      <c r="CE79" s="122"/>
      <c r="CN79" s="122"/>
    </row>
  </sheetData>
  <sheetCalcPr fullCalcOnLoad="1"/>
  <mergeCells count="5">
    <mergeCell ref="W1:X1"/>
    <mergeCell ref="Y1:AE1"/>
    <mergeCell ref="AJ1:AK1"/>
    <mergeCell ref="AR1:AW1"/>
    <mergeCell ref="BA1:BB1"/>
  </mergeCells>
  <conditionalFormatting sqref="F1:F49 F56 F73:F65536">
    <cfRule type="duplicateValues" dxfId="3" priority="3" stopIfTrue="1"/>
    <cfRule type="duplicateValues" dxfId="2" priority="4" stopIfTrue="1"/>
  </conditionalFormatting>
  <conditionalFormatting sqref="A1:A49 A56 A73:A65536">
    <cfRule type="duplicateValues" dxfId="1" priority="2" stopIfTrue="1"/>
  </conditionalFormatting>
  <conditionalFormatting sqref="F1:F56 F73:F65536">
    <cfRule type="duplicateValues" dxfId="0" priority="1" stopIfTrue="1"/>
  </conditionalFormatting>
  <pageMargins left="0.7" right="0.7" top="0.75" bottom="0.75" header="0.3" footer="0.3"/>
  <pageSetup scale="65" orientation="portrait" horizontalDpi="1200" verticalDpi="1200" r:id="rId1"/>
  <headerFooter>
    <oddHeader>&amp;C&amp;"Arial,Regular"&amp;14 2010-2011 Youth 10 
Men's Foil 
Rolling Point Standings</oddHeader>
  </headerFooter>
  <colBreaks count="4" manualBreakCount="4">
    <brk id="14" max="68" man="1"/>
    <brk id="19" max="68" man="1"/>
    <brk id="24" max="68" man="1"/>
    <brk id="43" max="6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8">
    <tabColor rgb="FFFFFF00"/>
  </sheetPr>
  <dimension ref="A1:CT238"/>
  <sheetViews>
    <sheetView topLeftCell="I1" zoomScaleNormal="100" workbookViewId="0">
      <selection activeCell="Q19" sqref="Q19"/>
    </sheetView>
  </sheetViews>
  <sheetFormatPr defaultRowHeight="14.4"/>
  <cols>
    <col min="1" max="1" width="25.109375" customWidth="1"/>
    <col min="2" max="2" width="5.44140625" customWidth="1"/>
    <col min="3" max="3" width="15.33203125" customWidth="1"/>
    <col min="4" max="4" width="21.109375" customWidth="1"/>
    <col min="5" max="5" width="16.44140625" customWidth="1"/>
    <col min="8" max="9" width="14.5546875" customWidth="1"/>
    <col min="10" max="10" width="25.109375" customWidth="1"/>
    <col min="11" max="11" width="5.44140625" customWidth="1"/>
    <col min="12" max="12" width="15.33203125" customWidth="1"/>
    <col min="13" max="13" width="22.5546875" customWidth="1"/>
    <col min="14" max="14" width="16.44140625" customWidth="1"/>
    <col min="17" max="18" width="18.6640625" customWidth="1"/>
    <col min="19" max="19" width="25.109375" customWidth="1"/>
    <col min="20" max="20" width="5.44140625" customWidth="1"/>
    <col min="21" max="21" width="23.109375" customWidth="1"/>
    <col min="22" max="22" width="22.6640625" customWidth="1"/>
    <col min="23" max="23" width="16.44140625" customWidth="1"/>
    <col min="26" max="27" width="15.5546875" customWidth="1"/>
    <col min="28" max="28" width="25.109375" customWidth="1"/>
    <col min="29" max="29" width="5.44140625" customWidth="1"/>
    <col min="30" max="30" width="20.6640625" customWidth="1"/>
    <col min="31" max="31" width="25.6640625" customWidth="1"/>
    <col min="32" max="32" width="16.44140625" customWidth="1"/>
    <col min="35" max="36" width="16.6640625" customWidth="1"/>
    <col min="37" max="37" width="25.109375" customWidth="1"/>
    <col min="38" max="38" width="5.44140625" customWidth="1"/>
    <col min="39" max="39" width="16.33203125" customWidth="1"/>
    <col min="40" max="40" width="20.109375" customWidth="1"/>
    <col min="41" max="41" width="16.44140625" customWidth="1"/>
    <col min="44" max="45" width="20.109375" customWidth="1"/>
    <col min="46" max="46" width="25.109375" customWidth="1"/>
    <col min="47" max="47" width="5.44140625" customWidth="1"/>
    <col min="48" max="48" width="15.33203125" customWidth="1"/>
    <col min="49" max="49" width="28.44140625" customWidth="1"/>
    <col min="50" max="50" width="16.44140625" customWidth="1"/>
    <col min="53" max="54" width="15.88671875" customWidth="1"/>
    <col min="55" max="55" width="25.109375" customWidth="1"/>
    <col min="56" max="56" width="5.44140625" customWidth="1"/>
    <col min="57" max="57" width="17.6640625" customWidth="1"/>
    <col min="58" max="58" width="23.6640625" customWidth="1"/>
    <col min="59" max="59" width="16.44140625" customWidth="1"/>
    <col min="62" max="62" width="17" customWidth="1"/>
    <col min="64" max="64" width="25.109375" customWidth="1"/>
    <col min="65" max="65" width="5.44140625" customWidth="1"/>
    <col min="66" max="66" width="20.6640625" customWidth="1"/>
    <col min="67" max="67" width="23.6640625" customWidth="1"/>
    <col min="68" max="68" width="16.44140625" customWidth="1"/>
    <col min="69" max="69" width="8.88671875" style="4" customWidth="1"/>
    <col min="71" max="71" width="17" customWidth="1"/>
    <col min="73" max="73" width="25.109375" customWidth="1"/>
    <col min="74" max="74" width="5.44140625" customWidth="1"/>
    <col min="75" max="75" width="15.33203125" customWidth="1"/>
    <col min="76" max="76" width="23.6640625" customWidth="1"/>
    <col min="77" max="77" width="16.44140625" customWidth="1"/>
    <col min="78" max="79" width="9.109375" customWidth="1"/>
    <col min="80" max="80" width="17" customWidth="1"/>
    <col min="82" max="82" width="25.109375" customWidth="1"/>
    <col min="83" max="83" width="5.44140625" customWidth="1"/>
    <col min="84" max="84" width="15.33203125" customWidth="1"/>
    <col min="85" max="85" width="23.6640625" customWidth="1"/>
    <col min="86" max="86" width="16.44140625" customWidth="1"/>
    <col min="87" max="88" width="9.109375" customWidth="1"/>
    <col min="89" max="89" width="17" customWidth="1"/>
    <col min="91" max="91" width="25.109375" customWidth="1"/>
    <col min="92" max="92" width="5.44140625" customWidth="1"/>
    <col min="93" max="93" width="15.33203125" customWidth="1"/>
    <col min="94" max="94" width="23.6640625" customWidth="1"/>
    <col min="95" max="95" width="16.44140625" customWidth="1"/>
    <col min="96" max="97" width="9.109375" customWidth="1"/>
    <col min="98" max="98" width="17" customWidth="1"/>
  </cols>
  <sheetData>
    <row r="1" spans="1:98">
      <c r="E1" t="s">
        <v>1837</v>
      </c>
      <c r="F1">
        <v>32</v>
      </c>
      <c r="N1" t="s">
        <v>1838</v>
      </c>
      <c r="O1">
        <v>32</v>
      </c>
      <c r="W1" t="s">
        <v>1839</v>
      </c>
      <c r="X1">
        <v>9</v>
      </c>
      <c r="Y1" t="s">
        <v>829</v>
      </c>
      <c r="AF1" t="s">
        <v>1840</v>
      </c>
      <c r="AG1">
        <v>6</v>
      </c>
      <c r="AH1" t="s">
        <v>1427</v>
      </c>
      <c r="AO1" t="s">
        <v>1841</v>
      </c>
      <c r="AP1">
        <v>13</v>
      </c>
      <c r="AQ1" t="s">
        <v>831</v>
      </c>
      <c r="AX1" t="s">
        <v>1842</v>
      </c>
      <c r="AY1">
        <v>9</v>
      </c>
      <c r="AZ1" t="s">
        <v>833</v>
      </c>
      <c r="BG1" t="s">
        <v>1843</v>
      </c>
      <c r="BH1">
        <v>6</v>
      </c>
      <c r="BI1" t="s">
        <v>835</v>
      </c>
      <c r="BP1" t="s">
        <v>1844</v>
      </c>
      <c r="BQ1" s="4">
        <v>11</v>
      </c>
      <c r="BR1" t="s">
        <v>837</v>
      </c>
      <c r="BY1" t="s">
        <v>1845</v>
      </c>
      <c r="BZ1">
        <v>20</v>
      </c>
      <c r="CA1" t="s">
        <v>839</v>
      </c>
      <c r="CH1" t="s">
        <v>1846</v>
      </c>
      <c r="CI1">
        <v>17</v>
      </c>
      <c r="CJ1" t="s">
        <v>841</v>
      </c>
      <c r="CQ1" t="s">
        <v>1847</v>
      </c>
      <c r="CR1">
        <v>8</v>
      </c>
      <c r="CS1" t="s">
        <v>829</v>
      </c>
    </row>
    <row r="2" spans="1:98">
      <c r="E2">
        <v>2011</v>
      </c>
      <c r="F2">
        <v>2</v>
      </c>
      <c r="N2">
        <v>2011</v>
      </c>
      <c r="O2">
        <v>2</v>
      </c>
      <c r="W2">
        <v>2010</v>
      </c>
      <c r="X2">
        <v>2</v>
      </c>
      <c r="AF2">
        <v>2010</v>
      </c>
      <c r="AG2">
        <v>2</v>
      </c>
      <c r="AO2">
        <v>2010</v>
      </c>
      <c r="AP2">
        <v>2</v>
      </c>
      <c r="AX2">
        <v>2011</v>
      </c>
      <c r="AY2">
        <v>2</v>
      </c>
      <c r="BG2">
        <v>2011</v>
      </c>
      <c r="BH2">
        <v>2</v>
      </c>
      <c r="BP2">
        <v>2011</v>
      </c>
      <c r="BQ2" s="4">
        <v>2</v>
      </c>
      <c r="BY2">
        <v>2011</v>
      </c>
      <c r="BZ2">
        <v>2</v>
      </c>
      <c r="CH2">
        <v>2011</v>
      </c>
      <c r="CI2">
        <v>2</v>
      </c>
      <c r="CQ2">
        <v>2011</v>
      </c>
      <c r="CR2">
        <v>2</v>
      </c>
    </row>
    <row r="3" spans="1:98">
      <c r="A3" s="3" t="s">
        <v>13</v>
      </c>
      <c r="B3" s="3"/>
      <c r="C3" s="3"/>
      <c r="E3" t="s">
        <v>14</v>
      </c>
      <c r="F3" t="s">
        <v>15</v>
      </c>
      <c r="G3" t="s">
        <v>17</v>
      </c>
      <c r="H3" t="s">
        <v>1435</v>
      </c>
      <c r="J3" s="3" t="s">
        <v>13</v>
      </c>
      <c r="K3" s="3"/>
      <c r="L3" s="3"/>
      <c r="N3" t="s">
        <v>14</v>
      </c>
      <c r="O3" t="s">
        <v>15</v>
      </c>
      <c r="P3" t="s">
        <v>16</v>
      </c>
      <c r="Q3" t="s">
        <v>1435</v>
      </c>
      <c r="S3" s="3" t="s">
        <v>13</v>
      </c>
      <c r="T3" s="3"/>
      <c r="U3" s="3"/>
      <c r="W3" t="s">
        <v>14</v>
      </c>
      <c r="X3" t="s">
        <v>15</v>
      </c>
      <c r="Y3" t="s">
        <v>17</v>
      </c>
      <c r="Z3" t="s">
        <v>1435</v>
      </c>
      <c r="AB3" s="3" t="s">
        <v>13</v>
      </c>
      <c r="AC3" s="3"/>
      <c r="AD3" s="3"/>
      <c r="AF3" t="s">
        <v>14</v>
      </c>
      <c r="AG3" t="s">
        <v>15</v>
      </c>
      <c r="AH3" t="s">
        <v>17</v>
      </c>
      <c r="AI3" t="s">
        <v>1435</v>
      </c>
      <c r="AK3" s="3" t="s">
        <v>13</v>
      </c>
      <c r="AL3" s="3"/>
      <c r="AM3" s="3"/>
      <c r="AO3" t="s">
        <v>14</v>
      </c>
      <c r="AP3" t="s">
        <v>15</v>
      </c>
      <c r="AQ3" t="s">
        <v>17</v>
      </c>
      <c r="AR3" t="s">
        <v>1435</v>
      </c>
      <c r="AT3" s="3" t="s">
        <v>13</v>
      </c>
      <c r="AU3" s="3"/>
      <c r="AV3" s="3"/>
      <c r="AX3" t="s">
        <v>14</v>
      </c>
      <c r="AY3" t="s">
        <v>15</v>
      </c>
      <c r="AZ3" t="s">
        <v>17</v>
      </c>
      <c r="BA3" t="s">
        <v>1435</v>
      </c>
      <c r="BC3" s="3" t="s">
        <v>13</v>
      </c>
      <c r="BD3" s="3"/>
      <c r="BE3" s="3"/>
      <c r="BG3" t="s">
        <v>14</v>
      </c>
      <c r="BH3" t="s">
        <v>15</v>
      </c>
      <c r="BI3" t="s">
        <v>17</v>
      </c>
      <c r="BJ3" t="s">
        <v>1435</v>
      </c>
      <c r="BL3" s="3" t="s">
        <v>13</v>
      </c>
      <c r="BM3" s="3"/>
      <c r="BN3" s="3"/>
      <c r="BP3" t="s">
        <v>14</v>
      </c>
      <c r="BQ3" s="4" t="s">
        <v>15</v>
      </c>
      <c r="BR3" t="s">
        <v>17</v>
      </c>
      <c r="BS3" t="s">
        <v>1435</v>
      </c>
      <c r="BU3" s="3" t="s">
        <v>13</v>
      </c>
      <c r="BV3" s="3"/>
      <c r="BW3" s="3"/>
      <c r="BY3" t="s">
        <v>14</v>
      </c>
      <c r="BZ3" t="s">
        <v>15</v>
      </c>
      <c r="CA3" t="s">
        <v>17</v>
      </c>
      <c r="CB3" t="s">
        <v>1435</v>
      </c>
      <c r="CD3" s="3" t="s">
        <v>13</v>
      </c>
      <c r="CE3" s="3"/>
      <c r="CF3" s="3"/>
      <c r="CH3" t="s">
        <v>14</v>
      </c>
      <c r="CI3" t="s">
        <v>15</v>
      </c>
      <c r="CJ3" t="s">
        <v>17</v>
      </c>
      <c r="CK3" t="s">
        <v>1435</v>
      </c>
      <c r="CM3" s="3" t="s">
        <v>13</v>
      </c>
      <c r="CN3" s="3"/>
      <c r="CO3" s="3"/>
      <c r="CQ3" t="s">
        <v>14</v>
      </c>
      <c r="CR3" t="s">
        <v>15</v>
      </c>
      <c r="CS3" t="s">
        <v>17</v>
      </c>
      <c r="CT3" t="s">
        <v>1435</v>
      </c>
    </row>
    <row r="4" spans="1:98">
      <c r="A4" t="s">
        <v>1608</v>
      </c>
      <c r="B4">
        <v>2001</v>
      </c>
      <c r="C4" t="s">
        <v>209</v>
      </c>
      <c r="D4" t="s">
        <v>1608</v>
      </c>
      <c r="E4">
        <v>100097109</v>
      </c>
      <c r="F4">
        <v>1</v>
      </c>
      <c r="G4">
        <v>2001</v>
      </c>
      <c r="H4" s="5">
        <f>IF(F4&gt;$F$1,"NA",(IF(G4&lt;'[4]Point Tables'!$S$7,"OLD",(IF(G4="Y","X",(VLOOKUP(E4,[1]Y10MF!$A$1:$A$65536,1,FALSE)))))))</f>
        <v>100097109</v>
      </c>
      <c r="I4" s="5"/>
      <c r="J4" t="s">
        <v>1387</v>
      </c>
      <c r="K4">
        <v>2000</v>
      </c>
      <c r="L4" t="s">
        <v>26</v>
      </c>
      <c r="M4" t="s">
        <v>1387</v>
      </c>
      <c r="N4">
        <v>100119273</v>
      </c>
      <c r="O4">
        <v>1</v>
      </c>
      <c r="P4">
        <v>2000</v>
      </c>
      <c r="Q4" s="5">
        <f>IF(O4&gt;$O$1,"NA",(IF(P4&lt;'[4]Point Tables'!$S$7,"OLD",(IF(P4="Y","X",(VLOOKUP(N4,[1]Y10MF!$A$1:$A$65536,1,FALSE)))))))</f>
        <v>100119273</v>
      </c>
      <c r="R4" s="5"/>
      <c r="S4" t="s">
        <v>1436</v>
      </c>
      <c r="T4">
        <v>2000</v>
      </c>
      <c r="U4" t="s">
        <v>870</v>
      </c>
      <c r="V4" s="26" t="s">
        <v>1436</v>
      </c>
      <c r="W4" s="26">
        <v>100052592</v>
      </c>
      <c r="X4" s="31">
        <v>1</v>
      </c>
      <c r="Y4" s="26">
        <v>2000</v>
      </c>
      <c r="Z4" s="5">
        <f>IF(X4&gt;$X$1,"NA",(IF(Y4&lt;'[3]Point Tables'!$S$7,"OLD",(IF(Y4="Y","X",(VLOOKUP(W4,[1]Y10MF!$A$1:$A$65536,1,FALSE)))))))</f>
        <v>100052592</v>
      </c>
      <c r="AA4" s="5"/>
      <c r="AB4" s="1" t="s">
        <v>1469</v>
      </c>
      <c r="AC4" s="1">
        <v>2000</v>
      </c>
      <c r="AD4" s="1" t="s">
        <v>33</v>
      </c>
      <c r="AE4" s="26" t="s">
        <v>1469</v>
      </c>
      <c r="AF4" s="26">
        <v>100118107</v>
      </c>
      <c r="AG4" s="26">
        <v>1</v>
      </c>
      <c r="AH4" s="26">
        <v>2000</v>
      </c>
      <c r="AI4" s="5">
        <f>IF(AG4&gt;$AG$1,"NA",(IF(AH4&lt;'[3]Point Tables'!$S$7,"OLD",(IF(AH4="Y","X",(VLOOKUP(AF4,[1]Y10MF!$A$1:$A$65536,1,FALSE)))))))</f>
        <v>100118107</v>
      </c>
      <c r="AJ4" s="5"/>
      <c r="AK4" t="s">
        <v>1623</v>
      </c>
      <c r="AL4">
        <v>2000</v>
      </c>
      <c r="AM4" t="s">
        <v>861</v>
      </c>
      <c r="AN4" s="17" t="s">
        <v>1623</v>
      </c>
      <c r="AO4" s="18">
        <v>100089928</v>
      </c>
      <c r="AP4" s="19">
        <v>1</v>
      </c>
      <c r="AQ4" s="9">
        <v>2000</v>
      </c>
      <c r="AR4" s="5">
        <f>IF(AP4&gt;$AP$1,"NA",(IF(AQ4&lt;'[3]Point Tables'!$S$7,"OLD",(IF(AQ4="Y","X",(VLOOKUP(AO4,[1]Y10MF!$A$1:$A$65536,1,FALSE)))))))</f>
        <v>100089928</v>
      </c>
      <c r="AS4" s="5"/>
      <c r="AT4" t="s">
        <v>1454</v>
      </c>
      <c r="AU4">
        <v>2000</v>
      </c>
      <c r="AV4" t="s">
        <v>932</v>
      </c>
      <c r="AW4" s="9" t="s">
        <v>1454</v>
      </c>
      <c r="AX4" s="9">
        <v>100092168</v>
      </c>
      <c r="AY4" s="20">
        <v>1</v>
      </c>
      <c r="AZ4" s="9">
        <v>2000</v>
      </c>
      <c r="BA4" s="5">
        <f>IF(AY4&gt;$AY$1,"NA",(IF(AZ4&lt;'[3]Point Tables'!$S$7,"OLD",(IF(AZ4="Y","X",(VLOOKUP(AX4,[1]Y10MF!$A$1:$A$65536,1,FALSE)))))))</f>
        <v>100092168</v>
      </c>
      <c r="BB4" s="5"/>
      <c r="BC4" t="s">
        <v>1474</v>
      </c>
      <c r="BD4">
        <v>2000</v>
      </c>
      <c r="BE4" t="s">
        <v>865</v>
      </c>
      <c r="BF4" s="21" t="s">
        <v>1474</v>
      </c>
      <c r="BG4" s="35">
        <v>100101342</v>
      </c>
      <c r="BH4" s="22">
        <v>1</v>
      </c>
      <c r="BI4" s="21">
        <v>2000</v>
      </c>
      <c r="BJ4" s="5">
        <f>IF(BH4&gt;$BH$1,"NA",(IF(BI4&lt;'[3]Point Tables'!$S$7,"OLD",(IF(BI4="Y","X",(VLOOKUP(BG4,[1]Y10MF!$A$1:$A$65536,1,FALSE)))))))</f>
        <v>100101342</v>
      </c>
      <c r="BL4" s="1" t="s">
        <v>1442</v>
      </c>
      <c r="BM4" s="1">
        <v>2001</v>
      </c>
      <c r="BN4" s="1" t="s">
        <v>942</v>
      </c>
      <c r="BO4" s="14" t="s">
        <v>1442</v>
      </c>
      <c r="BP4" s="35">
        <v>100097109</v>
      </c>
      <c r="BQ4" s="23">
        <v>1</v>
      </c>
      <c r="BR4" s="26">
        <v>2001</v>
      </c>
      <c r="BS4" s="5">
        <f>IF(BQ4&gt;$BQ$1,"NA",(IF(BR4&lt;'[3]Point Tables'!$S$7,"OLD",(IF(BR4="Y","X",(VLOOKUP(BP4,[1]Y10MF!$A$1:$A$65536,1,FALSE)))))))</f>
        <v>100097109</v>
      </c>
      <c r="BU4" t="s">
        <v>1470</v>
      </c>
      <c r="BV4">
        <v>2001</v>
      </c>
      <c r="BW4" t="s">
        <v>37</v>
      </c>
      <c r="BX4" s="17" t="s">
        <v>1470</v>
      </c>
      <c r="BY4" s="18">
        <v>100125496</v>
      </c>
      <c r="BZ4" s="18">
        <v>1</v>
      </c>
      <c r="CA4" s="9">
        <v>2001</v>
      </c>
      <c r="CB4" s="5">
        <f>IF(BZ4&gt;$BZ$1,"NA",(IF(CA4&lt;'[3]Point Tables'!$S$7,"OLD",(IF(CA4="Y","X",(VLOOKUP(BY4,[1]Y10MF!$A$1:$A$65536,1,FALSE)))))))</f>
        <v>100125496</v>
      </c>
      <c r="CD4" t="s">
        <v>1456</v>
      </c>
      <c r="CE4">
        <v>2000</v>
      </c>
      <c r="CF4" t="s">
        <v>23</v>
      </c>
      <c r="CG4" s="17" t="s">
        <v>1456</v>
      </c>
      <c r="CH4" s="18">
        <v>100102886</v>
      </c>
      <c r="CI4" s="18">
        <v>1</v>
      </c>
      <c r="CJ4" s="9">
        <v>2000</v>
      </c>
      <c r="CK4" s="5">
        <f>IF(CI4&gt;$CI$1,"NA",(IF(CJ4&lt;'[3]Point Tables'!$S$7,"OLD",(IF(CJ4="Y","X",(VLOOKUP(CH4,[1]Y10MF!$A$1:$A$65536,1,FALSE)))))))</f>
        <v>100102886</v>
      </c>
      <c r="CM4" t="s">
        <v>1439</v>
      </c>
      <c r="CN4">
        <v>2000</v>
      </c>
      <c r="CO4" t="s">
        <v>856</v>
      </c>
      <c r="CP4" t="s">
        <v>1439</v>
      </c>
      <c r="CQ4">
        <v>100118107</v>
      </c>
      <c r="CR4">
        <v>1</v>
      </c>
      <c r="CS4">
        <v>2000</v>
      </c>
      <c r="CT4" s="5">
        <f>IF(CR4&gt;$CR$1,"NA",(IF(CS4&lt;'[3]Point Tables'!$S$7,"OLD",(IF(CS4="Y","X",(VLOOKUP(CQ4,[1]Y10MF!$A$1:$A$65536,1,FALSE)))))))</f>
        <v>100118107</v>
      </c>
    </row>
    <row r="5" spans="1:98">
      <c r="A5" t="s">
        <v>1720</v>
      </c>
      <c r="B5">
        <v>2000</v>
      </c>
      <c r="C5" t="s">
        <v>255</v>
      </c>
      <c r="D5" t="s">
        <v>1720</v>
      </c>
      <c r="E5">
        <v>100101342</v>
      </c>
      <c r="F5">
        <v>2</v>
      </c>
      <c r="G5">
        <v>2000</v>
      </c>
      <c r="H5" s="5">
        <f>IF(F5&gt;$F$1,"NA",(IF(G5&lt;'[4]Point Tables'!$S$7,"OLD",(IF(G5="Y","X",(VLOOKUP(E5,[1]Y10MF!$A$1:$A$65536,1,FALSE)))))))</f>
        <v>100101342</v>
      </c>
      <c r="I5" s="5"/>
      <c r="J5" t="s">
        <v>1441</v>
      </c>
      <c r="K5">
        <v>2000</v>
      </c>
      <c r="L5" t="s">
        <v>33</v>
      </c>
      <c r="M5" t="s">
        <v>1441</v>
      </c>
      <c r="N5">
        <v>100052592</v>
      </c>
      <c r="O5">
        <v>2</v>
      </c>
      <c r="P5">
        <v>2000</v>
      </c>
      <c r="Q5" s="5">
        <f>IF(O5&gt;$O$1,"NA",(IF(P5&lt;'[4]Point Tables'!$S$7,"OLD",(IF(P5="Y","X",(VLOOKUP(N5,[1]Y10MF!$A$1:$A$65536,1,FALSE)))))))</f>
        <v>100052592</v>
      </c>
      <c r="R5" s="5"/>
      <c r="S5" s="5" t="s">
        <v>1496</v>
      </c>
      <c r="T5" s="5">
        <v>2000</v>
      </c>
      <c r="U5" s="5" t="s">
        <v>1052</v>
      </c>
      <c r="V5" s="26" t="s">
        <v>1496</v>
      </c>
      <c r="W5" s="39">
        <v>100102742</v>
      </c>
      <c r="X5" s="31">
        <v>2</v>
      </c>
      <c r="Y5" s="26">
        <v>2000</v>
      </c>
      <c r="Z5" s="5">
        <f>IF(X5&gt;$X$1,"NA",(IF(Y5&lt;'[3]Point Tables'!$S$7,"OLD",(IF(Y5="Y","X",(VLOOKUP(W5,[1]Y10MF!$A$1:$A$65536,1,FALSE)))))))</f>
        <v>100102742</v>
      </c>
      <c r="AA5" s="5"/>
      <c r="AB5" s="5" t="s">
        <v>1497</v>
      </c>
      <c r="AC5" s="5">
        <v>2000</v>
      </c>
      <c r="AD5" s="5" t="s">
        <v>381</v>
      </c>
      <c r="AE5" s="26" t="s">
        <v>1497</v>
      </c>
      <c r="AF5" s="26">
        <v>100102742</v>
      </c>
      <c r="AG5" s="26">
        <v>2</v>
      </c>
      <c r="AH5" s="26">
        <v>2000</v>
      </c>
      <c r="AI5" s="5">
        <f>IF(AG5&gt;$AG$1,"NA",(IF(AH5&lt;'[3]Point Tables'!$S$7,"OLD",(IF(AH5="Y","X",(VLOOKUP(AF5,[1]Y10MF!$A$1:$A$65536,1,FALSE)))))))</f>
        <v>100102742</v>
      </c>
      <c r="AJ5" s="5"/>
      <c r="AK5" s="5" t="s">
        <v>1442</v>
      </c>
      <c r="AL5" s="5">
        <v>2001</v>
      </c>
      <c r="AM5" s="5" t="s">
        <v>942</v>
      </c>
      <c r="AN5" s="17" t="s">
        <v>1442</v>
      </c>
      <c r="AO5" s="18">
        <v>100097109</v>
      </c>
      <c r="AP5" s="19">
        <v>2</v>
      </c>
      <c r="AQ5" s="9">
        <v>2001</v>
      </c>
      <c r="AR5" s="5">
        <f>IF(AP5&gt;$AP$1,"NA",(IF(AQ5&lt;'[3]Point Tables'!$S$7,"OLD",(IF(AQ5="Y","X",(VLOOKUP(AO5,[1]Y10MF!$A$1:$A$65536,1,FALSE)))))))</f>
        <v>100097109</v>
      </c>
      <c r="AS5" s="5"/>
      <c r="AT5" s="5" t="s">
        <v>1474</v>
      </c>
      <c r="AU5" s="5">
        <v>2000</v>
      </c>
      <c r="AV5" s="5" t="s">
        <v>1480</v>
      </c>
      <c r="AW5" s="9" t="s">
        <v>1474</v>
      </c>
      <c r="AX5" s="9">
        <v>100101342</v>
      </c>
      <c r="AY5" s="20">
        <v>2</v>
      </c>
      <c r="AZ5" s="9">
        <v>2000</v>
      </c>
      <c r="BA5" s="5">
        <f>IF(AY5&gt;$AY$1,"NA",(IF(AZ5&lt;'[3]Point Tables'!$S$7,"OLD",(IF(AZ5="Y","X",(VLOOKUP(AX5,[1]Y10MF!$A$1:$A$65536,1,FALSE)))))))</f>
        <v>100101342</v>
      </c>
      <c r="BB5" s="5"/>
      <c r="BC5" s="5" t="s">
        <v>1447</v>
      </c>
      <c r="BD5" s="5">
        <v>2001</v>
      </c>
      <c r="BE5" s="5" t="s">
        <v>874</v>
      </c>
      <c r="BF5" s="21" t="s">
        <v>1447</v>
      </c>
      <c r="BG5" s="18">
        <v>100100070</v>
      </c>
      <c r="BH5" s="22">
        <v>2</v>
      </c>
      <c r="BI5" s="21">
        <v>2001</v>
      </c>
      <c r="BJ5" s="5">
        <f>IF(BH5&gt;$BH$1,"NA",(IF(BI5&lt;'[3]Point Tables'!$S$7,"OLD",(IF(BI5="Y","X",(VLOOKUP(BG5,[1]Y10MF!$A$1:$A$65536,1,FALSE)))))))</f>
        <v>100100070</v>
      </c>
      <c r="BL5" s="5" t="s">
        <v>1450</v>
      </c>
      <c r="BM5" s="5">
        <v>2000</v>
      </c>
      <c r="BN5" s="5" t="s">
        <v>896</v>
      </c>
      <c r="BO5" s="14" t="s">
        <v>1450</v>
      </c>
      <c r="BP5" s="35">
        <v>100118771</v>
      </c>
      <c r="BQ5" s="23">
        <v>2</v>
      </c>
      <c r="BR5" s="26">
        <v>2000</v>
      </c>
      <c r="BS5" s="5">
        <f>IF(BQ5&gt;$BQ$1,"NA",(IF(BR5&lt;'[3]Point Tables'!$S$7,"OLD",(IF(BR5="Y","X",(VLOOKUP(BP5,[1]Y10MF!$A$1:$A$65536,1,FALSE)))))))</f>
        <v>100118771</v>
      </c>
      <c r="BU5" s="5" t="s">
        <v>1606</v>
      </c>
      <c r="BV5" s="5">
        <v>2000</v>
      </c>
      <c r="BW5" s="5" t="s">
        <v>29</v>
      </c>
      <c r="BX5" s="17" t="s">
        <v>1606</v>
      </c>
      <c r="BY5" s="18">
        <v>100091783</v>
      </c>
      <c r="BZ5" s="18">
        <v>2</v>
      </c>
      <c r="CA5" s="9">
        <v>2000</v>
      </c>
      <c r="CB5" s="5">
        <f>IF(BZ5&gt;$BZ$1,"NA",(IF(CA5&lt;'[3]Point Tables'!$S$7,"OLD",(IF(CA5="Y","X",(VLOOKUP(BY5,[1]Y10MF!$A$1:$A$65536,1,FALSE)))))))</f>
        <v>100091783</v>
      </c>
      <c r="CD5" s="5" t="s">
        <v>1455</v>
      </c>
      <c r="CE5" s="5">
        <v>2000</v>
      </c>
      <c r="CF5" s="5" t="s">
        <v>26</v>
      </c>
      <c r="CG5" s="17" t="s">
        <v>1455</v>
      </c>
      <c r="CH5" s="18">
        <v>100119273</v>
      </c>
      <c r="CI5" s="18">
        <v>2</v>
      </c>
      <c r="CJ5" s="9">
        <v>2000</v>
      </c>
      <c r="CK5" s="5">
        <f>IF(CI5&gt;$CI$1,"NA",(IF(CJ5&lt;'[3]Point Tables'!$S$7,"OLD",(IF(CJ5="Y","X",(VLOOKUP(CH5,[1]Y10MF!$A$1:$A$65536,1,FALSE)))))))</f>
        <v>100119273</v>
      </c>
      <c r="CM5" t="s">
        <v>1444</v>
      </c>
      <c r="CN5">
        <v>2000</v>
      </c>
      <c r="CO5" t="s">
        <v>856</v>
      </c>
      <c r="CP5" t="s">
        <v>1444</v>
      </c>
      <c r="CQ5">
        <v>100126488</v>
      </c>
      <c r="CR5">
        <v>2</v>
      </c>
      <c r="CS5">
        <v>2000</v>
      </c>
      <c r="CT5" s="5">
        <f>IF(CR5&gt;$CR$1,"NA",(IF(CS5&lt;'[3]Point Tables'!$S$7,"OLD",(IF(CS5="Y","X",(VLOOKUP(CQ5,[1]Y10MF!$A$1:$A$65536,1,FALSE)))))))</f>
        <v>100126488</v>
      </c>
    </row>
    <row r="6" spans="1:98">
      <c r="A6" t="s">
        <v>1441</v>
      </c>
      <c r="B6">
        <v>2000</v>
      </c>
      <c r="C6" t="s">
        <v>33</v>
      </c>
      <c r="D6" t="s">
        <v>1441</v>
      </c>
      <c r="E6">
        <v>100052592</v>
      </c>
      <c r="F6">
        <v>3</v>
      </c>
      <c r="G6">
        <v>2000</v>
      </c>
      <c r="H6" s="5">
        <f>IF(F6&gt;$F$1,"NA",(IF(G6&lt;'[4]Point Tables'!$S$7,"OLD",(IF(G6="Y","X",(VLOOKUP(E6,[1]Y10MF!$A$1:$A$65536,1,FALSE)))))))</f>
        <v>100052592</v>
      </c>
      <c r="I6" s="5"/>
      <c r="J6" t="s">
        <v>1565</v>
      </c>
      <c r="K6">
        <v>2000</v>
      </c>
      <c r="L6" t="s">
        <v>23</v>
      </c>
      <c r="M6" t="s">
        <v>1565</v>
      </c>
      <c r="N6">
        <v>100124308</v>
      </c>
      <c r="O6">
        <v>3</v>
      </c>
      <c r="P6">
        <v>2000</v>
      </c>
      <c r="Q6" s="5">
        <f>IF(O6&gt;$O$1,"NA",(IF(P6&lt;'[4]Point Tables'!$S$7,"OLD",(IF(P6="Y","X",(VLOOKUP(N6,[1]Y10MF!$A$1:$A$65536,1,FALSE)))))))</f>
        <v>100124308</v>
      </c>
      <c r="R6" s="5"/>
      <c r="S6" s="5" t="s">
        <v>1474</v>
      </c>
      <c r="T6" s="5">
        <v>2000</v>
      </c>
      <c r="U6" s="5" t="s">
        <v>255</v>
      </c>
      <c r="V6" s="26" t="s">
        <v>1474</v>
      </c>
      <c r="W6" s="26">
        <v>100101342</v>
      </c>
      <c r="X6" s="31">
        <v>3</v>
      </c>
      <c r="Y6" s="26">
        <v>2000</v>
      </c>
      <c r="Z6" s="5">
        <f>IF(X6&gt;$X$1,"NA",(IF(Y6&lt;'[3]Point Tables'!$S$7,"OLD",(IF(Y6="Y","X",(VLOOKUP(W6,[1]Y10MF!$A$1:$A$65536,1,FALSE)))))))</f>
        <v>100101342</v>
      </c>
      <c r="AA6" s="5"/>
      <c r="AB6" s="5" t="s">
        <v>1478</v>
      </c>
      <c r="AC6" s="5">
        <v>2000</v>
      </c>
      <c r="AD6" s="5" t="s">
        <v>23</v>
      </c>
      <c r="AE6" s="26" t="s">
        <v>1478</v>
      </c>
      <c r="AF6" s="26">
        <v>100124308</v>
      </c>
      <c r="AG6" s="26">
        <v>3</v>
      </c>
      <c r="AH6" s="26">
        <v>2000</v>
      </c>
      <c r="AI6" s="5">
        <f>IF(AG6&gt;$AG$1,"NA",(IF(AH6&lt;'[3]Point Tables'!$S$7,"OLD",(IF(AH6="Y","X",(VLOOKUP(AF6,[1]Y10MF!$A$1:$A$65536,1,FALSE)))))))</f>
        <v>100124308</v>
      </c>
      <c r="AJ6" s="5"/>
      <c r="AK6" s="5" t="s">
        <v>1848</v>
      </c>
      <c r="AL6" s="5">
        <v>2001</v>
      </c>
      <c r="AM6" s="5" t="s">
        <v>861</v>
      </c>
      <c r="AN6" s="17" t="s">
        <v>1848</v>
      </c>
      <c r="AO6" s="18">
        <v>100125496</v>
      </c>
      <c r="AP6" s="19">
        <v>3</v>
      </c>
      <c r="AQ6" s="9">
        <v>2001</v>
      </c>
      <c r="AR6" s="5">
        <f>IF(AP6&gt;$AP$1,"NA",(IF(AQ6&lt;'[3]Point Tables'!$S$7,"OLD",(IF(AQ6="Y","X",(VLOOKUP(AO6,[1]Y10MF!$A$1:$A$65536,1,FALSE)))))))</f>
        <v>100125496</v>
      </c>
      <c r="AS6" s="5"/>
      <c r="AT6" s="5" t="s">
        <v>1464</v>
      </c>
      <c r="AU6" s="5">
        <v>2000</v>
      </c>
      <c r="AV6" s="5" t="s">
        <v>848</v>
      </c>
      <c r="AW6" s="9" t="s">
        <v>1464</v>
      </c>
      <c r="AX6" s="9">
        <v>100096205</v>
      </c>
      <c r="AY6" s="20">
        <v>3</v>
      </c>
      <c r="AZ6" s="9">
        <v>2000</v>
      </c>
      <c r="BA6" s="5">
        <f>IF(AY6&gt;$AY$1,"NA",(IF(AZ6&lt;'[3]Point Tables'!$S$7,"OLD",(IF(AZ6="Y","X",(VLOOKUP(AX6,[1]Y10MF!$A$1:$A$65536,1,FALSE)))))))</f>
        <v>100096205</v>
      </c>
      <c r="BB6" s="5"/>
      <c r="BC6" s="5" t="s">
        <v>1469</v>
      </c>
      <c r="BD6" s="5">
        <v>2000</v>
      </c>
      <c r="BE6" s="5" t="s">
        <v>874</v>
      </c>
      <c r="BF6" s="21" t="s">
        <v>1469</v>
      </c>
      <c r="BG6" s="35">
        <v>100118107</v>
      </c>
      <c r="BH6" s="22">
        <v>3</v>
      </c>
      <c r="BI6" s="21">
        <v>2000</v>
      </c>
      <c r="BJ6" s="5">
        <f>IF(BH6&gt;$BH$1,"NA",(IF(BI6&lt;'[3]Point Tables'!$S$7,"OLD",(IF(BI6="Y","X",(VLOOKUP(BG6,[1]Y10MF!$A$1:$A$65536,1,FALSE)))))))</f>
        <v>100118107</v>
      </c>
      <c r="BL6" s="5" t="s">
        <v>1848</v>
      </c>
      <c r="BM6" s="5">
        <v>2001</v>
      </c>
      <c r="BN6" s="5" t="s">
        <v>861</v>
      </c>
      <c r="BO6" s="14" t="s">
        <v>1848</v>
      </c>
      <c r="BP6" s="35">
        <v>100125496</v>
      </c>
      <c r="BQ6" s="23">
        <v>3</v>
      </c>
      <c r="BR6" s="26">
        <v>2001</v>
      </c>
      <c r="BS6" s="5">
        <f>IF(BQ6&gt;$BQ$1,"NA",(IF(BR6&lt;'[3]Point Tables'!$S$7,"OLD",(IF(BR6="Y","X",(VLOOKUP(BP6,[1]Y10MF!$A$1:$A$65536,1,FALSE)))))))</f>
        <v>100125496</v>
      </c>
      <c r="BU6" s="5" t="s">
        <v>1591</v>
      </c>
      <c r="BV6" s="5">
        <v>2000</v>
      </c>
      <c r="BW6" s="5" t="s">
        <v>101</v>
      </c>
      <c r="BX6" s="17" t="s">
        <v>1591</v>
      </c>
      <c r="BY6" s="18">
        <v>100127185</v>
      </c>
      <c r="BZ6" s="18">
        <v>3</v>
      </c>
      <c r="CA6" s="9">
        <v>2000</v>
      </c>
      <c r="CB6" s="5">
        <f>IF(BZ6&gt;$BZ$1,"NA",(IF(CA6&lt;'[3]Point Tables'!$S$7,"OLD",(IF(CA6="Y","X",(VLOOKUP(BY6,[1]Y10MF!$A$1:$A$65536,1,FALSE)))))))</f>
        <v>100127185</v>
      </c>
      <c r="CD6" s="5" t="s">
        <v>1529</v>
      </c>
      <c r="CE6" s="5">
        <v>2001</v>
      </c>
      <c r="CF6" s="5" t="s">
        <v>33</v>
      </c>
      <c r="CG6" s="17" t="s">
        <v>1529</v>
      </c>
      <c r="CH6" s="18">
        <v>100100070</v>
      </c>
      <c r="CI6" s="18">
        <v>3</v>
      </c>
      <c r="CJ6" s="9">
        <v>2001</v>
      </c>
      <c r="CK6" s="5">
        <f>IF(CI6&gt;$CI$1,"NA",(IF(CJ6&lt;'[3]Point Tables'!$S$7,"OLD",(IF(CJ6="Y","X",(VLOOKUP(CH6,[1]Y10MF!$A$1:$A$65536,1,FALSE)))))))</f>
        <v>100100070</v>
      </c>
      <c r="CM6" t="s">
        <v>1571</v>
      </c>
      <c r="CN6">
        <v>2000</v>
      </c>
      <c r="CO6" t="s">
        <v>878</v>
      </c>
      <c r="CP6" t="s">
        <v>1571</v>
      </c>
      <c r="CQ6">
        <v>100082275</v>
      </c>
      <c r="CR6">
        <v>3</v>
      </c>
      <c r="CS6">
        <v>2000</v>
      </c>
      <c r="CT6" s="5">
        <f>IF(CR6&gt;$CR$1,"NA",(IF(CS6&lt;'[3]Point Tables'!$S$7,"OLD",(IF(CS6="Y","X",(VLOOKUP(CQ6,[1]Y10MF!$A$1:$A$65536,1,FALSE)))))))</f>
        <v>100082275</v>
      </c>
    </row>
    <row r="7" spans="1:98" ht="15.6">
      <c r="A7" t="s">
        <v>1495</v>
      </c>
      <c r="B7">
        <v>2000</v>
      </c>
      <c r="C7" t="s">
        <v>23</v>
      </c>
      <c r="D7" t="s">
        <v>1495</v>
      </c>
      <c r="E7">
        <v>100102886</v>
      </c>
      <c r="F7">
        <v>3</v>
      </c>
      <c r="G7">
        <v>2000</v>
      </c>
      <c r="H7" s="5">
        <f>IF(F7&gt;$F$1,"NA",(IF(G7&lt;'[4]Point Tables'!$S$7,"OLD",(IF(G7="Y","X",(VLOOKUP(E7,[1]Y10MF!$A$1:$A$65536,1,FALSE)))))))</f>
        <v>100102886</v>
      </c>
      <c r="I7" s="5"/>
      <c r="J7" t="s">
        <v>1448</v>
      </c>
      <c r="K7">
        <v>2001</v>
      </c>
      <c r="L7" t="s">
        <v>151</v>
      </c>
      <c r="M7" t="s">
        <v>1448</v>
      </c>
      <c r="N7">
        <v>100096056</v>
      </c>
      <c r="O7">
        <v>3</v>
      </c>
      <c r="P7">
        <v>2001</v>
      </c>
      <c r="Q7" s="5">
        <f>IF(O7&gt;$O$1,"NA",(IF(P7&lt;'[4]Point Tables'!$S$7,"OLD",(IF(P7="Y","X",(VLOOKUP(N7,[1]Y10MF!$A$1:$A$65536,1,FALSE)))))))</f>
        <v>100096056</v>
      </c>
      <c r="R7" s="5"/>
      <c r="S7" s="5" t="s">
        <v>1447</v>
      </c>
      <c r="T7" s="5">
        <v>2001</v>
      </c>
      <c r="U7" s="5" t="s">
        <v>870</v>
      </c>
      <c r="V7" s="26" t="s">
        <v>1447</v>
      </c>
      <c r="W7" s="26">
        <v>100100070</v>
      </c>
      <c r="X7" s="31">
        <v>3</v>
      </c>
      <c r="Y7" s="26">
        <v>2001</v>
      </c>
      <c r="Z7" s="5">
        <f>IF(X7&gt;$X$1,"NA",(IF(Y7&lt;'[3]Point Tables'!$S$7,"OLD",(IF(Y7="Y","X",(VLOOKUP(W7,[1]Y10MF!$A$1:$A$65536,1,FALSE)))))))</f>
        <v>100100070</v>
      </c>
      <c r="AA7" s="5"/>
      <c r="AB7" s="5" t="s">
        <v>1472</v>
      </c>
      <c r="AC7" s="5">
        <v>2000</v>
      </c>
      <c r="AD7" s="5" t="s">
        <v>23</v>
      </c>
      <c r="AE7" s="26" t="s">
        <v>1472</v>
      </c>
      <c r="AF7" s="26">
        <v>100119241</v>
      </c>
      <c r="AG7" s="26">
        <v>3</v>
      </c>
      <c r="AH7" s="26">
        <v>2000</v>
      </c>
      <c r="AI7" s="5">
        <f>IF(AG7&gt;$AG$1,"NA",(IF(AH7&lt;'[3]Point Tables'!$S$7,"OLD",(IF(AH7="Y","X",(VLOOKUP(AF7,[1]Y10MF!$A$1:$A$65536,1,FALSE)))))))</f>
        <v>100119241</v>
      </c>
      <c r="AJ7" s="5"/>
      <c r="AK7" s="5" t="s">
        <v>1616</v>
      </c>
      <c r="AL7" s="5">
        <v>2000</v>
      </c>
      <c r="AM7" s="5" t="s">
        <v>1061</v>
      </c>
      <c r="AN7" s="17" t="s">
        <v>1616</v>
      </c>
      <c r="AO7" s="28">
        <v>100129823</v>
      </c>
      <c r="AP7" s="19">
        <v>3</v>
      </c>
      <c r="AQ7" s="9">
        <v>2000</v>
      </c>
      <c r="AR7" s="5">
        <f>IF(AP7&gt;$AP$1,"NA",(IF(AQ7&lt;'[3]Point Tables'!$S$7,"OLD",(IF(AQ7="Y","X",(VLOOKUP(AO7,[1]Y10MF!$A$1:$A$65536,1,FALSE)))))))</f>
        <v>100129823</v>
      </c>
      <c r="AS7" s="5"/>
      <c r="AT7" s="5" t="s">
        <v>1477</v>
      </c>
      <c r="AU7" s="5">
        <v>2001</v>
      </c>
      <c r="AV7" s="5" t="s">
        <v>923</v>
      </c>
      <c r="AW7" s="9" t="s">
        <v>1477</v>
      </c>
      <c r="AX7" s="9">
        <v>100096056</v>
      </c>
      <c r="AY7" s="20">
        <v>3</v>
      </c>
      <c r="AZ7" s="9">
        <v>2001</v>
      </c>
      <c r="BA7" s="5">
        <f>IF(AY7&gt;$AY$1,"NA",(IF(AZ7&lt;'[3]Point Tables'!$S$7,"OLD",(IF(AZ7="Y","X",(VLOOKUP(AX7,[1]Y10MF!$A$1:$A$65536,1,FALSE)))))))</f>
        <v>100096056</v>
      </c>
      <c r="BB7" s="5"/>
      <c r="BC7" s="5" t="s">
        <v>1579</v>
      </c>
      <c r="BD7" s="5">
        <v>2001</v>
      </c>
      <c r="BE7" s="5" t="s">
        <v>1064</v>
      </c>
      <c r="BF7" s="21" t="s">
        <v>1579</v>
      </c>
      <c r="BG7" s="35">
        <v>100097474</v>
      </c>
      <c r="BH7" s="22">
        <v>3</v>
      </c>
      <c r="BI7" s="21">
        <v>2001</v>
      </c>
      <c r="BJ7" s="5">
        <f>IF(BH7&gt;$BH$1,"NA",(IF(BI7&lt;'[3]Point Tables'!$S$7,"OLD",(IF(BI7="Y","X",(VLOOKUP(BG7,[1]Y10MF!$A$1:$A$65536,1,FALSE)))))))</f>
        <v>100097474</v>
      </c>
      <c r="BL7" s="5" t="s">
        <v>1536</v>
      </c>
      <c r="BM7" s="5">
        <v>2000</v>
      </c>
      <c r="BN7" s="5" t="s">
        <v>1468</v>
      </c>
      <c r="BO7" s="14" t="s">
        <v>1536</v>
      </c>
      <c r="BP7" s="35">
        <v>100100617</v>
      </c>
      <c r="BQ7" s="23">
        <v>3</v>
      </c>
      <c r="BR7" s="26">
        <v>2000</v>
      </c>
      <c r="BS7" s="5">
        <f>IF(BQ7&gt;$BQ$1,"NA",(IF(BR7&lt;'[3]Point Tables'!$S$7,"OLD",(IF(BR7="Y","X",(VLOOKUP(BP7,[1]Y10MF!$A$1:$A$65536,1,FALSE)))))))</f>
        <v>100100617</v>
      </c>
      <c r="BU7" s="5" t="s">
        <v>1656</v>
      </c>
      <c r="BV7" s="5">
        <v>2000</v>
      </c>
      <c r="BW7" s="5" t="s">
        <v>72</v>
      </c>
      <c r="BX7" s="17" t="s">
        <v>1656</v>
      </c>
      <c r="BY7" s="18">
        <v>100129038</v>
      </c>
      <c r="BZ7" s="18">
        <v>3</v>
      </c>
      <c r="CA7" s="9">
        <v>2000</v>
      </c>
      <c r="CB7" s="5">
        <f>IF(BZ7&gt;$BZ$1,"NA",(IF(CA7&lt;'[3]Point Tables'!$S$7,"OLD",(IF(CA7="Y","X",(VLOOKUP(BY7,[1]Y10MF!$A$1:$A$65536,1,FALSE)))))))</f>
        <v>100129038</v>
      </c>
      <c r="CD7" s="5" t="s">
        <v>1508</v>
      </c>
      <c r="CE7" s="5">
        <v>2000</v>
      </c>
      <c r="CF7" s="5" t="s">
        <v>23</v>
      </c>
      <c r="CG7" s="17" t="s">
        <v>1508</v>
      </c>
      <c r="CH7" s="18">
        <v>100101017</v>
      </c>
      <c r="CI7" s="18">
        <v>3</v>
      </c>
      <c r="CJ7" s="9">
        <v>2000</v>
      </c>
      <c r="CK7" s="5">
        <f>IF(CI7&gt;$CI$1,"NA",(IF(CJ7&lt;'[3]Point Tables'!$S$7,"OLD",(IF(CJ7="Y","X",(VLOOKUP(CH7,[1]Y10MF!$A$1:$A$65536,1,FALSE)))))))</f>
        <v>100101017</v>
      </c>
      <c r="CM7" t="s">
        <v>1436</v>
      </c>
      <c r="CN7">
        <v>2000</v>
      </c>
      <c r="CO7" t="s">
        <v>856</v>
      </c>
      <c r="CP7" t="s">
        <v>1436</v>
      </c>
      <c r="CQ7">
        <v>100052592</v>
      </c>
      <c r="CR7">
        <v>3</v>
      </c>
      <c r="CS7">
        <v>2000</v>
      </c>
      <c r="CT7" s="5">
        <f>IF(CR7&gt;$CR$1,"NA",(IF(CS7&lt;'[3]Point Tables'!$S$7,"OLD",(IF(CS7="Y","X",(VLOOKUP(CQ7,[1]Y10MF!$A$1:$A$65536,1,FALSE)))))))</f>
        <v>100052592</v>
      </c>
    </row>
    <row r="8" spans="1:98" ht="27">
      <c r="A8" t="s">
        <v>1448</v>
      </c>
      <c r="B8">
        <v>2001</v>
      </c>
      <c r="C8" t="s">
        <v>151</v>
      </c>
      <c r="D8" t="s">
        <v>1448</v>
      </c>
      <c r="E8">
        <v>100096056</v>
      </c>
      <c r="F8">
        <v>5</v>
      </c>
      <c r="G8">
        <v>2001</v>
      </c>
      <c r="H8" s="5">
        <f>IF(F8&gt;$F$1,"NA",(IF(G8&lt;'[4]Point Tables'!$S$7,"OLD",(IF(G8="Y","X",(VLOOKUP(E8,[1]Y10MF!$A$1:$A$65536,1,FALSE)))))))</f>
        <v>100096056</v>
      </c>
      <c r="I8" s="5"/>
      <c r="J8" t="s">
        <v>1642</v>
      </c>
      <c r="K8">
        <v>2000</v>
      </c>
      <c r="L8" t="s">
        <v>23</v>
      </c>
      <c r="M8" t="s">
        <v>1642</v>
      </c>
      <c r="N8">
        <v>100119241</v>
      </c>
      <c r="O8">
        <v>5</v>
      </c>
      <c r="P8">
        <v>2000</v>
      </c>
      <c r="Q8" s="5">
        <f>IF(O8&gt;$O$1,"NA",(IF(P8&lt;'[4]Point Tables'!$S$7,"OLD",(IF(P8="Y","X",(VLOOKUP(N8,[1]Y10MF!$A$1:$A$65536,1,FALSE)))))))</f>
        <v>100119241</v>
      </c>
      <c r="R8" s="5"/>
      <c r="S8" s="5" t="s">
        <v>1577</v>
      </c>
      <c r="T8" s="5">
        <v>2000</v>
      </c>
      <c r="U8" s="5" t="s">
        <v>845</v>
      </c>
      <c r="V8" s="26" t="s">
        <v>1577</v>
      </c>
      <c r="W8" s="26">
        <v>100101017</v>
      </c>
      <c r="X8" s="31">
        <v>5</v>
      </c>
      <c r="Y8" s="26">
        <v>2000</v>
      </c>
      <c r="Z8" s="5">
        <f>IF(X8&gt;$X$1,"NA",(IF(Y8&lt;'[3]Point Tables'!$S$7,"OLD",(IF(Y8="Y","X",(VLOOKUP(W8,[1]Y10MF!$A$1:$A$65536,1,FALSE)))))))</f>
        <v>100101017</v>
      </c>
      <c r="AA8" s="5"/>
      <c r="AB8" s="5" t="s">
        <v>1543</v>
      </c>
      <c r="AC8" s="5">
        <v>2000</v>
      </c>
      <c r="AD8" s="5" t="s">
        <v>209</v>
      </c>
      <c r="AE8" s="26" t="s">
        <v>1543</v>
      </c>
      <c r="AF8" s="26">
        <v>100099777</v>
      </c>
      <c r="AG8" s="26">
        <v>5</v>
      </c>
      <c r="AH8" s="26">
        <v>2000</v>
      </c>
      <c r="AI8" s="5">
        <f>IF(AG8&gt;$AG$1,"NA",(IF(AH8&lt;'[3]Point Tables'!$S$7,"OLD",(IF(AH8="Y","X",(VLOOKUP(AF8,[1]Y10MF!$A$1:$A$65536,1,FALSE)))))))</f>
        <v>100099777</v>
      </c>
      <c r="AJ8" s="5"/>
      <c r="AK8" s="5" t="s">
        <v>1464</v>
      </c>
      <c r="AL8" s="5">
        <v>2000</v>
      </c>
      <c r="AM8" s="5" t="s">
        <v>848</v>
      </c>
      <c r="AN8" s="17" t="s">
        <v>1464</v>
      </c>
      <c r="AO8" s="18">
        <v>100096205</v>
      </c>
      <c r="AP8" s="19">
        <v>5</v>
      </c>
      <c r="AQ8" s="9">
        <v>2000</v>
      </c>
      <c r="AR8" s="5">
        <f>IF(AP8&gt;$AP$1,"NA",(IF(AQ8&lt;'[3]Point Tables'!$S$7,"OLD",(IF(AQ8="Y","X",(VLOOKUP(AO8,[1]Y10MF!$A$1:$A$65536,1,FALSE)))))))</f>
        <v>100096205</v>
      </c>
      <c r="AS8" s="5"/>
      <c r="AT8" s="5" t="s">
        <v>1450</v>
      </c>
      <c r="AU8" s="5">
        <v>2000</v>
      </c>
      <c r="AV8" s="5" t="s">
        <v>896</v>
      </c>
      <c r="AW8" s="9" t="s">
        <v>1450</v>
      </c>
      <c r="AX8" s="9">
        <v>100118771</v>
      </c>
      <c r="AY8" s="20">
        <v>5</v>
      </c>
      <c r="AZ8" s="9">
        <v>2000</v>
      </c>
      <c r="BA8" s="5">
        <f>IF(AY8&gt;$AY$1,"NA",(IF(AZ8&lt;'[3]Point Tables'!$S$7,"OLD",(IF(AZ8="Y","X",(VLOOKUP(AX8,[1]Y10MF!$A$1:$A$65536,1,FALSE)))))))</f>
        <v>100118771</v>
      </c>
      <c r="BB8" s="5"/>
      <c r="BC8" s="5" t="s">
        <v>1849</v>
      </c>
      <c r="BD8" s="5">
        <v>2002</v>
      </c>
      <c r="BE8" s="5" t="s">
        <v>835</v>
      </c>
      <c r="BF8" s="21" t="s">
        <v>1849</v>
      </c>
      <c r="BG8" s="35">
        <v>100131977</v>
      </c>
      <c r="BH8" s="22">
        <v>5</v>
      </c>
      <c r="BI8" s="21">
        <v>2002</v>
      </c>
      <c r="BJ8" s="5">
        <f>IF(BH8&gt;$BH$1,"NA",(IF(BI8&lt;'[3]Point Tables'!$S$7,"OLD",(IF(BI8="Y","X",(VLOOKUP(BG8,[1]Y10MF!$A$1:$A$65536,1,FALSE)))))))</f>
        <v>100131977</v>
      </c>
      <c r="BL8" s="5" t="s">
        <v>1543</v>
      </c>
      <c r="BM8" s="5">
        <v>2000</v>
      </c>
      <c r="BN8" s="5" t="s">
        <v>942</v>
      </c>
      <c r="BO8" s="14" t="s">
        <v>1543</v>
      </c>
      <c r="BP8" s="35">
        <v>100099777</v>
      </c>
      <c r="BQ8" s="23">
        <v>5</v>
      </c>
      <c r="BR8" s="26">
        <v>2000</v>
      </c>
      <c r="BS8" s="5">
        <f>IF(BQ8&gt;$BQ$1,"NA",(IF(BR8&lt;'[3]Point Tables'!$S$7,"OLD",(IF(BR8="Y","X",(VLOOKUP(BP8,[1]Y10MF!$A$1:$A$65536,1,FALSE)))))))</f>
        <v>100099777</v>
      </c>
      <c r="BU8" s="5" t="s">
        <v>1537</v>
      </c>
      <c r="BV8" s="5">
        <v>2001</v>
      </c>
      <c r="BW8" s="5" t="s">
        <v>151</v>
      </c>
      <c r="BX8" s="17" t="s">
        <v>1537</v>
      </c>
      <c r="BY8" s="35">
        <v>100096056</v>
      </c>
      <c r="BZ8" s="35">
        <v>5</v>
      </c>
      <c r="CA8" s="9">
        <v>2001</v>
      </c>
      <c r="CB8" s="5">
        <f>IF(BZ8&gt;$BZ$1,"NA",(IF(CA8&lt;'[3]Point Tables'!$S$7,"OLD",(IF(CA8="Y","X",(VLOOKUP(BY8,[1]Y10MF!$A$1:$A$65536,1,FALSE)))))))</f>
        <v>100096056</v>
      </c>
      <c r="CD8" s="5" t="s">
        <v>1493</v>
      </c>
      <c r="CE8" s="5">
        <v>2001</v>
      </c>
      <c r="CF8" s="5" t="s">
        <v>23</v>
      </c>
      <c r="CG8" s="17" t="s">
        <v>1493</v>
      </c>
      <c r="CH8" s="35">
        <v>100123734</v>
      </c>
      <c r="CI8" s="35">
        <v>5</v>
      </c>
      <c r="CJ8" s="9">
        <v>2001</v>
      </c>
      <c r="CK8" s="5">
        <f>IF(CI8&gt;$CI$1,"NA",(IF(CJ8&lt;'[3]Point Tables'!$S$7,"OLD",(IF(CJ8="Y","X",(VLOOKUP(CH8,[1]Y10MF!$A$1:$A$65536,1,FALSE)))))))</f>
        <v>100123734</v>
      </c>
      <c r="CM8" t="s">
        <v>1453</v>
      </c>
      <c r="CN8">
        <v>2001</v>
      </c>
      <c r="CO8" t="s">
        <v>856</v>
      </c>
      <c r="CP8" t="s">
        <v>1453</v>
      </c>
      <c r="CQ8">
        <v>100100070</v>
      </c>
      <c r="CR8">
        <v>5</v>
      </c>
      <c r="CS8">
        <v>2001</v>
      </c>
      <c r="CT8" s="5">
        <f>IF(CR8&gt;$CR$1,"NA",(IF(CS8&lt;'[3]Point Tables'!$S$7,"OLD",(IF(CS8="Y","X",(VLOOKUP(CQ8,[1]Y10MF!$A$1:$A$65536,1,FALSE)))))))</f>
        <v>100100070</v>
      </c>
    </row>
    <row r="9" spans="1:98">
      <c r="A9" t="s">
        <v>1565</v>
      </c>
      <c r="B9">
        <v>2000</v>
      </c>
      <c r="C9" t="s">
        <v>23</v>
      </c>
      <c r="D9" t="s">
        <v>1565</v>
      </c>
      <c r="E9">
        <v>100124308</v>
      </c>
      <c r="F9">
        <v>6</v>
      </c>
      <c r="G9">
        <v>2000</v>
      </c>
      <c r="H9" s="5">
        <f>IF(F9&gt;$F$1,"NA",(IF(G9&lt;'[4]Point Tables'!$S$7,"OLD",(IF(G9="Y","X",(VLOOKUP(E9,[1]Y10MF!$A$1:$A$65536,1,FALSE)))))))</f>
        <v>100124308</v>
      </c>
      <c r="I9" s="5"/>
      <c r="J9" t="s">
        <v>1587</v>
      </c>
      <c r="K9">
        <v>2000</v>
      </c>
      <c r="L9" t="s">
        <v>48</v>
      </c>
      <c r="M9" t="s">
        <v>1587</v>
      </c>
      <c r="N9">
        <v>100096205</v>
      </c>
      <c r="O9">
        <v>6</v>
      </c>
      <c r="P9">
        <v>2000</v>
      </c>
      <c r="Q9" s="5">
        <f>IF(O9&gt;$O$1,"NA",(IF(P9&lt;'[4]Point Tables'!$S$7,"OLD",(IF(P9="Y","X",(VLOOKUP(N9,[1]Y10MF!$A$1:$A$65536,1,FALSE)))))))</f>
        <v>100096205</v>
      </c>
      <c r="R9" s="5"/>
      <c r="S9" s="5" t="s">
        <v>1460</v>
      </c>
      <c r="T9" s="5">
        <v>2000</v>
      </c>
      <c r="U9" s="5" t="s">
        <v>79</v>
      </c>
      <c r="V9" s="26" t="s">
        <v>1460</v>
      </c>
      <c r="W9" s="26">
        <v>100097340</v>
      </c>
      <c r="X9" s="31">
        <v>6</v>
      </c>
      <c r="Y9" s="26">
        <v>2000</v>
      </c>
      <c r="Z9" s="5">
        <f>IF(X9&gt;$X$1,"NA",(IF(Y9&lt;'[3]Point Tables'!$S$7,"OLD",(IF(Y9="Y","X",(VLOOKUP(W9,[1]Y10MF!$A$1:$A$65536,1,FALSE)))))))</f>
        <v>100097340</v>
      </c>
      <c r="AA9" s="5"/>
      <c r="AB9" s="5" t="s">
        <v>1519</v>
      </c>
      <c r="AC9" s="5">
        <v>2000</v>
      </c>
      <c r="AD9" s="5" t="s">
        <v>23</v>
      </c>
      <c r="AE9" s="26" t="s">
        <v>1519</v>
      </c>
      <c r="AF9" s="26">
        <v>100099647</v>
      </c>
      <c r="AG9" s="26">
        <v>6</v>
      </c>
      <c r="AH9" s="26">
        <v>2000</v>
      </c>
      <c r="AI9" s="5">
        <f>IF(AG9&gt;$AG$1,"NA",(IF(AH9&lt;'[3]Point Tables'!$S$7,"OLD",(IF(AH9="Y","X",(VLOOKUP(AF9,[1]Y10MF!$A$1:$A$65536,1,FALSE)))))))</f>
        <v>100099647</v>
      </c>
      <c r="AJ9" s="5"/>
      <c r="AK9" s="5" t="s">
        <v>1450</v>
      </c>
      <c r="AL9" s="5">
        <v>2000</v>
      </c>
      <c r="AM9" s="5" t="s">
        <v>896</v>
      </c>
      <c r="AN9" s="17" t="s">
        <v>1450</v>
      </c>
      <c r="AO9" s="18">
        <v>100118771</v>
      </c>
      <c r="AP9" s="19">
        <v>6</v>
      </c>
      <c r="AQ9" s="9">
        <v>2000</v>
      </c>
      <c r="AR9" s="5">
        <f>IF(AP9&gt;$AP$1,"NA",(IF(AQ9&lt;'[3]Point Tables'!$S$7,"OLD",(IF(AQ9="Y","X",(VLOOKUP(AO9,[1]Y10MF!$A$1:$A$65536,1,FALSE)))))))</f>
        <v>100118771</v>
      </c>
      <c r="AS9" s="5"/>
      <c r="AT9" s="5" t="s">
        <v>1514</v>
      </c>
      <c r="AU9" s="5">
        <v>2000</v>
      </c>
      <c r="AV9" s="5" t="s">
        <v>848</v>
      </c>
      <c r="AW9" s="9" t="s">
        <v>1514</v>
      </c>
      <c r="AX9" s="9">
        <v>100126149</v>
      </c>
      <c r="AY9" s="20">
        <v>6</v>
      </c>
      <c r="AZ9" s="9">
        <v>2000</v>
      </c>
      <c r="BA9" s="5">
        <f>IF(AY9&gt;$AY$1,"NA",(IF(AZ9&lt;'[3]Point Tables'!$S$7,"OLD",(IF(AZ9="Y","X",(VLOOKUP(AX9,[1]Y10MF!$A$1:$A$65536,1,FALSE)))))))</f>
        <v>100126149</v>
      </c>
      <c r="BB9" s="5"/>
      <c r="BC9" s="5" t="s">
        <v>1850</v>
      </c>
      <c r="BD9" s="5">
        <v>2000</v>
      </c>
      <c r="BE9" s="5" t="s">
        <v>835</v>
      </c>
      <c r="BF9" s="21" t="s">
        <v>1850</v>
      </c>
      <c r="BG9" s="35">
        <v>100119345</v>
      </c>
      <c r="BH9" s="22">
        <v>6</v>
      </c>
      <c r="BI9" s="21">
        <v>2000</v>
      </c>
      <c r="BJ9" s="5">
        <f>IF(BH9&gt;$BH$1,"NA",(IF(BI9&lt;'[3]Point Tables'!$S$7,"OLD",(IF(BI9="Y","X",(VLOOKUP(BG9,[1]Y10MF!$A$1:$A$65536,1,FALSE)))))))</f>
        <v>100119345</v>
      </c>
      <c r="BL9" s="5" t="s">
        <v>1505</v>
      </c>
      <c r="BM9" s="5">
        <v>2000</v>
      </c>
      <c r="BN9" s="5" t="s">
        <v>1002</v>
      </c>
      <c r="BO9" s="14" t="s">
        <v>1505</v>
      </c>
      <c r="BP9" s="35">
        <v>100100774</v>
      </c>
      <c r="BQ9" s="23">
        <v>6</v>
      </c>
      <c r="BR9" s="26">
        <v>2000</v>
      </c>
      <c r="BS9" s="5">
        <f>IF(BQ9&gt;$BQ$1,"NA",(IF(BR9&lt;'[3]Point Tables'!$S$7,"OLD",(IF(BR9="Y","X",(VLOOKUP(BP9,[1]Y10MF!$A$1:$A$65536,1,FALSE)))))))</f>
        <v>100100774</v>
      </c>
      <c r="BU9" s="5" t="s">
        <v>1464</v>
      </c>
      <c r="BV9" s="5">
        <v>2000</v>
      </c>
      <c r="BW9" s="5" t="s">
        <v>48</v>
      </c>
      <c r="BX9" s="17" t="s">
        <v>1464</v>
      </c>
      <c r="BY9" s="18">
        <v>100096205</v>
      </c>
      <c r="BZ9" s="18">
        <v>6</v>
      </c>
      <c r="CA9" s="9">
        <v>2000</v>
      </c>
      <c r="CB9" s="5">
        <f>IF(BZ9&gt;$BZ$1,"NA",(IF(CA9&lt;'[3]Point Tables'!$S$7,"OLD",(IF(CA9="Y","X",(VLOOKUP(BY9,[1]Y10MF!$A$1:$A$65536,1,FALSE)))))))</f>
        <v>100096205</v>
      </c>
      <c r="CD9" s="5" t="s">
        <v>1515</v>
      </c>
      <c r="CE9" s="5">
        <v>2000</v>
      </c>
      <c r="CF9" s="5" t="s">
        <v>23</v>
      </c>
      <c r="CG9" s="17" t="s">
        <v>1515</v>
      </c>
      <c r="CH9" s="18">
        <v>100099647</v>
      </c>
      <c r="CI9" s="18">
        <v>6</v>
      </c>
      <c r="CJ9" s="9">
        <v>2000</v>
      </c>
      <c r="CK9" s="5">
        <f>IF(CI9&gt;$CI$1,"NA",(IF(CJ9&lt;'[3]Point Tables'!$S$7,"OLD",(IF(CJ9="Y","X",(VLOOKUP(CH9,[1]Y10MF!$A$1:$A$65536,1,FALSE)))))))</f>
        <v>100099647</v>
      </c>
      <c r="CM9" t="s">
        <v>1851</v>
      </c>
      <c r="CN9">
        <v>2000</v>
      </c>
      <c r="CO9" t="s">
        <v>878</v>
      </c>
      <c r="CP9" t="s">
        <v>1851</v>
      </c>
      <c r="CQ9">
        <v>100100211</v>
      </c>
      <c r="CR9">
        <v>6</v>
      </c>
      <c r="CS9">
        <v>2000</v>
      </c>
      <c r="CT9" s="5">
        <f>IF(CR9&gt;$CR$1,"NA",(IF(CS9&lt;'[3]Point Tables'!$S$7,"OLD",(IF(CS9="Y","X",(VLOOKUP(CQ9,[1]Y10MF!$A$1:$A$65536,1,FALSE)))))))</f>
        <v>100100211</v>
      </c>
    </row>
    <row r="10" spans="1:98">
      <c r="A10" t="s">
        <v>1517</v>
      </c>
      <c r="B10">
        <v>2001</v>
      </c>
      <c r="C10" t="s">
        <v>37</v>
      </c>
      <c r="D10" t="s">
        <v>1517</v>
      </c>
      <c r="E10">
        <v>100125496</v>
      </c>
      <c r="F10">
        <v>7</v>
      </c>
      <c r="G10">
        <v>2001</v>
      </c>
      <c r="H10" s="5">
        <f>IF(F10&gt;$F$1,"NA",(IF(G10&lt;'[4]Point Tables'!$S$7,"OLD",(IF(G10="Y","X",(VLOOKUP(E10,[1]Y10MF!$A$1:$A$65536,1,FALSE)))))))</f>
        <v>100125496</v>
      </c>
      <c r="I10" s="5"/>
      <c r="J10" t="s">
        <v>1668</v>
      </c>
      <c r="K10">
        <v>2000</v>
      </c>
      <c r="L10" t="s">
        <v>33</v>
      </c>
      <c r="M10" t="s">
        <v>1668</v>
      </c>
      <c r="N10">
        <v>100126488</v>
      </c>
      <c r="O10">
        <v>7</v>
      </c>
      <c r="P10">
        <v>2000</v>
      </c>
      <c r="Q10" s="5">
        <f>IF(O10&gt;$O$1,"NA",(IF(P10&lt;'[4]Point Tables'!$S$7,"OLD",(IF(P10="Y","X",(VLOOKUP(N10,[1]Y10MF!$A$1:$A$65536,1,FALSE)))))))</f>
        <v>100126488</v>
      </c>
      <c r="R10" s="5"/>
      <c r="S10" s="5" t="s">
        <v>1518</v>
      </c>
      <c r="T10" s="5">
        <v>2000</v>
      </c>
      <c r="U10" s="5" t="s">
        <v>858</v>
      </c>
      <c r="V10" s="26" t="s">
        <v>1518</v>
      </c>
      <c r="W10" s="26">
        <v>100089614</v>
      </c>
      <c r="X10" s="31">
        <v>7</v>
      </c>
      <c r="Y10" s="26">
        <v>2000</v>
      </c>
      <c r="Z10" s="5">
        <f>IF(X10&gt;$X$1,"NA",(IF(Y10&lt;'[3]Point Tables'!$S$7,"OLD",(IF(Y10="Y","X",(VLOOKUP(W10,[1]Y10MF!$A$1:$A$65536,1,FALSE)))))))</f>
        <v>100089614</v>
      </c>
      <c r="AA10" s="5"/>
      <c r="AB10" s="5" t="s">
        <v>1566</v>
      </c>
      <c r="AC10" s="5">
        <v>2001</v>
      </c>
      <c r="AD10" s="5" t="s">
        <v>143</v>
      </c>
      <c r="AE10" s="26" t="s">
        <v>1566</v>
      </c>
      <c r="AF10" s="39">
        <v>100100286</v>
      </c>
      <c r="AG10" s="26">
        <v>7</v>
      </c>
      <c r="AH10" s="26">
        <v>2001</v>
      </c>
      <c r="AI10" s="5" t="str">
        <f>IF(AG10&gt;$AG$1,"NA",(IF(AH10&lt;'[3]Point Tables'!$S$7,"OLD",(IF(AH10="Y","X",(VLOOKUP(AF10,[1]Y10MF!$A$1:$A$65536,1,FALSE)))))))</f>
        <v>NA</v>
      </c>
      <c r="AJ10" s="5"/>
      <c r="AK10" s="5" t="s">
        <v>1477</v>
      </c>
      <c r="AL10" s="5">
        <v>2001</v>
      </c>
      <c r="AM10" s="5" t="s">
        <v>923</v>
      </c>
      <c r="AN10" s="17" t="s">
        <v>1477</v>
      </c>
      <c r="AO10" s="18">
        <v>100096056</v>
      </c>
      <c r="AP10" s="19">
        <v>7</v>
      </c>
      <c r="AQ10" s="9">
        <v>2001</v>
      </c>
      <c r="AR10" s="5">
        <f>IF(AP10&gt;$AP$1,"NA",(IF(AQ10&lt;'[3]Point Tables'!$S$7,"OLD",(IF(AQ10="Y","X",(VLOOKUP(AO10,[1]Y10MF!$A$1:$A$65536,1,FALSE)))))))</f>
        <v>100096056</v>
      </c>
      <c r="AS10" s="5"/>
      <c r="AT10" s="5" t="s">
        <v>1617</v>
      </c>
      <c r="AU10" s="5">
        <v>2000</v>
      </c>
      <c r="AV10" s="5" t="s">
        <v>848</v>
      </c>
      <c r="AW10" s="9" t="s">
        <v>1617</v>
      </c>
      <c r="AX10" s="9">
        <v>100124574</v>
      </c>
      <c r="AY10" s="20">
        <v>7</v>
      </c>
      <c r="AZ10" s="9">
        <v>2000</v>
      </c>
      <c r="BA10" s="5">
        <f>IF(AY10&gt;$AY$1,"NA",(IF(AZ10&lt;'[3]Point Tables'!$S$7,"OLD",(IF(AZ10="Y","X",(VLOOKUP(AX10,[1]Y10MF!$A$1:$A$65536,1,FALSE)))))))</f>
        <v>100124574</v>
      </c>
      <c r="BB10" s="5"/>
      <c r="BC10" s="5" t="s">
        <v>1589</v>
      </c>
      <c r="BD10" s="5">
        <v>2001</v>
      </c>
      <c r="BE10" s="5" t="s">
        <v>1071</v>
      </c>
      <c r="BF10" s="21" t="s">
        <v>1589</v>
      </c>
      <c r="BG10" s="35">
        <v>100117575</v>
      </c>
      <c r="BH10" s="22">
        <v>7</v>
      </c>
      <c r="BI10" s="21">
        <v>2001</v>
      </c>
      <c r="BJ10" s="5" t="str">
        <f>IF(BH10&gt;$BH$1,"NA",(IF(BI10&lt;'[3]Point Tables'!$S$7,"OLD",(IF(BI10="Y","X",(VLOOKUP(BG10,[1]Y10MF!$A$1:$A$65536,1,FALSE)))))))</f>
        <v>NA</v>
      </c>
      <c r="BL10" s="5" t="s">
        <v>1852</v>
      </c>
      <c r="BM10" s="5">
        <v>2000</v>
      </c>
      <c r="BN10" s="5" t="s">
        <v>861</v>
      </c>
      <c r="BO10" s="14" t="s">
        <v>1852</v>
      </c>
      <c r="BP10" s="35">
        <v>100125439</v>
      </c>
      <c r="BQ10" s="23">
        <v>7</v>
      </c>
      <c r="BR10" s="26">
        <v>2000</v>
      </c>
      <c r="BS10" s="5">
        <f>IF(BQ10&gt;$BQ$1,"NA",(IF(BR10&lt;'[3]Point Tables'!$S$7,"OLD",(IF(BR10="Y","X",(VLOOKUP(BP10,[1]Y10MF!$A$1:$A$65536,1,FALSE)))))))</f>
        <v>100125439</v>
      </c>
      <c r="BU10" s="5" t="s">
        <v>1613</v>
      </c>
      <c r="BV10" s="5">
        <v>2000</v>
      </c>
      <c r="BW10" s="5" t="s">
        <v>29</v>
      </c>
      <c r="BX10" s="17" t="s">
        <v>1613</v>
      </c>
      <c r="BY10" s="18">
        <v>100092168</v>
      </c>
      <c r="BZ10" s="18">
        <v>7</v>
      </c>
      <c r="CA10" s="9">
        <v>2000</v>
      </c>
      <c r="CB10" s="5">
        <f>IF(BZ10&gt;$BZ$1,"NA",(IF(CA10&lt;'[3]Point Tables'!$S$7,"OLD",(IF(CA10="Y","X",(VLOOKUP(BY10,[1]Y10MF!$A$1:$A$65536,1,FALSE)))))))</f>
        <v>100092168</v>
      </c>
      <c r="CD10" s="5" t="s">
        <v>1557</v>
      </c>
      <c r="CE10" s="5">
        <v>2000</v>
      </c>
      <c r="CF10" s="5" t="s">
        <v>26</v>
      </c>
      <c r="CG10" s="17" t="s">
        <v>1557</v>
      </c>
      <c r="CH10" s="18">
        <v>100117434</v>
      </c>
      <c r="CI10" s="18">
        <v>7</v>
      </c>
      <c r="CJ10" s="9">
        <v>2000</v>
      </c>
      <c r="CK10" s="5">
        <f>IF(CI10&gt;$CI$1,"NA",(IF(CJ10&lt;'[3]Point Tables'!$S$7,"OLD",(IF(CJ10="Y","X",(VLOOKUP(CH10,[1]Y10MF!$A$1:$A$65536,1,FALSE)))))))</f>
        <v>100117434</v>
      </c>
      <c r="CM10" t="s">
        <v>1853</v>
      </c>
      <c r="CN10">
        <v>2000</v>
      </c>
      <c r="CO10" t="s">
        <v>972</v>
      </c>
      <c r="CP10" t="s">
        <v>1853</v>
      </c>
      <c r="CQ10">
        <v>100100699</v>
      </c>
      <c r="CR10">
        <v>7</v>
      </c>
      <c r="CS10">
        <v>2000</v>
      </c>
      <c r="CT10" s="5">
        <f>IF(CR10&gt;$CR$1,"NA",(IF(CS10&lt;'[3]Point Tables'!$S$7,"OLD",(IF(CS10="Y","X",(VLOOKUP(CQ10,[1]Y10MF!$A$1:$A$65536,1,FALSE)))))))</f>
        <v>100100699</v>
      </c>
    </row>
    <row r="11" spans="1:98" ht="21" customHeight="1">
      <c r="A11" t="s">
        <v>1642</v>
      </c>
      <c r="B11">
        <v>2000</v>
      </c>
      <c r="C11" t="s">
        <v>23</v>
      </c>
      <c r="D11" t="s">
        <v>1642</v>
      </c>
      <c r="E11">
        <v>100119241</v>
      </c>
      <c r="F11">
        <v>8</v>
      </c>
      <c r="G11">
        <v>2000</v>
      </c>
      <c r="H11" s="5">
        <f>IF(F11&gt;$F$1,"NA",(IF(G11&lt;'[4]Point Tables'!$S$7,"OLD",(IF(G11="Y","X",(VLOOKUP(E11,[1]Y10MF!$A$1:$A$65536,1,FALSE)))))))</f>
        <v>100119241</v>
      </c>
      <c r="I11" s="5"/>
      <c r="J11" t="s">
        <v>1517</v>
      </c>
      <c r="K11">
        <v>2001</v>
      </c>
      <c r="L11" t="s">
        <v>37</v>
      </c>
      <c r="M11" t="s">
        <v>1517</v>
      </c>
      <c r="N11">
        <v>100125496</v>
      </c>
      <c r="O11">
        <v>8</v>
      </c>
      <c r="P11">
        <v>2001</v>
      </c>
      <c r="Q11" s="5">
        <f>IF(O11&gt;$O$1,"NA",(IF(P11&lt;'[4]Point Tables'!$S$7,"OLD",(IF(P11="Y","X",(VLOOKUP(N11,[1]Y10MF!$A$1:$A$65536,1,FALSE)))))))</f>
        <v>100125496</v>
      </c>
      <c r="R11" s="5"/>
      <c r="S11" s="5" t="s">
        <v>1444</v>
      </c>
      <c r="T11" s="5">
        <v>2000</v>
      </c>
      <c r="U11" s="5" t="s">
        <v>870</v>
      </c>
      <c r="V11" s="26" t="s">
        <v>1444</v>
      </c>
      <c r="W11" s="26">
        <v>100126488</v>
      </c>
      <c r="X11" s="31">
        <v>8</v>
      </c>
      <c r="Y11" s="26">
        <v>2000</v>
      </c>
      <c r="Z11" s="5">
        <f>IF(X11&gt;$X$1,"NA",(IF(Y11&lt;'[3]Point Tables'!$S$7,"OLD",(IF(Y11="Y","X",(VLOOKUP(W11,[1]Y10MF!$A$1:$A$65536,1,FALSE)))))))</f>
        <v>100126488</v>
      </c>
      <c r="AA11" s="5"/>
      <c r="AB11" s="5" t="s">
        <v>1457</v>
      </c>
      <c r="AC11" s="5">
        <v>2000</v>
      </c>
      <c r="AD11" s="5" t="s">
        <v>101</v>
      </c>
      <c r="AE11" s="26" t="s">
        <v>1457</v>
      </c>
      <c r="AF11" s="26">
        <v>100127185</v>
      </c>
      <c r="AG11" s="26">
        <v>8</v>
      </c>
      <c r="AH11" s="26">
        <v>2000</v>
      </c>
      <c r="AI11" s="5" t="str">
        <f>IF(AG11&gt;$AG$1,"NA",(IF(AH11&lt;'[3]Point Tables'!$S$7,"OLD",(IF(AH11="Y","X",(VLOOKUP(AF11,[1]Y10MF!$A$1:$A$65536,1,FALSE)))))))</f>
        <v>NA</v>
      </c>
      <c r="AJ11" s="5"/>
      <c r="AK11" s="5" t="s">
        <v>1648</v>
      </c>
      <c r="AL11" s="5">
        <v>2001</v>
      </c>
      <c r="AM11" s="5" t="s">
        <v>932</v>
      </c>
      <c r="AN11" s="17" t="s">
        <v>1648</v>
      </c>
      <c r="AO11" s="18">
        <v>100099626</v>
      </c>
      <c r="AP11" s="19">
        <v>8</v>
      </c>
      <c r="AQ11" s="9">
        <v>2001</v>
      </c>
      <c r="AR11" s="5">
        <f>IF(AP11&gt;$AP$1,"NA",(IF(AQ11&lt;'[3]Point Tables'!$S$7,"OLD",(IF(AQ11="Y","X",(VLOOKUP(AO11,[1]Y10MF!$A$1:$A$65536,1,FALSE)))))))</f>
        <v>100099626</v>
      </c>
      <c r="AS11" s="5"/>
      <c r="AT11" s="5" t="s">
        <v>1526</v>
      </c>
      <c r="AU11" s="5">
        <v>2000</v>
      </c>
      <c r="AV11" s="5" t="s">
        <v>848</v>
      </c>
      <c r="AW11" s="9" t="s">
        <v>1526</v>
      </c>
      <c r="AX11" s="9">
        <v>100126243</v>
      </c>
      <c r="AY11" s="20">
        <v>8</v>
      </c>
      <c r="AZ11" s="9">
        <v>2000</v>
      </c>
      <c r="BA11" s="5">
        <f>IF(AY11&gt;$AY$1,"NA",(IF(AZ11&lt;'[3]Point Tables'!$S$7,"OLD",(IF(AZ11="Y","X",(VLOOKUP(AX11,[1]Y10MF!$A$1:$A$65536,1,FALSE)))))))</f>
        <v>100126243</v>
      </c>
      <c r="BB11" s="5"/>
      <c r="BC11" s="5" t="s">
        <v>1854</v>
      </c>
      <c r="BD11" s="5">
        <v>2000</v>
      </c>
      <c r="BE11" s="5" t="s">
        <v>993</v>
      </c>
      <c r="BF11" s="21" t="s">
        <v>1854</v>
      </c>
      <c r="BG11" s="35">
        <v>100117250</v>
      </c>
      <c r="BH11" s="22">
        <v>8</v>
      </c>
      <c r="BI11" s="21">
        <v>2000</v>
      </c>
      <c r="BJ11" s="5" t="str">
        <f>IF(BH11&gt;$BH$1,"NA",(IF(BI11&lt;'[3]Point Tables'!$S$7,"OLD",(IF(BI11="Y","X",(VLOOKUP(BG11,[1]Y10MF!$A$1:$A$65536,1,FALSE)))))))</f>
        <v>NA</v>
      </c>
      <c r="BL11" s="5" t="s">
        <v>1855</v>
      </c>
      <c r="BM11" s="5">
        <v>2000</v>
      </c>
      <c r="BN11" s="5" t="s">
        <v>861</v>
      </c>
      <c r="BO11" s="14" t="s">
        <v>1855</v>
      </c>
      <c r="BP11" s="35">
        <v>100126556</v>
      </c>
      <c r="BQ11" s="23">
        <v>8</v>
      </c>
      <c r="BR11" s="26">
        <v>2000</v>
      </c>
      <c r="BS11" s="5">
        <f>IF(BQ11&gt;$BQ$1,"NA",(IF(BR11&lt;'[3]Point Tables'!$S$7,"OLD",(IF(BR11="Y","X",(VLOOKUP(BP11,[1]Y10MF!$A$1:$A$65536,1,FALSE)))))))</f>
        <v>100126556</v>
      </c>
      <c r="BU11" s="5" t="s">
        <v>1856</v>
      </c>
      <c r="BV11" s="5">
        <v>2000</v>
      </c>
      <c r="BW11" s="5" t="s">
        <v>151</v>
      </c>
      <c r="BX11" s="17" t="s">
        <v>1856</v>
      </c>
      <c r="BY11" s="18">
        <v>100101924</v>
      </c>
      <c r="BZ11" s="18">
        <v>8</v>
      </c>
      <c r="CA11" s="9">
        <v>2000</v>
      </c>
      <c r="CB11" s="5">
        <f>IF(BZ11&gt;$BZ$1,"NA",(IF(CA11&lt;'[3]Point Tables'!$S$7,"OLD",(IF(CA11="Y","X",(VLOOKUP(BY11,[1]Y10MF!$A$1:$A$65536,1,FALSE)))))))</f>
        <v>100101924</v>
      </c>
      <c r="CD11" s="5" t="s">
        <v>1457</v>
      </c>
      <c r="CE11" s="5">
        <v>2000</v>
      </c>
      <c r="CF11" s="5" t="s">
        <v>101</v>
      </c>
      <c r="CG11" s="17" t="s">
        <v>1457</v>
      </c>
      <c r="CH11" s="18">
        <v>100127185</v>
      </c>
      <c r="CI11" s="18">
        <v>8</v>
      </c>
      <c r="CJ11" s="9">
        <v>2000</v>
      </c>
      <c r="CK11" s="5">
        <f>IF(CI11&gt;$CI$1,"NA",(IF(CJ11&lt;'[3]Point Tables'!$S$7,"OLD",(IF(CJ11="Y","X",(VLOOKUP(CH11,[1]Y10MF!$A$1:$A$65536,1,FALSE)))))))</f>
        <v>100127185</v>
      </c>
      <c r="CM11" t="s">
        <v>1857</v>
      </c>
      <c r="CN11">
        <v>2000</v>
      </c>
      <c r="CO11" t="s">
        <v>856</v>
      </c>
      <c r="CP11" t="s">
        <v>1857</v>
      </c>
      <c r="CQ11">
        <v>100093475</v>
      </c>
      <c r="CR11">
        <v>8</v>
      </c>
      <c r="CS11">
        <v>2000</v>
      </c>
      <c r="CT11" s="5">
        <f>IF(CR11&gt;$CR$1,"NA",(IF(CS11&lt;'[3]Point Tables'!$S$7,"OLD",(IF(CS11="Y","X",(VLOOKUP(CQ11,[1]Y10MF!$A$1:$A$65536,1,FALSE)))))))</f>
        <v>100093475</v>
      </c>
    </row>
    <row r="12" spans="1:98">
      <c r="A12" t="s">
        <v>1439</v>
      </c>
      <c r="B12">
        <v>2000</v>
      </c>
      <c r="C12" t="s">
        <v>33</v>
      </c>
      <c r="D12" t="s">
        <v>1439</v>
      </c>
      <c r="E12">
        <v>100118107</v>
      </c>
      <c r="F12">
        <v>9</v>
      </c>
      <c r="G12">
        <v>2000</v>
      </c>
      <c r="H12" s="5">
        <f>IF(F12&gt;$F$1,"NA",(IF(G12&lt;'[4]Point Tables'!$S$7,"OLD",(IF(G12="Y","X",(VLOOKUP(E12,[1]Y10MF!$A$1:$A$65536,1,FALSE)))))))</f>
        <v>100118107</v>
      </c>
      <c r="I12" s="5"/>
      <c r="J12" t="s">
        <v>1647</v>
      </c>
      <c r="K12">
        <v>2000</v>
      </c>
      <c r="L12" t="s">
        <v>101</v>
      </c>
      <c r="M12" t="s">
        <v>1647</v>
      </c>
      <c r="N12">
        <v>100127185</v>
      </c>
      <c r="O12">
        <v>9</v>
      </c>
      <c r="P12">
        <v>2000</v>
      </c>
      <c r="Q12" s="5">
        <f>IF(O12&gt;$O$1,"NA",(IF(P12&lt;'[4]Point Tables'!$S$7,"OLD",(IF(P12="Y","X",(VLOOKUP(N12,[1]Y10MF!$A$1:$A$65536,1,FALSE)))))))</f>
        <v>100127185</v>
      </c>
      <c r="R12" s="5"/>
      <c r="S12" s="5" t="s">
        <v>1442</v>
      </c>
      <c r="T12" s="5">
        <v>2001</v>
      </c>
      <c r="U12" s="5" t="s">
        <v>1025</v>
      </c>
      <c r="V12" s="26" t="s">
        <v>1442</v>
      </c>
      <c r="W12" s="26">
        <v>100097109</v>
      </c>
      <c r="X12" s="31">
        <v>9</v>
      </c>
      <c r="Y12" s="26">
        <v>2001</v>
      </c>
      <c r="Z12" s="5">
        <f>IF(X12&gt;$X$1,"NA",(IF(Y12&lt;'[3]Point Tables'!$S$7,"OLD",(IF(Y12="Y","X",(VLOOKUP(W12,[1]Y10MF!$A$1:$A$65536,1,FALSE)))))))</f>
        <v>100097109</v>
      </c>
      <c r="AA12" s="5"/>
      <c r="AB12" s="5" t="s">
        <v>1513</v>
      </c>
      <c r="AC12" s="5">
        <v>2001</v>
      </c>
      <c r="AD12" s="5" t="s">
        <v>23</v>
      </c>
      <c r="AE12" s="26" t="s">
        <v>1513</v>
      </c>
      <c r="AF12" s="26">
        <v>100123734</v>
      </c>
      <c r="AG12" s="26">
        <v>9</v>
      </c>
      <c r="AH12" s="26">
        <v>2001</v>
      </c>
      <c r="AI12" s="5" t="str">
        <f>IF(AG12&gt;$AG$1,"NA",(IF(AH12&lt;'[3]Point Tables'!$S$7,"OLD",(IF(AH12="Y","X",(VLOOKUP(AF12,[1]Y10MF!$A$1:$A$65536,1,FALSE)))))))</f>
        <v>NA</v>
      </c>
      <c r="AJ12" s="5"/>
      <c r="AK12" s="5" t="s">
        <v>1613</v>
      </c>
      <c r="AL12" s="5">
        <v>2000</v>
      </c>
      <c r="AM12" s="5" t="s">
        <v>863</v>
      </c>
      <c r="AN12" s="17" t="s">
        <v>1613</v>
      </c>
      <c r="AO12" s="18">
        <v>100092168</v>
      </c>
      <c r="AP12" s="19">
        <v>9</v>
      </c>
      <c r="AQ12" s="9">
        <v>2000</v>
      </c>
      <c r="AR12" s="5">
        <f>IF(AP12&gt;$AP$1,"NA",(IF(AQ12&lt;'[3]Point Tables'!$S$7,"OLD",(IF(AQ12="Y","X",(VLOOKUP(AO12,[1]Y10MF!$A$1:$A$65536,1,FALSE)))))))</f>
        <v>100092168</v>
      </c>
      <c r="AS12" s="5"/>
      <c r="AT12" s="5" t="s">
        <v>1648</v>
      </c>
      <c r="AU12" s="5">
        <v>2001</v>
      </c>
      <c r="AV12" s="5" t="s">
        <v>1129</v>
      </c>
      <c r="AW12" s="26" t="s">
        <v>1648</v>
      </c>
      <c r="AX12" s="26">
        <v>100099626</v>
      </c>
      <c r="AY12" s="31">
        <v>9</v>
      </c>
      <c r="AZ12" s="26">
        <v>2001</v>
      </c>
      <c r="BA12" s="5">
        <f>IF(AY12&gt;$AY$1,"NA",(IF(AZ12&lt;'[3]Point Tables'!$S$7,"OLD",(IF(AZ12="Y","X",(VLOOKUP(AX12,[1]Y10MF!$A$1:$A$65536,1,FALSE)))))))</f>
        <v>100099626</v>
      </c>
      <c r="BB12" s="5"/>
      <c r="BC12" s="5" t="s">
        <v>1858</v>
      </c>
      <c r="BD12" s="5">
        <v>2001</v>
      </c>
      <c r="BE12" s="5" t="s">
        <v>865</v>
      </c>
      <c r="BF12" s="21" t="s">
        <v>1858</v>
      </c>
      <c r="BG12" s="35">
        <v>100131865</v>
      </c>
      <c r="BH12" s="22">
        <v>9</v>
      </c>
      <c r="BI12" s="21">
        <v>2001</v>
      </c>
      <c r="BJ12" s="5" t="str">
        <f>IF(BH12&gt;$BH$1,"NA",(IF(BI12&lt;'[3]Point Tables'!$S$7,"OLD",(IF(BI12="Y","X",(VLOOKUP(BG12,[1]Y10MF!$A$1:$A$65536,1,FALSE)))))))</f>
        <v>NA</v>
      </c>
      <c r="BL12" s="5" t="s">
        <v>1548</v>
      </c>
      <c r="BM12" s="5">
        <v>2000</v>
      </c>
      <c r="BN12" s="5" t="s">
        <v>991</v>
      </c>
      <c r="BO12" s="14" t="s">
        <v>1548</v>
      </c>
      <c r="BP12" s="35">
        <v>100129038</v>
      </c>
      <c r="BQ12" s="23">
        <v>9</v>
      </c>
      <c r="BR12" s="26">
        <v>2000</v>
      </c>
      <c r="BS12" s="5">
        <f>IF(BQ12&gt;$BQ$1,"NA",(IF(BR12&lt;'[3]Point Tables'!$S$7,"OLD",(IF(BR12="Y","X",(VLOOKUP(BP12,[1]Y10MF!$A$1:$A$65536,1,FALSE)))))))</f>
        <v>100129038</v>
      </c>
      <c r="BU12" s="5" t="s">
        <v>1859</v>
      </c>
      <c r="BV12" s="5">
        <v>2000</v>
      </c>
      <c r="BW12" s="5" t="s">
        <v>37</v>
      </c>
      <c r="BX12" s="17" t="s">
        <v>1859</v>
      </c>
      <c r="BY12" s="18">
        <v>100125439</v>
      </c>
      <c r="BZ12" s="18">
        <v>9.5</v>
      </c>
      <c r="CA12" s="9">
        <v>2000</v>
      </c>
      <c r="CB12" s="5">
        <f>IF(BZ12&gt;$BZ$1,"NA",(IF(CA12&lt;'[3]Point Tables'!$S$7,"OLD",(IF(CA12="Y","X",(VLOOKUP(BY12,[1]Y10MF!$A$1:$A$65536,1,FALSE)))))))</f>
        <v>100125439</v>
      </c>
      <c r="CD12" s="5" t="s">
        <v>1538</v>
      </c>
      <c r="CE12" s="5">
        <v>2000</v>
      </c>
      <c r="CF12" s="5" t="s">
        <v>255</v>
      </c>
      <c r="CG12" s="17" t="s">
        <v>1538</v>
      </c>
      <c r="CH12" s="18">
        <v>100101342</v>
      </c>
      <c r="CI12" s="18">
        <v>9</v>
      </c>
      <c r="CJ12" s="9">
        <v>2000</v>
      </c>
      <c r="CK12" s="5">
        <f>IF(CI12&gt;$CI$1,"NA",(IF(CJ12&lt;'[3]Point Tables'!$S$7,"OLD",(IF(CJ12="Y","X",(VLOOKUP(CH12,[1]Y10MF!$A$1:$A$65536,1,FALSE)))))))</f>
        <v>100101342</v>
      </c>
      <c r="CM12" t="s">
        <v>1819</v>
      </c>
      <c r="CN12">
        <v>2001</v>
      </c>
      <c r="CO12" t="s">
        <v>972</v>
      </c>
      <c r="CP12" t="s">
        <v>1819</v>
      </c>
      <c r="CQ12">
        <v>100102864</v>
      </c>
      <c r="CR12">
        <v>9</v>
      </c>
      <c r="CS12">
        <v>2001</v>
      </c>
      <c r="CT12" s="5" t="str">
        <f>IF(CR12&gt;$CR$1,"NA",(IF(CS12&lt;'[3]Point Tables'!$S$7,"OLD",(IF(CS12="Y","X",(VLOOKUP(CQ12,[1]Y10MF!$A$1:$A$65536,1,FALSE)))))))</f>
        <v>NA</v>
      </c>
    </row>
    <row r="13" spans="1:98">
      <c r="A13" t="s">
        <v>1496</v>
      </c>
      <c r="B13">
        <v>2000</v>
      </c>
      <c r="C13" t="s">
        <v>381</v>
      </c>
      <c r="D13" t="s">
        <v>1496</v>
      </c>
      <c r="E13">
        <v>100102742</v>
      </c>
      <c r="F13">
        <v>10</v>
      </c>
      <c r="G13">
        <v>2000</v>
      </c>
      <c r="H13" s="5">
        <f>IF(F13&gt;$F$1,"NA",(IF(G13&lt;'[4]Point Tables'!$S$7,"OLD",(IF(G13="Y","X",(VLOOKUP(E13,[1]Y10MF!$A$1:$A$65536,1,FALSE)))))))</f>
        <v>100102742</v>
      </c>
      <c r="I13" s="5"/>
      <c r="J13" t="s">
        <v>1828</v>
      </c>
      <c r="K13">
        <v>2000</v>
      </c>
      <c r="L13" t="s">
        <v>151</v>
      </c>
      <c r="M13" t="s">
        <v>1828</v>
      </c>
      <c r="N13">
        <v>100101924</v>
      </c>
      <c r="O13">
        <v>10</v>
      </c>
      <c r="P13">
        <v>2000</v>
      </c>
      <c r="Q13" s="5">
        <f>IF(O13&gt;$O$1,"NA",(IF(P13&lt;'[4]Point Tables'!$S$7,"OLD",(IF(P13="Y","X",(VLOOKUP(N13,[1]Y10MF!$A$1:$A$65536,1,FALSE)))))))</f>
        <v>100101924</v>
      </c>
      <c r="R13" s="5"/>
      <c r="S13" s="5" t="s">
        <v>1469</v>
      </c>
      <c r="T13" s="5">
        <v>2000</v>
      </c>
      <c r="U13" s="5" t="s">
        <v>870</v>
      </c>
      <c r="V13" s="26" t="s">
        <v>1469</v>
      </c>
      <c r="W13" s="26">
        <v>100118107</v>
      </c>
      <c r="X13" s="31">
        <v>10</v>
      </c>
      <c r="Y13" s="26">
        <v>2000</v>
      </c>
      <c r="Z13" s="5" t="str">
        <f>IF(X13&gt;$X$1,"NA",(IF(Y13&lt;'[3]Point Tables'!$S$7,"OLD",(IF(Y13="Y","X",(VLOOKUP(W13,[1]Y10MF!$A$1:$A$65536,1,FALSE)))))))</f>
        <v>NA</v>
      </c>
      <c r="AA13" s="5"/>
      <c r="AB13" s="5" t="s">
        <v>1860</v>
      </c>
      <c r="AC13" s="5">
        <v>2002</v>
      </c>
      <c r="AD13" s="5" t="s">
        <v>17</v>
      </c>
      <c r="AE13" s="26" t="s">
        <v>1860</v>
      </c>
      <c r="AF13" s="26">
        <v>100128030</v>
      </c>
      <c r="AG13" s="26">
        <v>10</v>
      </c>
      <c r="AH13" s="26">
        <v>2002</v>
      </c>
      <c r="AI13" s="5" t="str">
        <f>IF(AG13&gt;$AG$1,"NA",(IF(AH13&lt;'[3]Point Tables'!$S$7,"OLD",(IF(AH13="Y","X",(VLOOKUP(AF13,[1]Y10MF!$A$1:$A$65536,1,FALSE)))))))</f>
        <v>NA</v>
      </c>
      <c r="AJ13" s="5"/>
      <c r="AK13" s="5" t="s">
        <v>1457</v>
      </c>
      <c r="AL13" s="5">
        <v>2000</v>
      </c>
      <c r="AM13" s="5" t="s">
        <v>896</v>
      </c>
      <c r="AN13" s="17" t="s">
        <v>1457</v>
      </c>
      <c r="AO13" s="18">
        <v>100127185</v>
      </c>
      <c r="AP13" s="19">
        <v>10</v>
      </c>
      <c r="AQ13" s="9">
        <v>2000</v>
      </c>
      <c r="AR13" s="5">
        <f>IF(AP13&gt;$AP$1,"NA",(IF(AQ13&lt;'[3]Point Tables'!$S$7,"OLD",(IF(AQ13="Y","X",(VLOOKUP(AO13,[1]Y10MF!$A$1:$A$65536,1,FALSE)))))))</f>
        <v>100127185</v>
      </c>
      <c r="AS13" s="5"/>
      <c r="AT13" s="5" t="s">
        <v>1848</v>
      </c>
      <c r="AU13" s="5">
        <v>2001</v>
      </c>
      <c r="AV13" s="5" t="s">
        <v>861</v>
      </c>
      <c r="AW13" s="9" t="s">
        <v>1848</v>
      </c>
      <c r="AX13" s="9">
        <v>100125496</v>
      </c>
      <c r="AY13" s="20">
        <v>10</v>
      </c>
      <c r="AZ13" s="9">
        <v>2001</v>
      </c>
      <c r="BA13" s="5" t="str">
        <f>IF(AY13&gt;$AY$1,"NA",(IF(AZ13&lt;'[3]Point Tables'!$S$7,"OLD",(IF(AZ13="Y","X",(VLOOKUP(AX13,[1]Y10MF!$A$1:$A$65536,1,FALSE)))))))</f>
        <v>NA</v>
      </c>
      <c r="BB13" s="5"/>
      <c r="BC13" s="5" t="s">
        <v>1487</v>
      </c>
      <c r="BD13" s="5">
        <v>2000</v>
      </c>
      <c r="BE13" s="5" t="s">
        <v>1071</v>
      </c>
      <c r="BF13" s="21" t="s">
        <v>1487</v>
      </c>
      <c r="BG13" s="35">
        <v>100117136</v>
      </c>
      <c r="BH13" s="22">
        <v>10.5</v>
      </c>
      <c r="BI13" s="21">
        <v>2000</v>
      </c>
      <c r="BJ13" s="5" t="str">
        <f>IF(BH13&gt;$BH$1,"NA",(IF(BI13&lt;'[3]Point Tables'!$S$7,"OLD",(IF(BI13="Y","X",(VLOOKUP(BG13,[1]Y10MF!$A$1:$A$65536,1,FALSE)))))))</f>
        <v>NA</v>
      </c>
      <c r="BL13" s="5" t="s">
        <v>1526</v>
      </c>
      <c r="BM13" s="5">
        <v>2000</v>
      </c>
      <c r="BN13" s="5" t="s">
        <v>848</v>
      </c>
      <c r="BO13" s="14" t="s">
        <v>1526</v>
      </c>
      <c r="BP13" s="35">
        <v>100126243</v>
      </c>
      <c r="BQ13" s="23">
        <v>10</v>
      </c>
      <c r="BR13" s="26">
        <v>2000</v>
      </c>
      <c r="BS13" s="5">
        <f>IF(BQ13&gt;$BQ$1,"NA",(IF(BR13&lt;'[3]Point Tables'!$S$7,"OLD",(IF(BR13="Y","X",(VLOOKUP(BP13,[1]Y10MF!$A$1:$A$65536,1,FALSE)))))))</f>
        <v>100126243</v>
      </c>
      <c r="BU13" s="5" t="s">
        <v>1861</v>
      </c>
      <c r="BV13" s="5">
        <v>2000</v>
      </c>
      <c r="BW13" s="5" t="s">
        <v>48</v>
      </c>
      <c r="BX13" s="17" t="s">
        <v>1861</v>
      </c>
      <c r="BY13" s="18">
        <v>100126149</v>
      </c>
      <c r="BZ13" s="18">
        <v>9.5</v>
      </c>
      <c r="CA13" s="9">
        <v>2000</v>
      </c>
      <c r="CB13" s="5">
        <f>IF(BZ13&gt;$BZ$1,"NA",(IF(CA13&lt;'[3]Point Tables'!$S$7,"OLD",(IF(CA13="Y","X",(VLOOKUP(BY13,[1]Y10MF!$A$1:$A$65536,1,FALSE)))))))</f>
        <v>100126149</v>
      </c>
      <c r="CD13" s="5" t="s">
        <v>1497</v>
      </c>
      <c r="CE13" s="5">
        <v>2000</v>
      </c>
      <c r="CF13" s="5" t="s">
        <v>381</v>
      </c>
      <c r="CG13" s="17" t="s">
        <v>1497</v>
      </c>
      <c r="CH13" s="18">
        <v>100102742</v>
      </c>
      <c r="CI13" s="18">
        <v>10</v>
      </c>
      <c r="CJ13" s="9">
        <v>2000</v>
      </c>
      <c r="CK13" s="5">
        <f>IF(CI13&gt;$CI$1,"NA",(IF(CJ13&lt;'[3]Point Tables'!$S$7,"OLD",(IF(CJ13="Y","X",(VLOOKUP(CH13,[1]Y10MF!$A$1:$A$65536,1,FALSE)))))))</f>
        <v>100102742</v>
      </c>
      <c r="CM13" t="s">
        <v>1862</v>
      </c>
      <c r="CN13">
        <v>2001</v>
      </c>
      <c r="CO13" t="s">
        <v>856</v>
      </c>
      <c r="CP13" t="s">
        <v>1862</v>
      </c>
      <c r="CQ13">
        <v>100129606</v>
      </c>
      <c r="CR13">
        <v>10</v>
      </c>
      <c r="CS13">
        <v>2001</v>
      </c>
      <c r="CT13" s="5" t="str">
        <f>IF(CR13&gt;$CR$1,"NA",(IF(CS13&lt;'[3]Point Tables'!$S$7,"OLD",(IF(CS13="Y","X",(VLOOKUP(CQ13,[1]Y10MF!$A$1:$A$65536,1,FALSE)))))))</f>
        <v>NA</v>
      </c>
    </row>
    <row r="14" spans="1:98" ht="27">
      <c r="A14" t="s">
        <v>1387</v>
      </c>
      <c r="B14">
        <v>2000</v>
      </c>
      <c r="C14" t="s">
        <v>26</v>
      </c>
      <c r="D14" t="s">
        <v>1387</v>
      </c>
      <c r="E14">
        <v>100119273</v>
      </c>
      <c r="F14">
        <v>11</v>
      </c>
      <c r="G14">
        <v>2000</v>
      </c>
      <c r="H14" s="5">
        <f>IF(F14&gt;$F$1,"NA",(IF(G14&lt;'[4]Point Tables'!$S$7,"OLD",(IF(G14="Y","X",(VLOOKUP(E14,[1]Y10MF!$A$1:$A$65536,1,FALSE)))))))</f>
        <v>100119273</v>
      </c>
      <c r="I14" s="5"/>
      <c r="J14" t="s">
        <v>1608</v>
      </c>
      <c r="K14">
        <v>2001</v>
      </c>
      <c r="L14" t="s">
        <v>209</v>
      </c>
      <c r="M14" t="s">
        <v>1608</v>
      </c>
      <c r="N14">
        <v>100097109</v>
      </c>
      <c r="O14">
        <v>11</v>
      </c>
      <c r="P14">
        <v>2001</v>
      </c>
      <c r="Q14" s="5">
        <f>IF(O14&gt;$O$1,"NA",(IF(P14&lt;'[4]Point Tables'!$S$7,"OLD",(IF(P14="Y","X",(VLOOKUP(N14,[1]Y10MF!$A$1:$A$65536,1,FALSE)))))))</f>
        <v>100097109</v>
      </c>
      <c r="R14" s="5"/>
      <c r="S14" s="5" t="s">
        <v>1501</v>
      </c>
      <c r="T14" s="5">
        <v>2000</v>
      </c>
      <c r="U14" s="5" t="s">
        <v>858</v>
      </c>
      <c r="V14" s="26" t="s">
        <v>1501</v>
      </c>
      <c r="W14" s="26">
        <v>100082275</v>
      </c>
      <c r="X14" s="31">
        <v>11</v>
      </c>
      <c r="Y14" s="26">
        <v>2000</v>
      </c>
      <c r="Z14" s="5" t="str">
        <f>IF(X14&gt;$X$1,"NA",(IF(Y14&lt;'[3]Point Tables'!$S$7,"OLD",(IF(Y14="Y","X",(VLOOKUP(W14,[1]Y10MF!$A$1:$A$65536,1,FALSE)))))))</f>
        <v>NA</v>
      </c>
      <c r="AA14" s="5"/>
      <c r="AB14" s="5" t="s">
        <v>1505</v>
      </c>
      <c r="AC14" s="5">
        <v>2000</v>
      </c>
      <c r="AD14" s="5" t="s">
        <v>70</v>
      </c>
      <c r="AE14" s="26" t="s">
        <v>1505</v>
      </c>
      <c r="AF14" s="26">
        <v>100100774</v>
      </c>
      <c r="AG14" s="26">
        <v>11</v>
      </c>
      <c r="AH14" s="26">
        <v>2000</v>
      </c>
      <c r="AI14" s="5" t="str">
        <f>IF(AG14&gt;$AG$1,"NA",(IF(AH14&lt;'[3]Point Tables'!$S$7,"OLD",(IF(AH14="Y","X",(VLOOKUP(AF14,[1]Y10MF!$A$1:$A$65536,1,FALSE)))))))</f>
        <v>NA</v>
      </c>
      <c r="AJ14" s="5"/>
      <c r="AK14" s="5" t="s">
        <v>1514</v>
      </c>
      <c r="AL14" s="5">
        <v>2000</v>
      </c>
      <c r="AM14" s="5" t="s">
        <v>848</v>
      </c>
      <c r="AN14" s="17" t="s">
        <v>1514</v>
      </c>
      <c r="AO14">
        <v>100126149</v>
      </c>
      <c r="AP14" s="19">
        <v>11</v>
      </c>
      <c r="AQ14" s="26">
        <v>2000</v>
      </c>
      <c r="AR14" s="5">
        <f>IF(AP14&gt;$AP$1,"NA",(IF(AQ14&lt;'[3]Point Tables'!$S$7,"OLD",(IF(AQ14="Y","X",(VLOOKUP(AO14,[1]Y10MF!$A$1:$A$65536,1,FALSE)))))))</f>
        <v>100126149</v>
      </c>
      <c r="AS14" s="5"/>
      <c r="AT14" s="5" t="s">
        <v>1457</v>
      </c>
      <c r="AU14" s="5">
        <v>2000</v>
      </c>
      <c r="AV14" s="5" t="s">
        <v>896</v>
      </c>
      <c r="AW14" s="9" t="s">
        <v>1457</v>
      </c>
      <c r="AX14" s="9">
        <v>100127185</v>
      </c>
      <c r="AY14" s="20">
        <v>11</v>
      </c>
      <c r="AZ14" s="9">
        <v>2000</v>
      </c>
      <c r="BA14" s="5" t="str">
        <f>IF(AY14&gt;$AY$1,"NA",(IF(AZ14&lt;'[3]Point Tables'!$S$7,"OLD",(IF(AZ14="Y","X",(VLOOKUP(AX14,[1]Y10MF!$A$1:$A$65536,1,FALSE)))))))</f>
        <v>NA</v>
      </c>
      <c r="BB14" s="5"/>
      <c r="BC14" s="5" t="s">
        <v>1863</v>
      </c>
      <c r="BD14" s="5">
        <v>2001</v>
      </c>
      <c r="BE14" s="5" t="s">
        <v>934</v>
      </c>
      <c r="BF14" s="21" t="s">
        <v>1863</v>
      </c>
      <c r="BG14" s="35">
        <v>100127094</v>
      </c>
      <c r="BH14" s="22">
        <v>10.5</v>
      </c>
      <c r="BI14" s="21">
        <v>2001</v>
      </c>
      <c r="BJ14" s="5" t="str">
        <f>IF(BH14&gt;$BH$1,"NA",(IF(BI14&lt;'[3]Point Tables'!$S$7,"OLD",(IF(BI14="Y","X",(VLOOKUP(BG14,[1]Y10MF!$A$1:$A$65536,1,FALSE)))))))</f>
        <v>NA</v>
      </c>
      <c r="BL14" s="5" t="s">
        <v>1579</v>
      </c>
      <c r="BM14" s="5">
        <v>2001</v>
      </c>
      <c r="BN14" s="5" t="s">
        <v>853</v>
      </c>
      <c r="BO14" s="14" t="s">
        <v>1579</v>
      </c>
      <c r="BP14" s="35">
        <v>100097474</v>
      </c>
      <c r="BQ14" s="23">
        <v>11</v>
      </c>
      <c r="BR14" s="26">
        <v>2001</v>
      </c>
      <c r="BS14" s="5">
        <f>IF(BQ14&gt;$BQ$1,"NA",(IF(BR14&lt;'[3]Point Tables'!$S$7,"OLD",(IF(BR14="Y","X",(VLOOKUP(BP14,[1]Y10MF!$A$1:$A$65536,1,FALSE)))))))</f>
        <v>100097474</v>
      </c>
      <c r="BU14" s="5" t="s">
        <v>1864</v>
      </c>
      <c r="BV14" s="5">
        <v>2000</v>
      </c>
      <c r="BW14" s="5" t="s">
        <v>37</v>
      </c>
      <c r="BX14" s="17" t="s">
        <v>1864</v>
      </c>
      <c r="BY14" s="18">
        <v>100094946</v>
      </c>
      <c r="BZ14" s="18">
        <v>11</v>
      </c>
      <c r="CA14" s="9">
        <v>2000</v>
      </c>
      <c r="CB14" s="5">
        <f>IF(BZ14&gt;$BZ$1,"NA",(IF(CA14&lt;'[3]Point Tables'!$S$7,"OLD",(IF(CA14="Y","X",(VLOOKUP(BY14,[1]Y10MF!$A$1:$A$65536,1,FALSE)))))))</f>
        <v>100094946</v>
      </c>
      <c r="CD14" s="5" t="s">
        <v>1452</v>
      </c>
      <c r="CE14" s="5">
        <v>2000</v>
      </c>
      <c r="CF14" s="5" t="s">
        <v>23</v>
      </c>
      <c r="CG14" s="17" t="s">
        <v>1452</v>
      </c>
      <c r="CH14" s="18">
        <v>100124308</v>
      </c>
      <c r="CI14" s="18">
        <v>11</v>
      </c>
      <c r="CJ14" s="9">
        <v>2000</v>
      </c>
      <c r="CK14" s="5">
        <f>IF(CI14&gt;$CI$1,"NA",(IF(CJ14&lt;'[3]Point Tables'!$S$7,"OLD",(IF(CJ14="Y","X",(VLOOKUP(CH14,[1]Y10MF!$A$1:$A$65536,1,FALSE)))))))</f>
        <v>100124308</v>
      </c>
      <c r="CM14" t="s">
        <v>1865</v>
      </c>
      <c r="CN14">
        <v>2001</v>
      </c>
      <c r="CO14" t="s">
        <v>972</v>
      </c>
      <c r="CP14" t="s">
        <v>1865</v>
      </c>
      <c r="CQ14">
        <v>100128797</v>
      </c>
      <c r="CR14">
        <v>11</v>
      </c>
      <c r="CS14">
        <v>2001</v>
      </c>
      <c r="CT14" s="5" t="str">
        <f>IF(CR14&gt;$CR$1,"NA",(IF(CS14&lt;'[3]Point Tables'!$S$7,"OLD",(IF(CS14="Y","X",(VLOOKUP(CQ14,[1]Y10MF!$A$1:$A$65536,1,FALSE)))))))</f>
        <v>NA</v>
      </c>
    </row>
    <row r="15" spans="1:98">
      <c r="A15" t="s">
        <v>1658</v>
      </c>
      <c r="B15">
        <v>2000</v>
      </c>
      <c r="C15" t="s">
        <v>26</v>
      </c>
      <c r="D15" t="s">
        <v>1658</v>
      </c>
      <c r="E15">
        <v>100117434</v>
      </c>
      <c r="F15">
        <v>12</v>
      </c>
      <c r="G15">
        <v>2000</v>
      </c>
      <c r="H15" s="5">
        <f>IF(F15&gt;$F$1,"NA",(IF(G15&lt;'[4]Point Tables'!$S$7,"OLD",(IF(G15="Y","X",(VLOOKUP(E15,[1]Y10MF!$A$1:$A$65536,1,FALSE)))))))</f>
        <v>100117434</v>
      </c>
      <c r="I15" s="5"/>
      <c r="J15" t="s">
        <v>1439</v>
      </c>
      <c r="K15">
        <v>2000</v>
      </c>
      <c r="L15" t="s">
        <v>33</v>
      </c>
      <c r="M15" t="s">
        <v>1439</v>
      </c>
      <c r="N15">
        <v>100118107</v>
      </c>
      <c r="O15">
        <v>12</v>
      </c>
      <c r="P15">
        <v>2000</v>
      </c>
      <c r="Q15" s="5">
        <f>IF(O15&gt;$O$1,"NA",(IF(P15&lt;'[4]Point Tables'!$S$7,"OLD",(IF(P15="Y","X",(VLOOKUP(N15,[1]Y10MF!$A$1:$A$65536,1,FALSE)))))))</f>
        <v>100118107</v>
      </c>
      <c r="R15" s="5"/>
      <c r="S15" s="5" t="s">
        <v>1536</v>
      </c>
      <c r="T15" s="5">
        <v>2000</v>
      </c>
      <c r="U15" s="5" t="s">
        <v>1102</v>
      </c>
      <c r="V15" s="26" t="s">
        <v>1536</v>
      </c>
      <c r="W15" s="26">
        <v>100100617</v>
      </c>
      <c r="X15" s="31">
        <v>12</v>
      </c>
      <c r="Y15" s="26">
        <v>2000</v>
      </c>
      <c r="Z15" s="5" t="str">
        <f>IF(X15&gt;$X$1,"NA",(IF(Y15&lt;'[3]Point Tables'!$S$7,"OLD",(IF(Y15="Y","X",(VLOOKUP(W15,[1]Y10MF!$A$1:$A$65536,1,FALSE)))))))</f>
        <v>NA</v>
      </c>
      <c r="AA15" s="5"/>
      <c r="AB15" s="5" t="s">
        <v>1531</v>
      </c>
      <c r="AC15" s="5">
        <v>2000</v>
      </c>
      <c r="AD15" s="5" t="s">
        <v>26</v>
      </c>
      <c r="AE15" s="26" t="s">
        <v>1531</v>
      </c>
      <c r="AF15" s="26">
        <v>100117434</v>
      </c>
      <c r="AG15" s="26">
        <v>12</v>
      </c>
      <c r="AH15" s="26">
        <v>2000</v>
      </c>
      <c r="AI15" s="5" t="str">
        <f>IF(AG15&gt;$AG$1,"NA",(IF(AH15&lt;'[3]Point Tables'!$S$7,"OLD",(IF(AH15="Y","X",(VLOOKUP(AF15,[1]Y10MF!$A$1:$A$65536,1,FALSE)))))))</f>
        <v>NA</v>
      </c>
      <c r="AJ15" s="5"/>
      <c r="AK15" s="5" t="s">
        <v>1828</v>
      </c>
      <c r="AL15" s="5">
        <v>2000</v>
      </c>
      <c r="AM15" s="5" t="s">
        <v>991</v>
      </c>
      <c r="AN15" s="17" t="s">
        <v>1828</v>
      </c>
      <c r="AO15" s="18">
        <v>100101924</v>
      </c>
      <c r="AP15" s="19">
        <v>12</v>
      </c>
      <c r="AQ15" s="9">
        <v>2000</v>
      </c>
      <c r="AR15" s="5">
        <f>IF(AP15&gt;$AP$1,"NA",(IF(AQ15&lt;'[3]Point Tables'!$S$7,"OLD",(IF(AQ15="Y","X",(VLOOKUP(AO15,[1]Y10MF!$A$1:$A$65536,1,FALSE)))))))</f>
        <v>100101924</v>
      </c>
      <c r="AS15" s="5"/>
      <c r="AT15" s="5" t="s">
        <v>1866</v>
      </c>
      <c r="AU15" s="5">
        <v>2000</v>
      </c>
      <c r="AV15" s="5" t="s">
        <v>848</v>
      </c>
      <c r="AW15" s="9" t="s">
        <v>1866</v>
      </c>
      <c r="AX15" s="9">
        <v>100096203</v>
      </c>
      <c r="AY15" s="20">
        <v>12</v>
      </c>
      <c r="AZ15" s="9">
        <v>2000</v>
      </c>
      <c r="BA15" s="5" t="str">
        <f>IF(AY15&gt;$AY$1,"NA",(IF(AZ15&lt;'[3]Point Tables'!$S$7,"OLD",(IF(AZ15="Y","X",(VLOOKUP(AX15,[1]Y10MF!$A$1:$A$65536,1,FALSE)))))))</f>
        <v>NA</v>
      </c>
      <c r="BB15" s="5"/>
      <c r="BC15" s="5" t="s">
        <v>1535</v>
      </c>
      <c r="BD15" s="5">
        <v>2000</v>
      </c>
      <c r="BE15" s="5" t="s">
        <v>944</v>
      </c>
      <c r="BF15" s="21" t="s">
        <v>1535</v>
      </c>
      <c r="BG15" s="35">
        <v>100125271</v>
      </c>
      <c r="BH15" s="22">
        <v>12</v>
      </c>
      <c r="BI15" s="21">
        <v>2000</v>
      </c>
      <c r="BJ15" s="5" t="str">
        <f>IF(BH15&gt;$BH$1,"NA",(IF(BI15&lt;'[3]Point Tables'!$S$7,"OLD",(IF(BI15="Y","X",(VLOOKUP(BG15,[1]Y10MF!$A$1:$A$65536,1,FALSE)))))))</f>
        <v>NA</v>
      </c>
      <c r="BL15" s="5" t="s">
        <v>1573</v>
      </c>
      <c r="BM15" s="5">
        <v>2000</v>
      </c>
      <c r="BN15" s="5" t="s">
        <v>923</v>
      </c>
      <c r="BO15" s="14" t="s">
        <v>1573</v>
      </c>
      <c r="BP15" s="35">
        <v>100101924</v>
      </c>
      <c r="BQ15" s="23">
        <v>12</v>
      </c>
      <c r="BR15" s="26">
        <v>2000</v>
      </c>
      <c r="BS15" s="5" t="str">
        <f>IF(BQ15&gt;$BQ$1,"NA",(IF(BR15&lt;'[3]Point Tables'!$S$7,"OLD",(IF(BR15="Y","X",(VLOOKUP(BP15,[1]Y10MF!$A$1:$A$65536,1,FALSE)))))))</f>
        <v>NA</v>
      </c>
      <c r="BU15" s="5" t="s">
        <v>1451</v>
      </c>
      <c r="BV15" s="5">
        <v>2000</v>
      </c>
      <c r="BW15" s="5" t="s">
        <v>101</v>
      </c>
      <c r="BX15" s="17" t="s">
        <v>1451</v>
      </c>
      <c r="BY15" s="18">
        <v>100118771</v>
      </c>
      <c r="BZ15" s="18">
        <v>12</v>
      </c>
      <c r="CA15" s="9">
        <v>2000</v>
      </c>
      <c r="CB15" s="5">
        <f>IF(BZ15&gt;$BZ$1,"NA",(IF(CA15&lt;'[3]Point Tables'!$S$7,"OLD",(IF(CA15="Y","X",(VLOOKUP(BY15,[1]Y10MF!$A$1:$A$65536,1,FALSE)))))))</f>
        <v>100118771</v>
      </c>
      <c r="CD15" s="5" t="s">
        <v>1638</v>
      </c>
      <c r="CE15" s="5">
        <v>2001</v>
      </c>
      <c r="CF15" s="5" t="s">
        <v>26</v>
      </c>
      <c r="CG15" s="17" t="s">
        <v>1638</v>
      </c>
      <c r="CH15" s="18">
        <v>100128479</v>
      </c>
      <c r="CI15" s="18">
        <v>12</v>
      </c>
      <c r="CJ15" s="9">
        <v>2001</v>
      </c>
      <c r="CK15" s="5">
        <f>IF(CI15&gt;$CI$1,"NA",(IF(CJ15&lt;'[3]Point Tables'!$S$7,"OLD",(IF(CJ15="Y","X",(VLOOKUP(CH15,[1]Y10MF!$A$1:$A$65536,1,FALSE)))))))</f>
        <v>100128479</v>
      </c>
      <c r="CM15" t="s">
        <v>1867</v>
      </c>
      <c r="CN15">
        <v>2001</v>
      </c>
      <c r="CO15" t="s">
        <v>878</v>
      </c>
      <c r="CP15" t="s">
        <v>1867</v>
      </c>
      <c r="CQ15">
        <v>100128459</v>
      </c>
      <c r="CR15">
        <v>12</v>
      </c>
      <c r="CS15">
        <v>2001</v>
      </c>
      <c r="CT15" s="5" t="str">
        <f>IF(CR15&gt;$CR$1,"NA",(IF(CS15&lt;'[3]Point Tables'!$S$7,"OLD",(IF(CS15="Y","X",(VLOOKUP(CQ15,[1]Y10MF!$A$1:$A$65536,1,FALSE)))))))</f>
        <v>NA</v>
      </c>
    </row>
    <row r="16" spans="1:98">
      <c r="A16" t="s">
        <v>1453</v>
      </c>
      <c r="B16">
        <v>2001</v>
      </c>
      <c r="C16" t="s">
        <v>33</v>
      </c>
      <c r="D16" t="s">
        <v>1453</v>
      </c>
      <c r="E16">
        <v>100100070</v>
      </c>
      <c r="F16">
        <v>13</v>
      </c>
      <c r="G16">
        <v>2001</v>
      </c>
      <c r="H16" s="5">
        <f>IF(F16&gt;$F$1,"NA",(IF(G16&lt;'[4]Point Tables'!$S$7,"OLD",(IF(G16="Y","X",(VLOOKUP(E16,[1]Y10MF!$A$1:$A$65536,1,FALSE)))))))</f>
        <v>100100070</v>
      </c>
      <c r="I16" s="5"/>
      <c r="J16" t="s">
        <v>1495</v>
      </c>
      <c r="K16">
        <v>2000</v>
      </c>
      <c r="L16" t="s">
        <v>23</v>
      </c>
      <c r="M16" t="s">
        <v>1495</v>
      </c>
      <c r="N16">
        <v>100102886</v>
      </c>
      <c r="O16">
        <v>13</v>
      </c>
      <c r="P16">
        <v>2000</v>
      </c>
      <c r="Q16" s="5">
        <f>IF(O16&gt;$O$1,"NA",(IF(P16&lt;'[4]Point Tables'!$S$7,"OLD",(IF(P16="Y","X",(VLOOKUP(N16,[1]Y10MF!$A$1:$A$65536,1,FALSE)))))))</f>
        <v>100102886</v>
      </c>
      <c r="R16" s="5" t="s">
        <v>1868</v>
      </c>
      <c r="S16" s="5" t="s">
        <v>1869</v>
      </c>
      <c r="T16" s="5">
        <v>2000</v>
      </c>
      <c r="U16" s="5" t="s">
        <v>424</v>
      </c>
      <c r="V16" s="26" t="s">
        <v>1869</v>
      </c>
      <c r="W16" s="26">
        <v>100101695</v>
      </c>
      <c r="X16" s="31">
        <v>13</v>
      </c>
      <c r="Y16" s="26">
        <v>2000</v>
      </c>
      <c r="Z16" s="5" t="str">
        <f>IF(X16&gt;$X$1,"NA",(IF(Y16&lt;'[3]Point Tables'!$S$7,"OLD",(IF(Y16="Y","X",(VLOOKUP(W16,[1]Y10MF!$A$1:$A$65536,1,FALSE)))))))</f>
        <v>NA</v>
      </c>
      <c r="AA16" s="5"/>
      <c r="AB16" s="5" t="s">
        <v>1869</v>
      </c>
      <c r="AC16" s="5">
        <v>2000</v>
      </c>
      <c r="AD16" s="5" t="s">
        <v>424</v>
      </c>
      <c r="AE16" s="26" t="s">
        <v>1869</v>
      </c>
      <c r="AF16" s="26">
        <v>100101695</v>
      </c>
      <c r="AG16" s="26">
        <v>13</v>
      </c>
      <c r="AH16" s="26">
        <v>2000</v>
      </c>
      <c r="AI16" s="5" t="str">
        <f>IF(AG16&gt;$AG$1,"NA",(IF(AH16&lt;'[3]Point Tables'!$S$7,"OLD",(IF(AH16="Y","X",(VLOOKUP(AF16,[1]Y10MF!$A$1:$A$65536,1,FALSE)))))))</f>
        <v>NA</v>
      </c>
      <c r="AJ16" s="5"/>
      <c r="AK16" s="5" t="s">
        <v>1652</v>
      </c>
      <c r="AL16" s="5">
        <v>2000</v>
      </c>
      <c r="AM16" s="5" t="s">
        <v>923</v>
      </c>
      <c r="AN16" s="17" t="s">
        <v>1652</v>
      </c>
      <c r="AO16" s="18">
        <v>100126898</v>
      </c>
      <c r="AP16" s="19">
        <v>13</v>
      </c>
      <c r="AQ16" s="9">
        <v>2000</v>
      </c>
      <c r="AR16" s="5">
        <f>IF(AP16&gt;$AP$1,"NA",(IF(AQ16&lt;'[3]Point Tables'!$S$7,"OLD",(IF(AQ16="Y","X",(VLOOKUP(AO16,[1]Y10MF!$A$1:$A$65536,1,FALSE)))))))</f>
        <v>100126898</v>
      </c>
      <c r="AS16" s="5"/>
      <c r="AT16" s="5" t="s">
        <v>1870</v>
      </c>
      <c r="AU16" s="5">
        <v>2002</v>
      </c>
      <c r="AV16" s="5" t="s">
        <v>848</v>
      </c>
      <c r="AW16" s="9" t="s">
        <v>1870</v>
      </c>
      <c r="AX16" s="9">
        <v>100130012</v>
      </c>
      <c r="AY16" s="20">
        <v>13</v>
      </c>
      <c r="AZ16" s="9">
        <v>2002</v>
      </c>
      <c r="BA16" s="5" t="str">
        <f>IF(AY16&gt;$AY$1,"NA",(IF(AZ16&lt;'[3]Point Tables'!$S$7,"OLD",(IF(AZ16="Y","X",(VLOOKUP(AX16,[1]Y10MF!$A$1:$A$65536,1,FALSE)))))))</f>
        <v>NA</v>
      </c>
      <c r="BB16" s="5"/>
      <c r="BC16" s="5" t="s">
        <v>1871</v>
      </c>
      <c r="BD16" s="5">
        <v>2000</v>
      </c>
      <c r="BE16" s="5" t="s">
        <v>835</v>
      </c>
      <c r="BF16" s="21" t="s">
        <v>1871</v>
      </c>
      <c r="BG16" s="35">
        <v>100093166</v>
      </c>
      <c r="BH16" s="22">
        <v>13</v>
      </c>
      <c r="BI16" s="21">
        <v>2000</v>
      </c>
      <c r="BJ16" s="5" t="str">
        <f>IF(BH16&gt;$BH$1,"NA",(IF(BI16&lt;'[3]Point Tables'!$S$7,"OLD",(IF(BI16="Y","X",(VLOOKUP(BG16,[1]Y10MF!$A$1:$A$65536,1,FALSE)))))))</f>
        <v>NA</v>
      </c>
      <c r="BL16" s="5" t="s">
        <v>1611</v>
      </c>
      <c r="BM16" s="5">
        <v>2001</v>
      </c>
      <c r="BN16" s="5" t="s">
        <v>103</v>
      </c>
      <c r="BO16" s="14" t="s">
        <v>1611</v>
      </c>
      <c r="BP16" s="40">
        <v>100133114</v>
      </c>
      <c r="BQ16" s="23">
        <v>13</v>
      </c>
      <c r="BR16" s="26">
        <v>2001</v>
      </c>
      <c r="BS16" s="5" t="str">
        <f>IF(BQ16&gt;$BQ$1,"NA",(IF(BR16&lt;'[3]Point Tables'!$S$7,"OLD",(IF(BR16="Y","X",(VLOOKUP(BP16,[1]Y10MF!$A$1:$A$65536,1,FALSE)))))))</f>
        <v>NA</v>
      </c>
      <c r="BU16" s="5" t="s">
        <v>1872</v>
      </c>
      <c r="BV16" s="5">
        <v>2000</v>
      </c>
      <c r="BW16" s="5" t="s">
        <v>29</v>
      </c>
      <c r="BX16" s="17" t="s">
        <v>1872</v>
      </c>
      <c r="BY16" s="18">
        <v>100102046</v>
      </c>
      <c r="BZ16" s="18">
        <v>13</v>
      </c>
      <c r="CA16" s="9">
        <v>2000</v>
      </c>
      <c r="CB16" s="5">
        <f>IF(BZ16&gt;$BZ$1,"NA",(IF(CA16&lt;'[3]Point Tables'!$S$7,"OLD",(IF(CA16="Y","X",(VLOOKUP(BY16,[1]Y10MF!$A$1:$A$65536,1,FALSE)))))))</f>
        <v>100102046</v>
      </c>
      <c r="CD16" s="5" t="s">
        <v>1873</v>
      </c>
      <c r="CE16" s="5">
        <v>2000</v>
      </c>
      <c r="CF16" s="5" t="s">
        <v>23</v>
      </c>
      <c r="CG16" s="17" t="s">
        <v>1873</v>
      </c>
      <c r="CH16" s="18">
        <v>100132798</v>
      </c>
      <c r="CI16" s="18">
        <v>13</v>
      </c>
      <c r="CJ16" s="9">
        <v>2000</v>
      </c>
      <c r="CK16" s="5">
        <f>IF(CI16&gt;$CI$1,"NA",(IF(CJ16&lt;'[3]Point Tables'!$S$7,"OLD",(IF(CJ16="Y","X",(VLOOKUP(CH16,[1]Y10MF!$A$1:$A$65536,1,FALSE)))))))</f>
        <v>100132798</v>
      </c>
      <c r="CM16" t="s">
        <v>1874</v>
      </c>
      <c r="CN16">
        <v>2001</v>
      </c>
      <c r="CO16" t="s">
        <v>1875</v>
      </c>
      <c r="CP16" t="s">
        <v>1874</v>
      </c>
      <c r="CQ16">
        <v>100131238</v>
      </c>
      <c r="CR16">
        <v>13</v>
      </c>
      <c r="CS16">
        <v>2001</v>
      </c>
      <c r="CT16" s="5" t="str">
        <f>IF(CR16&gt;$CR$1,"NA",(IF(CS16&lt;'[3]Point Tables'!$S$7,"OLD",(IF(CS16="Y","X",(VLOOKUP(CQ16,[1]Y10MF!$A$1:$A$65536,1,FALSE)))))))</f>
        <v>NA</v>
      </c>
    </row>
    <row r="17" spans="1:98">
      <c r="A17" t="s">
        <v>1559</v>
      </c>
      <c r="B17">
        <v>2000</v>
      </c>
      <c r="C17" t="s">
        <v>52</v>
      </c>
      <c r="D17" t="s">
        <v>1559</v>
      </c>
      <c r="E17">
        <v>100100617</v>
      </c>
      <c r="F17">
        <v>14</v>
      </c>
      <c r="G17">
        <v>2000</v>
      </c>
      <c r="H17" s="5">
        <f>IF(F17&gt;$F$1,"NA",(IF(G17&lt;'[4]Point Tables'!$S$7,"OLD",(IF(G17="Y","X",(VLOOKUP(E17,[1]Y10MF!$A$1:$A$65536,1,FALSE)))))))</f>
        <v>100100617</v>
      </c>
      <c r="I17" s="5"/>
      <c r="J17" t="s">
        <v>1720</v>
      </c>
      <c r="K17">
        <v>2000</v>
      </c>
      <c r="L17" t="s">
        <v>255</v>
      </c>
      <c r="M17" t="s">
        <v>1720</v>
      </c>
      <c r="N17">
        <v>100101342</v>
      </c>
      <c r="O17">
        <v>14</v>
      </c>
      <c r="P17">
        <v>2000</v>
      </c>
      <c r="Q17" s="5">
        <f>IF(O17&gt;$O$1,"NA",(IF(P17&lt;'[4]Point Tables'!$S$7,"OLD",(IF(P17="Y","X",(VLOOKUP(N17,[1]Y10MF!$A$1:$A$65536,1,FALSE)))))))</f>
        <v>100101342</v>
      </c>
      <c r="R17" s="5"/>
      <c r="S17" s="5" t="s">
        <v>1876</v>
      </c>
      <c r="T17" s="5">
        <v>2001</v>
      </c>
      <c r="U17" s="5" t="s">
        <v>858</v>
      </c>
      <c r="V17" s="26" t="s">
        <v>1876</v>
      </c>
      <c r="W17" s="26">
        <v>100128459</v>
      </c>
      <c r="X17" s="31">
        <v>14</v>
      </c>
      <c r="Y17" s="26">
        <v>2001</v>
      </c>
      <c r="Z17" s="5" t="str">
        <f>IF(X17&gt;$X$1,"NA",(IF(Y17&lt;'[3]Point Tables'!$S$7,"OLD",(IF(Y17="Y","X",(VLOOKUP(W17,[1]Y10MF!$A$1:$A$65536,1,FALSE)))))))</f>
        <v>NA</v>
      </c>
      <c r="AA17" s="5"/>
      <c r="AB17" s="5" t="s">
        <v>1877</v>
      </c>
      <c r="AC17" s="5">
        <v>2002</v>
      </c>
      <c r="AD17" s="5" t="s">
        <v>190</v>
      </c>
      <c r="AE17" s="26" t="s">
        <v>1877</v>
      </c>
      <c r="AF17" s="26">
        <v>100129426</v>
      </c>
      <c r="AG17" s="26">
        <v>14</v>
      </c>
      <c r="AH17" s="26">
        <v>2002</v>
      </c>
      <c r="AI17" s="5" t="str">
        <f>IF(AG17&gt;$AG$1,"NA",(IF(AH17&lt;'[3]Point Tables'!$S$7,"OLD",(IF(AH17="Y","X",(VLOOKUP(AF17,[1]Y10MF!$A$1:$A$65536,1,FALSE)))))))</f>
        <v>NA</v>
      </c>
      <c r="AJ17" s="5"/>
      <c r="AK17" s="5" t="s">
        <v>1617</v>
      </c>
      <c r="AL17" s="5">
        <v>2000</v>
      </c>
      <c r="AM17" s="5" t="s">
        <v>1078</v>
      </c>
      <c r="AN17" s="17" t="s">
        <v>1617</v>
      </c>
      <c r="AO17" s="18">
        <v>100124574</v>
      </c>
      <c r="AP17" s="19">
        <v>14</v>
      </c>
      <c r="AQ17" s="9">
        <v>2000</v>
      </c>
      <c r="AR17" s="5" t="str">
        <f>IF(AP17&gt;$AP$1,"NA",(IF(AQ17&lt;'[3]Point Tables'!$S$7,"OLD",(IF(AQ17="Y","X",(VLOOKUP(AO17,[1]Y10MF!$A$1:$A$65536,1,FALSE)))))))</f>
        <v>NA</v>
      </c>
      <c r="AS17" s="5"/>
      <c r="AT17" s="5" t="s">
        <v>1878</v>
      </c>
      <c r="AU17" s="5">
        <v>2003</v>
      </c>
      <c r="AV17" s="5" t="s">
        <v>927</v>
      </c>
      <c r="AW17" s="9" t="s">
        <v>1878</v>
      </c>
      <c r="AX17" s="9">
        <v>100128607</v>
      </c>
      <c r="AY17" s="20">
        <v>14</v>
      </c>
      <c r="AZ17" s="9">
        <v>2003</v>
      </c>
      <c r="BA17" s="5" t="str">
        <f>IF(AY17&gt;$AY$1,"NA",(IF(AZ17&lt;'[3]Point Tables'!$S$7,"OLD",(IF(AZ17="Y","X",(VLOOKUP(AX17,[1]Y10MF!$A$1:$A$65536,1,FALSE)))))))</f>
        <v>NA</v>
      </c>
      <c r="BB17" s="5"/>
      <c r="BC17" s="5" t="s">
        <v>1566</v>
      </c>
      <c r="BD17" s="5">
        <v>2001</v>
      </c>
      <c r="BE17" s="5" t="s">
        <v>905</v>
      </c>
      <c r="BF17" s="21" t="s">
        <v>1566</v>
      </c>
      <c r="BG17" s="35">
        <v>100100286</v>
      </c>
      <c r="BH17" s="22">
        <v>14</v>
      </c>
      <c r="BI17" s="21">
        <v>2001</v>
      </c>
      <c r="BJ17" s="5" t="str">
        <f>IF(BH17&gt;$BH$1,"NA",(IF(BI17&lt;'[3]Point Tables'!$S$7,"OLD",(IF(BI17="Y","X",(VLOOKUP(BG17,[1]Y10MF!$A$1:$A$65536,1,FALSE)))))))</f>
        <v>NA</v>
      </c>
      <c r="BL17" s="5" t="s">
        <v>1879</v>
      </c>
      <c r="BM17" s="5">
        <v>2001</v>
      </c>
      <c r="BN17" s="5" t="s">
        <v>863</v>
      </c>
      <c r="BO17" s="14" t="s">
        <v>1879</v>
      </c>
      <c r="BP17" s="35">
        <v>100101662</v>
      </c>
      <c r="BQ17" s="23">
        <v>14</v>
      </c>
      <c r="BR17" s="26">
        <v>2001</v>
      </c>
      <c r="BS17" s="5" t="str">
        <f>IF(BQ17&gt;$BQ$1,"NA",(IF(BR17&lt;'[3]Point Tables'!$S$7,"OLD",(IF(BR17="Y","X",(VLOOKUP(BP17,[1]Y10MF!$A$1:$A$65536,1,FALSE)))))))</f>
        <v>NA</v>
      </c>
      <c r="BU17" s="5" t="s">
        <v>1687</v>
      </c>
      <c r="BV17" s="5">
        <v>2000</v>
      </c>
      <c r="BW17" s="5" t="s">
        <v>225</v>
      </c>
      <c r="BX17" s="17" t="s">
        <v>1687</v>
      </c>
      <c r="BY17" s="18">
        <v>100124574</v>
      </c>
      <c r="BZ17" s="18">
        <v>14</v>
      </c>
      <c r="CA17" s="9">
        <v>2000</v>
      </c>
      <c r="CB17" s="5">
        <f>IF(BZ17&gt;$BZ$1,"NA",(IF(CA17&lt;'[3]Point Tables'!$S$7,"OLD",(IF(CA17="Y","X",(VLOOKUP(BY17,[1]Y10MF!$A$1:$A$65536,1,FALSE)))))))</f>
        <v>100124574</v>
      </c>
      <c r="CD17" s="5" t="s">
        <v>1564</v>
      </c>
      <c r="CE17" s="5">
        <v>2000</v>
      </c>
      <c r="CF17" s="5" t="s">
        <v>70</v>
      </c>
      <c r="CG17" s="17" t="s">
        <v>1564</v>
      </c>
      <c r="CH17" s="18">
        <v>100100774</v>
      </c>
      <c r="CI17" s="18">
        <v>14</v>
      </c>
      <c r="CJ17" s="9">
        <v>2000</v>
      </c>
      <c r="CK17" s="5">
        <f>IF(CI17&gt;$CI$1,"NA",(IF(CJ17&lt;'[3]Point Tables'!$S$7,"OLD",(IF(CJ17="Y","X",(VLOOKUP(CH17,[1]Y10MF!$A$1:$A$65536,1,FALSE)))))))</f>
        <v>100100774</v>
      </c>
      <c r="CM17" t="s">
        <v>1494</v>
      </c>
      <c r="CN17">
        <v>2001</v>
      </c>
      <c r="CO17" t="s">
        <v>856</v>
      </c>
      <c r="CP17" t="s">
        <v>1494</v>
      </c>
      <c r="CQ17">
        <v>100129626</v>
      </c>
      <c r="CR17">
        <v>14</v>
      </c>
      <c r="CS17">
        <v>2001</v>
      </c>
      <c r="CT17" s="5" t="str">
        <f>IF(CR17&gt;$CR$1,"NA",(IF(CS17&lt;'[3]Point Tables'!$S$7,"OLD",(IF(CS17="Y","X",(VLOOKUP(CQ17,[1]Y10MF!$A$1:$A$65536,1,FALSE)))))))</f>
        <v>NA</v>
      </c>
    </row>
    <row r="18" spans="1:98">
      <c r="A18" t="s">
        <v>1629</v>
      </c>
      <c r="B18">
        <v>2000</v>
      </c>
      <c r="C18" t="s">
        <v>70</v>
      </c>
      <c r="D18" t="s">
        <v>1629</v>
      </c>
      <c r="E18">
        <v>100100774</v>
      </c>
      <c r="F18">
        <v>15</v>
      </c>
      <c r="G18">
        <v>2000</v>
      </c>
      <c r="H18" s="5">
        <f>IF(F18&gt;$F$1,"NA",(IF(G18&lt;'[4]Point Tables'!$S$7,"OLD",(IF(G18="Y","X",(VLOOKUP(E18,[1]Y10MF!$A$1:$A$65536,1,FALSE)))))))</f>
        <v>100100774</v>
      </c>
      <c r="I18" s="5"/>
      <c r="J18" t="s">
        <v>1496</v>
      </c>
      <c r="K18">
        <v>2000</v>
      </c>
      <c r="L18" t="s">
        <v>381</v>
      </c>
      <c r="M18" t="s">
        <v>1496</v>
      </c>
      <c r="N18">
        <v>100102742</v>
      </c>
      <c r="O18">
        <v>15</v>
      </c>
      <c r="P18">
        <v>2000</v>
      </c>
      <c r="Q18" s="5">
        <f>IF(O18&gt;$O$1,"NA",(IF(P18&lt;'[4]Point Tables'!$S$7,"OLD",(IF(P18="Y","X",(VLOOKUP(N18,[1]Y10MF!$A$1:$A$65536,1,FALSE)))))))</f>
        <v>100102742</v>
      </c>
      <c r="R18" s="5"/>
      <c r="S18" s="5" t="s">
        <v>1857</v>
      </c>
      <c r="T18" s="5">
        <v>2000</v>
      </c>
      <c r="U18" s="5" t="s">
        <v>870</v>
      </c>
      <c r="V18" s="26" t="s">
        <v>1857</v>
      </c>
      <c r="W18" s="26">
        <v>100093475</v>
      </c>
      <c r="X18" s="31">
        <v>15</v>
      </c>
      <c r="Y18" s="26">
        <v>2000</v>
      </c>
      <c r="Z18" s="5" t="str">
        <f>IF(X18&gt;$X$1,"NA",(IF(Y18&lt;'[3]Point Tables'!$S$7,"OLD",(IF(Y18="Y","X",(VLOOKUP(W18,[1]Y10MF!$A$1:$A$65536,1,FALSE)))))))</f>
        <v>NA</v>
      </c>
      <c r="AA18" s="5"/>
      <c r="AB18" s="5" t="s">
        <v>1880</v>
      </c>
      <c r="AC18" s="5">
        <v>2001</v>
      </c>
      <c r="AD18" s="5" t="s">
        <v>79</v>
      </c>
      <c r="AE18" s="26" t="s">
        <v>1880</v>
      </c>
      <c r="AF18" s="26">
        <v>100128896</v>
      </c>
      <c r="AG18" s="26">
        <v>15</v>
      </c>
      <c r="AH18" s="26">
        <v>2001</v>
      </c>
      <c r="AI18" s="5" t="str">
        <f>IF(AG18&gt;$AG$1,"NA",(IF(AH18&lt;'[3]Point Tables'!$S$7,"OLD",(IF(AH18="Y","X",(VLOOKUP(AF18,[1]Y10MF!$A$1:$A$65536,1,FALSE)))))))</f>
        <v>NA</v>
      </c>
      <c r="AJ18" s="5"/>
      <c r="AK18" s="5" t="s">
        <v>1526</v>
      </c>
      <c r="AL18" s="5">
        <v>2000</v>
      </c>
      <c r="AM18" s="5" t="s">
        <v>848</v>
      </c>
      <c r="AN18" s="17" t="s">
        <v>1526</v>
      </c>
      <c r="AO18" s="18">
        <v>100126243</v>
      </c>
      <c r="AP18" s="19">
        <v>15</v>
      </c>
      <c r="AQ18" s="9">
        <v>2000</v>
      </c>
      <c r="AR18" s="5" t="str">
        <f>IF(AP18&gt;$AP$1,"NA",(IF(AQ18&lt;'[3]Point Tables'!$S$7,"OLD",(IF(AQ18="Y","X",(VLOOKUP(AO18,[1]Y10MF!$A$1:$A$65536,1,FALSE)))))))</f>
        <v>NA</v>
      </c>
      <c r="AS18" s="5"/>
      <c r="AT18" s="5" t="s">
        <v>1527</v>
      </c>
      <c r="AU18" s="5">
        <v>2000</v>
      </c>
      <c r="AV18" s="5" t="s">
        <v>848</v>
      </c>
      <c r="AW18" s="9" t="s">
        <v>1527</v>
      </c>
      <c r="AX18" s="9">
        <v>100100536</v>
      </c>
      <c r="AY18" s="20">
        <v>15</v>
      </c>
      <c r="AZ18" s="9">
        <v>2000</v>
      </c>
      <c r="BA18" s="5" t="str">
        <f>IF(AY18&gt;$AY$1,"NA",(IF(AZ18&lt;'[3]Point Tables'!$S$7,"OLD",(IF(AZ18="Y","X",(VLOOKUP(AX18,[1]Y10MF!$A$1:$A$65536,1,FALSE)))))))</f>
        <v>NA</v>
      </c>
      <c r="BB18" s="5"/>
      <c r="BC18" s="5" t="s">
        <v>1881</v>
      </c>
      <c r="BD18" s="5">
        <v>2002</v>
      </c>
      <c r="BE18" s="5" t="s">
        <v>993</v>
      </c>
      <c r="BF18" s="21" t="s">
        <v>1881</v>
      </c>
      <c r="BG18" s="35">
        <v>100131822</v>
      </c>
      <c r="BH18" s="22">
        <v>15</v>
      </c>
      <c r="BI18" s="21">
        <v>2002</v>
      </c>
      <c r="BJ18" s="5" t="str">
        <f>IF(BH18&gt;$BH$1,"NA",(IF(BI18&lt;'[3]Point Tables'!$S$7,"OLD",(IF(BI18="Y","X",(VLOOKUP(BG18,[1]Y10MF!$A$1:$A$65536,1,FALSE)))))))</f>
        <v>NA</v>
      </c>
      <c r="BL18" s="5" t="s">
        <v>1882</v>
      </c>
      <c r="BM18" s="5">
        <v>2002</v>
      </c>
      <c r="BN18" s="5" t="s">
        <v>861</v>
      </c>
      <c r="BO18" s="14" t="s">
        <v>1882</v>
      </c>
      <c r="BP18" s="35">
        <v>100089929</v>
      </c>
      <c r="BQ18" s="23">
        <v>15</v>
      </c>
      <c r="BR18" s="26">
        <v>2002</v>
      </c>
      <c r="BS18" s="5" t="str">
        <f>IF(BQ18&gt;$BQ$1,"NA",(IF(BR18&lt;'[3]Point Tables'!$S$7,"OLD",(IF(BR18="Y","X",(VLOOKUP(BP18,[1]Y10MF!$A$1:$A$65536,1,FALSE)))))))</f>
        <v>NA</v>
      </c>
      <c r="BU18" s="5" t="s">
        <v>1652</v>
      </c>
      <c r="BV18" s="5">
        <v>2000</v>
      </c>
      <c r="BW18" s="5" t="s">
        <v>151</v>
      </c>
      <c r="BX18" s="17" t="s">
        <v>1652</v>
      </c>
      <c r="BY18" s="18">
        <v>100126898</v>
      </c>
      <c r="BZ18" s="18">
        <v>15</v>
      </c>
      <c r="CA18" s="9">
        <v>2000</v>
      </c>
      <c r="CB18" s="5">
        <f>IF(BZ18&gt;$BZ$1,"NA",(IF(CA18&lt;'[3]Point Tables'!$S$7,"OLD",(IF(CA18="Y","X",(VLOOKUP(BY18,[1]Y10MF!$A$1:$A$65536,1,FALSE)))))))</f>
        <v>100126898</v>
      </c>
      <c r="CD18" s="5" t="s">
        <v>1592</v>
      </c>
      <c r="CE18" s="5">
        <v>2001</v>
      </c>
      <c r="CF18" s="5" t="s">
        <v>26</v>
      </c>
      <c r="CG18" s="17" t="s">
        <v>1592</v>
      </c>
      <c r="CH18" s="18">
        <v>100100113</v>
      </c>
      <c r="CI18" s="18">
        <v>15</v>
      </c>
      <c r="CJ18" s="9">
        <v>2001</v>
      </c>
      <c r="CK18" s="5">
        <f>IF(CI18&gt;$CI$1,"NA",(IF(CJ18&lt;'[3]Point Tables'!$S$7,"OLD",(IF(CJ18="Y","X",(VLOOKUP(CH18,[1]Y10MF!$A$1:$A$65536,1,FALSE)))))))</f>
        <v>100100113</v>
      </c>
      <c r="CM18" t="s">
        <v>1883</v>
      </c>
      <c r="CN18">
        <v>2001</v>
      </c>
      <c r="CO18" t="s">
        <v>856</v>
      </c>
      <c r="CP18" t="s">
        <v>1883</v>
      </c>
      <c r="CQ18">
        <v>0</v>
      </c>
      <c r="CR18">
        <v>15</v>
      </c>
      <c r="CS18">
        <v>2001</v>
      </c>
      <c r="CT18" s="5" t="str">
        <f>IF(CR18&gt;$CR$1,"NA",(IF(CS18&lt;'[3]Point Tables'!$S$7,"OLD",(IF(CS18="Y","X",(VLOOKUP(CQ18,[1]Y10MF!$A$1:$A$65536,1,FALSE)))))))</f>
        <v>NA</v>
      </c>
    </row>
    <row r="19" spans="1:98">
      <c r="A19" t="s">
        <v>1884</v>
      </c>
      <c r="B19">
        <v>2000</v>
      </c>
      <c r="C19" t="s">
        <v>79</v>
      </c>
      <c r="D19" t="s">
        <v>1884</v>
      </c>
      <c r="E19">
        <v>100099062</v>
      </c>
      <c r="F19">
        <v>16</v>
      </c>
      <c r="G19">
        <v>2000</v>
      </c>
      <c r="H19" s="5">
        <f>IF(F19&gt;$F$1,"NA",(IF(G19&lt;'[4]Point Tables'!$S$7,"OLD",(IF(G19="Y","X",(VLOOKUP(E19,[1]Y10MF!$A$1:$A$65536,1,FALSE)))))))</f>
        <v>100099062</v>
      </c>
      <c r="I19" s="5"/>
      <c r="J19" t="s">
        <v>1713</v>
      </c>
      <c r="K19">
        <v>2000</v>
      </c>
      <c r="L19" t="s">
        <v>72</v>
      </c>
      <c r="M19" t="s">
        <v>1713</v>
      </c>
      <c r="N19">
        <v>100129038</v>
      </c>
      <c r="O19">
        <v>16</v>
      </c>
      <c r="P19">
        <v>2000</v>
      </c>
      <c r="Q19" s="5">
        <f>IF(O19&gt;$O$1,"NA",(IF(P19&lt;'[4]Point Tables'!$S$7,"OLD",(IF(P19="Y","X",(VLOOKUP(N19,[1]Y10MF!$A$1:$A$65536,1,FALSE)))))))</f>
        <v>100129038</v>
      </c>
      <c r="R19" s="5"/>
      <c r="S19" s="5" t="s">
        <v>1885</v>
      </c>
      <c r="T19" s="5">
        <v>2000</v>
      </c>
      <c r="U19" s="5" t="s">
        <v>1102</v>
      </c>
      <c r="V19" s="26" t="s">
        <v>1885</v>
      </c>
      <c r="W19" s="26">
        <v>100102872</v>
      </c>
      <c r="X19" s="31">
        <v>16</v>
      </c>
      <c r="Y19" s="26">
        <v>2000</v>
      </c>
      <c r="Z19" s="5" t="str">
        <f>IF(X19&gt;$X$1,"NA",(IF(Y19&lt;'[3]Point Tables'!$S$7,"OLD",(IF(Y19="Y","X",(VLOOKUP(W19,[1]Y10MF!$A$1:$A$65536,1,FALSE)))))))</f>
        <v>NA</v>
      </c>
      <c r="AA19" s="5"/>
      <c r="AB19" s="5" t="s">
        <v>1886</v>
      </c>
      <c r="AC19" s="5">
        <v>2002</v>
      </c>
      <c r="AD19" s="5" t="s">
        <v>190</v>
      </c>
      <c r="AE19" s="26" t="s">
        <v>1886</v>
      </c>
      <c r="AF19" s="26">
        <v>100126509</v>
      </c>
      <c r="AG19" s="26">
        <v>16</v>
      </c>
      <c r="AH19" s="26">
        <v>2002</v>
      </c>
      <c r="AI19" s="5" t="str">
        <f>IF(AG19&gt;$AG$1,"NA",(IF(AH19&lt;'[3]Point Tables'!$S$7,"OLD",(IF(AH19="Y","X",(VLOOKUP(AF19,[1]Y10MF!$A$1:$A$65536,1,FALSE)))))))</f>
        <v>NA</v>
      </c>
      <c r="AJ19" s="5"/>
      <c r="AK19" s="5" t="s">
        <v>1860</v>
      </c>
      <c r="AL19" s="5">
        <v>2002</v>
      </c>
      <c r="AM19" s="5" t="s">
        <v>1129</v>
      </c>
      <c r="AN19" s="17" t="s">
        <v>1860</v>
      </c>
      <c r="AO19" s="18">
        <v>100128030</v>
      </c>
      <c r="AP19" s="19">
        <v>16</v>
      </c>
      <c r="AQ19" s="9">
        <v>2002</v>
      </c>
      <c r="AR19" s="5" t="str">
        <f>IF(AP19&gt;$AP$1,"NA",(IF(AQ19&lt;'[3]Point Tables'!$S$7,"OLD",(IF(AQ19="Y","X",(VLOOKUP(AO19,[1]Y10MF!$A$1:$A$65536,1,FALSE)))))))</f>
        <v>NA</v>
      </c>
      <c r="AS19" s="5"/>
      <c r="AT19" s="5" t="s">
        <v>1566</v>
      </c>
      <c r="AU19" s="5">
        <v>2001</v>
      </c>
      <c r="AV19" s="5" t="s">
        <v>1887</v>
      </c>
      <c r="AW19" s="9" t="s">
        <v>1566</v>
      </c>
      <c r="AX19" s="9">
        <v>100100286</v>
      </c>
      <c r="AY19" s="20">
        <v>16</v>
      </c>
      <c r="AZ19" s="9">
        <v>2001</v>
      </c>
      <c r="BA19" s="5" t="str">
        <f>IF(AY19&gt;$AY$1,"NA",(IF(AZ19&lt;'[3]Point Tables'!$S$7,"OLD",(IF(AZ19="Y","X",(VLOOKUP(AX19,[1]Y10MF!$A$1:$A$65536,1,FALSE)))))))</f>
        <v>NA</v>
      </c>
      <c r="BB19" s="5"/>
      <c r="BC19" s="5" t="s">
        <v>1888</v>
      </c>
      <c r="BD19" s="5">
        <v>2003</v>
      </c>
      <c r="BE19" s="5" t="s">
        <v>1071</v>
      </c>
      <c r="BF19" s="21" t="s">
        <v>1888</v>
      </c>
      <c r="BG19" s="35">
        <v>100131921</v>
      </c>
      <c r="BH19" s="22">
        <v>16</v>
      </c>
      <c r="BI19" s="21">
        <v>2003</v>
      </c>
      <c r="BJ19" s="5" t="str">
        <f>IF(BH19&gt;$BH$1,"NA",(IF(BI19&lt;'[3]Point Tables'!$S$7,"OLD",(IF(BI19="Y","X",(VLOOKUP(BG19,[1]Y10MF!$A$1:$A$65536,1,FALSE)))))))</f>
        <v>NA</v>
      </c>
      <c r="BL19" s="5" t="s">
        <v>1514</v>
      </c>
      <c r="BM19" s="5">
        <v>2000</v>
      </c>
      <c r="BN19" s="5" t="s">
        <v>848</v>
      </c>
      <c r="BO19" s="14" t="s">
        <v>1514</v>
      </c>
      <c r="BP19" s="35">
        <v>100126149</v>
      </c>
      <c r="BQ19" s="23">
        <v>16</v>
      </c>
      <c r="BR19" s="26">
        <v>2000</v>
      </c>
      <c r="BS19" s="5" t="str">
        <f>IF(BQ19&gt;$BQ$1,"NA",(IF(BR19&lt;'[3]Point Tables'!$S$7,"OLD",(IF(BR19="Y","X",(VLOOKUP(BP19,[1]Y10MF!$A$1:$A$65536,1,FALSE)))))))</f>
        <v>NA</v>
      </c>
      <c r="BU19" s="5" t="s">
        <v>1889</v>
      </c>
      <c r="BV19" s="5">
        <v>2001</v>
      </c>
      <c r="BW19" s="5" t="s">
        <v>40</v>
      </c>
      <c r="BX19" s="17" t="s">
        <v>1889</v>
      </c>
      <c r="BY19" s="18">
        <v>100126280</v>
      </c>
      <c r="BZ19" s="18">
        <v>16</v>
      </c>
      <c r="CA19" s="9">
        <v>2001</v>
      </c>
      <c r="CB19" s="5">
        <f>IF(BZ19&gt;$BZ$1,"NA",(IF(CA19&lt;'[3]Point Tables'!$S$7,"OLD",(IF(CA19="Y","X",(VLOOKUP(BY19,[1]Y10MF!$A$1:$A$65536,1,FALSE)))))))</f>
        <v>100126280</v>
      </c>
      <c r="CD19" s="5" t="s">
        <v>1476</v>
      </c>
      <c r="CE19" s="5">
        <v>2000</v>
      </c>
      <c r="CF19" s="5" t="s">
        <v>26</v>
      </c>
      <c r="CG19" s="17" t="s">
        <v>1476</v>
      </c>
      <c r="CH19" s="18">
        <v>100101666</v>
      </c>
      <c r="CI19" s="18">
        <v>16</v>
      </c>
      <c r="CJ19" s="9">
        <v>2000</v>
      </c>
      <c r="CK19" s="5">
        <f>IF(CI19&gt;$CI$1,"NA",(IF(CJ19&lt;'[3]Point Tables'!$S$7,"OLD",(IF(CJ19="Y","X",(VLOOKUP(CH19,[1]Y10MF!$A$1:$A$65536,1,FALSE)))))))</f>
        <v>100101666</v>
      </c>
      <c r="CM19" t="s">
        <v>1890</v>
      </c>
      <c r="CN19">
        <v>2000</v>
      </c>
      <c r="CO19" t="s">
        <v>856</v>
      </c>
      <c r="CP19" t="s">
        <v>1890</v>
      </c>
      <c r="CQ19">
        <v>100130291</v>
      </c>
      <c r="CR19">
        <v>16</v>
      </c>
      <c r="CS19">
        <v>2000</v>
      </c>
      <c r="CT19" s="5" t="str">
        <f>IF(CR19&gt;$CR$1,"NA",(IF(CS19&lt;'[3]Point Tables'!$S$7,"OLD",(IF(CS19="Y","X",(VLOOKUP(CQ19,[1]Y10MF!$A$1:$A$65536,1,FALSE)))))))</f>
        <v>NA</v>
      </c>
    </row>
    <row r="20" spans="1:98">
      <c r="A20" t="s">
        <v>1512</v>
      </c>
      <c r="B20">
        <v>2001</v>
      </c>
      <c r="C20" t="s">
        <v>23</v>
      </c>
      <c r="D20" t="s">
        <v>1512</v>
      </c>
      <c r="E20">
        <v>100123734</v>
      </c>
      <c r="F20">
        <v>17</v>
      </c>
      <c r="G20">
        <v>2001</v>
      </c>
      <c r="H20" s="5">
        <f>IF(F20&gt;$F$1,"NA",(IF(G20&lt;'[4]Point Tables'!$S$7,"OLD",(IF(G20="Y","X",(VLOOKUP(E20,[1]Y10MF!$A$1:$A$65536,1,FALSE)))))))</f>
        <v>100123734</v>
      </c>
      <c r="I20" s="5"/>
      <c r="J20" t="s">
        <v>1576</v>
      </c>
      <c r="K20">
        <v>2000</v>
      </c>
      <c r="L20" t="s">
        <v>23</v>
      </c>
      <c r="M20" t="s">
        <v>1576</v>
      </c>
      <c r="N20">
        <v>100101017</v>
      </c>
      <c r="O20">
        <v>17</v>
      </c>
      <c r="P20">
        <v>2000</v>
      </c>
      <c r="Q20" s="5">
        <f>IF(O20&gt;$O$1,"NA",(IF(P20&lt;'[4]Point Tables'!$S$7,"OLD",(IF(P20="Y","X",(VLOOKUP(N20,[1]Y10MF!$A$1:$A$65536,1,FALSE)))))))</f>
        <v>100101017</v>
      </c>
      <c r="R20" s="5"/>
      <c r="S20" s="5" t="s">
        <v>1891</v>
      </c>
      <c r="T20" s="5">
        <v>2000</v>
      </c>
      <c r="U20" s="5" t="s">
        <v>1102</v>
      </c>
      <c r="V20" s="26" t="s">
        <v>1891</v>
      </c>
      <c r="W20" s="26">
        <v>100100699</v>
      </c>
      <c r="X20" s="31">
        <v>17</v>
      </c>
      <c r="Y20" s="26">
        <v>2000</v>
      </c>
      <c r="Z20" s="5" t="str">
        <f>IF(X20&gt;$X$1,"NA",(IF(Y20&lt;'[3]Point Tables'!$S$7,"OLD",(IF(Y20="Y","X",(VLOOKUP(W20,[1]Y10MF!$A$1:$A$65536,1,FALSE)))))))</f>
        <v>NA</v>
      </c>
      <c r="AA20" s="5"/>
      <c r="AB20" s="5"/>
      <c r="AC20" s="5"/>
      <c r="AD20" s="5"/>
      <c r="AE20" s="26"/>
      <c r="AF20" s="26"/>
      <c r="AG20" s="26"/>
      <c r="AH20" s="26"/>
      <c r="AI20" s="5" t="str">
        <f>IF(AG20&gt;$AG$1,"NA",(IF(AH20&lt;'[3]Point Tables'!$S$7,"OLD",(IF(AH20="Y","X",(VLOOKUP(AF20,[1]Y10MF!$A$1:$A$65536,1,FALSE)))))))</f>
        <v>OLD</v>
      </c>
      <c r="AJ20" s="5"/>
      <c r="AK20" s="5" t="s">
        <v>1854</v>
      </c>
      <c r="AL20" s="5">
        <v>2000</v>
      </c>
      <c r="AM20" s="5" t="s">
        <v>1892</v>
      </c>
      <c r="AN20" s="17" t="s">
        <v>1854</v>
      </c>
      <c r="AO20" s="18">
        <v>100117250</v>
      </c>
      <c r="AP20" s="19">
        <v>17</v>
      </c>
      <c r="AQ20" s="9">
        <v>2000</v>
      </c>
      <c r="AR20" s="5" t="str">
        <f>IF(AP20&gt;$AP$1,"NA",(IF(AQ20&lt;'[3]Point Tables'!$S$7,"OLD",(IF(AQ20="Y","X",(VLOOKUP(AO20,[1]Y10MF!$A$1:$A$65536,1,FALSE)))))))</f>
        <v>NA</v>
      </c>
      <c r="AS20" s="5"/>
      <c r="AT20" s="5" t="s">
        <v>1893</v>
      </c>
      <c r="AU20" s="5">
        <v>2000</v>
      </c>
      <c r="AV20" s="5" t="s">
        <v>848</v>
      </c>
      <c r="AW20" s="9" t="s">
        <v>1893</v>
      </c>
      <c r="AX20" s="9">
        <v>100117165</v>
      </c>
      <c r="AY20" s="20">
        <v>17</v>
      </c>
      <c r="AZ20" s="9">
        <v>2000</v>
      </c>
      <c r="BA20" s="5" t="str">
        <f>IF(AY20&gt;$AY$1,"NA",(IF(AZ20&lt;'[3]Point Tables'!$S$7,"OLD",(IF(AZ20="Y","X",(VLOOKUP(AX20,[1]Y10MF!$A$1:$A$65536,1,FALSE)))))))</f>
        <v>NA</v>
      </c>
      <c r="BB20" s="5"/>
      <c r="BC20" s="5"/>
      <c r="BD20" s="5"/>
      <c r="BE20" s="5"/>
      <c r="BF20" s="21"/>
      <c r="BG20" s="35"/>
      <c r="BH20" s="22"/>
      <c r="BI20" s="21"/>
      <c r="BJ20" s="5" t="str">
        <f>IF(BH20&gt;$BH$1,"NA",(IF(BI20&lt;'[3]Point Tables'!$S$7,"OLD",(IF(BI20="Y","X",(VLOOKUP(BG20,[1]Y10MF!$A$1:$A$65536,1,FALSE)))))))</f>
        <v>OLD</v>
      </c>
      <c r="BL20" s="5" t="s">
        <v>1894</v>
      </c>
      <c r="BM20" s="5">
        <v>2001</v>
      </c>
      <c r="BN20" s="5" t="s">
        <v>907</v>
      </c>
      <c r="BO20" s="14" t="s">
        <v>1894</v>
      </c>
      <c r="BP20" s="35">
        <v>100101352</v>
      </c>
      <c r="BQ20" s="23">
        <v>17</v>
      </c>
      <c r="BR20" s="26">
        <v>2001</v>
      </c>
      <c r="BS20" s="5" t="str">
        <f>IF(BQ20&gt;$BQ$1,"NA",(IF(BR20&lt;'[3]Point Tables'!$S$7,"OLD",(IF(BR20="Y","X",(VLOOKUP(BP20,[1]Y10MF!$A$1:$A$65536,1,FALSE)))))))</f>
        <v>NA</v>
      </c>
      <c r="BU20" s="5" t="s">
        <v>1740</v>
      </c>
      <c r="BV20" s="5">
        <v>2001</v>
      </c>
      <c r="BW20" s="5" t="s">
        <v>151</v>
      </c>
      <c r="BX20" s="17" t="s">
        <v>1740</v>
      </c>
      <c r="BY20" s="18">
        <v>100126897</v>
      </c>
      <c r="BZ20" s="18">
        <v>17</v>
      </c>
      <c r="CA20" s="9">
        <v>2001</v>
      </c>
      <c r="CB20" s="5">
        <f>IF(BZ20&gt;$BZ$1,"NA",(IF(CA20&lt;'[3]Point Tables'!$S$7,"OLD",(IF(CA20="Y","X",(VLOOKUP(BY20,[1]Y10MF!$A$1:$A$65536,1,FALSE)))))))</f>
        <v>100126897</v>
      </c>
      <c r="CD20" s="5" t="s">
        <v>1895</v>
      </c>
      <c r="CE20" s="5">
        <v>2000</v>
      </c>
      <c r="CF20" s="5" t="s">
        <v>70</v>
      </c>
      <c r="CG20" s="17" t="s">
        <v>1895</v>
      </c>
      <c r="CH20" s="18">
        <v>100133372</v>
      </c>
      <c r="CI20" s="18">
        <v>17</v>
      </c>
      <c r="CJ20" s="9">
        <v>2000</v>
      </c>
      <c r="CK20" s="5">
        <f>IF(CI20&gt;$CI$1,"NA",(IF(CJ20&lt;'[3]Point Tables'!$S$7,"OLD",(IF(CJ20="Y","X",(VLOOKUP(CH20,[1]Y10MF!$A$1:$A$65536,1,FALSE)))))))</f>
        <v>100133372</v>
      </c>
      <c r="CM20" t="s">
        <v>1896</v>
      </c>
      <c r="CN20">
        <v>2001</v>
      </c>
      <c r="CO20" t="s">
        <v>856</v>
      </c>
      <c r="CP20" t="s">
        <v>1896</v>
      </c>
      <c r="CQ20">
        <v>100129212</v>
      </c>
      <c r="CR20">
        <v>17</v>
      </c>
      <c r="CS20">
        <v>2001</v>
      </c>
      <c r="CT20" s="5" t="str">
        <f>IF(CR20&gt;$CR$1,"NA",(IF(CS20&lt;'[3]Point Tables'!$S$7,"OLD",(IF(CS20="Y","X",(VLOOKUP(CQ20,[1]Y10MF!$A$1:$A$65536,1,FALSE)))))))</f>
        <v>NA</v>
      </c>
    </row>
    <row r="21" spans="1:98">
      <c r="A21" t="s">
        <v>1729</v>
      </c>
      <c r="B21">
        <v>2000</v>
      </c>
      <c r="C21" t="s">
        <v>29</v>
      </c>
      <c r="D21" t="s">
        <v>1729</v>
      </c>
      <c r="E21">
        <v>100091783</v>
      </c>
      <c r="F21">
        <v>18</v>
      </c>
      <c r="G21">
        <v>2000</v>
      </c>
      <c r="H21" s="5">
        <f>IF(F21&gt;$F$1,"NA",(IF(G21&lt;'[4]Point Tables'!$S$7,"OLD",(IF(G21="Y","X",(VLOOKUP(E21,[1]Y10MF!$A$1:$A$65536,1,FALSE)))))))</f>
        <v>100091783</v>
      </c>
      <c r="I21" s="5"/>
      <c r="J21" t="s">
        <v>1780</v>
      </c>
      <c r="K21">
        <v>2000</v>
      </c>
      <c r="L21" t="s">
        <v>37</v>
      </c>
      <c r="M21" t="s">
        <v>1780</v>
      </c>
      <c r="N21">
        <v>100125439</v>
      </c>
      <c r="O21">
        <v>18</v>
      </c>
      <c r="P21">
        <v>2000</v>
      </c>
      <c r="Q21" s="5">
        <f>IF(O21&gt;$O$1,"NA",(IF(P21&lt;'[4]Point Tables'!$S$7,"OLD",(IF(P21="Y","X",(VLOOKUP(N21,[1]Y10MF!$A$1:$A$65536,1,FALSE)))))))</f>
        <v>100125439</v>
      </c>
      <c r="R21" s="5"/>
      <c r="S21" s="5" t="s">
        <v>1457</v>
      </c>
      <c r="T21" s="5">
        <v>2000</v>
      </c>
      <c r="U21" s="5" t="s">
        <v>1041</v>
      </c>
      <c r="V21" s="26" t="s">
        <v>1457</v>
      </c>
      <c r="W21" s="26">
        <v>100127185</v>
      </c>
      <c r="X21" s="31">
        <v>18</v>
      </c>
      <c r="Y21" s="26">
        <v>2000</v>
      </c>
      <c r="Z21" s="5" t="str">
        <f>IF(X21&gt;$X$1,"NA",(IF(Y21&lt;'[3]Point Tables'!$S$7,"OLD",(IF(Y21="Y","X",(VLOOKUP(W21,[1]Y10MF!$A$1:$A$65536,1,FALSE)))))))</f>
        <v>NA</v>
      </c>
      <c r="AA21" s="5"/>
      <c r="AB21" s="5"/>
      <c r="AC21" s="5"/>
      <c r="AD21" s="5"/>
      <c r="AE21" s="26"/>
      <c r="AF21" s="26"/>
      <c r="AG21" s="26"/>
      <c r="AH21" s="26"/>
      <c r="AI21" s="5" t="str">
        <f>IF(AG21&gt;$AG$1,"NA",(IF(AH21&lt;'[3]Point Tables'!$S$7,"OLD",(IF(AH21="Y","X",(VLOOKUP(AF21,[1]Y10MF!$A$1:$A$65536,1,FALSE)))))))</f>
        <v>OLD</v>
      </c>
      <c r="AJ21" s="5"/>
      <c r="AK21" s="5" t="s">
        <v>1662</v>
      </c>
      <c r="AL21" s="5">
        <v>2000</v>
      </c>
      <c r="AM21" s="5" t="s">
        <v>1061</v>
      </c>
      <c r="AN21" s="17" t="s">
        <v>1662</v>
      </c>
      <c r="AO21" s="18" t="s">
        <v>1162</v>
      </c>
      <c r="AP21" s="19">
        <v>18</v>
      </c>
      <c r="AQ21" s="9">
        <v>2000</v>
      </c>
      <c r="AR21" s="5" t="str">
        <f>IF(AP21&gt;$AP$1,"NA",(IF(AQ21&lt;'[3]Point Tables'!$S$7,"OLD",(IF(AQ21="Y","X",(VLOOKUP(AO21,[1]Y10MF!$A$1:$A$65536,1,FALSE)))))))</f>
        <v>NA</v>
      </c>
      <c r="AS21" s="5"/>
      <c r="AT21" s="5" t="s">
        <v>1897</v>
      </c>
      <c r="AU21" s="5">
        <v>2001</v>
      </c>
      <c r="AV21" s="5" t="s">
        <v>848</v>
      </c>
      <c r="AW21" s="9" t="s">
        <v>1897</v>
      </c>
      <c r="AX21" s="9">
        <v>100129175</v>
      </c>
      <c r="AY21" s="20">
        <v>18</v>
      </c>
      <c r="AZ21" s="9">
        <v>2001</v>
      </c>
      <c r="BA21" s="5" t="str">
        <f>IF(AY21&gt;$AY$1,"NA",(IF(AZ21&lt;'[3]Point Tables'!$S$7,"OLD",(IF(AZ21="Y","X",(VLOOKUP(AX21,[1]Y10MF!$A$1:$A$65536,1,FALSE)))))))</f>
        <v>NA</v>
      </c>
      <c r="BB21" s="5"/>
      <c r="BC21" s="5"/>
      <c r="BD21" s="5"/>
      <c r="BE21" s="5"/>
      <c r="BF21" s="21"/>
      <c r="BG21" s="35"/>
      <c r="BH21" s="22"/>
      <c r="BI21" s="21"/>
      <c r="BJ21" s="5" t="str">
        <f>IF(BH21&gt;$BH$1,"NA",(IF(BI21&lt;'[3]Point Tables'!$S$7,"OLD",(IF(BI21="Y","X",(VLOOKUP(BG21,[1]Y10MF!$A$1:$A$65536,1,FALSE)))))))</f>
        <v>OLD</v>
      </c>
      <c r="BL21" s="5" t="s">
        <v>1898</v>
      </c>
      <c r="BM21" s="5">
        <v>2000</v>
      </c>
      <c r="BN21" s="5" t="s">
        <v>917</v>
      </c>
      <c r="BO21" s="14" t="s">
        <v>1898</v>
      </c>
      <c r="BP21" s="35">
        <v>100131792</v>
      </c>
      <c r="BQ21" s="23">
        <v>18</v>
      </c>
      <c r="BR21" s="26">
        <v>2000</v>
      </c>
      <c r="BS21" s="5" t="str">
        <f>IF(BQ21&gt;$BQ$1,"NA",(IF(BR21&lt;'[3]Point Tables'!$S$7,"OLD",(IF(BR21="Y","X",(VLOOKUP(BP21,[1]Y10MF!$A$1:$A$65536,1,FALSE)))))))</f>
        <v>NA</v>
      </c>
      <c r="BU21" s="5" t="s">
        <v>1899</v>
      </c>
      <c r="BV21" s="5">
        <v>2000</v>
      </c>
      <c r="BW21" s="5" t="s">
        <v>48</v>
      </c>
      <c r="BX21" s="17" t="s">
        <v>1899</v>
      </c>
      <c r="BY21" s="18">
        <v>100126243</v>
      </c>
      <c r="BZ21" s="18">
        <v>18</v>
      </c>
      <c r="CA21" s="9">
        <v>2000</v>
      </c>
      <c r="CB21" s="5">
        <f>IF(BZ21&gt;$BZ$1,"NA",(IF(CA21&lt;'[3]Point Tables'!$S$7,"OLD",(IF(CA21="Y","X",(VLOOKUP(BY21,[1]Y10MF!$A$1:$A$65536,1,FALSE)))))))</f>
        <v>100126243</v>
      </c>
      <c r="CD21" s="5" t="s">
        <v>1900</v>
      </c>
      <c r="CE21" s="5">
        <v>2000</v>
      </c>
      <c r="CF21" s="5" t="s">
        <v>190</v>
      </c>
      <c r="CG21" s="17" t="s">
        <v>1900</v>
      </c>
      <c r="CH21" s="18">
        <v>100132934</v>
      </c>
      <c r="CI21" s="18">
        <v>18</v>
      </c>
      <c r="CJ21" s="9">
        <v>2000</v>
      </c>
      <c r="CK21" s="5" t="str">
        <f>IF(CI21&gt;$CI$1,"NA",(IF(CJ21&lt;'[3]Point Tables'!$S$7,"OLD",(IF(CJ21="Y","X",(VLOOKUP(CH21,[1]Y10MF!$A$1:$A$65536,1,FALSE)))))))</f>
        <v>NA</v>
      </c>
      <c r="CM21" t="s">
        <v>1901</v>
      </c>
      <c r="CN21">
        <v>2003</v>
      </c>
      <c r="CO21" t="s">
        <v>856</v>
      </c>
      <c r="CP21" t="s">
        <v>1901</v>
      </c>
      <c r="CQ21">
        <v>0</v>
      </c>
      <c r="CR21">
        <v>18</v>
      </c>
      <c r="CS21">
        <v>2003</v>
      </c>
      <c r="CT21" s="5" t="str">
        <f>IF(CR21&gt;$CR$1,"NA",(IF(CS21&lt;'[3]Point Tables'!$S$7,"OLD",(IF(CS21="Y","X",(VLOOKUP(CQ21,[1]Y10MF!$A$1:$A$65536,1,FALSE)))))))</f>
        <v>NA</v>
      </c>
    </row>
    <row r="22" spans="1:98">
      <c r="A22" t="s">
        <v>1644</v>
      </c>
      <c r="B22">
        <v>2000</v>
      </c>
      <c r="C22" t="s">
        <v>37</v>
      </c>
      <c r="D22" t="s">
        <v>1644</v>
      </c>
      <c r="E22" s="41">
        <v>100089928</v>
      </c>
      <c r="F22">
        <v>19</v>
      </c>
      <c r="G22">
        <v>2000</v>
      </c>
      <c r="H22" s="5">
        <f>IF(F22&gt;$F$1,"NA",(IF(G22&lt;'[4]Point Tables'!$S$7,"OLD",(IF(G22="Y","X",(VLOOKUP(E22,[1]Y10MF!$A$1:$A$65536,1,FALSE)))))))</f>
        <v>100089928</v>
      </c>
      <c r="I22" s="5"/>
      <c r="J22" t="s">
        <v>1781</v>
      </c>
      <c r="K22">
        <v>2001</v>
      </c>
      <c r="L22" t="s">
        <v>202</v>
      </c>
      <c r="M22" t="s">
        <v>1781</v>
      </c>
      <c r="N22">
        <v>100131201</v>
      </c>
      <c r="O22">
        <v>19</v>
      </c>
      <c r="P22">
        <v>2001</v>
      </c>
      <c r="Q22" s="5">
        <f>IF(O22&gt;$O$1,"NA",(IF(P22&lt;'[4]Point Tables'!$S$7,"OLD",(IF(P22="Y","X",(VLOOKUP(N22,[1]Y10MF!$A$1:$A$65536,1,FALSE)))))))</f>
        <v>100131201</v>
      </c>
      <c r="R22" s="5"/>
      <c r="S22" s="5" t="s">
        <v>1860</v>
      </c>
      <c r="T22" s="5">
        <v>2002</v>
      </c>
      <c r="U22" s="5" t="s">
        <v>1902</v>
      </c>
      <c r="V22" s="26" t="s">
        <v>1860</v>
      </c>
      <c r="W22" s="26">
        <v>100128030</v>
      </c>
      <c r="X22" s="31">
        <v>19</v>
      </c>
      <c r="Y22" s="26">
        <v>2002</v>
      </c>
      <c r="Z22" s="5" t="str">
        <f>IF(X22&gt;$X$1,"NA",(IF(Y22&lt;'[3]Point Tables'!$S$7,"OLD",(IF(Y22="Y","X",(VLOOKUP(W22,[1]Y10MF!$A$1:$A$65536,1,FALSE)))))))</f>
        <v>NA</v>
      </c>
      <c r="AA22" s="5"/>
      <c r="AB22" s="5"/>
      <c r="AC22" s="5"/>
      <c r="AD22" s="5"/>
      <c r="AE22" s="26"/>
      <c r="AF22" s="26"/>
      <c r="AG22" s="26"/>
      <c r="AH22" s="26"/>
      <c r="AI22" s="5" t="str">
        <f>IF(AG22&gt;$AG$1,"NA",(IF(AH22&lt;'[3]Point Tables'!$S$7,"OLD",(IF(AH22="Y","X",(VLOOKUP(AF22,[1]Y10MF!$A$1:$A$65536,1,FALSE)))))))</f>
        <v>OLD</v>
      </c>
      <c r="AJ22" s="5"/>
      <c r="AK22" s="5" t="s">
        <v>1903</v>
      </c>
      <c r="AL22" s="5">
        <v>2000</v>
      </c>
      <c r="AM22" s="5" t="s">
        <v>1129</v>
      </c>
      <c r="AN22" s="17" t="s">
        <v>1903</v>
      </c>
      <c r="AO22" s="18">
        <v>100087373</v>
      </c>
      <c r="AP22" s="19">
        <v>19</v>
      </c>
      <c r="AQ22" s="9">
        <v>2000</v>
      </c>
      <c r="AR22" s="5" t="str">
        <f>IF(AP22&gt;$AP$1,"NA",(IF(AQ22&lt;'[3]Point Tables'!$S$7,"OLD",(IF(AQ22="Y","X",(VLOOKUP(AO22,[1]Y10MF!$A$1:$A$65536,1,FALSE)))))))</f>
        <v>NA</v>
      </c>
      <c r="AS22" s="5"/>
      <c r="AT22" s="5" t="s">
        <v>1904</v>
      </c>
      <c r="AU22" s="5">
        <v>2000</v>
      </c>
      <c r="AV22" s="5" t="s">
        <v>848</v>
      </c>
      <c r="AW22" s="9" t="s">
        <v>1904</v>
      </c>
      <c r="AX22" s="9">
        <v>100130533</v>
      </c>
      <c r="AY22" s="20">
        <v>19</v>
      </c>
      <c r="AZ22" s="9">
        <v>2000</v>
      </c>
      <c r="BA22" s="5" t="str">
        <f>IF(AY22&gt;$AY$1,"NA",(IF(AZ22&lt;'[3]Point Tables'!$S$7,"OLD",(IF(AZ22="Y","X",(VLOOKUP(AX22,[1]Y10MF!$A$1:$A$65536,1,FALSE)))))))</f>
        <v>NA</v>
      </c>
      <c r="BB22" s="24"/>
      <c r="BC22" s="5"/>
      <c r="BD22" s="5"/>
      <c r="BE22" s="5"/>
      <c r="BF22" s="21"/>
      <c r="BG22" s="35"/>
      <c r="BH22" s="22"/>
      <c r="BI22" s="21"/>
      <c r="BJ22" s="5" t="str">
        <f>IF(BH22&gt;$BH$1,"NA",(IF(BI22&lt;'[3]Point Tables'!$S$7,"OLD",(IF(BI22="Y","X",(VLOOKUP(BG22,[1]Y10MF!$A$1:$A$65536,1,FALSE)))))))</f>
        <v>OLD</v>
      </c>
      <c r="BL22" s="5" t="s">
        <v>1903</v>
      </c>
      <c r="BM22" s="5">
        <v>2000</v>
      </c>
      <c r="BN22" s="5" t="s">
        <v>861</v>
      </c>
      <c r="BO22" s="14" t="s">
        <v>1903</v>
      </c>
      <c r="BP22" s="35">
        <v>100087373</v>
      </c>
      <c r="BQ22" s="23">
        <v>19</v>
      </c>
      <c r="BR22" s="26">
        <v>2000</v>
      </c>
      <c r="BS22" s="5" t="str">
        <f>IF(BQ22&gt;$BQ$1,"NA",(IF(BR22&lt;'[3]Point Tables'!$S$7,"OLD",(IF(BR22="Y","X",(VLOOKUP(BP22,[1]Y10MF!$A$1:$A$65536,1,FALSE)))))))</f>
        <v>NA</v>
      </c>
      <c r="BU22" s="5" t="s">
        <v>1648</v>
      </c>
      <c r="BV22" s="5">
        <v>2001</v>
      </c>
      <c r="BW22" s="5" t="s">
        <v>46</v>
      </c>
      <c r="BX22" s="17" t="s">
        <v>1648</v>
      </c>
      <c r="BY22" s="18">
        <v>100099626</v>
      </c>
      <c r="BZ22" s="18">
        <v>19</v>
      </c>
      <c r="CA22" s="9">
        <v>2001</v>
      </c>
      <c r="CB22" s="5">
        <f>IF(BZ22&gt;$BZ$1,"NA",(IF(CA22&lt;'[3]Point Tables'!$S$7,"OLD",(IF(CA22="Y","X",(VLOOKUP(BY22,[1]Y10MF!$A$1:$A$65536,1,FALSE)))))))</f>
        <v>100099626</v>
      </c>
      <c r="CD22" s="5" t="s">
        <v>1905</v>
      </c>
      <c r="CE22" s="5">
        <v>2000</v>
      </c>
      <c r="CF22" s="5" t="s">
        <v>26</v>
      </c>
      <c r="CG22" s="17" t="s">
        <v>1905</v>
      </c>
      <c r="CH22" s="18">
        <v>100124707</v>
      </c>
      <c r="CI22" s="18">
        <v>19</v>
      </c>
      <c r="CJ22" s="9">
        <v>2000</v>
      </c>
      <c r="CK22" s="5" t="str">
        <f>IF(CI22&gt;$CI$1,"NA",(IF(CJ22&lt;'[3]Point Tables'!$S$7,"OLD",(IF(CJ22="Y","X",(VLOOKUP(CH22,[1]Y10MF!$A$1:$A$65536,1,FALSE)))))))</f>
        <v>NA</v>
      </c>
      <c r="CM22" t="s">
        <v>1906</v>
      </c>
      <c r="CN22">
        <v>2002</v>
      </c>
      <c r="CO22" t="s">
        <v>856</v>
      </c>
      <c r="CP22" t="s">
        <v>1906</v>
      </c>
      <c r="CQ22">
        <v>0</v>
      </c>
      <c r="CR22">
        <v>19</v>
      </c>
      <c r="CS22">
        <v>2002</v>
      </c>
      <c r="CT22" s="5" t="str">
        <f>IF(CR22&gt;$CR$1,"NA",(IF(CS22&lt;'[3]Point Tables'!$S$7,"OLD",(IF(CS22="Y","X",(VLOOKUP(CQ22,[1]Y10MF!$A$1:$A$65536,1,FALSE)))))))</f>
        <v>NA</v>
      </c>
    </row>
    <row r="23" spans="1:98">
      <c r="A23" t="s">
        <v>1907</v>
      </c>
      <c r="B23">
        <v>2000</v>
      </c>
      <c r="C23" t="s">
        <v>79</v>
      </c>
      <c r="D23" t="s">
        <v>1907</v>
      </c>
      <c r="E23" s="18">
        <v>100097340</v>
      </c>
      <c r="F23">
        <v>20</v>
      </c>
      <c r="G23">
        <v>2000</v>
      </c>
      <c r="H23" s="5">
        <f>IF(F23&gt;$F$1,"NA",(IF(G23&lt;'[4]Point Tables'!$S$7,"OLD",(IF(G23="Y","X",(VLOOKUP(E23,[1]Y10MF!$A$1:$A$65536,1,FALSE)))))))</f>
        <v>100097340</v>
      </c>
      <c r="I23" s="5"/>
      <c r="J23" t="s">
        <v>1726</v>
      </c>
      <c r="K23">
        <v>2000</v>
      </c>
      <c r="L23" t="s">
        <v>29</v>
      </c>
      <c r="M23" t="s">
        <v>1726</v>
      </c>
      <c r="N23">
        <v>100133604</v>
      </c>
      <c r="O23">
        <v>20</v>
      </c>
      <c r="P23">
        <v>2000</v>
      </c>
      <c r="Q23" s="5">
        <f>IF(O23&gt;$O$1,"NA",(IF(P23&lt;'[4]Point Tables'!$S$7,"OLD",(IF(P23="Y","X",(VLOOKUP(N23,[1]Y10MF!$A$1:$A$65536,1,FALSE)))))))</f>
        <v>100133604</v>
      </c>
      <c r="R23" s="5"/>
      <c r="S23" s="5" t="s">
        <v>1908</v>
      </c>
      <c r="T23" s="5">
        <v>2000</v>
      </c>
      <c r="U23" s="5" t="s">
        <v>870</v>
      </c>
      <c r="V23" s="26" t="s">
        <v>1908</v>
      </c>
      <c r="W23" s="26">
        <v>100127688</v>
      </c>
      <c r="X23" s="31">
        <v>20</v>
      </c>
      <c r="Y23" s="26">
        <v>2000</v>
      </c>
      <c r="Z23" s="5" t="str">
        <f>IF(X23&gt;$X$1,"NA",(IF(Y23&lt;'[3]Point Tables'!$S$7,"OLD",(IF(Y23="Y","X",(VLOOKUP(W23,[1]Y10MF!$A$1:$A$65536,1,FALSE)))))))</f>
        <v>NA</v>
      </c>
      <c r="AA23" s="5"/>
      <c r="AB23" s="5"/>
      <c r="AC23" s="5"/>
      <c r="AD23" s="5"/>
      <c r="AE23" s="26"/>
      <c r="AF23" s="26"/>
      <c r="AG23" s="26"/>
      <c r="AH23" s="26"/>
      <c r="AI23" s="5" t="str">
        <f>IF(AG23&gt;$AG$1,"NA",(IF(AH23&lt;'[3]Point Tables'!$S$7,"OLD",(IF(AH23="Y","X",(VLOOKUP(AF23,[1]Y10MF!$A$1:$A$65536,1,FALSE)))))))</f>
        <v>OLD</v>
      </c>
      <c r="AJ23" s="5"/>
      <c r="AK23" s="5" t="s">
        <v>1909</v>
      </c>
      <c r="AL23" s="5">
        <v>2001</v>
      </c>
      <c r="AM23" s="5" t="s">
        <v>1061</v>
      </c>
      <c r="AN23" s="17" t="s">
        <v>1909</v>
      </c>
      <c r="AO23" s="18" t="s">
        <v>1162</v>
      </c>
      <c r="AP23" s="19">
        <v>20</v>
      </c>
      <c r="AQ23" s="9">
        <v>2001</v>
      </c>
      <c r="AR23" s="5" t="str">
        <f>IF(AP23&gt;$AP$1,"NA",(IF(AQ23&lt;'[3]Point Tables'!$S$7,"OLD",(IF(AQ23="Y","X",(VLOOKUP(AO23,[1]Y10MF!$A$1:$A$65536,1,FALSE)))))))</f>
        <v>NA</v>
      </c>
      <c r="AS23" s="5"/>
      <c r="AT23" s="5" t="s">
        <v>1910</v>
      </c>
      <c r="AU23" s="5">
        <v>2000</v>
      </c>
      <c r="AV23" s="5" t="s">
        <v>848</v>
      </c>
      <c r="AW23" s="9" t="s">
        <v>1910</v>
      </c>
      <c r="AX23" s="9">
        <v>100130545</v>
      </c>
      <c r="AY23" s="20">
        <v>20</v>
      </c>
      <c r="AZ23" s="9">
        <v>2000</v>
      </c>
      <c r="BA23" s="5" t="str">
        <f>IF(AY23&gt;$AY$1,"NA",(IF(AZ23&lt;'[3]Point Tables'!$S$7,"OLD",(IF(AZ23="Y","X",(VLOOKUP(AX23,[1]Y10MF!$A$1:$A$65536,1,FALSE)))))))</f>
        <v>NA</v>
      </c>
      <c r="BB23" s="24"/>
      <c r="BC23" s="5"/>
      <c r="BD23" s="5"/>
      <c r="BE23" s="5"/>
      <c r="BF23" s="21"/>
      <c r="BG23" s="35"/>
      <c r="BH23" s="22"/>
      <c r="BI23" s="21"/>
      <c r="BJ23" s="5" t="str">
        <f>IF(BH23&gt;$BH$1,"NA",(IF(BI23&lt;'[3]Point Tables'!$S$7,"OLD",(IF(BI23="Y","X",(VLOOKUP(BG23,[1]Y10MF!$A$1:$A$65536,1,FALSE)))))))</f>
        <v>OLD</v>
      </c>
      <c r="BL23" s="5" t="s">
        <v>1911</v>
      </c>
      <c r="BM23" s="5">
        <v>2000</v>
      </c>
      <c r="BN23" s="5" t="s">
        <v>1117</v>
      </c>
      <c r="BO23" s="14" t="s">
        <v>1911</v>
      </c>
      <c r="BP23" s="35">
        <v>100128553</v>
      </c>
      <c r="BQ23" s="23">
        <v>20</v>
      </c>
      <c r="BR23" s="26">
        <v>2000</v>
      </c>
      <c r="BS23" s="5" t="str">
        <f>IF(BQ23&gt;$BQ$1,"NA",(IF(BR23&lt;'[3]Point Tables'!$S$7,"OLD",(IF(BR23="Y","X",(VLOOKUP(BP23,[1]Y10MF!$A$1:$A$65536,1,FALSE)))))))</f>
        <v>NA</v>
      </c>
      <c r="BU23" s="5" t="s">
        <v>1912</v>
      </c>
      <c r="BV23" s="5">
        <v>2000</v>
      </c>
      <c r="BW23" s="5" t="s">
        <v>151</v>
      </c>
      <c r="BX23" s="17" t="s">
        <v>1912</v>
      </c>
      <c r="BY23" s="18">
        <v>100129427</v>
      </c>
      <c r="BZ23" s="18">
        <v>20</v>
      </c>
      <c r="CA23" s="9">
        <v>2000</v>
      </c>
      <c r="CB23" s="5">
        <f>IF(BZ23&gt;$BZ$1,"NA",(IF(CA23&lt;'[3]Point Tables'!$S$7,"OLD",(IF(CA23="Y","X",(VLOOKUP(BY23,[1]Y10MF!$A$1:$A$65536,1,FALSE)))))))</f>
        <v>100129427</v>
      </c>
      <c r="CD23" s="5" t="s">
        <v>1913</v>
      </c>
      <c r="CE23" s="5">
        <v>2000</v>
      </c>
      <c r="CF23" s="5" t="s">
        <v>26</v>
      </c>
      <c r="CG23" s="17" t="s">
        <v>1913</v>
      </c>
      <c r="CH23" s="18">
        <v>100124882</v>
      </c>
      <c r="CI23" s="18">
        <v>20</v>
      </c>
      <c r="CJ23" s="9">
        <v>2000</v>
      </c>
      <c r="CK23" s="5" t="str">
        <f>IF(CI23&gt;$CI$1,"NA",(IF(CJ23&lt;'[3]Point Tables'!$S$7,"OLD",(IF(CJ23="Y","X",(VLOOKUP(CH23,[1]Y10MF!$A$1:$A$65536,1,FALSE)))))))</f>
        <v>NA</v>
      </c>
      <c r="CM23" t="s">
        <v>1914</v>
      </c>
      <c r="CN23">
        <v>2002</v>
      </c>
      <c r="CO23" t="s">
        <v>856</v>
      </c>
      <c r="CP23" t="s">
        <v>1914</v>
      </c>
      <c r="CQ23">
        <v>100132084</v>
      </c>
      <c r="CR23">
        <v>20</v>
      </c>
      <c r="CS23">
        <v>2002</v>
      </c>
      <c r="CT23" s="5" t="str">
        <f>IF(CR23&gt;$CR$1,"NA",(IF(CS23&lt;'[3]Point Tables'!$S$7,"OLD",(IF(CS23="Y","X",(VLOOKUP(CQ23,[1]Y10MF!$A$1:$A$65536,1,FALSE)))))))</f>
        <v>NA</v>
      </c>
    </row>
    <row r="24" spans="1:98">
      <c r="A24" t="s">
        <v>1915</v>
      </c>
      <c r="B24">
        <v>2000</v>
      </c>
      <c r="C24" t="s">
        <v>23</v>
      </c>
      <c r="D24" t="s">
        <v>1915</v>
      </c>
      <c r="E24">
        <v>100130538</v>
      </c>
      <c r="F24">
        <v>21</v>
      </c>
      <c r="G24">
        <v>2000</v>
      </c>
      <c r="H24" s="5">
        <f>IF(F24&gt;$F$1,"NA",(IF(G24&lt;'[4]Point Tables'!$S$7,"OLD",(IF(G24="Y","X",(VLOOKUP(E24,[1]Y10MF!$A$1:$A$65536,1,FALSE)))))))</f>
        <v>100130538</v>
      </c>
      <c r="I24" s="5"/>
      <c r="J24" t="s">
        <v>1916</v>
      </c>
      <c r="K24">
        <v>2001</v>
      </c>
      <c r="L24" t="s">
        <v>29</v>
      </c>
      <c r="M24" t="s">
        <v>1916</v>
      </c>
      <c r="N24">
        <v>100101662</v>
      </c>
      <c r="O24">
        <v>21</v>
      </c>
      <c r="P24">
        <v>2001</v>
      </c>
      <c r="Q24" s="5">
        <f>IF(O24&gt;$O$1,"NA",(IF(P24&lt;'[4]Point Tables'!$S$7,"OLD",(IF(P24="Y","X",(VLOOKUP(N24,[1]Y10MF!$A$1:$A$65536,1,FALSE)))))))</f>
        <v>100101662</v>
      </c>
      <c r="R24" s="5"/>
      <c r="S24" s="5" t="s">
        <v>1917</v>
      </c>
      <c r="T24" s="5">
        <v>2001</v>
      </c>
      <c r="U24" s="5" t="s">
        <v>870</v>
      </c>
      <c r="V24" s="26" t="s">
        <v>1917</v>
      </c>
      <c r="W24" s="26">
        <v>100129212</v>
      </c>
      <c r="X24" s="31">
        <v>21.3</v>
      </c>
      <c r="Y24" s="26">
        <v>2001</v>
      </c>
      <c r="Z24" s="5" t="str">
        <f>IF(X24&gt;$X$1,"NA",(IF(Y24&lt;'[3]Point Tables'!$S$7,"OLD",(IF(Y24="Y","X",(VLOOKUP(W24,[1]Y10MF!$A$1:$A$65536,1,FALSE)))))))</f>
        <v>NA</v>
      </c>
      <c r="AA24" s="5"/>
      <c r="AB24" s="5"/>
      <c r="AC24" s="5"/>
      <c r="AD24" s="5"/>
      <c r="AE24" s="26"/>
      <c r="AF24" s="26"/>
      <c r="AG24" s="26"/>
      <c r="AH24" s="26"/>
      <c r="AI24" s="5" t="str">
        <f>IF(AG24&gt;$AG$1,"NA",(IF(AH24&lt;'[3]Point Tables'!$S$7,"OLD",(IF(AH24="Y","X",(VLOOKUP(AF24,[1]Y10MF!$A$1:$A$65536,1,FALSE)))))))</f>
        <v>OLD</v>
      </c>
      <c r="AJ24" s="5"/>
      <c r="AK24" s="5" t="s">
        <v>1882</v>
      </c>
      <c r="AL24" s="5">
        <v>2002</v>
      </c>
      <c r="AM24" s="5" t="s">
        <v>861</v>
      </c>
      <c r="AN24" s="17" t="s">
        <v>1882</v>
      </c>
      <c r="AO24" s="18">
        <v>100089929</v>
      </c>
      <c r="AP24" s="19">
        <v>21</v>
      </c>
      <c r="AQ24" s="9">
        <v>2002</v>
      </c>
      <c r="AR24" s="5" t="str">
        <f>IF(AP24&gt;$AP$1,"NA",(IF(AQ24&lt;'[3]Point Tables'!$S$7,"OLD",(IF(AQ24="Y","X",(VLOOKUP(AO24,[1]Y10MF!$A$1:$A$65536,1,FALSE)))))))</f>
        <v>NA</v>
      </c>
      <c r="AS24" s="5"/>
      <c r="AT24" s="5" t="s">
        <v>1918</v>
      </c>
      <c r="AU24" s="5">
        <v>2001</v>
      </c>
      <c r="AV24" s="5" t="s">
        <v>1078</v>
      </c>
      <c r="AW24" s="9" t="s">
        <v>1918</v>
      </c>
      <c r="AX24" s="9">
        <v>100127640</v>
      </c>
      <c r="AY24" s="20">
        <v>21</v>
      </c>
      <c r="AZ24" s="9">
        <v>2001</v>
      </c>
      <c r="BA24" s="5" t="str">
        <f>IF(AY24&gt;$AY$1,"NA",(IF(AZ24&lt;'[3]Point Tables'!$S$7,"OLD",(IF(AZ24="Y","X",(VLOOKUP(AX24,[1]Y10MF!$A$1:$A$65536,1,FALSE)))))))</f>
        <v>NA</v>
      </c>
      <c r="BB24" s="24"/>
      <c r="BC24" s="5"/>
      <c r="BD24" s="5"/>
      <c r="BE24" s="5"/>
      <c r="BF24" s="21"/>
      <c r="BG24" s="35"/>
      <c r="BH24" s="22"/>
      <c r="BI24" s="21"/>
      <c r="BJ24" s="5" t="str">
        <f>IF(BH24&gt;$BH$1,"NA",(IF(BI24&lt;'[3]Point Tables'!$S$7,"OLD",(IF(BI24="Y","X",(VLOOKUP(BG24,[1]Y10MF!$A$1:$A$65536,1,FALSE)))))))</f>
        <v>OLD</v>
      </c>
      <c r="BL24" s="5" t="s">
        <v>1674</v>
      </c>
      <c r="BM24" s="5">
        <v>2000</v>
      </c>
      <c r="BN24" s="5" t="s">
        <v>917</v>
      </c>
      <c r="BO24" s="14" t="s">
        <v>1674</v>
      </c>
      <c r="BP24" s="35">
        <v>100119110</v>
      </c>
      <c r="BQ24" s="23">
        <v>21</v>
      </c>
      <c r="BR24" s="26">
        <v>2000</v>
      </c>
      <c r="BS24" s="5" t="str">
        <f>IF(BQ24&gt;$BQ$1,"NA",(IF(BR24&lt;'[3]Point Tables'!$S$7,"OLD",(IF(BR24="Y","X",(VLOOKUP(BP24,[1]Y10MF!$A$1:$A$65536,1,FALSE)))))))</f>
        <v>NA</v>
      </c>
      <c r="BU24" s="5" t="s">
        <v>1919</v>
      </c>
      <c r="BV24" s="5">
        <v>2000</v>
      </c>
      <c r="BW24" s="5" t="s">
        <v>122</v>
      </c>
      <c r="BX24" s="17" t="s">
        <v>1919</v>
      </c>
      <c r="BY24" s="18">
        <v>100126556</v>
      </c>
      <c r="BZ24" s="18">
        <v>21</v>
      </c>
      <c r="CA24" s="9">
        <v>2000</v>
      </c>
      <c r="CB24" s="5" t="str">
        <f>IF(BZ24&gt;$BZ$1,"NA",(IF(CA24&lt;'[3]Point Tables'!$S$7,"OLD",(IF(CA24="Y","X",(VLOOKUP(BY24,[1]Y10MF!$A$1:$A$65536,1,FALSE)))))))</f>
        <v>NA</v>
      </c>
      <c r="CD24" s="5" t="s">
        <v>1920</v>
      </c>
      <c r="CE24" s="5">
        <v>2000</v>
      </c>
      <c r="CF24" s="5" t="s">
        <v>23</v>
      </c>
      <c r="CG24" s="17" t="s">
        <v>1920</v>
      </c>
      <c r="CH24">
        <v>100101279</v>
      </c>
      <c r="CI24" s="18">
        <v>21</v>
      </c>
      <c r="CJ24" s="9">
        <v>2000</v>
      </c>
      <c r="CK24" s="5" t="str">
        <f>IF(CI24&gt;$CI$1,"NA",(IF(CJ24&lt;'[3]Point Tables'!$S$7,"OLD",(IF(CJ24="Y","X",(VLOOKUP(CH24,[1]Y10MF!$A$1:$A$65536,1,FALSE)))))))</f>
        <v>NA</v>
      </c>
      <c r="CM24" t="s">
        <v>1921</v>
      </c>
      <c r="CN24">
        <v>2000</v>
      </c>
      <c r="CO24" t="s">
        <v>878</v>
      </c>
      <c r="CP24" t="s">
        <v>1921</v>
      </c>
      <c r="CQ24">
        <v>100128163</v>
      </c>
      <c r="CR24">
        <v>21</v>
      </c>
      <c r="CS24">
        <v>2000</v>
      </c>
      <c r="CT24" s="5" t="str">
        <f>IF(CR24&gt;$CR$1,"NA",(IF(CS24&lt;'[3]Point Tables'!$S$7,"OLD",(IF(CS24="Y","X",(VLOOKUP(CQ24,[1]Y10MF!$A$1:$A$65536,1,FALSE)))))))</f>
        <v>NA</v>
      </c>
    </row>
    <row r="25" spans="1:98">
      <c r="A25" t="s">
        <v>1647</v>
      </c>
      <c r="B25">
        <v>2000</v>
      </c>
      <c r="C25" t="s">
        <v>101</v>
      </c>
      <c r="D25" t="s">
        <v>1647</v>
      </c>
      <c r="E25">
        <v>100127185</v>
      </c>
      <c r="F25">
        <v>22</v>
      </c>
      <c r="G25">
        <v>2000</v>
      </c>
      <c r="H25" s="5">
        <f>IF(F25&gt;$F$1,"NA",(IF(G25&lt;'[4]Point Tables'!$S$7,"OLD",(IF(G25="Y","X",(VLOOKUP(E25,[1]Y10MF!$A$1:$A$65536,1,FALSE)))))))</f>
        <v>100127185</v>
      </c>
      <c r="I25" s="5"/>
      <c r="J25" t="s">
        <v>1658</v>
      </c>
      <c r="K25">
        <v>2000</v>
      </c>
      <c r="L25" t="s">
        <v>26</v>
      </c>
      <c r="M25" t="s">
        <v>1658</v>
      </c>
      <c r="N25">
        <v>100117434</v>
      </c>
      <c r="O25">
        <v>22</v>
      </c>
      <c r="P25">
        <v>2000</v>
      </c>
      <c r="Q25" s="5">
        <f>IF(O25&gt;$O$1,"NA",(IF(P25&lt;'[4]Point Tables'!$S$7,"OLD",(IF(P25="Y","X",(VLOOKUP(N25,[1]Y10MF!$A$1:$A$65536,1,FALSE)))))))</f>
        <v>100117434</v>
      </c>
      <c r="R25" s="5"/>
      <c r="S25" s="5" t="s">
        <v>1922</v>
      </c>
      <c r="T25" s="5">
        <v>2000</v>
      </c>
      <c r="U25" s="5" t="s">
        <v>858</v>
      </c>
      <c r="V25" s="26" t="s">
        <v>1922</v>
      </c>
      <c r="W25" s="26" t="s">
        <v>1130</v>
      </c>
      <c r="X25" s="31">
        <v>21.3</v>
      </c>
      <c r="Y25" s="26">
        <v>2000</v>
      </c>
      <c r="Z25" s="5" t="str">
        <f>IF(X25&gt;$X$1,"NA",(IF(Y25&lt;'[3]Point Tables'!$S$7,"OLD",(IF(Y25="Y","X",(VLOOKUP(W25,[1]Y10MF!$A$1:$A$65536,1,FALSE)))))))</f>
        <v>NA</v>
      </c>
      <c r="AA25" s="5"/>
      <c r="AB25" s="5"/>
      <c r="AC25" s="5"/>
      <c r="AD25" s="5"/>
      <c r="AE25" s="26"/>
      <c r="AF25" s="26"/>
      <c r="AG25" s="26"/>
      <c r="AH25" s="26"/>
      <c r="AI25" s="5" t="str">
        <f>IF(AG25&gt;$AG$1,"NA",(IF(AH25&lt;'[3]Point Tables'!$S$7,"OLD",(IF(AH25="Y","X",(VLOOKUP(AF25,[1]Y10MF!$A$1:$A$65536,1,FALSE)))))))</f>
        <v>OLD</v>
      </c>
      <c r="AJ25" s="5"/>
      <c r="AK25" s="5" t="s">
        <v>1923</v>
      </c>
      <c r="AL25" s="5">
        <v>2002</v>
      </c>
      <c r="AM25" s="5" t="s">
        <v>907</v>
      </c>
      <c r="AN25" s="17" t="s">
        <v>1923</v>
      </c>
      <c r="AO25" s="18">
        <v>100117486</v>
      </c>
      <c r="AP25" s="19">
        <v>22</v>
      </c>
      <c r="AQ25" s="9">
        <v>2002</v>
      </c>
      <c r="AR25" s="5" t="str">
        <f>IF(AP25&gt;$AP$1,"NA",(IF(AQ25&lt;'[3]Point Tables'!$S$7,"OLD",(IF(AQ25="Y","X",(VLOOKUP(AO25,[1]Y10MF!$A$1:$A$65536,1,FALSE)))))))</f>
        <v>NA</v>
      </c>
      <c r="AS25" s="24"/>
      <c r="AT25" s="5" t="s">
        <v>1924</v>
      </c>
      <c r="AU25" s="5">
        <v>2000</v>
      </c>
      <c r="AV25" s="5" t="s">
        <v>848</v>
      </c>
      <c r="AW25" s="9" t="s">
        <v>1924</v>
      </c>
      <c r="AX25" s="9">
        <v>100127845</v>
      </c>
      <c r="AY25" s="20">
        <v>22</v>
      </c>
      <c r="AZ25" s="9">
        <v>2000</v>
      </c>
      <c r="BA25" s="5" t="str">
        <f>IF(AY25&gt;$AY$1,"NA",(IF(AZ25&lt;'[3]Point Tables'!$S$7,"OLD",(IF(AZ25="Y","X",(VLOOKUP(AX25,[1]Y10MF!$A$1:$A$65536,1,FALSE)))))))</f>
        <v>NA</v>
      </c>
      <c r="BB25" s="24"/>
      <c r="BC25" s="5"/>
      <c r="BD25" s="5"/>
      <c r="BE25" s="5"/>
      <c r="BF25" s="21"/>
      <c r="BG25" s="35"/>
      <c r="BH25" s="22"/>
      <c r="BI25" s="21"/>
      <c r="BJ25" s="5" t="str">
        <f>IF(BH25&gt;$BH$1,"NA",(IF(BI25&lt;'[3]Point Tables'!$S$7,"OLD",(IF(BI25="Y","X",(VLOOKUP(BG25,[1]Y10MF!$A$1:$A$65536,1,FALSE)))))))</f>
        <v>OLD</v>
      </c>
      <c r="BL25" s="5" t="s">
        <v>1925</v>
      </c>
      <c r="BM25" s="5">
        <v>2002</v>
      </c>
      <c r="BN25" s="5" t="s">
        <v>907</v>
      </c>
      <c r="BO25" s="29" t="s">
        <v>1925</v>
      </c>
      <c r="BP25" s="25">
        <v>100117486</v>
      </c>
      <c r="BQ25" s="42">
        <v>22</v>
      </c>
      <c r="BR25" s="25">
        <v>2002</v>
      </c>
      <c r="BS25" s="5" t="str">
        <f>IF(BQ25&gt;$BQ$1,"NA",(IF(BR25&lt;'[3]Point Tables'!$S$7,"OLD",(IF(BR25="Y","X",(VLOOKUP(BP25,[1]Y10MF!$A$1:$A$65536,1,FALSE)))))))</f>
        <v>NA</v>
      </c>
      <c r="BU25" s="5" t="s">
        <v>1926</v>
      </c>
      <c r="BV25" s="5">
        <v>2002</v>
      </c>
      <c r="BW25" s="5" t="s">
        <v>48</v>
      </c>
      <c r="BX25" s="29" t="s">
        <v>1926</v>
      </c>
      <c r="BY25" s="25">
        <v>100124443</v>
      </c>
      <c r="BZ25" s="25">
        <v>22</v>
      </c>
      <c r="CA25" s="25">
        <v>2002</v>
      </c>
      <c r="CB25" s="5"/>
      <c r="CD25" s="5" t="s">
        <v>1653</v>
      </c>
      <c r="CE25" s="5">
        <v>2000</v>
      </c>
      <c r="CF25" s="5" t="s">
        <v>800</v>
      </c>
      <c r="CG25" s="29" t="s">
        <v>1653</v>
      </c>
      <c r="CH25" s="25">
        <v>100124243</v>
      </c>
      <c r="CI25" s="25">
        <v>22</v>
      </c>
      <c r="CJ25" s="25">
        <v>2000</v>
      </c>
      <c r="CK25" s="5"/>
      <c r="CM25" t="s">
        <v>1927</v>
      </c>
      <c r="CN25">
        <v>2000</v>
      </c>
      <c r="CO25" t="s">
        <v>856</v>
      </c>
      <c r="CP25" t="s">
        <v>1927</v>
      </c>
      <c r="CQ25">
        <v>0</v>
      </c>
      <c r="CR25">
        <v>22</v>
      </c>
      <c r="CS25">
        <v>2000</v>
      </c>
      <c r="CT25" s="5" t="str">
        <f>IF(CR25&gt;$CR$1,"NA",(IF(CS25&lt;'[3]Point Tables'!$S$7,"OLD",(IF(CS25="Y","X",(VLOOKUP(CQ25,[1]Y10MF!$A$1:$A$65536,1,FALSE)))))))</f>
        <v>NA</v>
      </c>
    </row>
    <row r="26" spans="1:98">
      <c r="A26" t="s">
        <v>1570</v>
      </c>
      <c r="B26">
        <v>2000</v>
      </c>
      <c r="C26" t="s">
        <v>82</v>
      </c>
      <c r="D26" t="s">
        <v>1570</v>
      </c>
      <c r="E26">
        <v>100116539</v>
      </c>
      <c r="F26">
        <v>23</v>
      </c>
      <c r="G26">
        <v>2000</v>
      </c>
      <c r="H26" s="5">
        <f>IF(F26&gt;$F$1,"NA",(IF(G26&lt;'[4]Point Tables'!$S$7,"OLD",(IF(G26="Y","X",(VLOOKUP(E26,[1]Y10MF!$A$1:$A$65536,1,FALSE)))))))</f>
        <v>100116539</v>
      </c>
      <c r="I26" s="5"/>
      <c r="J26" t="s">
        <v>1750</v>
      </c>
      <c r="K26">
        <v>2000</v>
      </c>
      <c r="L26" t="s">
        <v>151</v>
      </c>
      <c r="M26" t="s">
        <v>1750</v>
      </c>
      <c r="N26">
        <v>100126898</v>
      </c>
      <c r="O26">
        <v>23</v>
      </c>
      <c r="P26">
        <v>2000</v>
      </c>
      <c r="Q26" s="5">
        <f>IF(O26&gt;$O$1,"NA",(IF(P26&lt;'[4]Point Tables'!$S$7,"OLD",(IF(P26="Y","X",(VLOOKUP(N26,[1]Y10MF!$A$1:$A$65536,1,FALSE)))))))</f>
        <v>100126898</v>
      </c>
      <c r="R26" s="5"/>
      <c r="S26" s="5" t="s">
        <v>1566</v>
      </c>
      <c r="T26" s="5">
        <v>2001</v>
      </c>
      <c r="U26" s="5" t="s">
        <v>143</v>
      </c>
      <c r="V26" s="29" t="s">
        <v>1566</v>
      </c>
      <c r="W26" s="25">
        <v>100100286</v>
      </c>
      <c r="X26" s="25">
        <v>21.3</v>
      </c>
      <c r="Y26" s="25">
        <v>2001</v>
      </c>
      <c r="Z26" s="5"/>
      <c r="AA26" s="5"/>
      <c r="AB26" s="5"/>
      <c r="AC26" s="5"/>
      <c r="AD26" s="5"/>
      <c r="AE26" s="26"/>
      <c r="AF26" s="26"/>
      <c r="AG26" s="26"/>
      <c r="AH26" s="26"/>
      <c r="AI26" s="5" t="str">
        <f>IF(AG26&gt;$AG$1,"NA",(IF(AH26&lt;'[3]Point Tables'!$S$7,"OLD",(IF(AH26="Y","X",(VLOOKUP(AF26,[1]Y10MF!$A$1:$A$65536,1,FALSE)))))))</f>
        <v>OLD</v>
      </c>
      <c r="AJ26" s="5"/>
      <c r="AK26" s="5" t="s">
        <v>1681</v>
      </c>
      <c r="AL26" s="5">
        <v>2000</v>
      </c>
      <c r="AM26" s="5" t="s">
        <v>896</v>
      </c>
      <c r="AN26" s="17" t="s">
        <v>1681</v>
      </c>
      <c r="AO26" s="18" t="s">
        <v>1596</v>
      </c>
      <c r="AP26" s="19">
        <v>23</v>
      </c>
      <c r="AQ26" s="9">
        <v>2000</v>
      </c>
      <c r="AR26" s="5" t="str">
        <f>IF(AP26&gt;$AP$1,"NA",(IF(AQ26&lt;'[3]Point Tables'!$S$7,"OLD",(IF(AQ26="Y","X",(VLOOKUP(AO26,[1]Y10MF!$A$1:$A$65536,1,FALSE)))))))</f>
        <v>NA</v>
      </c>
      <c r="AS26" s="24"/>
      <c r="AT26" s="5" t="s">
        <v>1928</v>
      </c>
      <c r="AU26" s="5">
        <v>2001</v>
      </c>
      <c r="AV26" s="5">
        <v>0</v>
      </c>
      <c r="AW26" s="9" t="s">
        <v>1928</v>
      </c>
      <c r="AX26" s="9">
        <v>100131435</v>
      </c>
      <c r="AY26" s="20">
        <v>23</v>
      </c>
      <c r="AZ26" s="9">
        <v>2001</v>
      </c>
      <c r="BA26" s="5" t="str">
        <f>IF(AY26&gt;$AY$1,"NA",(IF(AZ26&lt;'[3]Point Tables'!$S$7,"OLD",(IF(AZ26="Y","X",(VLOOKUP(AX26,[1]Y10MF!$A$1:$A$65536,1,FALSE)))))))</f>
        <v>NA</v>
      </c>
      <c r="BB26" s="24"/>
      <c r="BC26" s="5"/>
      <c r="BD26" s="5"/>
      <c r="BE26" s="5"/>
      <c r="BF26" s="21"/>
      <c r="BG26" s="35"/>
      <c r="BH26" s="22"/>
      <c r="BI26" s="21"/>
      <c r="BJ26" s="5" t="str">
        <f>IF(BH26&gt;$BH$1,"NA",(IF(BI26&lt;'[3]Point Tables'!$S$7,"OLD",(IF(BI26="Y","X",(VLOOKUP(BG26,[1]Y10MF!$A$1:$A$65536,1,FALSE)))))))</f>
        <v>OLD</v>
      </c>
      <c r="BL26" s="5" t="s">
        <v>1631</v>
      </c>
      <c r="BM26" s="5">
        <v>2000</v>
      </c>
      <c r="BN26" s="5" t="s">
        <v>1166</v>
      </c>
      <c r="BO26" s="30" t="s">
        <v>1631</v>
      </c>
      <c r="BP26" s="26">
        <v>100130947</v>
      </c>
      <c r="BQ26" s="23">
        <v>23</v>
      </c>
      <c r="BR26" s="30">
        <v>2000</v>
      </c>
      <c r="BS26" s="5" t="str">
        <f>IF(BQ26&gt;$BQ$1,"NA",(IF(BR26&lt;'[3]Point Tables'!$S$7,"OLD",(IF(BR26="Y","X",(VLOOKUP(BP26,[1]Y10MF!$A$1:$A$65536,1,FALSE)))))))</f>
        <v>NA</v>
      </c>
      <c r="BU26" s="5" t="s">
        <v>1929</v>
      </c>
      <c r="BV26" s="5">
        <v>2001</v>
      </c>
      <c r="BW26" s="5" t="s">
        <v>46</v>
      </c>
      <c r="BX26" s="30" t="s">
        <v>1929</v>
      </c>
      <c r="BY26" s="26">
        <v>100127169</v>
      </c>
      <c r="BZ26" s="23">
        <v>23</v>
      </c>
      <c r="CA26" s="30">
        <v>2001</v>
      </c>
      <c r="CB26" s="5"/>
      <c r="CD26" s="5" t="s">
        <v>1930</v>
      </c>
      <c r="CE26" s="5">
        <v>2001</v>
      </c>
      <c r="CF26" s="5" t="s">
        <v>23</v>
      </c>
      <c r="CG26" s="30" t="s">
        <v>1930</v>
      </c>
      <c r="CH26" s="26">
        <v>100119307</v>
      </c>
      <c r="CI26" s="23">
        <v>23</v>
      </c>
      <c r="CJ26" s="30">
        <v>2001</v>
      </c>
      <c r="CK26" s="5"/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 s="5" t="str">
        <f>IF(CR26&gt;$CR$1,"NA",(IF(CS26&lt;'[3]Point Tables'!$S$7,"OLD",(IF(CS26="Y","X",(VLOOKUP(CQ26,[1]Y10MF!$A$1:$A$65536,1,FALSE)))))))</f>
        <v>OLD</v>
      </c>
    </row>
    <row r="27" spans="1:98">
      <c r="A27" t="s">
        <v>1713</v>
      </c>
      <c r="B27">
        <v>2000</v>
      </c>
      <c r="C27" t="s">
        <v>72</v>
      </c>
      <c r="D27" t="s">
        <v>1713</v>
      </c>
      <c r="E27">
        <v>100129038</v>
      </c>
      <c r="F27">
        <v>24</v>
      </c>
      <c r="G27">
        <v>2000</v>
      </c>
      <c r="H27" s="5">
        <f>IF(F27&gt;$F$1,"NA",(IF(G27&lt;'[4]Point Tables'!$S$7,"OLD",(IF(G27="Y","X",(VLOOKUP(E27,[1]Y10MF!$A$1:$A$65536,1,FALSE)))))))</f>
        <v>100129038</v>
      </c>
      <c r="I27" s="5"/>
      <c r="J27" t="s">
        <v>1571</v>
      </c>
      <c r="K27">
        <v>2000</v>
      </c>
      <c r="L27" t="s">
        <v>220</v>
      </c>
      <c r="M27" t="s">
        <v>1571</v>
      </c>
      <c r="N27">
        <v>100082275</v>
      </c>
      <c r="O27">
        <v>24</v>
      </c>
      <c r="P27">
        <v>2000</v>
      </c>
      <c r="Q27" s="5">
        <f>IF(O27&gt;$O$1,"NA",(IF(P27&lt;'[4]Point Tables'!$S$7,"OLD",(IF(P27="Y","X",(VLOOKUP(N27,[1]Y10MF!$A$1:$A$65536,1,FALSE)))))))</f>
        <v>100082275</v>
      </c>
      <c r="R27" s="5"/>
      <c r="S27" s="5"/>
      <c r="T27" s="5"/>
      <c r="U27" s="5"/>
      <c r="V27" s="29"/>
      <c r="W27" s="25"/>
      <c r="X27" s="25"/>
      <c r="Y27" s="25"/>
      <c r="Z27" s="5"/>
      <c r="AA27" s="5"/>
      <c r="AB27" s="5"/>
      <c r="AC27" s="5"/>
      <c r="AD27" s="5"/>
      <c r="AE27" s="26"/>
      <c r="AF27" s="26"/>
      <c r="AG27" s="26"/>
      <c r="AH27" s="26"/>
      <c r="AI27" s="5" t="str">
        <f>IF(AG27&gt;$AG$1,"NA",(IF(AH27&lt;'[3]Point Tables'!$S$7,"OLD",(IF(AH27="Y","X",(VLOOKUP(AF27,[1]Y10MF!$A$1:$A$65536,1,FALSE)))))))</f>
        <v>OLD</v>
      </c>
      <c r="AJ27" s="24"/>
      <c r="AK27" s="5" t="s">
        <v>1931</v>
      </c>
      <c r="AL27" s="5">
        <v>2002</v>
      </c>
      <c r="AM27" s="5" t="s">
        <v>848</v>
      </c>
      <c r="AN27" s="17" t="s">
        <v>1931</v>
      </c>
      <c r="AO27" s="18">
        <v>100124443</v>
      </c>
      <c r="AP27" s="19">
        <v>24</v>
      </c>
      <c r="AQ27" s="9">
        <v>2002</v>
      </c>
      <c r="AR27" s="5" t="str">
        <f>IF(AP27&gt;$AP$1,"NA",(IF(AQ27&lt;'[3]Point Tables'!$S$7,"OLD",(IF(AQ27="Y","X",(VLOOKUP(AO27,[1]Y10MF!$A$1:$A$65536,1,FALSE)))))))</f>
        <v>NA</v>
      </c>
      <c r="AS27" s="24"/>
      <c r="AT27" s="5"/>
      <c r="AU27" s="5"/>
      <c r="AV27" s="5"/>
      <c r="AW27" s="29"/>
      <c r="AX27" s="25"/>
      <c r="AY27" s="25"/>
      <c r="AZ27" s="25"/>
      <c r="BA27" s="24"/>
      <c r="BB27" s="24"/>
      <c r="BC27" s="5"/>
      <c r="BD27" s="5"/>
      <c r="BE27" s="5"/>
      <c r="BF27" s="21"/>
      <c r="BG27" s="35"/>
      <c r="BH27" s="22"/>
      <c r="BI27" s="21"/>
      <c r="BJ27" s="5" t="str">
        <f>IF(BH27&gt;$BH$1,"NA",(IF(BI27&lt;'[3]Point Tables'!$S$7,"OLD",(IF(BI27="Y","X",(VLOOKUP(BG27,[1]Y10MF!$A$1:$A$65536,1,FALSE)))))))</f>
        <v>OLD</v>
      </c>
      <c r="BL27" s="5" t="s">
        <v>1932</v>
      </c>
      <c r="BM27" s="5">
        <v>2001</v>
      </c>
      <c r="BN27" s="5" t="s">
        <v>917</v>
      </c>
      <c r="BO27" s="30" t="s">
        <v>1932</v>
      </c>
      <c r="BP27" s="26">
        <v>100132012</v>
      </c>
      <c r="BQ27" s="23">
        <v>24</v>
      </c>
      <c r="BR27" s="30">
        <v>2001</v>
      </c>
      <c r="BS27" s="5" t="str">
        <f>IF(BQ27&gt;$BQ$1,"NA",(IF(BR27&lt;'[3]Point Tables'!$S$7,"OLD",(IF(BR27="Y","X",(VLOOKUP(BP27,[1]Y10MF!$A$1:$A$65536,1,FALSE)))))))</f>
        <v>NA</v>
      </c>
      <c r="BU27" s="5" t="s">
        <v>1675</v>
      </c>
      <c r="BV27" s="5">
        <v>2001</v>
      </c>
      <c r="BW27" s="5" t="s">
        <v>37</v>
      </c>
      <c r="BX27" s="30" t="s">
        <v>1675</v>
      </c>
      <c r="BY27" s="26">
        <v>100132175</v>
      </c>
      <c r="BZ27" s="23">
        <v>24</v>
      </c>
      <c r="CA27" s="30">
        <v>2001</v>
      </c>
      <c r="CB27" s="5"/>
      <c r="CD27" s="5" t="s">
        <v>1933</v>
      </c>
      <c r="CE27" s="5">
        <v>2000</v>
      </c>
      <c r="CF27" s="5" t="s">
        <v>23</v>
      </c>
      <c r="CG27" s="30" t="s">
        <v>1933</v>
      </c>
      <c r="CH27" s="43">
        <v>100124598</v>
      </c>
      <c r="CI27" s="23">
        <v>24</v>
      </c>
      <c r="CJ27" s="30">
        <v>2000</v>
      </c>
      <c r="CK27" s="5"/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 s="5" t="str">
        <f>IF(CR27&gt;$CR$1,"NA",(IF(CS27&lt;'[3]Point Tables'!$S$7,"OLD",(IF(CS27="Y","X",(VLOOKUP(CQ27,[1]Y10MF!$A$1:$A$65536,1,FALSE)))))))</f>
        <v>OLD</v>
      </c>
    </row>
    <row r="28" spans="1:98" ht="27">
      <c r="A28" t="s">
        <v>1757</v>
      </c>
      <c r="B28">
        <v>2001</v>
      </c>
      <c r="C28" t="s">
        <v>82</v>
      </c>
      <c r="D28" t="s">
        <v>1757</v>
      </c>
      <c r="E28">
        <v>100116552</v>
      </c>
      <c r="F28">
        <v>25</v>
      </c>
      <c r="G28">
        <v>2001</v>
      </c>
      <c r="H28" s="5">
        <f>IF(F28&gt;$F$1,"NA",(IF(G28&lt;'[4]Point Tables'!$S$7,"OLD",(IF(G28="Y","X",(VLOOKUP(E28,[1]Y10MF!$A$1:$A$65536,1,FALSE)))))))</f>
        <v>100116552</v>
      </c>
      <c r="I28" s="5"/>
      <c r="J28" t="s">
        <v>1767</v>
      </c>
      <c r="K28">
        <v>2000</v>
      </c>
      <c r="L28" t="s">
        <v>37</v>
      </c>
      <c r="M28" t="s">
        <v>1767</v>
      </c>
      <c r="N28">
        <v>100094946</v>
      </c>
      <c r="O28">
        <v>25</v>
      </c>
      <c r="P28">
        <v>2000</v>
      </c>
      <c r="Q28" s="5">
        <f>IF(O28&gt;$O$1,"NA",(IF(P28&lt;'[4]Point Tables'!$S$7,"OLD",(IF(P28="Y","X",(VLOOKUP(N28,[1]Y10MF!$A$1:$A$65536,1,FALSE)))))))</f>
        <v>100094946</v>
      </c>
      <c r="R28" s="5"/>
      <c r="S28" s="5"/>
      <c r="T28" s="5"/>
      <c r="U28" s="5"/>
      <c r="V28" s="29"/>
      <c r="W28" s="25"/>
      <c r="X28" s="25"/>
      <c r="Y28" s="25"/>
      <c r="Z28" s="5"/>
      <c r="AA28" s="5"/>
      <c r="AB28" s="5"/>
      <c r="AC28" s="5"/>
      <c r="AD28" s="5"/>
      <c r="AE28" s="26"/>
      <c r="AF28" s="26"/>
      <c r="AG28" s="26"/>
      <c r="AH28" s="26"/>
      <c r="AI28" s="5" t="str">
        <f>IF(AG28&gt;$AG$1,"NA",(IF(AH28&lt;'[3]Point Tables'!$S$7,"OLD",(IF(AH28="Y","X",(VLOOKUP(AF28,[1]Y10MF!$A$1:$A$65536,1,FALSE)))))))</f>
        <v>OLD</v>
      </c>
      <c r="AJ28" s="24"/>
      <c r="AK28" s="5" t="s">
        <v>1673</v>
      </c>
      <c r="AL28" s="5">
        <v>2000</v>
      </c>
      <c r="AM28" s="5" t="s">
        <v>1166</v>
      </c>
      <c r="AN28" s="17" t="s">
        <v>1673</v>
      </c>
      <c r="AO28" s="18">
        <v>100128952</v>
      </c>
      <c r="AP28" s="19">
        <v>25</v>
      </c>
      <c r="AQ28" s="9">
        <v>2000</v>
      </c>
      <c r="AR28" s="5" t="str">
        <f>IF(AP28&gt;$AP$1,"NA",(IF(AQ28&lt;'[3]Point Tables'!$S$7,"OLD",(IF(AQ28="Y","X",(VLOOKUP(AO28,[1]Y10MF!$A$1:$A$65536,1,FALSE)))))))</f>
        <v>NA</v>
      </c>
      <c r="AS28" s="24"/>
      <c r="AT28" s="5"/>
      <c r="AU28" s="5"/>
      <c r="AV28" s="5"/>
      <c r="AW28" s="29"/>
      <c r="AX28" s="25"/>
      <c r="AY28" s="25"/>
      <c r="AZ28" s="25"/>
      <c r="BA28" s="24"/>
      <c r="BB28" s="24"/>
      <c r="BC28" s="5"/>
      <c r="BD28" s="5"/>
      <c r="BE28" s="5"/>
      <c r="BF28" s="21"/>
      <c r="BG28" s="35"/>
      <c r="BH28" s="22"/>
      <c r="BI28" s="21">
        <v>1998</v>
      </c>
      <c r="BJ28" s="5" t="str">
        <f>IF(BH28&gt;$BH$1,"NA",(IF(BI28&lt;'[3]Point Tables'!$S$7,"OLD",(IF(BI28="Y","X",(VLOOKUP(BG28,[1]Y10MF!$A$1:$A$65536,1,FALSE)))))))</f>
        <v>OLD</v>
      </c>
      <c r="BL28" s="5" t="s">
        <v>1934</v>
      </c>
      <c r="BM28" s="5">
        <v>2000</v>
      </c>
      <c r="BN28" s="5" t="s">
        <v>1117</v>
      </c>
      <c r="BO28" s="30" t="s">
        <v>1934</v>
      </c>
      <c r="BP28" s="26">
        <v>100130677</v>
      </c>
      <c r="BQ28" s="23">
        <v>25</v>
      </c>
      <c r="BR28" s="30">
        <v>2000</v>
      </c>
      <c r="BS28" s="5" t="str">
        <f>IF(BQ28&gt;$BQ$1,"NA",(IF(BR28&lt;'[3]Point Tables'!$S$7,"OLD",(IF(BR28="Y","X",(VLOOKUP(BP28,[1]Y10MF!$A$1:$A$65536,1,FALSE)))))))</f>
        <v>NA</v>
      </c>
      <c r="BU28" s="5" t="s">
        <v>1870</v>
      </c>
      <c r="BV28" s="5">
        <v>2002</v>
      </c>
      <c r="BW28" s="5" t="s">
        <v>48</v>
      </c>
      <c r="BX28" s="30" t="s">
        <v>1870</v>
      </c>
      <c r="BY28" s="26">
        <v>100130012</v>
      </c>
      <c r="BZ28" s="23">
        <v>25</v>
      </c>
      <c r="CA28" s="30">
        <v>2002</v>
      </c>
      <c r="CB28" s="5"/>
      <c r="CD28" s="5" t="s">
        <v>1603</v>
      </c>
      <c r="CE28" s="5">
        <v>2001</v>
      </c>
      <c r="CF28" s="5" t="s">
        <v>143</v>
      </c>
      <c r="CG28" s="30" t="s">
        <v>1603</v>
      </c>
      <c r="CH28" s="26">
        <v>100100286</v>
      </c>
      <c r="CI28" s="23">
        <v>25</v>
      </c>
      <c r="CJ28" s="30">
        <v>2001</v>
      </c>
      <c r="CK28" s="5"/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 s="5" t="str">
        <f>IF(CR28&gt;$CR$1,"NA",(IF(CS28&lt;'[3]Point Tables'!$S$7,"OLD",(IF(CS28="Y","X",(VLOOKUP(CQ28,[1]Y10MF!$A$1:$A$65536,1,FALSE)))))))</f>
        <v>OLD</v>
      </c>
    </row>
    <row r="29" spans="1:98">
      <c r="A29" t="s">
        <v>1738</v>
      </c>
      <c r="B29">
        <v>2000</v>
      </c>
      <c r="C29" t="s">
        <v>23</v>
      </c>
      <c r="D29" t="s">
        <v>1738</v>
      </c>
      <c r="E29" s="18">
        <v>100099647</v>
      </c>
      <c r="F29">
        <v>26</v>
      </c>
      <c r="G29">
        <v>2000</v>
      </c>
      <c r="H29" s="5">
        <f>IF(F29&gt;$F$1,"NA",(IF(G29&lt;'[4]Point Tables'!$S$7,"OLD",(IF(G29="Y","X",(VLOOKUP(E29,[1]Y10MF!$A$1:$A$65536,1,FALSE)))))))</f>
        <v>100099647</v>
      </c>
      <c r="I29" s="5"/>
      <c r="J29" t="s">
        <v>1512</v>
      </c>
      <c r="K29">
        <v>2001</v>
      </c>
      <c r="L29" t="s">
        <v>23</v>
      </c>
      <c r="M29" t="s">
        <v>1512</v>
      </c>
      <c r="N29">
        <v>100123734</v>
      </c>
      <c r="O29">
        <v>26</v>
      </c>
      <c r="P29">
        <v>2001</v>
      </c>
      <c r="Q29" s="5">
        <f>IF(O29&gt;$O$1,"NA",(IF(P29&lt;'[4]Point Tables'!$S$7,"OLD",(IF(P29="Y","X",(VLOOKUP(N29,[1]Y10MF!$A$1:$A$65536,1,FALSE)))))))</f>
        <v>100123734</v>
      </c>
      <c r="R29" s="5"/>
      <c r="S29" s="5"/>
      <c r="T29" s="5"/>
      <c r="U29" s="5"/>
      <c r="V29" s="29"/>
      <c r="W29" s="25"/>
      <c r="X29" s="25"/>
      <c r="Y29" s="25"/>
      <c r="Z29" s="5"/>
      <c r="AA29" s="5"/>
      <c r="AB29" s="5"/>
      <c r="AC29" s="5"/>
      <c r="AD29" s="5"/>
      <c r="AE29" s="26"/>
      <c r="AF29" s="26"/>
      <c r="AG29" s="26"/>
      <c r="AH29" s="26"/>
      <c r="AI29" s="5" t="str">
        <f>IF(AG29&gt;$AG$1,"NA",(IF(AH29&lt;'[3]Point Tables'!$S$7,"OLD",(IF(AH29="Y","X",(VLOOKUP(AF29,[1]Y10MF!$A$1:$A$65536,1,FALSE)))))))</f>
        <v>OLD</v>
      </c>
      <c r="AJ29" s="24"/>
      <c r="AK29" s="5" t="s">
        <v>1878</v>
      </c>
      <c r="AL29" s="5">
        <v>2003</v>
      </c>
      <c r="AM29" s="5" t="s">
        <v>927</v>
      </c>
      <c r="AN29" s="17" t="s">
        <v>1878</v>
      </c>
      <c r="AO29" s="18">
        <v>100128607</v>
      </c>
      <c r="AP29" s="19">
        <v>26</v>
      </c>
      <c r="AQ29" s="9">
        <v>2003</v>
      </c>
      <c r="AR29" s="5" t="str">
        <f>IF(AP29&gt;$AP$1,"NA",(IF(AQ29&lt;'[3]Point Tables'!$S$7,"OLD",(IF(AQ29="Y","X",(VLOOKUP(AO29,[1]Y10MF!$A$1:$A$65536,1,FALSE)))))))</f>
        <v>NA</v>
      </c>
      <c r="AS29" s="24"/>
      <c r="AT29" s="5"/>
      <c r="AU29" s="5"/>
      <c r="AV29" s="5"/>
      <c r="AW29" s="29"/>
      <c r="AX29" s="25"/>
      <c r="AY29" s="25"/>
      <c r="AZ29" s="25"/>
      <c r="BA29" s="24"/>
      <c r="BB29" s="24"/>
      <c r="BC29" s="5"/>
      <c r="BD29" s="5"/>
      <c r="BE29" s="5"/>
      <c r="BF29" s="21"/>
      <c r="BG29" s="35"/>
      <c r="BH29" s="22"/>
      <c r="BI29" s="21">
        <v>1998</v>
      </c>
      <c r="BJ29" s="5" t="str">
        <f>IF(BH29&gt;$BH$1,"NA",(IF(BI29&lt;'[3]Point Tables'!$S$7,"OLD",(IF(BI29="Y","X",(VLOOKUP(BG29,[1]Y10MF!$A$1:$A$65536,1,FALSE)))))))</f>
        <v>OLD</v>
      </c>
      <c r="BL29" s="5" t="s">
        <v>1935</v>
      </c>
      <c r="BM29" s="5">
        <v>2001</v>
      </c>
      <c r="BN29" s="5" t="s">
        <v>1166</v>
      </c>
      <c r="BO29" s="30" t="s">
        <v>1935</v>
      </c>
      <c r="BP29" s="26">
        <v>100129838</v>
      </c>
      <c r="BQ29" s="23">
        <v>26</v>
      </c>
      <c r="BR29" s="30">
        <v>2001</v>
      </c>
      <c r="BS29" s="5" t="str">
        <f>IF(BQ29&gt;$BQ$1,"NA",(IF(BR29&lt;'[3]Point Tables'!$S$7,"OLD",(IF(BR29="Y","X",(VLOOKUP(BP29,[1]Y10MF!$A$1:$A$65536,1,FALSE)))))))</f>
        <v>NA</v>
      </c>
      <c r="BU29" s="5" t="s">
        <v>1936</v>
      </c>
      <c r="BV29" s="5">
        <v>2001</v>
      </c>
      <c r="BW29" s="5" t="s">
        <v>29</v>
      </c>
      <c r="BX29" s="30" t="s">
        <v>1936</v>
      </c>
      <c r="BY29" s="26">
        <v>100101662</v>
      </c>
      <c r="BZ29" s="23">
        <v>26</v>
      </c>
      <c r="CA29" s="30">
        <v>2001</v>
      </c>
      <c r="CB29" s="5"/>
      <c r="CD29" s="5" t="s">
        <v>1937</v>
      </c>
      <c r="CE29" s="5">
        <v>2000</v>
      </c>
      <c r="CF29" s="5" t="s">
        <v>23</v>
      </c>
      <c r="CG29" s="30" t="s">
        <v>1937</v>
      </c>
      <c r="CH29" s="43">
        <v>100132617</v>
      </c>
      <c r="CI29" s="23">
        <v>26</v>
      </c>
      <c r="CJ29" s="30">
        <v>2000</v>
      </c>
      <c r="CK29" s="5"/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 s="5" t="str">
        <f>IF(CR29&gt;$CR$1,"NA",(IF(CS29&lt;'[3]Point Tables'!$S$7,"OLD",(IF(CS29="Y","X",(VLOOKUP(CQ29,[1]Y10MF!$A$1:$A$65536,1,FALSE)))))))</f>
        <v>OLD</v>
      </c>
    </row>
    <row r="30" spans="1:98">
      <c r="A30" t="s">
        <v>1938</v>
      </c>
      <c r="B30">
        <v>2002</v>
      </c>
      <c r="C30" t="s">
        <v>37</v>
      </c>
      <c r="D30" t="s">
        <v>1938</v>
      </c>
      <c r="E30">
        <v>100089929</v>
      </c>
      <c r="F30">
        <v>27</v>
      </c>
      <c r="G30">
        <v>2002</v>
      </c>
      <c r="H30" s="5">
        <f>IF(F30&gt;$F$1,"NA",(IF(G30&lt;'[4]Point Tables'!$S$7,"OLD",(IF(G30="Y","X",(VLOOKUP(E30,[1]Y10MF!$A$1:$A$65536,1,FALSE)))))))</f>
        <v>100089929</v>
      </c>
      <c r="I30" s="5"/>
      <c r="J30" t="s">
        <v>1939</v>
      </c>
      <c r="K30">
        <v>2003</v>
      </c>
      <c r="L30" t="s">
        <v>40</v>
      </c>
      <c r="M30" t="s">
        <v>1939</v>
      </c>
      <c r="N30">
        <v>100128607</v>
      </c>
      <c r="O30">
        <v>27</v>
      </c>
      <c r="P30">
        <v>2003</v>
      </c>
      <c r="Q30" s="5">
        <f>IF(O30&gt;$O$1,"NA",(IF(P30&lt;'[4]Point Tables'!$S$7,"OLD",(IF(P30="Y","X",(VLOOKUP(N30,[1]Y10MF!$A$1:$A$65536,1,FALSE)))))))</f>
        <v>100128607</v>
      </c>
      <c r="R30" s="5"/>
      <c r="S30" s="5"/>
      <c r="T30" s="5"/>
      <c r="U30" s="5"/>
      <c r="V30" s="29"/>
      <c r="W30" s="25"/>
      <c r="X30" s="25"/>
      <c r="Y30" s="25"/>
      <c r="Z30" s="5"/>
      <c r="AA30" s="5"/>
      <c r="AB30" s="5"/>
      <c r="AC30" s="5"/>
      <c r="AD30" s="5"/>
      <c r="AE30" s="26"/>
      <c r="AF30" s="26"/>
      <c r="AG30" s="26"/>
      <c r="AH30" s="26"/>
      <c r="AI30" s="5" t="str">
        <f>IF(AG30&gt;$AG$1,"NA",(IF(AH30&lt;'[3]Point Tables'!$S$7,"OLD",(IF(AH30="Y","X",(VLOOKUP(AF30,[1]Y10MF!$A$1:$A$65536,1,FALSE)))))))</f>
        <v>OLD</v>
      </c>
      <c r="AJ30" s="24"/>
      <c r="AK30" s="5" t="s">
        <v>1940</v>
      </c>
      <c r="AL30" s="5">
        <v>2001</v>
      </c>
      <c r="AM30" s="5" t="s">
        <v>896</v>
      </c>
      <c r="AN30" s="17" t="s">
        <v>1940</v>
      </c>
      <c r="AO30" s="18">
        <v>100128983</v>
      </c>
      <c r="AP30" s="19">
        <v>27</v>
      </c>
      <c r="AQ30" s="9">
        <v>2001</v>
      </c>
      <c r="AR30" s="5" t="str">
        <f>IF(AP30&gt;$AP$1,"NA",(IF(AQ30&lt;'[3]Point Tables'!$S$7,"OLD",(IF(AQ30="Y","X",(VLOOKUP(AO30,[1]Y10MF!$A$1:$A$65536,1,FALSE)))))))</f>
        <v>NA</v>
      </c>
      <c r="AS30" s="24"/>
      <c r="AT30" s="5"/>
      <c r="AU30" s="5"/>
      <c r="AV30" s="5"/>
      <c r="AY30" s="24"/>
      <c r="AZ30" s="24"/>
      <c r="BA30" s="24"/>
      <c r="BB30" s="24"/>
      <c r="BC30" s="5"/>
      <c r="BD30" s="5"/>
      <c r="BE30" s="5"/>
      <c r="BF30" s="21"/>
      <c r="BG30" s="35"/>
      <c r="BH30" s="22"/>
      <c r="BI30" s="21">
        <v>2001</v>
      </c>
      <c r="BJ30" s="5" t="e">
        <f>IF(BH30&gt;$BH$1,"NA",(IF(BI30&lt;'[3]Point Tables'!$S$7,"OLD",(IF(BI30="Y","X",(VLOOKUP(BG30,[1]Y10MF!$A$1:$A$65536,1,FALSE)))))))</f>
        <v>#N/A</v>
      </c>
      <c r="BL30" s="5" t="s">
        <v>1941</v>
      </c>
      <c r="BM30" s="5">
        <v>2000</v>
      </c>
      <c r="BN30" s="5" t="s">
        <v>917</v>
      </c>
      <c r="BO30" s="30" t="s">
        <v>1941</v>
      </c>
      <c r="BP30" s="26">
        <v>100129659</v>
      </c>
      <c r="BQ30" s="23">
        <v>27</v>
      </c>
      <c r="BR30" s="30">
        <v>2000</v>
      </c>
      <c r="BS30" s="5" t="str">
        <f>IF(BQ30&gt;$BQ$1,"NA",(IF(BR30&lt;'[3]Point Tables'!$S$7,"OLD",(IF(BR30="Y","X",(VLOOKUP(BP30,[1]Y10MF!$A$1:$A$65536,1,FALSE)))))))</f>
        <v>NA</v>
      </c>
      <c r="BU30" s="5" t="s">
        <v>1942</v>
      </c>
      <c r="BV30" s="5">
        <v>2001</v>
      </c>
      <c r="BW30" s="5" t="s">
        <v>29</v>
      </c>
      <c r="BX30" s="30" t="s">
        <v>1942</v>
      </c>
      <c r="BY30" s="26">
        <v>100128654</v>
      </c>
      <c r="BZ30" s="23">
        <v>27</v>
      </c>
      <c r="CA30" s="30">
        <v>2001</v>
      </c>
      <c r="CB30" s="5"/>
      <c r="CD30" s="5" t="s">
        <v>1943</v>
      </c>
      <c r="CE30" s="5">
        <v>2000</v>
      </c>
      <c r="CF30" s="5" t="s">
        <v>23</v>
      </c>
      <c r="CG30" s="30" t="s">
        <v>1943</v>
      </c>
      <c r="CH30" s="26">
        <v>100102649</v>
      </c>
      <c r="CI30" s="23">
        <v>27</v>
      </c>
      <c r="CJ30" s="30">
        <v>2000</v>
      </c>
      <c r="CK30" s="5"/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 s="5" t="str">
        <f>IF(CR30&gt;$CR$1,"NA",(IF(CS30&lt;'[3]Point Tables'!$S$7,"OLD",(IF(CS30="Y","X",(VLOOKUP(CQ30,[1]Y10MF!$A$1:$A$65536,1,FALSE)))))))</f>
        <v>OLD</v>
      </c>
    </row>
    <row r="31" spans="1:98" ht="27">
      <c r="A31" t="s">
        <v>1747</v>
      </c>
      <c r="B31">
        <v>2001</v>
      </c>
      <c r="C31" t="s">
        <v>94</v>
      </c>
      <c r="D31" t="s">
        <v>1747</v>
      </c>
      <c r="E31">
        <v>100097474</v>
      </c>
      <c r="F31">
        <v>28</v>
      </c>
      <c r="G31">
        <v>2001</v>
      </c>
      <c r="H31" s="5">
        <f>IF(F31&gt;$F$1,"NA",(IF(G31&lt;'[4]Point Tables'!$S$7,"OLD",(IF(G31="Y","X",(VLOOKUP(E31,[1]Y10MF!$A$1:$A$65536,1,FALSE)))))))</f>
        <v>100097474</v>
      </c>
      <c r="I31" s="5"/>
      <c r="J31" t="s">
        <v>1629</v>
      </c>
      <c r="K31">
        <v>2000</v>
      </c>
      <c r="L31" t="s">
        <v>70</v>
      </c>
      <c r="M31" t="s">
        <v>1629</v>
      </c>
      <c r="N31">
        <v>100100774</v>
      </c>
      <c r="O31">
        <v>28</v>
      </c>
      <c r="P31">
        <v>2000</v>
      </c>
      <c r="Q31" s="5">
        <f>IF(O31&gt;$O$1,"NA",(IF(P31&lt;'[4]Point Tables'!$S$7,"OLD",(IF(P31="Y","X",(VLOOKUP(N31,[1]Y10MF!$A$1:$A$65536,1,FALSE)))))))</f>
        <v>100100774</v>
      </c>
      <c r="R31" s="5"/>
      <c r="S31" s="5"/>
      <c r="T31" s="5"/>
      <c r="U31" s="5"/>
      <c r="V31" s="29"/>
      <c r="W31" s="25"/>
      <c r="X31" s="25"/>
      <c r="Y31" s="25"/>
      <c r="Z31" s="5"/>
      <c r="AA31" s="5"/>
      <c r="AB31" s="5"/>
      <c r="AC31" s="5"/>
      <c r="AD31" s="5"/>
      <c r="AE31" s="26"/>
      <c r="AF31" s="26"/>
      <c r="AG31" s="26"/>
      <c r="AH31" s="26"/>
      <c r="AI31" s="5" t="str">
        <f>IF(AG31&gt;$AG$1,"NA",(IF(AH31&lt;'[3]Point Tables'!$S$7,"OLD",(IF(AH31="Y","X",(VLOOKUP(AF31,[1]Y10MF!$A$1:$A$65536,1,FALSE)))))))</f>
        <v>OLD</v>
      </c>
      <c r="AJ31" s="24"/>
      <c r="AK31" s="5" t="s">
        <v>1944</v>
      </c>
      <c r="AL31" s="5">
        <v>2001</v>
      </c>
      <c r="AM31" s="5" t="s">
        <v>932</v>
      </c>
      <c r="AN31" s="17" t="s">
        <v>1944</v>
      </c>
      <c r="AO31" s="18">
        <v>100117968</v>
      </c>
      <c r="AP31" s="19">
        <v>28</v>
      </c>
      <c r="AQ31" s="9">
        <v>2001</v>
      </c>
      <c r="AR31" s="5" t="str">
        <f>IF(AP31&gt;$AP$1,"NA",(IF(AQ31&lt;'[3]Point Tables'!$S$7,"OLD",(IF(AQ31="Y","X",(VLOOKUP(AO31,[1]Y10MF!$A$1:$A$65536,1,FALSE)))))))</f>
        <v>NA</v>
      </c>
      <c r="AS31" s="24"/>
      <c r="AT31" s="5"/>
      <c r="AU31" s="5"/>
      <c r="AV31" s="5"/>
      <c r="AY31" s="24"/>
      <c r="AZ31" s="24"/>
      <c r="BA31" s="24"/>
      <c r="BB31" s="24"/>
      <c r="BC31" s="5"/>
      <c r="BD31" s="5"/>
      <c r="BE31" s="5"/>
      <c r="BF31" s="21"/>
      <c r="BG31" s="35"/>
      <c r="BH31" s="22"/>
      <c r="BI31" s="21">
        <v>1998</v>
      </c>
      <c r="BJ31" s="5" t="str">
        <f>IF(BH31&gt;$BH$1,"NA",(IF(BI31&lt;'[3]Point Tables'!$S$7,"OLD",(IF(BI31="Y","X",(VLOOKUP(BG31,[1]Y10MF!$A$1:$A$65536,1,FALSE)))))))</f>
        <v>OLD</v>
      </c>
      <c r="BL31" s="5" t="s">
        <v>1945</v>
      </c>
      <c r="BM31" s="5">
        <v>2000</v>
      </c>
      <c r="BN31" s="5" t="s">
        <v>917</v>
      </c>
      <c r="BO31" s="30" t="s">
        <v>1945</v>
      </c>
      <c r="BP31" s="26">
        <v>100131014</v>
      </c>
      <c r="BQ31" s="23">
        <v>28</v>
      </c>
      <c r="BR31" s="30">
        <v>2000</v>
      </c>
      <c r="BS31" s="5" t="str">
        <f>IF(BQ31&gt;$BQ$1,"NA",(IF(BR31&lt;'[3]Point Tables'!$S$7,"OLD",(IF(BR31="Y","X",(VLOOKUP(BP31,[1]Y10MF!$A$1:$A$65536,1,FALSE)))))))</f>
        <v>NA</v>
      </c>
      <c r="BU31" s="5" t="s">
        <v>1946</v>
      </c>
      <c r="BV31" s="5">
        <v>2002</v>
      </c>
      <c r="BW31" s="5" t="s">
        <v>37</v>
      </c>
      <c r="BX31" s="30" t="s">
        <v>1946</v>
      </c>
      <c r="BY31" s="26">
        <v>100089929</v>
      </c>
      <c r="BZ31" s="23">
        <v>28</v>
      </c>
      <c r="CA31" s="30">
        <v>2002</v>
      </c>
      <c r="CB31" s="5"/>
      <c r="CD31" s="5" t="s">
        <v>1947</v>
      </c>
      <c r="CE31" s="5">
        <v>2002</v>
      </c>
      <c r="CF31" s="5" t="s">
        <v>23</v>
      </c>
      <c r="CG31" s="30" t="s">
        <v>1947</v>
      </c>
      <c r="CH31" s="26">
        <v>100124254</v>
      </c>
      <c r="CI31" s="23">
        <v>28</v>
      </c>
      <c r="CJ31" s="30">
        <v>2002</v>
      </c>
      <c r="CK31" s="5"/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 t="s">
        <v>24</v>
      </c>
    </row>
    <row r="32" spans="1:98" ht="27">
      <c r="A32" t="s">
        <v>1916</v>
      </c>
      <c r="B32">
        <v>2001</v>
      </c>
      <c r="C32" t="s">
        <v>29</v>
      </c>
      <c r="D32" t="s">
        <v>1916</v>
      </c>
      <c r="E32">
        <v>100101662</v>
      </c>
      <c r="F32">
        <v>29</v>
      </c>
      <c r="G32">
        <v>2001</v>
      </c>
      <c r="H32" s="5">
        <f>IF(F32&gt;$F$1,"NA",(IF(G32&lt;'[4]Point Tables'!$S$7,"OLD",(IF(G32="Y","X",(VLOOKUP(E32,[1]Y10MF!$A$1:$A$65536,1,FALSE)))))))</f>
        <v>100101662</v>
      </c>
      <c r="I32" s="5"/>
      <c r="J32" t="s">
        <v>1644</v>
      </c>
      <c r="K32">
        <v>2000</v>
      </c>
      <c r="L32" t="s">
        <v>37</v>
      </c>
      <c r="M32" t="s">
        <v>1644</v>
      </c>
      <c r="N32">
        <v>100089928</v>
      </c>
      <c r="O32">
        <v>29</v>
      </c>
      <c r="P32">
        <v>2000</v>
      </c>
      <c r="Q32" s="5">
        <f>IF(O32&gt;$O$1,"NA",(IF(P32&lt;'[4]Point Tables'!$S$7,"OLD",(IF(P32="Y","X",(VLOOKUP(N32,[1]Y10MF!$A$1:$A$65536,1,FALSE)))))))</f>
        <v>100089928</v>
      </c>
      <c r="R32" s="41"/>
      <c r="S32" s="5"/>
      <c r="T32" s="5"/>
      <c r="U32" s="5"/>
      <c r="V32" s="29"/>
      <c r="W32" s="25"/>
      <c r="X32" s="25"/>
      <c r="Y32" s="25"/>
      <c r="Z32" s="5"/>
      <c r="AA32" s="5"/>
      <c r="AB32" s="5"/>
      <c r="AC32" s="5"/>
      <c r="AD32" s="5"/>
      <c r="AE32" s="26"/>
      <c r="AF32" s="26"/>
      <c r="AG32" s="26"/>
      <c r="AH32" s="26"/>
      <c r="AI32" s="5" t="str">
        <f>IF(AG32&gt;$AG$1,"NA",(IF(AH32&lt;'[3]Point Tables'!$S$7,"OLD",(IF(AH32="Y","X",(VLOOKUP(AF32,[1]Y10MF!$A$1:$A$65536,1,FALSE)))))))</f>
        <v>OLD</v>
      </c>
      <c r="AJ32" s="24"/>
      <c r="AK32" s="5" t="s">
        <v>1690</v>
      </c>
      <c r="AL32" s="5">
        <v>2001</v>
      </c>
      <c r="AM32" s="5" t="s">
        <v>1166</v>
      </c>
      <c r="AN32" s="17" t="s">
        <v>1690</v>
      </c>
      <c r="AO32" s="18" t="s">
        <v>1130</v>
      </c>
      <c r="AP32" s="19">
        <v>29</v>
      </c>
      <c r="AQ32" s="9">
        <v>2001</v>
      </c>
      <c r="AR32" s="5" t="str">
        <f>IF(AP32&gt;$AP$1,"NA",(IF(AQ32&lt;'[3]Point Tables'!$S$7,"OLD",(IF(AQ32="Y","X",(VLOOKUP(AO32,[1]Y10MF!$A$1:$A$65536,1,FALSE)))))))</f>
        <v>NA</v>
      </c>
      <c r="AS32" s="24"/>
      <c r="AT32" s="5"/>
      <c r="AU32" s="5"/>
      <c r="AV32" s="5"/>
      <c r="AY32" s="24"/>
      <c r="AZ32" s="24"/>
      <c r="BA32" s="24"/>
      <c r="BB32" s="24"/>
      <c r="BC32" s="5"/>
      <c r="BD32" s="5"/>
      <c r="BE32" s="5"/>
      <c r="BF32" s="21"/>
      <c r="BG32" s="35"/>
      <c r="BH32" s="22"/>
      <c r="BI32" s="21">
        <v>1998</v>
      </c>
      <c r="BJ32" s="5" t="str">
        <f>IF(BH32&gt;$BH$1,"NA",(IF(BI32&lt;'[3]Point Tables'!$S$7,"OLD",(IF(BI32="Y","X",(VLOOKUP(BG32,[1]Y10MF!$A$1:$A$65536,1,FALSE)))))))</f>
        <v>OLD</v>
      </c>
      <c r="BL32" s="5"/>
      <c r="BM32" s="5"/>
      <c r="BN32" s="5"/>
      <c r="BO32" s="30"/>
      <c r="BP32" s="26"/>
      <c r="BQ32" s="23"/>
      <c r="BR32" s="30"/>
      <c r="BS32" s="5" t="str">
        <f>IF(BQ32&gt;$BQ$1,"NA",(IF(BR32&lt;'[3]Point Tables'!$S$7,"OLD",(IF(BR32="Y","X",(VLOOKUP(BP32,[1]Y10MF!$A$1:$A$65536,1,FALSE)))))))</f>
        <v>OLD</v>
      </c>
      <c r="BU32" s="5" t="s">
        <v>1948</v>
      </c>
      <c r="BV32" s="5">
        <v>2000</v>
      </c>
      <c r="BW32" s="5" t="s">
        <v>29</v>
      </c>
      <c r="BX32" s="30" t="s">
        <v>1948</v>
      </c>
      <c r="BY32" s="26">
        <v>100129413</v>
      </c>
      <c r="BZ32" s="23">
        <v>29</v>
      </c>
      <c r="CA32" s="30">
        <v>2000</v>
      </c>
      <c r="CB32" s="5"/>
      <c r="CD32" s="5" t="s">
        <v>1614</v>
      </c>
      <c r="CE32" s="5">
        <v>2000</v>
      </c>
      <c r="CF32" s="5" t="s">
        <v>70</v>
      </c>
      <c r="CG32" s="30" t="s">
        <v>1614</v>
      </c>
      <c r="CH32">
        <v>100124651</v>
      </c>
      <c r="CI32" s="23">
        <v>29</v>
      </c>
      <c r="CJ32" s="30">
        <v>2000</v>
      </c>
      <c r="CK32" s="5"/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 t="s">
        <v>24</v>
      </c>
    </row>
    <row r="33" spans="1:98">
      <c r="A33" t="s">
        <v>1949</v>
      </c>
      <c r="B33">
        <v>2000</v>
      </c>
      <c r="C33" t="s">
        <v>23</v>
      </c>
      <c r="D33" t="s">
        <v>1949</v>
      </c>
      <c r="E33">
        <v>100132798</v>
      </c>
      <c r="F33">
        <v>30</v>
      </c>
      <c r="G33">
        <v>2000</v>
      </c>
      <c r="H33" s="5">
        <f>IF(F33&gt;$F$1,"NA",(IF(G33&lt;'[4]Point Tables'!$S$7,"OLD",(IF(G33="Y","X",(VLOOKUP(E33,[1]Y10MF!$A$1:$A$65536,1,FALSE)))))))</f>
        <v>100132798</v>
      </c>
      <c r="I33" s="5"/>
      <c r="J33" t="s">
        <v>1950</v>
      </c>
      <c r="K33">
        <v>2000</v>
      </c>
      <c r="L33" t="s">
        <v>220</v>
      </c>
      <c r="M33" t="s">
        <v>1950</v>
      </c>
      <c r="N33">
        <v>100089614</v>
      </c>
      <c r="O33">
        <v>30</v>
      </c>
      <c r="P33">
        <v>2000</v>
      </c>
      <c r="Q33" s="5">
        <f>IF(O33&gt;$O$1,"NA",(IF(P33&lt;'[4]Point Tables'!$S$7,"OLD",(IF(P33="Y","X",(VLOOKUP(N33,[1]Y10MF!$A$1:$A$65536,1,FALSE)))))))</f>
        <v>100089614</v>
      </c>
      <c r="R33" s="5"/>
      <c r="S33" s="5"/>
      <c r="T33" s="5"/>
      <c r="U33" s="5"/>
      <c r="V33" s="29"/>
      <c r="W33" s="25"/>
      <c r="X33" s="25"/>
      <c r="Y33" s="25"/>
      <c r="Z33" s="5"/>
      <c r="AA33" s="5"/>
      <c r="AB33" s="5"/>
      <c r="AC33" s="5"/>
      <c r="AD33" s="5"/>
      <c r="AE33" s="26"/>
      <c r="AF33" s="26"/>
      <c r="AG33" s="26"/>
      <c r="AH33" s="26"/>
      <c r="AI33" s="5" t="str">
        <f>IF(AG33&gt;$AG$1,"NA",(IF(AH33&lt;'[3]Point Tables'!$S$7,"OLD",(IF(AH33="Y","X",(VLOOKUP(AF33,[1]Y10MF!$A$1:$A$65536,1,FALSE)))))))</f>
        <v>OLD</v>
      </c>
      <c r="AJ33" s="24"/>
      <c r="AK33" s="5" t="s">
        <v>1697</v>
      </c>
      <c r="AL33" s="5">
        <v>2000</v>
      </c>
      <c r="AM33" s="5" t="s">
        <v>1698</v>
      </c>
      <c r="AN33" t="s">
        <v>1697</v>
      </c>
      <c r="AO33">
        <v>100127948</v>
      </c>
      <c r="AP33" s="24">
        <v>30</v>
      </c>
      <c r="AQ33" s="24">
        <v>2000</v>
      </c>
      <c r="AR33" s="24"/>
      <c r="AS33" s="24"/>
      <c r="AT33" s="5"/>
      <c r="AU33" s="5"/>
      <c r="AV33" s="5"/>
      <c r="AY33" s="24"/>
      <c r="AZ33" s="24"/>
      <c r="BA33" s="24"/>
      <c r="BB33" s="24"/>
      <c r="BC33" s="5"/>
      <c r="BD33" s="5"/>
      <c r="BE33" s="5"/>
      <c r="BF33" s="21"/>
      <c r="BG33" s="35"/>
      <c r="BH33" s="22"/>
      <c r="BI33" s="21">
        <v>1999</v>
      </c>
      <c r="BJ33" s="5" t="str">
        <f>IF(BH33&gt;$BH$1,"NA",(IF(BI33&lt;'[3]Point Tables'!$S$7,"OLD",(IF(BI33="Y","X",(VLOOKUP(BG33,[1]Y10MF!$A$1:$A$65536,1,FALSE)))))))</f>
        <v>OLD</v>
      </c>
      <c r="BL33" s="5"/>
      <c r="BM33" s="5"/>
      <c r="BN33" s="5"/>
      <c r="BO33" s="30"/>
      <c r="BP33" s="26"/>
      <c r="BQ33" s="23"/>
      <c r="BR33" s="30"/>
      <c r="BS33" s="5"/>
      <c r="BU33" s="5" t="s">
        <v>1951</v>
      </c>
      <c r="BV33" s="5">
        <v>2001</v>
      </c>
      <c r="BW33" s="5" t="s">
        <v>225</v>
      </c>
      <c r="BX33" s="30" t="s">
        <v>1951</v>
      </c>
      <c r="BY33" s="26">
        <v>100126137</v>
      </c>
      <c r="BZ33" s="23">
        <v>30</v>
      </c>
      <c r="CA33" s="30">
        <v>2001</v>
      </c>
      <c r="CB33" s="5"/>
      <c r="CD33" s="5" t="s">
        <v>1952</v>
      </c>
      <c r="CE33" s="5">
        <v>2002</v>
      </c>
      <c r="CF33" s="5" t="s">
        <v>178</v>
      </c>
      <c r="CG33" s="30" t="s">
        <v>1952</v>
      </c>
      <c r="CH33" s="26">
        <v>100129870</v>
      </c>
      <c r="CI33" s="23">
        <v>30</v>
      </c>
      <c r="CJ33" s="30">
        <v>2002</v>
      </c>
      <c r="CK33" s="5"/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 t="s">
        <v>24</v>
      </c>
    </row>
    <row r="34" spans="1:98">
      <c r="A34" t="s">
        <v>1756</v>
      </c>
      <c r="B34">
        <v>2001</v>
      </c>
      <c r="C34" t="s">
        <v>26</v>
      </c>
      <c r="D34" t="s">
        <v>1756</v>
      </c>
      <c r="E34">
        <v>100128479</v>
      </c>
      <c r="F34">
        <v>31</v>
      </c>
      <c r="G34">
        <v>2001</v>
      </c>
      <c r="H34" s="5">
        <f>IF(F34&gt;$F$1,"NA",(IF(G34&lt;'[4]Point Tables'!$S$7,"OLD",(IF(G34="Y","X",(VLOOKUP(E34,[1]Y10MF!$A$1:$A$65536,1,FALSE)))))))</f>
        <v>100128479</v>
      </c>
      <c r="I34" s="5"/>
      <c r="J34" t="s">
        <v>1559</v>
      </c>
      <c r="K34">
        <v>2000</v>
      </c>
      <c r="L34" t="s">
        <v>52</v>
      </c>
      <c r="M34" t="s">
        <v>1559</v>
      </c>
      <c r="N34">
        <v>100100617</v>
      </c>
      <c r="O34">
        <v>31</v>
      </c>
      <c r="P34">
        <v>2000</v>
      </c>
      <c r="Q34" s="5">
        <f>IF(O34&gt;$O$1,"NA",(IF(P34&lt;'[4]Point Tables'!$S$7,"OLD",(IF(P34="Y","X",(VLOOKUP(N34,[1]Y10MF!$A$1:$A$65536,1,FALSE)))))))</f>
        <v>100100617</v>
      </c>
      <c r="R34" s="5"/>
      <c r="S34" s="5"/>
      <c r="T34" s="5"/>
      <c r="U34" s="5"/>
      <c r="V34" s="29"/>
      <c r="W34" s="25"/>
      <c r="X34" s="25"/>
      <c r="Y34" s="25"/>
      <c r="Z34" s="5"/>
      <c r="AA34" s="5"/>
      <c r="AB34" s="5"/>
      <c r="AC34" s="5"/>
      <c r="AD34" s="5"/>
      <c r="AE34" s="1"/>
      <c r="AF34" s="1"/>
      <c r="AG34" s="24"/>
      <c r="AH34" s="24"/>
      <c r="AI34" s="24"/>
      <c r="AJ34" s="24"/>
      <c r="AK34" s="5" t="s">
        <v>1714</v>
      </c>
      <c r="AL34" s="5">
        <v>2001</v>
      </c>
      <c r="AM34" s="5" t="s">
        <v>848</v>
      </c>
      <c r="AN34" t="s">
        <v>1714</v>
      </c>
      <c r="AO34">
        <v>100129175</v>
      </c>
      <c r="AP34" s="24">
        <v>31</v>
      </c>
      <c r="AQ34" s="24">
        <v>2001</v>
      </c>
      <c r="AR34" s="24"/>
      <c r="AS34" s="24"/>
      <c r="AT34" s="5"/>
      <c r="AU34" s="5"/>
      <c r="AV34" s="5"/>
      <c r="AY34" s="24"/>
      <c r="AZ34" s="24"/>
      <c r="BA34" s="24"/>
      <c r="BB34" s="24"/>
      <c r="BC34" s="5"/>
      <c r="BD34" s="5"/>
      <c r="BE34" s="5"/>
      <c r="BF34" s="21"/>
      <c r="BG34" s="35"/>
      <c r="BH34" s="22"/>
      <c r="BI34" s="21">
        <v>2000</v>
      </c>
      <c r="BJ34" s="5" t="e">
        <f>IF(BH34&gt;$BH$1,"NA",(IF(BI34&lt;'[3]Point Tables'!$S$7,"OLD",(IF(BI34="Y","X",(VLOOKUP(BG34,[1]Y10MF!$A$1:$A$65536,1,FALSE)))))))</f>
        <v>#N/A</v>
      </c>
      <c r="BL34" s="5"/>
      <c r="BM34" s="5"/>
      <c r="BN34" s="5"/>
      <c r="BO34" s="30"/>
      <c r="BP34" s="26"/>
      <c r="BQ34" s="23"/>
      <c r="BR34" s="30"/>
      <c r="BS34" s="5"/>
      <c r="BU34" s="5" t="s">
        <v>1953</v>
      </c>
      <c r="BV34" s="5">
        <v>2000</v>
      </c>
      <c r="BW34" s="5" t="s">
        <v>151</v>
      </c>
      <c r="BX34" s="30" t="s">
        <v>1953</v>
      </c>
      <c r="BY34" s="26">
        <v>100128690</v>
      </c>
      <c r="BZ34" s="23">
        <v>31</v>
      </c>
      <c r="CA34" s="30">
        <v>2000</v>
      </c>
      <c r="CB34" s="5"/>
      <c r="CD34" s="5" t="s">
        <v>1954</v>
      </c>
      <c r="CE34" s="5">
        <v>2000</v>
      </c>
      <c r="CF34" s="5" t="s">
        <v>23</v>
      </c>
      <c r="CG34" s="30" t="s">
        <v>1954</v>
      </c>
      <c r="CH34" s="26">
        <v>100132142</v>
      </c>
      <c r="CI34" s="23">
        <v>31</v>
      </c>
      <c r="CJ34" s="30">
        <v>2000</v>
      </c>
      <c r="CK34" s="5"/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 t="s">
        <v>24</v>
      </c>
    </row>
    <row r="35" spans="1:98">
      <c r="A35" t="s">
        <v>1955</v>
      </c>
      <c r="B35">
        <v>2000</v>
      </c>
      <c r="C35" t="s">
        <v>82</v>
      </c>
      <c r="D35" t="s">
        <v>1955</v>
      </c>
      <c r="E35">
        <v>100130144</v>
      </c>
      <c r="F35">
        <v>32</v>
      </c>
      <c r="G35">
        <v>2000</v>
      </c>
      <c r="H35" s="5">
        <f>IF(F35&gt;$F$1,"NA",(IF(G35&lt;'[4]Point Tables'!$S$7,"OLD",(IF(G35="Y","X",(VLOOKUP(E35,[1]Y10MF!$A$1:$A$65536,1,FALSE)))))))</f>
        <v>100130144</v>
      </c>
      <c r="I35" s="5"/>
      <c r="J35" t="s">
        <v>1956</v>
      </c>
      <c r="K35">
        <v>2000</v>
      </c>
      <c r="L35" t="s">
        <v>385</v>
      </c>
      <c r="M35" t="s">
        <v>1956</v>
      </c>
      <c r="N35">
        <v>100134337</v>
      </c>
      <c r="O35">
        <v>32</v>
      </c>
      <c r="P35">
        <v>2000</v>
      </c>
      <c r="Q35" s="5">
        <f>IF(O35&gt;$O$1,"NA",(IF(P35&lt;'[4]Point Tables'!$S$7,"OLD",(IF(P35="Y","X",(VLOOKUP(N35,[1]Y10MF!$A$1:$A$65536,1,FALSE)))))))</f>
        <v>100134337</v>
      </c>
      <c r="R35" s="5"/>
      <c r="S35" s="5"/>
      <c r="T35" s="5"/>
      <c r="U35" s="5"/>
      <c r="V35" s="29"/>
      <c r="W35" s="25"/>
      <c r="X35" s="25"/>
      <c r="Y35" s="25"/>
      <c r="Z35" s="24"/>
      <c r="AA35" s="24"/>
      <c r="AB35" s="5"/>
      <c r="AC35" s="5"/>
      <c r="AD35" s="5"/>
      <c r="AE35" s="1"/>
      <c r="AF35" s="1"/>
      <c r="AG35" s="24"/>
      <c r="AH35" s="24"/>
      <c r="AI35" s="24"/>
      <c r="AJ35" s="24"/>
      <c r="AK35" s="5" t="s">
        <v>1957</v>
      </c>
      <c r="AL35" s="5">
        <v>2000</v>
      </c>
      <c r="AM35" s="5" t="s">
        <v>896</v>
      </c>
      <c r="AN35" t="s">
        <v>1957</v>
      </c>
      <c r="AO35">
        <v>100128205</v>
      </c>
      <c r="AP35" s="24">
        <v>32</v>
      </c>
      <c r="AQ35" s="24">
        <v>2000</v>
      </c>
      <c r="AR35" s="24"/>
      <c r="AS35" s="24"/>
      <c r="AT35" s="5"/>
      <c r="AU35" s="5"/>
      <c r="AV35" s="5"/>
      <c r="AY35" s="24"/>
      <c r="AZ35" s="24"/>
      <c r="BA35" s="24"/>
      <c r="BB35" s="24"/>
      <c r="BC35" s="5"/>
      <c r="BD35" s="5"/>
      <c r="BE35" s="5"/>
      <c r="BF35" s="21"/>
      <c r="BG35" s="35"/>
      <c r="BH35" s="22"/>
      <c r="BI35" s="21">
        <v>2000</v>
      </c>
      <c r="BJ35" s="5" t="e">
        <f>IF(BH35&gt;$BH$1,"NA",(IF(BI35&lt;'[3]Point Tables'!$S$7,"OLD",(IF(BI35="Y","X",(VLOOKUP(BG35,[1]Y10MF!$A$1:$A$65536,1,FALSE)))))))</f>
        <v>#N/A</v>
      </c>
      <c r="BL35" s="5"/>
      <c r="BM35" s="5"/>
      <c r="BN35" s="5"/>
      <c r="BO35" s="30"/>
      <c r="BP35" s="26"/>
      <c r="BQ35" s="23"/>
      <c r="BR35" s="30"/>
      <c r="BS35" s="5"/>
      <c r="BU35" s="5" t="s">
        <v>1958</v>
      </c>
      <c r="BV35" s="5">
        <v>2000</v>
      </c>
      <c r="BW35" s="5" t="s">
        <v>37</v>
      </c>
      <c r="BX35" s="30" t="s">
        <v>1958</v>
      </c>
      <c r="BY35" s="26">
        <v>100097356</v>
      </c>
      <c r="BZ35" s="23">
        <v>32</v>
      </c>
      <c r="CA35" s="30">
        <v>2000</v>
      </c>
      <c r="CB35" s="5"/>
      <c r="CD35" s="5" t="s">
        <v>1628</v>
      </c>
      <c r="CE35" s="5">
        <v>2001</v>
      </c>
      <c r="CF35" s="5" t="s">
        <v>26</v>
      </c>
      <c r="CG35" s="30" t="s">
        <v>1628</v>
      </c>
      <c r="CH35" s="43">
        <v>100125469</v>
      </c>
      <c r="CI35" s="23">
        <v>32</v>
      </c>
      <c r="CJ35" s="30">
        <v>2001</v>
      </c>
      <c r="CK35" s="5"/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 t="s">
        <v>24</v>
      </c>
    </row>
    <row r="36" spans="1:98">
      <c r="A36" t="s">
        <v>1959</v>
      </c>
      <c r="B36">
        <v>2001</v>
      </c>
      <c r="C36" t="s">
        <v>143</v>
      </c>
      <c r="D36" t="s">
        <v>1959</v>
      </c>
      <c r="E36">
        <v>100100286</v>
      </c>
      <c r="F36">
        <v>33</v>
      </c>
      <c r="G36">
        <v>2001</v>
      </c>
      <c r="H36" s="5" t="str">
        <f>IF(F36&gt;$F$1,"NA",(IF(G36&lt;'[4]Point Tables'!$S$7,"OLD",(IF(G36="Y","X",(VLOOKUP(E36,[1]Y10MF!$A$1:$A$65536,1,FALSE)))))))</f>
        <v>NA</v>
      </c>
      <c r="I36" s="5"/>
      <c r="J36" t="s">
        <v>1960</v>
      </c>
      <c r="K36">
        <v>2000</v>
      </c>
      <c r="L36" t="s">
        <v>23</v>
      </c>
      <c r="M36" t="s">
        <v>1960</v>
      </c>
      <c r="N36">
        <v>100101279</v>
      </c>
      <c r="O36">
        <v>33</v>
      </c>
      <c r="P36">
        <v>2000</v>
      </c>
      <c r="Q36" s="5" t="str">
        <f>IF(O36&gt;$O$1,"NA",(IF(P36&lt;'[4]Point Tables'!$S$7,"OLD",(IF(P36="Y","X",(VLOOKUP(N36,[1]Y10MF!$A$1:$A$65536,1,FALSE)))))))</f>
        <v>NA</v>
      </c>
      <c r="R36" s="5"/>
      <c r="S36" s="5"/>
      <c r="T36" s="5"/>
      <c r="U36" s="5"/>
      <c r="V36" s="29"/>
      <c r="W36" s="25"/>
      <c r="X36" s="25"/>
      <c r="Y36" s="25"/>
      <c r="Z36" s="24"/>
      <c r="AA36" s="24"/>
      <c r="AB36" s="5"/>
      <c r="AC36" s="5"/>
      <c r="AD36" s="5"/>
      <c r="AE36" s="1"/>
      <c r="AF36" s="1"/>
      <c r="AG36" s="24"/>
      <c r="AH36" s="24"/>
      <c r="AI36" s="24"/>
      <c r="AJ36" s="24"/>
      <c r="AK36" s="5" t="s">
        <v>1961</v>
      </c>
      <c r="AL36" s="5">
        <v>2001</v>
      </c>
      <c r="AM36" s="5" t="s">
        <v>1698</v>
      </c>
      <c r="AN36" t="s">
        <v>1961</v>
      </c>
      <c r="AO36">
        <v>100127912</v>
      </c>
      <c r="AP36" s="24">
        <v>33</v>
      </c>
      <c r="AQ36" s="24">
        <v>2001</v>
      </c>
      <c r="AR36" s="24"/>
      <c r="AS36" s="24"/>
      <c r="AT36" s="5"/>
      <c r="AU36" s="5"/>
      <c r="AV36" s="5"/>
      <c r="AY36" s="24"/>
      <c r="AZ36" s="24"/>
      <c r="BA36" s="24"/>
      <c r="BB36" s="24"/>
      <c r="BC36" s="5"/>
      <c r="BD36" s="5"/>
      <c r="BE36" s="5"/>
      <c r="BF36" s="21"/>
      <c r="BG36" s="35"/>
      <c r="BH36" s="22"/>
      <c r="BI36" s="21">
        <v>2000</v>
      </c>
      <c r="BJ36" s="5" t="e">
        <f>IF(BH36&gt;$BH$1,"NA",(IF(BI36&lt;'[3]Point Tables'!$S$7,"OLD",(IF(BI36="Y","X",(VLOOKUP(BG36,[1]Y10MF!$A$1:$A$65536,1,FALSE)))))))</f>
        <v>#N/A</v>
      </c>
      <c r="BL36" s="5"/>
      <c r="BM36" s="5"/>
      <c r="BN36" s="5"/>
      <c r="BO36" s="30"/>
      <c r="BP36" s="26"/>
      <c r="BQ36" s="23"/>
      <c r="BR36" s="30"/>
      <c r="BS36" s="5"/>
      <c r="BU36" s="5" t="s">
        <v>1962</v>
      </c>
      <c r="BV36" s="5">
        <v>2003</v>
      </c>
      <c r="BW36" s="5" t="s">
        <v>40</v>
      </c>
      <c r="BX36" s="30" t="s">
        <v>1962</v>
      </c>
      <c r="BY36" s="26">
        <v>100128607</v>
      </c>
      <c r="BZ36" s="23">
        <v>33</v>
      </c>
      <c r="CA36" s="30">
        <v>2003</v>
      </c>
      <c r="CB36" s="5"/>
      <c r="CD36" s="5" t="s">
        <v>1963</v>
      </c>
      <c r="CE36" s="5">
        <v>2000</v>
      </c>
      <c r="CF36" s="5" t="s">
        <v>23</v>
      </c>
      <c r="CG36" s="30" t="s">
        <v>1963</v>
      </c>
      <c r="CH36" s="26">
        <v>100091939</v>
      </c>
      <c r="CI36" s="23">
        <v>33</v>
      </c>
      <c r="CJ36" s="30">
        <v>2000</v>
      </c>
      <c r="CK36" s="5"/>
    </row>
    <row r="37" spans="1:98">
      <c r="A37" t="s">
        <v>1576</v>
      </c>
      <c r="B37">
        <v>2000</v>
      </c>
      <c r="C37" t="s">
        <v>23</v>
      </c>
      <c r="D37" t="s">
        <v>1576</v>
      </c>
      <c r="E37">
        <v>100101017</v>
      </c>
      <c r="F37">
        <v>34</v>
      </c>
      <c r="G37">
        <v>2000</v>
      </c>
      <c r="H37" s="5" t="str">
        <f>IF(F37&gt;$F$1,"NA",(IF(G37&lt;'[4]Point Tables'!$S$7,"OLD",(IF(G37="Y","X",(VLOOKUP(E37,[1]Y10MF!$A$1:$A$65536,1,FALSE)))))))</f>
        <v>NA</v>
      </c>
      <c r="I37" s="5"/>
      <c r="J37" t="s">
        <v>1964</v>
      </c>
      <c r="K37">
        <v>2000</v>
      </c>
      <c r="L37" t="s">
        <v>193</v>
      </c>
      <c r="M37" t="s">
        <v>1964</v>
      </c>
      <c r="N37">
        <v>100117250</v>
      </c>
      <c r="O37">
        <v>34</v>
      </c>
      <c r="P37">
        <v>2000</v>
      </c>
      <c r="Q37" s="5" t="str">
        <f>IF(O37&gt;$O$1,"NA",(IF(P37&lt;'[4]Point Tables'!$S$7,"OLD",(IF(P37="Y","X",(VLOOKUP(N37,[1]Y10MF!$A$1:$A$65536,1,FALSE)))))))</f>
        <v>NA</v>
      </c>
      <c r="R37" s="5"/>
      <c r="S37" s="5"/>
      <c r="T37" s="5"/>
      <c r="U37" s="5"/>
      <c r="V37" s="29"/>
      <c r="W37" s="25"/>
      <c r="X37" s="25"/>
      <c r="Y37" s="25"/>
      <c r="AB37" s="5"/>
      <c r="AC37" s="5"/>
      <c r="AD37" s="5"/>
      <c r="AE37" s="1"/>
      <c r="AF37" s="1"/>
      <c r="AG37" s="1"/>
      <c r="AH37" s="1"/>
      <c r="AK37" s="5"/>
      <c r="AL37" s="5"/>
      <c r="AM37" s="5"/>
      <c r="AT37" s="5"/>
      <c r="AU37" s="5"/>
      <c r="AV37" s="5"/>
      <c r="BC37" s="5"/>
      <c r="BD37" s="5"/>
      <c r="BE37" s="5"/>
      <c r="BF37" s="21"/>
      <c r="BG37" s="35"/>
      <c r="BH37" s="22"/>
      <c r="BI37" s="21">
        <v>2001</v>
      </c>
      <c r="BJ37" s="5" t="e">
        <f>IF(BH37&gt;$BH$1,"NA",(IF(BI37&lt;'[3]Point Tables'!$S$7,"OLD",(IF(BI37="Y","X",(VLOOKUP(BG37,[1]Y10MF!$A$1:$A$65536,1,FALSE)))))))</f>
        <v>#N/A</v>
      </c>
      <c r="BL37" s="5"/>
      <c r="BM37" s="5"/>
      <c r="BN37" s="5"/>
      <c r="BO37" s="30"/>
      <c r="BP37" s="26"/>
      <c r="BQ37" s="23"/>
      <c r="BR37" s="30"/>
      <c r="BS37" s="5"/>
      <c r="BU37" s="5" t="s">
        <v>1737</v>
      </c>
      <c r="BV37" s="5">
        <v>2000</v>
      </c>
      <c r="BW37" s="5" t="s">
        <v>151</v>
      </c>
      <c r="BX37" s="30" t="s">
        <v>1737</v>
      </c>
      <c r="BY37" s="26">
        <v>100100898</v>
      </c>
      <c r="BZ37" s="23">
        <v>34</v>
      </c>
      <c r="CA37" s="30">
        <v>2000</v>
      </c>
      <c r="CB37" s="5"/>
      <c r="CD37" s="5" t="s">
        <v>1965</v>
      </c>
      <c r="CE37" s="5">
        <v>2000</v>
      </c>
      <c r="CF37" s="5" t="s">
        <v>26</v>
      </c>
      <c r="CG37" s="30" t="s">
        <v>1965</v>
      </c>
      <c r="CH37" s="26">
        <v>100130910</v>
      </c>
      <c r="CI37" s="23">
        <v>34</v>
      </c>
      <c r="CJ37" s="30">
        <v>2000</v>
      </c>
      <c r="CK37" s="5"/>
    </row>
    <row r="38" spans="1:98">
      <c r="A38" t="s">
        <v>1758</v>
      </c>
      <c r="B38">
        <v>2001</v>
      </c>
      <c r="C38" t="s">
        <v>202</v>
      </c>
      <c r="D38" t="s">
        <v>1758</v>
      </c>
      <c r="E38">
        <v>100116666</v>
      </c>
      <c r="F38">
        <v>35</v>
      </c>
      <c r="G38">
        <v>2001</v>
      </c>
      <c r="H38" s="5" t="str">
        <f>IF(F38&gt;$F$1,"NA",(IF(G38&lt;'[4]Point Tables'!$S$7,"OLD",(IF(G38="Y","X",(VLOOKUP(E38,[1]Y10MF!$A$1:$A$65536,1,FALSE)))))))</f>
        <v>NA</v>
      </c>
      <c r="I38" s="5"/>
      <c r="J38" t="s">
        <v>1793</v>
      </c>
      <c r="K38">
        <v>2001</v>
      </c>
      <c r="L38" t="s">
        <v>26</v>
      </c>
      <c r="M38" t="s">
        <v>1793</v>
      </c>
      <c r="N38">
        <v>100125469</v>
      </c>
      <c r="O38">
        <v>35</v>
      </c>
      <c r="P38">
        <v>2001</v>
      </c>
      <c r="Q38" s="5" t="str">
        <f>IF(O38&gt;$O$1,"NA",(IF(P38&lt;'[4]Point Tables'!$S$7,"OLD",(IF(P38="Y","X",(VLOOKUP(N38,[1]Y10MF!$A$1:$A$65536,1,FALSE)))))))</f>
        <v>NA</v>
      </c>
      <c r="R38" s="5"/>
      <c r="S38" s="5"/>
      <c r="T38" s="5"/>
      <c r="U38" s="5"/>
      <c r="V38" s="29"/>
      <c r="W38" s="25"/>
      <c r="X38" s="25"/>
      <c r="Y38" s="25"/>
      <c r="AB38" s="5"/>
      <c r="AC38" s="5"/>
      <c r="AD38" s="5"/>
      <c r="AK38" s="5"/>
      <c r="AL38" s="5"/>
      <c r="AM38" s="5"/>
      <c r="AT38" s="5"/>
      <c r="AU38" s="5"/>
      <c r="AV38" s="5"/>
      <c r="BC38" s="5"/>
      <c r="BD38" s="5"/>
      <c r="BE38" s="5"/>
      <c r="BF38" s="29"/>
      <c r="BG38" s="25"/>
      <c r="BH38" s="25"/>
      <c r="BI38" s="25"/>
      <c r="BJ38" s="5"/>
      <c r="BL38" s="5"/>
      <c r="BM38" s="5"/>
      <c r="BN38" s="5"/>
      <c r="BO38" s="30"/>
      <c r="BP38" s="26"/>
      <c r="BQ38" s="23"/>
      <c r="BR38" s="30"/>
      <c r="BS38" s="5"/>
      <c r="BU38" s="5" t="s">
        <v>1966</v>
      </c>
      <c r="BV38" s="5">
        <v>2001</v>
      </c>
      <c r="BW38" s="5" t="s">
        <v>46</v>
      </c>
      <c r="BX38" s="30" t="s">
        <v>1966</v>
      </c>
      <c r="BY38" s="26">
        <v>100128839</v>
      </c>
      <c r="BZ38" s="23">
        <v>35</v>
      </c>
      <c r="CA38" s="30">
        <v>2001</v>
      </c>
      <c r="CB38" s="5"/>
      <c r="CD38" s="5" t="s">
        <v>1967</v>
      </c>
      <c r="CE38" s="5">
        <v>2002</v>
      </c>
      <c r="CF38" s="5" t="s">
        <v>800</v>
      </c>
      <c r="CG38" s="30" t="s">
        <v>1967</v>
      </c>
      <c r="CH38" s="26">
        <v>100129043</v>
      </c>
      <c r="CI38" s="23">
        <v>35</v>
      </c>
      <c r="CJ38" s="30">
        <v>2002</v>
      </c>
      <c r="CK38" s="5"/>
    </row>
    <row r="39" spans="1:98">
      <c r="A39" t="s">
        <v>1968</v>
      </c>
      <c r="B39">
        <v>2002</v>
      </c>
      <c r="C39" t="s">
        <v>385</v>
      </c>
      <c r="D39" t="s">
        <v>1968</v>
      </c>
      <c r="E39">
        <v>100128030</v>
      </c>
      <c r="F39">
        <v>36</v>
      </c>
      <c r="G39">
        <v>2002</v>
      </c>
      <c r="H39" s="5" t="str">
        <f>IF(F39&gt;$F$1,"NA",(IF(G39&lt;'[4]Point Tables'!$S$7,"OLD",(IF(G39="Y","X",(VLOOKUP(E39,[1]Y10MF!$A$1:$A$65536,1,FALSE)))))))</f>
        <v>NA</v>
      </c>
      <c r="I39" s="5"/>
      <c r="J39" t="s">
        <v>1802</v>
      </c>
      <c r="K39">
        <v>2001</v>
      </c>
      <c r="L39" t="s">
        <v>46</v>
      </c>
      <c r="M39" t="s">
        <v>1802</v>
      </c>
      <c r="N39">
        <v>100099626</v>
      </c>
      <c r="O39">
        <v>36</v>
      </c>
      <c r="P39">
        <v>2001</v>
      </c>
      <c r="Q39" s="5" t="str">
        <f>IF(O39&gt;$O$1,"NA",(IF(P39&lt;'[4]Point Tables'!$S$7,"OLD",(IF(P39="Y","X",(VLOOKUP(N39,[1]Y10MF!$A$1:$A$65536,1,FALSE)))))))</f>
        <v>NA</v>
      </c>
      <c r="R39" s="5"/>
      <c r="S39" s="5"/>
      <c r="T39" s="5"/>
      <c r="U39" s="5"/>
      <c r="V39" s="29"/>
      <c r="W39" s="25"/>
      <c r="X39" s="25"/>
      <c r="Y39" s="25"/>
      <c r="AB39" s="5"/>
      <c r="AC39" s="5"/>
      <c r="AD39" s="5"/>
      <c r="AK39" s="5"/>
      <c r="AL39" s="5"/>
      <c r="AM39" s="5"/>
      <c r="AT39" s="5"/>
      <c r="AU39" s="5"/>
      <c r="AV39" s="5"/>
      <c r="BC39" s="5"/>
      <c r="BD39" s="5"/>
      <c r="BE39" s="5"/>
      <c r="BF39" s="29"/>
      <c r="BG39" s="25"/>
      <c r="BH39" s="25"/>
      <c r="BI39" s="25"/>
      <c r="BJ39" s="5"/>
      <c r="BL39" s="5"/>
      <c r="BM39" s="5"/>
      <c r="BN39" s="5"/>
      <c r="BO39" s="30"/>
      <c r="BP39" s="26"/>
      <c r="BQ39" s="23"/>
      <c r="BR39" s="30"/>
      <c r="BS39" s="5"/>
      <c r="BU39" s="5" t="s">
        <v>1969</v>
      </c>
      <c r="BV39" s="5">
        <v>2001</v>
      </c>
      <c r="BW39" s="5" t="s">
        <v>40</v>
      </c>
      <c r="BX39" s="30" t="s">
        <v>1969</v>
      </c>
      <c r="BY39" s="26">
        <v>100117697</v>
      </c>
      <c r="BZ39" s="23">
        <v>36</v>
      </c>
      <c r="CA39" s="30">
        <v>2001</v>
      </c>
      <c r="CB39" s="5"/>
      <c r="CD39" s="5" t="s">
        <v>1660</v>
      </c>
      <c r="CE39" s="5">
        <v>2001</v>
      </c>
      <c r="CF39" s="5" t="s">
        <v>26</v>
      </c>
      <c r="CG39" s="30" t="s">
        <v>1660</v>
      </c>
      <c r="CH39" s="26">
        <v>100129386</v>
      </c>
      <c r="CI39" s="23">
        <v>36</v>
      </c>
      <c r="CJ39" s="30">
        <v>2001</v>
      </c>
      <c r="CK39" s="5"/>
    </row>
    <row r="40" spans="1:98">
      <c r="A40" t="s">
        <v>1735</v>
      </c>
      <c r="B40">
        <v>2000</v>
      </c>
      <c r="C40" t="s">
        <v>26</v>
      </c>
      <c r="D40" t="s">
        <v>1735</v>
      </c>
      <c r="E40">
        <v>100101666</v>
      </c>
      <c r="F40">
        <v>37</v>
      </c>
      <c r="G40">
        <v>2000</v>
      </c>
      <c r="H40" s="5" t="str">
        <f>IF(F40&gt;$F$1,"NA",(IF(G40&lt;'[4]Point Tables'!$S$7,"OLD",(IF(G40="Y","X",(VLOOKUP(E40,[1]Y10MF!$A$1:$A$65536,1,FALSE)))))))</f>
        <v>NA</v>
      </c>
      <c r="I40" s="5"/>
      <c r="J40" t="s">
        <v>1784</v>
      </c>
      <c r="K40">
        <v>2000</v>
      </c>
      <c r="L40" t="s">
        <v>48</v>
      </c>
      <c r="M40" t="s">
        <v>1784</v>
      </c>
      <c r="N40">
        <v>100100536</v>
      </c>
      <c r="O40">
        <v>37</v>
      </c>
      <c r="P40">
        <v>2000</v>
      </c>
      <c r="Q40" s="5" t="str">
        <f>IF(O40&gt;$O$1,"NA",(IF(P40&lt;'[4]Point Tables'!$S$7,"OLD",(IF(P40="Y","X",(VLOOKUP(N40,[1]Y10MF!$A$1:$A$65536,1,FALSE)))))))</f>
        <v>NA</v>
      </c>
      <c r="R40" s="5"/>
      <c r="S40" s="5"/>
      <c r="T40" s="5"/>
      <c r="U40" s="5"/>
      <c r="V40" s="29"/>
      <c r="W40" s="25"/>
      <c r="X40" s="25"/>
      <c r="Y40" s="25"/>
      <c r="AB40" s="5"/>
      <c r="AC40" s="5"/>
      <c r="AD40" s="5"/>
      <c r="AK40" s="5"/>
      <c r="AL40" s="5"/>
      <c r="AM40" s="5"/>
      <c r="AT40" s="5"/>
      <c r="AU40" s="5"/>
      <c r="AV40" s="5"/>
      <c r="BC40" s="5"/>
      <c r="BD40" s="5"/>
      <c r="BE40" s="5"/>
      <c r="BF40" s="29"/>
      <c r="BG40" s="25"/>
      <c r="BH40" s="25"/>
      <c r="BI40" s="25"/>
      <c r="BJ40" s="5"/>
      <c r="BL40" s="5"/>
      <c r="BM40" s="5"/>
      <c r="BN40" s="5"/>
      <c r="BO40" s="30"/>
      <c r="BP40" s="26"/>
      <c r="BQ40" s="23"/>
      <c r="BR40" s="30"/>
      <c r="BS40" s="5"/>
      <c r="BU40" s="5" t="s">
        <v>1970</v>
      </c>
      <c r="BV40" s="5">
        <v>2003</v>
      </c>
      <c r="BW40" s="5" t="s">
        <v>46</v>
      </c>
      <c r="BX40" s="30" t="s">
        <v>1970</v>
      </c>
      <c r="BY40" s="26">
        <v>100124472</v>
      </c>
      <c r="BZ40" s="23">
        <v>37</v>
      </c>
      <c r="CA40" s="30">
        <v>2003</v>
      </c>
      <c r="CB40" s="5"/>
      <c r="CD40" s="5" t="s">
        <v>1971</v>
      </c>
      <c r="CE40" s="5">
        <v>2002</v>
      </c>
      <c r="CF40" s="5" t="s">
        <v>23</v>
      </c>
      <c r="CG40" s="30" t="s">
        <v>1971</v>
      </c>
      <c r="CH40" s="26">
        <v>100128675</v>
      </c>
      <c r="CI40" s="23">
        <v>37</v>
      </c>
      <c r="CJ40" s="30">
        <v>2002</v>
      </c>
      <c r="CK40" s="5"/>
    </row>
    <row r="41" spans="1:98">
      <c r="A41" t="s">
        <v>1972</v>
      </c>
      <c r="B41">
        <v>2003</v>
      </c>
      <c r="C41" t="s">
        <v>57</v>
      </c>
      <c r="D41" t="s">
        <v>1972</v>
      </c>
      <c r="E41">
        <v>100130296</v>
      </c>
      <c r="F41">
        <v>38</v>
      </c>
      <c r="G41">
        <v>2003</v>
      </c>
      <c r="H41" s="5" t="s">
        <v>24</v>
      </c>
      <c r="I41" s="5"/>
      <c r="J41" t="s">
        <v>1558</v>
      </c>
      <c r="K41">
        <v>2000</v>
      </c>
      <c r="L41" t="s">
        <v>800</v>
      </c>
      <c r="M41" t="s">
        <v>1558</v>
      </c>
      <c r="N41">
        <v>100124243</v>
      </c>
      <c r="O41">
        <v>38</v>
      </c>
      <c r="P41">
        <v>2000</v>
      </c>
      <c r="Q41" s="5" t="str">
        <f>IF(O41&gt;$O$1,"NA",(IF(P41&lt;'[4]Point Tables'!$S$7,"OLD",(IF(P41="Y","X",(VLOOKUP(N41,[1]Y10MF!$A$1:$A$65536,1,FALSE)))))))</f>
        <v>NA</v>
      </c>
      <c r="R41" s="5"/>
      <c r="S41" s="5"/>
      <c r="T41" s="5"/>
      <c r="U41" s="5"/>
      <c r="V41" s="29"/>
      <c r="W41" s="25"/>
      <c r="X41" s="25"/>
      <c r="Y41" s="25"/>
      <c r="AB41" s="5"/>
      <c r="AC41" s="5"/>
      <c r="AD41" s="5"/>
      <c r="AK41" s="5"/>
      <c r="AL41" s="5"/>
      <c r="AM41" s="5"/>
      <c r="AT41" s="5"/>
      <c r="AU41" s="5"/>
      <c r="AV41" s="5"/>
      <c r="BC41" s="5"/>
      <c r="BD41" s="5"/>
      <c r="BE41" s="5"/>
      <c r="BF41" s="29"/>
      <c r="BG41" s="25"/>
      <c r="BH41" s="25"/>
      <c r="BI41" s="25"/>
      <c r="BJ41" s="5"/>
      <c r="BL41" s="5"/>
      <c r="BM41" s="5"/>
      <c r="BN41" s="5"/>
      <c r="BO41" s="30"/>
      <c r="BP41" s="26"/>
      <c r="BQ41" s="23"/>
      <c r="BR41" s="30"/>
      <c r="BS41" s="5"/>
      <c r="BU41" s="5" t="s">
        <v>1734</v>
      </c>
      <c r="BV41" s="5">
        <v>2000</v>
      </c>
      <c r="BW41" s="5" t="s">
        <v>37</v>
      </c>
      <c r="BX41" s="30" t="s">
        <v>1734</v>
      </c>
      <c r="BY41" s="26">
        <v>100132614</v>
      </c>
      <c r="BZ41" s="23">
        <v>38</v>
      </c>
      <c r="CA41" s="30">
        <v>2000</v>
      </c>
      <c r="CB41" s="5"/>
      <c r="CD41" s="5" t="s">
        <v>1973</v>
      </c>
      <c r="CE41" s="5">
        <v>2001</v>
      </c>
      <c r="CF41" s="5" t="s">
        <v>444</v>
      </c>
      <c r="CG41" s="30" t="s">
        <v>1973</v>
      </c>
      <c r="CH41" s="26">
        <v>100132524</v>
      </c>
      <c r="CI41" s="23">
        <v>38</v>
      </c>
      <c r="CJ41" s="30">
        <v>2001</v>
      </c>
      <c r="CK41" s="5"/>
    </row>
    <row r="42" spans="1:98">
      <c r="A42" t="s">
        <v>1974</v>
      </c>
      <c r="B42">
        <v>2000</v>
      </c>
      <c r="C42" t="s">
        <v>23</v>
      </c>
      <c r="D42" t="s">
        <v>1974</v>
      </c>
      <c r="E42">
        <v>100124598</v>
      </c>
      <c r="F42">
        <v>39</v>
      </c>
      <c r="G42">
        <v>2000</v>
      </c>
      <c r="H42" s="5" t="s">
        <v>24</v>
      </c>
      <c r="I42" s="5"/>
      <c r="J42" t="s">
        <v>1453</v>
      </c>
      <c r="K42">
        <v>2001</v>
      </c>
      <c r="L42" t="s">
        <v>33</v>
      </c>
      <c r="M42" t="s">
        <v>1453</v>
      </c>
      <c r="N42">
        <v>100100070</v>
      </c>
      <c r="O42">
        <v>39.33</v>
      </c>
      <c r="P42">
        <v>2001</v>
      </c>
      <c r="Q42" s="5" t="str">
        <f>IF(O42&gt;$O$1,"NA",(IF(P42&lt;'[4]Point Tables'!$S$7,"OLD",(IF(P42="Y","X",(VLOOKUP(N42,[1]Y10MF!$A$1:$A$65536,1,FALSE)))))))</f>
        <v>NA</v>
      </c>
      <c r="R42" s="5"/>
      <c r="S42" s="5"/>
      <c r="T42" s="5"/>
      <c r="U42" s="5"/>
      <c r="V42" s="29"/>
      <c r="W42" s="25"/>
      <c r="X42" s="25"/>
      <c r="Y42" s="25"/>
      <c r="AB42" s="5"/>
      <c r="AC42" s="5"/>
      <c r="AD42" s="5"/>
      <c r="AK42" s="5"/>
      <c r="AL42" s="5"/>
      <c r="AM42" s="5"/>
      <c r="AT42" s="5"/>
      <c r="AU42" s="5"/>
      <c r="AV42" s="5"/>
      <c r="BC42" s="5"/>
      <c r="BD42" s="5"/>
      <c r="BE42" s="5"/>
      <c r="BF42" s="29"/>
      <c r="BG42" s="25"/>
      <c r="BH42" s="25"/>
      <c r="BI42" s="25"/>
      <c r="BJ42" s="5"/>
      <c r="BL42" s="5"/>
      <c r="BM42" s="5"/>
      <c r="BN42" s="5"/>
      <c r="BO42" s="30"/>
      <c r="BP42" s="26"/>
      <c r="BQ42" s="23"/>
      <c r="BR42" s="30"/>
      <c r="BS42" s="5"/>
      <c r="BU42" s="5" t="s">
        <v>1975</v>
      </c>
      <c r="BV42" s="5">
        <v>2000</v>
      </c>
      <c r="BW42" s="5" t="s">
        <v>37</v>
      </c>
      <c r="BX42" s="30" t="s">
        <v>1975</v>
      </c>
      <c r="BY42" s="26">
        <v>100116479</v>
      </c>
      <c r="BZ42" s="23">
        <v>39</v>
      </c>
      <c r="CA42" s="30">
        <v>2000</v>
      </c>
      <c r="CB42" s="5"/>
      <c r="CD42" s="5" t="s">
        <v>1976</v>
      </c>
      <c r="CE42" s="5">
        <v>2000</v>
      </c>
      <c r="CF42" s="5" t="s">
        <v>23</v>
      </c>
      <c r="CG42" s="30" t="s">
        <v>1976</v>
      </c>
      <c r="CH42" s="26">
        <v>0</v>
      </c>
      <c r="CI42" s="23">
        <v>39</v>
      </c>
      <c r="CJ42" s="30">
        <v>2000</v>
      </c>
      <c r="CK42" s="5"/>
    </row>
    <row r="43" spans="1:98">
      <c r="A43" t="s">
        <v>1977</v>
      </c>
      <c r="B43">
        <v>2002</v>
      </c>
      <c r="C43" t="s">
        <v>48</v>
      </c>
      <c r="D43" t="s">
        <v>1977</v>
      </c>
      <c r="E43">
        <v>100130012</v>
      </c>
      <c r="F43">
        <v>40</v>
      </c>
      <c r="G43">
        <v>2002</v>
      </c>
      <c r="H43" s="5" t="s">
        <v>24</v>
      </c>
      <c r="I43" s="5"/>
      <c r="J43" t="s">
        <v>1747</v>
      </c>
      <c r="K43">
        <v>2001</v>
      </c>
      <c r="L43" t="s">
        <v>94</v>
      </c>
      <c r="M43" t="s">
        <v>1747</v>
      </c>
      <c r="N43">
        <v>100097474</v>
      </c>
      <c r="O43">
        <v>39.33</v>
      </c>
      <c r="P43">
        <v>2001</v>
      </c>
      <c r="Q43" s="5" t="str">
        <f>IF(O43&gt;$O$1,"NA",(IF(P43&lt;'[4]Point Tables'!$S$7,"OLD",(IF(P43="Y","X",(VLOOKUP(N43,[1]Y10MF!$A$1:$A$65536,1,FALSE)))))))</f>
        <v>NA</v>
      </c>
      <c r="R43" s="5"/>
      <c r="S43" s="5"/>
      <c r="T43" s="5"/>
      <c r="U43" s="5"/>
      <c r="V43" s="29"/>
      <c r="W43" s="25"/>
      <c r="X43" s="25"/>
      <c r="Y43" s="25"/>
      <c r="AB43" s="5"/>
      <c r="AC43" s="5"/>
      <c r="AD43" s="5"/>
      <c r="AK43" s="5"/>
      <c r="AL43" s="5"/>
      <c r="AM43" s="5"/>
      <c r="AT43" s="5"/>
      <c r="AU43" s="5"/>
      <c r="AV43" s="5"/>
      <c r="BC43" s="5"/>
      <c r="BD43" s="5"/>
      <c r="BE43" s="5"/>
      <c r="BF43" s="29"/>
      <c r="BG43" s="25"/>
      <c r="BH43" s="25"/>
      <c r="BI43" s="25"/>
      <c r="BJ43" s="5"/>
      <c r="BL43" s="5"/>
      <c r="BM43" s="5"/>
      <c r="BN43" s="5"/>
      <c r="BO43" s="30"/>
      <c r="BP43" s="26"/>
      <c r="BQ43" s="23"/>
      <c r="BR43" s="30"/>
      <c r="BS43" s="5"/>
      <c r="BU43" s="5" t="s">
        <v>1978</v>
      </c>
      <c r="BV43" s="5">
        <v>2002</v>
      </c>
      <c r="BW43" s="5" t="s">
        <v>101</v>
      </c>
      <c r="BX43" s="30" t="s">
        <v>1978</v>
      </c>
      <c r="BY43" s="26">
        <v>100129767</v>
      </c>
      <c r="BZ43" s="23">
        <v>40</v>
      </c>
      <c r="CA43" s="30">
        <v>2002</v>
      </c>
      <c r="CB43" s="5"/>
      <c r="CD43" s="5" t="s">
        <v>1979</v>
      </c>
      <c r="CE43" s="5">
        <v>2000</v>
      </c>
      <c r="CF43" s="5" t="s">
        <v>26</v>
      </c>
      <c r="CG43" s="30" t="s">
        <v>1979</v>
      </c>
      <c r="CH43" s="26">
        <v>100088115</v>
      </c>
      <c r="CI43" s="23">
        <v>40</v>
      </c>
      <c r="CJ43" s="30">
        <v>2000</v>
      </c>
      <c r="CK43" s="5"/>
    </row>
    <row r="44" spans="1:98">
      <c r="A44" t="s">
        <v>1783</v>
      </c>
      <c r="B44">
        <v>2001</v>
      </c>
      <c r="C44" t="s">
        <v>26</v>
      </c>
      <c r="D44" t="s">
        <v>1783</v>
      </c>
      <c r="E44">
        <v>100100113</v>
      </c>
      <c r="F44">
        <v>41</v>
      </c>
      <c r="G44">
        <v>2001</v>
      </c>
      <c r="H44" s="5" t="s">
        <v>24</v>
      </c>
      <c r="I44" s="5"/>
      <c r="J44" t="s">
        <v>1735</v>
      </c>
      <c r="K44">
        <v>2000</v>
      </c>
      <c r="L44" t="s">
        <v>26</v>
      </c>
      <c r="M44" t="s">
        <v>1735</v>
      </c>
      <c r="N44">
        <v>100101666</v>
      </c>
      <c r="O44">
        <v>39.33</v>
      </c>
      <c r="P44">
        <v>2000</v>
      </c>
      <c r="Q44" s="5" t="str">
        <f>IF(O44&gt;$O$1,"NA",(IF(P44&lt;'[4]Point Tables'!$S$7,"OLD",(IF(P44="Y","X",(VLOOKUP(N44,[1]Y10MF!$A$1:$A$65536,1,FALSE)))))))</f>
        <v>NA</v>
      </c>
      <c r="R44" s="5"/>
      <c r="S44" s="5"/>
      <c r="T44" s="5"/>
      <c r="U44" s="5"/>
      <c r="AB44" s="5"/>
      <c r="AC44" s="5"/>
      <c r="AD44" s="5"/>
      <c r="AK44" s="5"/>
      <c r="AL44" s="5"/>
      <c r="AM44" s="5"/>
      <c r="AT44" s="5"/>
      <c r="AU44" s="5"/>
      <c r="AV44" s="5"/>
      <c r="BC44" s="5"/>
      <c r="BD44" s="5"/>
      <c r="BE44" s="5"/>
      <c r="BF44" s="29"/>
      <c r="BG44" s="25"/>
      <c r="BH44" s="25"/>
      <c r="BI44" s="25"/>
      <c r="BJ44" s="5"/>
      <c r="BL44" s="5"/>
      <c r="BM44" s="5"/>
      <c r="BN44" s="5"/>
      <c r="BO44" s="30"/>
      <c r="BP44" s="26"/>
      <c r="BQ44" s="23"/>
      <c r="BR44" s="30"/>
      <c r="BS44" s="5"/>
      <c r="BU44" s="5" t="s">
        <v>1980</v>
      </c>
      <c r="BV44" s="5">
        <v>2000</v>
      </c>
      <c r="BW44" s="5" t="s">
        <v>37</v>
      </c>
      <c r="BX44" s="30" t="s">
        <v>1980</v>
      </c>
      <c r="BY44" s="26">
        <v>100129409</v>
      </c>
      <c r="BZ44" s="23">
        <v>41</v>
      </c>
      <c r="CA44" s="30">
        <v>2000</v>
      </c>
      <c r="CB44" s="5"/>
      <c r="CD44" s="5" t="s">
        <v>1981</v>
      </c>
      <c r="CE44" s="5">
        <v>2001</v>
      </c>
      <c r="CF44" s="5" t="s">
        <v>23</v>
      </c>
      <c r="CG44" s="30" t="s">
        <v>1981</v>
      </c>
      <c r="CH44" s="26">
        <v>100133404</v>
      </c>
      <c r="CI44" s="23">
        <v>41</v>
      </c>
      <c r="CJ44" s="30">
        <v>2001</v>
      </c>
      <c r="CK44" s="5"/>
    </row>
    <row r="45" spans="1:98">
      <c r="A45" t="s">
        <v>1801</v>
      </c>
      <c r="B45">
        <v>2000</v>
      </c>
      <c r="C45" t="s">
        <v>209</v>
      </c>
      <c r="D45" t="s">
        <v>1801</v>
      </c>
      <c r="E45">
        <v>100099777</v>
      </c>
      <c r="F45">
        <v>42</v>
      </c>
      <c r="G45">
        <v>2000</v>
      </c>
      <c r="H45" s="5" t="s">
        <v>24</v>
      </c>
      <c r="I45" s="5"/>
      <c r="J45" t="s">
        <v>1884</v>
      </c>
      <c r="K45">
        <v>2000</v>
      </c>
      <c r="L45" t="s">
        <v>79</v>
      </c>
      <c r="M45" t="s">
        <v>1884</v>
      </c>
      <c r="N45">
        <v>100099062</v>
      </c>
      <c r="O45">
        <v>42</v>
      </c>
      <c r="P45">
        <v>2000</v>
      </c>
      <c r="Q45" s="5" t="str">
        <f>IF(O45&gt;$O$1,"NA",(IF(P45&lt;'[4]Point Tables'!$S$7,"OLD",(IF(P45="Y","X",(VLOOKUP(N45,[1]Y10MF!$A$1:$A$65536,1,FALSE)))))))</f>
        <v>NA</v>
      </c>
      <c r="R45" s="5"/>
      <c r="S45" s="5"/>
      <c r="T45" s="5"/>
      <c r="U45" s="5"/>
      <c r="AB45" s="5"/>
      <c r="AC45" s="5"/>
      <c r="AD45" s="5"/>
      <c r="AK45" s="5"/>
      <c r="AL45" s="5"/>
      <c r="AM45" s="5"/>
      <c r="AT45" s="5"/>
      <c r="AU45" s="5"/>
      <c r="AV45" s="5"/>
      <c r="BC45" s="5"/>
      <c r="BD45" s="5"/>
      <c r="BE45" s="5"/>
      <c r="BF45" s="29"/>
      <c r="BG45" s="25"/>
      <c r="BH45" s="25"/>
      <c r="BI45" s="25"/>
      <c r="BJ45" s="5"/>
      <c r="BL45" s="5"/>
      <c r="BM45" s="5"/>
      <c r="BN45" s="5"/>
      <c r="BO45" s="30"/>
      <c r="BP45" s="26"/>
      <c r="BQ45" s="23"/>
      <c r="BR45" s="30"/>
      <c r="BS45" s="5"/>
      <c r="BU45" s="5" t="s">
        <v>1982</v>
      </c>
      <c r="BV45" s="5">
        <v>2000</v>
      </c>
      <c r="BW45" s="5" t="s">
        <v>37</v>
      </c>
      <c r="BX45" s="30" t="s">
        <v>1982</v>
      </c>
      <c r="BY45" s="26">
        <v>100123774</v>
      </c>
      <c r="BZ45" s="23">
        <v>42</v>
      </c>
      <c r="CA45" s="30">
        <v>2000</v>
      </c>
      <c r="CB45" s="5"/>
      <c r="CD45" s="5" t="s">
        <v>1684</v>
      </c>
      <c r="CE45" s="5">
        <v>2001</v>
      </c>
      <c r="CF45" s="5" t="s">
        <v>26</v>
      </c>
      <c r="CG45" s="30" t="s">
        <v>1684</v>
      </c>
      <c r="CH45" s="26">
        <v>100127135</v>
      </c>
      <c r="CI45" s="23">
        <v>42</v>
      </c>
      <c r="CJ45" s="30">
        <v>2001</v>
      </c>
      <c r="CK45" s="5"/>
    </row>
    <row r="46" spans="1:98">
      <c r="A46" t="s">
        <v>1558</v>
      </c>
      <c r="B46">
        <v>2000</v>
      </c>
      <c r="C46" t="s">
        <v>800</v>
      </c>
      <c r="D46" t="s">
        <v>1558</v>
      </c>
      <c r="E46">
        <v>100124243</v>
      </c>
      <c r="F46">
        <v>43</v>
      </c>
      <c r="G46">
        <v>2000</v>
      </c>
      <c r="H46" s="5" t="s">
        <v>24</v>
      </c>
      <c r="I46" s="5"/>
      <c r="J46" t="s">
        <v>1789</v>
      </c>
      <c r="K46">
        <v>2001</v>
      </c>
      <c r="L46" t="s">
        <v>151</v>
      </c>
      <c r="M46" t="s">
        <v>1789</v>
      </c>
      <c r="N46">
        <v>100126897</v>
      </c>
      <c r="O46">
        <v>43</v>
      </c>
      <c r="P46">
        <v>2001</v>
      </c>
      <c r="Q46" s="5" t="str">
        <f>IF(O46&gt;$O$1,"NA",(IF(P46&lt;'[4]Point Tables'!$S$7,"OLD",(IF(P46="Y","X",(VLOOKUP(N46,[1]Y10MF!$A$1:$A$65536,1,FALSE)))))))</f>
        <v>NA</v>
      </c>
      <c r="R46" s="5"/>
      <c r="S46" s="5"/>
      <c r="T46" s="5"/>
      <c r="U46" s="5"/>
      <c r="AB46" s="5"/>
      <c r="AC46" s="5"/>
      <c r="AD46" s="5"/>
      <c r="AK46" s="5"/>
      <c r="AL46" s="5"/>
      <c r="AM46" s="5"/>
      <c r="AT46" s="5"/>
      <c r="AU46" s="5"/>
      <c r="AV46" s="5"/>
      <c r="BC46" s="5"/>
      <c r="BD46" s="5"/>
      <c r="BE46" s="5"/>
      <c r="BF46" s="29"/>
      <c r="BG46" s="25"/>
      <c r="BH46" s="25"/>
      <c r="BI46" s="25"/>
      <c r="BJ46" s="5"/>
      <c r="BL46" s="5"/>
      <c r="BM46" s="5"/>
      <c r="BN46" s="5"/>
      <c r="BO46" s="30"/>
      <c r="BP46" s="26"/>
      <c r="BQ46" s="23"/>
      <c r="BR46" s="30"/>
      <c r="BS46" s="5"/>
      <c r="BU46" s="5" t="s">
        <v>1728</v>
      </c>
      <c r="BV46" s="5">
        <v>2000</v>
      </c>
      <c r="BW46" s="5" t="s">
        <v>72</v>
      </c>
      <c r="BX46" s="30" t="s">
        <v>1728</v>
      </c>
      <c r="BY46" s="26">
        <v>100132635</v>
      </c>
      <c r="BZ46" s="23">
        <v>43</v>
      </c>
      <c r="CA46" s="30">
        <v>2000</v>
      </c>
      <c r="CB46" s="5"/>
      <c r="CD46" s="5" t="s">
        <v>1983</v>
      </c>
      <c r="CE46" s="5">
        <v>2000</v>
      </c>
      <c r="CF46" s="5" t="s">
        <v>23</v>
      </c>
      <c r="CG46" s="30" t="s">
        <v>1983</v>
      </c>
      <c r="CH46" s="26">
        <v>100132999</v>
      </c>
      <c r="CI46" s="23">
        <v>43</v>
      </c>
      <c r="CJ46" s="30">
        <v>2000</v>
      </c>
      <c r="CK46" s="5"/>
    </row>
    <row r="47" spans="1:98">
      <c r="A47" t="s">
        <v>1984</v>
      </c>
      <c r="B47">
        <v>2003</v>
      </c>
      <c r="C47" t="s">
        <v>70</v>
      </c>
      <c r="D47" t="s">
        <v>1984</v>
      </c>
      <c r="E47">
        <v>100128793</v>
      </c>
      <c r="F47">
        <v>44</v>
      </c>
      <c r="G47">
        <v>2003</v>
      </c>
      <c r="H47" s="5" t="s">
        <v>24</v>
      </c>
      <c r="I47" s="5"/>
      <c r="J47" t="s">
        <v>1738</v>
      </c>
      <c r="K47">
        <v>2000</v>
      </c>
      <c r="L47" t="s">
        <v>23</v>
      </c>
      <c r="M47" t="s">
        <v>1738</v>
      </c>
      <c r="N47">
        <v>100099647</v>
      </c>
      <c r="O47">
        <v>44</v>
      </c>
      <c r="P47">
        <v>2000</v>
      </c>
      <c r="Q47" s="5" t="str">
        <f>IF(O47&gt;$O$1,"NA",(IF(P47&lt;'[4]Point Tables'!$S$7,"OLD",(IF(P47="Y","X",(VLOOKUP(N47,[1]Y10MF!$A$1:$A$65536,1,FALSE)))))))</f>
        <v>NA</v>
      </c>
      <c r="R47" s="5"/>
      <c r="S47" s="5"/>
      <c r="T47" s="5"/>
      <c r="U47" s="5"/>
      <c r="AB47" s="5"/>
      <c r="AC47" s="5"/>
      <c r="AD47" s="5"/>
      <c r="AK47" s="5"/>
      <c r="AL47" s="5"/>
      <c r="AM47" s="5"/>
      <c r="AT47" s="5"/>
      <c r="AU47" s="5"/>
      <c r="AV47" s="5"/>
      <c r="BC47" s="5"/>
      <c r="BD47" s="5"/>
      <c r="BE47" s="5"/>
      <c r="BF47" s="29"/>
      <c r="BG47" s="25"/>
      <c r="BH47" s="25"/>
      <c r="BI47" s="25"/>
      <c r="BJ47" s="5"/>
      <c r="BL47" s="5"/>
      <c r="BM47" s="5"/>
      <c r="BN47" s="5"/>
      <c r="BO47" s="30"/>
      <c r="BP47" s="26"/>
      <c r="BQ47" s="23"/>
      <c r="BR47" s="30"/>
      <c r="BS47" s="5"/>
      <c r="BU47" s="5" t="s">
        <v>1985</v>
      </c>
      <c r="BV47" s="5">
        <v>2000</v>
      </c>
      <c r="BW47" s="5" t="s">
        <v>151</v>
      </c>
      <c r="BX47" s="30" t="s">
        <v>1985</v>
      </c>
      <c r="BY47" s="26">
        <v>100132925</v>
      </c>
      <c r="BZ47" s="23">
        <v>44</v>
      </c>
      <c r="CA47" s="30">
        <v>2000</v>
      </c>
      <c r="CB47" s="5"/>
      <c r="CD47" s="5" t="s">
        <v>1986</v>
      </c>
      <c r="CE47" s="5">
        <v>2003</v>
      </c>
      <c r="CF47" s="5" t="s">
        <v>23</v>
      </c>
      <c r="CG47" s="30" t="s">
        <v>1986</v>
      </c>
      <c r="CH47" s="26">
        <v>100133291</v>
      </c>
      <c r="CI47" s="23">
        <v>44</v>
      </c>
      <c r="CJ47" s="30">
        <v>2003</v>
      </c>
      <c r="CK47" s="5"/>
    </row>
    <row r="48" spans="1:98">
      <c r="A48" t="s">
        <v>1793</v>
      </c>
      <c r="B48">
        <v>2001</v>
      </c>
      <c r="C48" t="s">
        <v>26</v>
      </c>
      <c r="D48" t="s">
        <v>1793</v>
      </c>
      <c r="E48">
        <v>100125469</v>
      </c>
      <c r="F48">
        <v>45</v>
      </c>
      <c r="G48">
        <v>2001</v>
      </c>
      <c r="H48" s="5" t="s">
        <v>24</v>
      </c>
      <c r="I48" s="5"/>
      <c r="J48" t="s">
        <v>1987</v>
      </c>
      <c r="K48">
        <v>2000</v>
      </c>
      <c r="L48" t="s">
        <v>165</v>
      </c>
      <c r="M48" t="s">
        <v>1987</v>
      </c>
      <c r="N48">
        <v>100117771</v>
      </c>
      <c r="O48">
        <v>45</v>
      </c>
      <c r="P48">
        <v>2000</v>
      </c>
      <c r="Q48" s="5" t="str">
        <f>IF(O48&gt;$O$1,"NA",(IF(P48&lt;'[4]Point Tables'!$S$7,"OLD",(IF(P48="Y","X",(VLOOKUP(N48,[1]Y10MF!$A$1:$A$65536,1,FALSE)))))))</f>
        <v>NA</v>
      </c>
      <c r="R48" s="5"/>
      <c r="S48" s="5"/>
      <c r="T48" s="5"/>
      <c r="U48" s="5"/>
      <c r="AB48" s="5"/>
      <c r="AC48" s="5"/>
      <c r="AD48" s="5"/>
      <c r="AK48" s="5"/>
      <c r="AL48" s="5"/>
      <c r="AM48" s="5"/>
      <c r="AT48" s="5"/>
      <c r="AU48" s="5"/>
      <c r="AV48" s="5"/>
      <c r="BC48" s="5"/>
      <c r="BD48" s="5"/>
      <c r="BE48" s="5"/>
      <c r="BF48" s="29"/>
      <c r="BG48" s="25"/>
      <c r="BH48" s="25"/>
      <c r="BI48" s="25"/>
      <c r="BJ48" s="5"/>
      <c r="BL48" s="5"/>
      <c r="BM48" s="5"/>
      <c r="BN48" s="5"/>
      <c r="BO48" s="30"/>
      <c r="BP48" s="26"/>
      <c r="BQ48" s="23"/>
      <c r="BR48" s="30"/>
      <c r="BS48" s="5"/>
      <c r="BU48" s="5" t="s">
        <v>1988</v>
      </c>
      <c r="BV48" s="5">
        <v>2001</v>
      </c>
      <c r="BW48" s="5" t="s">
        <v>46</v>
      </c>
      <c r="BX48" s="30" t="s">
        <v>1988</v>
      </c>
      <c r="BY48" s="26">
        <v>100117968</v>
      </c>
      <c r="BZ48" s="23">
        <v>45</v>
      </c>
      <c r="CA48" s="30">
        <v>2001</v>
      </c>
      <c r="CB48" s="5"/>
      <c r="CD48" s="5"/>
      <c r="CE48" s="5"/>
      <c r="CF48" s="5"/>
      <c r="CG48" s="30"/>
      <c r="CH48" s="26"/>
      <c r="CI48" s="23"/>
      <c r="CJ48" s="30"/>
      <c r="CK48" s="5"/>
    </row>
    <row r="49" spans="1:89">
      <c r="A49" t="s">
        <v>1989</v>
      </c>
      <c r="B49">
        <v>2000</v>
      </c>
      <c r="C49" t="s">
        <v>190</v>
      </c>
      <c r="D49" t="s">
        <v>1989</v>
      </c>
      <c r="E49">
        <v>100117017</v>
      </c>
      <c r="F49">
        <v>46</v>
      </c>
      <c r="G49">
        <v>2000</v>
      </c>
      <c r="H49" s="5" t="s">
        <v>24</v>
      </c>
      <c r="I49" s="5"/>
      <c r="J49" t="s">
        <v>1907</v>
      </c>
      <c r="K49">
        <v>2000</v>
      </c>
      <c r="L49" t="s">
        <v>79</v>
      </c>
      <c r="M49" t="s">
        <v>1907</v>
      </c>
      <c r="N49">
        <v>100097340</v>
      </c>
      <c r="O49">
        <v>46</v>
      </c>
      <c r="P49">
        <v>2000</v>
      </c>
      <c r="Q49" s="5" t="str">
        <f>IF(O49&gt;$O$1,"NA",(IF(P49&lt;'[4]Point Tables'!$S$7,"OLD",(IF(P49="Y","X",(VLOOKUP(N49,[1]Y10MF!$A$1:$A$65536,1,FALSE)))))))</f>
        <v>NA</v>
      </c>
      <c r="R49" s="5"/>
      <c r="S49" s="5"/>
      <c r="T49" s="5"/>
      <c r="U49" s="5"/>
      <c r="AB49" s="5"/>
      <c r="AC49" s="5"/>
      <c r="AD49" s="5"/>
      <c r="AK49" s="5"/>
      <c r="AL49" s="5"/>
      <c r="AM49" s="5"/>
      <c r="AT49" s="5"/>
      <c r="AU49" s="5"/>
      <c r="AV49" s="5"/>
      <c r="BC49" s="5"/>
      <c r="BD49" s="5"/>
      <c r="BE49" s="5"/>
      <c r="BF49" s="29"/>
      <c r="BG49" s="25"/>
      <c r="BH49" s="25"/>
      <c r="BI49" s="25"/>
      <c r="BJ49" s="5"/>
      <c r="BL49" s="5"/>
      <c r="BM49" s="5"/>
      <c r="BN49" s="5"/>
      <c r="BO49" s="30"/>
      <c r="BP49" s="26"/>
      <c r="BQ49" s="23"/>
      <c r="BR49" s="30"/>
      <c r="BS49" s="5"/>
      <c r="BU49" s="5" t="s">
        <v>1990</v>
      </c>
      <c r="BV49" s="5">
        <v>2001</v>
      </c>
      <c r="BW49" s="5" t="s">
        <v>151</v>
      </c>
      <c r="BX49" s="30" t="s">
        <v>1990</v>
      </c>
      <c r="BY49" s="26">
        <v>100116256</v>
      </c>
      <c r="BZ49" s="23">
        <v>46</v>
      </c>
      <c r="CA49" s="30">
        <v>2001</v>
      </c>
      <c r="CB49" s="5"/>
      <c r="CD49" s="5"/>
      <c r="CE49" s="5"/>
      <c r="CF49" s="5"/>
      <c r="CG49" s="30"/>
      <c r="CH49" s="26"/>
      <c r="CI49" s="23"/>
      <c r="CJ49" s="30"/>
      <c r="CK49" s="5"/>
    </row>
    <row r="50" spans="1:89">
      <c r="A50" t="s">
        <v>1991</v>
      </c>
      <c r="B50">
        <v>2000</v>
      </c>
      <c r="C50" t="s">
        <v>82</v>
      </c>
      <c r="D50" t="s">
        <v>1991</v>
      </c>
      <c r="E50">
        <v>100118769</v>
      </c>
      <c r="F50">
        <v>47</v>
      </c>
      <c r="G50">
        <v>2000</v>
      </c>
      <c r="H50" s="5" t="s">
        <v>24</v>
      </c>
      <c r="I50" s="5"/>
      <c r="J50" t="s">
        <v>1570</v>
      </c>
      <c r="K50">
        <v>2000</v>
      </c>
      <c r="L50" t="s">
        <v>82</v>
      </c>
      <c r="M50" t="s">
        <v>1570</v>
      </c>
      <c r="N50">
        <v>100116539</v>
      </c>
      <c r="O50">
        <v>47</v>
      </c>
      <c r="P50">
        <v>2000</v>
      </c>
      <c r="Q50" s="5" t="str">
        <f>IF(O50&gt;$O$1,"NA",(IF(P50&lt;'[4]Point Tables'!$S$7,"OLD",(IF(P50="Y","X",(VLOOKUP(N50,[1]Y10MF!$A$1:$A$65536,1,FALSE)))))))</f>
        <v>NA</v>
      </c>
      <c r="R50" s="5"/>
      <c r="S50" s="5"/>
      <c r="T50" s="5"/>
      <c r="U50" s="5"/>
      <c r="AB50" s="5"/>
      <c r="AC50" s="5"/>
      <c r="AD50" s="5"/>
      <c r="AK50" s="5"/>
      <c r="AL50" s="5"/>
      <c r="AM50" s="5"/>
      <c r="AT50" s="5"/>
      <c r="AU50" s="5"/>
      <c r="AV50" s="5"/>
      <c r="BC50" s="5"/>
      <c r="BD50" s="5"/>
      <c r="BE50" s="5"/>
      <c r="BF50" s="29"/>
      <c r="BG50" s="25"/>
      <c r="BH50" s="25"/>
      <c r="BI50" s="25"/>
      <c r="BJ50" s="5"/>
      <c r="BL50" s="5"/>
      <c r="BM50" s="5"/>
      <c r="BN50" s="5"/>
      <c r="BO50" s="30"/>
      <c r="BP50" s="26"/>
      <c r="BQ50" s="23"/>
      <c r="BR50" s="30"/>
      <c r="BS50" s="5"/>
      <c r="BU50" s="5" t="s">
        <v>1992</v>
      </c>
      <c r="BV50" s="5">
        <v>2001</v>
      </c>
      <c r="BW50" s="5" t="s">
        <v>29</v>
      </c>
      <c r="BX50" s="30" t="s">
        <v>1992</v>
      </c>
      <c r="BY50" s="26">
        <v>100126300</v>
      </c>
      <c r="BZ50" s="23">
        <v>47</v>
      </c>
      <c r="CA50" s="30">
        <v>2001</v>
      </c>
      <c r="CB50" s="5"/>
      <c r="CD50" s="5"/>
      <c r="CE50" s="5"/>
      <c r="CF50" s="5"/>
      <c r="CG50" s="30"/>
      <c r="CH50" s="26"/>
      <c r="CI50" s="23"/>
      <c r="CJ50" s="30"/>
      <c r="CK50" s="5"/>
    </row>
    <row r="51" spans="1:89">
      <c r="A51" t="s">
        <v>1754</v>
      </c>
      <c r="B51">
        <v>2000</v>
      </c>
      <c r="C51" t="s">
        <v>57</v>
      </c>
      <c r="D51" t="s">
        <v>1754</v>
      </c>
      <c r="E51">
        <v>100102166</v>
      </c>
      <c r="F51">
        <v>48</v>
      </c>
      <c r="G51">
        <v>2000</v>
      </c>
      <c r="H51" s="5" t="s">
        <v>24</v>
      </c>
      <c r="I51" s="5"/>
      <c r="J51" t="s">
        <v>1799</v>
      </c>
      <c r="K51">
        <v>2000</v>
      </c>
      <c r="L51" t="s">
        <v>202</v>
      </c>
      <c r="M51" t="s">
        <v>1799</v>
      </c>
      <c r="N51">
        <v>100124173</v>
      </c>
      <c r="O51">
        <v>48</v>
      </c>
      <c r="P51">
        <v>2000</v>
      </c>
      <c r="Q51" s="5" t="str">
        <f>IF(O51&gt;$O$1,"NA",(IF(P51&lt;'[4]Point Tables'!$S$7,"OLD",(IF(P51="Y","X",(VLOOKUP(N51,[1]Y10MF!$A$1:$A$65536,1,FALSE)))))))</f>
        <v>NA</v>
      </c>
      <c r="R51" s="5"/>
      <c r="S51" s="5"/>
      <c r="T51" s="5"/>
      <c r="U51" s="5"/>
      <c r="AB51" s="5"/>
      <c r="AC51" s="5"/>
      <c r="AD51" s="5"/>
      <c r="AK51" s="5"/>
      <c r="AL51" s="5"/>
      <c r="AM51" s="5"/>
      <c r="AT51" s="5"/>
      <c r="AU51" s="5"/>
      <c r="AV51" s="5"/>
      <c r="BC51" s="5"/>
      <c r="BD51" s="5"/>
      <c r="BE51" s="5"/>
      <c r="BF51" s="29"/>
      <c r="BG51" s="25"/>
      <c r="BH51" s="25"/>
      <c r="BI51" s="25"/>
      <c r="BL51" s="5"/>
      <c r="BM51" s="5"/>
      <c r="BN51" s="5"/>
      <c r="BO51" s="1"/>
      <c r="BP51" s="1"/>
      <c r="BQ51" s="27"/>
      <c r="BR51" s="1"/>
      <c r="BU51" s="5" t="s">
        <v>1993</v>
      </c>
      <c r="BV51" s="5">
        <v>2000</v>
      </c>
      <c r="BW51" s="5" t="s">
        <v>37</v>
      </c>
      <c r="BX51" t="s">
        <v>1993</v>
      </c>
      <c r="BY51">
        <v>100117206</v>
      </c>
      <c r="BZ51">
        <v>48</v>
      </c>
      <c r="CA51">
        <v>2000</v>
      </c>
      <c r="CD51" s="5"/>
      <c r="CE51" s="5"/>
      <c r="CF51" s="5"/>
    </row>
    <row r="52" spans="1:89">
      <c r="A52" t="s">
        <v>1994</v>
      </c>
      <c r="B52">
        <v>2002</v>
      </c>
      <c r="C52" t="s">
        <v>1995</v>
      </c>
      <c r="D52" t="s">
        <v>1994</v>
      </c>
      <c r="E52">
        <v>100131564</v>
      </c>
      <c r="F52">
        <v>49</v>
      </c>
      <c r="G52">
        <v>2002</v>
      </c>
      <c r="H52" s="5" t="s">
        <v>24</v>
      </c>
      <c r="I52" s="5"/>
      <c r="J52" t="s">
        <v>1996</v>
      </c>
      <c r="K52">
        <v>2000</v>
      </c>
      <c r="L52" t="s">
        <v>23</v>
      </c>
      <c r="M52" t="s">
        <v>1996</v>
      </c>
      <c r="N52">
        <v>100132617</v>
      </c>
      <c r="O52">
        <v>49</v>
      </c>
      <c r="P52">
        <v>2000</v>
      </c>
      <c r="Q52" s="5" t="str">
        <f>IF(O52&gt;$O$1,"NA",(IF(P52&lt;'[4]Point Tables'!$S$7,"OLD",(IF(P52="Y","X",(VLOOKUP(N52,[1]Y10MF!$A$1:$A$65536,1,FALSE)))))))</f>
        <v>NA</v>
      </c>
      <c r="R52" s="5"/>
      <c r="S52" s="5"/>
      <c r="T52" s="5"/>
      <c r="U52" s="5"/>
      <c r="AB52" s="5"/>
      <c r="AC52" s="5"/>
      <c r="AD52" s="5"/>
      <c r="AK52" s="5"/>
      <c r="AL52" s="5"/>
      <c r="AM52" s="5"/>
      <c r="AT52" s="5"/>
      <c r="AU52" s="5"/>
      <c r="AV52" s="5"/>
      <c r="BC52" s="5"/>
      <c r="BD52" s="5"/>
      <c r="BE52" s="5"/>
      <c r="BF52" s="29"/>
      <c r="BG52" s="25"/>
      <c r="BH52" s="25"/>
      <c r="BI52" s="25"/>
      <c r="BL52" s="5"/>
      <c r="BM52" s="5"/>
      <c r="BN52" s="5"/>
      <c r="BO52" s="1"/>
      <c r="BP52" s="1"/>
      <c r="BQ52" s="27"/>
      <c r="BR52" s="1"/>
      <c r="BU52" s="5" t="s">
        <v>1997</v>
      </c>
      <c r="BV52" s="5">
        <v>2001</v>
      </c>
      <c r="BW52" s="5" t="s">
        <v>151</v>
      </c>
      <c r="BX52" t="s">
        <v>1997</v>
      </c>
      <c r="BY52">
        <v>100132937</v>
      </c>
      <c r="BZ52">
        <v>49</v>
      </c>
      <c r="CA52">
        <v>2001</v>
      </c>
      <c r="CD52" s="5"/>
      <c r="CE52" s="5"/>
      <c r="CF52" s="5"/>
    </row>
    <row r="53" spans="1:89">
      <c r="A53" t="s">
        <v>1998</v>
      </c>
      <c r="B53">
        <v>2002</v>
      </c>
      <c r="C53" t="s">
        <v>79</v>
      </c>
      <c r="D53" t="s">
        <v>1998</v>
      </c>
      <c r="E53">
        <v>100127073</v>
      </c>
      <c r="F53">
        <v>50</v>
      </c>
      <c r="G53">
        <v>2002</v>
      </c>
      <c r="H53" s="5" t="s">
        <v>24</v>
      </c>
      <c r="I53" s="5"/>
      <c r="J53" t="s">
        <v>1773</v>
      </c>
      <c r="K53">
        <v>2000</v>
      </c>
      <c r="L53" t="s">
        <v>48</v>
      </c>
      <c r="M53" t="s">
        <v>1773</v>
      </c>
      <c r="N53">
        <v>100124574</v>
      </c>
      <c r="O53">
        <v>50</v>
      </c>
      <c r="P53">
        <v>2000</v>
      </c>
      <c r="Q53" s="5" t="str">
        <f>IF(O53&gt;$O$1,"NA",(IF(P53&lt;'[4]Point Tables'!$S$7,"OLD",(IF(P53="Y","X",(VLOOKUP(N53,[1]Y10MF!$A$1:$A$65536,1,FALSE)))))))</f>
        <v>NA</v>
      </c>
      <c r="R53" s="5"/>
      <c r="S53" s="5"/>
      <c r="T53" s="5"/>
      <c r="U53" s="5"/>
      <c r="AB53" s="5"/>
      <c r="AC53" s="5"/>
      <c r="AD53" s="5"/>
      <c r="AK53" s="5"/>
      <c r="AL53" s="5"/>
      <c r="AM53" s="5"/>
      <c r="AT53" s="5"/>
      <c r="AU53" s="5"/>
      <c r="AV53" s="5"/>
      <c r="BC53" s="5"/>
      <c r="BD53" s="5"/>
      <c r="BE53" s="5"/>
      <c r="BF53" s="29"/>
      <c r="BG53" s="25"/>
      <c r="BH53" s="25"/>
      <c r="BI53" s="25"/>
      <c r="BL53" s="5"/>
      <c r="BM53" s="5"/>
      <c r="BN53" s="5"/>
      <c r="BO53" s="1"/>
      <c r="BP53" s="1"/>
      <c r="BQ53" s="27"/>
      <c r="BR53" s="1"/>
      <c r="BU53" s="5" t="s">
        <v>1999</v>
      </c>
      <c r="BV53" s="5">
        <v>2000</v>
      </c>
      <c r="BW53" s="5" t="s">
        <v>248</v>
      </c>
      <c r="BX53" t="s">
        <v>1999</v>
      </c>
      <c r="BY53">
        <v>100126880</v>
      </c>
      <c r="BZ53">
        <v>50</v>
      </c>
      <c r="CA53">
        <v>2000</v>
      </c>
      <c r="CD53" s="5"/>
      <c r="CE53" s="5"/>
      <c r="CF53" s="5"/>
    </row>
    <row r="54" spans="1:89">
      <c r="A54" t="s">
        <v>2000</v>
      </c>
      <c r="B54">
        <v>2003</v>
      </c>
      <c r="C54" t="s">
        <v>23</v>
      </c>
      <c r="D54" t="s">
        <v>2000</v>
      </c>
      <c r="E54">
        <v>100133291</v>
      </c>
      <c r="F54">
        <v>51</v>
      </c>
      <c r="G54">
        <v>2003</v>
      </c>
      <c r="H54" s="5" t="s">
        <v>24</v>
      </c>
      <c r="I54" s="5"/>
      <c r="J54" t="s">
        <v>1801</v>
      </c>
      <c r="K54">
        <v>2000</v>
      </c>
      <c r="L54" t="s">
        <v>209</v>
      </c>
      <c r="M54" t="s">
        <v>1801</v>
      </c>
      <c r="N54">
        <v>100099777</v>
      </c>
      <c r="O54">
        <v>51</v>
      </c>
      <c r="P54">
        <v>2000</v>
      </c>
      <c r="Q54" s="5" t="str">
        <f>IF(O54&gt;$O$1,"NA",(IF(P54&lt;'[4]Point Tables'!$S$7,"OLD",(IF(P54="Y","X",(VLOOKUP(N54,[1]Y10MF!$A$1:$A$65536,1,FALSE)))))))</f>
        <v>NA</v>
      </c>
      <c r="R54" s="5"/>
      <c r="S54" s="5"/>
      <c r="T54" s="5"/>
      <c r="U54" s="5"/>
      <c r="AB54" s="5"/>
      <c r="AC54" s="5"/>
      <c r="AD54" s="5"/>
      <c r="AK54" s="5"/>
      <c r="AL54" s="5"/>
      <c r="AM54" s="5"/>
      <c r="AT54" s="5"/>
      <c r="AU54" s="5"/>
      <c r="AV54" s="5"/>
      <c r="BC54" s="5"/>
      <c r="BD54" s="5"/>
      <c r="BE54" s="5"/>
      <c r="BF54" s="29"/>
      <c r="BG54" s="25"/>
      <c r="BH54" s="25"/>
      <c r="BI54" s="25"/>
      <c r="BL54" s="5"/>
      <c r="BM54" s="5"/>
      <c r="BN54" s="5"/>
      <c r="BO54" s="1"/>
      <c r="BP54" s="1"/>
      <c r="BQ54" s="27"/>
      <c r="BR54" s="1"/>
      <c r="BU54" s="5" t="s">
        <v>2001</v>
      </c>
      <c r="BV54" s="5">
        <v>2001</v>
      </c>
      <c r="BW54" s="5" t="s">
        <v>151</v>
      </c>
      <c r="BX54" t="s">
        <v>2001</v>
      </c>
      <c r="BY54">
        <v>100133039</v>
      </c>
      <c r="BZ54">
        <v>51</v>
      </c>
      <c r="CA54">
        <v>2001</v>
      </c>
      <c r="CD54" s="5"/>
      <c r="CE54" s="5"/>
      <c r="CF54" s="5"/>
    </row>
    <row r="55" spans="1:89">
      <c r="A55" t="s">
        <v>270</v>
      </c>
      <c r="B55">
        <v>0</v>
      </c>
      <c r="C55">
        <v>0</v>
      </c>
      <c r="D55" t="s">
        <v>270</v>
      </c>
      <c r="E55">
        <v>0</v>
      </c>
      <c r="F55">
        <v>0</v>
      </c>
      <c r="G55">
        <v>0</v>
      </c>
      <c r="H55" t="s">
        <v>24</v>
      </c>
      <c r="J55" t="s">
        <v>2002</v>
      </c>
      <c r="K55">
        <v>2000</v>
      </c>
      <c r="L55" t="s">
        <v>23</v>
      </c>
      <c r="M55" t="s">
        <v>2002</v>
      </c>
      <c r="N55">
        <v>100132798</v>
      </c>
      <c r="O55">
        <v>52</v>
      </c>
      <c r="P55">
        <v>2000</v>
      </c>
      <c r="Q55" s="5" t="str">
        <f>IF(O55&gt;$O$1,"NA",(IF(P55&lt;'[4]Point Tables'!$S$7,"OLD",(IF(P55="Y","X",(VLOOKUP(N55,[1]Y10MF!$A$1:$A$65536,1,FALSE)))))))</f>
        <v>NA</v>
      </c>
      <c r="R55" s="5"/>
      <c r="S55" s="5"/>
      <c r="T55" s="5"/>
      <c r="U55" s="5"/>
      <c r="AB55" s="5"/>
      <c r="AC55" s="5"/>
      <c r="AD55" s="5"/>
      <c r="AK55" s="5"/>
      <c r="AL55" s="5"/>
      <c r="AM55" s="5"/>
      <c r="AT55" s="5"/>
      <c r="AU55" s="5"/>
      <c r="AV55" s="5"/>
      <c r="BC55" s="5"/>
      <c r="BD55" s="5"/>
      <c r="BE55" s="5"/>
      <c r="BF55" s="29"/>
      <c r="BG55" s="25"/>
      <c r="BH55" s="25"/>
      <c r="BI55" s="25"/>
      <c r="BL55" s="5"/>
      <c r="BM55" s="5"/>
      <c r="BN55" s="5"/>
      <c r="BO55" s="1"/>
      <c r="BP55" s="1"/>
      <c r="BQ55" s="27"/>
      <c r="BR55" s="1"/>
      <c r="BU55" s="5">
        <v>0</v>
      </c>
      <c r="BV55" s="5">
        <v>0</v>
      </c>
      <c r="BW55" s="5">
        <v>0</v>
      </c>
      <c r="BX55">
        <v>0</v>
      </c>
      <c r="BY55">
        <v>0</v>
      </c>
      <c r="BZ55">
        <v>0</v>
      </c>
      <c r="CA55">
        <v>0</v>
      </c>
      <c r="CD55" s="5"/>
      <c r="CE55" s="5"/>
      <c r="CF55" s="5"/>
    </row>
    <row r="56" spans="1:89">
      <c r="A56" t="s">
        <v>270</v>
      </c>
      <c r="B56">
        <v>0</v>
      </c>
      <c r="C56">
        <v>0</v>
      </c>
      <c r="D56" t="s">
        <v>270</v>
      </c>
      <c r="E56">
        <v>0</v>
      </c>
      <c r="F56">
        <v>0</v>
      </c>
      <c r="G56">
        <v>0</v>
      </c>
      <c r="H56" t="s">
        <v>24</v>
      </c>
      <c r="J56" t="s">
        <v>1915</v>
      </c>
      <c r="K56">
        <v>2000</v>
      </c>
      <c r="L56" t="s">
        <v>23</v>
      </c>
      <c r="M56" t="s">
        <v>1915</v>
      </c>
      <c r="N56">
        <v>100130538</v>
      </c>
      <c r="O56">
        <v>53</v>
      </c>
      <c r="P56">
        <v>2000</v>
      </c>
      <c r="Q56" s="5" t="str">
        <f>IF(O56&gt;$O$1,"NA",(IF(P56&lt;'[4]Point Tables'!$S$7,"OLD",(IF(P56="Y","X",(VLOOKUP(N56,[1]Y10MF!$A$1:$A$65536,1,FALSE)))))))</f>
        <v>NA</v>
      </c>
      <c r="R56" s="5"/>
      <c r="S56" s="5"/>
      <c r="T56" s="5"/>
      <c r="U56" s="5"/>
      <c r="AB56" s="5"/>
      <c r="AC56" s="5"/>
      <c r="AD56" s="5"/>
      <c r="AK56" s="5"/>
      <c r="AL56" s="5"/>
      <c r="AM56" s="5"/>
      <c r="AT56" s="5"/>
      <c r="AU56" s="5"/>
      <c r="AV56" s="5"/>
      <c r="BC56" s="5"/>
      <c r="BD56" s="5"/>
      <c r="BE56" s="5"/>
      <c r="BF56" s="29"/>
      <c r="BG56" s="25"/>
      <c r="BH56" s="25"/>
      <c r="BI56" s="25"/>
      <c r="BL56" s="5"/>
      <c r="BM56" s="5"/>
      <c r="BN56" s="5"/>
      <c r="BO56" s="1"/>
      <c r="BP56" s="1"/>
      <c r="BQ56" s="27"/>
      <c r="BR56" s="1"/>
      <c r="BU56" s="5">
        <v>0</v>
      </c>
      <c r="BV56" s="5">
        <v>0</v>
      </c>
      <c r="BW56" s="5">
        <v>0</v>
      </c>
      <c r="BX56">
        <v>0</v>
      </c>
      <c r="BY56">
        <v>0</v>
      </c>
      <c r="BZ56">
        <v>0</v>
      </c>
      <c r="CA56">
        <v>0</v>
      </c>
      <c r="CD56" s="5"/>
      <c r="CE56" s="5"/>
      <c r="CF56" s="5"/>
    </row>
    <row r="57" spans="1:89">
      <c r="A57" t="s">
        <v>270</v>
      </c>
      <c r="B57">
        <v>0</v>
      </c>
      <c r="C57">
        <v>0</v>
      </c>
      <c r="D57" t="s">
        <v>270</v>
      </c>
      <c r="E57">
        <v>0</v>
      </c>
      <c r="F57">
        <v>0</v>
      </c>
      <c r="G57">
        <v>0</v>
      </c>
      <c r="H57" t="s">
        <v>24</v>
      </c>
      <c r="J57" t="s">
        <v>1783</v>
      </c>
      <c r="K57">
        <v>2001</v>
      </c>
      <c r="L57" t="s">
        <v>26</v>
      </c>
      <c r="M57" t="s">
        <v>1783</v>
      </c>
      <c r="N57">
        <v>100100113</v>
      </c>
      <c r="O57">
        <v>54</v>
      </c>
      <c r="P57">
        <v>2001</v>
      </c>
      <c r="Q57" s="5" t="str">
        <f>IF(O57&gt;$O$1,"NA",(IF(P57&lt;'[4]Point Tables'!$S$7,"OLD",(IF(P57="Y","X",(VLOOKUP(N57,[1]Y10MF!$A$1:$A$65536,1,FALSE)))))))</f>
        <v>NA</v>
      </c>
      <c r="R57" s="5"/>
      <c r="S57" s="5"/>
      <c r="T57" s="5"/>
      <c r="U57" s="5"/>
      <c r="AB57" s="5"/>
      <c r="AC57" s="5"/>
      <c r="AD57" s="5"/>
      <c r="AK57" s="5"/>
      <c r="AL57" s="5"/>
      <c r="AM57" s="5"/>
      <c r="AT57" s="5"/>
      <c r="AU57" s="5"/>
      <c r="AV57" s="5"/>
      <c r="BC57" s="5"/>
      <c r="BD57" s="5"/>
      <c r="BE57" s="5"/>
      <c r="BF57" s="29"/>
      <c r="BG57" s="25"/>
      <c r="BH57" s="25"/>
      <c r="BI57" s="25"/>
      <c r="BL57" s="5"/>
      <c r="BM57" s="5"/>
      <c r="BN57" s="5"/>
      <c r="BO57" s="1"/>
      <c r="BP57" s="1"/>
      <c r="BQ57" s="27"/>
      <c r="BR57" s="1"/>
      <c r="BU57" s="5">
        <v>0</v>
      </c>
      <c r="BV57" s="5">
        <v>0</v>
      </c>
      <c r="BW57" s="5">
        <v>0</v>
      </c>
      <c r="BX57">
        <v>0</v>
      </c>
      <c r="BY57">
        <v>0</v>
      </c>
      <c r="BZ57">
        <v>0</v>
      </c>
      <c r="CA57">
        <v>0</v>
      </c>
      <c r="CD57" s="5"/>
      <c r="CE57" s="5"/>
      <c r="CF57" s="5"/>
    </row>
    <row r="58" spans="1:89">
      <c r="A58" t="s">
        <v>270</v>
      </c>
      <c r="B58">
        <v>0</v>
      </c>
      <c r="C58">
        <v>0</v>
      </c>
      <c r="D58" t="s">
        <v>270</v>
      </c>
      <c r="E58">
        <v>0</v>
      </c>
      <c r="F58">
        <v>0</v>
      </c>
      <c r="G58">
        <v>0</v>
      </c>
      <c r="H58" t="s">
        <v>24</v>
      </c>
      <c r="J58" t="s">
        <v>2003</v>
      </c>
      <c r="K58">
        <v>2002</v>
      </c>
      <c r="L58" t="s">
        <v>48</v>
      </c>
      <c r="M58" t="s">
        <v>2003</v>
      </c>
      <c r="N58">
        <v>100124443</v>
      </c>
      <c r="O58">
        <v>55</v>
      </c>
      <c r="P58">
        <v>2002</v>
      </c>
      <c r="Q58" s="5" t="str">
        <f>IF(O58&gt;$O$1,"NA",(IF(P58&lt;'[4]Point Tables'!$S$7,"OLD",(IF(P58="Y","X",(VLOOKUP(N58,[1]Y10MF!$A$1:$A$65536,1,FALSE)))))))</f>
        <v>NA</v>
      </c>
      <c r="R58" s="5"/>
      <c r="S58" s="5"/>
      <c r="T58" s="5"/>
      <c r="U58" s="5"/>
      <c r="AB58" s="5"/>
      <c r="AC58" s="5"/>
      <c r="AD58" s="5"/>
      <c r="AK58" s="5"/>
      <c r="AL58" s="5"/>
      <c r="AM58" s="5"/>
      <c r="AT58" s="5"/>
      <c r="AU58" s="5"/>
      <c r="AV58" s="5"/>
      <c r="BC58" s="5"/>
      <c r="BD58" s="5"/>
      <c r="BE58" s="5"/>
      <c r="BF58" s="29"/>
      <c r="BG58" s="25"/>
      <c r="BH58" s="25"/>
      <c r="BI58" s="25"/>
      <c r="BL58" s="5"/>
      <c r="BM58" s="5"/>
      <c r="BN58" s="5"/>
      <c r="BO58" s="1"/>
      <c r="BP58" s="1"/>
      <c r="BQ58" s="27"/>
      <c r="BR58" s="1"/>
      <c r="BU58" s="5">
        <v>0</v>
      </c>
      <c r="BV58" s="5">
        <v>0</v>
      </c>
      <c r="BW58" s="5">
        <v>0</v>
      </c>
      <c r="BX58">
        <v>0</v>
      </c>
      <c r="BY58">
        <v>0</v>
      </c>
      <c r="BZ58">
        <v>0</v>
      </c>
      <c r="CA58">
        <v>0</v>
      </c>
      <c r="CD58" s="5"/>
      <c r="CE58" s="5"/>
      <c r="CF58" s="5"/>
    </row>
    <row r="59" spans="1:89">
      <c r="A59" t="s">
        <v>270</v>
      </c>
      <c r="B59">
        <v>0</v>
      </c>
      <c r="C59">
        <v>0</v>
      </c>
      <c r="D59" t="s">
        <v>270</v>
      </c>
      <c r="E59">
        <v>0</v>
      </c>
      <c r="F59">
        <v>0</v>
      </c>
      <c r="G59">
        <v>0</v>
      </c>
      <c r="H59" t="s">
        <v>24</v>
      </c>
      <c r="J59" t="s">
        <v>2004</v>
      </c>
      <c r="K59">
        <v>2000</v>
      </c>
      <c r="L59" t="s">
        <v>448</v>
      </c>
      <c r="M59" t="s">
        <v>2004</v>
      </c>
      <c r="N59">
        <v>100130677</v>
      </c>
      <c r="O59">
        <v>56</v>
      </c>
      <c r="P59">
        <v>2000</v>
      </c>
      <c r="Q59" s="5" t="str">
        <f>IF(O59&gt;$O$1,"NA",(IF(P59&lt;'[4]Point Tables'!$S$7,"OLD",(IF(P59="Y","X",(VLOOKUP(N59,[1]Y10MF!$A$1:$A$65536,1,FALSE)))))))</f>
        <v>NA</v>
      </c>
      <c r="R59" s="5"/>
      <c r="S59" s="5"/>
      <c r="T59" s="5"/>
      <c r="U59" s="5"/>
      <c r="AB59" s="5"/>
      <c r="AC59" s="5"/>
      <c r="AD59" s="5"/>
      <c r="AK59" s="5"/>
      <c r="AL59" s="5"/>
      <c r="AM59" s="5"/>
      <c r="AT59" s="5"/>
      <c r="AU59" s="5"/>
      <c r="AV59" s="5"/>
      <c r="BC59" s="5"/>
      <c r="BD59" s="5"/>
      <c r="BE59" s="5"/>
      <c r="BF59" s="29"/>
      <c r="BG59" s="25"/>
      <c r="BH59" s="25"/>
      <c r="BI59" s="25"/>
      <c r="BL59" s="5"/>
      <c r="BM59" s="5"/>
      <c r="BN59" s="5"/>
      <c r="BO59" s="1"/>
      <c r="BP59" s="1"/>
      <c r="BQ59" s="27"/>
      <c r="BR59" s="1"/>
      <c r="BU59" s="5">
        <v>0</v>
      </c>
      <c r="BV59" s="5">
        <v>0</v>
      </c>
      <c r="BW59" s="5">
        <v>0</v>
      </c>
      <c r="BX59">
        <v>0</v>
      </c>
      <c r="BY59">
        <v>0</v>
      </c>
      <c r="BZ59">
        <v>0</v>
      </c>
      <c r="CA59">
        <v>0</v>
      </c>
      <c r="CD59" s="5"/>
      <c r="CE59" s="5"/>
      <c r="CF59" s="5"/>
    </row>
    <row r="60" spans="1:89">
      <c r="A60" t="s">
        <v>270</v>
      </c>
      <c r="B60">
        <v>0</v>
      </c>
      <c r="C60">
        <v>0</v>
      </c>
      <c r="D60" t="s">
        <v>270</v>
      </c>
      <c r="E60">
        <v>0</v>
      </c>
      <c r="F60">
        <v>0</v>
      </c>
      <c r="G60">
        <v>0</v>
      </c>
      <c r="H60" t="s">
        <v>24</v>
      </c>
      <c r="J60" t="s">
        <v>2005</v>
      </c>
      <c r="K60">
        <v>2000</v>
      </c>
      <c r="L60" t="s">
        <v>448</v>
      </c>
      <c r="M60" t="s">
        <v>2005</v>
      </c>
      <c r="N60">
        <v>100117095</v>
      </c>
      <c r="O60">
        <v>57</v>
      </c>
      <c r="P60">
        <v>2000</v>
      </c>
      <c r="Q60" s="5" t="str">
        <f>IF(O60&gt;$O$1,"NA",(IF(P60&lt;'[4]Point Tables'!$S$7,"OLD",(IF(P60="Y","X",(VLOOKUP(N60,[1]Y10MF!$A$1:$A$65536,1,FALSE)))))))</f>
        <v>NA</v>
      </c>
      <c r="R60" s="5"/>
      <c r="S60" s="5"/>
      <c r="T60" s="5"/>
      <c r="U60" s="5"/>
      <c r="AB60" s="5"/>
      <c r="AC60" s="5"/>
      <c r="AD60" s="5"/>
      <c r="AK60" s="5"/>
      <c r="AL60" s="5"/>
      <c r="AM60" s="5"/>
      <c r="AT60" s="5"/>
      <c r="AU60" s="5"/>
      <c r="AV60" s="5"/>
      <c r="BC60" s="5"/>
      <c r="BD60" s="5"/>
      <c r="BE60" s="5"/>
      <c r="BF60" s="29"/>
      <c r="BG60" s="25"/>
      <c r="BH60" s="25"/>
      <c r="BI60" s="25"/>
      <c r="BL60" s="5"/>
      <c r="BM60" s="5"/>
      <c r="BN60" s="5"/>
      <c r="BO60" s="1"/>
      <c r="BP60" s="1"/>
      <c r="BQ60" s="27"/>
      <c r="BR60" s="1"/>
      <c r="BU60" s="5">
        <v>0</v>
      </c>
      <c r="BV60" s="5">
        <v>0</v>
      </c>
      <c r="BW60" s="5">
        <v>0</v>
      </c>
      <c r="BX60">
        <v>0</v>
      </c>
      <c r="BY60">
        <v>0</v>
      </c>
      <c r="BZ60">
        <v>0</v>
      </c>
      <c r="CA60">
        <v>0</v>
      </c>
      <c r="CD60" s="5"/>
      <c r="CE60" s="5"/>
      <c r="CF60" s="5"/>
    </row>
    <row r="61" spans="1:89">
      <c r="A61" t="s">
        <v>2006</v>
      </c>
      <c r="B61">
        <v>1999</v>
      </c>
      <c r="C61" t="s">
        <v>26</v>
      </c>
      <c r="D61" t="s">
        <v>2006</v>
      </c>
      <c r="E61">
        <v>100095806</v>
      </c>
      <c r="F61">
        <v>58</v>
      </c>
      <c r="G61">
        <v>1999</v>
      </c>
      <c r="J61" t="s">
        <v>1756</v>
      </c>
      <c r="K61">
        <v>2001</v>
      </c>
      <c r="L61" t="s">
        <v>26</v>
      </c>
      <c r="M61" t="s">
        <v>1756</v>
      </c>
      <c r="N61">
        <v>100128479</v>
      </c>
      <c r="O61">
        <v>58</v>
      </c>
      <c r="P61">
        <v>2001</v>
      </c>
      <c r="Q61" s="5" t="str">
        <f>IF(O61&gt;$O$1,"NA",(IF(P61&lt;'[4]Point Tables'!$S$7,"OLD",(IF(P61="Y","X",(VLOOKUP(N61,[1]Y10MF!$A$1:$A$65536,1,FALSE)))))))</f>
        <v>NA</v>
      </c>
      <c r="R61" s="5"/>
      <c r="S61" s="5"/>
      <c r="T61" s="5"/>
      <c r="U61" s="5"/>
      <c r="AB61" s="5"/>
      <c r="AC61" s="5"/>
      <c r="AD61" s="5"/>
      <c r="AK61" s="5"/>
      <c r="AL61" s="5"/>
      <c r="AM61" s="5"/>
      <c r="AT61" s="5"/>
      <c r="AU61" s="5"/>
      <c r="AV61" s="5"/>
      <c r="BC61" s="5"/>
      <c r="BD61" s="5"/>
      <c r="BE61" s="5"/>
      <c r="BF61" s="29"/>
      <c r="BG61" s="25"/>
      <c r="BH61" s="25"/>
      <c r="BI61" s="25"/>
      <c r="BL61" s="5"/>
      <c r="BM61" s="5"/>
      <c r="BN61" s="5"/>
      <c r="BO61" s="1"/>
      <c r="BP61" s="1"/>
      <c r="BQ61" s="27"/>
      <c r="BR61" s="1"/>
      <c r="BU61" s="5">
        <v>0</v>
      </c>
      <c r="BV61" s="5">
        <v>0</v>
      </c>
      <c r="BW61" s="5">
        <v>0</v>
      </c>
      <c r="BX61">
        <v>0</v>
      </c>
      <c r="BY61">
        <v>0</v>
      </c>
      <c r="BZ61">
        <v>0</v>
      </c>
      <c r="CA61">
        <v>0</v>
      </c>
      <c r="CD61" s="5"/>
      <c r="CE61" s="5"/>
      <c r="CF61" s="5"/>
    </row>
    <row r="62" spans="1:89">
      <c r="A62" t="s">
        <v>2007</v>
      </c>
      <c r="B62">
        <v>2000</v>
      </c>
      <c r="C62" t="s">
        <v>151</v>
      </c>
      <c r="D62" t="s">
        <v>2007</v>
      </c>
      <c r="E62">
        <v>100100898</v>
      </c>
      <c r="F62">
        <v>59</v>
      </c>
      <c r="G62">
        <v>2000</v>
      </c>
      <c r="J62" t="s">
        <v>2008</v>
      </c>
      <c r="K62">
        <v>2000</v>
      </c>
      <c r="L62" t="s">
        <v>23</v>
      </c>
      <c r="M62" t="s">
        <v>2008</v>
      </c>
      <c r="N62">
        <v>100102649</v>
      </c>
      <c r="O62">
        <v>59</v>
      </c>
      <c r="P62">
        <v>2000</v>
      </c>
      <c r="Q62" s="5" t="str">
        <f>IF(O62&gt;$O$1,"NA",(IF(P62&lt;'[4]Point Tables'!$S$7,"OLD",(IF(P62="Y","X",(VLOOKUP(N62,[1]Y10MF!$A$1:$A$65536,1,FALSE)))))))</f>
        <v>NA</v>
      </c>
      <c r="R62" s="5"/>
      <c r="S62" s="5"/>
      <c r="T62" s="5"/>
      <c r="U62" s="5"/>
      <c r="AB62" s="5"/>
      <c r="AC62" s="5"/>
      <c r="AD62" s="5"/>
      <c r="AK62" s="5"/>
      <c r="AL62" s="5"/>
      <c r="AM62" s="5"/>
      <c r="AT62" s="5"/>
      <c r="AU62" s="5"/>
      <c r="AV62" s="5"/>
      <c r="BC62" s="5"/>
      <c r="BD62" s="5"/>
      <c r="BE62" s="5"/>
      <c r="BL62" s="5"/>
      <c r="BM62" s="5"/>
      <c r="BN62" s="5"/>
      <c r="BO62" s="1"/>
      <c r="BP62" s="1"/>
      <c r="BQ62" s="27"/>
      <c r="BR62" s="1"/>
      <c r="BU62" s="5">
        <v>0</v>
      </c>
      <c r="BV62" s="5">
        <v>0</v>
      </c>
      <c r="BW62" s="5">
        <v>0</v>
      </c>
      <c r="BX62">
        <v>0</v>
      </c>
      <c r="BY62">
        <v>0</v>
      </c>
      <c r="BZ62">
        <v>0</v>
      </c>
      <c r="CA62">
        <v>0</v>
      </c>
      <c r="CD62" s="5"/>
      <c r="CE62" s="5"/>
      <c r="CF62" s="5"/>
    </row>
    <row r="63" spans="1:89">
      <c r="A63" t="s">
        <v>1648</v>
      </c>
      <c r="B63">
        <v>2001</v>
      </c>
      <c r="C63" t="s">
        <v>46</v>
      </c>
      <c r="D63" t="s">
        <v>1648</v>
      </c>
      <c r="E63">
        <v>100099626</v>
      </c>
      <c r="F63">
        <v>60</v>
      </c>
      <c r="G63">
        <v>2001</v>
      </c>
      <c r="J63" t="s">
        <v>2009</v>
      </c>
      <c r="K63">
        <v>2001</v>
      </c>
      <c r="L63" t="s">
        <v>37</v>
      </c>
      <c r="M63" t="s">
        <v>2009</v>
      </c>
      <c r="N63">
        <v>100102201</v>
      </c>
      <c r="O63">
        <v>60</v>
      </c>
      <c r="P63">
        <v>2001</v>
      </c>
      <c r="Q63" s="5" t="str">
        <f>IF(O63&gt;$O$1,"NA",(IF(P63&lt;'[4]Point Tables'!$S$7,"OLD",(IF(P63="Y","X",(VLOOKUP(N63,[1]Y10MF!$A$1:$A$65536,1,FALSE)))))))</f>
        <v>NA</v>
      </c>
      <c r="R63" s="5"/>
      <c r="S63" s="5"/>
      <c r="T63" s="5"/>
      <c r="U63" s="5"/>
      <c r="AB63" s="5"/>
      <c r="AC63" s="5"/>
      <c r="AD63" s="5"/>
      <c r="AK63" s="5"/>
      <c r="AL63" s="5"/>
      <c r="AM63" s="5"/>
      <c r="AT63" s="5"/>
      <c r="AU63" s="5"/>
      <c r="AV63" s="5"/>
      <c r="BC63" s="5"/>
      <c r="BD63" s="5"/>
      <c r="BE63" s="5"/>
      <c r="BL63" s="5"/>
      <c r="BM63" s="5"/>
      <c r="BN63" s="5"/>
      <c r="BO63" s="1"/>
      <c r="BP63" s="1"/>
      <c r="BQ63" s="27"/>
      <c r="BR63" s="1"/>
      <c r="BU63" s="5">
        <v>0</v>
      </c>
      <c r="BV63" s="5">
        <v>0</v>
      </c>
      <c r="BW63" s="5">
        <v>0</v>
      </c>
      <c r="BX63">
        <v>0</v>
      </c>
      <c r="BY63">
        <v>0</v>
      </c>
      <c r="BZ63">
        <v>0</v>
      </c>
      <c r="CA63">
        <v>0</v>
      </c>
      <c r="CD63" s="5"/>
      <c r="CE63" s="5"/>
      <c r="CF63" s="5"/>
    </row>
    <row r="64" spans="1:89">
      <c r="A64" t="s">
        <v>1453</v>
      </c>
      <c r="B64">
        <v>2001</v>
      </c>
      <c r="C64" t="s">
        <v>33</v>
      </c>
      <c r="D64" t="s">
        <v>1453</v>
      </c>
      <c r="E64">
        <v>100100070</v>
      </c>
      <c r="F64">
        <v>60</v>
      </c>
      <c r="G64">
        <v>2001</v>
      </c>
      <c r="J64" t="s">
        <v>2010</v>
      </c>
      <c r="K64">
        <v>2003</v>
      </c>
      <c r="L64" t="s">
        <v>46</v>
      </c>
      <c r="M64" t="s">
        <v>2010</v>
      </c>
      <c r="N64">
        <v>100128931</v>
      </c>
      <c r="O64">
        <v>61</v>
      </c>
      <c r="P64">
        <v>2003</v>
      </c>
      <c r="Q64" s="5" t="str">
        <f>IF(O64&gt;$O$1,"NA",(IF(P64&lt;'[4]Point Tables'!$S$7,"OLD",(IF(P64="Y","X",(VLOOKUP(N64,[1]Y10MF!$A$1:$A$65536,1,FALSE)))))))</f>
        <v>NA</v>
      </c>
      <c r="R64" s="5"/>
      <c r="S64" s="5"/>
      <c r="T64" s="5"/>
      <c r="U64" s="5"/>
      <c r="AB64" s="5"/>
      <c r="AC64" s="5"/>
      <c r="AD64" s="5"/>
      <c r="AK64" s="5"/>
      <c r="AL64" s="5"/>
      <c r="AM64" s="5"/>
      <c r="AT64" s="5"/>
      <c r="AU64" s="5"/>
      <c r="AV64" s="5"/>
      <c r="BC64" s="5"/>
      <c r="BD64" s="5"/>
      <c r="BE64" s="5"/>
      <c r="BL64" s="5"/>
      <c r="BM64" s="5"/>
      <c r="BN64" s="5"/>
      <c r="BO64" s="1"/>
      <c r="BP64" s="1"/>
      <c r="BQ64" s="27"/>
      <c r="BR64" s="1"/>
      <c r="BU64" s="5">
        <v>0</v>
      </c>
      <c r="BV64" s="5">
        <v>0</v>
      </c>
      <c r="BW64" s="5">
        <v>0</v>
      </c>
      <c r="BX64">
        <v>0</v>
      </c>
      <c r="BY64">
        <v>0</v>
      </c>
      <c r="BZ64">
        <v>0</v>
      </c>
      <c r="CA64">
        <v>0</v>
      </c>
      <c r="CD64" s="5"/>
      <c r="CE64" s="5"/>
      <c r="CF64" s="5"/>
    </row>
    <row r="65" spans="1:84">
      <c r="A65" t="s">
        <v>2011</v>
      </c>
      <c r="B65">
        <v>1999</v>
      </c>
      <c r="C65" t="s">
        <v>79</v>
      </c>
      <c r="D65" t="s">
        <v>2011</v>
      </c>
      <c r="E65">
        <v>100090527</v>
      </c>
      <c r="F65">
        <v>62</v>
      </c>
      <c r="G65">
        <v>1999</v>
      </c>
      <c r="J65" t="s">
        <v>2012</v>
      </c>
      <c r="K65">
        <v>2000</v>
      </c>
      <c r="L65" t="s">
        <v>48</v>
      </c>
      <c r="M65" t="s">
        <v>2012</v>
      </c>
      <c r="N65">
        <v>100126149</v>
      </c>
      <c r="O65">
        <v>62</v>
      </c>
      <c r="P65">
        <v>2000</v>
      </c>
      <c r="Q65" s="5" t="str">
        <f>IF(O65&gt;$O$1,"NA",(IF(P65&lt;'[4]Point Tables'!$S$7,"OLD",(IF(P65="Y","X",(VLOOKUP(N65,[1]Y10MF!$A$1:$A$65536,1,FALSE)))))))</f>
        <v>NA</v>
      </c>
      <c r="R65" s="5"/>
      <c r="S65" s="5"/>
      <c r="T65" s="5"/>
      <c r="U65" s="5"/>
      <c r="AB65" s="5"/>
      <c r="AC65" s="5"/>
      <c r="AD65" s="5"/>
      <c r="AK65" s="5"/>
      <c r="AL65" s="5"/>
      <c r="AM65" s="5"/>
      <c r="AT65" s="5"/>
      <c r="AU65" s="5"/>
      <c r="AV65" s="5"/>
      <c r="BC65" s="5"/>
      <c r="BD65" s="5"/>
      <c r="BE65" s="5"/>
      <c r="BL65" s="5"/>
      <c r="BM65" s="5"/>
      <c r="BN65" s="5"/>
      <c r="BO65" s="1"/>
      <c r="BP65" s="1"/>
      <c r="BQ65" s="27"/>
      <c r="BR65" s="1"/>
      <c r="BU65" s="5">
        <v>0</v>
      </c>
      <c r="BV65" s="5">
        <v>0</v>
      </c>
      <c r="BW65" s="5">
        <v>0</v>
      </c>
      <c r="BX65">
        <v>0</v>
      </c>
      <c r="BY65">
        <v>0</v>
      </c>
      <c r="BZ65">
        <v>0</v>
      </c>
      <c r="CA65">
        <v>0</v>
      </c>
      <c r="CD65" s="5"/>
      <c r="CE65" s="5"/>
      <c r="CF65" s="5"/>
    </row>
    <row r="66" spans="1:84">
      <c r="A66" t="s">
        <v>2013</v>
      </c>
      <c r="B66">
        <v>2001</v>
      </c>
      <c r="C66" t="s">
        <v>800</v>
      </c>
      <c r="D66" t="s">
        <v>2013</v>
      </c>
      <c r="E66">
        <v>100103033</v>
      </c>
      <c r="F66">
        <v>63</v>
      </c>
      <c r="G66">
        <v>2001</v>
      </c>
      <c r="J66" t="s">
        <v>1836</v>
      </c>
      <c r="K66">
        <v>2001</v>
      </c>
      <c r="L66" t="s">
        <v>385</v>
      </c>
      <c r="M66" t="s">
        <v>1836</v>
      </c>
      <c r="N66">
        <v>100134333</v>
      </c>
      <c r="O66">
        <v>63</v>
      </c>
      <c r="P66">
        <v>2001</v>
      </c>
      <c r="Q66" s="5" t="s">
        <v>24</v>
      </c>
      <c r="R66" s="5"/>
      <c r="S66" s="5"/>
      <c r="T66" s="5"/>
      <c r="U66" s="5"/>
      <c r="AB66" s="5"/>
      <c r="AC66" s="5"/>
      <c r="AD66" s="5"/>
      <c r="AK66" s="5"/>
      <c r="AL66" s="5"/>
      <c r="AM66" s="5"/>
      <c r="AT66" s="5"/>
      <c r="AU66" s="5"/>
      <c r="AV66" s="5"/>
      <c r="BC66" s="5"/>
      <c r="BD66" s="5"/>
      <c r="BE66" s="5"/>
      <c r="BL66" s="5"/>
      <c r="BM66" s="5"/>
      <c r="BN66" s="5"/>
      <c r="BO66" s="1"/>
      <c r="BP66" s="1"/>
      <c r="BQ66" s="27"/>
      <c r="BR66" s="1"/>
      <c r="BU66" s="5">
        <v>0</v>
      </c>
      <c r="BV66" s="5">
        <v>0</v>
      </c>
      <c r="BW66" s="5">
        <v>0</v>
      </c>
      <c r="BX66">
        <v>0</v>
      </c>
      <c r="BY66">
        <v>0</v>
      </c>
      <c r="BZ66">
        <v>0</v>
      </c>
      <c r="CA66">
        <v>0</v>
      </c>
      <c r="CD66" s="5"/>
      <c r="CE66" s="5"/>
      <c r="CF66" s="5"/>
    </row>
    <row r="67" spans="1:84">
      <c r="A67" t="s">
        <v>2014</v>
      </c>
      <c r="B67">
        <v>2002</v>
      </c>
      <c r="C67" t="s">
        <v>23</v>
      </c>
      <c r="D67" t="s">
        <v>2014</v>
      </c>
      <c r="E67">
        <v>100103325</v>
      </c>
      <c r="F67">
        <v>64</v>
      </c>
      <c r="G67">
        <v>2002</v>
      </c>
      <c r="J67" t="s">
        <v>1810</v>
      </c>
      <c r="K67">
        <v>2000</v>
      </c>
      <c r="L67" t="s">
        <v>26</v>
      </c>
      <c r="M67" t="s">
        <v>1810</v>
      </c>
      <c r="N67">
        <v>100124882</v>
      </c>
      <c r="O67">
        <v>64</v>
      </c>
      <c r="P67">
        <v>2000</v>
      </c>
      <c r="Q67" s="5" t="s">
        <v>24</v>
      </c>
      <c r="R67" s="5"/>
      <c r="S67" s="5"/>
      <c r="T67" s="5"/>
      <c r="U67" s="5"/>
      <c r="AB67" s="5"/>
      <c r="AC67" s="5"/>
      <c r="AD67" s="5"/>
      <c r="AK67" s="5"/>
      <c r="AL67" s="5"/>
      <c r="AM67" s="5"/>
      <c r="AT67" s="5"/>
      <c r="AU67" s="5"/>
      <c r="AV67" s="5"/>
      <c r="BC67" s="5"/>
      <c r="BD67" s="5"/>
      <c r="BE67" s="5"/>
      <c r="BL67" s="5"/>
      <c r="BM67" s="5"/>
      <c r="BN67" s="5"/>
      <c r="BU67" s="5">
        <v>0</v>
      </c>
      <c r="BV67" s="5">
        <v>0</v>
      </c>
      <c r="BW67" s="5">
        <v>0</v>
      </c>
      <c r="BX67">
        <v>0</v>
      </c>
      <c r="BY67">
        <v>0</v>
      </c>
      <c r="BZ67">
        <v>0</v>
      </c>
      <c r="CA67">
        <v>0</v>
      </c>
      <c r="CD67" s="5"/>
      <c r="CE67" s="5"/>
      <c r="CF67" s="5"/>
    </row>
    <row r="68" spans="1:84">
      <c r="A68" s="5"/>
      <c r="B68" s="5"/>
      <c r="C68" s="5"/>
      <c r="J68" t="s">
        <v>2015</v>
      </c>
      <c r="K68">
        <v>2002</v>
      </c>
      <c r="L68" t="s">
        <v>23</v>
      </c>
      <c r="M68" t="s">
        <v>2015</v>
      </c>
      <c r="N68">
        <v>100124254</v>
      </c>
      <c r="O68">
        <v>65</v>
      </c>
      <c r="P68">
        <v>2002</v>
      </c>
      <c r="Q68" s="5" t="s">
        <v>24</v>
      </c>
      <c r="R68" s="5"/>
      <c r="S68" s="5"/>
      <c r="T68" s="5"/>
      <c r="U68" s="5"/>
      <c r="AB68" s="5"/>
      <c r="AC68" s="5"/>
      <c r="AD68" s="5"/>
      <c r="AK68" s="5"/>
      <c r="AL68" s="5"/>
      <c r="AM68" s="5"/>
      <c r="AT68" s="5"/>
      <c r="AU68" s="5"/>
      <c r="AV68" s="5"/>
      <c r="BC68" s="5"/>
      <c r="BD68" s="5"/>
      <c r="BE68" s="5"/>
      <c r="BL68" s="5"/>
      <c r="BM68" s="5"/>
      <c r="BN68" s="5"/>
      <c r="BU68" s="5">
        <v>0</v>
      </c>
      <c r="BV68" s="5">
        <v>0</v>
      </c>
      <c r="BW68" s="5">
        <v>0</v>
      </c>
      <c r="BX68">
        <v>0</v>
      </c>
      <c r="BY68">
        <v>0</v>
      </c>
      <c r="BZ68">
        <v>0</v>
      </c>
      <c r="CA68">
        <v>0</v>
      </c>
      <c r="CD68" s="5"/>
      <c r="CE68" s="5"/>
      <c r="CF68" s="5"/>
    </row>
    <row r="69" spans="1:84">
      <c r="A69" s="5"/>
      <c r="B69" s="5"/>
      <c r="C69" s="5"/>
      <c r="J69" t="s">
        <v>1959</v>
      </c>
      <c r="K69">
        <v>2001</v>
      </c>
      <c r="L69" t="s">
        <v>143</v>
      </c>
      <c r="M69" t="s">
        <v>1959</v>
      </c>
      <c r="N69">
        <v>100100286</v>
      </c>
      <c r="O69">
        <v>66</v>
      </c>
      <c r="P69">
        <v>2001</v>
      </c>
      <c r="Q69" s="5" t="s">
        <v>24</v>
      </c>
      <c r="R69" s="5"/>
      <c r="S69" s="5"/>
      <c r="T69" s="5"/>
      <c r="U69" s="5"/>
      <c r="AB69" s="5"/>
      <c r="AC69" s="5"/>
      <c r="AD69" s="5"/>
      <c r="AK69" s="5"/>
      <c r="AL69" s="5"/>
      <c r="AM69" s="5"/>
      <c r="AT69" s="5"/>
      <c r="AU69" s="5"/>
      <c r="AV69" s="5"/>
      <c r="BC69" s="5"/>
      <c r="BD69" s="5"/>
      <c r="BE69" s="5"/>
      <c r="BL69" s="5"/>
      <c r="BM69" s="5"/>
      <c r="BN69" s="5"/>
      <c r="BU69" s="5">
        <v>0</v>
      </c>
      <c r="BV69" s="5">
        <v>0</v>
      </c>
      <c r="BW69" s="5">
        <v>0</v>
      </c>
      <c r="BX69">
        <v>0</v>
      </c>
      <c r="BY69">
        <v>0</v>
      </c>
      <c r="BZ69">
        <v>0</v>
      </c>
      <c r="CA69">
        <v>0</v>
      </c>
      <c r="CD69" s="5"/>
      <c r="CE69" s="5"/>
      <c r="CF69" s="5"/>
    </row>
    <row r="70" spans="1:84">
      <c r="A70" s="5"/>
      <c r="B70" s="5"/>
      <c r="C70" s="5"/>
      <c r="J70" t="s">
        <v>2016</v>
      </c>
      <c r="K70">
        <v>2000</v>
      </c>
      <c r="L70" t="s">
        <v>619</v>
      </c>
      <c r="M70" t="s">
        <v>2016</v>
      </c>
      <c r="N70">
        <v>100123943</v>
      </c>
      <c r="O70">
        <v>67</v>
      </c>
      <c r="P70">
        <v>2000</v>
      </c>
      <c r="Q70" s="5" t="s">
        <v>24</v>
      </c>
      <c r="R70" s="5"/>
      <c r="S70" s="5"/>
      <c r="T70" s="5"/>
      <c r="U70" s="5"/>
      <c r="AB70" s="5"/>
      <c r="AC70" s="5"/>
      <c r="AD70" s="5"/>
      <c r="AK70" s="5"/>
      <c r="AL70" s="5"/>
      <c r="AM70" s="5"/>
      <c r="AT70" s="5"/>
      <c r="AU70" s="5"/>
      <c r="AV70" s="5"/>
      <c r="BC70" s="5"/>
      <c r="BD70" s="5"/>
      <c r="BE70" s="5"/>
      <c r="BL70" s="5"/>
      <c r="BM70" s="5"/>
      <c r="BN70" s="5"/>
      <c r="BU70" s="5">
        <v>0</v>
      </c>
      <c r="BV70" s="5">
        <v>0</v>
      </c>
      <c r="BW70" s="5">
        <v>0</v>
      </c>
      <c r="BX70">
        <v>0</v>
      </c>
      <c r="BY70">
        <v>0</v>
      </c>
      <c r="BZ70">
        <v>0</v>
      </c>
      <c r="CA70">
        <v>0</v>
      </c>
      <c r="CD70" s="5"/>
      <c r="CE70" s="5"/>
      <c r="CF70" s="5"/>
    </row>
    <row r="71" spans="1:84">
      <c r="A71" s="5"/>
      <c r="B71" s="5"/>
      <c r="C71" s="5"/>
      <c r="J71" t="s">
        <v>1479</v>
      </c>
      <c r="K71">
        <v>2000</v>
      </c>
      <c r="L71" t="s">
        <v>190</v>
      </c>
      <c r="M71" t="s">
        <v>1479</v>
      </c>
      <c r="N71">
        <v>100132934</v>
      </c>
      <c r="O71">
        <v>68.5</v>
      </c>
      <c r="P71">
        <v>2000</v>
      </c>
      <c r="Q71" s="5" t="s">
        <v>24</v>
      </c>
      <c r="R71" s="5"/>
      <c r="S71" s="5"/>
      <c r="T71" s="5"/>
      <c r="U71" s="5"/>
      <c r="AB71" s="5"/>
      <c r="AC71" s="5"/>
      <c r="AD71" s="5"/>
      <c r="AK71" s="5"/>
      <c r="AL71" s="5"/>
      <c r="AM71" s="5"/>
      <c r="AT71" s="5"/>
      <c r="AU71" s="5"/>
      <c r="AV71" s="5"/>
      <c r="BC71" s="5"/>
      <c r="BD71" s="5"/>
      <c r="BE71" s="5"/>
      <c r="BL71" s="5"/>
      <c r="BM71" s="5"/>
      <c r="BN71" s="5"/>
      <c r="BU71" s="5">
        <v>0</v>
      </c>
      <c r="BV71" s="5">
        <v>0</v>
      </c>
      <c r="BW71" s="5">
        <v>0</v>
      </c>
      <c r="BX71">
        <v>0</v>
      </c>
      <c r="BY71">
        <v>0</v>
      </c>
      <c r="BZ71">
        <v>0</v>
      </c>
      <c r="CA71">
        <v>0</v>
      </c>
      <c r="CD71" s="5"/>
      <c r="CE71" s="5"/>
      <c r="CF71" s="5"/>
    </row>
    <row r="72" spans="1:84">
      <c r="A72" s="5"/>
      <c r="B72" s="5"/>
      <c r="C72" s="5"/>
      <c r="J72" t="s">
        <v>1832</v>
      </c>
      <c r="K72">
        <v>2000</v>
      </c>
      <c r="L72" t="s">
        <v>70</v>
      </c>
      <c r="M72" t="s">
        <v>1832</v>
      </c>
      <c r="N72">
        <v>100133372</v>
      </c>
      <c r="O72">
        <v>68.5</v>
      </c>
      <c r="P72">
        <v>2000</v>
      </c>
      <c r="Q72" s="5" t="s">
        <v>24</v>
      </c>
      <c r="R72" s="5"/>
      <c r="S72" s="5"/>
      <c r="T72" s="5"/>
      <c r="U72" s="5"/>
      <c r="AB72" s="5"/>
      <c r="AC72" s="5"/>
      <c r="AD72" s="5"/>
      <c r="AK72" s="5"/>
      <c r="AL72" s="5"/>
      <c r="AM72" s="5"/>
      <c r="AT72" s="5"/>
      <c r="AU72" s="5"/>
      <c r="AV72" s="5"/>
      <c r="BC72" s="5"/>
      <c r="BD72" s="5"/>
      <c r="BE72" s="5"/>
      <c r="BL72" s="5"/>
      <c r="BM72" s="5"/>
      <c r="BN72" s="5"/>
      <c r="BU72" s="5"/>
      <c r="BV72" s="5"/>
      <c r="BW72" s="5"/>
      <c r="CD72" s="5"/>
      <c r="CE72" s="5"/>
      <c r="CF72" s="5"/>
    </row>
    <row r="73" spans="1:84">
      <c r="A73" s="5"/>
      <c r="B73" s="5"/>
      <c r="C73" s="5"/>
      <c r="J73" t="s">
        <v>1827</v>
      </c>
      <c r="K73">
        <v>2000</v>
      </c>
      <c r="L73" t="s">
        <v>202</v>
      </c>
      <c r="M73" t="s">
        <v>1827</v>
      </c>
      <c r="N73">
        <v>100134273</v>
      </c>
      <c r="O73">
        <v>70</v>
      </c>
      <c r="P73">
        <v>2000</v>
      </c>
      <c r="Q73" s="5" t="s">
        <v>24</v>
      </c>
      <c r="R73" s="5"/>
      <c r="S73" s="5"/>
      <c r="T73" s="5"/>
      <c r="U73" s="5"/>
      <c r="AB73" s="5"/>
      <c r="AC73" s="5"/>
      <c r="AD73" s="5"/>
      <c r="AK73" s="5"/>
      <c r="AL73" s="5"/>
      <c r="AM73" s="5"/>
      <c r="AT73" s="5"/>
      <c r="AU73" s="5"/>
      <c r="AV73" s="5"/>
      <c r="BC73" s="5"/>
      <c r="BD73" s="5"/>
      <c r="BE73" s="5"/>
      <c r="BL73" s="5"/>
      <c r="BM73" s="5"/>
      <c r="BN73" s="5"/>
      <c r="BU73" s="5"/>
      <c r="BV73" s="5"/>
      <c r="BW73" s="5"/>
      <c r="CD73" s="5"/>
      <c r="CE73" s="5"/>
      <c r="CF73" s="5"/>
    </row>
    <row r="74" spans="1:84">
      <c r="A74" s="5"/>
      <c r="B74" s="5"/>
      <c r="C74" s="5"/>
      <c r="J74" t="s">
        <v>1814</v>
      </c>
      <c r="K74">
        <v>2000</v>
      </c>
      <c r="L74" t="s">
        <v>37</v>
      </c>
      <c r="M74" t="s">
        <v>1814</v>
      </c>
      <c r="N74">
        <v>100132614</v>
      </c>
      <c r="O74">
        <v>71</v>
      </c>
      <c r="P74">
        <v>2000</v>
      </c>
      <c r="Q74" s="5" t="s">
        <v>24</v>
      </c>
      <c r="R74" s="5"/>
      <c r="S74" s="5"/>
      <c r="T74" s="5"/>
      <c r="U74" s="5"/>
      <c r="AB74" s="5"/>
      <c r="AC74" s="5"/>
      <c r="AD74" s="5"/>
      <c r="AK74" s="5"/>
      <c r="AL74" s="5"/>
      <c r="AM74" s="5"/>
      <c r="AT74" s="5"/>
      <c r="AU74" s="5"/>
      <c r="AV74" s="5"/>
      <c r="BC74" s="5"/>
      <c r="BD74" s="5"/>
      <c r="BE74" s="5"/>
      <c r="BL74" s="5"/>
      <c r="BM74" s="5"/>
      <c r="BN74" s="5"/>
      <c r="BU74" s="5"/>
      <c r="BV74" s="5"/>
      <c r="BW74" s="5"/>
      <c r="CD74" s="5"/>
      <c r="CE74" s="5"/>
      <c r="CF74" s="5"/>
    </row>
    <row r="75" spans="1:84">
      <c r="A75" s="5"/>
      <c r="B75" s="5"/>
      <c r="C75" s="5"/>
      <c r="J75" t="s">
        <v>2017</v>
      </c>
      <c r="K75">
        <v>2000</v>
      </c>
      <c r="L75" t="s">
        <v>424</v>
      </c>
      <c r="M75" t="s">
        <v>2017</v>
      </c>
      <c r="N75">
        <v>100127084</v>
      </c>
      <c r="O75">
        <v>72</v>
      </c>
      <c r="P75">
        <v>2000</v>
      </c>
      <c r="Q75" s="5" t="s">
        <v>24</v>
      </c>
      <c r="R75" s="5"/>
      <c r="S75" s="5"/>
      <c r="T75" s="5"/>
      <c r="U75" s="5"/>
      <c r="AB75" s="5"/>
      <c r="AC75" s="5"/>
      <c r="AD75" s="5"/>
      <c r="AK75" s="5"/>
      <c r="AL75" s="5"/>
      <c r="AM75" s="5"/>
      <c r="AT75" s="5"/>
      <c r="AU75" s="5"/>
      <c r="AV75" s="5"/>
      <c r="BC75" s="5"/>
      <c r="BD75" s="5"/>
      <c r="BE75" s="5"/>
      <c r="BL75" s="5"/>
      <c r="BM75" s="5"/>
      <c r="BN75" s="5"/>
      <c r="BU75" s="5"/>
      <c r="BV75" s="5"/>
      <c r="BW75" s="5"/>
      <c r="CD75" s="5"/>
      <c r="CE75" s="5"/>
      <c r="CF75" s="5"/>
    </row>
    <row r="76" spans="1:84">
      <c r="A76" s="5"/>
      <c r="B76" s="5"/>
      <c r="C76" s="5"/>
      <c r="J76" t="s">
        <v>1812</v>
      </c>
      <c r="K76">
        <v>2000</v>
      </c>
      <c r="L76" t="s">
        <v>190</v>
      </c>
      <c r="M76" t="s">
        <v>1812</v>
      </c>
      <c r="N76">
        <v>100133456</v>
      </c>
      <c r="O76">
        <v>73</v>
      </c>
      <c r="P76">
        <v>2000</v>
      </c>
      <c r="Q76" s="5" t="s">
        <v>24</v>
      </c>
      <c r="R76" s="5"/>
      <c r="S76" s="5"/>
      <c r="T76" s="5"/>
      <c r="U76" s="5"/>
      <c r="AB76" s="5"/>
      <c r="AC76" s="5"/>
      <c r="AD76" s="5"/>
      <c r="AK76" s="5"/>
      <c r="AL76" s="5"/>
      <c r="AM76" s="5"/>
      <c r="AT76" s="5"/>
      <c r="AU76" s="5"/>
      <c r="AV76" s="5"/>
      <c r="BC76" s="5"/>
      <c r="BD76" s="5"/>
      <c r="BE76" s="5"/>
      <c r="BL76" s="5"/>
      <c r="BM76" s="5"/>
      <c r="BN76" s="5"/>
      <c r="BU76" s="5"/>
      <c r="BV76" s="5"/>
      <c r="BW76" s="5"/>
      <c r="CD76" s="5"/>
      <c r="CE76" s="5"/>
      <c r="CF76" s="5"/>
    </row>
    <row r="77" spans="1:84">
      <c r="A77" s="5"/>
      <c r="B77" s="5"/>
      <c r="C77" s="5"/>
      <c r="J77" t="s">
        <v>1853</v>
      </c>
      <c r="K77">
        <v>2000</v>
      </c>
      <c r="L77" t="s">
        <v>52</v>
      </c>
      <c r="M77" t="s">
        <v>1853</v>
      </c>
      <c r="N77">
        <v>100100699</v>
      </c>
      <c r="O77">
        <v>74</v>
      </c>
      <c r="P77">
        <v>2000</v>
      </c>
      <c r="Q77" s="5" t="s">
        <v>24</v>
      </c>
      <c r="R77" s="5"/>
      <c r="S77" s="5"/>
      <c r="T77" s="5"/>
      <c r="U77" s="5"/>
      <c r="AB77" s="5"/>
      <c r="AC77" s="5"/>
      <c r="AD77" s="5"/>
      <c r="AK77" s="5"/>
      <c r="AL77" s="5"/>
      <c r="AM77" s="5"/>
      <c r="AT77" s="5"/>
      <c r="AU77" s="5"/>
      <c r="AV77" s="5"/>
      <c r="BC77" s="5"/>
      <c r="BD77" s="5"/>
      <c r="BE77" s="5"/>
      <c r="BL77" s="5"/>
      <c r="BM77" s="5"/>
      <c r="BN77" s="5"/>
      <c r="BU77" s="5"/>
      <c r="BV77" s="5"/>
      <c r="BW77" s="5"/>
      <c r="CD77" s="5"/>
      <c r="CE77" s="5"/>
      <c r="CF77" s="5"/>
    </row>
    <row r="78" spans="1:84">
      <c r="A78" s="5"/>
      <c r="B78" s="5"/>
      <c r="C78" s="5"/>
      <c r="J78" t="s">
        <v>1890</v>
      </c>
      <c r="K78">
        <v>2000</v>
      </c>
      <c r="L78" t="s">
        <v>33</v>
      </c>
      <c r="M78" t="s">
        <v>1890</v>
      </c>
      <c r="N78">
        <v>100130291</v>
      </c>
      <c r="O78">
        <v>75</v>
      </c>
      <c r="P78">
        <v>2000</v>
      </c>
      <c r="Q78" s="5" t="s">
        <v>24</v>
      </c>
      <c r="R78" s="5"/>
      <c r="S78" s="5"/>
      <c r="T78" s="5"/>
      <c r="U78" s="5"/>
      <c r="AB78" s="5"/>
      <c r="AC78" s="5"/>
      <c r="AD78" s="5"/>
      <c r="AK78" s="5"/>
      <c r="AL78" s="5"/>
      <c r="AM78" s="5"/>
      <c r="AT78" s="5"/>
      <c r="AU78" s="5"/>
      <c r="AV78" s="5"/>
      <c r="BC78" s="5"/>
      <c r="BD78" s="5"/>
      <c r="BE78" s="5"/>
      <c r="BL78" s="5"/>
      <c r="BM78" s="5"/>
      <c r="BN78" s="5"/>
      <c r="BU78" s="5"/>
      <c r="BV78" s="5"/>
      <c r="BW78" s="5"/>
      <c r="CD78" s="5"/>
      <c r="CE78" s="5"/>
      <c r="CF78" s="5"/>
    </row>
    <row r="79" spans="1:84">
      <c r="A79" s="5"/>
      <c r="B79" s="5"/>
      <c r="C79" s="5"/>
      <c r="J79" t="s">
        <v>1831</v>
      </c>
      <c r="K79">
        <v>2001</v>
      </c>
      <c r="L79" t="s">
        <v>26</v>
      </c>
      <c r="M79" t="s">
        <v>1831</v>
      </c>
      <c r="N79">
        <v>100129386</v>
      </c>
      <c r="O79">
        <v>76</v>
      </c>
      <c r="P79">
        <v>2001</v>
      </c>
      <c r="Q79" s="5" t="s">
        <v>24</v>
      </c>
      <c r="R79" s="5"/>
      <c r="S79" s="5"/>
      <c r="T79" s="5"/>
      <c r="U79" s="5"/>
      <c r="AB79" s="5"/>
      <c r="AC79" s="5"/>
      <c r="AD79" s="5"/>
      <c r="AK79" s="5"/>
      <c r="AL79" s="5"/>
      <c r="AM79" s="5"/>
      <c r="AT79" s="5"/>
      <c r="AU79" s="5"/>
      <c r="AV79" s="5"/>
      <c r="BC79" s="5"/>
      <c r="BD79" s="5"/>
      <c r="BE79" s="5"/>
      <c r="BL79" s="5"/>
      <c r="BM79" s="5"/>
      <c r="BN79" s="5"/>
      <c r="BU79" s="5"/>
      <c r="BV79" s="5"/>
      <c r="BW79" s="5"/>
      <c r="CD79" s="5"/>
      <c r="CE79" s="5"/>
      <c r="CF79" s="5"/>
    </row>
    <row r="80" spans="1:84">
      <c r="A80" s="5"/>
      <c r="B80" s="5"/>
      <c r="C80" s="5"/>
      <c r="J80" t="s">
        <v>1813</v>
      </c>
      <c r="K80">
        <v>2000</v>
      </c>
      <c r="L80" t="s">
        <v>448</v>
      </c>
      <c r="M80" t="s">
        <v>1813</v>
      </c>
      <c r="N80">
        <v>100127800</v>
      </c>
      <c r="O80">
        <v>77</v>
      </c>
      <c r="P80">
        <v>2000</v>
      </c>
      <c r="Q80" s="5" t="s">
        <v>24</v>
      </c>
      <c r="R80" s="5"/>
      <c r="S80" s="5"/>
      <c r="T80" s="5"/>
      <c r="U80" s="5"/>
      <c r="AB80" s="5"/>
      <c r="AC80" s="5"/>
      <c r="AD80" s="5"/>
      <c r="AK80" s="5"/>
      <c r="AL80" s="5"/>
      <c r="AM80" s="5"/>
      <c r="AT80" s="5"/>
      <c r="AU80" s="5"/>
      <c r="AV80" s="5"/>
      <c r="BC80" s="5"/>
      <c r="BD80" s="5"/>
      <c r="BE80" s="5"/>
      <c r="BL80" s="5"/>
      <c r="BM80" s="5"/>
      <c r="BN80" s="5"/>
      <c r="BU80" s="5"/>
      <c r="BV80" s="5"/>
      <c r="BW80" s="5"/>
      <c r="CD80" s="5"/>
      <c r="CE80" s="5"/>
      <c r="CF80" s="5"/>
    </row>
    <row r="81" spans="1:84">
      <c r="A81" s="5"/>
      <c r="B81" s="5"/>
      <c r="C81" s="5"/>
      <c r="J81" t="s">
        <v>1819</v>
      </c>
      <c r="K81">
        <v>2001</v>
      </c>
      <c r="L81" t="s">
        <v>52</v>
      </c>
      <c r="M81" t="s">
        <v>1819</v>
      </c>
      <c r="N81">
        <v>100102864</v>
      </c>
      <c r="O81">
        <v>78</v>
      </c>
      <c r="P81">
        <v>2001</v>
      </c>
      <c r="Q81" s="5" t="s">
        <v>24</v>
      </c>
      <c r="R81" s="5"/>
      <c r="S81" s="5"/>
      <c r="T81" s="5"/>
      <c r="U81" s="5"/>
      <c r="AB81" s="5"/>
      <c r="AC81" s="5"/>
      <c r="AD81" s="5"/>
      <c r="AK81" s="5"/>
      <c r="AL81" s="5"/>
      <c r="AM81" s="5"/>
      <c r="AT81" s="5"/>
      <c r="AU81" s="5"/>
      <c r="AV81" s="5"/>
      <c r="BC81" s="5"/>
      <c r="BD81" s="5"/>
      <c r="BE81" s="5"/>
      <c r="BL81" s="5"/>
      <c r="BM81" s="5"/>
      <c r="BN81" s="5"/>
      <c r="BU81" s="5"/>
      <c r="BV81" s="5"/>
      <c r="BW81" s="5"/>
      <c r="CD81" s="5"/>
      <c r="CE81" s="5"/>
      <c r="CF81" s="5"/>
    </row>
    <row r="82" spans="1:84">
      <c r="A82" s="5"/>
      <c r="B82" s="5"/>
      <c r="C82" s="5"/>
      <c r="J82" t="s">
        <v>2018</v>
      </c>
      <c r="K82">
        <v>2002</v>
      </c>
      <c r="L82" t="s">
        <v>424</v>
      </c>
      <c r="M82" t="s">
        <v>2018</v>
      </c>
      <c r="N82">
        <v>100127085</v>
      </c>
      <c r="O82">
        <v>79</v>
      </c>
      <c r="P82">
        <v>2002</v>
      </c>
      <c r="Q82" s="5" t="s">
        <v>24</v>
      </c>
      <c r="R82" s="5"/>
      <c r="S82" s="5"/>
      <c r="T82" s="5"/>
      <c r="U82" s="5"/>
      <c r="AB82" s="5"/>
      <c r="AC82" s="5"/>
      <c r="AD82" s="5"/>
      <c r="AK82" s="5"/>
      <c r="AL82" s="5"/>
      <c r="AM82" s="5"/>
      <c r="AT82" s="5"/>
      <c r="AU82" s="5"/>
      <c r="AV82" s="5"/>
      <c r="BC82" s="5"/>
      <c r="BD82" s="5"/>
      <c r="BE82" s="5"/>
      <c r="BL82" s="5"/>
      <c r="BM82" s="5"/>
      <c r="BN82" s="5"/>
      <c r="BU82" s="5"/>
      <c r="BV82" s="5"/>
      <c r="BW82" s="5"/>
      <c r="CD82" s="5"/>
      <c r="CE82" s="5"/>
      <c r="CF82" s="5"/>
    </row>
    <row r="83" spans="1:84">
      <c r="A83" s="5"/>
      <c r="B83" s="5"/>
      <c r="C83" s="5"/>
      <c r="J83" t="s">
        <v>2019</v>
      </c>
      <c r="K83">
        <v>2000</v>
      </c>
      <c r="L83" t="s">
        <v>190</v>
      </c>
      <c r="M83" t="s">
        <v>2019</v>
      </c>
      <c r="N83">
        <v>100131155</v>
      </c>
      <c r="O83">
        <v>80</v>
      </c>
      <c r="P83">
        <v>2000</v>
      </c>
      <c r="Q83" s="5" t="s">
        <v>24</v>
      </c>
      <c r="R83" s="5"/>
      <c r="S83" s="5"/>
      <c r="T83" s="5"/>
      <c r="U83" s="5"/>
      <c r="AB83" s="5"/>
      <c r="AC83" s="5"/>
      <c r="AD83" s="5"/>
      <c r="AK83" s="5"/>
      <c r="AL83" s="5"/>
      <c r="AM83" s="5"/>
      <c r="AT83" s="5"/>
      <c r="AU83" s="5"/>
      <c r="AV83" s="5"/>
      <c r="BC83" s="5"/>
      <c r="BD83" s="5"/>
      <c r="BE83" s="5"/>
      <c r="BL83" s="5"/>
      <c r="BM83" s="5"/>
      <c r="BN83" s="5"/>
      <c r="BU83" s="5"/>
      <c r="BV83" s="5"/>
      <c r="BW83" s="5"/>
      <c r="CD83" s="5"/>
      <c r="CE83" s="5"/>
      <c r="CF83" s="5"/>
    </row>
    <row r="84" spans="1:84">
      <c r="A84" s="5"/>
      <c r="B84" s="5"/>
      <c r="C84" s="5"/>
      <c r="J84" t="s">
        <v>1811</v>
      </c>
      <c r="K84">
        <v>2001</v>
      </c>
      <c r="L84" t="s">
        <v>379</v>
      </c>
      <c r="M84" t="s">
        <v>1811</v>
      </c>
      <c r="N84">
        <v>100117575</v>
      </c>
      <c r="O84">
        <v>81</v>
      </c>
      <c r="P84">
        <v>2001</v>
      </c>
      <c r="Q84" s="5" t="s">
        <v>24</v>
      </c>
      <c r="R84" s="5"/>
      <c r="S84" s="5"/>
      <c r="T84" s="5"/>
      <c r="U84" s="5"/>
      <c r="AB84" s="5"/>
      <c r="AC84" s="5"/>
      <c r="AD84" s="5"/>
      <c r="AK84" s="5"/>
      <c r="AL84" s="5"/>
      <c r="AM84" s="5"/>
      <c r="AT84" s="5"/>
      <c r="AU84" s="5"/>
      <c r="AV84" s="5"/>
      <c r="BC84" s="5"/>
      <c r="BD84" s="5"/>
      <c r="BE84" s="5"/>
      <c r="BL84" s="5"/>
      <c r="BM84" s="5"/>
      <c r="BN84" s="5"/>
      <c r="BU84" s="5"/>
      <c r="BV84" s="5"/>
      <c r="BW84" s="5"/>
      <c r="CD84" s="5"/>
      <c r="CE84" s="5"/>
      <c r="CF84" s="5"/>
    </row>
    <row r="85" spans="1:84">
      <c r="A85" s="5"/>
      <c r="B85" s="5"/>
      <c r="C85" s="5"/>
      <c r="J85" t="s">
        <v>2020</v>
      </c>
      <c r="K85">
        <v>2001</v>
      </c>
      <c r="L85" t="s">
        <v>23</v>
      </c>
      <c r="M85" t="s">
        <v>2020</v>
      </c>
      <c r="N85">
        <v>100133404</v>
      </c>
      <c r="O85">
        <v>82</v>
      </c>
      <c r="P85">
        <v>2001</v>
      </c>
      <c r="Q85" s="5" t="s">
        <v>24</v>
      </c>
      <c r="R85" s="5"/>
      <c r="S85" s="5"/>
      <c r="T85" s="5"/>
      <c r="U85" s="5"/>
      <c r="AB85" s="5"/>
      <c r="AC85" s="5"/>
      <c r="AD85" s="5"/>
      <c r="AK85" s="5"/>
      <c r="AL85" s="5"/>
      <c r="AM85" s="5"/>
      <c r="AT85" s="5"/>
      <c r="AU85" s="5"/>
      <c r="AV85" s="5"/>
      <c r="BC85" s="5"/>
      <c r="BD85" s="5"/>
      <c r="BE85" s="5"/>
      <c r="BL85" s="5"/>
      <c r="BM85" s="5"/>
      <c r="BN85" s="5"/>
      <c r="BU85" s="5"/>
      <c r="BV85" s="5"/>
      <c r="BW85" s="5"/>
      <c r="CD85" s="5"/>
      <c r="CE85" s="5"/>
      <c r="CF85" s="5"/>
    </row>
    <row r="86" spans="1:84">
      <c r="A86" s="5"/>
      <c r="B86" s="5"/>
      <c r="C86" s="5"/>
      <c r="J86" t="s">
        <v>1790</v>
      </c>
      <c r="K86">
        <v>2000</v>
      </c>
      <c r="L86" t="s">
        <v>379</v>
      </c>
      <c r="M86" t="s">
        <v>1790</v>
      </c>
      <c r="N86">
        <v>100117136</v>
      </c>
      <c r="O86">
        <v>83</v>
      </c>
      <c r="P86">
        <v>2000</v>
      </c>
      <c r="Q86" s="5" t="s">
        <v>24</v>
      </c>
      <c r="R86" s="5"/>
      <c r="S86" s="5"/>
      <c r="T86" s="5"/>
      <c r="U86" s="5"/>
      <c r="AB86" s="5"/>
      <c r="AC86" s="5"/>
      <c r="AD86" s="5"/>
      <c r="AK86" s="5"/>
      <c r="AL86" s="5"/>
      <c r="AM86" s="5"/>
      <c r="AT86" s="5"/>
      <c r="AU86" s="5"/>
      <c r="AV86" s="5"/>
      <c r="BC86" s="5"/>
      <c r="BD86" s="5"/>
      <c r="BE86" s="5"/>
      <c r="BL86" s="5"/>
      <c r="BM86" s="5"/>
      <c r="BN86" s="5"/>
      <c r="BU86" s="5"/>
      <c r="BV86" s="5"/>
      <c r="BW86" s="5"/>
      <c r="CD86" s="5"/>
      <c r="CE86" s="5"/>
      <c r="CF86" s="5"/>
    </row>
    <row r="87" spans="1:84">
      <c r="A87" s="5"/>
      <c r="B87" s="5"/>
      <c r="C87" s="5"/>
      <c r="J87" t="s">
        <v>2021</v>
      </c>
      <c r="K87">
        <v>2003</v>
      </c>
      <c r="L87" t="s">
        <v>70</v>
      </c>
      <c r="M87" t="s">
        <v>2021</v>
      </c>
      <c r="N87">
        <v>100128793</v>
      </c>
      <c r="O87">
        <v>84</v>
      </c>
      <c r="P87">
        <v>2003</v>
      </c>
      <c r="Q87" s="5" t="s">
        <v>24</v>
      </c>
      <c r="R87" s="5"/>
      <c r="S87" s="5"/>
      <c r="T87" s="5"/>
      <c r="U87" s="5"/>
      <c r="AB87" s="5"/>
      <c r="AC87" s="5"/>
      <c r="AD87" s="5"/>
      <c r="AK87" s="5"/>
      <c r="AL87" s="5"/>
      <c r="AM87" s="5"/>
      <c r="AT87" s="5"/>
      <c r="AU87" s="5"/>
      <c r="AV87" s="5"/>
      <c r="BC87" s="5"/>
      <c r="BD87" s="5"/>
      <c r="BE87" s="5"/>
      <c r="BL87" s="5"/>
      <c r="BM87" s="5"/>
      <c r="BN87" s="5"/>
      <c r="BU87" s="5"/>
      <c r="BV87" s="5"/>
      <c r="BW87" s="5"/>
      <c r="CD87" s="5"/>
      <c r="CE87" s="5"/>
      <c r="CF87" s="5"/>
    </row>
    <row r="88" spans="1:84">
      <c r="A88" s="5"/>
      <c r="B88" s="5"/>
      <c r="C88" s="5"/>
      <c r="J88" t="s">
        <v>1938</v>
      </c>
      <c r="K88">
        <v>2002</v>
      </c>
      <c r="L88" t="s">
        <v>37</v>
      </c>
      <c r="M88" t="s">
        <v>1938</v>
      </c>
      <c r="N88">
        <v>100089929</v>
      </c>
      <c r="O88">
        <v>85</v>
      </c>
      <c r="P88">
        <v>2002</v>
      </c>
      <c r="Q88" s="5" t="s">
        <v>24</v>
      </c>
      <c r="R88" s="5"/>
      <c r="S88" s="5"/>
      <c r="T88" s="5"/>
      <c r="U88" s="5"/>
      <c r="AB88" s="5"/>
      <c r="AC88" s="5"/>
      <c r="AD88" s="5"/>
      <c r="AK88" s="5"/>
      <c r="AL88" s="5"/>
      <c r="AM88" s="5"/>
      <c r="AT88" s="5"/>
      <c r="AU88" s="5"/>
      <c r="AV88" s="5"/>
      <c r="BC88" s="5"/>
      <c r="BD88" s="5"/>
      <c r="BE88" s="5"/>
      <c r="BL88" s="5"/>
      <c r="BM88" s="5"/>
      <c r="BN88" s="5"/>
      <c r="BU88" s="5"/>
      <c r="BV88" s="5"/>
      <c r="BW88" s="5"/>
      <c r="CD88" s="5"/>
      <c r="CE88" s="5"/>
      <c r="CF88" s="5"/>
    </row>
    <row r="89" spans="1:84">
      <c r="A89" s="5"/>
      <c r="B89" s="5"/>
      <c r="C89" s="5"/>
      <c r="J89" t="s">
        <v>2022</v>
      </c>
      <c r="K89">
        <v>2001</v>
      </c>
      <c r="L89" t="s">
        <v>23</v>
      </c>
      <c r="M89" t="s">
        <v>2022</v>
      </c>
      <c r="N89">
        <v>100119307</v>
      </c>
      <c r="O89">
        <v>86</v>
      </c>
      <c r="P89">
        <v>2001</v>
      </c>
      <c r="Q89" s="5" t="s">
        <v>24</v>
      </c>
      <c r="R89" s="5"/>
      <c r="S89" s="5"/>
      <c r="T89" s="5"/>
      <c r="U89" s="5"/>
      <c r="AB89" s="5"/>
      <c r="AC89" s="5"/>
      <c r="AD89" s="5"/>
      <c r="AK89" s="5"/>
      <c r="AL89" s="5"/>
      <c r="AM89" s="5"/>
      <c r="AT89" s="5"/>
      <c r="AU89" s="5"/>
      <c r="AV89" s="5"/>
      <c r="BC89" s="5"/>
      <c r="BD89" s="5"/>
      <c r="BE89" s="5"/>
      <c r="BL89" s="5"/>
      <c r="BM89" s="5"/>
      <c r="BN89" s="5"/>
      <c r="BU89" s="5"/>
      <c r="BV89" s="5"/>
      <c r="BW89" s="5"/>
      <c r="CD89" s="5"/>
      <c r="CE89" s="5"/>
      <c r="CF89" s="5"/>
    </row>
    <row r="90" spans="1:84">
      <c r="A90" s="5"/>
      <c r="B90" s="5"/>
      <c r="C90" s="5"/>
      <c r="J90" t="s">
        <v>2023</v>
      </c>
      <c r="K90">
        <v>2000</v>
      </c>
      <c r="L90" t="s">
        <v>23</v>
      </c>
      <c r="M90" t="s">
        <v>2023</v>
      </c>
      <c r="N90">
        <v>100134566</v>
      </c>
      <c r="O90">
        <v>87</v>
      </c>
      <c r="P90">
        <v>2000</v>
      </c>
      <c r="Q90" s="5" t="s">
        <v>24</v>
      </c>
      <c r="R90" s="5"/>
      <c r="S90" s="5"/>
      <c r="T90" s="5"/>
      <c r="U90" s="5"/>
      <c r="AB90" s="5"/>
      <c r="AC90" s="5"/>
      <c r="AD90" s="5"/>
      <c r="AK90" s="5"/>
      <c r="AL90" s="5"/>
      <c r="AM90" s="5"/>
      <c r="AT90" s="5"/>
      <c r="AU90" s="5"/>
      <c r="AV90" s="5"/>
      <c r="BC90" s="5"/>
      <c r="BD90" s="5"/>
      <c r="BE90" s="5"/>
      <c r="BL90" s="5"/>
      <c r="BM90" s="5"/>
      <c r="BN90" s="5"/>
      <c r="BU90" s="5"/>
      <c r="BV90" s="5"/>
      <c r="BW90" s="5"/>
      <c r="CD90" s="5"/>
      <c r="CE90" s="5"/>
      <c r="CF90" s="5"/>
    </row>
    <row r="91" spans="1:84">
      <c r="A91" s="5"/>
      <c r="B91" s="5"/>
      <c r="C91" s="5"/>
      <c r="J91" t="s">
        <v>1809</v>
      </c>
      <c r="K91">
        <v>2000</v>
      </c>
      <c r="L91" t="s">
        <v>145</v>
      </c>
      <c r="M91" t="s">
        <v>1809</v>
      </c>
      <c r="N91">
        <v>100125271</v>
      </c>
      <c r="O91">
        <v>88</v>
      </c>
      <c r="P91">
        <v>2000</v>
      </c>
      <c r="Q91" s="5" t="s">
        <v>24</v>
      </c>
      <c r="R91" s="5"/>
      <c r="S91" s="5"/>
      <c r="T91" s="5"/>
      <c r="U91" s="5"/>
      <c r="AB91" s="5"/>
      <c r="AC91" s="5"/>
      <c r="AD91" s="5"/>
      <c r="AK91" s="5"/>
      <c r="AL91" s="5"/>
      <c r="AM91" s="5"/>
      <c r="AT91" s="5"/>
      <c r="AU91" s="5"/>
      <c r="AV91" s="5"/>
      <c r="BC91" s="5"/>
      <c r="BD91" s="5"/>
      <c r="BE91" s="5"/>
      <c r="BL91" s="5"/>
      <c r="BM91" s="5"/>
      <c r="BN91" s="5"/>
      <c r="BU91" s="5"/>
      <c r="BV91" s="5"/>
      <c r="BW91" s="5"/>
      <c r="CD91" s="5"/>
      <c r="CE91" s="5"/>
      <c r="CF91" s="5"/>
    </row>
    <row r="92" spans="1:84">
      <c r="A92" s="5"/>
      <c r="B92" s="5"/>
      <c r="C92" s="5"/>
      <c r="J92" t="s">
        <v>2024</v>
      </c>
      <c r="K92">
        <v>2002</v>
      </c>
      <c r="L92" t="s">
        <v>190</v>
      </c>
      <c r="M92" t="s">
        <v>2024</v>
      </c>
      <c r="N92">
        <v>100129426</v>
      </c>
      <c r="O92">
        <v>89</v>
      </c>
      <c r="P92">
        <v>2002</v>
      </c>
      <c r="Q92" s="5" t="s">
        <v>24</v>
      </c>
      <c r="R92" s="5"/>
      <c r="S92" s="5"/>
      <c r="T92" s="5"/>
      <c r="U92" s="5"/>
      <c r="AB92" s="5"/>
      <c r="AC92" s="5"/>
      <c r="AD92" s="5"/>
      <c r="AK92" s="5"/>
      <c r="AL92" s="5"/>
      <c r="AM92" s="5"/>
      <c r="AT92" s="5"/>
      <c r="AU92" s="5"/>
      <c r="AV92" s="5"/>
      <c r="BC92" s="5"/>
      <c r="BD92" s="5"/>
      <c r="BE92" s="5"/>
      <c r="BL92" s="5"/>
      <c r="BM92" s="5"/>
      <c r="BN92" s="5"/>
      <c r="BU92" s="5"/>
      <c r="BV92" s="5"/>
      <c r="BW92" s="5"/>
      <c r="CD92" s="5"/>
      <c r="CE92" s="5"/>
      <c r="CF92" s="5"/>
    </row>
    <row r="93" spans="1:84">
      <c r="A93" s="5"/>
      <c r="B93" s="5"/>
      <c r="C93" s="5"/>
      <c r="J93" t="s">
        <v>2025</v>
      </c>
      <c r="K93">
        <v>2002</v>
      </c>
      <c r="L93" t="s">
        <v>178</v>
      </c>
      <c r="M93" t="s">
        <v>2025</v>
      </c>
      <c r="N93">
        <v>100129870</v>
      </c>
      <c r="O93">
        <v>90</v>
      </c>
      <c r="P93">
        <v>2002</v>
      </c>
      <c r="Q93" s="5" t="s">
        <v>24</v>
      </c>
      <c r="R93" s="5"/>
      <c r="S93" s="5"/>
      <c r="T93" s="5"/>
      <c r="U93" s="5"/>
      <c r="AB93" s="5"/>
      <c r="AC93" s="5"/>
      <c r="AD93" s="5"/>
      <c r="AK93" s="5"/>
      <c r="AL93" s="5"/>
      <c r="AM93" s="5"/>
      <c r="AT93" s="5"/>
      <c r="AU93" s="5"/>
      <c r="AV93" s="5"/>
      <c r="BC93" s="5"/>
      <c r="BD93" s="5"/>
      <c r="BE93" s="5"/>
      <c r="BL93" s="5"/>
      <c r="BM93" s="5"/>
      <c r="BN93" s="5"/>
      <c r="BU93" s="5"/>
      <c r="BV93" s="5"/>
      <c r="BW93" s="5"/>
      <c r="CD93" s="5"/>
      <c r="CE93" s="5"/>
      <c r="CF93" s="5"/>
    </row>
    <row r="94" spans="1:84">
      <c r="A94" s="5"/>
      <c r="B94" s="5"/>
      <c r="C94" s="5"/>
      <c r="J94" t="s">
        <v>2013</v>
      </c>
      <c r="K94">
        <v>2001</v>
      </c>
      <c r="L94" t="s">
        <v>800</v>
      </c>
      <c r="M94" t="s">
        <v>2013</v>
      </c>
      <c r="N94">
        <v>100116160</v>
      </c>
      <c r="O94">
        <v>91</v>
      </c>
      <c r="P94">
        <v>2001</v>
      </c>
      <c r="Q94" s="5" t="s">
        <v>24</v>
      </c>
      <c r="R94" s="5"/>
      <c r="S94" s="5"/>
      <c r="T94" s="5"/>
      <c r="U94" s="5"/>
      <c r="AB94" s="5"/>
      <c r="AC94" s="5"/>
      <c r="AD94" s="5"/>
      <c r="AK94" s="5"/>
      <c r="AL94" s="5"/>
      <c r="AM94" s="5"/>
      <c r="AT94" s="5"/>
      <c r="AU94" s="5"/>
      <c r="AV94" s="5"/>
      <c r="BC94" s="5"/>
      <c r="BD94" s="5"/>
      <c r="BE94" s="5"/>
      <c r="BL94" s="5"/>
      <c r="BM94" s="5"/>
      <c r="BN94" s="5"/>
      <c r="BU94" s="5"/>
      <c r="BV94" s="5"/>
      <c r="BW94" s="5"/>
      <c r="CD94" s="5"/>
      <c r="CE94" s="5"/>
      <c r="CF94" s="5"/>
    </row>
    <row r="95" spans="1:84">
      <c r="A95" s="5"/>
      <c r="B95" s="5"/>
      <c r="C95" s="5"/>
      <c r="J95" t="s">
        <v>1998</v>
      </c>
      <c r="K95">
        <v>2002</v>
      </c>
      <c r="L95" t="s">
        <v>79</v>
      </c>
      <c r="M95" t="s">
        <v>1998</v>
      </c>
      <c r="N95">
        <v>100127073</v>
      </c>
      <c r="O95">
        <v>92</v>
      </c>
      <c r="P95">
        <v>2002</v>
      </c>
      <c r="Q95" s="5" t="s">
        <v>24</v>
      </c>
      <c r="R95" s="5"/>
      <c r="S95" s="5"/>
      <c r="T95" s="5"/>
      <c r="U95" s="5"/>
      <c r="AB95" s="5"/>
      <c r="AC95" s="5"/>
      <c r="AD95" s="5"/>
      <c r="AK95" s="5"/>
      <c r="AL95" s="5"/>
      <c r="AM95" s="5"/>
      <c r="AT95" s="5"/>
      <c r="AU95" s="5"/>
      <c r="AV95" s="5"/>
      <c r="BC95" s="5"/>
      <c r="BD95" s="5"/>
      <c r="BE95" s="5"/>
      <c r="BL95" s="5"/>
      <c r="BM95" s="5"/>
      <c r="BN95" s="5"/>
      <c r="BU95" s="5"/>
      <c r="BV95" s="5"/>
      <c r="BW95" s="5"/>
      <c r="CD95" s="5"/>
      <c r="CE95" s="5"/>
      <c r="CF95" s="5"/>
    </row>
    <row r="96" spans="1:84">
      <c r="A96" s="5"/>
      <c r="B96" s="5"/>
      <c r="C96" s="5"/>
      <c r="J96" t="s">
        <v>2026</v>
      </c>
      <c r="K96">
        <v>2003</v>
      </c>
      <c r="L96" t="s">
        <v>387</v>
      </c>
      <c r="M96" t="s">
        <v>2026</v>
      </c>
      <c r="N96">
        <v>100131763</v>
      </c>
      <c r="O96">
        <v>93</v>
      </c>
      <c r="P96">
        <v>2003</v>
      </c>
      <c r="Q96" s="5" t="s">
        <v>24</v>
      </c>
      <c r="R96" s="5"/>
      <c r="S96" s="5"/>
      <c r="T96" s="5"/>
      <c r="U96" s="5"/>
      <c r="AB96" s="5"/>
      <c r="AC96" s="5"/>
      <c r="AD96" s="5"/>
      <c r="AK96" s="5"/>
      <c r="AL96" s="5"/>
      <c r="AM96" s="5"/>
      <c r="AT96" s="5"/>
      <c r="AU96" s="5"/>
      <c r="AV96" s="5"/>
      <c r="BC96" s="5"/>
      <c r="BD96" s="5"/>
      <c r="BE96" s="5"/>
      <c r="BL96" s="5"/>
      <c r="BM96" s="5"/>
      <c r="BN96" s="5"/>
      <c r="BU96" s="5"/>
      <c r="BV96" s="5"/>
      <c r="BW96" s="5"/>
      <c r="CD96" s="5"/>
      <c r="CE96" s="5"/>
      <c r="CF96" s="5"/>
    </row>
    <row r="97" spans="1:84">
      <c r="A97" s="5"/>
      <c r="B97" s="5"/>
      <c r="C97" s="5"/>
      <c r="J97" t="s">
        <v>2027</v>
      </c>
      <c r="K97">
        <v>2000</v>
      </c>
      <c r="L97" t="s">
        <v>387</v>
      </c>
      <c r="M97" t="s">
        <v>2027</v>
      </c>
      <c r="N97">
        <v>100131267</v>
      </c>
      <c r="O97">
        <v>94</v>
      </c>
      <c r="P97">
        <v>2000</v>
      </c>
      <c r="Q97" s="5" t="s">
        <v>24</v>
      </c>
      <c r="R97" s="5"/>
      <c r="S97" s="5"/>
      <c r="T97" s="5"/>
      <c r="U97" s="5"/>
      <c r="AB97" s="5"/>
      <c r="AC97" s="5"/>
      <c r="AD97" s="5"/>
      <c r="AK97" s="5"/>
      <c r="AL97" s="5"/>
      <c r="AM97" s="5"/>
      <c r="AT97" s="5"/>
      <c r="AU97" s="5"/>
      <c r="AV97" s="5"/>
      <c r="BC97" s="5"/>
      <c r="BD97" s="5"/>
      <c r="BE97" s="5"/>
      <c r="BL97" s="5"/>
      <c r="BM97" s="5"/>
      <c r="BN97" s="5"/>
      <c r="BU97" s="5"/>
      <c r="BV97" s="5"/>
      <c r="BW97" s="5"/>
      <c r="CD97" s="5"/>
      <c r="CE97" s="5"/>
      <c r="CF97" s="5"/>
    </row>
    <row r="98" spans="1:84">
      <c r="A98" s="5"/>
      <c r="B98" s="5"/>
      <c r="C98" s="5"/>
      <c r="J98" t="s">
        <v>2028</v>
      </c>
      <c r="K98">
        <v>2001</v>
      </c>
      <c r="L98" t="s">
        <v>33</v>
      </c>
      <c r="M98" t="s">
        <v>2028</v>
      </c>
      <c r="N98">
        <v>100129212</v>
      </c>
      <c r="O98">
        <v>95</v>
      </c>
      <c r="P98">
        <v>2001</v>
      </c>
      <c r="Q98" s="5" t="s">
        <v>24</v>
      </c>
      <c r="R98" s="5"/>
      <c r="S98" s="5"/>
      <c r="T98" s="5"/>
      <c r="U98" s="5"/>
      <c r="AB98" s="5"/>
      <c r="AC98" s="5"/>
      <c r="AD98" s="5"/>
      <c r="AK98" s="5"/>
      <c r="AL98" s="5"/>
      <c r="AM98" s="5"/>
      <c r="AT98" s="5"/>
      <c r="AU98" s="5"/>
      <c r="AV98" s="5"/>
      <c r="BC98" s="5"/>
      <c r="BD98" s="5"/>
      <c r="BE98" s="5"/>
      <c r="BL98" s="5"/>
      <c r="BM98" s="5"/>
      <c r="BN98" s="5"/>
      <c r="BU98" s="5"/>
      <c r="BV98" s="5"/>
      <c r="BW98" s="5"/>
      <c r="CD98" s="5"/>
      <c r="CE98" s="5"/>
      <c r="CF98" s="5"/>
    </row>
    <row r="99" spans="1:84">
      <c r="A99" s="5"/>
      <c r="B99" s="5"/>
      <c r="C99" s="5"/>
      <c r="J99" t="s">
        <v>2029</v>
      </c>
      <c r="K99">
        <v>2002</v>
      </c>
      <c r="L99" t="s">
        <v>190</v>
      </c>
      <c r="M99" t="s">
        <v>2029</v>
      </c>
      <c r="N99">
        <v>100128841</v>
      </c>
      <c r="O99">
        <v>96</v>
      </c>
      <c r="P99">
        <v>2002</v>
      </c>
      <c r="Q99" s="5" t="s">
        <v>24</v>
      </c>
      <c r="R99" s="5"/>
      <c r="S99" s="5"/>
      <c r="T99" s="5"/>
      <c r="U99" s="5"/>
      <c r="AB99" s="5"/>
      <c r="AC99" s="5"/>
      <c r="AD99" s="5"/>
      <c r="AK99" s="5"/>
      <c r="AL99" s="5"/>
      <c r="AM99" s="5"/>
      <c r="AT99" s="5"/>
      <c r="AU99" s="5"/>
      <c r="AV99" s="5"/>
      <c r="BC99" s="5"/>
      <c r="BD99" s="5"/>
      <c r="BE99" s="5"/>
      <c r="BL99" s="5"/>
      <c r="BM99" s="5"/>
      <c r="BN99" s="5"/>
      <c r="BU99" s="5"/>
      <c r="BV99" s="5"/>
      <c r="BW99" s="5"/>
      <c r="CD99" s="5"/>
      <c r="CE99" s="5"/>
      <c r="CF99" s="5"/>
    </row>
    <row r="100" spans="1:84">
      <c r="A100" s="5"/>
      <c r="B100" s="5"/>
      <c r="C100" s="5"/>
      <c r="J100" t="s">
        <v>2030</v>
      </c>
      <c r="K100">
        <v>2000</v>
      </c>
      <c r="L100" t="s">
        <v>23</v>
      </c>
      <c r="M100" t="s">
        <v>2030</v>
      </c>
      <c r="N100">
        <v>100132999</v>
      </c>
      <c r="O100">
        <v>97</v>
      </c>
      <c r="P100">
        <v>2000</v>
      </c>
      <c r="Q100" s="5" t="s">
        <v>24</v>
      </c>
      <c r="R100" s="5"/>
      <c r="S100" s="5"/>
      <c r="T100" s="5"/>
      <c r="U100" s="5"/>
      <c r="AB100" s="5"/>
      <c r="AC100" s="5"/>
      <c r="AD100" s="5"/>
      <c r="AK100" s="5"/>
      <c r="AL100" s="5"/>
      <c r="AM100" s="5"/>
      <c r="AT100" s="5"/>
      <c r="AU100" s="5"/>
      <c r="AV100" s="5"/>
      <c r="BC100" s="5"/>
      <c r="BD100" s="5"/>
      <c r="BE100" s="5"/>
      <c r="BL100" s="5"/>
      <c r="BM100" s="5"/>
      <c r="BN100" s="5"/>
      <c r="BU100" s="5"/>
      <c r="BV100" s="5"/>
      <c r="BW100" s="5"/>
      <c r="CD100" s="5"/>
      <c r="CE100" s="5"/>
      <c r="CF100" s="5"/>
    </row>
    <row r="101" spans="1:84">
      <c r="A101" s="5"/>
      <c r="B101" s="5"/>
      <c r="C101" s="5"/>
      <c r="J101" t="s">
        <v>1955</v>
      </c>
      <c r="K101">
        <v>2000</v>
      </c>
      <c r="L101" t="s">
        <v>82</v>
      </c>
      <c r="M101" t="s">
        <v>1955</v>
      </c>
      <c r="N101">
        <v>100130144</v>
      </c>
      <c r="O101">
        <v>98</v>
      </c>
      <c r="P101">
        <v>2000</v>
      </c>
      <c r="Q101" s="5" t="s">
        <v>24</v>
      </c>
      <c r="R101" s="5"/>
      <c r="S101" s="5"/>
      <c r="T101" s="5"/>
      <c r="U101" s="5"/>
      <c r="AB101" s="5"/>
      <c r="AC101" s="5"/>
      <c r="AD101" s="5"/>
      <c r="AK101" s="5"/>
      <c r="AL101" s="5"/>
      <c r="AM101" s="5"/>
      <c r="AT101" s="5"/>
      <c r="AU101" s="5"/>
      <c r="AV101" s="5"/>
      <c r="BC101" s="5"/>
      <c r="BD101" s="5"/>
      <c r="BE101" s="5"/>
      <c r="BL101" s="5"/>
      <c r="BM101" s="5"/>
      <c r="BN101" s="5"/>
      <c r="BU101" s="5"/>
      <c r="BV101" s="5"/>
      <c r="BW101" s="5"/>
      <c r="CD101" s="5"/>
      <c r="CE101" s="5"/>
      <c r="CF101" s="5"/>
    </row>
    <row r="102" spans="1:84">
      <c r="A102" s="5"/>
      <c r="B102" s="5"/>
      <c r="C102" s="5"/>
      <c r="J102" t="s">
        <v>2031</v>
      </c>
      <c r="K102">
        <v>2002</v>
      </c>
      <c r="L102" t="s">
        <v>190</v>
      </c>
      <c r="M102" t="s">
        <v>2031</v>
      </c>
      <c r="N102">
        <v>100126509</v>
      </c>
      <c r="O102">
        <v>99</v>
      </c>
      <c r="P102">
        <v>2002</v>
      </c>
      <c r="Q102" s="5" t="s">
        <v>24</v>
      </c>
      <c r="R102" s="5"/>
      <c r="S102" s="5"/>
      <c r="T102" s="5"/>
      <c r="U102" s="5"/>
      <c r="AB102" s="5"/>
      <c r="AC102" s="5"/>
      <c r="AD102" s="5"/>
      <c r="AK102" s="5"/>
      <c r="AL102" s="5"/>
      <c r="AM102" s="5"/>
      <c r="AT102" s="5"/>
      <c r="AU102" s="5"/>
      <c r="AV102" s="5"/>
      <c r="BC102" s="5"/>
      <c r="BD102" s="5"/>
      <c r="BE102" s="5"/>
      <c r="BL102" s="5"/>
      <c r="BM102" s="5"/>
      <c r="BN102" s="5"/>
      <c r="BU102" s="5"/>
      <c r="BV102" s="5"/>
      <c r="BW102" s="5"/>
      <c r="CD102" s="5"/>
      <c r="CE102" s="5"/>
      <c r="CF102" s="5"/>
    </row>
    <row r="103" spans="1:84">
      <c r="A103" s="5"/>
      <c r="B103" s="5"/>
      <c r="C103" s="5"/>
      <c r="J103" t="s">
        <v>2032</v>
      </c>
      <c r="K103">
        <v>2002</v>
      </c>
      <c r="L103" t="s">
        <v>800</v>
      </c>
      <c r="M103" t="s">
        <v>2032</v>
      </c>
      <c r="N103">
        <v>100129043</v>
      </c>
      <c r="O103">
        <v>100</v>
      </c>
      <c r="P103">
        <v>2002</v>
      </c>
      <c r="Q103" s="5" t="s">
        <v>24</v>
      </c>
      <c r="R103" s="5"/>
      <c r="S103" s="5"/>
      <c r="T103" s="5"/>
      <c r="U103" s="5"/>
      <c r="AB103" s="5"/>
      <c r="AC103" s="5"/>
      <c r="AD103" s="5"/>
      <c r="AK103" s="5"/>
      <c r="AL103" s="5"/>
      <c r="AM103" s="5"/>
      <c r="AT103" s="5"/>
      <c r="AU103" s="5"/>
      <c r="AV103" s="5"/>
      <c r="BC103" s="5"/>
      <c r="BD103" s="5"/>
      <c r="BE103" s="5"/>
      <c r="BL103" s="5"/>
      <c r="BM103" s="5"/>
      <c r="BN103" s="5"/>
      <c r="BU103" s="5"/>
      <c r="BV103" s="5"/>
      <c r="BW103" s="5"/>
      <c r="CD103" s="5"/>
      <c r="CE103" s="5"/>
      <c r="CF103" s="5"/>
    </row>
    <row r="104" spans="1:84">
      <c r="A104" s="5"/>
      <c r="B104" s="5"/>
      <c r="C104" s="5"/>
      <c r="J104" t="s">
        <v>2033</v>
      </c>
      <c r="K104">
        <v>2000</v>
      </c>
      <c r="L104" t="s">
        <v>26</v>
      </c>
      <c r="M104" t="s">
        <v>2033</v>
      </c>
      <c r="N104">
        <v>100099654</v>
      </c>
      <c r="O104">
        <v>101</v>
      </c>
      <c r="P104">
        <v>2000</v>
      </c>
      <c r="Q104" s="5" t="s">
        <v>24</v>
      </c>
      <c r="R104" s="5"/>
      <c r="S104" s="5"/>
      <c r="T104" s="5"/>
      <c r="U104" s="5"/>
      <c r="AB104" s="5"/>
      <c r="AC104" s="5"/>
      <c r="AD104" s="5"/>
      <c r="AK104" s="5"/>
      <c r="AL104" s="5"/>
      <c r="AM104" s="5"/>
      <c r="AT104" s="5"/>
      <c r="AU104" s="5"/>
      <c r="AV104" s="5"/>
      <c r="BC104" s="5"/>
      <c r="BD104" s="5"/>
      <c r="BE104" s="5"/>
      <c r="BL104" s="5"/>
      <c r="BM104" s="5"/>
      <c r="BN104" s="5"/>
      <c r="BU104" s="5"/>
      <c r="BV104" s="5"/>
      <c r="BW104" s="5"/>
      <c r="CD104" s="5"/>
      <c r="CE104" s="5"/>
      <c r="CF104" s="5"/>
    </row>
    <row r="105" spans="1:84">
      <c r="A105" s="5"/>
      <c r="B105" s="5"/>
      <c r="C105" s="5"/>
      <c r="J105" t="s">
        <v>1816</v>
      </c>
      <c r="K105">
        <v>2001</v>
      </c>
      <c r="L105" t="s">
        <v>538</v>
      </c>
      <c r="M105" t="s">
        <v>1816</v>
      </c>
      <c r="N105">
        <v>100116177</v>
      </c>
      <c r="O105">
        <v>102</v>
      </c>
      <c r="P105">
        <v>2001</v>
      </c>
      <c r="Q105" s="5" t="s">
        <v>24</v>
      </c>
      <c r="R105" s="5"/>
      <c r="S105" s="5"/>
      <c r="T105" s="5"/>
      <c r="U105" s="5"/>
      <c r="AB105" s="5"/>
      <c r="AC105" s="5"/>
      <c r="AD105" s="5"/>
      <c r="AK105" s="5"/>
      <c r="AL105" s="5"/>
      <c r="AM105" s="5"/>
      <c r="AT105" s="5"/>
      <c r="AU105" s="5"/>
      <c r="AV105" s="5"/>
      <c r="BC105" s="5"/>
      <c r="BD105" s="5"/>
      <c r="BE105" s="5"/>
      <c r="BL105" s="5"/>
      <c r="BM105" s="5"/>
      <c r="BN105" s="5"/>
      <c r="BU105" s="5"/>
      <c r="BV105" s="5"/>
      <c r="BW105" s="5"/>
      <c r="CD105" s="5"/>
      <c r="CE105" s="5"/>
      <c r="CF105" s="5"/>
    </row>
    <row r="106" spans="1:84">
      <c r="A106" s="5"/>
      <c r="B106" s="5"/>
      <c r="C106" s="5"/>
      <c r="J106" t="s">
        <v>2034</v>
      </c>
      <c r="K106">
        <v>2000</v>
      </c>
      <c r="L106" t="s">
        <v>387</v>
      </c>
      <c r="M106" t="s">
        <v>2034</v>
      </c>
      <c r="N106">
        <v>100126052</v>
      </c>
      <c r="O106">
        <v>103</v>
      </c>
      <c r="P106">
        <v>2000</v>
      </c>
      <c r="Q106" s="5" t="s">
        <v>24</v>
      </c>
      <c r="R106" s="5"/>
      <c r="S106" s="5"/>
      <c r="T106" s="5"/>
      <c r="U106" s="5"/>
      <c r="AB106" s="5"/>
      <c r="AC106" s="5"/>
      <c r="AD106" s="5"/>
      <c r="AK106" s="5"/>
      <c r="AL106" s="5"/>
      <c r="AM106" s="5"/>
      <c r="AT106" s="5"/>
      <c r="AU106" s="5"/>
      <c r="AV106" s="5"/>
      <c r="BC106" s="5"/>
      <c r="BD106" s="5"/>
      <c r="BE106" s="5"/>
      <c r="BL106" s="5"/>
      <c r="BM106" s="5"/>
      <c r="BN106" s="5"/>
      <c r="BU106" s="5"/>
      <c r="BV106" s="5"/>
      <c r="BW106" s="5"/>
      <c r="CD106" s="5"/>
      <c r="CE106" s="5"/>
      <c r="CF106" s="5"/>
    </row>
    <row r="107" spans="1:84">
      <c r="A107" s="5"/>
      <c r="B107" s="5"/>
      <c r="C107" s="5"/>
      <c r="J107" t="s">
        <v>2035</v>
      </c>
      <c r="K107">
        <v>2000</v>
      </c>
      <c r="L107" t="s">
        <v>37</v>
      </c>
      <c r="M107" t="s">
        <v>2035</v>
      </c>
      <c r="N107">
        <v>100117206</v>
      </c>
      <c r="O107">
        <v>104</v>
      </c>
      <c r="P107">
        <v>2000</v>
      </c>
      <c r="Q107" s="5" t="s">
        <v>24</v>
      </c>
      <c r="R107" s="5"/>
      <c r="S107" s="5"/>
      <c r="T107" s="5"/>
      <c r="U107" s="5"/>
      <c r="AB107" s="5"/>
      <c r="AC107" s="5"/>
      <c r="AD107" s="5"/>
      <c r="AK107" s="5"/>
      <c r="AL107" s="5"/>
      <c r="AM107" s="5"/>
      <c r="AT107" s="5"/>
      <c r="AU107" s="5"/>
      <c r="AV107" s="5"/>
      <c r="BC107" s="5"/>
      <c r="BD107" s="5"/>
      <c r="BE107" s="5"/>
      <c r="BL107" s="5"/>
      <c r="BM107" s="5"/>
      <c r="BN107" s="5"/>
      <c r="BU107" s="5"/>
      <c r="BV107" s="5"/>
      <c r="BW107" s="5"/>
      <c r="CD107" s="5"/>
      <c r="CE107" s="5"/>
      <c r="CF107" s="5"/>
    </row>
    <row r="108" spans="1:84">
      <c r="A108" s="5"/>
      <c r="B108" s="5"/>
      <c r="C108" s="5"/>
      <c r="J108" t="s">
        <v>1874</v>
      </c>
      <c r="K108">
        <v>2001</v>
      </c>
      <c r="L108" t="s">
        <v>448</v>
      </c>
      <c r="M108" t="s">
        <v>1874</v>
      </c>
      <c r="N108">
        <v>100131238</v>
      </c>
      <c r="O108">
        <v>105.5</v>
      </c>
      <c r="P108">
        <v>2001</v>
      </c>
      <c r="Q108" s="5" t="s">
        <v>24</v>
      </c>
      <c r="R108" s="5"/>
      <c r="S108" s="5"/>
      <c r="T108" s="5"/>
      <c r="U108" s="5"/>
      <c r="AB108" s="5"/>
      <c r="AC108" s="5"/>
      <c r="AD108" s="5"/>
      <c r="AK108" s="5"/>
      <c r="AL108" s="5"/>
      <c r="AM108" s="5"/>
      <c r="AT108" s="5"/>
      <c r="AU108" s="5"/>
      <c r="AV108" s="5"/>
      <c r="BC108" s="5"/>
      <c r="BD108" s="5"/>
      <c r="BE108" s="5"/>
      <c r="BL108" s="5"/>
      <c r="BM108" s="5"/>
      <c r="BN108" s="5"/>
      <c r="BU108" s="5"/>
      <c r="BV108" s="5"/>
      <c r="BW108" s="5"/>
      <c r="CD108" s="5"/>
      <c r="CE108" s="5"/>
      <c r="CF108" s="5"/>
    </row>
    <row r="109" spans="1:84">
      <c r="A109" s="5"/>
      <c r="B109" s="5"/>
      <c r="C109" s="5"/>
      <c r="J109" t="s">
        <v>2036</v>
      </c>
      <c r="K109">
        <v>2002</v>
      </c>
      <c r="L109" t="s">
        <v>190</v>
      </c>
      <c r="M109" t="s">
        <v>2036</v>
      </c>
      <c r="N109">
        <v>100128683</v>
      </c>
      <c r="O109">
        <v>105.5</v>
      </c>
      <c r="P109">
        <v>2002</v>
      </c>
      <c r="Q109" s="5" t="s">
        <v>24</v>
      </c>
      <c r="R109" s="5"/>
      <c r="S109" s="5"/>
      <c r="T109" s="5"/>
      <c r="U109" s="5"/>
      <c r="AB109" s="5"/>
      <c r="AC109" s="5"/>
      <c r="AD109" s="5"/>
      <c r="AK109" s="5"/>
      <c r="AL109" s="5"/>
      <c r="AM109" s="5"/>
      <c r="AT109" s="5"/>
      <c r="AU109" s="5"/>
      <c r="AV109" s="5"/>
      <c r="BC109" s="5"/>
      <c r="BD109" s="5"/>
      <c r="BE109" s="5"/>
      <c r="BL109" s="5"/>
      <c r="BM109" s="5"/>
      <c r="BN109" s="5"/>
      <c r="BU109" s="5"/>
      <c r="BV109" s="5"/>
      <c r="BW109" s="5"/>
      <c r="CD109" s="5"/>
      <c r="CE109" s="5"/>
      <c r="CF109" s="5"/>
    </row>
    <row r="110" spans="1:84">
      <c r="A110" s="5"/>
      <c r="B110" s="5"/>
      <c r="C110" s="5"/>
      <c r="J110" t="s">
        <v>2037</v>
      </c>
      <c r="K110">
        <v>2001</v>
      </c>
      <c r="L110" t="s">
        <v>381</v>
      </c>
      <c r="M110" t="s">
        <v>2037</v>
      </c>
      <c r="N110">
        <v>100133353</v>
      </c>
      <c r="O110">
        <v>107.5</v>
      </c>
      <c r="P110">
        <v>2001</v>
      </c>
      <c r="Q110" s="5" t="s">
        <v>24</v>
      </c>
      <c r="R110" s="5"/>
      <c r="S110" s="5"/>
      <c r="T110" s="5"/>
      <c r="U110" s="5"/>
      <c r="AB110" s="5"/>
      <c r="AC110" s="5"/>
      <c r="AD110" s="5"/>
      <c r="AK110" s="5"/>
      <c r="AL110" s="5"/>
      <c r="AM110" s="5"/>
      <c r="AT110" s="5"/>
      <c r="AU110" s="5"/>
      <c r="AV110" s="5"/>
      <c r="BC110" s="5"/>
      <c r="BD110" s="5"/>
      <c r="BE110" s="5"/>
      <c r="BL110" s="5"/>
      <c r="BM110" s="5"/>
      <c r="BN110" s="5"/>
      <c r="BU110" s="5"/>
      <c r="BV110" s="5"/>
      <c r="BW110" s="5"/>
      <c r="CD110" s="5"/>
      <c r="CE110" s="5"/>
      <c r="CF110" s="5"/>
    </row>
    <row r="111" spans="1:84">
      <c r="A111" s="5"/>
      <c r="B111" s="5"/>
      <c r="C111" s="5"/>
      <c r="J111" t="s">
        <v>2038</v>
      </c>
      <c r="K111">
        <v>2001</v>
      </c>
      <c r="L111" t="s">
        <v>387</v>
      </c>
      <c r="M111" t="s">
        <v>2038</v>
      </c>
      <c r="N111">
        <v>100130977</v>
      </c>
      <c r="O111">
        <v>107.5</v>
      </c>
      <c r="P111">
        <v>2001</v>
      </c>
      <c r="Q111" s="5" t="s">
        <v>24</v>
      </c>
      <c r="R111" s="5"/>
      <c r="S111" s="5"/>
      <c r="T111" s="5"/>
      <c r="U111" s="5"/>
      <c r="AB111" s="5"/>
      <c r="AC111" s="5"/>
      <c r="AD111" s="5"/>
      <c r="AK111" s="5"/>
      <c r="AL111" s="5"/>
      <c r="AM111" s="5"/>
      <c r="AT111" s="5"/>
      <c r="AU111" s="5"/>
      <c r="AV111" s="5"/>
      <c r="BC111" s="5"/>
      <c r="BD111" s="5"/>
      <c r="BE111" s="5"/>
      <c r="BL111" s="5"/>
      <c r="BM111" s="5"/>
      <c r="BN111" s="5"/>
      <c r="BU111" s="5"/>
      <c r="BV111" s="5"/>
      <c r="BW111" s="5"/>
      <c r="CD111" s="5"/>
      <c r="CE111" s="5"/>
      <c r="CF111" s="5"/>
    </row>
    <row r="112" spans="1:84">
      <c r="A112" s="5"/>
      <c r="B112" s="5"/>
      <c r="C112" s="5"/>
      <c r="J112" t="s">
        <v>270</v>
      </c>
      <c r="K112">
        <v>0</v>
      </c>
      <c r="L112">
        <v>0</v>
      </c>
      <c r="M112" t="s">
        <v>270</v>
      </c>
      <c r="N112">
        <v>0</v>
      </c>
      <c r="O112">
        <v>0</v>
      </c>
      <c r="P112">
        <v>0</v>
      </c>
      <c r="Q112" s="5" t="s">
        <v>24</v>
      </c>
      <c r="R112" s="5"/>
      <c r="S112" s="5"/>
      <c r="T112" s="5"/>
      <c r="U112" s="5"/>
      <c r="AB112" s="5"/>
      <c r="AC112" s="5"/>
      <c r="AD112" s="5"/>
      <c r="AK112" s="5"/>
      <c r="AL112" s="5"/>
      <c r="AM112" s="5"/>
      <c r="AT112" s="5"/>
      <c r="AU112" s="5"/>
      <c r="AV112" s="5"/>
      <c r="BC112" s="5"/>
      <c r="BD112" s="5"/>
      <c r="BE112" s="5"/>
      <c r="BL112" s="5"/>
      <c r="BM112" s="5"/>
      <c r="BN112" s="5"/>
      <c r="BU112" s="5"/>
      <c r="BV112" s="5"/>
      <c r="BW112" s="5"/>
      <c r="CD112" s="5"/>
      <c r="CE112" s="5"/>
      <c r="CF112" s="5"/>
    </row>
    <row r="113" spans="1:93">
      <c r="A113" s="5"/>
      <c r="B113" s="5"/>
      <c r="C113" s="5"/>
      <c r="J113" t="s">
        <v>270</v>
      </c>
      <c r="K113">
        <v>0</v>
      </c>
      <c r="L113">
        <v>0</v>
      </c>
      <c r="M113" t="s">
        <v>270</v>
      </c>
      <c r="N113">
        <v>0</v>
      </c>
      <c r="O113">
        <v>0</v>
      </c>
      <c r="P113">
        <v>0</v>
      </c>
      <c r="Q113" s="5" t="s">
        <v>24</v>
      </c>
      <c r="R113" s="5"/>
      <c r="S113" s="5"/>
      <c r="T113" s="5"/>
      <c r="U113" s="5"/>
      <c r="AB113" s="5"/>
      <c r="AC113" s="5"/>
      <c r="AD113" s="5"/>
      <c r="AK113" s="5"/>
      <c r="AL113" s="5"/>
      <c r="AM113" s="5"/>
      <c r="AT113" s="5"/>
      <c r="AU113" s="5"/>
      <c r="AV113" s="5"/>
      <c r="BC113" s="5"/>
      <c r="BD113" s="5"/>
      <c r="BE113" s="5"/>
      <c r="BL113" s="5"/>
      <c r="BM113" s="5"/>
      <c r="BN113" s="5"/>
      <c r="BU113" s="5"/>
      <c r="BV113" s="5"/>
      <c r="BW113" s="5"/>
      <c r="CD113" s="5"/>
      <c r="CE113" s="5"/>
      <c r="CF113" s="5"/>
    </row>
    <row r="114" spans="1:93">
      <c r="A114" s="5"/>
      <c r="B114" s="5"/>
      <c r="C114" s="5"/>
      <c r="J114" t="s">
        <v>270</v>
      </c>
      <c r="K114">
        <v>0</v>
      </c>
      <c r="L114">
        <v>0</v>
      </c>
      <c r="M114" t="s">
        <v>270</v>
      </c>
      <c r="N114">
        <v>0</v>
      </c>
      <c r="O114">
        <v>0</v>
      </c>
      <c r="P114">
        <v>0</v>
      </c>
      <c r="Q114" s="5" t="s">
        <v>24</v>
      </c>
      <c r="S114" s="5"/>
      <c r="T114" s="5"/>
      <c r="U114" s="5"/>
      <c r="AB114" s="5"/>
      <c r="AC114" s="5"/>
      <c r="AD114" s="5"/>
      <c r="AK114" s="5"/>
      <c r="AL114" s="5"/>
      <c r="AM114" s="5"/>
      <c r="AT114" s="5"/>
      <c r="AU114" s="5"/>
      <c r="AV114" s="5"/>
      <c r="BC114" s="5"/>
      <c r="BD114" s="5"/>
      <c r="BE114" s="5"/>
      <c r="BL114" s="5"/>
      <c r="BM114" s="5"/>
      <c r="BN114" s="5"/>
      <c r="BU114" s="5"/>
      <c r="BV114" s="5"/>
      <c r="BW114" s="5"/>
      <c r="CD114" s="5"/>
      <c r="CE114" s="5"/>
      <c r="CF114" s="5"/>
    </row>
    <row r="115" spans="1:93">
      <c r="A115" s="5"/>
      <c r="B115" s="5"/>
      <c r="C115" s="5"/>
      <c r="J115" t="s">
        <v>270</v>
      </c>
      <c r="K115">
        <v>0</v>
      </c>
      <c r="L115">
        <v>0</v>
      </c>
      <c r="M115" t="s">
        <v>270</v>
      </c>
      <c r="N115">
        <v>0</v>
      </c>
      <c r="O115">
        <v>0</v>
      </c>
      <c r="P115">
        <v>0</v>
      </c>
      <c r="Q115" s="5" t="s">
        <v>24</v>
      </c>
      <c r="S115" s="5"/>
      <c r="T115" s="5"/>
      <c r="U115" s="5"/>
      <c r="AB115" s="5"/>
      <c r="AC115" s="5"/>
      <c r="AD115" s="5"/>
      <c r="AK115" s="5"/>
      <c r="AL115" s="5"/>
      <c r="AM115" s="5"/>
      <c r="AT115" s="5"/>
      <c r="AU115" s="5"/>
      <c r="AV115" s="5"/>
      <c r="BC115" s="5"/>
      <c r="BD115" s="5"/>
      <c r="BE115" s="5"/>
      <c r="BL115" s="5"/>
      <c r="BM115" s="5"/>
      <c r="BN115" s="5"/>
      <c r="BU115" s="5"/>
      <c r="BV115" s="5"/>
      <c r="BW115" s="5"/>
      <c r="CD115" s="5"/>
      <c r="CE115" s="5"/>
      <c r="CF115" s="5"/>
    </row>
    <row r="116" spans="1:93">
      <c r="A116" s="5"/>
      <c r="B116" s="5"/>
      <c r="C116" s="5"/>
      <c r="J116" t="s">
        <v>270</v>
      </c>
      <c r="K116">
        <v>0</v>
      </c>
      <c r="L116">
        <v>0</v>
      </c>
      <c r="M116" t="s">
        <v>270</v>
      </c>
      <c r="N116">
        <v>0</v>
      </c>
      <c r="O116">
        <v>0</v>
      </c>
      <c r="P116">
        <v>0</v>
      </c>
      <c r="Q116" s="5" t="s">
        <v>24</v>
      </c>
      <c r="S116" s="5"/>
      <c r="T116" s="5"/>
      <c r="U116" s="5"/>
      <c r="AB116" s="5"/>
      <c r="AC116" s="5"/>
      <c r="AD116" s="5"/>
      <c r="AK116" s="5"/>
      <c r="AL116" s="5"/>
      <c r="AM116" s="5"/>
      <c r="AT116" s="5"/>
      <c r="AU116" s="5"/>
      <c r="AV116" s="5"/>
      <c r="BC116" s="5"/>
      <c r="BD116" s="5"/>
      <c r="BE116" s="5"/>
      <c r="BL116" s="5"/>
      <c r="BM116" s="5"/>
      <c r="BN116" s="5"/>
      <c r="BU116" s="5"/>
      <c r="BV116" s="5"/>
      <c r="BW116" s="5"/>
      <c r="CD116" s="5"/>
      <c r="CE116" s="5"/>
      <c r="CF116" s="5"/>
    </row>
    <row r="117" spans="1:93">
      <c r="A117" s="5"/>
      <c r="B117" s="5"/>
      <c r="C117" s="5"/>
      <c r="J117" t="s">
        <v>270</v>
      </c>
      <c r="K117">
        <v>0</v>
      </c>
      <c r="L117">
        <v>0</v>
      </c>
      <c r="M117" t="s">
        <v>270</v>
      </c>
      <c r="N117">
        <v>0</v>
      </c>
      <c r="O117">
        <v>0</v>
      </c>
      <c r="P117">
        <v>0</v>
      </c>
      <c r="Q117" s="5" t="s">
        <v>24</v>
      </c>
      <c r="S117" s="5"/>
      <c r="T117" s="5"/>
      <c r="U117" s="5"/>
      <c r="AB117" s="5"/>
      <c r="AC117" s="5"/>
      <c r="AD117" s="5"/>
      <c r="AK117" s="5"/>
      <c r="AL117" s="5"/>
      <c r="AM117" s="5"/>
      <c r="AT117" s="5"/>
      <c r="AU117" s="5"/>
      <c r="AV117" s="5"/>
      <c r="BC117" s="5"/>
      <c r="BD117" s="5"/>
      <c r="BE117" s="5"/>
      <c r="BL117" s="5"/>
      <c r="BM117" s="5"/>
      <c r="BN117" s="5"/>
      <c r="BU117" s="5"/>
      <c r="BV117" s="5"/>
      <c r="BW117" s="5"/>
      <c r="CD117" s="5"/>
      <c r="CE117" s="5"/>
      <c r="CF117" s="5"/>
    </row>
    <row r="118" spans="1:93">
      <c r="A118" s="5"/>
      <c r="B118" s="5"/>
      <c r="C118" s="5"/>
      <c r="J118" t="s">
        <v>270</v>
      </c>
      <c r="K118">
        <v>0</v>
      </c>
      <c r="L118">
        <v>0</v>
      </c>
      <c r="M118" t="s">
        <v>270</v>
      </c>
      <c r="N118">
        <v>0</v>
      </c>
      <c r="O118">
        <v>0</v>
      </c>
      <c r="P118">
        <v>0</v>
      </c>
      <c r="Q118" s="5" t="s">
        <v>24</v>
      </c>
      <c r="S118" s="5"/>
      <c r="T118" s="5"/>
      <c r="U118" s="5"/>
      <c r="AB118" s="5"/>
      <c r="AC118" s="5"/>
      <c r="AD118" s="5"/>
      <c r="AK118" s="5"/>
      <c r="AL118" s="5"/>
      <c r="AM118" s="5"/>
      <c r="AT118" s="5"/>
      <c r="AU118" s="5"/>
      <c r="AV118" s="5"/>
      <c r="BC118" s="5"/>
      <c r="BD118" s="5"/>
      <c r="BE118" s="5"/>
      <c r="BL118" s="5"/>
      <c r="BM118" s="5"/>
      <c r="BN118" s="5"/>
      <c r="BU118" s="5"/>
      <c r="BV118" s="5"/>
      <c r="BW118" s="5"/>
      <c r="CD118" s="5"/>
      <c r="CE118" s="5"/>
      <c r="CF118" s="5"/>
    </row>
    <row r="119" spans="1:93">
      <c r="A119" s="5"/>
      <c r="B119" s="5"/>
      <c r="C119" s="5"/>
      <c r="J119" s="5" t="s">
        <v>270</v>
      </c>
      <c r="K119" s="5">
        <v>0</v>
      </c>
      <c r="L119" s="5">
        <v>0</v>
      </c>
      <c r="M119" t="s">
        <v>270</v>
      </c>
      <c r="N119">
        <v>0</v>
      </c>
      <c r="O119">
        <v>0</v>
      </c>
      <c r="P119">
        <v>0</v>
      </c>
      <c r="Q119" s="5" t="s">
        <v>24</v>
      </c>
      <c r="S119" s="5"/>
      <c r="T119" s="5"/>
      <c r="U119" s="5"/>
      <c r="AB119" s="5"/>
      <c r="AC119" s="5"/>
      <c r="AD119" s="5"/>
      <c r="AK119" s="5"/>
      <c r="AL119" s="5"/>
      <c r="AM119" s="5"/>
      <c r="AT119" s="5"/>
      <c r="AU119" s="5"/>
      <c r="AV119" s="5"/>
      <c r="BC119" s="5"/>
      <c r="BD119" s="5"/>
      <c r="BE119" s="5"/>
      <c r="BL119" s="5"/>
      <c r="BM119" s="5"/>
      <c r="BN119" s="5"/>
      <c r="BU119" s="5"/>
      <c r="BV119" s="5"/>
      <c r="BW119" s="5"/>
      <c r="CD119" s="5"/>
      <c r="CE119" s="5"/>
      <c r="CF119" s="5"/>
      <c r="CM119" s="5"/>
      <c r="CN119" s="5"/>
      <c r="CO119" s="5"/>
    </row>
    <row r="120" spans="1:93">
      <c r="A120" s="5"/>
      <c r="B120" s="5"/>
      <c r="C120" s="5"/>
      <c r="J120" s="5" t="s">
        <v>270</v>
      </c>
      <c r="K120" s="5">
        <v>0</v>
      </c>
      <c r="L120" s="5">
        <v>0</v>
      </c>
      <c r="M120" t="s">
        <v>270</v>
      </c>
      <c r="N120">
        <v>0</v>
      </c>
      <c r="O120">
        <v>0</v>
      </c>
      <c r="P120">
        <v>0</v>
      </c>
      <c r="Q120" t="s">
        <v>24</v>
      </c>
      <c r="S120" s="5"/>
      <c r="T120" s="5"/>
      <c r="U120" s="5"/>
      <c r="AB120" s="5"/>
      <c r="AC120" s="5"/>
      <c r="AD120" s="5"/>
      <c r="AK120" s="5"/>
      <c r="AL120" s="5"/>
      <c r="AM120" s="5"/>
      <c r="AT120" s="5"/>
      <c r="AU120" s="5"/>
      <c r="AV120" s="5"/>
      <c r="BC120" s="5"/>
      <c r="BD120" s="5"/>
      <c r="BE120" s="5"/>
      <c r="BL120" s="5"/>
      <c r="BM120" s="5"/>
      <c r="BN120" s="5"/>
      <c r="BU120" s="5"/>
      <c r="BV120" s="5"/>
      <c r="BW120" s="5"/>
      <c r="CD120" s="5"/>
      <c r="CE120" s="5"/>
      <c r="CF120" s="5"/>
      <c r="CM120" s="5"/>
      <c r="CN120" s="5"/>
      <c r="CO120" s="5"/>
    </row>
    <row r="121" spans="1:93">
      <c r="A121" s="5"/>
      <c r="B121" s="5"/>
      <c r="C121" s="5"/>
      <c r="J121" s="5" t="s">
        <v>270</v>
      </c>
      <c r="K121" s="5">
        <v>0</v>
      </c>
      <c r="L121" s="5">
        <v>0</v>
      </c>
      <c r="M121" t="s">
        <v>270</v>
      </c>
      <c r="N121">
        <v>0</v>
      </c>
      <c r="O121">
        <v>0</v>
      </c>
      <c r="P121">
        <v>0</v>
      </c>
      <c r="Q121" t="s">
        <v>24</v>
      </c>
      <c r="S121" s="5"/>
      <c r="T121" s="5"/>
      <c r="U121" s="5"/>
      <c r="AB121" s="5"/>
      <c r="AC121" s="5"/>
      <c r="AD121" s="5"/>
      <c r="AK121" s="5"/>
      <c r="AL121" s="5"/>
      <c r="AM121" s="5"/>
      <c r="AT121" s="5"/>
      <c r="AU121" s="5"/>
      <c r="AV121" s="5"/>
      <c r="BC121" s="5"/>
      <c r="BD121" s="5"/>
      <c r="BE121" s="5"/>
      <c r="BL121" s="5"/>
      <c r="BM121" s="5"/>
      <c r="BN121" s="5"/>
      <c r="BU121" s="5"/>
      <c r="BV121" s="5"/>
      <c r="BW121" s="5"/>
      <c r="CD121" s="5"/>
      <c r="CE121" s="5"/>
      <c r="CF121" s="5"/>
      <c r="CM121" s="5"/>
      <c r="CN121" s="5"/>
      <c r="CO121" s="5"/>
    </row>
    <row r="122" spans="1:93">
      <c r="A122" s="5"/>
      <c r="B122" s="5"/>
      <c r="C122" s="5"/>
      <c r="J122" s="5" t="s">
        <v>270</v>
      </c>
      <c r="K122" s="5">
        <v>0</v>
      </c>
      <c r="L122" s="5">
        <v>0</v>
      </c>
      <c r="M122" t="s">
        <v>270</v>
      </c>
      <c r="N122">
        <v>0</v>
      </c>
      <c r="O122">
        <v>0</v>
      </c>
      <c r="P122">
        <v>0</v>
      </c>
      <c r="Q122" t="s">
        <v>24</v>
      </c>
      <c r="S122" s="5"/>
      <c r="T122" s="5"/>
      <c r="U122" s="5"/>
      <c r="AB122" s="5"/>
      <c r="AC122" s="5"/>
      <c r="AD122" s="5"/>
      <c r="AK122" s="5"/>
      <c r="AL122" s="5"/>
      <c r="AM122" s="5"/>
      <c r="AT122" s="5"/>
      <c r="AU122" s="5"/>
      <c r="AV122" s="5"/>
      <c r="BC122" s="5"/>
      <c r="BD122" s="5"/>
      <c r="BE122" s="5"/>
      <c r="BL122" s="5"/>
      <c r="BM122" s="5"/>
      <c r="BN122" s="5"/>
      <c r="BU122" s="5"/>
      <c r="BV122" s="5"/>
      <c r="BW122" s="5"/>
      <c r="CD122" s="5"/>
      <c r="CE122" s="5"/>
      <c r="CF122" s="5"/>
      <c r="CM122" s="5"/>
      <c r="CN122" s="5"/>
      <c r="CO122" s="5"/>
    </row>
    <row r="123" spans="1:93">
      <c r="A123" s="5"/>
      <c r="B123" s="5"/>
      <c r="C123" s="5"/>
      <c r="J123" s="5" t="s">
        <v>270</v>
      </c>
      <c r="K123" s="5">
        <v>0</v>
      </c>
      <c r="L123" s="5">
        <v>0</v>
      </c>
      <c r="M123" t="s">
        <v>270</v>
      </c>
      <c r="N123">
        <v>0</v>
      </c>
      <c r="O123">
        <v>0</v>
      </c>
      <c r="P123">
        <v>0</v>
      </c>
      <c r="Q123" t="s">
        <v>24</v>
      </c>
      <c r="S123" s="5"/>
      <c r="T123" s="5"/>
      <c r="U123" s="5"/>
      <c r="AB123" s="5"/>
      <c r="AC123" s="5"/>
      <c r="AD123" s="5"/>
      <c r="AK123" s="5"/>
      <c r="AL123" s="5"/>
      <c r="AM123" s="5"/>
      <c r="AT123" s="5"/>
      <c r="AU123" s="5"/>
      <c r="AV123" s="5"/>
      <c r="BC123" s="5"/>
      <c r="BD123" s="5"/>
      <c r="BE123" s="5"/>
      <c r="BL123" s="5"/>
      <c r="BM123" s="5"/>
      <c r="BN123" s="5"/>
      <c r="BU123" s="5"/>
      <c r="BV123" s="5"/>
      <c r="BW123" s="5"/>
      <c r="CD123" s="5"/>
      <c r="CE123" s="5"/>
      <c r="CF123" s="5"/>
      <c r="CM123" s="5"/>
      <c r="CN123" s="5"/>
      <c r="CO123" s="5"/>
    </row>
    <row r="124" spans="1:93">
      <c r="A124" s="5"/>
      <c r="B124" s="5"/>
      <c r="C124" s="5"/>
      <c r="J124" s="5" t="s">
        <v>270</v>
      </c>
      <c r="K124" s="5">
        <v>0</v>
      </c>
      <c r="L124" s="5">
        <v>0</v>
      </c>
      <c r="M124" t="s">
        <v>270</v>
      </c>
      <c r="N124">
        <v>0</v>
      </c>
      <c r="O124">
        <v>0</v>
      </c>
      <c r="P124">
        <v>0</v>
      </c>
      <c r="Q124" t="s">
        <v>24</v>
      </c>
      <c r="S124" s="5"/>
      <c r="T124" s="5"/>
      <c r="U124" s="5"/>
      <c r="AB124" s="5"/>
      <c r="AC124" s="5"/>
      <c r="AD124" s="5"/>
      <c r="AK124" s="5"/>
      <c r="AL124" s="5"/>
      <c r="AM124" s="5"/>
      <c r="AT124" s="5"/>
      <c r="AU124" s="5"/>
      <c r="AV124" s="5"/>
      <c r="BC124" s="5"/>
      <c r="BD124" s="5"/>
      <c r="BE124" s="5"/>
      <c r="BL124" s="5"/>
      <c r="BM124" s="5"/>
      <c r="BN124" s="5"/>
      <c r="BU124" s="5"/>
      <c r="BV124" s="5"/>
      <c r="BW124" s="5"/>
      <c r="CD124" s="5"/>
      <c r="CE124" s="5"/>
      <c r="CF124" s="5"/>
      <c r="CM124" s="5"/>
      <c r="CN124" s="5"/>
      <c r="CO124" s="5"/>
    </row>
    <row r="125" spans="1:93">
      <c r="A125" s="5"/>
      <c r="B125" s="5"/>
      <c r="C125" s="5"/>
      <c r="J125" s="5" t="s">
        <v>270</v>
      </c>
      <c r="K125" s="5">
        <v>0</v>
      </c>
      <c r="L125" s="5">
        <v>0</v>
      </c>
      <c r="M125" t="s">
        <v>270</v>
      </c>
      <c r="N125">
        <v>0</v>
      </c>
      <c r="O125">
        <v>0</v>
      </c>
      <c r="P125">
        <v>0</v>
      </c>
      <c r="Q125" t="s">
        <v>24</v>
      </c>
      <c r="S125" s="5"/>
      <c r="T125" s="5"/>
      <c r="U125" s="5"/>
      <c r="AB125" s="5"/>
      <c r="AC125" s="5"/>
      <c r="AD125" s="5"/>
      <c r="AK125" s="5"/>
      <c r="AL125" s="5"/>
      <c r="AM125" s="5"/>
      <c r="AT125" s="5"/>
      <c r="AU125" s="5"/>
      <c r="AV125" s="5"/>
      <c r="BC125" s="5"/>
      <c r="BD125" s="5"/>
      <c r="BE125" s="5"/>
      <c r="BL125" s="5"/>
      <c r="BM125" s="5"/>
      <c r="BN125" s="5"/>
      <c r="BU125" s="5"/>
      <c r="BV125" s="5"/>
      <c r="BW125" s="5"/>
      <c r="CD125" s="5"/>
      <c r="CE125" s="5"/>
      <c r="CF125" s="5"/>
      <c r="CM125" s="5"/>
      <c r="CN125" s="5"/>
      <c r="CO125" s="5"/>
    </row>
    <row r="126" spans="1:93">
      <c r="A126" s="5"/>
      <c r="B126" s="5"/>
      <c r="C126" s="5"/>
      <c r="J126" s="5" t="s">
        <v>270</v>
      </c>
      <c r="K126" s="5">
        <v>0</v>
      </c>
      <c r="L126" s="5">
        <v>0</v>
      </c>
      <c r="M126" t="s">
        <v>270</v>
      </c>
      <c r="N126">
        <v>0</v>
      </c>
      <c r="O126">
        <v>0</v>
      </c>
      <c r="P126">
        <v>0</v>
      </c>
      <c r="Q126" t="s">
        <v>24</v>
      </c>
      <c r="S126" s="5"/>
      <c r="T126" s="5"/>
      <c r="U126" s="5"/>
      <c r="AB126" s="5"/>
      <c r="AC126" s="5"/>
      <c r="AD126" s="5"/>
      <c r="AK126" s="5"/>
      <c r="AL126" s="5"/>
      <c r="AM126" s="5"/>
      <c r="AT126" s="5"/>
      <c r="AU126" s="5"/>
      <c r="AV126" s="5"/>
      <c r="BC126" s="5"/>
      <c r="BD126" s="5"/>
      <c r="BE126" s="5"/>
      <c r="BL126" s="5"/>
      <c r="BM126" s="5"/>
      <c r="BN126" s="5"/>
      <c r="BU126" s="5"/>
      <c r="BV126" s="5"/>
      <c r="BW126" s="5"/>
      <c r="CD126" s="5"/>
      <c r="CE126" s="5"/>
      <c r="CF126" s="5"/>
      <c r="CM126" s="5"/>
      <c r="CN126" s="5"/>
      <c r="CO126" s="5"/>
    </row>
    <row r="127" spans="1:93">
      <c r="A127" s="5"/>
      <c r="B127" s="5"/>
      <c r="C127" s="5"/>
      <c r="J127" s="5" t="s">
        <v>270</v>
      </c>
      <c r="K127" s="5">
        <v>0</v>
      </c>
      <c r="L127" s="5">
        <v>0</v>
      </c>
      <c r="M127" t="s">
        <v>270</v>
      </c>
      <c r="N127">
        <v>0</v>
      </c>
      <c r="O127">
        <v>0</v>
      </c>
      <c r="P127">
        <v>0</v>
      </c>
      <c r="Q127" t="s">
        <v>24</v>
      </c>
      <c r="S127" s="5"/>
      <c r="T127" s="5"/>
      <c r="U127" s="5"/>
      <c r="AB127" s="5"/>
      <c r="AC127" s="5"/>
      <c r="AD127" s="5"/>
      <c r="AK127" s="5"/>
      <c r="AL127" s="5"/>
      <c r="AM127" s="5"/>
      <c r="AT127" s="5"/>
      <c r="AU127" s="5"/>
      <c r="AV127" s="5"/>
      <c r="BC127" s="5"/>
      <c r="BD127" s="5"/>
      <c r="BE127" s="5"/>
      <c r="BL127" s="5"/>
      <c r="BM127" s="5"/>
      <c r="BN127" s="5"/>
      <c r="BU127" s="5"/>
      <c r="BV127" s="5"/>
      <c r="BW127" s="5"/>
      <c r="CD127" s="5"/>
      <c r="CE127" s="5"/>
      <c r="CF127" s="5"/>
      <c r="CM127" s="5"/>
      <c r="CN127" s="5"/>
      <c r="CO127" s="5"/>
    </row>
    <row r="128" spans="1:93">
      <c r="A128" s="5"/>
      <c r="B128" s="5"/>
      <c r="C128" s="5"/>
      <c r="J128" s="5" t="s">
        <v>270</v>
      </c>
      <c r="K128" s="5">
        <v>0</v>
      </c>
      <c r="L128" s="5">
        <v>0</v>
      </c>
      <c r="M128" t="s">
        <v>270</v>
      </c>
      <c r="N128">
        <v>0</v>
      </c>
      <c r="O128">
        <v>0</v>
      </c>
      <c r="P128">
        <v>0</v>
      </c>
      <c r="Q128" t="s">
        <v>24</v>
      </c>
      <c r="S128" s="5"/>
      <c r="T128" s="5"/>
      <c r="U128" s="5"/>
      <c r="AB128" s="5"/>
      <c r="AC128" s="5"/>
      <c r="AD128" s="5"/>
      <c r="AK128" s="5"/>
      <c r="AL128" s="5"/>
      <c r="AM128" s="5"/>
      <c r="AT128" s="5"/>
      <c r="AU128" s="5"/>
      <c r="AV128" s="5"/>
      <c r="BC128" s="5"/>
      <c r="BD128" s="5"/>
      <c r="BE128" s="5"/>
      <c r="BL128" s="5"/>
      <c r="BM128" s="5"/>
      <c r="BN128" s="5"/>
      <c r="BU128" s="5"/>
      <c r="BV128" s="5"/>
      <c r="BW128" s="5"/>
      <c r="CD128" s="5"/>
      <c r="CE128" s="5"/>
      <c r="CF128" s="5"/>
      <c r="CM128" s="5"/>
      <c r="CN128" s="5"/>
      <c r="CO128" s="5"/>
    </row>
    <row r="129" spans="1:93">
      <c r="A129" s="5"/>
      <c r="B129" s="5"/>
      <c r="C129" s="5"/>
      <c r="J129" s="5" t="s">
        <v>270</v>
      </c>
      <c r="K129" s="5">
        <v>0</v>
      </c>
      <c r="L129" s="5">
        <v>0</v>
      </c>
      <c r="M129" t="s">
        <v>270</v>
      </c>
      <c r="N129">
        <v>0</v>
      </c>
      <c r="O129">
        <v>0</v>
      </c>
      <c r="P129">
        <v>0</v>
      </c>
      <c r="Q129" t="s">
        <v>24</v>
      </c>
      <c r="S129" s="5"/>
      <c r="T129" s="5"/>
      <c r="U129" s="5"/>
      <c r="AB129" s="5"/>
      <c r="AC129" s="5"/>
      <c r="AD129" s="5"/>
      <c r="AK129" s="5"/>
      <c r="AL129" s="5"/>
      <c r="AM129" s="5"/>
      <c r="AT129" s="5"/>
      <c r="AU129" s="5"/>
      <c r="AV129" s="5"/>
      <c r="BC129" s="5"/>
      <c r="BD129" s="5"/>
      <c r="BE129" s="5"/>
      <c r="BL129" s="5"/>
      <c r="BM129" s="5"/>
      <c r="BN129" s="5"/>
      <c r="BU129" s="5"/>
      <c r="BV129" s="5"/>
      <c r="BW129" s="5"/>
      <c r="CD129" s="5"/>
      <c r="CE129" s="5"/>
      <c r="CF129" s="5"/>
      <c r="CM129" s="5"/>
      <c r="CN129" s="5"/>
      <c r="CO129" s="5"/>
    </row>
    <row r="130" spans="1:93">
      <c r="A130" s="5"/>
      <c r="B130" s="5"/>
      <c r="C130" s="5"/>
      <c r="J130" s="5" t="s">
        <v>270</v>
      </c>
      <c r="K130" s="5">
        <v>0</v>
      </c>
      <c r="L130" s="5">
        <v>0</v>
      </c>
      <c r="M130" t="s">
        <v>270</v>
      </c>
      <c r="N130">
        <v>0</v>
      </c>
      <c r="O130">
        <v>0</v>
      </c>
      <c r="P130">
        <v>0</v>
      </c>
      <c r="Q130" t="s">
        <v>24</v>
      </c>
      <c r="S130" s="5"/>
      <c r="T130" s="5"/>
      <c r="U130" s="5"/>
      <c r="AB130" s="5"/>
      <c r="AC130" s="5"/>
      <c r="AD130" s="5"/>
      <c r="AK130" s="5"/>
      <c r="AL130" s="5"/>
      <c r="AM130" s="5"/>
      <c r="AT130" s="5"/>
      <c r="AU130" s="5"/>
      <c r="AV130" s="5"/>
      <c r="BC130" s="5"/>
      <c r="BD130" s="5"/>
      <c r="BE130" s="5"/>
      <c r="BL130" s="5"/>
      <c r="BM130" s="5"/>
      <c r="BN130" s="5"/>
      <c r="BU130" s="5"/>
      <c r="BV130" s="5"/>
      <c r="BW130" s="5"/>
      <c r="CD130" s="5"/>
      <c r="CE130" s="5"/>
      <c r="CF130" s="5"/>
      <c r="CM130" s="5"/>
      <c r="CN130" s="5"/>
      <c r="CO130" s="5"/>
    </row>
    <row r="131" spans="1:93">
      <c r="A131" s="5"/>
      <c r="B131" s="5"/>
      <c r="C131" s="5"/>
      <c r="J131" s="5" t="s">
        <v>270</v>
      </c>
      <c r="K131" s="5">
        <v>0</v>
      </c>
      <c r="L131" s="5">
        <v>0</v>
      </c>
      <c r="M131" t="s">
        <v>270</v>
      </c>
      <c r="N131">
        <v>0</v>
      </c>
      <c r="O131">
        <v>0</v>
      </c>
      <c r="P131">
        <v>0</v>
      </c>
      <c r="Q131" t="s">
        <v>24</v>
      </c>
      <c r="S131" s="5"/>
      <c r="T131" s="5"/>
      <c r="U131" s="5"/>
      <c r="AB131" s="5"/>
      <c r="AC131" s="5"/>
      <c r="AD131" s="5"/>
      <c r="AK131" s="5"/>
      <c r="AL131" s="5"/>
      <c r="AM131" s="5"/>
      <c r="AT131" s="5"/>
      <c r="AU131" s="5"/>
      <c r="AV131" s="5"/>
      <c r="BC131" s="5"/>
      <c r="BD131" s="5"/>
      <c r="BE131" s="5"/>
      <c r="BL131" s="5"/>
      <c r="BM131" s="5"/>
      <c r="BN131" s="5"/>
      <c r="BU131" s="5"/>
      <c r="BV131" s="5"/>
      <c r="BW131" s="5"/>
      <c r="CD131" s="5"/>
      <c r="CE131" s="5"/>
      <c r="CF131" s="5"/>
      <c r="CM131" s="5"/>
      <c r="CN131" s="5"/>
      <c r="CO131" s="5"/>
    </row>
    <row r="132" spans="1:93">
      <c r="A132" s="5"/>
      <c r="B132" s="5"/>
      <c r="C132" s="5"/>
      <c r="J132" s="5" t="s">
        <v>270</v>
      </c>
      <c r="K132" s="5">
        <v>0</v>
      </c>
      <c r="L132" s="5">
        <v>0</v>
      </c>
      <c r="M132" t="s">
        <v>270</v>
      </c>
      <c r="N132">
        <v>0</v>
      </c>
      <c r="O132">
        <v>0</v>
      </c>
      <c r="P132">
        <v>0</v>
      </c>
      <c r="Q132" t="s">
        <v>24</v>
      </c>
      <c r="S132" s="5"/>
      <c r="T132" s="5"/>
      <c r="U132" s="5"/>
      <c r="AB132" s="5"/>
      <c r="AC132" s="5"/>
      <c r="AD132" s="5"/>
      <c r="AK132" s="5"/>
      <c r="AL132" s="5"/>
      <c r="AM132" s="5"/>
      <c r="AT132" s="5"/>
      <c r="AU132" s="5"/>
      <c r="AV132" s="5"/>
      <c r="BC132" s="5"/>
      <c r="BD132" s="5"/>
      <c r="BE132" s="5"/>
      <c r="BL132" s="5"/>
      <c r="BM132" s="5"/>
      <c r="BN132" s="5"/>
      <c r="BU132" s="5"/>
      <c r="BV132" s="5"/>
      <c r="BW132" s="5"/>
      <c r="CD132" s="5"/>
      <c r="CE132" s="5"/>
      <c r="CF132" s="5"/>
      <c r="CM132" s="5"/>
      <c r="CN132" s="5"/>
      <c r="CO132" s="5"/>
    </row>
    <row r="133" spans="1:93">
      <c r="A133" s="5"/>
      <c r="B133" s="5"/>
      <c r="C133" s="5"/>
      <c r="J133" s="5" t="s">
        <v>270</v>
      </c>
      <c r="K133" s="5">
        <v>0</v>
      </c>
      <c r="L133" s="5">
        <v>0</v>
      </c>
      <c r="M133" t="s">
        <v>270</v>
      </c>
      <c r="N133">
        <v>0</v>
      </c>
      <c r="O133">
        <v>0</v>
      </c>
      <c r="P133">
        <v>0</v>
      </c>
      <c r="Q133" t="s">
        <v>24</v>
      </c>
      <c r="S133" s="5"/>
      <c r="T133" s="5"/>
      <c r="U133" s="5"/>
      <c r="AB133" s="5"/>
      <c r="AC133" s="5"/>
      <c r="AD133" s="5"/>
      <c r="AK133" s="5"/>
      <c r="AL133" s="5"/>
      <c r="AM133" s="5"/>
      <c r="AT133" s="5"/>
      <c r="AU133" s="5"/>
      <c r="AV133" s="5"/>
      <c r="BC133" s="5"/>
      <c r="BD133" s="5"/>
      <c r="BE133" s="5"/>
      <c r="BL133" s="5"/>
      <c r="BM133" s="5"/>
      <c r="BN133" s="5"/>
      <c r="BU133" s="5"/>
      <c r="BV133" s="5"/>
      <c r="BW133" s="5"/>
      <c r="CD133" s="5"/>
      <c r="CE133" s="5"/>
      <c r="CF133" s="5"/>
      <c r="CM133" s="5"/>
      <c r="CN133" s="5"/>
      <c r="CO133" s="5"/>
    </row>
    <row r="134" spans="1:93">
      <c r="A134" s="5"/>
      <c r="B134" s="5"/>
      <c r="C134" s="5"/>
      <c r="J134" s="5" t="s">
        <v>270</v>
      </c>
      <c r="K134" s="5">
        <v>0</v>
      </c>
      <c r="L134" s="5">
        <v>0</v>
      </c>
      <c r="M134" t="s">
        <v>270</v>
      </c>
      <c r="N134">
        <v>0</v>
      </c>
      <c r="O134">
        <v>0</v>
      </c>
      <c r="P134">
        <v>0</v>
      </c>
      <c r="Q134" t="s">
        <v>24</v>
      </c>
      <c r="S134" s="5"/>
      <c r="T134" s="5"/>
      <c r="U134" s="5"/>
      <c r="AB134" s="5"/>
      <c r="AC134" s="5"/>
      <c r="AD134" s="5"/>
      <c r="AK134" s="5"/>
      <c r="AL134" s="5"/>
      <c r="AM134" s="5"/>
      <c r="AT134" s="5"/>
      <c r="AU134" s="5"/>
      <c r="AV134" s="5"/>
      <c r="BC134" s="5"/>
      <c r="BD134" s="5"/>
      <c r="BE134" s="5"/>
      <c r="BL134" s="5"/>
      <c r="BM134" s="5"/>
      <c r="BN134" s="5"/>
      <c r="BU134" s="5"/>
      <c r="BV134" s="5"/>
      <c r="BW134" s="5"/>
      <c r="CD134" s="5"/>
      <c r="CE134" s="5"/>
      <c r="CF134" s="5"/>
      <c r="CM134" s="5"/>
      <c r="CN134" s="5"/>
      <c r="CO134" s="5"/>
    </row>
    <row r="135" spans="1:93">
      <c r="A135" s="5"/>
      <c r="B135" s="5"/>
      <c r="C135" s="5"/>
      <c r="J135" s="5" t="s">
        <v>270</v>
      </c>
      <c r="K135" s="5">
        <v>0</v>
      </c>
      <c r="L135" s="5">
        <v>0</v>
      </c>
      <c r="M135" t="s">
        <v>270</v>
      </c>
      <c r="N135">
        <v>0</v>
      </c>
      <c r="O135">
        <v>0</v>
      </c>
      <c r="P135">
        <v>0</v>
      </c>
      <c r="Q135" t="s">
        <v>24</v>
      </c>
      <c r="S135" s="5"/>
      <c r="T135" s="5"/>
      <c r="U135" s="5"/>
      <c r="AB135" s="5"/>
      <c r="AC135" s="5"/>
      <c r="AD135" s="5"/>
      <c r="AK135" s="5"/>
      <c r="AL135" s="5"/>
      <c r="AM135" s="5"/>
      <c r="AT135" s="5"/>
      <c r="AU135" s="5"/>
      <c r="AV135" s="5"/>
      <c r="BC135" s="5"/>
      <c r="BD135" s="5"/>
      <c r="BE135" s="5"/>
      <c r="BL135" s="5"/>
      <c r="BM135" s="5"/>
      <c r="BN135" s="5"/>
      <c r="BU135" s="5"/>
      <c r="BV135" s="5"/>
      <c r="BW135" s="5"/>
      <c r="CD135" s="5"/>
      <c r="CE135" s="5"/>
      <c r="CF135" s="5"/>
      <c r="CM135" s="5"/>
      <c r="CN135" s="5"/>
      <c r="CO135" s="5"/>
    </row>
    <row r="136" spans="1:93">
      <c r="A136" s="5"/>
      <c r="B136" s="5"/>
      <c r="C136" s="5"/>
      <c r="J136" s="5" t="s">
        <v>270</v>
      </c>
      <c r="K136" s="5">
        <v>0</v>
      </c>
      <c r="L136" s="5">
        <v>0</v>
      </c>
      <c r="M136" t="s">
        <v>270</v>
      </c>
      <c r="N136">
        <v>0</v>
      </c>
      <c r="O136">
        <v>0</v>
      </c>
      <c r="P136">
        <v>0</v>
      </c>
      <c r="Q136" t="s">
        <v>24</v>
      </c>
      <c r="S136" s="5"/>
      <c r="T136" s="5"/>
      <c r="U136" s="5"/>
      <c r="AB136" s="5"/>
      <c r="AC136" s="5"/>
      <c r="AD136" s="5"/>
      <c r="AK136" s="5"/>
      <c r="AL136" s="5"/>
      <c r="AM136" s="5"/>
      <c r="AT136" s="5"/>
      <c r="AU136" s="5"/>
      <c r="AV136" s="5"/>
      <c r="BC136" s="5"/>
      <c r="BD136" s="5"/>
      <c r="BE136" s="5"/>
      <c r="BL136" s="5"/>
      <c r="BM136" s="5"/>
      <c r="BN136" s="5"/>
      <c r="BU136" s="5"/>
      <c r="BV136" s="5"/>
      <c r="BW136" s="5"/>
      <c r="CD136" s="5"/>
      <c r="CE136" s="5"/>
      <c r="CF136" s="5"/>
      <c r="CM136" s="5"/>
      <c r="CN136" s="5"/>
      <c r="CO136" s="5"/>
    </row>
    <row r="137" spans="1:93">
      <c r="A137" s="5"/>
      <c r="B137" s="5"/>
      <c r="C137" s="5"/>
      <c r="J137" s="5" t="s">
        <v>270</v>
      </c>
      <c r="K137" s="5">
        <v>0</v>
      </c>
      <c r="L137" s="5">
        <v>0</v>
      </c>
      <c r="M137" t="s">
        <v>270</v>
      </c>
      <c r="N137">
        <v>0</v>
      </c>
      <c r="O137">
        <v>0</v>
      </c>
      <c r="P137">
        <v>0</v>
      </c>
      <c r="Q137" t="s">
        <v>24</v>
      </c>
      <c r="S137" s="5"/>
      <c r="T137" s="5"/>
      <c r="U137" s="5"/>
      <c r="AB137" s="5"/>
      <c r="AC137" s="5"/>
      <c r="AD137" s="5"/>
      <c r="AK137" s="5"/>
      <c r="AL137" s="5"/>
      <c r="AM137" s="5"/>
      <c r="AT137" s="5"/>
      <c r="AU137" s="5"/>
      <c r="AV137" s="5"/>
      <c r="BC137" s="5"/>
      <c r="BD137" s="5"/>
      <c r="BE137" s="5"/>
      <c r="BL137" s="5"/>
      <c r="BM137" s="5"/>
      <c r="BN137" s="5"/>
      <c r="BU137" s="5"/>
      <c r="BV137" s="5"/>
      <c r="BW137" s="5"/>
      <c r="CD137" s="5"/>
      <c r="CE137" s="5"/>
      <c r="CF137" s="5"/>
      <c r="CM137" s="5"/>
      <c r="CN137" s="5"/>
      <c r="CO137" s="5"/>
    </row>
    <row r="138" spans="1:93">
      <c r="A138" s="5"/>
      <c r="B138" s="5"/>
      <c r="C138" s="5"/>
      <c r="J138" s="5" t="s">
        <v>270</v>
      </c>
      <c r="K138" s="5">
        <v>0</v>
      </c>
      <c r="L138" s="5">
        <v>0</v>
      </c>
      <c r="M138" t="s">
        <v>270</v>
      </c>
      <c r="N138">
        <v>0</v>
      </c>
      <c r="O138">
        <v>0</v>
      </c>
      <c r="P138">
        <v>0</v>
      </c>
      <c r="Q138" t="s">
        <v>24</v>
      </c>
      <c r="S138" s="5"/>
      <c r="T138" s="5"/>
      <c r="U138" s="5"/>
      <c r="AB138" s="5"/>
      <c r="AC138" s="5"/>
      <c r="AD138" s="5"/>
      <c r="AK138" s="5"/>
      <c r="AL138" s="5"/>
      <c r="AM138" s="5"/>
      <c r="AT138" s="5"/>
      <c r="AU138" s="5"/>
      <c r="AV138" s="5"/>
      <c r="BC138" s="5"/>
      <c r="BD138" s="5"/>
      <c r="BE138" s="5"/>
      <c r="BL138" s="5"/>
      <c r="BM138" s="5"/>
      <c r="BN138" s="5"/>
      <c r="BU138" s="5"/>
      <c r="BV138" s="5"/>
      <c r="BW138" s="5"/>
      <c r="CD138" s="5"/>
      <c r="CE138" s="5"/>
      <c r="CF138" s="5"/>
      <c r="CM138" s="5"/>
      <c r="CN138" s="5"/>
      <c r="CO138" s="5"/>
    </row>
    <row r="139" spans="1:93">
      <c r="A139" s="5"/>
      <c r="B139" s="5"/>
      <c r="C139" s="5"/>
      <c r="J139" s="5" t="s">
        <v>270</v>
      </c>
      <c r="K139" s="5">
        <v>0</v>
      </c>
      <c r="L139" s="5">
        <v>0</v>
      </c>
      <c r="M139" t="s">
        <v>270</v>
      </c>
      <c r="N139">
        <v>0</v>
      </c>
      <c r="O139">
        <v>0</v>
      </c>
      <c r="P139">
        <v>0</v>
      </c>
      <c r="Q139" t="s">
        <v>24</v>
      </c>
      <c r="S139" s="5"/>
      <c r="T139" s="5"/>
      <c r="U139" s="5"/>
      <c r="AB139" s="5"/>
      <c r="AC139" s="5"/>
      <c r="AD139" s="5"/>
      <c r="AK139" s="5"/>
      <c r="AL139" s="5"/>
      <c r="AM139" s="5"/>
      <c r="AT139" s="5"/>
      <c r="AU139" s="5"/>
      <c r="AV139" s="5"/>
      <c r="BC139" s="5"/>
      <c r="BD139" s="5"/>
      <c r="BE139" s="5"/>
      <c r="BL139" s="5"/>
      <c r="BM139" s="5"/>
      <c r="BN139" s="5"/>
      <c r="BU139" s="5"/>
      <c r="BV139" s="5"/>
      <c r="BW139" s="5"/>
      <c r="CD139" s="5"/>
      <c r="CE139" s="5"/>
      <c r="CF139" s="5"/>
      <c r="CM139" s="5"/>
      <c r="CN139" s="5"/>
      <c r="CO139" s="5"/>
    </row>
    <row r="140" spans="1:93">
      <c r="A140" s="5"/>
      <c r="B140" s="5"/>
      <c r="C140" s="5"/>
      <c r="J140" s="5" t="s">
        <v>270</v>
      </c>
      <c r="K140" s="5">
        <v>0</v>
      </c>
      <c r="L140" s="5">
        <v>0</v>
      </c>
      <c r="M140" t="s">
        <v>270</v>
      </c>
      <c r="N140">
        <v>0</v>
      </c>
      <c r="O140">
        <v>0</v>
      </c>
      <c r="P140">
        <v>0</v>
      </c>
      <c r="Q140" t="s">
        <v>24</v>
      </c>
      <c r="S140" s="5"/>
      <c r="T140" s="5"/>
      <c r="U140" s="5"/>
      <c r="AB140" s="5"/>
      <c r="AC140" s="5"/>
      <c r="AD140" s="5"/>
      <c r="AK140" s="5"/>
      <c r="AL140" s="5"/>
      <c r="AM140" s="5"/>
      <c r="AT140" s="5"/>
      <c r="AU140" s="5"/>
      <c r="AV140" s="5"/>
      <c r="BC140" s="5"/>
      <c r="BD140" s="5"/>
      <c r="BE140" s="5"/>
      <c r="BL140" s="5"/>
      <c r="BM140" s="5"/>
      <c r="BN140" s="5"/>
      <c r="BU140" s="5"/>
      <c r="BV140" s="5"/>
      <c r="BW140" s="5"/>
      <c r="CD140" s="5"/>
      <c r="CE140" s="5"/>
      <c r="CF140" s="5"/>
      <c r="CM140" s="5"/>
      <c r="CN140" s="5"/>
      <c r="CO140" s="5"/>
    </row>
    <row r="141" spans="1:93">
      <c r="A141" s="5"/>
      <c r="B141" s="5"/>
      <c r="C141" s="5"/>
      <c r="J141" s="5" t="s">
        <v>270</v>
      </c>
      <c r="K141" s="5">
        <v>0</v>
      </c>
      <c r="L141" s="5">
        <v>0</v>
      </c>
      <c r="M141" t="s">
        <v>270</v>
      </c>
      <c r="N141">
        <v>0</v>
      </c>
      <c r="O141">
        <v>0</v>
      </c>
      <c r="P141">
        <v>0</v>
      </c>
      <c r="Q141" t="s">
        <v>24</v>
      </c>
      <c r="S141" s="5"/>
      <c r="T141" s="5"/>
      <c r="U141" s="5"/>
      <c r="AB141" s="5"/>
      <c r="AC141" s="5"/>
      <c r="AD141" s="5"/>
      <c r="AK141" s="5"/>
      <c r="AL141" s="5"/>
      <c r="AM141" s="5"/>
      <c r="AT141" s="5"/>
      <c r="AU141" s="5"/>
      <c r="AV141" s="5"/>
      <c r="BC141" s="5"/>
      <c r="BD141" s="5"/>
      <c r="BE141" s="5"/>
      <c r="BL141" s="5"/>
      <c r="BM141" s="5"/>
      <c r="BN141" s="5"/>
      <c r="BU141" s="5"/>
      <c r="BV141" s="5"/>
      <c r="BW141" s="5"/>
      <c r="CD141" s="5"/>
      <c r="CE141" s="5"/>
      <c r="CF141" s="5"/>
      <c r="CM141" s="5"/>
      <c r="CN141" s="5"/>
      <c r="CO141" s="5"/>
    </row>
    <row r="142" spans="1:93">
      <c r="A142" s="5"/>
      <c r="B142" s="5"/>
      <c r="C142" s="5"/>
      <c r="J142" s="5" t="s">
        <v>270</v>
      </c>
      <c r="K142" s="5">
        <v>0</v>
      </c>
      <c r="L142" s="5">
        <v>0</v>
      </c>
      <c r="M142" t="s">
        <v>270</v>
      </c>
      <c r="N142">
        <v>0</v>
      </c>
      <c r="O142">
        <v>0</v>
      </c>
      <c r="P142">
        <v>0</v>
      </c>
      <c r="Q142" t="s">
        <v>24</v>
      </c>
      <c r="S142" s="5"/>
      <c r="T142" s="5"/>
      <c r="U142" s="5"/>
      <c r="AB142" s="5"/>
      <c r="AC142" s="5"/>
      <c r="AD142" s="5"/>
      <c r="AK142" s="5"/>
      <c r="AL142" s="5"/>
      <c r="AM142" s="5"/>
      <c r="AT142" s="5"/>
      <c r="AU142" s="5"/>
      <c r="AV142" s="5"/>
      <c r="BC142" s="5"/>
      <c r="BD142" s="5"/>
      <c r="BE142" s="5"/>
      <c r="BL142" s="5"/>
      <c r="BM142" s="5"/>
      <c r="BN142" s="5"/>
      <c r="BU142" s="5"/>
      <c r="BV142" s="5"/>
      <c r="BW142" s="5"/>
      <c r="CD142" s="5"/>
      <c r="CE142" s="5"/>
      <c r="CF142" s="5"/>
      <c r="CM142" s="5"/>
      <c r="CN142" s="5"/>
      <c r="CO142" s="5"/>
    </row>
    <row r="143" spans="1:93">
      <c r="A143" s="5"/>
      <c r="B143" s="5"/>
      <c r="C143" s="5"/>
      <c r="J143" s="5" t="s">
        <v>270</v>
      </c>
      <c r="K143" s="5">
        <v>0</v>
      </c>
      <c r="L143" s="5">
        <v>0</v>
      </c>
      <c r="M143" t="s">
        <v>270</v>
      </c>
      <c r="N143">
        <v>0</v>
      </c>
      <c r="O143">
        <v>0</v>
      </c>
      <c r="P143">
        <v>0</v>
      </c>
      <c r="Q143" t="s">
        <v>24</v>
      </c>
      <c r="S143" s="5"/>
      <c r="T143" s="5"/>
      <c r="U143" s="5"/>
      <c r="AB143" s="5"/>
      <c r="AC143" s="5"/>
      <c r="AD143" s="5"/>
      <c r="AK143" s="5"/>
      <c r="AL143" s="5"/>
      <c r="AM143" s="5"/>
      <c r="AT143" s="5"/>
      <c r="AU143" s="5"/>
      <c r="AV143" s="5"/>
      <c r="BC143" s="5"/>
      <c r="BD143" s="5"/>
      <c r="BE143" s="5"/>
      <c r="BL143" s="5"/>
      <c r="BM143" s="5"/>
      <c r="BN143" s="5"/>
      <c r="BU143" s="5"/>
      <c r="BV143" s="5"/>
      <c r="BW143" s="5"/>
      <c r="CD143" s="5"/>
      <c r="CE143" s="5"/>
      <c r="CF143" s="5"/>
      <c r="CM143" s="5"/>
      <c r="CN143" s="5"/>
      <c r="CO143" s="5"/>
    </row>
    <row r="144" spans="1:93">
      <c r="A144" s="5"/>
      <c r="B144" s="5"/>
      <c r="C144" s="5"/>
      <c r="J144" s="5" t="s">
        <v>270</v>
      </c>
      <c r="K144" s="5">
        <v>0</v>
      </c>
      <c r="L144" s="5">
        <v>0</v>
      </c>
      <c r="M144" t="s">
        <v>270</v>
      </c>
      <c r="N144">
        <v>0</v>
      </c>
      <c r="O144">
        <v>0</v>
      </c>
      <c r="P144">
        <v>0</v>
      </c>
      <c r="Q144" t="s">
        <v>24</v>
      </c>
      <c r="S144" s="5"/>
      <c r="T144" s="5"/>
      <c r="U144" s="5"/>
      <c r="AB144" s="5"/>
      <c r="AC144" s="5"/>
      <c r="AD144" s="5"/>
      <c r="AK144" s="5"/>
      <c r="AL144" s="5"/>
      <c r="AM144" s="5"/>
      <c r="AT144" s="5"/>
      <c r="AU144" s="5"/>
      <c r="AV144" s="5"/>
      <c r="BC144" s="5"/>
      <c r="BD144" s="5"/>
      <c r="BE144" s="5"/>
      <c r="BL144" s="5"/>
      <c r="BM144" s="5"/>
      <c r="BN144" s="5"/>
      <c r="BU144" s="5"/>
      <c r="BV144" s="5"/>
      <c r="BW144" s="5"/>
      <c r="CD144" s="5"/>
      <c r="CE144" s="5"/>
      <c r="CF144" s="5"/>
      <c r="CM144" s="5"/>
      <c r="CN144" s="5"/>
      <c r="CO144" s="5"/>
    </row>
    <row r="145" spans="1:93">
      <c r="A145" s="5"/>
      <c r="B145" s="5"/>
      <c r="C145" s="5"/>
      <c r="J145" s="5" t="s">
        <v>270</v>
      </c>
      <c r="K145" s="5">
        <v>0</v>
      </c>
      <c r="L145" s="5">
        <v>0</v>
      </c>
      <c r="M145" t="s">
        <v>270</v>
      </c>
      <c r="N145">
        <v>0</v>
      </c>
      <c r="O145">
        <v>0</v>
      </c>
      <c r="P145">
        <v>0</v>
      </c>
      <c r="Q145" t="s">
        <v>24</v>
      </c>
      <c r="S145" s="5"/>
      <c r="T145" s="5"/>
      <c r="U145" s="5"/>
      <c r="AB145" s="5"/>
      <c r="AC145" s="5"/>
      <c r="AD145" s="5"/>
      <c r="AK145" s="5"/>
      <c r="AL145" s="5"/>
      <c r="AM145" s="5"/>
      <c r="AT145" s="5"/>
      <c r="AU145" s="5"/>
      <c r="AV145" s="5"/>
      <c r="BC145" s="5"/>
      <c r="BD145" s="5"/>
      <c r="BE145" s="5"/>
      <c r="BL145" s="5"/>
      <c r="BM145" s="5"/>
      <c r="BN145" s="5"/>
      <c r="BU145" s="5"/>
      <c r="BV145" s="5"/>
      <c r="BW145" s="5"/>
      <c r="CD145" s="5"/>
      <c r="CE145" s="5"/>
      <c r="CF145" s="5"/>
      <c r="CM145" s="5"/>
      <c r="CN145" s="5"/>
      <c r="CO145" s="5"/>
    </row>
    <row r="146" spans="1:93">
      <c r="A146" s="5"/>
      <c r="B146" s="5"/>
      <c r="C146" s="5"/>
      <c r="J146" s="5" t="s">
        <v>270</v>
      </c>
      <c r="K146" s="5">
        <v>0</v>
      </c>
      <c r="L146" s="5">
        <v>0</v>
      </c>
      <c r="M146" t="s">
        <v>270</v>
      </c>
      <c r="N146">
        <v>0</v>
      </c>
      <c r="O146">
        <v>0</v>
      </c>
      <c r="P146">
        <v>0</v>
      </c>
      <c r="Q146" t="s">
        <v>24</v>
      </c>
      <c r="S146" s="5"/>
      <c r="T146" s="5"/>
      <c r="U146" s="5"/>
      <c r="AB146" s="5"/>
      <c r="AC146" s="5"/>
      <c r="AD146" s="5"/>
      <c r="AK146" s="5"/>
      <c r="AL146" s="5"/>
      <c r="AM146" s="5"/>
      <c r="AT146" s="5"/>
      <c r="AU146" s="5"/>
      <c r="AV146" s="5"/>
      <c r="BC146" s="5"/>
      <c r="BD146" s="5"/>
      <c r="BE146" s="5"/>
      <c r="BL146" s="5"/>
      <c r="BM146" s="5"/>
      <c r="BN146" s="5"/>
      <c r="BU146" s="5"/>
      <c r="BV146" s="5"/>
      <c r="BW146" s="5"/>
      <c r="CD146" s="5"/>
      <c r="CE146" s="5"/>
      <c r="CF146" s="5"/>
      <c r="CM146" s="5"/>
      <c r="CN146" s="5"/>
      <c r="CO146" s="5"/>
    </row>
    <row r="147" spans="1:93">
      <c r="A147" s="5"/>
      <c r="B147" s="5"/>
      <c r="C147" s="5"/>
      <c r="J147" s="5" t="s">
        <v>270</v>
      </c>
      <c r="K147" s="5">
        <v>0</v>
      </c>
      <c r="L147" s="5">
        <v>0</v>
      </c>
      <c r="M147" t="s">
        <v>270</v>
      </c>
      <c r="N147">
        <v>0</v>
      </c>
      <c r="O147">
        <v>0</v>
      </c>
      <c r="P147">
        <v>0</v>
      </c>
      <c r="Q147" t="s">
        <v>24</v>
      </c>
      <c r="S147" s="5"/>
      <c r="T147" s="5"/>
      <c r="U147" s="5"/>
      <c r="AB147" s="5"/>
      <c r="AC147" s="5"/>
      <c r="AD147" s="5"/>
      <c r="AK147" s="5"/>
      <c r="AL147" s="5"/>
      <c r="AM147" s="5"/>
      <c r="AT147" s="5"/>
      <c r="AU147" s="5"/>
      <c r="AV147" s="5"/>
      <c r="BC147" s="5"/>
      <c r="BD147" s="5"/>
      <c r="BE147" s="5"/>
      <c r="BL147" s="5"/>
      <c r="BM147" s="5"/>
      <c r="BN147" s="5"/>
      <c r="BU147" s="5"/>
      <c r="BV147" s="5"/>
      <c r="BW147" s="5"/>
      <c r="CD147" s="5"/>
      <c r="CE147" s="5"/>
      <c r="CF147" s="5"/>
      <c r="CM147" s="5"/>
      <c r="CN147" s="5"/>
      <c r="CO147" s="5"/>
    </row>
    <row r="148" spans="1:93">
      <c r="J148" t="s">
        <v>270</v>
      </c>
      <c r="K148">
        <v>0</v>
      </c>
      <c r="L148">
        <v>0</v>
      </c>
      <c r="M148" t="s">
        <v>270</v>
      </c>
      <c r="N148">
        <v>0</v>
      </c>
      <c r="O148">
        <v>0</v>
      </c>
      <c r="P148">
        <v>0</v>
      </c>
      <c r="Q148" t="s">
        <v>24</v>
      </c>
    </row>
    <row r="149" spans="1:93">
      <c r="J149" t="s">
        <v>270</v>
      </c>
      <c r="K149">
        <v>0</v>
      </c>
      <c r="L149">
        <v>0</v>
      </c>
      <c r="M149" t="s">
        <v>270</v>
      </c>
      <c r="N149">
        <v>0</v>
      </c>
      <c r="O149">
        <v>0</v>
      </c>
      <c r="P149">
        <v>0</v>
      </c>
      <c r="Q149" t="s">
        <v>24</v>
      </c>
    </row>
    <row r="150" spans="1:93">
      <c r="J150" t="s">
        <v>270</v>
      </c>
      <c r="K150">
        <v>0</v>
      </c>
      <c r="L150">
        <v>0</v>
      </c>
      <c r="M150" t="s">
        <v>270</v>
      </c>
      <c r="N150">
        <v>0</v>
      </c>
      <c r="O150">
        <v>0</v>
      </c>
      <c r="P150">
        <v>0</v>
      </c>
      <c r="Q150" t="s">
        <v>24</v>
      </c>
    </row>
    <row r="151" spans="1:93">
      <c r="J151" t="s">
        <v>270</v>
      </c>
      <c r="K151">
        <v>0</v>
      </c>
      <c r="L151">
        <v>0</v>
      </c>
      <c r="M151" t="s">
        <v>270</v>
      </c>
      <c r="N151">
        <v>0</v>
      </c>
      <c r="O151">
        <v>0</v>
      </c>
      <c r="P151">
        <v>0</v>
      </c>
      <c r="Q151" t="s">
        <v>24</v>
      </c>
    </row>
    <row r="152" spans="1:93">
      <c r="J152" t="s">
        <v>270</v>
      </c>
      <c r="K152">
        <v>0</v>
      </c>
      <c r="L152">
        <v>0</v>
      </c>
      <c r="M152" t="s">
        <v>270</v>
      </c>
      <c r="N152">
        <v>0</v>
      </c>
      <c r="O152">
        <v>0</v>
      </c>
      <c r="P152">
        <v>0</v>
      </c>
      <c r="Q152" t="s">
        <v>24</v>
      </c>
    </row>
    <row r="153" spans="1:93">
      <c r="J153" t="s">
        <v>270</v>
      </c>
      <c r="K153">
        <v>0</v>
      </c>
      <c r="L153">
        <v>0</v>
      </c>
      <c r="M153" t="s">
        <v>270</v>
      </c>
      <c r="N153">
        <v>0</v>
      </c>
      <c r="O153">
        <v>0</v>
      </c>
      <c r="P153">
        <v>0</v>
      </c>
      <c r="Q153" t="s">
        <v>24</v>
      </c>
    </row>
    <row r="154" spans="1:93">
      <c r="J154" t="s">
        <v>270</v>
      </c>
      <c r="K154">
        <v>0</v>
      </c>
      <c r="L154">
        <v>0</v>
      </c>
      <c r="M154" t="s">
        <v>270</v>
      </c>
      <c r="N154">
        <v>0</v>
      </c>
      <c r="O154">
        <v>0</v>
      </c>
      <c r="P154">
        <v>0</v>
      </c>
      <c r="Q154" t="s">
        <v>24</v>
      </c>
    </row>
    <row r="155" spans="1:93">
      <c r="J155" t="s">
        <v>270</v>
      </c>
      <c r="K155">
        <v>0</v>
      </c>
      <c r="L155">
        <v>0</v>
      </c>
      <c r="M155" t="s">
        <v>270</v>
      </c>
      <c r="N155">
        <v>0</v>
      </c>
      <c r="O155">
        <v>0</v>
      </c>
      <c r="P155">
        <v>0</v>
      </c>
      <c r="Q155" t="s">
        <v>24</v>
      </c>
    </row>
    <row r="156" spans="1:93">
      <c r="J156" t="s">
        <v>270</v>
      </c>
      <c r="K156">
        <v>0</v>
      </c>
      <c r="L156">
        <v>0</v>
      </c>
      <c r="M156" t="s">
        <v>270</v>
      </c>
      <c r="N156">
        <v>0</v>
      </c>
      <c r="O156">
        <v>0</v>
      </c>
      <c r="P156">
        <v>0</v>
      </c>
      <c r="Q156" t="s">
        <v>24</v>
      </c>
    </row>
    <row r="157" spans="1:93">
      <c r="J157" t="s">
        <v>270</v>
      </c>
      <c r="K157">
        <v>0</v>
      </c>
      <c r="L157">
        <v>0</v>
      </c>
      <c r="M157" t="s">
        <v>270</v>
      </c>
      <c r="N157">
        <v>0</v>
      </c>
      <c r="O157">
        <v>0</v>
      </c>
      <c r="P157">
        <v>0</v>
      </c>
      <c r="Q157" t="s">
        <v>24</v>
      </c>
    </row>
    <row r="158" spans="1:93">
      <c r="J158" t="s">
        <v>270</v>
      </c>
      <c r="K158">
        <v>0</v>
      </c>
      <c r="L158">
        <v>0</v>
      </c>
      <c r="M158" t="s">
        <v>270</v>
      </c>
      <c r="N158">
        <v>0</v>
      </c>
      <c r="O158">
        <v>0</v>
      </c>
      <c r="P158">
        <v>0</v>
      </c>
      <c r="Q158" t="s">
        <v>24</v>
      </c>
    </row>
    <row r="159" spans="1:93">
      <c r="J159" t="s">
        <v>270</v>
      </c>
      <c r="K159">
        <v>0</v>
      </c>
      <c r="L159">
        <v>0</v>
      </c>
      <c r="M159" t="s">
        <v>270</v>
      </c>
      <c r="N159">
        <v>0</v>
      </c>
      <c r="O159">
        <v>0</v>
      </c>
      <c r="P159">
        <v>0</v>
      </c>
      <c r="Q159" t="s">
        <v>24</v>
      </c>
    </row>
    <row r="160" spans="1:93">
      <c r="J160" t="s">
        <v>270</v>
      </c>
      <c r="K160">
        <v>0</v>
      </c>
      <c r="L160">
        <v>0</v>
      </c>
      <c r="M160" t="s">
        <v>270</v>
      </c>
      <c r="N160">
        <v>0</v>
      </c>
      <c r="O160">
        <v>0</v>
      </c>
      <c r="P160">
        <v>0</v>
      </c>
      <c r="Q160" t="s">
        <v>24</v>
      </c>
    </row>
    <row r="161" spans="10:17">
      <c r="J161" t="s">
        <v>270</v>
      </c>
      <c r="K161">
        <v>0</v>
      </c>
      <c r="L161">
        <v>0</v>
      </c>
      <c r="M161" t="s">
        <v>270</v>
      </c>
      <c r="N161">
        <v>0</v>
      </c>
      <c r="O161">
        <v>0</v>
      </c>
      <c r="P161">
        <v>0</v>
      </c>
      <c r="Q161" t="s">
        <v>24</v>
      </c>
    </row>
    <row r="162" spans="10:17">
      <c r="J162" t="s">
        <v>270</v>
      </c>
      <c r="K162">
        <v>0</v>
      </c>
      <c r="L162">
        <v>0</v>
      </c>
      <c r="M162" t="s">
        <v>270</v>
      </c>
      <c r="N162">
        <v>0</v>
      </c>
      <c r="O162">
        <v>0</v>
      </c>
      <c r="P162">
        <v>0</v>
      </c>
      <c r="Q162" t="s">
        <v>24</v>
      </c>
    </row>
    <row r="163" spans="10:17">
      <c r="J163" t="s">
        <v>270</v>
      </c>
      <c r="K163">
        <v>0</v>
      </c>
      <c r="L163">
        <v>0</v>
      </c>
      <c r="M163" t="s">
        <v>270</v>
      </c>
      <c r="N163">
        <v>0</v>
      </c>
      <c r="O163">
        <v>0</v>
      </c>
      <c r="P163">
        <v>0</v>
      </c>
      <c r="Q163" t="s">
        <v>24</v>
      </c>
    </row>
    <row r="164" spans="10:17">
      <c r="J164" t="s">
        <v>270</v>
      </c>
      <c r="K164">
        <v>0</v>
      </c>
      <c r="L164">
        <v>0</v>
      </c>
      <c r="M164" t="s">
        <v>270</v>
      </c>
      <c r="N164">
        <v>0</v>
      </c>
      <c r="O164">
        <v>0</v>
      </c>
      <c r="P164">
        <v>0</v>
      </c>
      <c r="Q164" t="s">
        <v>24</v>
      </c>
    </row>
    <row r="165" spans="10:17">
      <c r="J165" t="s">
        <v>270</v>
      </c>
      <c r="K165">
        <v>0</v>
      </c>
      <c r="L165">
        <v>0</v>
      </c>
      <c r="M165" t="s">
        <v>270</v>
      </c>
      <c r="N165">
        <v>0</v>
      </c>
      <c r="O165">
        <v>0</v>
      </c>
      <c r="P165">
        <v>0</v>
      </c>
      <c r="Q165" t="s">
        <v>24</v>
      </c>
    </row>
    <row r="166" spans="10:17">
      <c r="J166" t="s">
        <v>270</v>
      </c>
      <c r="K166">
        <v>0</v>
      </c>
      <c r="L166">
        <v>0</v>
      </c>
      <c r="M166" t="s">
        <v>270</v>
      </c>
      <c r="N166">
        <v>0</v>
      </c>
      <c r="O166">
        <v>0</v>
      </c>
      <c r="P166">
        <v>0</v>
      </c>
      <c r="Q166" t="s">
        <v>24</v>
      </c>
    </row>
    <row r="167" spans="10:17">
      <c r="J167" t="s">
        <v>270</v>
      </c>
      <c r="K167">
        <v>0</v>
      </c>
      <c r="L167">
        <v>0</v>
      </c>
      <c r="M167" t="s">
        <v>270</v>
      </c>
      <c r="N167">
        <v>0</v>
      </c>
      <c r="O167">
        <v>0</v>
      </c>
      <c r="P167">
        <v>0</v>
      </c>
      <c r="Q167" t="s">
        <v>24</v>
      </c>
    </row>
    <row r="168" spans="10:17">
      <c r="J168" t="s">
        <v>270</v>
      </c>
      <c r="K168">
        <v>0</v>
      </c>
      <c r="L168">
        <v>0</v>
      </c>
      <c r="M168" t="s">
        <v>270</v>
      </c>
      <c r="N168">
        <v>0</v>
      </c>
      <c r="O168">
        <v>0</v>
      </c>
      <c r="P168">
        <v>0</v>
      </c>
      <c r="Q168" t="s">
        <v>24</v>
      </c>
    </row>
    <row r="169" spans="10:17">
      <c r="J169" t="s">
        <v>270</v>
      </c>
      <c r="K169">
        <v>0</v>
      </c>
      <c r="L169">
        <v>0</v>
      </c>
      <c r="M169" t="s">
        <v>270</v>
      </c>
      <c r="N169">
        <v>0</v>
      </c>
      <c r="O169">
        <v>0</v>
      </c>
      <c r="P169">
        <v>0</v>
      </c>
      <c r="Q169" t="s">
        <v>24</v>
      </c>
    </row>
    <row r="170" spans="10:17">
      <c r="J170" t="s">
        <v>270</v>
      </c>
      <c r="K170">
        <v>0</v>
      </c>
      <c r="L170">
        <v>0</v>
      </c>
      <c r="M170" t="s">
        <v>270</v>
      </c>
      <c r="N170">
        <v>0</v>
      </c>
      <c r="O170">
        <v>0</v>
      </c>
      <c r="P170">
        <v>0</v>
      </c>
      <c r="Q170" t="s">
        <v>24</v>
      </c>
    </row>
    <row r="171" spans="10:17">
      <c r="J171" t="s">
        <v>270</v>
      </c>
      <c r="K171">
        <v>0</v>
      </c>
      <c r="L171">
        <v>0</v>
      </c>
      <c r="M171" t="s">
        <v>270</v>
      </c>
      <c r="N171">
        <v>0</v>
      </c>
      <c r="O171">
        <v>0</v>
      </c>
      <c r="P171">
        <v>0</v>
      </c>
      <c r="Q171" t="s">
        <v>24</v>
      </c>
    </row>
    <row r="172" spans="10:17">
      <c r="J172" t="s">
        <v>270</v>
      </c>
      <c r="K172">
        <v>0</v>
      </c>
      <c r="L172">
        <v>0</v>
      </c>
      <c r="M172" t="s">
        <v>270</v>
      </c>
      <c r="N172">
        <v>0</v>
      </c>
      <c r="O172">
        <v>0</v>
      </c>
      <c r="P172">
        <v>0</v>
      </c>
      <c r="Q172" t="s">
        <v>24</v>
      </c>
    </row>
    <row r="173" spans="10:17">
      <c r="J173" t="s">
        <v>270</v>
      </c>
      <c r="K173">
        <v>0</v>
      </c>
      <c r="L173">
        <v>0</v>
      </c>
      <c r="M173" t="s">
        <v>270</v>
      </c>
      <c r="N173">
        <v>0</v>
      </c>
      <c r="O173">
        <v>0</v>
      </c>
      <c r="P173">
        <v>0</v>
      </c>
      <c r="Q173" t="s">
        <v>24</v>
      </c>
    </row>
    <row r="174" spans="10:17">
      <c r="J174" t="s">
        <v>270</v>
      </c>
      <c r="K174">
        <v>0</v>
      </c>
      <c r="L174">
        <v>0</v>
      </c>
      <c r="M174" t="s">
        <v>270</v>
      </c>
      <c r="N174">
        <v>0</v>
      </c>
      <c r="O174">
        <v>0</v>
      </c>
      <c r="P174">
        <v>0</v>
      </c>
      <c r="Q174" t="s">
        <v>24</v>
      </c>
    </row>
    <row r="175" spans="10:17">
      <c r="J175" t="s">
        <v>270</v>
      </c>
      <c r="K175">
        <v>0</v>
      </c>
      <c r="L175">
        <v>0</v>
      </c>
      <c r="M175" t="s">
        <v>270</v>
      </c>
      <c r="N175">
        <v>0</v>
      </c>
      <c r="O175">
        <v>0</v>
      </c>
      <c r="P175">
        <v>0</v>
      </c>
      <c r="Q175" t="s">
        <v>24</v>
      </c>
    </row>
    <row r="176" spans="10:17">
      <c r="J176" t="s">
        <v>270</v>
      </c>
      <c r="K176">
        <v>0</v>
      </c>
      <c r="L176">
        <v>0</v>
      </c>
      <c r="M176" t="s">
        <v>270</v>
      </c>
      <c r="N176">
        <v>0</v>
      </c>
      <c r="O176">
        <v>0</v>
      </c>
      <c r="P176">
        <v>0</v>
      </c>
      <c r="Q176" t="s">
        <v>24</v>
      </c>
    </row>
    <row r="177" spans="10:17">
      <c r="J177" t="s">
        <v>270</v>
      </c>
      <c r="K177">
        <v>0</v>
      </c>
      <c r="L177">
        <v>0</v>
      </c>
      <c r="M177" t="s">
        <v>270</v>
      </c>
      <c r="N177">
        <v>0</v>
      </c>
      <c r="O177">
        <v>0</v>
      </c>
      <c r="P177">
        <v>0</v>
      </c>
      <c r="Q177" t="s">
        <v>24</v>
      </c>
    </row>
    <row r="178" spans="10:17">
      <c r="J178" t="s">
        <v>270</v>
      </c>
      <c r="K178">
        <v>0</v>
      </c>
      <c r="L178">
        <v>0</v>
      </c>
      <c r="M178" t="s">
        <v>270</v>
      </c>
      <c r="N178">
        <v>0</v>
      </c>
      <c r="O178">
        <v>0</v>
      </c>
      <c r="P178">
        <v>0</v>
      </c>
      <c r="Q178" t="s">
        <v>24</v>
      </c>
    </row>
    <row r="179" spans="10:17">
      <c r="J179" t="s">
        <v>270</v>
      </c>
      <c r="K179">
        <v>0</v>
      </c>
      <c r="L179">
        <v>0</v>
      </c>
      <c r="M179" t="s">
        <v>270</v>
      </c>
      <c r="N179">
        <v>0</v>
      </c>
      <c r="O179">
        <v>0</v>
      </c>
      <c r="P179">
        <v>0</v>
      </c>
      <c r="Q179" t="s">
        <v>24</v>
      </c>
    </row>
    <row r="180" spans="10:17">
      <c r="J180" t="s">
        <v>270</v>
      </c>
      <c r="K180">
        <v>0</v>
      </c>
      <c r="L180">
        <v>0</v>
      </c>
      <c r="M180" t="s">
        <v>270</v>
      </c>
      <c r="N180">
        <v>0</v>
      </c>
      <c r="O180">
        <v>0</v>
      </c>
      <c r="P180">
        <v>0</v>
      </c>
      <c r="Q180" t="s">
        <v>24</v>
      </c>
    </row>
    <row r="181" spans="10:17">
      <c r="J181" t="s">
        <v>270</v>
      </c>
      <c r="K181">
        <v>0</v>
      </c>
      <c r="L181">
        <v>0</v>
      </c>
      <c r="M181" t="s">
        <v>270</v>
      </c>
      <c r="N181">
        <v>0</v>
      </c>
      <c r="O181">
        <v>0</v>
      </c>
      <c r="P181">
        <v>0</v>
      </c>
      <c r="Q181" t="s">
        <v>24</v>
      </c>
    </row>
    <row r="182" spans="10:17">
      <c r="J182" t="s">
        <v>270</v>
      </c>
      <c r="K182">
        <v>0</v>
      </c>
      <c r="L182">
        <v>0</v>
      </c>
      <c r="M182" t="s">
        <v>270</v>
      </c>
      <c r="N182">
        <v>0</v>
      </c>
      <c r="O182">
        <v>0</v>
      </c>
      <c r="P182">
        <v>0</v>
      </c>
      <c r="Q182" t="s">
        <v>24</v>
      </c>
    </row>
    <row r="183" spans="10:17">
      <c r="J183" t="s">
        <v>270</v>
      </c>
      <c r="K183">
        <v>0</v>
      </c>
      <c r="L183">
        <v>0</v>
      </c>
      <c r="M183" t="s">
        <v>270</v>
      </c>
      <c r="N183">
        <v>0</v>
      </c>
      <c r="O183">
        <v>0</v>
      </c>
      <c r="P183">
        <v>0</v>
      </c>
      <c r="Q183" t="s">
        <v>24</v>
      </c>
    </row>
    <row r="184" spans="10:17">
      <c r="J184" t="s">
        <v>270</v>
      </c>
      <c r="K184">
        <v>0</v>
      </c>
      <c r="L184">
        <v>0</v>
      </c>
      <c r="M184" t="s">
        <v>270</v>
      </c>
      <c r="N184">
        <v>0</v>
      </c>
      <c r="O184">
        <v>0</v>
      </c>
      <c r="P184">
        <v>0</v>
      </c>
      <c r="Q184" t="s">
        <v>24</v>
      </c>
    </row>
    <row r="185" spans="10:17">
      <c r="J185" t="s">
        <v>270</v>
      </c>
      <c r="K185">
        <v>0</v>
      </c>
      <c r="L185">
        <v>0</v>
      </c>
      <c r="M185" t="s">
        <v>270</v>
      </c>
      <c r="N185">
        <v>0</v>
      </c>
      <c r="O185">
        <v>0</v>
      </c>
      <c r="P185">
        <v>0</v>
      </c>
      <c r="Q185" t="s">
        <v>24</v>
      </c>
    </row>
    <row r="186" spans="10:17">
      <c r="J186" t="s">
        <v>270</v>
      </c>
      <c r="K186">
        <v>0</v>
      </c>
      <c r="L186">
        <v>0</v>
      </c>
      <c r="M186" t="s">
        <v>270</v>
      </c>
      <c r="N186">
        <v>0</v>
      </c>
      <c r="O186">
        <v>0</v>
      </c>
      <c r="P186">
        <v>0</v>
      </c>
      <c r="Q186" t="s">
        <v>24</v>
      </c>
    </row>
    <row r="187" spans="10:17">
      <c r="J187" t="s">
        <v>270</v>
      </c>
      <c r="K187">
        <v>0</v>
      </c>
      <c r="L187">
        <v>0</v>
      </c>
      <c r="M187" t="s">
        <v>270</v>
      </c>
      <c r="N187">
        <v>0</v>
      </c>
      <c r="O187">
        <v>0</v>
      </c>
      <c r="P187">
        <v>0</v>
      </c>
      <c r="Q187" t="s">
        <v>24</v>
      </c>
    </row>
    <row r="188" spans="10:17">
      <c r="J188" t="s">
        <v>270</v>
      </c>
      <c r="K188">
        <v>0</v>
      </c>
      <c r="L188">
        <v>0</v>
      </c>
      <c r="M188" t="s">
        <v>270</v>
      </c>
      <c r="N188">
        <v>0</v>
      </c>
      <c r="O188">
        <v>0</v>
      </c>
      <c r="P188">
        <v>0</v>
      </c>
      <c r="Q188" t="s">
        <v>24</v>
      </c>
    </row>
    <row r="189" spans="10:17">
      <c r="J189" t="s">
        <v>270</v>
      </c>
      <c r="K189">
        <v>0</v>
      </c>
      <c r="L189">
        <v>0</v>
      </c>
      <c r="M189" t="s">
        <v>270</v>
      </c>
      <c r="N189">
        <v>0</v>
      </c>
      <c r="O189">
        <v>0</v>
      </c>
      <c r="P189">
        <v>0</v>
      </c>
      <c r="Q189" t="s">
        <v>24</v>
      </c>
    </row>
    <row r="190" spans="10:17">
      <c r="J190" t="s">
        <v>270</v>
      </c>
      <c r="K190">
        <v>0</v>
      </c>
      <c r="L190">
        <v>0</v>
      </c>
      <c r="M190" t="s">
        <v>270</v>
      </c>
      <c r="N190">
        <v>0</v>
      </c>
      <c r="O190">
        <v>0</v>
      </c>
      <c r="P190">
        <v>0</v>
      </c>
      <c r="Q190" t="s">
        <v>24</v>
      </c>
    </row>
    <row r="191" spans="10:17">
      <c r="J191" t="s">
        <v>270</v>
      </c>
      <c r="K191">
        <v>0</v>
      </c>
      <c r="L191">
        <v>0</v>
      </c>
      <c r="M191" t="s">
        <v>270</v>
      </c>
      <c r="N191">
        <v>0</v>
      </c>
      <c r="O191">
        <v>0</v>
      </c>
      <c r="P191">
        <v>0</v>
      </c>
      <c r="Q191" t="s">
        <v>24</v>
      </c>
    </row>
    <row r="192" spans="10:17">
      <c r="J192" t="s">
        <v>270</v>
      </c>
      <c r="K192">
        <v>0</v>
      </c>
      <c r="L192">
        <v>0</v>
      </c>
      <c r="M192" t="s">
        <v>270</v>
      </c>
      <c r="N192">
        <v>0</v>
      </c>
      <c r="O192">
        <v>0</v>
      </c>
      <c r="P192">
        <v>0</v>
      </c>
      <c r="Q192" t="s">
        <v>24</v>
      </c>
    </row>
    <row r="193" spans="10:17">
      <c r="J193" t="s">
        <v>270</v>
      </c>
      <c r="K193">
        <v>0</v>
      </c>
      <c r="L193">
        <v>0</v>
      </c>
      <c r="M193" t="s">
        <v>270</v>
      </c>
      <c r="N193">
        <v>0</v>
      </c>
      <c r="O193">
        <v>0</v>
      </c>
      <c r="P193">
        <v>0</v>
      </c>
      <c r="Q193" t="s">
        <v>24</v>
      </c>
    </row>
    <row r="194" spans="10:17">
      <c r="J194" t="s">
        <v>270</v>
      </c>
      <c r="K194">
        <v>0</v>
      </c>
      <c r="L194">
        <v>0</v>
      </c>
      <c r="M194" t="s">
        <v>270</v>
      </c>
      <c r="N194">
        <v>0</v>
      </c>
      <c r="O194">
        <v>0</v>
      </c>
      <c r="P194">
        <v>0</v>
      </c>
      <c r="Q194" t="s">
        <v>24</v>
      </c>
    </row>
    <row r="195" spans="10:17">
      <c r="J195" t="s">
        <v>270</v>
      </c>
      <c r="K195">
        <v>0</v>
      </c>
      <c r="L195">
        <v>0</v>
      </c>
      <c r="M195" t="s">
        <v>270</v>
      </c>
      <c r="N195">
        <v>0</v>
      </c>
      <c r="O195">
        <v>0</v>
      </c>
      <c r="P195">
        <v>0</v>
      </c>
      <c r="Q195" t="s">
        <v>24</v>
      </c>
    </row>
    <row r="196" spans="10:17">
      <c r="J196" t="s">
        <v>270</v>
      </c>
      <c r="K196">
        <v>0</v>
      </c>
      <c r="L196">
        <v>0</v>
      </c>
      <c r="M196" t="s">
        <v>270</v>
      </c>
      <c r="N196">
        <v>0</v>
      </c>
      <c r="O196">
        <v>0</v>
      </c>
      <c r="P196">
        <v>0</v>
      </c>
      <c r="Q196" t="s">
        <v>24</v>
      </c>
    </row>
    <row r="197" spans="10:17">
      <c r="J197" t="s">
        <v>270</v>
      </c>
      <c r="K197">
        <v>0</v>
      </c>
      <c r="L197">
        <v>0</v>
      </c>
      <c r="M197" t="s">
        <v>270</v>
      </c>
      <c r="N197">
        <v>0</v>
      </c>
      <c r="O197">
        <v>0</v>
      </c>
      <c r="P197">
        <v>0</v>
      </c>
      <c r="Q197" t="s">
        <v>24</v>
      </c>
    </row>
    <row r="198" spans="10:17">
      <c r="J198" t="s">
        <v>270</v>
      </c>
      <c r="K198">
        <v>0</v>
      </c>
      <c r="L198">
        <v>0</v>
      </c>
      <c r="M198" t="s">
        <v>270</v>
      </c>
      <c r="N198">
        <v>0</v>
      </c>
      <c r="O198">
        <v>0</v>
      </c>
      <c r="P198">
        <v>0</v>
      </c>
      <c r="Q198" t="s">
        <v>24</v>
      </c>
    </row>
    <row r="199" spans="10:17">
      <c r="J199" t="s">
        <v>270</v>
      </c>
      <c r="K199">
        <v>0</v>
      </c>
      <c r="L199">
        <v>0</v>
      </c>
      <c r="M199" t="s">
        <v>270</v>
      </c>
      <c r="N199">
        <v>0</v>
      </c>
      <c r="O199">
        <v>0</v>
      </c>
      <c r="P199">
        <v>0</v>
      </c>
      <c r="Q199" t="s">
        <v>24</v>
      </c>
    </row>
    <row r="200" spans="10:17">
      <c r="J200" t="s">
        <v>270</v>
      </c>
      <c r="K200">
        <v>0</v>
      </c>
      <c r="L200">
        <v>0</v>
      </c>
      <c r="M200" t="s">
        <v>270</v>
      </c>
      <c r="N200">
        <v>0</v>
      </c>
      <c r="O200">
        <v>0</v>
      </c>
      <c r="P200">
        <v>0</v>
      </c>
      <c r="Q200" t="s">
        <v>24</v>
      </c>
    </row>
    <row r="201" spans="10:17">
      <c r="J201" t="s">
        <v>270</v>
      </c>
      <c r="K201">
        <v>0</v>
      </c>
      <c r="L201">
        <v>0</v>
      </c>
      <c r="M201" t="s">
        <v>270</v>
      </c>
      <c r="N201">
        <v>0</v>
      </c>
      <c r="O201">
        <v>0</v>
      </c>
      <c r="P201">
        <v>0</v>
      </c>
      <c r="Q201" t="s">
        <v>24</v>
      </c>
    </row>
    <row r="202" spans="10:17">
      <c r="J202" t="s">
        <v>270</v>
      </c>
      <c r="K202">
        <v>0</v>
      </c>
      <c r="L202">
        <v>0</v>
      </c>
      <c r="M202" t="s">
        <v>270</v>
      </c>
      <c r="N202">
        <v>0</v>
      </c>
      <c r="O202">
        <v>0</v>
      </c>
      <c r="P202">
        <v>0</v>
      </c>
      <c r="Q202" t="s">
        <v>24</v>
      </c>
    </row>
    <row r="203" spans="10:17">
      <c r="J203" t="s">
        <v>270</v>
      </c>
      <c r="K203">
        <v>0</v>
      </c>
      <c r="L203">
        <v>0</v>
      </c>
      <c r="M203" t="s">
        <v>270</v>
      </c>
      <c r="N203">
        <v>0</v>
      </c>
      <c r="O203">
        <v>0</v>
      </c>
      <c r="P203">
        <v>0</v>
      </c>
      <c r="Q203" t="s">
        <v>24</v>
      </c>
    </row>
    <row r="204" spans="10:17">
      <c r="J204" t="s">
        <v>270</v>
      </c>
      <c r="K204">
        <v>0</v>
      </c>
      <c r="L204">
        <v>0</v>
      </c>
      <c r="M204" t="s">
        <v>270</v>
      </c>
      <c r="N204">
        <v>0</v>
      </c>
      <c r="O204">
        <v>0</v>
      </c>
      <c r="P204">
        <v>0</v>
      </c>
      <c r="Q204" t="s">
        <v>24</v>
      </c>
    </row>
    <row r="205" spans="10:17">
      <c r="J205" t="s">
        <v>270</v>
      </c>
      <c r="K205">
        <v>0</v>
      </c>
      <c r="L205">
        <v>0</v>
      </c>
      <c r="M205" t="s">
        <v>270</v>
      </c>
      <c r="N205">
        <v>0</v>
      </c>
      <c r="O205">
        <v>0</v>
      </c>
      <c r="P205">
        <v>0</v>
      </c>
      <c r="Q205" t="s">
        <v>24</v>
      </c>
    </row>
    <row r="206" spans="10:17">
      <c r="J206" t="s">
        <v>270</v>
      </c>
      <c r="K206">
        <v>0</v>
      </c>
      <c r="L206">
        <v>0</v>
      </c>
      <c r="M206" t="s">
        <v>270</v>
      </c>
      <c r="N206">
        <v>0</v>
      </c>
      <c r="O206">
        <v>0</v>
      </c>
      <c r="P206">
        <v>0</v>
      </c>
      <c r="Q206" t="s">
        <v>24</v>
      </c>
    </row>
    <row r="207" spans="10:17">
      <c r="J207" t="s">
        <v>270</v>
      </c>
      <c r="K207">
        <v>0</v>
      </c>
      <c r="L207">
        <v>0</v>
      </c>
      <c r="M207" t="s">
        <v>270</v>
      </c>
      <c r="N207">
        <v>0</v>
      </c>
      <c r="O207">
        <v>0</v>
      </c>
      <c r="P207">
        <v>0</v>
      </c>
      <c r="Q207" t="s">
        <v>24</v>
      </c>
    </row>
    <row r="208" spans="10:17">
      <c r="J208" t="s">
        <v>270</v>
      </c>
      <c r="K208">
        <v>0</v>
      </c>
      <c r="L208">
        <v>0</v>
      </c>
      <c r="M208" t="s">
        <v>270</v>
      </c>
      <c r="N208">
        <v>0</v>
      </c>
      <c r="O208">
        <v>0</v>
      </c>
      <c r="P208">
        <v>0</v>
      </c>
      <c r="Q208" t="s">
        <v>24</v>
      </c>
    </row>
    <row r="209" spans="10:17">
      <c r="J209" t="s">
        <v>270</v>
      </c>
      <c r="K209">
        <v>0</v>
      </c>
      <c r="L209">
        <v>0</v>
      </c>
      <c r="M209" t="s">
        <v>270</v>
      </c>
      <c r="N209">
        <v>0</v>
      </c>
      <c r="O209">
        <v>0</v>
      </c>
      <c r="P209">
        <v>0</v>
      </c>
      <c r="Q209" t="s">
        <v>24</v>
      </c>
    </row>
    <row r="210" spans="10:17">
      <c r="J210" t="s">
        <v>270</v>
      </c>
      <c r="K210">
        <v>0</v>
      </c>
      <c r="L210">
        <v>0</v>
      </c>
      <c r="M210" t="s">
        <v>270</v>
      </c>
      <c r="N210">
        <v>0</v>
      </c>
      <c r="O210">
        <v>0</v>
      </c>
      <c r="P210">
        <v>0</v>
      </c>
      <c r="Q210" t="s">
        <v>24</v>
      </c>
    </row>
    <row r="211" spans="10:17">
      <c r="J211" t="s">
        <v>270</v>
      </c>
      <c r="K211">
        <v>0</v>
      </c>
      <c r="L211">
        <v>0</v>
      </c>
      <c r="M211" t="s">
        <v>270</v>
      </c>
      <c r="N211">
        <v>0</v>
      </c>
      <c r="O211">
        <v>0</v>
      </c>
      <c r="P211">
        <v>0</v>
      </c>
      <c r="Q211" t="s">
        <v>24</v>
      </c>
    </row>
    <row r="212" spans="10:17">
      <c r="J212" t="s">
        <v>270</v>
      </c>
      <c r="K212">
        <v>0</v>
      </c>
      <c r="L212">
        <v>0</v>
      </c>
      <c r="M212" t="s">
        <v>270</v>
      </c>
      <c r="N212">
        <v>0</v>
      </c>
      <c r="O212">
        <v>0</v>
      </c>
      <c r="P212">
        <v>0</v>
      </c>
      <c r="Q212" t="s">
        <v>24</v>
      </c>
    </row>
    <row r="213" spans="10:17">
      <c r="J213" t="s">
        <v>270</v>
      </c>
      <c r="K213">
        <v>0</v>
      </c>
      <c r="L213">
        <v>0</v>
      </c>
      <c r="M213" t="s">
        <v>270</v>
      </c>
      <c r="N213">
        <v>0</v>
      </c>
      <c r="O213">
        <v>0</v>
      </c>
      <c r="P213">
        <v>0</v>
      </c>
      <c r="Q213" t="s">
        <v>24</v>
      </c>
    </row>
    <row r="214" spans="10:17">
      <c r="J214" t="s">
        <v>270</v>
      </c>
      <c r="K214">
        <v>0</v>
      </c>
      <c r="L214">
        <v>0</v>
      </c>
      <c r="M214" t="s">
        <v>270</v>
      </c>
      <c r="N214">
        <v>0</v>
      </c>
      <c r="O214">
        <v>0</v>
      </c>
      <c r="P214">
        <v>0</v>
      </c>
      <c r="Q214" t="s">
        <v>24</v>
      </c>
    </row>
    <row r="215" spans="10:17">
      <c r="J215" t="s">
        <v>270</v>
      </c>
      <c r="K215">
        <v>0</v>
      </c>
      <c r="L215">
        <v>0</v>
      </c>
      <c r="M215" t="s">
        <v>270</v>
      </c>
      <c r="N215">
        <v>0</v>
      </c>
      <c r="O215">
        <v>0</v>
      </c>
      <c r="P215">
        <v>0</v>
      </c>
      <c r="Q215" t="s">
        <v>24</v>
      </c>
    </row>
    <row r="216" spans="10:17">
      <c r="J216" t="s">
        <v>270</v>
      </c>
      <c r="K216">
        <v>0</v>
      </c>
      <c r="L216">
        <v>0</v>
      </c>
      <c r="M216" t="s">
        <v>270</v>
      </c>
      <c r="N216">
        <v>0</v>
      </c>
      <c r="O216">
        <v>0</v>
      </c>
      <c r="P216">
        <v>0</v>
      </c>
      <c r="Q216" t="s">
        <v>24</v>
      </c>
    </row>
    <row r="217" spans="10:17">
      <c r="J217" t="s">
        <v>270</v>
      </c>
      <c r="K217">
        <v>0</v>
      </c>
      <c r="L217">
        <v>0</v>
      </c>
      <c r="M217" t="s">
        <v>270</v>
      </c>
      <c r="N217">
        <v>0</v>
      </c>
      <c r="O217">
        <v>0</v>
      </c>
      <c r="P217">
        <v>0</v>
      </c>
      <c r="Q217" t="s">
        <v>24</v>
      </c>
    </row>
    <row r="218" spans="10:17">
      <c r="J218" t="s">
        <v>270</v>
      </c>
      <c r="K218">
        <v>0</v>
      </c>
      <c r="L218">
        <v>0</v>
      </c>
      <c r="M218" t="s">
        <v>270</v>
      </c>
      <c r="N218">
        <v>0</v>
      </c>
      <c r="O218">
        <v>0</v>
      </c>
      <c r="P218">
        <v>0</v>
      </c>
      <c r="Q218" t="s">
        <v>24</v>
      </c>
    </row>
    <row r="219" spans="10:17">
      <c r="J219" t="s">
        <v>270</v>
      </c>
      <c r="K219">
        <v>0</v>
      </c>
      <c r="L219">
        <v>0</v>
      </c>
      <c r="M219" t="s">
        <v>270</v>
      </c>
      <c r="N219">
        <v>0</v>
      </c>
      <c r="O219">
        <v>0</v>
      </c>
      <c r="P219">
        <v>0</v>
      </c>
      <c r="Q219" t="s">
        <v>24</v>
      </c>
    </row>
    <row r="220" spans="10:17">
      <c r="J220" t="s">
        <v>270</v>
      </c>
      <c r="K220">
        <v>0</v>
      </c>
      <c r="L220">
        <v>0</v>
      </c>
      <c r="M220" t="s">
        <v>270</v>
      </c>
      <c r="N220">
        <v>0</v>
      </c>
      <c r="O220">
        <v>0</v>
      </c>
      <c r="P220">
        <v>0</v>
      </c>
      <c r="Q220" t="s">
        <v>24</v>
      </c>
    </row>
    <row r="221" spans="10:17">
      <c r="J221" t="s">
        <v>270</v>
      </c>
      <c r="K221">
        <v>0</v>
      </c>
      <c r="L221">
        <v>0</v>
      </c>
      <c r="M221" t="s">
        <v>270</v>
      </c>
      <c r="N221">
        <v>0</v>
      </c>
      <c r="O221">
        <v>0</v>
      </c>
      <c r="P221">
        <v>0</v>
      </c>
      <c r="Q221" t="s">
        <v>24</v>
      </c>
    </row>
    <row r="222" spans="10:17">
      <c r="J222" t="s">
        <v>270</v>
      </c>
      <c r="K222">
        <v>0</v>
      </c>
      <c r="L222">
        <v>0</v>
      </c>
      <c r="M222" t="s">
        <v>270</v>
      </c>
      <c r="N222">
        <v>0</v>
      </c>
      <c r="O222">
        <v>0</v>
      </c>
      <c r="P222">
        <v>0</v>
      </c>
      <c r="Q222" t="s">
        <v>24</v>
      </c>
    </row>
    <row r="223" spans="10:17">
      <c r="J223" t="s">
        <v>270</v>
      </c>
      <c r="K223">
        <v>0</v>
      </c>
      <c r="L223">
        <v>0</v>
      </c>
      <c r="M223" t="s">
        <v>270</v>
      </c>
      <c r="N223">
        <v>0</v>
      </c>
      <c r="O223">
        <v>0</v>
      </c>
      <c r="P223">
        <v>0</v>
      </c>
      <c r="Q223" t="s">
        <v>24</v>
      </c>
    </row>
    <row r="224" spans="10:17">
      <c r="J224" t="s">
        <v>270</v>
      </c>
      <c r="K224">
        <v>0</v>
      </c>
      <c r="L224">
        <v>0</v>
      </c>
      <c r="M224" t="s">
        <v>270</v>
      </c>
      <c r="N224">
        <v>0</v>
      </c>
      <c r="O224">
        <v>0</v>
      </c>
      <c r="P224">
        <v>0</v>
      </c>
      <c r="Q224" t="s">
        <v>24</v>
      </c>
    </row>
    <row r="225" spans="10:17">
      <c r="J225" t="s">
        <v>270</v>
      </c>
      <c r="K225">
        <v>0</v>
      </c>
      <c r="L225">
        <v>0</v>
      </c>
      <c r="M225" t="s">
        <v>270</v>
      </c>
      <c r="N225">
        <v>0</v>
      </c>
      <c r="O225">
        <v>0</v>
      </c>
      <c r="P225">
        <v>0</v>
      </c>
      <c r="Q225" t="s">
        <v>24</v>
      </c>
    </row>
    <row r="226" spans="10:17">
      <c r="J226" t="s">
        <v>270</v>
      </c>
      <c r="K226">
        <v>0</v>
      </c>
      <c r="L226">
        <v>0</v>
      </c>
      <c r="M226" t="s">
        <v>270</v>
      </c>
      <c r="N226">
        <v>0</v>
      </c>
      <c r="O226">
        <v>0</v>
      </c>
      <c r="P226">
        <v>0</v>
      </c>
      <c r="Q226" t="s">
        <v>24</v>
      </c>
    </row>
    <row r="227" spans="10:17">
      <c r="J227" t="s">
        <v>270</v>
      </c>
      <c r="K227">
        <v>0</v>
      </c>
      <c r="L227">
        <v>0</v>
      </c>
      <c r="M227" t="s">
        <v>270</v>
      </c>
      <c r="N227">
        <v>0</v>
      </c>
      <c r="O227">
        <v>0</v>
      </c>
      <c r="P227">
        <v>0</v>
      </c>
      <c r="Q227" t="s">
        <v>24</v>
      </c>
    </row>
    <row r="228" spans="10:17">
      <c r="J228" t="s">
        <v>270</v>
      </c>
      <c r="K228">
        <v>0</v>
      </c>
      <c r="L228">
        <v>0</v>
      </c>
      <c r="M228" t="s">
        <v>270</v>
      </c>
      <c r="N228">
        <v>0</v>
      </c>
      <c r="O228">
        <v>0</v>
      </c>
      <c r="P228">
        <v>0</v>
      </c>
      <c r="Q228" t="s">
        <v>24</v>
      </c>
    </row>
    <row r="229" spans="10:17">
      <c r="J229" t="s">
        <v>270</v>
      </c>
      <c r="K229">
        <v>0</v>
      </c>
      <c r="L229">
        <v>0</v>
      </c>
      <c r="M229" t="s">
        <v>270</v>
      </c>
      <c r="N229">
        <v>0</v>
      </c>
      <c r="O229">
        <v>0</v>
      </c>
      <c r="P229">
        <v>0</v>
      </c>
      <c r="Q229" t="s">
        <v>24</v>
      </c>
    </row>
    <row r="230" spans="10:17">
      <c r="J230" t="s">
        <v>270</v>
      </c>
      <c r="K230">
        <v>0</v>
      </c>
      <c r="L230">
        <v>0</v>
      </c>
      <c r="M230" t="s">
        <v>270</v>
      </c>
      <c r="N230">
        <v>0</v>
      </c>
      <c r="O230">
        <v>0</v>
      </c>
      <c r="P230">
        <v>0</v>
      </c>
      <c r="Q230" t="s">
        <v>24</v>
      </c>
    </row>
    <row r="231" spans="10:17">
      <c r="J231" t="s">
        <v>270</v>
      </c>
      <c r="K231">
        <v>0</v>
      </c>
      <c r="L231">
        <v>0</v>
      </c>
      <c r="M231" t="s">
        <v>270</v>
      </c>
      <c r="N231">
        <v>0</v>
      </c>
      <c r="O231">
        <v>0</v>
      </c>
      <c r="P231">
        <v>0</v>
      </c>
      <c r="Q231" t="s">
        <v>24</v>
      </c>
    </row>
    <row r="232" spans="10:17">
      <c r="J232" t="s">
        <v>270</v>
      </c>
      <c r="K232">
        <v>0</v>
      </c>
      <c r="L232">
        <v>0</v>
      </c>
      <c r="M232" t="s">
        <v>270</v>
      </c>
      <c r="N232">
        <v>0</v>
      </c>
      <c r="O232">
        <v>0</v>
      </c>
      <c r="P232">
        <v>0</v>
      </c>
      <c r="Q232" t="s">
        <v>24</v>
      </c>
    </row>
    <row r="233" spans="10:17">
      <c r="J233" t="s">
        <v>270</v>
      </c>
      <c r="K233">
        <v>0</v>
      </c>
      <c r="L233">
        <v>0</v>
      </c>
      <c r="M233" t="s">
        <v>270</v>
      </c>
      <c r="N233">
        <v>0</v>
      </c>
      <c r="O233">
        <v>0</v>
      </c>
      <c r="P233">
        <v>0</v>
      </c>
      <c r="Q233" t="s">
        <v>24</v>
      </c>
    </row>
    <row r="234" spans="10:17">
      <c r="J234" t="s">
        <v>270</v>
      </c>
      <c r="K234">
        <v>0</v>
      </c>
      <c r="L234">
        <v>0</v>
      </c>
      <c r="M234" t="s">
        <v>270</v>
      </c>
      <c r="N234">
        <v>0</v>
      </c>
      <c r="O234">
        <v>0</v>
      </c>
      <c r="P234">
        <v>0</v>
      </c>
      <c r="Q234" t="s">
        <v>24</v>
      </c>
    </row>
    <row r="235" spans="10:17">
      <c r="J235" t="s">
        <v>270</v>
      </c>
      <c r="K235">
        <v>0</v>
      </c>
      <c r="L235">
        <v>0</v>
      </c>
      <c r="M235" t="s">
        <v>270</v>
      </c>
      <c r="N235">
        <v>0</v>
      </c>
      <c r="O235">
        <v>0</v>
      </c>
      <c r="P235">
        <v>0</v>
      </c>
      <c r="Q235" t="s">
        <v>24</v>
      </c>
    </row>
    <row r="236" spans="10:17">
      <c r="J236" t="s">
        <v>270</v>
      </c>
      <c r="K236">
        <v>0</v>
      </c>
      <c r="L236">
        <v>0</v>
      </c>
      <c r="M236" t="s">
        <v>270</v>
      </c>
      <c r="N236">
        <v>0</v>
      </c>
      <c r="O236">
        <v>0</v>
      </c>
      <c r="P236">
        <v>0</v>
      </c>
      <c r="Q236" t="s">
        <v>24</v>
      </c>
    </row>
    <row r="237" spans="10:17">
      <c r="J237" t="s">
        <v>270</v>
      </c>
      <c r="K237">
        <v>0</v>
      </c>
      <c r="L237">
        <v>0</v>
      </c>
      <c r="M237" t="s">
        <v>270</v>
      </c>
      <c r="N237">
        <v>0</v>
      </c>
      <c r="O237">
        <v>0</v>
      </c>
      <c r="P237">
        <v>0</v>
      </c>
      <c r="Q237" t="s">
        <v>24</v>
      </c>
    </row>
    <row r="238" spans="10:17">
      <c r="J238" t="s">
        <v>270</v>
      </c>
      <c r="K238">
        <v>0</v>
      </c>
      <c r="L238">
        <v>0</v>
      </c>
      <c r="M238" t="s">
        <v>270</v>
      </c>
      <c r="N238">
        <v>0</v>
      </c>
      <c r="O238">
        <v>0</v>
      </c>
      <c r="P238">
        <v>0</v>
      </c>
      <c r="Q238" t="s">
        <v>24</v>
      </c>
    </row>
  </sheetData>
  <sheetCalcPr fullCalcOnLoad="1"/>
  <conditionalFormatting sqref="CH29">
    <cfRule type="duplicateValues" dxfId="8" priority="1" stopIfTrue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5">
    <tabColor rgb="FFFFFF00"/>
  </sheetPr>
  <dimension ref="A1:EE284"/>
  <sheetViews>
    <sheetView topLeftCell="AR161" zoomScale="90" zoomScaleNormal="90" workbookViewId="0">
      <selection activeCell="AR162" sqref="AR162"/>
    </sheetView>
  </sheetViews>
  <sheetFormatPr defaultRowHeight="14.4"/>
  <cols>
    <col min="1" max="1" width="25.109375" customWidth="1"/>
    <col min="2" max="2" width="5.44140625" customWidth="1"/>
    <col min="3" max="3" width="15.33203125" customWidth="1"/>
    <col min="4" max="4" width="24.88671875" customWidth="1"/>
    <col min="5" max="5" width="16.44140625" customWidth="1"/>
    <col min="6" max="6" width="7.109375" customWidth="1"/>
    <col min="7" max="7" width="5.5546875" customWidth="1"/>
    <col min="8" max="8" width="9.33203125" customWidth="1"/>
    <col min="9" max="10" width="11.88671875" customWidth="1"/>
    <col min="11" max="11" width="13.5546875" customWidth="1"/>
    <col min="13" max="13" width="25.109375" customWidth="1"/>
    <col min="14" max="14" width="5.44140625" customWidth="1"/>
    <col min="15" max="15" width="15.33203125" customWidth="1"/>
    <col min="16" max="16" width="24.88671875" style="1" customWidth="1"/>
    <col min="17" max="17" width="16.33203125" bestFit="1" customWidth="1"/>
    <col min="18" max="18" width="7.33203125" customWidth="1"/>
    <col min="19" max="19" width="6.33203125" customWidth="1"/>
    <col min="20" max="20" width="9.33203125" customWidth="1"/>
    <col min="21" max="22" width="11.88671875" customWidth="1"/>
    <col min="23" max="23" width="13.6640625" customWidth="1"/>
    <col min="25" max="25" width="25.109375" customWidth="1"/>
    <col min="26" max="26" width="5.44140625" customWidth="1"/>
    <col min="27" max="27" width="15.33203125" customWidth="1"/>
    <col min="28" max="28" width="25.33203125" customWidth="1"/>
    <col min="29" max="29" width="12.33203125" customWidth="1"/>
    <col min="30" max="30" width="7.33203125" customWidth="1"/>
    <col min="31" max="31" width="6.33203125" customWidth="1"/>
    <col min="32" max="32" width="9.33203125" customWidth="1"/>
    <col min="33" max="34" width="11.88671875" style="1" customWidth="1"/>
    <col min="35" max="36" width="14.109375" customWidth="1"/>
    <col min="37" max="37" width="25.109375" customWidth="1"/>
    <col min="38" max="38" width="5.44140625" customWidth="1"/>
    <col min="39" max="39" width="15.33203125" customWidth="1"/>
    <col min="40" max="40" width="24.44140625" customWidth="1"/>
    <col min="41" max="41" width="14" customWidth="1"/>
    <col min="42" max="42" width="7.33203125" customWidth="1"/>
    <col min="43" max="43" width="5.88671875" customWidth="1"/>
    <col min="44" max="44" width="9.33203125" customWidth="1"/>
    <col min="45" max="46" width="11.88671875" customWidth="1"/>
    <col min="47" max="48" width="12.6640625" customWidth="1"/>
    <col min="49" max="49" width="25.109375" customWidth="1"/>
    <col min="50" max="50" width="5.44140625" customWidth="1"/>
    <col min="51" max="51" width="15.33203125" customWidth="1"/>
    <col min="52" max="52" width="24.88671875" customWidth="1"/>
    <col min="53" max="53" width="13" customWidth="1"/>
    <col min="54" max="54" width="7.109375" customWidth="1"/>
    <col min="55" max="55" width="5.5546875" customWidth="1"/>
    <col min="56" max="56" width="9.33203125" customWidth="1"/>
    <col min="57" max="57" width="11.88671875" customWidth="1"/>
    <col min="58" max="58" width="13.88671875" customWidth="1"/>
    <col min="60" max="60" width="25.109375" customWidth="1"/>
    <col min="61" max="61" width="5.44140625" customWidth="1"/>
    <col min="62" max="62" width="15.33203125" customWidth="1"/>
    <col min="63" max="63" width="27.6640625" customWidth="1"/>
    <col min="64" max="64" width="11.88671875" customWidth="1"/>
    <col min="65" max="65" width="7.109375" customWidth="1"/>
    <col min="66" max="66" width="5.5546875" customWidth="1"/>
    <col min="67" max="67" width="9.33203125" customWidth="1"/>
    <col min="68" max="68" width="11.88671875" customWidth="1"/>
    <col min="69" max="69" width="13.44140625" customWidth="1"/>
    <col min="71" max="71" width="25.109375" customWidth="1"/>
    <col min="72" max="72" width="5.44140625" customWidth="1"/>
    <col min="73" max="73" width="15.33203125" customWidth="1"/>
    <col min="74" max="74" width="26.5546875" customWidth="1"/>
    <col min="75" max="75" width="12.33203125" customWidth="1"/>
    <col min="76" max="76" width="7.109375" customWidth="1"/>
    <col min="77" max="77" width="5.5546875" customWidth="1"/>
    <col min="78" max="78" width="9.33203125" customWidth="1"/>
    <col min="79" max="79" width="11.88671875" customWidth="1"/>
    <col min="80" max="81" width="12.33203125" customWidth="1"/>
    <col min="82" max="82" width="25.109375" customWidth="1"/>
    <col min="83" max="83" width="5.44140625" customWidth="1"/>
    <col min="84" max="84" width="15.33203125" customWidth="1"/>
    <col min="85" max="85" width="25.6640625" style="2" customWidth="1"/>
    <col min="86" max="86" width="14.44140625" customWidth="1"/>
    <col min="87" max="87" width="7.109375" style="1" customWidth="1"/>
    <col min="88" max="88" width="5.5546875" customWidth="1"/>
    <col min="89" max="89" width="9.33203125" customWidth="1"/>
    <col min="90" max="91" width="11.88671875" customWidth="1"/>
    <col min="92" max="92" width="10.88671875" customWidth="1"/>
    <col min="93" max="93" width="25.109375" customWidth="1"/>
    <col min="94" max="94" width="5.44140625" customWidth="1"/>
    <col min="95" max="95" width="15.33203125" customWidth="1"/>
    <col min="96" max="96" width="24.88671875" customWidth="1"/>
    <col min="97" max="97" width="14.44140625" customWidth="1"/>
    <col min="98" max="98" width="7.109375" customWidth="1"/>
    <col min="99" max="99" width="5.5546875" customWidth="1"/>
    <col min="100" max="100" width="9.33203125" customWidth="1"/>
    <col min="101" max="102" width="11.88671875" customWidth="1"/>
    <col min="104" max="104" width="25.109375" customWidth="1"/>
    <col min="105" max="105" width="5.44140625" customWidth="1"/>
    <col min="106" max="106" width="15.33203125" customWidth="1"/>
    <col min="107" max="107" width="27.6640625" customWidth="1"/>
    <col min="108" max="108" width="11.88671875" customWidth="1"/>
    <col min="109" max="109" width="7.109375" customWidth="1"/>
    <col min="110" max="110" width="5.5546875" customWidth="1"/>
    <col min="111" max="111" width="9.33203125" customWidth="1"/>
    <col min="112" max="112" width="12.6640625" customWidth="1"/>
    <col min="113" max="113" width="15.109375" customWidth="1"/>
    <col min="115" max="115" width="25.109375" customWidth="1"/>
    <col min="116" max="116" width="5.44140625" customWidth="1"/>
    <col min="117" max="117" width="15.33203125" customWidth="1"/>
    <col min="118" max="118" width="27.6640625" customWidth="1"/>
    <col min="119" max="119" width="11.88671875" customWidth="1"/>
    <col min="120" max="120" width="7.109375" customWidth="1"/>
    <col min="121" max="121" width="5.5546875" customWidth="1"/>
    <col min="122" max="122" width="9.33203125" customWidth="1"/>
    <col min="123" max="123" width="14.88671875" customWidth="1"/>
    <col min="124" max="124" width="14" customWidth="1"/>
    <col min="125" max="125" width="10.88671875" customWidth="1"/>
    <col min="126" max="126" width="25.109375" customWidth="1"/>
    <col min="127" max="127" width="5.44140625" customWidth="1"/>
    <col min="128" max="128" width="15.33203125" customWidth="1"/>
    <col min="129" max="129" width="28.109375" customWidth="1"/>
    <col min="130" max="130" width="12.33203125" customWidth="1"/>
    <col min="131" max="131" width="7.109375" style="1" customWidth="1"/>
    <col min="132" max="132" width="5.5546875" customWidth="1"/>
    <col min="133" max="133" width="9.33203125" customWidth="1"/>
    <col min="134" max="135" width="11.88671875" customWidth="1"/>
  </cols>
  <sheetData>
    <row r="1" spans="1:135">
      <c r="E1" t="s">
        <v>0</v>
      </c>
      <c r="F1">
        <v>32</v>
      </c>
      <c r="Q1" t="s">
        <v>1</v>
      </c>
      <c r="R1">
        <v>32</v>
      </c>
      <c r="AC1" t="s">
        <v>2</v>
      </c>
      <c r="AD1">
        <v>32</v>
      </c>
      <c r="AO1" t="s">
        <v>3</v>
      </c>
      <c r="AP1">
        <v>32</v>
      </c>
      <c r="BA1" t="s">
        <v>4</v>
      </c>
      <c r="BB1">
        <v>64</v>
      </c>
      <c r="BL1" t="s">
        <v>5</v>
      </c>
      <c r="BM1">
        <v>32</v>
      </c>
      <c r="BW1" t="s">
        <v>6</v>
      </c>
      <c r="BX1">
        <v>32</v>
      </c>
      <c r="CH1" t="s">
        <v>7</v>
      </c>
      <c r="CI1" s="1">
        <v>32</v>
      </c>
      <c r="CS1" t="s">
        <v>8</v>
      </c>
      <c r="CT1">
        <v>64</v>
      </c>
      <c r="DD1" t="s">
        <v>9</v>
      </c>
      <c r="DE1">
        <v>32</v>
      </c>
      <c r="DO1" t="s">
        <v>10</v>
      </c>
      <c r="DP1">
        <v>32</v>
      </c>
      <c r="DZ1" t="s">
        <v>11</v>
      </c>
      <c r="EA1" s="1">
        <v>32</v>
      </c>
    </row>
    <row r="2" spans="1:135">
      <c r="E2">
        <v>2010</v>
      </c>
      <c r="F2">
        <v>8</v>
      </c>
      <c r="Q2">
        <v>2010</v>
      </c>
      <c r="R2">
        <v>8</v>
      </c>
      <c r="AC2">
        <v>2011</v>
      </c>
      <c r="AD2">
        <v>8</v>
      </c>
      <c r="AO2">
        <v>2010</v>
      </c>
      <c r="AP2">
        <v>8</v>
      </c>
      <c r="BA2">
        <v>2011</v>
      </c>
      <c r="BB2">
        <v>7</v>
      </c>
      <c r="BL2">
        <v>2010</v>
      </c>
      <c r="BM2">
        <v>7</v>
      </c>
      <c r="BW2">
        <v>2011</v>
      </c>
      <c r="BX2">
        <v>7</v>
      </c>
      <c r="CH2">
        <v>2011</v>
      </c>
      <c r="CI2" s="1">
        <v>7</v>
      </c>
      <c r="CS2">
        <v>2011</v>
      </c>
      <c r="CT2">
        <v>5</v>
      </c>
      <c r="DD2">
        <v>2010</v>
      </c>
      <c r="DE2">
        <v>5</v>
      </c>
      <c r="DO2">
        <v>2011</v>
      </c>
      <c r="DP2">
        <v>5</v>
      </c>
      <c r="DZ2">
        <v>2011</v>
      </c>
      <c r="EA2" s="1">
        <v>5</v>
      </c>
    </row>
    <row r="3" spans="1:135">
      <c r="I3" t="s">
        <v>12</v>
      </c>
      <c r="J3" t="s">
        <v>12</v>
      </c>
      <c r="U3" t="s">
        <v>12</v>
      </c>
      <c r="V3" t="s">
        <v>12</v>
      </c>
      <c r="AG3" s="1" t="s">
        <v>12</v>
      </c>
      <c r="AH3" s="1" t="s">
        <v>12</v>
      </c>
      <c r="AS3" t="s">
        <v>12</v>
      </c>
      <c r="AT3" t="s">
        <v>12</v>
      </c>
      <c r="BE3" t="s">
        <v>12</v>
      </c>
      <c r="BP3" t="s">
        <v>12</v>
      </c>
      <c r="CA3" t="s">
        <v>12</v>
      </c>
      <c r="CL3" t="s">
        <v>12</v>
      </c>
    </row>
    <row r="4" spans="1:135">
      <c r="A4" s="3" t="s">
        <v>13</v>
      </c>
      <c r="B4" s="3"/>
      <c r="C4" s="3"/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19</v>
      </c>
      <c r="K4" t="s">
        <v>20</v>
      </c>
      <c r="M4" s="3" t="s">
        <v>13</v>
      </c>
      <c r="N4" s="3"/>
      <c r="O4" s="3"/>
      <c r="Q4" t="s">
        <v>14</v>
      </c>
      <c r="R4" t="s">
        <v>15</v>
      </c>
      <c r="S4" t="s">
        <v>16</v>
      </c>
      <c r="T4" t="s">
        <v>17</v>
      </c>
      <c r="U4" t="s">
        <v>18</v>
      </c>
      <c r="V4" t="s">
        <v>19</v>
      </c>
      <c r="W4" t="s">
        <v>20</v>
      </c>
      <c r="Y4" s="3" t="s">
        <v>13</v>
      </c>
      <c r="Z4" s="3"/>
      <c r="AA4" s="3"/>
      <c r="AC4" t="s">
        <v>14</v>
      </c>
      <c r="AD4" t="s">
        <v>15</v>
      </c>
      <c r="AE4" t="s">
        <v>16</v>
      </c>
      <c r="AF4" t="s">
        <v>17</v>
      </c>
      <c r="AG4" s="1" t="s">
        <v>18</v>
      </c>
      <c r="AH4" s="1" t="s">
        <v>19</v>
      </c>
      <c r="AI4" t="s">
        <v>20</v>
      </c>
      <c r="AK4" s="3" t="s">
        <v>13</v>
      </c>
      <c r="AL4" s="3"/>
      <c r="AM4" s="3"/>
      <c r="AO4" t="s">
        <v>14</v>
      </c>
      <c r="AP4" t="s">
        <v>15</v>
      </c>
      <c r="AQ4" t="s">
        <v>16</v>
      </c>
      <c r="AR4" t="s">
        <v>17</v>
      </c>
      <c r="AS4" t="s">
        <v>18</v>
      </c>
      <c r="AT4" t="s">
        <v>19</v>
      </c>
      <c r="AU4" t="s">
        <v>20</v>
      </c>
      <c r="AW4" s="3" t="s">
        <v>13</v>
      </c>
      <c r="AX4" s="3"/>
      <c r="AY4" s="3"/>
      <c r="BA4" t="s">
        <v>14</v>
      </c>
      <c r="BB4" t="s">
        <v>15</v>
      </c>
      <c r="BC4" t="s">
        <v>16</v>
      </c>
      <c r="BD4" t="s">
        <v>17</v>
      </c>
      <c r="BE4" t="s">
        <v>19</v>
      </c>
      <c r="BF4" t="s">
        <v>20</v>
      </c>
      <c r="BH4" s="3" t="s">
        <v>13</v>
      </c>
      <c r="BI4" s="3"/>
      <c r="BJ4" s="3"/>
      <c r="BL4" t="s">
        <v>14</v>
      </c>
      <c r="BM4" t="s">
        <v>15</v>
      </c>
      <c r="BN4" t="s">
        <v>16</v>
      </c>
      <c r="BO4" t="s">
        <v>17</v>
      </c>
      <c r="BP4" t="s">
        <v>19</v>
      </c>
      <c r="BQ4" t="s">
        <v>20</v>
      </c>
      <c r="BS4" s="3" t="s">
        <v>13</v>
      </c>
      <c r="BT4" s="3"/>
      <c r="BU4" s="3"/>
      <c r="BW4" t="s">
        <v>14</v>
      </c>
      <c r="BX4" t="s">
        <v>15</v>
      </c>
      <c r="BY4" t="s">
        <v>16</v>
      </c>
      <c r="BZ4" t="s">
        <v>17</v>
      </c>
      <c r="CA4" t="s">
        <v>19</v>
      </c>
      <c r="CB4" t="s">
        <v>20</v>
      </c>
      <c r="CD4" s="3" t="s">
        <v>13</v>
      </c>
      <c r="CE4" s="3"/>
      <c r="CF4" s="3"/>
      <c r="CH4" t="s">
        <v>14</v>
      </c>
      <c r="CI4" s="1" t="s">
        <v>15</v>
      </c>
      <c r="CJ4" t="s">
        <v>16</v>
      </c>
      <c r="CK4" t="s">
        <v>17</v>
      </c>
      <c r="CL4" t="s">
        <v>19</v>
      </c>
      <c r="CM4" t="s">
        <v>20</v>
      </c>
      <c r="CO4" s="3" t="s">
        <v>13</v>
      </c>
      <c r="CP4" s="3"/>
      <c r="CQ4" s="3"/>
      <c r="CS4" t="s">
        <v>14</v>
      </c>
      <c r="CT4" t="s">
        <v>15</v>
      </c>
      <c r="CU4" t="s">
        <v>16</v>
      </c>
      <c r="CV4" t="s">
        <v>17</v>
      </c>
      <c r="CW4" t="s">
        <v>20</v>
      </c>
      <c r="CX4" t="s">
        <v>21</v>
      </c>
      <c r="CZ4" s="3" t="s">
        <v>13</v>
      </c>
      <c r="DA4" s="3"/>
      <c r="DB4" s="3"/>
      <c r="DD4" t="s">
        <v>14</v>
      </c>
      <c r="DE4" t="s">
        <v>15</v>
      </c>
      <c r="DF4" t="s">
        <v>16</v>
      </c>
      <c r="DG4" t="s">
        <v>17</v>
      </c>
      <c r="DH4" t="s">
        <v>20</v>
      </c>
      <c r="DI4" t="s">
        <v>21</v>
      </c>
      <c r="DK4" s="3" t="s">
        <v>13</v>
      </c>
      <c r="DL4" s="3"/>
      <c r="DM4" s="3"/>
      <c r="DO4" t="s">
        <v>14</v>
      </c>
      <c r="DP4" t="s">
        <v>15</v>
      </c>
      <c r="DQ4" t="s">
        <v>16</v>
      </c>
      <c r="DR4" t="s">
        <v>17</v>
      </c>
      <c r="DS4" t="s">
        <v>20</v>
      </c>
      <c r="DT4" t="s">
        <v>21</v>
      </c>
      <c r="DV4" s="3" t="s">
        <v>13</v>
      </c>
      <c r="DW4" s="3"/>
      <c r="DX4" s="3"/>
      <c r="DZ4" t="s">
        <v>14</v>
      </c>
      <c r="EA4" s="1" t="s">
        <v>15</v>
      </c>
      <c r="EB4" t="s">
        <v>16</v>
      </c>
      <c r="EC4" t="s">
        <v>17</v>
      </c>
      <c r="ED4" t="s">
        <v>20</v>
      </c>
      <c r="EE4" t="s">
        <v>21</v>
      </c>
    </row>
    <row r="5" spans="1:135">
      <c r="A5" t="s">
        <v>22</v>
      </c>
      <c r="B5">
        <v>1990</v>
      </c>
      <c r="C5" t="s">
        <v>23</v>
      </c>
      <c r="D5" t="s">
        <v>22</v>
      </c>
      <c r="E5">
        <v>100036294</v>
      </c>
      <c r="F5">
        <v>1</v>
      </c>
      <c r="G5">
        <v>1990</v>
      </c>
      <c r="H5" s="4" t="s">
        <v>24</v>
      </c>
      <c r="I5" s="5">
        <f>IF($F5&gt;$F$1,"NA",(IF($H5="Y","X",(VLOOKUP($E5,[1]SMF!$A$1:$A$65536,1,FALSE)))))</f>
        <v>100036294</v>
      </c>
      <c r="J5" s="5" t="str">
        <f>IF($F5&gt;$F$1,"NA",(IF($G5&lt;'[2]Point Tables'!$S$3,"OLD",(IF($H5="Y","X",(VLOOKUP($E5,[1]JMF!$A$1:$A$65536,1,FALSE)))))))</f>
        <v>OLD</v>
      </c>
      <c r="K5" s="5" t="str">
        <f>IF($F5&gt;$F$1,"NA",(IF($G5&lt;'[3]Point Tables'!$S$4,"OLD",(IF($H5="Y","X",(VLOOKUP($E5,[1]CMF!$A$1:$A$65536,1,FALSE)))))))</f>
        <v>OLD</v>
      </c>
      <c r="L5" s="6"/>
      <c r="M5" t="s">
        <v>25</v>
      </c>
      <c r="N5">
        <v>1994</v>
      </c>
      <c r="O5" t="s">
        <v>26</v>
      </c>
      <c r="P5" t="s">
        <v>25</v>
      </c>
      <c r="Q5">
        <v>100068795</v>
      </c>
      <c r="R5">
        <v>1</v>
      </c>
      <c r="S5">
        <v>1994</v>
      </c>
      <c r="T5" t="s">
        <v>24</v>
      </c>
      <c r="U5" s="5">
        <f>IF($R5&gt;$R$1,"NA",(IF($T5="Y","X",(VLOOKUP($Q5,[1]SMF!$A$1:$A$65536,1,FALSE)))))</f>
        <v>100068795</v>
      </c>
      <c r="V5" s="5">
        <f>IF($R5&gt;$R$1,"NA",(IF($S5&lt;'[3]Point Tables'!$S$3,"OLD",(IF($T5="Y","X",(VLOOKUP($Q5,[1]JMF!$A$1:$A$65536,1,FALSE)))))))</f>
        <v>100068795</v>
      </c>
      <c r="W5" s="5" t="str">
        <f>IF($R5&gt;$R$1,"NA",(IF($S5&lt;'[3]Point Tables'!$S$4,"OLD",(IF($T5="Y","X",(VLOOKUP($Q5,[1]CMF!$A$1:$A$65536,1,FALSE)))))))</f>
        <v>OLD</v>
      </c>
      <c r="Y5" t="s">
        <v>27</v>
      </c>
      <c r="Z5">
        <v>1991</v>
      </c>
      <c r="AA5" t="s">
        <v>23</v>
      </c>
      <c r="AB5" t="s">
        <v>27</v>
      </c>
      <c r="AC5">
        <v>100024334</v>
      </c>
      <c r="AD5">
        <v>1</v>
      </c>
      <c r="AE5">
        <v>1991</v>
      </c>
      <c r="AF5" t="s">
        <v>24</v>
      </c>
      <c r="AG5" s="5">
        <f>IF($AD5&gt;$AD$1,"NA",(IF($AF5="Y","X",(VLOOKUP($AC5,[1]SMF!$A$1:$A$65536,1,FALSE)))))</f>
        <v>100024334</v>
      </c>
      <c r="AH5" s="5" t="e">
        <f>IF($AD5&gt;$AD$1,"NA",(IF($AE5&lt;'[3]Point Tables'!$S$3,"OLD",(IF($AF5="Y","X",(VLOOKUP($AC5,[1]JMF!$A$1:$A$65536,1,FALSE)))))))</f>
        <v>#N/A</v>
      </c>
      <c r="AI5" s="5" t="str">
        <f>IF($AD5&gt;$AD$1,"NA",(IF($AE5&lt;'[3]Point Tables'!$S$4,"OLD",(IF($AF5="Y","X",(VLOOKUP($AC5,[1]CMF!$A$1:$A$65536,1,FALSE)))))))</f>
        <v>OLD</v>
      </c>
      <c r="AJ5" s="5"/>
      <c r="AK5" t="s">
        <v>28</v>
      </c>
      <c r="AL5">
        <v>1993</v>
      </c>
      <c r="AM5" t="s">
        <v>29</v>
      </c>
      <c r="AN5" t="s">
        <v>28</v>
      </c>
      <c r="AO5">
        <v>100056933</v>
      </c>
      <c r="AP5">
        <v>1</v>
      </c>
      <c r="AQ5">
        <v>1993</v>
      </c>
      <c r="AR5" s="4" t="s">
        <v>24</v>
      </c>
      <c r="AS5" s="5">
        <f>IF($AP5&gt;$AP$1,"NA",(IF($AR5="Y","X",(VLOOKUP($AO5,[1]SMF!$A$1:$A$65536,1,FALSE)))))</f>
        <v>100056933</v>
      </c>
      <c r="AT5" s="5">
        <f>IF($AP5&gt;$AP$1,"NA",(IF($AQ5&lt;'[3]Point Tables'!$S$3,"OLD",(IF($AR5="Y","X",(VLOOKUP($AO5,[1]JMF!$A$1:$A$65536,1,FALSE)))))))</f>
        <v>100056933</v>
      </c>
      <c r="AU5" s="5" t="str">
        <f>IF($AP5&gt;$AP$1,"NA",(IF($AQ5&lt;'[3]Point Tables'!$S$4,"OLD",(IF($AR5="Y","X",(VLOOKUP($AO5,[1]CMF!$A$1:$A$65536,1,FALSE)))))))</f>
        <v>OLD</v>
      </c>
      <c r="AV5" s="5"/>
      <c r="AW5" t="s">
        <v>30</v>
      </c>
      <c r="AX5">
        <v>1992</v>
      </c>
      <c r="AY5" t="s">
        <v>23</v>
      </c>
      <c r="AZ5" t="s">
        <v>30</v>
      </c>
      <c r="BA5">
        <v>100024596</v>
      </c>
      <c r="BB5">
        <v>1</v>
      </c>
      <c r="BC5">
        <v>1992</v>
      </c>
      <c r="BD5" s="4" t="s">
        <v>24</v>
      </c>
      <c r="BE5" s="5">
        <f>IF($BB5&gt;$BB$1,"NA",(IF($BC5&lt;'[3]Point Tables'!$S$3,"OLD",(IF($BD5="Y","X",(VLOOKUP($BA5,[1]JMF!$A$1:$A$65536,1,FALSE)))))))</f>
        <v>100024596</v>
      </c>
      <c r="BF5" s="5" t="str">
        <f>IF($BB5&gt;$BB$1,"NA",(IF($BC5&lt;'[3]Point Tables'!$S$4,"OLD",(IF($BD5="Y","X",(VLOOKUP($BA5,[1]CMF!$A$1:$A$65536,1,FALSE)))))))</f>
        <v>OLD</v>
      </c>
      <c r="BH5" t="s">
        <v>31</v>
      </c>
      <c r="BI5">
        <v>1994</v>
      </c>
      <c r="BJ5" t="s">
        <v>23</v>
      </c>
      <c r="BK5" t="s">
        <v>31</v>
      </c>
      <c r="BL5">
        <v>100052571</v>
      </c>
      <c r="BM5">
        <v>1</v>
      </c>
      <c r="BN5">
        <v>1994</v>
      </c>
      <c r="BO5" t="s">
        <v>24</v>
      </c>
      <c r="BP5" s="5">
        <f>IF($BM5&gt;$BM$1,"NA",(IF($BN5&lt;'[3]Point Tables'!$S$3,"OLD",(IF($BO5="Y","X",(VLOOKUP($BL5,[1]JMF!$A$1:$A$65536,1,FALSE)))))))</f>
        <v>100052571</v>
      </c>
      <c r="BQ5" s="5" t="str">
        <f>IF($BM5&gt;$BM$1,"NA",(IF($BN5&lt;'[3]Point Tables'!$S$4,"OLD",(IF($BO5="Y","X",(VLOOKUP($BL5,[1]CMF!$A$1:$A$65536,1,FALSE)))))))</f>
        <v>OLD</v>
      </c>
      <c r="BS5" t="s">
        <v>28</v>
      </c>
      <c r="BT5">
        <v>1993</v>
      </c>
      <c r="BU5" t="s">
        <v>29</v>
      </c>
      <c r="BV5" t="s">
        <v>28</v>
      </c>
      <c r="BW5">
        <v>100056933</v>
      </c>
      <c r="BX5">
        <v>1</v>
      </c>
      <c r="BY5">
        <v>1993</v>
      </c>
      <c r="BZ5" s="4" t="s">
        <v>24</v>
      </c>
      <c r="CA5" s="5">
        <f>IF($BX5&gt;$BX$1,"NA",(IF($BY5&lt;'[3]Point Tables'!$S$3,"OLD",(IF($BZ5="Y","X",(VLOOKUP($BW5,[1]JMF!$A$1:$A$65536,1,FALSE)))))))</f>
        <v>100056933</v>
      </c>
      <c r="CB5" s="5" t="str">
        <f>IF($BX5&gt;$BX$1,"NA",(IF($BY5&lt;'[3]Point Tables'!$S$4,"OLD",(IF($BZ5="Y","X",(VLOOKUP($BW5,[1]CMF!$A$1:$A$65536,1,FALSE)))))))</f>
        <v>OLD</v>
      </c>
      <c r="CC5" s="5"/>
      <c r="CD5" t="s">
        <v>32</v>
      </c>
      <c r="CE5">
        <v>1993</v>
      </c>
      <c r="CF5" t="s">
        <v>33</v>
      </c>
      <c r="CG5" t="s">
        <v>32</v>
      </c>
      <c r="CH5">
        <v>100053313</v>
      </c>
      <c r="CI5">
        <v>1</v>
      </c>
      <c r="CJ5">
        <v>1993</v>
      </c>
      <c r="CK5" t="s">
        <v>24</v>
      </c>
      <c r="CL5" s="5">
        <f>IF($CI5&gt;$CI$1,"NA",(IF($CJ5&lt;'[3]Point Tables'!$S$3,"OLD",(IF($CK5="Y","X",(VLOOKUP($CH5,[1]JMF!$A$1:$A$65536,1,FALSE)))))))</f>
        <v>100053313</v>
      </c>
      <c r="CM5" s="5" t="str">
        <f>IF($CI5&gt;$CI$1,"NA",(IF($CJ5&lt;'[3]Point Tables'!$S$4,"OLD",(IF($CK5="Y","X",(VLOOKUP($CH5,[1]CMF!$A$1:$A$65536,1,FALSE)))))))</f>
        <v>OLD</v>
      </c>
      <c r="CN5" s="5"/>
      <c r="CO5" t="s">
        <v>34</v>
      </c>
      <c r="CP5">
        <v>1996</v>
      </c>
      <c r="CQ5" t="s">
        <v>35</v>
      </c>
      <c r="CR5" t="s">
        <v>34</v>
      </c>
      <c r="CS5">
        <v>100066717</v>
      </c>
      <c r="CT5">
        <v>1</v>
      </c>
      <c r="CU5">
        <v>1996</v>
      </c>
      <c r="CV5" s="4" t="s">
        <v>24</v>
      </c>
      <c r="CW5" s="5">
        <f>IF($CT5&gt;$CT$1,"NA",(IF($CU5&lt;'[3]Point Tables'!$S$4,"OLD",(IF($CV5="Y","X",(VLOOKUP($CS5,[1]CMF!$A$1:$A$65536,1,FALSE)))))))</f>
        <v>100066717</v>
      </c>
      <c r="CX5" s="5">
        <f>IF(CT5&gt;$CT$1,"NA",(IF($CU5&lt;'[3]Point Tables'!$S$5,"OLD",(IF($CV5="Y",CS5,(VLOOKUP($CS5,[1]Y14MF!$A$1:$A$65536,1,FALSE)))))))</f>
        <v>100066717</v>
      </c>
      <c r="CZ5" t="s">
        <v>25</v>
      </c>
      <c r="DA5">
        <v>1994</v>
      </c>
      <c r="DB5" t="s">
        <v>26</v>
      </c>
      <c r="DC5" t="s">
        <v>25</v>
      </c>
      <c r="DD5">
        <v>100068795</v>
      </c>
      <c r="DE5">
        <v>1</v>
      </c>
      <c r="DF5">
        <v>1994</v>
      </c>
      <c r="DG5" t="s">
        <v>24</v>
      </c>
      <c r="DH5" s="5" t="str">
        <f>IF($DE5&gt;$DE$1,"NA",(IF($DF5&lt;'[3]Point Tables'!$S$4,"OLD",(IF($DG5="Y","X",(VLOOKUP($DD5,[1]CMF!$A$1:$A$65536,1,FALSE)))))))</f>
        <v>OLD</v>
      </c>
      <c r="DI5" s="5" t="str">
        <f>IF(DE5&gt;$DE$1,"NA",(IF($DF5&lt;'[3]Point Tables'!$S$5,"OLD",(IF($DG5="Y",DD5,(VLOOKUP($DD5,[1]Y14MF!$A$1:$A$65536,1,FALSE)))))))</f>
        <v>OLD</v>
      </c>
      <c r="DK5" t="s">
        <v>36</v>
      </c>
      <c r="DL5">
        <v>1994</v>
      </c>
      <c r="DM5" t="s">
        <v>37</v>
      </c>
      <c r="DN5" t="s">
        <v>36</v>
      </c>
      <c r="DO5">
        <v>100072224</v>
      </c>
      <c r="DP5">
        <v>1</v>
      </c>
      <c r="DQ5">
        <v>1994</v>
      </c>
      <c r="DR5" t="s">
        <v>24</v>
      </c>
      <c r="DS5" s="5" t="str">
        <f>IF($DP5&gt;$DP$1,"NA",(IF($DQ5&lt;'[3]Point Tables'!$S$4,"OLD",(IF($DR5="Y","X",(VLOOKUP($DO5,[1]CMF!$A$1:$A$65536,1,FALSE)))))))</f>
        <v>OLD</v>
      </c>
      <c r="DT5" s="5" t="str">
        <f>IF(DP5&gt;$DP$1,"NA",(IF($DQ5&lt;'[3]Point Tables'!$S$5,"OLD",(IF($DR5="Y",DO5,(VLOOKUP($DO5,[1]Y14MF!$A$1:$A$65536,1,FALSE)))))))</f>
        <v>OLD</v>
      </c>
      <c r="DU5" s="5"/>
      <c r="DV5" t="s">
        <v>38</v>
      </c>
      <c r="DW5">
        <v>1994</v>
      </c>
      <c r="DX5" t="s">
        <v>23</v>
      </c>
      <c r="DY5" t="s">
        <v>38</v>
      </c>
      <c r="DZ5">
        <v>100055067</v>
      </c>
      <c r="EA5">
        <v>1</v>
      </c>
      <c r="EB5">
        <v>1994</v>
      </c>
      <c r="EC5" t="s">
        <v>24</v>
      </c>
      <c r="ED5" s="5" t="str">
        <f>IF($EA5&gt;$EA$1,"NA",(IF($EB5&lt;'[3]Point Tables'!$S$4,"OLD",(IF($EC5="Y","X",(VLOOKUP($DZ5,[1]CMF!$A$1:$A$65536,1,FALSE)))))))</f>
        <v>OLD</v>
      </c>
      <c r="EE5" s="5" t="str">
        <f>IF(EA5&gt;$EA$1,"NA",(IF($EB5&lt;'[3]Point Tables'!$S$5,"OLD",(IF($EC5="Y",DZ5,(VLOOKUP($DZ5,[1]Y14MF!$A$1:$A$65536,1,FALSE)))))))</f>
        <v>OLD</v>
      </c>
    </row>
    <row r="6" spans="1:135">
      <c r="A6" t="s">
        <v>28</v>
      </c>
      <c r="B6">
        <v>1993</v>
      </c>
      <c r="C6" t="s">
        <v>29</v>
      </c>
      <c r="D6" t="s">
        <v>28</v>
      </c>
      <c r="E6">
        <v>100056933</v>
      </c>
      <c r="F6">
        <v>2</v>
      </c>
      <c r="G6">
        <v>1993</v>
      </c>
      <c r="H6" s="4" t="s">
        <v>24</v>
      </c>
      <c r="I6" s="5">
        <f>IF($F6&gt;$F$1,"NA",(IF($H6="Y","X",(VLOOKUP($E6,[1]SMF!$A$1:$A$65536,1,FALSE)))))</f>
        <v>100056933</v>
      </c>
      <c r="J6" s="5">
        <f>IF($F6&gt;$F$1,"NA",(IF($G6&lt;'[2]Point Tables'!$S$3,"OLD",(IF($H6="Y","X",(VLOOKUP($E6,[1]JMF!$A$1:$A$65536,1,FALSE)))))))</f>
        <v>100056933</v>
      </c>
      <c r="K6" s="5" t="str">
        <f>IF($F6&gt;$F$1,"NA",(IF($G6&lt;'[3]Point Tables'!$S$4,"OLD",(IF($H6="Y","X",(VLOOKUP($E6,[1]CMF!$A$1:$A$65536,1,FALSE)))))))</f>
        <v>OLD</v>
      </c>
      <c r="L6" s="6"/>
      <c r="M6" t="s">
        <v>31</v>
      </c>
      <c r="N6">
        <v>1994</v>
      </c>
      <c r="O6" t="s">
        <v>23</v>
      </c>
      <c r="P6" t="s">
        <v>31</v>
      </c>
      <c r="Q6">
        <v>100052571</v>
      </c>
      <c r="R6">
        <v>2</v>
      </c>
      <c r="S6">
        <v>1994</v>
      </c>
      <c r="T6" t="s">
        <v>24</v>
      </c>
      <c r="U6" s="5">
        <f>IF($R6&gt;$R$1,"NA",(IF($T6="Y","X",(VLOOKUP($Q6,[1]SMF!$A$1:$A$65536,1,FALSE)))))</f>
        <v>100052571</v>
      </c>
      <c r="V6" s="5">
        <f>IF($R6&gt;$R$1,"NA",(IF($S6&lt;'[3]Point Tables'!$S$3,"OLD",(IF($T6="Y","X",(VLOOKUP($Q6,[1]JMF!$A$1:$A$65536,1,FALSE)))))))</f>
        <v>100052571</v>
      </c>
      <c r="W6" s="5" t="str">
        <f>IF($R6&gt;$R$1,"NA",(IF($S6&lt;'[3]Point Tables'!$S$4,"OLD",(IF($T6="Y","X",(VLOOKUP($Q6,[1]CMF!$A$1:$A$65536,1,FALSE)))))))</f>
        <v>OLD</v>
      </c>
      <c r="Y6" t="s">
        <v>31</v>
      </c>
      <c r="Z6">
        <v>1994</v>
      </c>
      <c r="AA6" t="s">
        <v>23</v>
      </c>
      <c r="AB6" t="s">
        <v>31</v>
      </c>
      <c r="AC6">
        <v>100052571</v>
      </c>
      <c r="AD6">
        <v>2</v>
      </c>
      <c r="AE6">
        <v>1994</v>
      </c>
      <c r="AF6" t="s">
        <v>24</v>
      </c>
      <c r="AG6" s="5">
        <f>IF($AD6&gt;$AD$1,"NA",(IF($AF6="Y","X",(VLOOKUP($AC6,[1]SMF!$A$1:$A$65536,1,FALSE)))))</f>
        <v>100052571</v>
      </c>
      <c r="AH6" s="5">
        <f>IF($AD6&gt;$AD$1,"NA",(IF($AE6&lt;'[3]Point Tables'!$S$3,"OLD",(IF($AF6="Y","X",(VLOOKUP($AC6,[1]JMF!$A$1:$A$65536,1,FALSE)))))))</f>
        <v>100052571</v>
      </c>
      <c r="AI6" s="5" t="str">
        <f>IF($AD6&gt;$AD$1,"NA",(IF($AE6&lt;'[3]Point Tables'!$S$4,"OLD",(IF($AF6="Y","X",(VLOOKUP($AC6,[1]CMF!$A$1:$A$65536,1,FALSE)))))))</f>
        <v>OLD</v>
      </c>
      <c r="AJ6" s="5"/>
      <c r="AK6" t="s">
        <v>22</v>
      </c>
      <c r="AL6">
        <v>1990</v>
      </c>
      <c r="AM6" t="s">
        <v>23</v>
      </c>
      <c r="AN6" t="s">
        <v>22</v>
      </c>
      <c r="AO6">
        <v>100036294</v>
      </c>
      <c r="AP6">
        <v>2</v>
      </c>
      <c r="AQ6">
        <v>1990</v>
      </c>
      <c r="AR6" s="4" t="s">
        <v>24</v>
      </c>
      <c r="AS6" s="5">
        <f>IF($AP6&gt;$AP$1,"NA",(IF($AR6="Y","X",(VLOOKUP($AO6,[1]SMF!$A$1:$A$65536,1,FALSE)))))</f>
        <v>100036294</v>
      </c>
      <c r="AT6" s="5" t="str">
        <f>IF($AP6&gt;$AP$1,"NA",(IF($AQ6&lt;'[3]Point Tables'!$S$3,"OLD",(IF($AR6="Y","X",(VLOOKUP($AO6,[1]JMF!$A$1:$A$65536,1,FALSE)))))))</f>
        <v>OLD</v>
      </c>
      <c r="AU6" s="5" t="str">
        <f>IF($AP6&gt;$AP$1,"NA",(IF($AQ6&lt;'[3]Point Tables'!$S$4,"OLD",(IF($AR6="Y","X",(VLOOKUP($AO6,[1]CMF!$A$1:$A$65536,1,FALSE)))))))</f>
        <v>OLD</v>
      </c>
      <c r="AV6" s="5"/>
      <c r="AW6" t="s">
        <v>39</v>
      </c>
      <c r="AX6">
        <v>1995</v>
      </c>
      <c r="AY6" t="s">
        <v>40</v>
      </c>
      <c r="AZ6" t="s">
        <v>39</v>
      </c>
      <c r="BA6">
        <v>100065354</v>
      </c>
      <c r="BB6">
        <v>2</v>
      </c>
      <c r="BC6">
        <v>1995</v>
      </c>
      <c r="BD6" s="4" t="s">
        <v>24</v>
      </c>
      <c r="BE6" s="5">
        <f>IF($BB6&gt;$BB$1,"NA",(IF($BC6&lt;'[3]Point Tables'!$S$3,"OLD",(IF($BD6="Y","X",(VLOOKUP($BA6,[1]JMF!$A$1:$A$65536,1,FALSE)))))))</f>
        <v>100065354</v>
      </c>
      <c r="BF6" s="5">
        <f>IF($BB6&gt;$BB$1,"NA",(IF($BC6&lt;'[3]Point Tables'!$S$4,"OLD",(IF($BD6="Y","X",(VLOOKUP($BA6,[1]CMF!$A$1:$A$65536,1,FALSE)))))))</f>
        <v>100065354</v>
      </c>
      <c r="BH6" t="s">
        <v>28</v>
      </c>
      <c r="BI6">
        <v>1993</v>
      </c>
      <c r="BJ6" t="s">
        <v>29</v>
      </c>
      <c r="BK6" t="s">
        <v>28</v>
      </c>
      <c r="BL6">
        <v>100056933</v>
      </c>
      <c r="BM6">
        <v>2</v>
      </c>
      <c r="BN6">
        <v>1993</v>
      </c>
      <c r="BO6" t="s">
        <v>24</v>
      </c>
      <c r="BP6" s="5">
        <f>IF($BM6&gt;$BM$1,"NA",(IF($BN6&lt;'[3]Point Tables'!$S$3,"OLD",(IF($BO6="Y","X",(VLOOKUP($BL6,[1]JMF!$A$1:$A$65536,1,FALSE)))))))</f>
        <v>100056933</v>
      </c>
      <c r="BQ6" s="5" t="str">
        <f>IF($BM6&gt;$BM$1,"NA",(IF($BN6&lt;'[3]Point Tables'!$S$4,"OLD",(IF($BO6="Y","X",(VLOOKUP($BL6,[1]CMF!$A$1:$A$65536,1,FALSE)))))))</f>
        <v>OLD</v>
      </c>
      <c r="BS6" t="s">
        <v>32</v>
      </c>
      <c r="BT6">
        <v>1993</v>
      </c>
      <c r="BU6" t="s">
        <v>33</v>
      </c>
      <c r="BV6" t="s">
        <v>32</v>
      </c>
      <c r="BW6">
        <v>100053313</v>
      </c>
      <c r="BX6">
        <v>2</v>
      </c>
      <c r="BY6">
        <v>1993</v>
      </c>
      <c r="BZ6" s="4" t="s">
        <v>24</v>
      </c>
      <c r="CA6" s="5">
        <f>IF($BX6&gt;$BX$1,"NA",(IF($BY6&lt;'[3]Point Tables'!$S$3,"OLD",(IF($BZ6="Y","X",(VLOOKUP($BW6,[1]JMF!$A$1:$A$65536,1,FALSE)))))))</f>
        <v>100053313</v>
      </c>
      <c r="CB6" s="5" t="str">
        <f>IF($BX6&gt;$BX$1,"NA",(IF($BY6&lt;'[3]Point Tables'!$S$4,"OLD",(IF($BZ6="Y","X",(VLOOKUP($BW6,[1]CMF!$A$1:$A$65536,1,FALSE)))))))</f>
        <v>OLD</v>
      </c>
      <c r="CC6" s="5"/>
      <c r="CD6" t="s">
        <v>41</v>
      </c>
      <c r="CE6">
        <v>1993</v>
      </c>
      <c r="CF6" t="s">
        <v>29</v>
      </c>
      <c r="CG6" t="s">
        <v>41</v>
      </c>
      <c r="CH6">
        <v>100044963</v>
      </c>
      <c r="CI6">
        <v>2</v>
      </c>
      <c r="CJ6">
        <v>1993</v>
      </c>
      <c r="CK6" t="s">
        <v>24</v>
      </c>
      <c r="CL6" s="5">
        <f>IF($CI6&gt;$CI$1,"NA",(IF($CJ6&lt;'[3]Point Tables'!$S$3,"OLD",(IF($CK6="Y","X",(VLOOKUP($CH6,[1]JMF!$A$1:$A$65536,1,FALSE)))))))</f>
        <v>100044963</v>
      </c>
      <c r="CM6" s="5" t="str">
        <f>IF($CI6&gt;$CI$1,"NA",(IF($CJ6&lt;'[3]Point Tables'!$S$4,"OLD",(IF($CK6="Y","X",(VLOOKUP($CH6,[1]CMF!$A$1:$A$65536,1,FALSE)))))))</f>
        <v>OLD</v>
      </c>
      <c r="CN6" s="5"/>
      <c r="CO6" t="s">
        <v>42</v>
      </c>
      <c r="CP6">
        <v>1995</v>
      </c>
      <c r="CQ6" t="s">
        <v>26</v>
      </c>
      <c r="CR6" t="s">
        <v>42</v>
      </c>
      <c r="CS6">
        <v>100064469</v>
      </c>
      <c r="CT6">
        <v>2</v>
      </c>
      <c r="CU6">
        <v>1995</v>
      </c>
      <c r="CV6" s="4" t="s">
        <v>24</v>
      </c>
      <c r="CW6" s="5">
        <f>IF($CT6&gt;$CT$1,"NA",(IF($CU6&lt;'[3]Point Tables'!$S$4,"OLD",(IF($CV6="Y","X",(VLOOKUP($CS6,[1]CMF!$A$1:$A$65536,1,FALSE)))))))</f>
        <v>100064469</v>
      </c>
      <c r="CX6" s="5" t="str">
        <f>IF(CT6&gt;$CT$1,"NA",(IF($CU6&lt;'[3]Point Tables'!$S$5,"OLD",(IF($CV6="Y",CS6,(VLOOKUP($CS6,[1]Y14MF!$A$1:$A$65536,1,FALSE)))))))</f>
        <v>OLD</v>
      </c>
      <c r="CZ6" t="s">
        <v>39</v>
      </c>
      <c r="DA6">
        <v>1995</v>
      </c>
      <c r="DB6" t="s">
        <v>40</v>
      </c>
      <c r="DC6" t="s">
        <v>39</v>
      </c>
      <c r="DD6">
        <v>100065354</v>
      </c>
      <c r="DE6">
        <v>2</v>
      </c>
      <c r="DF6">
        <v>1995</v>
      </c>
      <c r="DG6" t="s">
        <v>24</v>
      </c>
      <c r="DH6" s="5">
        <f>IF($DE6&gt;$DE$1,"NA",(IF($DF6&lt;'[3]Point Tables'!$S$4,"OLD",(IF($DG6="Y","X",(VLOOKUP($DD6,[1]CMF!$A$1:$A$65536,1,FALSE)))))))</f>
        <v>100065354</v>
      </c>
      <c r="DI6" s="5" t="str">
        <f>IF(DE6&gt;$DE$1,"NA",(IF($DF6&lt;'[3]Point Tables'!$S$5,"OLD",(IF($DG6="Y",DD6,(VLOOKUP($DD6,[1]Y14MF!$A$1:$A$65536,1,FALSE)))))))</f>
        <v>OLD</v>
      </c>
      <c r="DK6" t="s">
        <v>43</v>
      </c>
      <c r="DL6">
        <v>1994</v>
      </c>
      <c r="DM6" t="s">
        <v>23</v>
      </c>
      <c r="DN6" t="s">
        <v>43</v>
      </c>
      <c r="DO6">
        <v>100072225</v>
      </c>
      <c r="DP6">
        <v>2</v>
      </c>
      <c r="DQ6">
        <v>1994</v>
      </c>
      <c r="DR6" t="s">
        <v>24</v>
      </c>
      <c r="DS6" s="5" t="str">
        <f>IF($DP6&gt;$DP$1,"NA",(IF($DQ6&lt;'[3]Point Tables'!$S$4,"OLD",(IF($DR6="Y","X",(VLOOKUP($DO6,[1]CMF!$A$1:$A$65536,1,FALSE)))))))</f>
        <v>OLD</v>
      </c>
      <c r="DT6" s="5" t="str">
        <f>IF(DP6&gt;$DP$1,"NA",(IF($DQ6&lt;'[3]Point Tables'!$S$5,"OLD",(IF($DR6="Y",DO6,(VLOOKUP($DO6,[1]Y14MF!$A$1:$A$65536,1,FALSE)))))))</f>
        <v>OLD</v>
      </c>
      <c r="DU6" s="5"/>
      <c r="DV6" t="s">
        <v>44</v>
      </c>
      <c r="DW6">
        <v>1994</v>
      </c>
      <c r="DX6" t="s">
        <v>37</v>
      </c>
      <c r="DY6" t="s">
        <v>44</v>
      </c>
      <c r="DZ6">
        <v>100072049</v>
      </c>
      <c r="EA6">
        <v>2</v>
      </c>
      <c r="EB6">
        <v>1994</v>
      </c>
      <c r="EC6" t="s">
        <v>24</v>
      </c>
      <c r="ED6" s="5" t="str">
        <f>IF($EA6&gt;$EA$1,"NA",(IF($EB6&lt;'[3]Point Tables'!$S$4,"OLD",(IF($EC6="Y","X",(VLOOKUP($DZ6,[1]CMF!$A$1:$A$65536,1,FALSE)))))))</f>
        <v>OLD</v>
      </c>
      <c r="EE6" s="5" t="str">
        <f>IF(EA6&gt;$EA$1,"NA",(IF($EB6&lt;'[3]Point Tables'!$S$5,"OLD",(IF($EC6="Y",DZ6,(VLOOKUP($DZ6,[1]Y14MF!$A$1:$A$65536,1,FALSE)))))))</f>
        <v>OLD</v>
      </c>
    </row>
    <row r="7" spans="1:135">
      <c r="A7" t="s">
        <v>45</v>
      </c>
      <c r="B7">
        <v>1988</v>
      </c>
      <c r="C7" t="s">
        <v>46</v>
      </c>
      <c r="D7" t="s">
        <v>45</v>
      </c>
      <c r="E7">
        <v>100033496</v>
      </c>
      <c r="F7">
        <v>3</v>
      </c>
      <c r="G7">
        <v>1988</v>
      </c>
      <c r="H7" s="4" t="s">
        <v>24</v>
      </c>
      <c r="I7" s="5">
        <f>IF($F7&gt;$F$1,"NA",(IF($H7="Y","X",(VLOOKUP($E7,[1]SMF!$A$1:$A$65536,1,FALSE)))))</f>
        <v>100033496</v>
      </c>
      <c r="J7" s="5" t="str">
        <f>IF($F7&gt;$F$1,"NA",(IF($G7&lt;'[2]Point Tables'!$S$3,"OLD",(IF($H7="Y","X",(VLOOKUP($E7,[1]JMF!$A$1:$A$65536,1,FALSE)))))))</f>
        <v>OLD</v>
      </c>
      <c r="K7" s="5" t="str">
        <f>IF($F7&gt;$F$1,"NA",(IF($G7&lt;'[3]Point Tables'!$S$4,"OLD",(IF($H7="Y","X",(VLOOKUP($E7,[1]CMF!$A$1:$A$65536,1,FALSE)))))))</f>
        <v>OLD</v>
      </c>
      <c r="L7" s="6"/>
      <c r="M7" t="s">
        <v>27</v>
      </c>
      <c r="N7">
        <v>1991</v>
      </c>
      <c r="O7" t="s">
        <v>23</v>
      </c>
      <c r="P7" t="s">
        <v>27</v>
      </c>
      <c r="Q7">
        <v>100024334</v>
      </c>
      <c r="R7">
        <v>3</v>
      </c>
      <c r="S7">
        <v>1991</v>
      </c>
      <c r="T7" t="s">
        <v>24</v>
      </c>
      <c r="U7" s="5">
        <f>IF($R7&gt;$R$1,"NA",(IF($T7="Y","X",(VLOOKUP($Q7,[1]SMF!$A$1:$A$65536,1,FALSE)))))</f>
        <v>100024334</v>
      </c>
      <c r="V7" s="5" t="e">
        <f>IF($R7&gt;$R$1,"NA",(IF($S7&lt;'[3]Point Tables'!$S$3,"OLD",(IF($T7="Y","X",(VLOOKUP($Q7,[1]JMF!$A$1:$A$65536,1,FALSE)))))))</f>
        <v>#N/A</v>
      </c>
      <c r="W7" s="5" t="str">
        <f>IF($R7&gt;$R$1,"NA",(IF($S7&lt;'[3]Point Tables'!$S$4,"OLD",(IF($T7="Y","X",(VLOOKUP($Q7,[1]CMF!$A$1:$A$65536,1,FALSE)))))))</f>
        <v>OLD</v>
      </c>
      <c r="Y7" t="s">
        <v>30</v>
      </c>
      <c r="Z7">
        <v>1992</v>
      </c>
      <c r="AA7" t="s">
        <v>23</v>
      </c>
      <c r="AB7" t="s">
        <v>30</v>
      </c>
      <c r="AC7">
        <v>100024596</v>
      </c>
      <c r="AD7">
        <v>3</v>
      </c>
      <c r="AE7">
        <v>1992</v>
      </c>
      <c r="AF7" t="s">
        <v>24</v>
      </c>
      <c r="AG7" s="5">
        <f>IF($AD7&gt;$AD$1,"NA",(IF($AF7="Y","X",(VLOOKUP($AC7,[1]SMF!$A$1:$A$65536,1,FALSE)))))</f>
        <v>100024596</v>
      </c>
      <c r="AH7" s="5">
        <f>IF($AD7&gt;$AD$1,"NA",(IF($AE7&lt;'[3]Point Tables'!$S$3,"OLD",(IF($AF7="Y","X",(VLOOKUP($AC7,[1]JMF!$A$1:$A$65536,1,FALSE)))))))</f>
        <v>100024596</v>
      </c>
      <c r="AI7" s="5" t="str">
        <f>IF($AD7&gt;$AD$1,"NA",(IF($AE7&lt;'[3]Point Tables'!$S$4,"OLD",(IF($AF7="Y","X",(VLOOKUP($AC7,[1]CMF!$A$1:$A$65536,1,FALSE)))))))</f>
        <v>OLD</v>
      </c>
      <c r="AJ7" s="5"/>
      <c r="AK7" t="s">
        <v>45</v>
      </c>
      <c r="AL7">
        <v>1988</v>
      </c>
      <c r="AM7" t="s">
        <v>46</v>
      </c>
      <c r="AN7" t="s">
        <v>45</v>
      </c>
      <c r="AO7">
        <v>100033496</v>
      </c>
      <c r="AP7">
        <v>3</v>
      </c>
      <c r="AQ7">
        <v>1988</v>
      </c>
      <c r="AR7" s="4" t="s">
        <v>24</v>
      </c>
      <c r="AS7" s="5">
        <f>IF($AP7&gt;$AP$1,"NA",(IF($AR7="Y","X",(VLOOKUP($AO7,[1]SMF!$A$1:$A$65536,1,FALSE)))))</f>
        <v>100033496</v>
      </c>
      <c r="AT7" s="5" t="str">
        <f>IF($AP7&gt;$AP$1,"NA",(IF($AQ7&lt;'[3]Point Tables'!$S$3,"OLD",(IF($AR7="Y","X",(VLOOKUP($AO7,[1]JMF!$A$1:$A$65536,1,FALSE)))))))</f>
        <v>OLD</v>
      </c>
      <c r="AU7" s="5" t="str">
        <f>IF($AP7&gt;$AP$1,"NA",(IF($AQ7&lt;'[3]Point Tables'!$S$4,"OLD",(IF($AR7="Y","X",(VLOOKUP($AO7,[1]CMF!$A$1:$A$65536,1,FALSE)))))))</f>
        <v>OLD</v>
      </c>
      <c r="AV7" s="5"/>
      <c r="AW7" t="s">
        <v>47</v>
      </c>
      <c r="AX7">
        <v>1992</v>
      </c>
      <c r="AY7" t="s">
        <v>48</v>
      </c>
      <c r="AZ7" t="s">
        <v>47</v>
      </c>
      <c r="BA7">
        <v>100063002</v>
      </c>
      <c r="BB7">
        <v>3</v>
      </c>
      <c r="BC7">
        <v>1992</v>
      </c>
      <c r="BD7" s="4" t="s">
        <v>24</v>
      </c>
      <c r="BE7" s="5">
        <f>IF($BB7&gt;$BB$1,"NA",(IF($BC7&lt;'[3]Point Tables'!$S$3,"OLD",(IF($BD7="Y","X",(VLOOKUP($BA7,[1]JMF!$A$1:$A$65536,1,FALSE)))))))</f>
        <v>100063002</v>
      </c>
      <c r="BF7" s="5" t="str">
        <f>IF($BB7&gt;$BB$1,"NA",(IF($BC7&lt;'[3]Point Tables'!$S$4,"OLD",(IF($BD7="Y","X",(VLOOKUP($BA7,[1]CMF!$A$1:$A$65536,1,FALSE)))))))</f>
        <v>OLD</v>
      </c>
      <c r="BH7" t="s">
        <v>30</v>
      </c>
      <c r="BI7">
        <v>1992</v>
      </c>
      <c r="BJ7" t="s">
        <v>23</v>
      </c>
      <c r="BK7" t="s">
        <v>30</v>
      </c>
      <c r="BL7">
        <v>100024596</v>
      </c>
      <c r="BM7">
        <v>3</v>
      </c>
      <c r="BN7">
        <v>1992</v>
      </c>
      <c r="BO7" t="s">
        <v>24</v>
      </c>
      <c r="BP7" s="5">
        <f>IF($BM7&gt;$BM$1,"NA",(IF($BN7&lt;'[3]Point Tables'!$S$3,"OLD",(IF($BO7="Y","X",(VLOOKUP($BL7,[1]JMF!$A$1:$A$65536,1,FALSE)))))))</f>
        <v>100024596</v>
      </c>
      <c r="BQ7" s="5" t="str">
        <f>IF($BM7&gt;$BM$1,"NA",(IF($BN7&lt;'[3]Point Tables'!$S$4,"OLD",(IF($BO7="Y","X",(VLOOKUP($BL7,[1]CMF!$A$1:$A$65536,1,FALSE)))))))</f>
        <v>OLD</v>
      </c>
      <c r="BS7" t="s">
        <v>49</v>
      </c>
      <c r="BT7">
        <v>1992</v>
      </c>
      <c r="BU7" t="s">
        <v>46</v>
      </c>
      <c r="BV7" t="s">
        <v>49</v>
      </c>
      <c r="BW7">
        <v>100055283</v>
      </c>
      <c r="BX7">
        <v>3</v>
      </c>
      <c r="BY7">
        <v>1992</v>
      </c>
      <c r="BZ7" s="4" t="s">
        <v>24</v>
      </c>
      <c r="CA7" s="5">
        <f>IF($BX7&gt;$BX$1,"NA",(IF($BY7&lt;'[3]Point Tables'!$S$3,"OLD",(IF($BZ7="Y","X",(VLOOKUP($BW7,[1]JMF!$A$1:$A$65536,1,FALSE)))))))</f>
        <v>100055283</v>
      </c>
      <c r="CB7" s="5" t="str">
        <f>IF($BX7&gt;$BX$1,"NA",(IF($BY7&lt;'[3]Point Tables'!$S$4,"OLD",(IF($BZ7="Y","X",(VLOOKUP($BW7,[1]CMF!$A$1:$A$65536,1,FALSE)))))))</f>
        <v>OLD</v>
      </c>
      <c r="CC7" s="5"/>
      <c r="CD7" t="s">
        <v>50</v>
      </c>
      <c r="CE7">
        <v>1992</v>
      </c>
      <c r="CF7" t="s">
        <v>40</v>
      </c>
      <c r="CG7" t="s">
        <v>50</v>
      </c>
      <c r="CH7">
        <v>100047618</v>
      </c>
      <c r="CI7">
        <v>3</v>
      </c>
      <c r="CJ7">
        <v>1992</v>
      </c>
      <c r="CK7" t="s">
        <v>24</v>
      </c>
      <c r="CL7" s="5">
        <f>IF($CI7&gt;$CI$1,"NA",(IF($CJ7&lt;'[3]Point Tables'!$S$3,"OLD",(IF($CK7="Y","X",(VLOOKUP($CH7,[1]JMF!$A$1:$A$65536,1,FALSE)))))))</f>
        <v>100047618</v>
      </c>
      <c r="CM7" s="5" t="str">
        <f>IF($CI7&gt;$CI$1,"NA",(IF($CJ7&lt;'[3]Point Tables'!$S$4,"OLD",(IF($CK7="Y","X",(VLOOKUP($CH7,[1]CMF!$A$1:$A$65536,1,FALSE)))))))</f>
        <v>OLD</v>
      </c>
      <c r="CN7" s="5"/>
      <c r="CO7" t="s">
        <v>51</v>
      </c>
      <c r="CP7">
        <v>1996</v>
      </c>
      <c r="CQ7" t="s">
        <v>52</v>
      </c>
      <c r="CR7" t="s">
        <v>51</v>
      </c>
      <c r="CS7">
        <v>100073222</v>
      </c>
      <c r="CT7">
        <v>3</v>
      </c>
      <c r="CU7">
        <v>1996</v>
      </c>
      <c r="CV7" s="4" t="s">
        <v>24</v>
      </c>
      <c r="CW7" s="5">
        <f>IF($CT7&gt;$CT$1,"NA",(IF($CU7&lt;'[3]Point Tables'!$S$4,"OLD",(IF($CV7="Y","X",(VLOOKUP($CS7,[1]CMF!$A$1:$A$65536,1,FALSE)))))))</f>
        <v>100073222</v>
      </c>
      <c r="CX7" s="5">
        <f>IF(CT7&gt;$CT$1,"NA",(IF($CU7&lt;'[3]Point Tables'!$S$5,"OLD",(IF($CV7="Y",CS7,(VLOOKUP($CS7,[1]Y14MF!$A$1:$A$65536,1,FALSE)))))))</f>
        <v>100073222</v>
      </c>
      <c r="CZ7" t="s">
        <v>43</v>
      </c>
      <c r="DA7">
        <v>1994</v>
      </c>
      <c r="DB7" t="s">
        <v>23</v>
      </c>
      <c r="DC7" t="s">
        <v>43</v>
      </c>
      <c r="DD7">
        <v>100072225</v>
      </c>
      <c r="DE7">
        <v>3</v>
      </c>
      <c r="DF7">
        <v>1994</v>
      </c>
      <c r="DG7" t="s">
        <v>24</v>
      </c>
      <c r="DH7" s="5" t="str">
        <f>IF($DE7&gt;$DE$1,"NA",(IF($DF7&lt;'[3]Point Tables'!$S$4,"OLD",(IF($DG7="Y","X",(VLOOKUP($DD7,[1]CMF!$A$1:$A$65536,1,FALSE)))))))</f>
        <v>OLD</v>
      </c>
      <c r="DI7" s="5" t="str">
        <f>IF(DE7&gt;$DE$1,"NA",(IF($DF7&lt;'[3]Point Tables'!$S$5,"OLD",(IF($DG7="Y",DD7,(VLOOKUP($DD7,[1]Y14MF!$A$1:$A$65536,1,FALSE)))))))</f>
        <v>OLD</v>
      </c>
      <c r="DK7" t="s">
        <v>53</v>
      </c>
      <c r="DL7">
        <v>1996</v>
      </c>
      <c r="DM7" t="s">
        <v>40</v>
      </c>
      <c r="DN7" t="s">
        <v>53</v>
      </c>
      <c r="DO7">
        <v>100073176</v>
      </c>
      <c r="DP7">
        <v>3</v>
      </c>
      <c r="DQ7">
        <v>1996</v>
      </c>
      <c r="DR7" t="s">
        <v>24</v>
      </c>
      <c r="DS7" s="5">
        <f>IF($DP7&gt;$DP$1,"NA",(IF($DQ7&lt;'[3]Point Tables'!$S$4,"OLD",(IF($DR7="Y","X",(VLOOKUP($DO7,[1]CMF!$A$1:$A$65536,1,FALSE)))))))</f>
        <v>100073176</v>
      </c>
      <c r="DT7" s="5">
        <f>IF(DP7&gt;$DP$1,"NA",(IF($DQ7&lt;'[3]Point Tables'!$S$5,"OLD",(IF($DR7="Y",DO7,(VLOOKUP($DO7,[1]Y14MF!$A$1:$A$65536,1,FALSE)))))))</f>
        <v>100073176</v>
      </c>
      <c r="DU7" s="5"/>
      <c r="DV7" t="s">
        <v>54</v>
      </c>
      <c r="DW7">
        <v>1994</v>
      </c>
      <c r="DX7" t="s">
        <v>23</v>
      </c>
      <c r="DY7" t="s">
        <v>54</v>
      </c>
      <c r="DZ7">
        <v>100064731</v>
      </c>
      <c r="EA7">
        <v>3</v>
      </c>
      <c r="EB7">
        <v>1994</v>
      </c>
      <c r="EC7" t="s">
        <v>24</v>
      </c>
      <c r="ED7" s="5" t="str">
        <f>IF($EA7&gt;$EA$1,"NA",(IF($EB7&lt;'[3]Point Tables'!$S$4,"OLD",(IF($EC7="Y","X",(VLOOKUP($DZ7,[1]CMF!$A$1:$A$65536,1,FALSE)))))))</f>
        <v>OLD</v>
      </c>
      <c r="EE7" s="5" t="str">
        <f>IF(EA7&gt;$EA$1,"NA",(IF($EB7&lt;'[3]Point Tables'!$S$5,"OLD",(IF($EC7="Y",DZ7,(VLOOKUP($DZ7,[1]Y14MF!$A$1:$A$65536,1,FALSE)))))))</f>
        <v>OLD</v>
      </c>
    </row>
    <row r="8" spans="1:135">
      <c r="A8" t="s">
        <v>55</v>
      </c>
      <c r="B8">
        <v>1990</v>
      </c>
      <c r="C8" t="s">
        <v>52</v>
      </c>
      <c r="D8" t="s">
        <v>55</v>
      </c>
      <c r="E8">
        <v>100063471</v>
      </c>
      <c r="F8">
        <v>3</v>
      </c>
      <c r="G8">
        <v>1990</v>
      </c>
      <c r="H8" s="4" t="s">
        <v>24</v>
      </c>
      <c r="I8" s="5">
        <f>IF($F8&gt;$F$1,"NA",(IF($H8="Y","X",(VLOOKUP($E8,[1]SMF!$A$1:$A$65536,1,FALSE)))))</f>
        <v>100063471</v>
      </c>
      <c r="J8" s="5" t="str">
        <f>IF($F8&gt;$F$1,"NA",(IF($G8&lt;'[2]Point Tables'!$S$3,"OLD",(IF($H8="Y","X",(VLOOKUP($E8,[1]JMF!$A$1:$A$65536,1,FALSE)))))))</f>
        <v>OLD</v>
      </c>
      <c r="K8" s="5" t="str">
        <f>IF($F8&gt;$F$1,"NA",(IF($G8&lt;'[3]Point Tables'!$S$4,"OLD",(IF($H8="Y","X",(VLOOKUP($E8,[1]CMF!$A$1:$A$65536,1,FALSE)))))))</f>
        <v>OLD</v>
      </c>
      <c r="L8" s="6"/>
      <c r="M8" t="s">
        <v>56</v>
      </c>
      <c r="N8">
        <v>1990</v>
      </c>
      <c r="O8" t="s">
        <v>57</v>
      </c>
      <c r="P8" t="s">
        <v>56</v>
      </c>
      <c r="Q8">
        <v>100034563</v>
      </c>
      <c r="R8">
        <v>3</v>
      </c>
      <c r="S8">
        <v>1990</v>
      </c>
      <c r="T8" t="s">
        <v>24</v>
      </c>
      <c r="U8" s="5">
        <f>IF($R8&gt;$R$1,"NA",(IF($T8="Y","X",(VLOOKUP($Q8,[1]SMF!$A$1:$A$65536,1,FALSE)))))</f>
        <v>100034563</v>
      </c>
      <c r="V8" s="5" t="str">
        <f>IF($R8&gt;$R$1,"NA",(IF($S8&lt;'[3]Point Tables'!$S$3,"OLD",(IF($T8="Y","X",(VLOOKUP($Q8,[1]JMF!$A$1:$A$65536,1,FALSE)))))))</f>
        <v>OLD</v>
      </c>
      <c r="W8" s="5" t="str">
        <f>IF($R8&gt;$R$1,"NA",(IF($S8&lt;'[3]Point Tables'!$S$4,"OLD",(IF($T8="Y","X",(VLOOKUP($Q8,[1]CMF!$A$1:$A$65536,1,FALSE)))))))</f>
        <v>OLD</v>
      </c>
      <c r="Y8" t="s">
        <v>56</v>
      </c>
      <c r="Z8">
        <v>1990</v>
      </c>
      <c r="AA8" t="s">
        <v>57</v>
      </c>
      <c r="AB8" t="s">
        <v>56</v>
      </c>
      <c r="AC8">
        <v>100034563</v>
      </c>
      <c r="AD8">
        <v>3</v>
      </c>
      <c r="AE8">
        <v>1990</v>
      </c>
      <c r="AF8" t="s">
        <v>24</v>
      </c>
      <c r="AG8" s="5">
        <f>IF($AD8&gt;$AD$1,"NA",(IF($AF8="Y","X",(VLOOKUP($AC8,[1]SMF!$A$1:$A$65536,1,FALSE)))))</f>
        <v>100034563</v>
      </c>
      <c r="AH8" s="5" t="str">
        <f>IF($AD8&gt;$AD$1,"NA",(IF($AE8&lt;'[3]Point Tables'!$S$3,"OLD",(IF($AF8="Y","X",(VLOOKUP($AC8,[1]JMF!$A$1:$A$65536,1,FALSE)))))))</f>
        <v>OLD</v>
      </c>
      <c r="AI8" s="5" t="str">
        <f>IF($AD8&gt;$AD$1,"NA",(IF($AE8&lt;'[3]Point Tables'!$S$4,"OLD",(IF($AF8="Y","X",(VLOOKUP($AC8,[1]CMF!$A$1:$A$65536,1,FALSE)))))))</f>
        <v>OLD</v>
      </c>
      <c r="AJ8" s="5"/>
      <c r="AK8" t="s">
        <v>31</v>
      </c>
      <c r="AL8">
        <v>1994</v>
      </c>
      <c r="AM8" t="s">
        <v>23</v>
      </c>
      <c r="AN8" t="s">
        <v>31</v>
      </c>
      <c r="AO8">
        <v>100052571</v>
      </c>
      <c r="AP8">
        <v>3</v>
      </c>
      <c r="AQ8">
        <v>1994</v>
      </c>
      <c r="AR8" s="4" t="s">
        <v>24</v>
      </c>
      <c r="AS8" s="5">
        <f>IF($AP8&gt;$AP$1,"NA",(IF($AR8="Y","X",(VLOOKUP($AO8,[1]SMF!$A$1:$A$65536,1,FALSE)))))</f>
        <v>100052571</v>
      </c>
      <c r="AT8" s="5">
        <f>IF($AP8&gt;$AP$1,"NA",(IF($AQ8&lt;'[3]Point Tables'!$S$3,"OLD",(IF($AR8="Y","X",(VLOOKUP($AO8,[1]JMF!$A$1:$A$65536,1,FALSE)))))))</f>
        <v>100052571</v>
      </c>
      <c r="AU8" s="5" t="str">
        <f>IF($AP8&gt;$AP$1,"NA",(IF($AQ8&lt;'[3]Point Tables'!$S$4,"OLD",(IF($AR8="Y","X",(VLOOKUP($AO8,[1]CMF!$A$1:$A$65536,1,FALSE)))))))</f>
        <v>OLD</v>
      </c>
      <c r="AV8" s="5"/>
      <c r="AW8" t="s">
        <v>58</v>
      </c>
      <c r="AX8">
        <v>1992</v>
      </c>
      <c r="AY8" t="s">
        <v>29</v>
      </c>
      <c r="AZ8" t="s">
        <v>58</v>
      </c>
      <c r="BA8">
        <v>100036593</v>
      </c>
      <c r="BB8">
        <v>3</v>
      </c>
      <c r="BC8">
        <v>1992</v>
      </c>
      <c r="BD8" s="4" t="s">
        <v>24</v>
      </c>
      <c r="BE8" s="5">
        <f>IF($BB8&gt;$BB$1,"NA",(IF($BC8&lt;'[3]Point Tables'!$S$3,"OLD",(IF($BD8="Y","X",(VLOOKUP($BA8,[1]JMF!$A$1:$A$65536,1,FALSE)))))))</f>
        <v>100036593</v>
      </c>
      <c r="BF8" s="5" t="str">
        <f>IF($BB8&gt;$BB$1,"NA",(IF($BC8&lt;'[3]Point Tables'!$S$4,"OLD",(IF($BD8="Y","X",(VLOOKUP($BA8,[1]CMF!$A$1:$A$65536,1,FALSE)))))))</f>
        <v>OLD</v>
      </c>
      <c r="BH8" t="s">
        <v>59</v>
      </c>
      <c r="BI8">
        <v>1994</v>
      </c>
      <c r="BJ8" t="s">
        <v>37</v>
      </c>
      <c r="BK8" t="s">
        <v>59</v>
      </c>
      <c r="BL8">
        <v>100062894</v>
      </c>
      <c r="BM8">
        <v>3</v>
      </c>
      <c r="BN8">
        <v>1994</v>
      </c>
      <c r="BO8" t="s">
        <v>24</v>
      </c>
      <c r="BP8" s="5">
        <f>IF($BM8&gt;$BM$1,"NA",(IF($BN8&lt;'[3]Point Tables'!$S$3,"OLD",(IF($BO8="Y","X",(VLOOKUP($BL8,[1]JMF!$A$1:$A$65536,1,FALSE)))))))</f>
        <v>100062894</v>
      </c>
      <c r="BQ8" s="5" t="str">
        <f>IF($BM8&gt;$BM$1,"NA",(IF($BN8&lt;'[3]Point Tables'!$S$4,"OLD",(IF($BO8="Y","X",(VLOOKUP($BL8,[1]CMF!$A$1:$A$65536,1,FALSE)))))))</f>
        <v>OLD</v>
      </c>
      <c r="BS8" t="s">
        <v>25</v>
      </c>
      <c r="BT8">
        <v>1994</v>
      </c>
      <c r="BU8" t="s">
        <v>26</v>
      </c>
      <c r="BV8" t="s">
        <v>25</v>
      </c>
      <c r="BW8">
        <v>100068795</v>
      </c>
      <c r="BX8">
        <v>3</v>
      </c>
      <c r="BY8">
        <v>1994</v>
      </c>
      <c r="BZ8" s="4" t="s">
        <v>24</v>
      </c>
      <c r="CA8" s="5">
        <f>IF($BX8&gt;$BX$1,"NA",(IF($BY8&lt;'[3]Point Tables'!$S$3,"OLD",(IF($BZ8="Y","X",(VLOOKUP($BW8,[1]JMF!$A$1:$A$65536,1,FALSE)))))))</f>
        <v>100068795</v>
      </c>
      <c r="CB8" s="5" t="str">
        <f>IF($BX8&gt;$BX$1,"NA",(IF($BY8&lt;'[3]Point Tables'!$S$4,"OLD",(IF($BZ8="Y","X",(VLOOKUP($BW8,[1]CMF!$A$1:$A$65536,1,FALSE)))))))</f>
        <v>OLD</v>
      </c>
      <c r="CC8" s="5"/>
      <c r="CD8" t="s">
        <v>60</v>
      </c>
      <c r="CE8">
        <v>1993</v>
      </c>
      <c r="CF8" t="s">
        <v>26</v>
      </c>
      <c r="CG8" t="s">
        <v>60</v>
      </c>
      <c r="CH8">
        <v>100010334</v>
      </c>
      <c r="CI8">
        <v>3</v>
      </c>
      <c r="CJ8">
        <v>1993</v>
      </c>
      <c r="CK8" t="s">
        <v>24</v>
      </c>
      <c r="CL8" s="5">
        <f>IF($CI8&gt;$CI$1,"NA",(IF($CJ8&lt;'[3]Point Tables'!$S$3,"OLD",(IF($CK8="Y","X",(VLOOKUP($CH8,[1]JMF!$A$1:$A$65536,1,FALSE)))))))</f>
        <v>100010334</v>
      </c>
      <c r="CM8" s="5" t="str">
        <f>IF($CI8&gt;$CI$1,"NA",(IF($CJ8&lt;'[3]Point Tables'!$S$4,"OLD",(IF($CK8="Y","X",(VLOOKUP($CH8,[1]CMF!$A$1:$A$65536,1,FALSE)))))))</f>
        <v>OLD</v>
      </c>
      <c r="CN8" s="5"/>
      <c r="CO8" t="s">
        <v>61</v>
      </c>
      <c r="CP8">
        <v>1996</v>
      </c>
      <c r="CQ8" t="s">
        <v>29</v>
      </c>
      <c r="CR8" t="s">
        <v>61</v>
      </c>
      <c r="CS8">
        <v>100079015</v>
      </c>
      <c r="CT8">
        <v>3</v>
      </c>
      <c r="CU8">
        <v>1996</v>
      </c>
      <c r="CV8" s="4" t="s">
        <v>24</v>
      </c>
      <c r="CW8" s="5">
        <f>IF($CT8&gt;$CT$1,"NA",(IF($CU8&lt;'[3]Point Tables'!$S$4,"OLD",(IF($CV8="Y","X",(VLOOKUP($CS8,[1]CMF!$A$1:$A$65536,1,FALSE)))))))</f>
        <v>100079015</v>
      </c>
      <c r="CX8" s="5">
        <f>IF(CT8&gt;$CT$1,"NA",(IF($CU8&lt;'[3]Point Tables'!$S$5,"OLD",(IF($CV8="Y",CS8,(VLOOKUP($CS8,[1]Y14MF!$A$1:$A$65536,1,FALSE)))))))</f>
        <v>100079015</v>
      </c>
      <c r="CZ8" t="s">
        <v>62</v>
      </c>
      <c r="DA8">
        <v>1994</v>
      </c>
      <c r="DB8" t="s">
        <v>23</v>
      </c>
      <c r="DC8" t="s">
        <v>62</v>
      </c>
      <c r="DD8">
        <v>100066810</v>
      </c>
      <c r="DE8">
        <v>3</v>
      </c>
      <c r="DF8">
        <v>1994</v>
      </c>
      <c r="DG8" t="s">
        <v>24</v>
      </c>
      <c r="DH8" s="5" t="str">
        <f>IF($DE8&gt;$DE$1,"NA",(IF($DF8&lt;'[3]Point Tables'!$S$4,"OLD",(IF($DG8="Y","X",(VLOOKUP($DD8,[1]CMF!$A$1:$A$65536,1,FALSE)))))))</f>
        <v>OLD</v>
      </c>
      <c r="DI8" s="5" t="str">
        <f>IF(DE8&gt;$DE$1,"NA",(IF($DF8&lt;'[3]Point Tables'!$S$5,"OLD",(IF($DG8="Y",DD8,(VLOOKUP($DD8,[1]Y14MF!$A$1:$A$65536,1,FALSE)))))))</f>
        <v>OLD</v>
      </c>
      <c r="DK8" t="s">
        <v>63</v>
      </c>
      <c r="DL8">
        <v>1994</v>
      </c>
      <c r="DM8" t="s">
        <v>37</v>
      </c>
      <c r="DN8" t="s">
        <v>63</v>
      </c>
      <c r="DO8">
        <v>100063389</v>
      </c>
      <c r="DP8">
        <v>3</v>
      </c>
      <c r="DQ8">
        <v>1994</v>
      </c>
      <c r="DR8" t="s">
        <v>24</v>
      </c>
      <c r="DS8" s="5" t="str">
        <f>IF($DP8&gt;$DP$1,"NA",(IF($DQ8&lt;'[3]Point Tables'!$S$4,"OLD",(IF($DR8="Y","X",(VLOOKUP($DO8,[1]CMF!$A$1:$A$65536,1,FALSE)))))))</f>
        <v>OLD</v>
      </c>
      <c r="DT8" s="5" t="str">
        <f>IF(DP8&gt;$DP$1,"NA",(IF($DQ8&lt;'[3]Point Tables'!$S$5,"OLD",(IF($DR8="Y",DO8,(VLOOKUP($DO8,[1]Y14MF!$A$1:$A$65536,1,FALSE)))))))</f>
        <v>OLD</v>
      </c>
      <c r="DU8" s="5"/>
      <c r="DV8" t="s">
        <v>63</v>
      </c>
      <c r="DW8">
        <v>1994</v>
      </c>
      <c r="DX8" t="s">
        <v>37</v>
      </c>
      <c r="DY8" t="s">
        <v>63</v>
      </c>
      <c r="DZ8">
        <v>100063389</v>
      </c>
      <c r="EA8">
        <v>3</v>
      </c>
      <c r="EB8">
        <v>1994</v>
      </c>
      <c r="EC8" t="s">
        <v>24</v>
      </c>
      <c r="ED8" s="5" t="str">
        <f>IF($EA8&gt;$EA$1,"NA",(IF($EB8&lt;'[3]Point Tables'!$S$4,"OLD",(IF($EC8="Y","X",(VLOOKUP($DZ8,[1]CMF!$A$1:$A$65536,1,FALSE)))))))</f>
        <v>OLD</v>
      </c>
      <c r="EE8" s="5" t="str">
        <f>IF(EA8&gt;$EA$1,"NA",(IF($EB8&lt;'[3]Point Tables'!$S$5,"OLD",(IF($EC8="Y",DZ8,(VLOOKUP($DZ8,[1]Y14MF!$A$1:$A$65536,1,FALSE)))))))</f>
        <v>OLD</v>
      </c>
    </row>
    <row r="9" spans="1:135">
      <c r="A9" t="s">
        <v>64</v>
      </c>
      <c r="B9">
        <v>1989</v>
      </c>
      <c r="C9" t="s">
        <v>29</v>
      </c>
      <c r="D9" t="s">
        <v>64</v>
      </c>
      <c r="E9">
        <v>100038723</v>
      </c>
      <c r="F9">
        <v>5</v>
      </c>
      <c r="G9">
        <v>1989</v>
      </c>
      <c r="H9" s="4" t="s">
        <v>24</v>
      </c>
      <c r="I9" s="5">
        <f>IF($F9&gt;$F$1,"NA",(IF($H9="Y","X",(VLOOKUP($E9,[1]SMF!$A$1:$A$65536,1,FALSE)))))</f>
        <v>100038723</v>
      </c>
      <c r="J9" s="5" t="str">
        <f>IF($F9&gt;$F$1,"NA",(IF($G9&lt;'[2]Point Tables'!$S$3,"OLD",(IF($H9="Y","X",(VLOOKUP($E9,[1]JMF!$A$1:$A$65536,1,FALSE)))))))</f>
        <v>OLD</v>
      </c>
      <c r="K9" s="5" t="str">
        <f>IF($F9&gt;$F$1,"NA",(IF($G9&lt;'[3]Point Tables'!$S$4,"OLD",(IF($H9="Y","X",(VLOOKUP($E9,[1]CMF!$A$1:$A$65536,1,FALSE)))))))</f>
        <v>OLD</v>
      </c>
      <c r="L9" s="6"/>
      <c r="M9" t="s">
        <v>65</v>
      </c>
      <c r="N9">
        <v>1991</v>
      </c>
      <c r="O9" t="s">
        <v>66</v>
      </c>
      <c r="P9" t="s">
        <v>65</v>
      </c>
      <c r="Q9">
        <v>100041485</v>
      </c>
      <c r="R9">
        <v>5</v>
      </c>
      <c r="S9">
        <v>1991</v>
      </c>
      <c r="T9" t="s">
        <v>24</v>
      </c>
      <c r="U9" s="5">
        <f>IF($R9&gt;$R$1,"NA",(IF($T9="Y","X",(VLOOKUP($Q9,[1]SMF!$A$1:$A$65536,1,FALSE)))))</f>
        <v>100041485</v>
      </c>
      <c r="V9" s="5" t="e">
        <f>IF($R9&gt;$R$1,"NA",(IF($S9&lt;'[3]Point Tables'!$S$3,"OLD",(IF($T9="Y","X",(VLOOKUP($Q9,[1]JMF!$A$1:$A$65536,1,FALSE)))))))</f>
        <v>#N/A</v>
      </c>
      <c r="W9" s="5" t="str">
        <f>IF($R9&gt;$R$1,"NA",(IF($S9&lt;'[3]Point Tables'!$S$4,"OLD",(IF($T9="Y","X",(VLOOKUP($Q9,[1]CMF!$A$1:$A$65536,1,FALSE)))))))</f>
        <v>OLD</v>
      </c>
      <c r="Y9" t="s">
        <v>67</v>
      </c>
      <c r="Z9">
        <v>1989</v>
      </c>
      <c r="AA9" t="s">
        <v>33</v>
      </c>
      <c r="AB9" t="s">
        <v>67</v>
      </c>
      <c r="AC9">
        <v>100024781</v>
      </c>
      <c r="AD9">
        <v>5</v>
      </c>
      <c r="AE9">
        <v>1989</v>
      </c>
      <c r="AF9" t="s">
        <v>24</v>
      </c>
      <c r="AG9" s="5">
        <f>IF($AD9&gt;$AD$1,"NA",(IF($AF9="Y","X",(VLOOKUP($AC9,[1]SMF!$A$1:$A$65536,1,FALSE)))))</f>
        <v>100024781</v>
      </c>
      <c r="AH9" s="5" t="str">
        <f>IF($AD9&gt;$AD$1,"NA",(IF($AE9&lt;'[3]Point Tables'!$S$3,"OLD",(IF($AF9="Y","X",(VLOOKUP($AC9,[1]JMF!$A$1:$A$65536,1,FALSE)))))))</f>
        <v>OLD</v>
      </c>
      <c r="AI9" s="5" t="str">
        <f>IF($AD9&gt;$AD$1,"NA",(IF($AE9&lt;'[3]Point Tables'!$S$4,"OLD",(IF($AF9="Y","X",(VLOOKUP($AC9,[1]CMF!$A$1:$A$65536,1,FALSE)))))))</f>
        <v>OLD</v>
      </c>
      <c r="AJ9" s="5"/>
      <c r="AK9" t="s">
        <v>56</v>
      </c>
      <c r="AL9">
        <v>1990</v>
      </c>
      <c r="AM9" t="s">
        <v>57</v>
      </c>
      <c r="AN9" t="s">
        <v>56</v>
      </c>
      <c r="AO9">
        <v>100034563</v>
      </c>
      <c r="AP9">
        <v>5</v>
      </c>
      <c r="AQ9">
        <v>1990</v>
      </c>
      <c r="AR9" s="4" t="s">
        <v>24</v>
      </c>
      <c r="AS9" s="5">
        <f>IF($AP9&gt;$AP$1,"NA",(IF($AR9="Y","X",(VLOOKUP($AO9,[1]SMF!$A$1:$A$65536,1,FALSE)))))</f>
        <v>100034563</v>
      </c>
      <c r="AT9" s="5" t="str">
        <f>IF($AP9&gt;$AP$1,"NA",(IF($AQ9&lt;'[3]Point Tables'!$S$3,"OLD",(IF($AR9="Y","X",(VLOOKUP($AO9,[1]JMF!$A$1:$A$65536,1,FALSE)))))))</f>
        <v>OLD</v>
      </c>
      <c r="AU9" s="5" t="str">
        <f>IF($AP9&gt;$AP$1,"NA",(IF($AQ9&lt;'[3]Point Tables'!$S$4,"OLD",(IF($AR9="Y","X",(VLOOKUP($AO9,[1]CMF!$A$1:$A$65536,1,FALSE)))))))</f>
        <v>OLD</v>
      </c>
      <c r="AV9" s="5"/>
      <c r="AW9" t="s">
        <v>68</v>
      </c>
      <c r="AX9">
        <v>1992</v>
      </c>
      <c r="AY9" t="s">
        <v>57</v>
      </c>
      <c r="AZ9" t="s">
        <v>68</v>
      </c>
      <c r="BA9">
        <v>100046818</v>
      </c>
      <c r="BB9">
        <v>5</v>
      </c>
      <c r="BC9">
        <v>1992</v>
      </c>
      <c r="BD9" s="4" t="s">
        <v>24</v>
      </c>
      <c r="BE9" s="5">
        <f>IF($BB9&gt;$BB$1,"NA",(IF($BC9&lt;'[3]Point Tables'!$S$3,"OLD",(IF($BD9="Y","X",(VLOOKUP($BA9,[1]JMF!$A$1:$A$65536,1,FALSE)))))))</f>
        <v>100046818</v>
      </c>
      <c r="BF9" s="5" t="str">
        <f>IF($BB9&gt;$BB$1,"NA",(IF($BC9&lt;'[3]Point Tables'!$S$4,"OLD",(IF($BD9="Y","X",(VLOOKUP($BA9,[1]CMF!$A$1:$A$65536,1,FALSE)))))))</f>
        <v>OLD</v>
      </c>
      <c r="BH9" t="s">
        <v>25</v>
      </c>
      <c r="BI9">
        <v>1994</v>
      </c>
      <c r="BJ9" t="s">
        <v>26</v>
      </c>
      <c r="BK9" t="s">
        <v>25</v>
      </c>
      <c r="BL9">
        <v>100068795</v>
      </c>
      <c r="BM9">
        <v>5.5</v>
      </c>
      <c r="BN9">
        <v>1994</v>
      </c>
      <c r="BO9" t="s">
        <v>24</v>
      </c>
      <c r="BP9" s="5">
        <f>IF($BM9&gt;$BM$1,"NA",(IF($BN9&lt;'[3]Point Tables'!$S$3,"OLD",(IF($BO9="Y","X",(VLOOKUP($BL9,[1]JMF!$A$1:$A$65536,1,FALSE)))))))</f>
        <v>100068795</v>
      </c>
      <c r="BQ9" s="5" t="str">
        <f>IF($BM9&gt;$BM$1,"NA",(IF($BN9&lt;'[3]Point Tables'!$S$4,"OLD",(IF($BO9="Y","X",(VLOOKUP($BL9,[1]CMF!$A$1:$A$65536,1,FALSE)))))))</f>
        <v>OLD</v>
      </c>
      <c r="BS9" t="s">
        <v>41</v>
      </c>
      <c r="BT9">
        <v>1993</v>
      </c>
      <c r="BU9" t="s">
        <v>29</v>
      </c>
      <c r="BV9" t="s">
        <v>41</v>
      </c>
      <c r="BW9">
        <v>100044963</v>
      </c>
      <c r="BX9">
        <v>5</v>
      </c>
      <c r="BY9">
        <v>1993</v>
      </c>
      <c r="BZ9" s="4" t="s">
        <v>24</v>
      </c>
      <c r="CA9" s="5">
        <f>IF($BX9&gt;$BX$1,"NA",(IF($BY9&lt;'[3]Point Tables'!$S$3,"OLD",(IF($BZ9="Y","X",(VLOOKUP($BW9,[1]JMF!$A$1:$A$65536,1,FALSE)))))))</f>
        <v>100044963</v>
      </c>
      <c r="CB9" s="5" t="str">
        <f>IF($BX9&gt;$BX$1,"NA",(IF($BY9&lt;'[3]Point Tables'!$S$4,"OLD",(IF($BZ9="Y","X",(VLOOKUP($BW9,[1]CMF!$A$1:$A$65536,1,FALSE)))))))</f>
        <v>OLD</v>
      </c>
      <c r="CC9" s="5"/>
      <c r="CD9" t="s">
        <v>44</v>
      </c>
      <c r="CE9">
        <v>1994</v>
      </c>
      <c r="CF9" t="s">
        <v>37</v>
      </c>
      <c r="CG9" t="s">
        <v>44</v>
      </c>
      <c r="CH9">
        <v>100072049</v>
      </c>
      <c r="CI9">
        <v>5</v>
      </c>
      <c r="CJ9">
        <v>1994</v>
      </c>
      <c r="CK9" t="s">
        <v>24</v>
      </c>
      <c r="CL9" s="5">
        <f>IF($CI9&gt;$CI$1,"NA",(IF($CJ9&lt;'[3]Point Tables'!$S$3,"OLD",(IF($CK9="Y","X",(VLOOKUP($CH9,[1]JMF!$A$1:$A$65536,1,FALSE)))))))</f>
        <v>100072049</v>
      </c>
      <c r="CM9" s="5" t="str">
        <f>IF($CI9&gt;$CI$1,"NA",(IF($CJ9&lt;'[3]Point Tables'!$S$4,"OLD",(IF($CK9="Y","X",(VLOOKUP($CH9,[1]CMF!$A$1:$A$65536,1,FALSE)))))))</f>
        <v>OLD</v>
      </c>
      <c r="CN9" s="5"/>
      <c r="CO9" t="s">
        <v>69</v>
      </c>
      <c r="CP9">
        <v>1997</v>
      </c>
      <c r="CQ9" t="s">
        <v>70</v>
      </c>
      <c r="CR9" t="s">
        <v>69</v>
      </c>
      <c r="CS9">
        <v>100074678</v>
      </c>
      <c r="CT9">
        <v>5.5</v>
      </c>
      <c r="CU9">
        <v>1997</v>
      </c>
      <c r="CV9" s="4" t="s">
        <v>24</v>
      </c>
      <c r="CW9" s="5">
        <f>IF($CT9&gt;$CT$1,"NA",(IF($CU9&lt;'[3]Point Tables'!$S$4,"OLD",(IF($CV9="Y","X",(VLOOKUP($CS9,[1]CMF!$A$1:$A$65536,1,FALSE)))))))</f>
        <v>100074678</v>
      </c>
      <c r="CX9" s="5">
        <f>IF(CT9&gt;$CT$1,"NA",(IF($CU9&lt;'[3]Point Tables'!$S$5,"OLD",(IF($CV9="Y",CS9,(VLOOKUP($CS9,[1]Y14MF!$A$1:$A$65536,1,FALSE)))))))</f>
        <v>100074678</v>
      </c>
      <c r="CZ9" t="s">
        <v>71</v>
      </c>
      <c r="DA9">
        <v>1994</v>
      </c>
      <c r="DB9" t="s">
        <v>72</v>
      </c>
      <c r="DC9" t="s">
        <v>71</v>
      </c>
      <c r="DD9">
        <v>100054918</v>
      </c>
      <c r="DE9">
        <v>5</v>
      </c>
      <c r="DF9">
        <v>1994</v>
      </c>
      <c r="DG9" t="s">
        <v>24</v>
      </c>
      <c r="DH9" s="5" t="str">
        <f>IF($DE9&gt;$DE$1,"NA",(IF($DF9&lt;'[3]Point Tables'!$S$4,"OLD",(IF($DG9="Y","X",(VLOOKUP($DD9,[1]CMF!$A$1:$A$65536,1,FALSE)))))))</f>
        <v>OLD</v>
      </c>
      <c r="DI9" s="5" t="str">
        <f>IF(DE9&gt;$DE$1,"NA",(IF($DF9&lt;'[3]Point Tables'!$S$5,"OLD",(IF($DG9="Y",DD9,(VLOOKUP($DD9,[1]Y14MF!$A$1:$A$65536,1,FALSE)))))))</f>
        <v>OLD</v>
      </c>
      <c r="DK9" t="s">
        <v>73</v>
      </c>
      <c r="DL9">
        <v>1994</v>
      </c>
      <c r="DM9" t="s">
        <v>33</v>
      </c>
      <c r="DN9" t="s">
        <v>73</v>
      </c>
      <c r="DO9">
        <v>100073360</v>
      </c>
      <c r="DP9">
        <v>5</v>
      </c>
      <c r="DQ9">
        <v>1994</v>
      </c>
      <c r="DR9" t="s">
        <v>24</v>
      </c>
      <c r="DS9" s="5" t="str">
        <f>IF($DP9&gt;$DP$1,"NA",(IF($DQ9&lt;'[3]Point Tables'!$S$4,"OLD",(IF($DR9="Y","X",(VLOOKUP($DO9,[1]CMF!$A$1:$A$65536,1,FALSE)))))))</f>
        <v>OLD</v>
      </c>
      <c r="DT9" s="5" t="str">
        <f>IF(DP9&gt;$DP$1,"NA",(IF($DQ9&lt;'[3]Point Tables'!$S$5,"OLD",(IF($DR9="Y",DO9,(VLOOKUP($DO9,[1]Y14MF!$A$1:$A$65536,1,FALSE)))))))</f>
        <v>OLD</v>
      </c>
      <c r="DU9" s="5"/>
      <c r="DV9" t="s">
        <v>71</v>
      </c>
      <c r="DW9">
        <v>1994</v>
      </c>
      <c r="DX9" t="s">
        <v>72</v>
      </c>
      <c r="DY9" t="s">
        <v>71</v>
      </c>
      <c r="DZ9">
        <v>100054918</v>
      </c>
      <c r="EA9">
        <v>5</v>
      </c>
      <c r="EB9">
        <v>1994</v>
      </c>
      <c r="EC9" t="s">
        <v>24</v>
      </c>
      <c r="ED9" s="5" t="str">
        <f>IF($EA9&gt;$EA$1,"NA",(IF($EB9&lt;'[3]Point Tables'!$S$4,"OLD",(IF($EC9="Y","X",(VLOOKUP($DZ9,[1]CMF!$A$1:$A$65536,1,FALSE)))))))</f>
        <v>OLD</v>
      </c>
      <c r="EE9" s="5" t="str">
        <f>IF(EA9&gt;$EA$1,"NA",(IF($EB9&lt;'[3]Point Tables'!$S$5,"OLD",(IF($EC9="Y",DZ9,(VLOOKUP($DZ9,[1]Y14MF!$A$1:$A$65536,1,FALSE)))))))</f>
        <v>OLD</v>
      </c>
    </row>
    <row r="10" spans="1:135">
      <c r="A10" t="s">
        <v>31</v>
      </c>
      <c r="B10">
        <v>1994</v>
      </c>
      <c r="C10" t="s">
        <v>23</v>
      </c>
      <c r="D10" t="s">
        <v>31</v>
      </c>
      <c r="E10">
        <v>100052571</v>
      </c>
      <c r="F10">
        <v>6</v>
      </c>
      <c r="G10">
        <v>1994</v>
      </c>
      <c r="H10" s="4" t="s">
        <v>24</v>
      </c>
      <c r="I10" s="5">
        <f>IF($F10&gt;$F$1,"NA",(IF($H10="Y","X",(VLOOKUP($E10,[1]SMF!$A$1:$A$65536,1,FALSE)))))</f>
        <v>100052571</v>
      </c>
      <c r="J10" s="5">
        <f>IF($F10&gt;$F$1,"NA",(IF($G10&lt;'[2]Point Tables'!$S$3,"OLD",(IF($H10="Y","X",(VLOOKUP($E10,[1]JMF!$A$1:$A$65536,1,FALSE)))))))</f>
        <v>100052571</v>
      </c>
      <c r="K10" s="5" t="str">
        <f>IF($F10&gt;$F$1,"NA",(IF($G10&lt;'[3]Point Tables'!$S$4,"OLD",(IF($H10="Y","X",(VLOOKUP($E10,[1]CMF!$A$1:$A$65536,1,FALSE)))))))</f>
        <v>OLD</v>
      </c>
      <c r="L10" s="6"/>
      <c r="M10" t="s">
        <v>74</v>
      </c>
      <c r="N10">
        <v>1987</v>
      </c>
      <c r="O10" t="s">
        <v>75</v>
      </c>
      <c r="P10" t="s">
        <v>74</v>
      </c>
      <c r="Q10">
        <v>100129186</v>
      </c>
      <c r="R10">
        <v>6</v>
      </c>
      <c r="S10">
        <v>1987</v>
      </c>
      <c r="T10" t="s">
        <v>24</v>
      </c>
      <c r="U10" s="5">
        <f>IF($R10&gt;$R$1,"NA",(IF($T10="Y","X",(VLOOKUP($Q10,[1]SMF!$A$1:$A$65536,1,FALSE)))))</f>
        <v>100129186</v>
      </c>
      <c r="V10" s="5" t="str">
        <f>IF($R10&gt;$R$1,"NA",(IF($S10&lt;'[3]Point Tables'!$S$3,"OLD",(IF($T10="Y","X",(VLOOKUP($Q10,[1]JMF!$A$1:$A$65536,1,FALSE)))))))</f>
        <v>OLD</v>
      </c>
      <c r="W10" s="5" t="str">
        <f>IF($R10&gt;$R$1,"NA",(IF($S10&lt;'[3]Point Tables'!$S$4,"OLD",(IF($T10="Y","X",(VLOOKUP($Q10,[1]CMF!$A$1:$A$65536,1,FALSE)))))))</f>
        <v>OLD</v>
      </c>
      <c r="Y10" t="s">
        <v>76</v>
      </c>
      <c r="Z10">
        <v>1990</v>
      </c>
      <c r="AA10" t="s">
        <v>77</v>
      </c>
      <c r="AB10" t="s">
        <v>76</v>
      </c>
      <c r="AC10">
        <v>100091885</v>
      </c>
      <c r="AD10">
        <v>6</v>
      </c>
      <c r="AE10">
        <v>1990</v>
      </c>
      <c r="AF10" t="s">
        <v>24</v>
      </c>
      <c r="AG10" s="5">
        <f>IF($AD10&gt;$AD$1,"NA",(IF($AF10="Y","X",(VLOOKUP($AC10,[1]SMF!$A$1:$A$65536,1,FALSE)))))</f>
        <v>100091885</v>
      </c>
      <c r="AH10" s="5" t="str">
        <f>IF($AD10&gt;$AD$1,"NA",(IF($AE10&lt;'[3]Point Tables'!$S$3,"OLD",(IF($AF10="Y","X",(VLOOKUP($AC10,[1]JMF!$A$1:$A$65536,1,FALSE)))))))</f>
        <v>OLD</v>
      </c>
      <c r="AI10" s="5" t="str">
        <f>IF($AD10&gt;$AD$1,"NA",(IF($AE10&lt;'[3]Point Tables'!$S$4,"OLD",(IF($AF10="Y","X",(VLOOKUP($AC10,[1]CMF!$A$1:$A$65536,1,FALSE)))))))</f>
        <v>OLD</v>
      </c>
      <c r="AJ10" s="5"/>
      <c r="AK10" t="s">
        <v>78</v>
      </c>
      <c r="AL10">
        <v>1986</v>
      </c>
      <c r="AM10" t="s">
        <v>79</v>
      </c>
      <c r="AN10" t="s">
        <v>78</v>
      </c>
      <c r="AO10">
        <v>100023650</v>
      </c>
      <c r="AP10">
        <v>6</v>
      </c>
      <c r="AQ10">
        <v>1986</v>
      </c>
      <c r="AR10" s="4" t="s">
        <v>24</v>
      </c>
      <c r="AS10" s="5">
        <f>IF($AP10&gt;$AP$1,"NA",(IF($AR10="Y","X",(VLOOKUP($AO10,[1]SMF!$A$1:$A$65536,1,FALSE)))))</f>
        <v>100023650</v>
      </c>
      <c r="AT10" s="5" t="str">
        <f>IF($AP10&gt;$AP$1,"NA",(IF($AQ10&lt;'[3]Point Tables'!$S$3,"OLD",(IF($AR10="Y","X",(VLOOKUP($AO10,[1]JMF!$A$1:$A$65536,1,FALSE)))))))</f>
        <v>OLD</v>
      </c>
      <c r="AU10" s="5" t="str">
        <f>IF($AP10&gt;$AP$1,"NA",(IF($AQ10&lt;'[3]Point Tables'!$S$4,"OLD",(IF($AR10="Y","X",(VLOOKUP($AO10,[1]CMF!$A$1:$A$65536,1,FALSE)))))))</f>
        <v>OLD</v>
      </c>
      <c r="AV10" s="5"/>
      <c r="AW10" t="s">
        <v>38</v>
      </c>
      <c r="AX10">
        <v>1994</v>
      </c>
      <c r="AY10" t="s">
        <v>23</v>
      </c>
      <c r="AZ10" t="s">
        <v>38</v>
      </c>
      <c r="BA10">
        <v>100055067</v>
      </c>
      <c r="BB10">
        <v>6.5</v>
      </c>
      <c r="BC10">
        <v>1994</v>
      </c>
      <c r="BD10" s="4" t="s">
        <v>24</v>
      </c>
      <c r="BE10" s="5">
        <f>IF($BB10&gt;$BB$1,"NA",(IF($BC10&lt;'[3]Point Tables'!$S$3,"OLD",(IF($BD10="Y","X",(VLOOKUP($BA10,[1]JMF!$A$1:$A$65536,1,FALSE)))))))</f>
        <v>100055067</v>
      </c>
      <c r="BF10" s="5" t="str">
        <f>IF($BB10&gt;$BB$1,"NA",(IF($BC10&lt;'[3]Point Tables'!$S$4,"OLD",(IF($BD10="Y","X",(VLOOKUP($BA10,[1]CMF!$A$1:$A$65536,1,FALSE)))))))</f>
        <v>OLD</v>
      </c>
      <c r="BH10" t="s">
        <v>41</v>
      </c>
      <c r="BI10">
        <v>1993</v>
      </c>
      <c r="BJ10" t="s">
        <v>29</v>
      </c>
      <c r="BK10" t="s">
        <v>41</v>
      </c>
      <c r="BL10">
        <v>100044963</v>
      </c>
      <c r="BM10">
        <v>5.5</v>
      </c>
      <c r="BN10">
        <v>1993</v>
      </c>
      <c r="BO10" t="s">
        <v>24</v>
      </c>
      <c r="BP10" s="5">
        <f>IF($BM10&gt;$BM$1,"NA",(IF($BN10&lt;'[3]Point Tables'!$S$3,"OLD",(IF($BO10="Y","X",(VLOOKUP($BL10,[1]JMF!$A$1:$A$65536,1,FALSE)))))))</f>
        <v>100044963</v>
      </c>
      <c r="BQ10" s="5" t="str">
        <f>IF($BM10&gt;$BM$1,"NA",(IF($BN10&lt;'[3]Point Tables'!$S$4,"OLD",(IF($BO10="Y","X",(VLOOKUP($BL10,[1]CMF!$A$1:$A$65536,1,FALSE)))))))</f>
        <v>OLD</v>
      </c>
      <c r="BS10" t="s">
        <v>59</v>
      </c>
      <c r="BT10">
        <v>1994</v>
      </c>
      <c r="BU10" t="s">
        <v>37</v>
      </c>
      <c r="BV10" t="s">
        <v>59</v>
      </c>
      <c r="BW10">
        <v>100062894</v>
      </c>
      <c r="BX10">
        <v>6</v>
      </c>
      <c r="BY10">
        <v>1994</v>
      </c>
      <c r="BZ10" s="4" t="s">
        <v>24</v>
      </c>
      <c r="CA10" s="5">
        <f>IF($BX10&gt;$BX$1,"NA",(IF($BY10&lt;'[3]Point Tables'!$S$3,"OLD",(IF($BZ10="Y","X",(VLOOKUP($BW10,[1]JMF!$A$1:$A$65536,1,FALSE)))))))</f>
        <v>100062894</v>
      </c>
      <c r="CB10" s="5" t="str">
        <f>IF($BX10&gt;$BX$1,"NA",(IF($BY10&lt;'[3]Point Tables'!$S$4,"OLD",(IF($BZ10="Y","X",(VLOOKUP($BW10,[1]CMF!$A$1:$A$65536,1,FALSE)))))))</f>
        <v>OLD</v>
      </c>
      <c r="CC10" s="5"/>
      <c r="CD10" t="s">
        <v>80</v>
      </c>
      <c r="CE10">
        <v>1992</v>
      </c>
      <c r="CF10" t="s">
        <v>29</v>
      </c>
      <c r="CG10" t="s">
        <v>80</v>
      </c>
      <c r="CH10">
        <v>100065555</v>
      </c>
      <c r="CI10">
        <v>6</v>
      </c>
      <c r="CJ10">
        <v>1992</v>
      </c>
      <c r="CK10" t="s">
        <v>24</v>
      </c>
      <c r="CL10" s="5">
        <f>IF($CI10&gt;$CI$1,"NA",(IF($CJ10&lt;'[3]Point Tables'!$S$3,"OLD",(IF($CK10="Y","X",(VLOOKUP($CH10,[1]JMF!$A$1:$A$65536,1,FALSE)))))))</f>
        <v>100065555</v>
      </c>
      <c r="CM10" s="5" t="str">
        <f>IF($CI10&gt;$CI$1,"NA",(IF($CJ10&lt;'[3]Point Tables'!$S$4,"OLD",(IF($CK10="Y","X",(VLOOKUP($CH10,[1]CMF!$A$1:$A$65536,1,FALSE)))))))</f>
        <v>OLD</v>
      </c>
      <c r="CN10" s="5"/>
      <c r="CO10" t="s">
        <v>81</v>
      </c>
      <c r="CP10">
        <v>1995</v>
      </c>
      <c r="CQ10" t="s">
        <v>82</v>
      </c>
      <c r="CR10" t="s">
        <v>81</v>
      </c>
      <c r="CS10">
        <v>100075820</v>
      </c>
      <c r="CT10">
        <v>5.5</v>
      </c>
      <c r="CU10">
        <v>1995</v>
      </c>
      <c r="CV10" s="4" t="s">
        <v>24</v>
      </c>
      <c r="CW10" s="5">
        <f>IF($CT10&gt;$CT$1,"NA",(IF($CU10&lt;'[3]Point Tables'!$S$4,"OLD",(IF($CV10="Y","X",(VLOOKUP($CS10,[1]CMF!$A$1:$A$65536,1,FALSE)))))))</f>
        <v>100075820</v>
      </c>
      <c r="CX10" s="5" t="str">
        <f>IF(CT10&gt;$CT$1,"NA",(IF($CU10&lt;'[3]Point Tables'!$S$5,"OLD",(IF($CV10="Y",CS10,(VLOOKUP($CS10,[1]Y14MF!$A$1:$A$65536,1,FALSE)))))))</f>
        <v>OLD</v>
      </c>
      <c r="CZ10" t="s">
        <v>63</v>
      </c>
      <c r="DA10">
        <v>1994</v>
      </c>
      <c r="DB10" t="s">
        <v>37</v>
      </c>
      <c r="DC10" t="s">
        <v>63</v>
      </c>
      <c r="DD10">
        <v>100063389</v>
      </c>
      <c r="DE10">
        <v>6</v>
      </c>
      <c r="DF10">
        <v>1994</v>
      </c>
      <c r="DG10" t="s">
        <v>24</v>
      </c>
      <c r="DH10" s="5" t="str">
        <f>IF($DE10&gt;$DE$1,"NA",(IF($DF10&lt;'[3]Point Tables'!$S$4,"OLD",(IF($DG10="Y","X",(VLOOKUP($DD10,[1]CMF!$A$1:$A$65536,1,FALSE)))))))</f>
        <v>OLD</v>
      </c>
      <c r="DI10" s="5" t="str">
        <f>IF(DE10&gt;$DE$1,"NA",(IF($DF10&lt;'[3]Point Tables'!$S$5,"OLD",(IF($DG10="Y",DD10,(VLOOKUP($DD10,[1]Y14MF!$A$1:$A$65536,1,FALSE)))))))</f>
        <v>OLD</v>
      </c>
      <c r="DK10" t="s">
        <v>83</v>
      </c>
      <c r="DL10">
        <v>1995</v>
      </c>
      <c r="DM10" t="s">
        <v>37</v>
      </c>
      <c r="DN10" t="s">
        <v>83</v>
      </c>
      <c r="DO10">
        <v>100078648</v>
      </c>
      <c r="DP10">
        <v>6</v>
      </c>
      <c r="DQ10">
        <v>1995</v>
      </c>
      <c r="DR10" t="s">
        <v>24</v>
      </c>
      <c r="DS10" s="5">
        <f>IF($DP10&gt;$DP$1,"NA",(IF($DQ10&lt;'[3]Point Tables'!$S$4,"OLD",(IF($DR10="Y","X",(VLOOKUP($DO10,[1]CMF!$A$1:$A$65536,1,FALSE)))))))</f>
        <v>100078648</v>
      </c>
      <c r="DT10" s="5" t="str">
        <f>IF(DP10&gt;$DP$1,"NA",(IF($DQ10&lt;'[3]Point Tables'!$S$5,"OLD",(IF($DR10="Y",DO10,(VLOOKUP($DO10,[1]Y14MF!$A$1:$A$65536,1,FALSE)))))))</f>
        <v>OLD</v>
      </c>
      <c r="DU10" s="5"/>
      <c r="DV10" t="s">
        <v>62</v>
      </c>
      <c r="DW10">
        <v>1994</v>
      </c>
      <c r="DX10" t="s">
        <v>23</v>
      </c>
      <c r="DY10" t="s">
        <v>62</v>
      </c>
      <c r="DZ10">
        <v>100066810</v>
      </c>
      <c r="EA10">
        <v>6</v>
      </c>
      <c r="EB10">
        <v>1994</v>
      </c>
      <c r="EC10" t="s">
        <v>24</v>
      </c>
      <c r="ED10" s="5" t="str">
        <f>IF($EA10&gt;$EA$1,"NA",(IF($EB10&lt;'[3]Point Tables'!$S$4,"OLD",(IF($EC10="Y","X",(VLOOKUP($DZ10,[1]CMF!$A$1:$A$65536,1,FALSE)))))))</f>
        <v>OLD</v>
      </c>
      <c r="EE10" s="5" t="str">
        <f>IF(EA10&gt;$EA$1,"NA",(IF($EB10&lt;'[3]Point Tables'!$S$5,"OLD",(IF($EC10="Y",DZ10,(VLOOKUP($DZ10,[1]Y14MF!$A$1:$A$65536,1,FALSE)))))))</f>
        <v>OLD</v>
      </c>
    </row>
    <row r="11" spans="1:135">
      <c r="A11" t="s">
        <v>27</v>
      </c>
      <c r="B11">
        <v>1991</v>
      </c>
      <c r="C11" t="s">
        <v>23</v>
      </c>
      <c r="D11" t="s">
        <v>27</v>
      </c>
      <c r="E11">
        <v>100024334</v>
      </c>
      <c r="F11">
        <v>7</v>
      </c>
      <c r="G11">
        <v>1991</v>
      </c>
      <c r="H11" s="4" t="s">
        <v>24</v>
      </c>
      <c r="I11" s="5">
        <f>IF($F11&gt;$F$1,"NA",(IF($H11="Y","X",(VLOOKUP($E11,[1]SMF!$A$1:$A$65536,1,FALSE)))))</f>
        <v>100024334</v>
      </c>
      <c r="J11" s="5" t="str">
        <f>IF($F11&gt;$F$1,"NA",(IF($G11&lt;'[2]Point Tables'!$S$3,"OLD",(IF($H11="Y","X",(VLOOKUP($E11,[1]JMF!$A$1:$A$65536,1,FALSE)))))))</f>
        <v>OLD</v>
      </c>
      <c r="K11" s="5" t="str">
        <f>IF($F11&gt;$F$1,"NA",(IF($G11&lt;'[3]Point Tables'!$S$4,"OLD",(IF($H11="Y","X",(VLOOKUP($E11,[1]CMF!$A$1:$A$65536,1,FALSE)))))))</f>
        <v>OLD</v>
      </c>
      <c r="L11" s="6"/>
      <c r="M11" t="s">
        <v>41</v>
      </c>
      <c r="N11">
        <v>1993</v>
      </c>
      <c r="O11" t="s">
        <v>29</v>
      </c>
      <c r="P11" t="s">
        <v>41</v>
      </c>
      <c r="Q11">
        <v>100044963</v>
      </c>
      <c r="R11">
        <v>7</v>
      </c>
      <c r="S11">
        <v>1993</v>
      </c>
      <c r="T11" t="s">
        <v>24</v>
      </c>
      <c r="U11" s="5">
        <f>IF($R11&gt;$R$1,"NA",(IF($T11="Y","X",(VLOOKUP($Q11,[1]SMF!$A$1:$A$65536,1,FALSE)))))</f>
        <v>100044963</v>
      </c>
      <c r="V11" s="5">
        <f>IF($R11&gt;$R$1,"NA",(IF($S11&lt;'[3]Point Tables'!$S$3,"OLD",(IF($T11="Y","X",(VLOOKUP($Q11,[1]JMF!$A$1:$A$65536,1,FALSE)))))))</f>
        <v>100044963</v>
      </c>
      <c r="W11" s="5" t="str">
        <f>IF($R11&gt;$R$1,"NA",(IF($S11&lt;'[3]Point Tables'!$S$4,"OLD",(IF($T11="Y","X",(VLOOKUP($Q11,[1]CMF!$A$1:$A$65536,1,FALSE)))))))</f>
        <v>OLD</v>
      </c>
      <c r="Y11" t="s">
        <v>64</v>
      </c>
      <c r="Z11">
        <v>1989</v>
      </c>
      <c r="AA11" t="s">
        <v>29</v>
      </c>
      <c r="AB11" t="s">
        <v>64</v>
      </c>
      <c r="AC11">
        <v>100038723</v>
      </c>
      <c r="AD11">
        <v>7</v>
      </c>
      <c r="AE11">
        <v>1989</v>
      </c>
      <c r="AF11" t="s">
        <v>24</v>
      </c>
      <c r="AG11" s="5">
        <f>IF($AD11&gt;$AD$1,"NA",(IF($AF11="Y","X",(VLOOKUP($AC11,[1]SMF!$A$1:$A$65536,1,FALSE)))))</f>
        <v>100038723</v>
      </c>
      <c r="AH11" s="5" t="str">
        <f>IF($AD11&gt;$AD$1,"NA",(IF($AE11&lt;'[3]Point Tables'!$S$3,"OLD",(IF($AF11="Y","X",(VLOOKUP($AC11,[1]JMF!$A$1:$A$65536,1,FALSE)))))))</f>
        <v>OLD</v>
      </c>
      <c r="AI11" s="5" t="str">
        <f>IF($AD11&gt;$AD$1,"NA",(IF($AE11&lt;'[3]Point Tables'!$S$4,"OLD",(IF($AF11="Y","X",(VLOOKUP($AC11,[1]CMF!$A$1:$A$65536,1,FALSE)))))))</f>
        <v>OLD</v>
      </c>
      <c r="AJ11" s="5"/>
      <c r="AK11" t="s">
        <v>64</v>
      </c>
      <c r="AL11">
        <v>1989</v>
      </c>
      <c r="AM11" t="s">
        <v>29</v>
      </c>
      <c r="AN11" t="s">
        <v>64</v>
      </c>
      <c r="AO11">
        <v>100038723</v>
      </c>
      <c r="AP11">
        <v>7</v>
      </c>
      <c r="AQ11">
        <v>1989</v>
      </c>
      <c r="AR11" s="4" t="s">
        <v>24</v>
      </c>
      <c r="AS11" s="5">
        <f>IF($AP11&gt;$AP$1,"NA",(IF($AR11="Y","X",(VLOOKUP($AO11,[1]SMF!$A$1:$A$65536,1,FALSE)))))</f>
        <v>100038723</v>
      </c>
      <c r="AT11" s="5" t="str">
        <f>IF($AP11&gt;$AP$1,"NA",(IF($AQ11&lt;'[3]Point Tables'!$S$3,"OLD",(IF($AR11="Y","X",(VLOOKUP($AO11,[1]JMF!$A$1:$A$65536,1,FALSE)))))))</f>
        <v>OLD</v>
      </c>
      <c r="AU11" s="5" t="str">
        <f>IF($AP11&gt;$AP$1,"NA",(IF($AQ11&lt;'[3]Point Tables'!$S$4,"OLD",(IF($AR11="Y","X",(VLOOKUP($AO11,[1]CMF!$A$1:$A$65536,1,FALSE)))))))</f>
        <v>OLD</v>
      </c>
      <c r="AV11" s="5"/>
      <c r="AW11" t="s">
        <v>43</v>
      </c>
      <c r="AX11">
        <v>1994</v>
      </c>
      <c r="AY11" t="s">
        <v>23</v>
      </c>
      <c r="AZ11" t="s">
        <v>43</v>
      </c>
      <c r="BA11">
        <v>100072225</v>
      </c>
      <c r="BB11">
        <v>6.5</v>
      </c>
      <c r="BC11">
        <v>1994</v>
      </c>
      <c r="BD11" s="4" t="s">
        <v>24</v>
      </c>
      <c r="BE11" s="5">
        <f>IF($BB11&gt;$BB$1,"NA",(IF($BC11&lt;'[3]Point Tables'!$S$3,"OLD",(IF($BD11="Y","X",(VLOOKUP($BA11,[1]JMF!$A$1:$A$65536,1,FALSE)))))))</f>
        <v>100072225</v>
      </c>
      <c r="BF11" s="5" t="str">
        <f>IF($BB11&gt;$BB$1,"NA",(IF($BC11&lt;'[3]Point Tables'!$S$4,"OLD",(IF($BD11="Y","X",(VLOOKUP($BA11,[1]CMF!$A$1:$A$65536,1,FALSE)))))))</f>
        <v>OLD</v>
      </c>
      <c r="BH11" t="s">
        <v>44</v>
      </c>
      <c r="BI11">
        <v>1994</v>
      </c>
      <c r="BJ11" t="s">
        <v>37</v>
      </c>
      <c r="BK11" t="s">
        <v>44</v>
      </c>
      <c r="BL11">
        <v>100072049</v>
      </c>
      <c r="BM11">
        <v>7</v>
      </c>
      <c r="BN11">
        <v>1994</v>
      </c>
      <c r="BO11" t="s">
        <v>24</v>
      </c>
      <c r="BP11" s="5">
        <f>IF($BM11&gt;$BM$1,"NA",(IF($BN11&lt;'[3]Point Tables'!$S$3,"OLD",(IF($BO11="Y","X",(VLOOKUP($BL11,[1]JMF!$A$1:$A$65536,1,FALSE)))))))</f>
        <v>100072049</v>
      </c>
      <c r="BQ11" s="5" t="str">
        <f>IF($BM11&gt;$BM$1,"NA",(IF($BN11&lt;'[3]Point Tables'!$S$4,"OLD",(IF($BO11="Y","X",(VLOOKUP($BL11,[1]CMF!$A$1:$A$65536,1,FALSE)))))))</f>
        <v>OLD</v>
      </c>
      <c r="BS11" t="s">
        <v>44</v>
      </c>
      <c r="BT11">
        <v>1994</v>
      </c>
      <c r="BU11" t="s">
        <v>37</v>
      </c>
      <c r="BV11" t="s">
        <v>44</v>
      </c>
      <c r="BW11">
        <v>100072049</v>
      </c>
      <c r="BX11">
        <v>7</v>
      </c>
      <c r="BY11">
        <v>1994</v>
      </c>
      <c r="BZ11" s="4" t="s">
        <v>24</v>
      </c>
      <c r="CA11" s="5">
        <f>IF($BX11&gt;$BX$1,"NA",(IF($BY11&lt;'[3]Point Tables'!$S$3,"OLD",(IF($BZ11="Y","X",(VLOOKUP($BW11,[1]JMF!$A$1:$A$65536,1,FALSE)))))))</f>
        <v>100072049</v>
      </c>
      <c r="CB11" s="5" t="str">
        <f>IF($BX11&gt;$BX$1,"NA",(IF($BY11&lt;'[3]Point Tables'!$S$4,"OLD",(IF($BZ11="Y","X",(VLOOKUP($BW11,[1]CMF!$A$1:$A$65536,1,FALSE)))))))</f>
        <v>OLD</v>
      </c>
      <c r="CC11" s="5"/>
      <c r="CD11" t="s">
        <v>54</v>
      </c>
      <c r="CE11">
        <v>1994</v>
      </c>
      <c r="CF11" t="s">
        <v>23</v>
      </c>
      <c r="CG11" t="s">
        <v>54</v>
      </c>
      <c r="CH11">
        <v>100064731</v>
      </c>
      <c r="CI11">
        <v>7</v>
      </c>
      <c r="CJ11">
        <v>1994</v>
      </c>
      <c r="CK11" t="s">
        <v>24</v>
      </c>
      <c r="CL11" s="5">
        <f>IF($CI11&gt;$CI$1,"NA",(IF($CJ11&lt;'[3]Point Tables'!$S$3,"OLD",(IF($CK11="Y","X",(VLOOKUP($CH11,[1]JMF!$A$1:$A$65536,1,FALSE)))))))</f>
        <v>100064731</v>
      </c>
      <c r="CM11" s="5" t="str">
        <f>IF($CI11&gt;$CI$1,"NA",(IF($CJ11&lt;'[3]Point Tables'!$S$4,"OLD",(IF($CK11="Y","X",(VLOOKUP($CH11,[1]CMF!$A$1:$A$65536,1,FALSE)))))))</f>
        <v>OLD</v>
      </c>
      <c r="CN11" s="5"/>
      <c r="CO11" t="s">
        <v>84</v>
      </c>
      <c r="CP11">
        <v>1998</v>
      </c>
      <c r="CQ11" t="s">
        <v>70</v>
      </c>
      <c r="CR11" t="s">
        <v>84</v>
      </c>
      <c r="CS11">
        <v>100074679</v>
      </c>
      <c r="CT11">
        <v>7</v>
      </c>
      <c r="CU11">
        <v>1998</v>
      </c>
      <c r="CV11" s="4" t="s">
        <v>24</v>
      </c>
      <c r="CW11" s="5">
        <f>IF($CT11&gt;$CT$1,"NA",(IF($CU11&lt;'[3]Point Tables'!$S$4,"OLD",(IF($CV11="Y","X",(VLOOKUP($CS11,[1]CMF!$A$1:$A$65536,1,FALSE)))))))</f>
        <v>100074679</v>
      </c>
      <c r="CX11" s="5">
        <f>IF(CT11&gt;$CT$1,"NA",(IF($CU11&lt;'[3]Point Tables'!$S$5,"OLD",(IF($CV11="Y",CS11,(VLOOKUP($CS11,[1]Y14MF!$A$1:$A$65536,1,FALSE)))))))</f>
        <v>100074679</v>
      </c>
      <c r="CZ11" t="s">
        <v>54</v>
      </c>
      <c r="DA11">
        <v>1994</v>
      </c>
      <c r="DB11" t="s">
        <v>23</v>
      </c>
      <c r="DC11" t="s">
        <v>54</v>
      </c>
      <c r="DD11">
        <v>100064731</v>
      </c>
      <c r="DE11">
        <v>7</v>
      </c>
      <c r="DF11">
        <v>1994</v>
      </c>
      <c r="DG11" t="s">
        <v>24</v>
      </c>
      <c r="DH11" s="5" t="str">
        <f>IF($DE11&gt;$DE$1,"NA",(IF($DF11&lt;'[3]Point Tables'!$S$4,"OLD",(IF($DG11="Y","X",(VLOOKUP($DD11,[1]CMF!$A$1:$A$65536,1,FALSE)))))))</f>
        <v>OLD</v>
      </c>
      <c r="DI11" s="5" t="str">
        <f>IF(DE11&gt;$DE$1,"NA",(IF($DF11&lt;'[3]Point Tables'!$S$5,"OLD",(IF($DG11="Y",DD11,(VLOOKUP($DD11,[1]Y14MF!$A$1:$A$65536,1,FALSE)))))))</f>
        <v>OLD</v>
      </c>
      <c r="DK11" t="s">
        <v>85</v>
      </c>
      <c r="DL11">
        <v>1995</v>
      </c>
      <c r="DM11" t="s">
        <v>37</v>
      </c>
      <c r="DN11" t="s">
        <v>85</v>
      </c>
      <c r="DO11">
        <v>100085094</v>
      </c>
      <c r="DP11">
        <v>7</v>
      </c>
      <c r="DQ11">
        <v>1995</v>
      </c>
      <c r="DR11" t="s">
        <v>24</v>
      </c>
      <c r="DS11" s="5">
        <f>IF($DP11&gt;$DP$1,"NA",(IF($DQ11&lt;'[3]Point Tables'!$S$4,"OLD",(IF($DR11="Y","X",(VLOOKUP($DO11,[1]CMF!$A$1:$A$65536,1,FALSE)))))))</f>
        <v>100085094</v>
      </c>
      <c r="DT11" s="5" t="str">
        <f>IF(DP11&gt;$DP$1,"NA",(IF($DQ11&lt;'[3]Point Tables'!$S$5,"OLD",(IF($DR11="Y",DO11,(VLOOKUP($DO11,[1]Y14MF!$A$1:$A$65536,1,FALSE)))))))</f>
        <v>OLD</v>
      </c>
      <c r="DU11" s="5"/>
      <c r="DV11" t="s">
        <v>86</v>
      </c>
      <c r="DW11">
        <v>1996</v>
      </c>
      <c r="DX11" t="s">
        <v>33</v>
      </c>
      <c r="DY11" t="s">
        <v>86</v>
      </c>
      <c r="DZ11">
        <v>100053312</v>
      </c>
      <c r="EA11">
        <v>7</v>
      </c>
      <c r="EB11">
        <v>1996</v>
      </c>
      <c r="EC11" t="s">
        <v>24</v>
      </c>
      <c r="ED11" s="5">
        <f>IF($EA11&gt;$EA$1,"NA",(IF($EB11&lt;'[3]Point Tables'!$S$4,"OLD",(IF($EC11="Y","X",(VLOOKUP($DZ11,[1]CMF!$A$1:$A$65536,1,FALSE)))))))</f>
        <v>100053312</v>
      </c>
      <c r="EE11" s="5">
        <f>IF(EA11&gt;$EA$1,"NA",(IF($EB11&lt;'[3]Point Tables'!$S$5,"OLD",(IF($EC11="Y",DZ11,(VLOOKUP($DZ11,[1]Y14MF!$A$1:$A$65536,1,FALSE)))))))</f>
        <v>100053312</v>
      </c>
    </row>
    <row r="12" spans="1:135">
      <c r="A12" t="s">
        <v>87</v>
      </c>
      <c r="B12">
        <v>1989</v>
      </c>
      <c r="C12" t="s">
        <v>88</v>
      </c>
      <c r="D12" t="s">
        <v>87</v>
      </c>
      <c r="E12">
        <v>100018917</v>
      </c>
      <c r="F12">
        <v>8</v>
      </c>
      <c r="G12">
        <v>1989</v>
      </c>
      <c r="H12" s="4" t="s">
        <v>24</v>
      </c>
      <c r="I12" s="5">
        <f>IF($F12&gt;$F$1,"NA",(IF($H12="Y","X",(VLOOKUP($E12,[1]SMF!$A$1:$A$65536,1,FALSE)))))</f>
        <v>100018917</v>
      </c>
      <c r="J12" s="5" t="str">
        <f>IF($F12&gt;$F$1,"NA",(IF($G12&lt;'[2]Point Tables'!$S$3,"OLD",(IF($H12="Y","X",(VLOOKUP($E12,[1]JMF!$A$1:$A$65536,1,FALSE)))))))</f>
        <v>OLD</v>
      </c>
      <c r="K12" s="5" t="str">
        <f>IF($F12&gt;$F$1,"NA",(IF($G12&lt;'[3]Point Tables'!$S$4,"OLD",(IF($H12="Y","X",(VLOOKUP($E12,[1]CMF!$A$1:$A$65536,1,FALSE)))))))</f>
        <v>OLD</v>
      </c>
      <c r="L12" s="6"/>
      <c r="M12" t="s">
        <v>67</v>
      </c>
      <c r="N12">
        <v>1989</v>
      </c>
      <c r="O12" t="s">
        <v>33</v>
      </c>
      <c r="P12" t="s">
        <v>67</v>
      </c>
      <c r="Q12">
        <v>100024781</v>
      </c>
      <c r="R12">
        <v>8</v>
      </c>
      <c r="S12">
        <v>1989</v>
      </c>
      <c r="T12" t="s">
        <v>24</v>
      </c>
      <c r="U12" s="5">
        <f>IF($R12&gt;$R$1,"NA",(IF($T12="Y","X",(VLOOKUP($Q12,[1]SMF!$A$1:$A$65536,1,FALSE)))))</f>
        <v>100024781</v>
      </c>
      <c r="V12" s="5" t="str">
        <f>IF($R12&gt;$R$1,"NA",(IF($S12&lt;'[3]Point Tables'!$S$3,"OLD",(IF($T12="Y","X",(VLOOKUP($Q12,[1]JMF!$A$1:$A$65536,1,FALSE)))))))</f>
        <v>OLD</v>
      </c>
      <c r="W12" s="5" t="str">
        <f>IF($R12&gt;$R$1,"NA",(IF($S12&lt;'[3]Point Tables'!$S$4,"OLD",(IF($T12="Y","X",(VLOOKUP($Q12,[1]CMF!$A$1:$A$65536,1,FALSE)))))))</f>
        <v>OLD</v>
      </c>
      <c r="Y12" t="s">
        <v>89</v>
      </c>
      <c r="Z12">
        <v>1990</v>
      </c>
      <c r="AA12" t="s">
        <v>52</v>
      </c>
      <c r="AB12" t="s">
        <v>89</v>
      </c>
      <c r="AC12">
        <v>100046341</v>
      </c>
      <c r="AD12">
        <v>8</v>
      </c>
      <c r="AE12">
        <v>1990</v>
      </c>
      <c r="AF12" t="s">
        <v>24</v>
      </c>
      <c r="AG12" s="5">
        <f>IF($AD12&gt;$AD$1,"NA",(IF($AF12="Y","X",(VLOOKUP($AC12,[1]SMF!$A$1:$A$65536,1,FALSE)))))</f>
        <v>100046341</v>
      </c>
      <c r="AH12" s="5" t="str">
        <f>IF($AD12&gt;$AD$1,"NA",(IF($AE12&lt;'[3]Point Tables'!$S$3,"OLD",(IF($AF12="Y","X",(VLOOKUP($AC12,[1]JMF!$A$1:$A$65536,1,FALSE)))))))</f>
        <v>OLD</v>
      </c>
      <c r="AI12" s="5" t="str">
        <f>IF($AD12&gt;$AD$1,"NA",(IF($AE12&lt;'[3]Point Tables'!$S$4,"OLD",(IF($AF12="Y","X",(VLOOKUP($AC12,[1]CMF!$A$1:$A$65536,1,FALSE)))))))</f>
        <v>OLD</v>
      </c>
      <c r="AJ12" s="5"/>
      <c r="AK12" t="s">
        <v>39</v>
      </c>
      <c r="AL12">
        <v>1995</v>
      </c>
      <c r="AM12" t="s">
        <v>40</v>
      </c>
      <c r="AN12" t="s">
        <v>39</v>
      </c>
      <c r="AO12">
        <v>100065354</v>
      </c>
      <c r="AP12">
        <v>8</v>
      </c>
      <c r="AQ12">
        <v>1995</v>
      </c>
      <c r="AR12" s="4" t="s">
        <v>24</v>
      </c>
      <c r="AS12" s="5">
        <f>IF($AP12&gt;$AP$1,"NA",(IF($AR12="Y","X",(VLOOKUP($AO12,[1]SMF!$A$1:$A$65536,1,FALSE)))))</f>
        <v>100065354</v>
      </c>
      <c r="AT12" s="5">
        <f>IF($AP12&gt;$AP$1,"NA",(IF($AQ12&lt;'[3]Point Tables'!$S$3,"OLD",(IF($AR12="Y","X",(VLOOKUP($AO12,[1]JMF!$A$1:$A$65536,1,FALSE)))))))</f>
        <v>100065354</v>
      </c>
      <c r="AU12" s="5">
        <f>IF($AP12&gt;$AP$1,"NA",(IF($AQ12&lt;'[3]Point Tables'!$S$4,"OLD",(IF($AR12="Y","X",(VLOOKUP($AO12,[1]CMF!$A$1:$A$65536,1,FALSE)))))))</f>
        <v>100065354</v>
      </c>
      <c r="AV12" s="5"/>
      <c r="AW12" t="s">
        <v>90</v>
      </c>
      <c r="AX12">
        <v>1992</v>
      </c>
      <c r="AY12" t="s">
        <v>48</v>
      </c>
      <c r="AZ12" t="s">
        <v>90</v>
      </c>
      <c r="BA12">
        <v>100039776</v>
      </c>
      <c r="BB12">
        <v>8</v>
      </c>
      <c r="BC12">
        <v>1992</v>
      </c>
      <c r="BD12" s="4" t="s">
        <v>24</v>
      </c>
      <c r="BE12" s="5">
        <f>IF($BB12&gt;$BB$1,"NA",(IF($BC12&lt;'[3]Point Tables'!$S$3,"OLD",(IF($BD12="Y","X",(VLOOKUP($BA12,[1]JMF!$A$1:$A$65536,1,FALSE)))))))</f>
        <v>100039776</v>
      </c>
      <c r="BF12" s="5" t="str">
        <f>IF($BB12&gt;$BB$1,"NA",(IF($BC12&lt;'[3]Point Tables'!$S$4,"OLD",(IF($BD12="Y","X",(VLOOKUP($BA12,[1]CMF!$A$1:$A$65536,1,FALSE)))))))</f>
        <v>OLD</v>
      </c>
      <c r="BH12" t="s">
        <v>32</v>
      </c>
      <c r="BI12">
        <v>1993</v>
      </c>
      <c r="BJ12" t="s">
        <v>33</v>
      </c>
      <c r="BK12" t="s">
        <v>32</v>
      </c>
      <c r="BL12">
        <v>100053313</v>
      </c>
      <c r="BM12">
        <v>8</v>
      </c>
      <c r="BN12">
        <v>1993</v>
      </c>
      <c r="BO12" t="s">
        <v>24</v>
      </c>
      <c r="BP12" s="5">
        <f>IF($BM12&gt;$BM$1,"NA",(IF($BN12&lt;'[3]Point Tables'!$S$3,"OLD",(IF($BO12="Y","X",(VLOOKUP($BL12,[1]JMF!$A$1:$A$65536,1,FALSE)))))))</f>
        <v>100053313</v>
      </c>
      <c r="BQ12" s="5" t="str">
        <f>IF($BM12&gt;$BM$1,"NA",(IF($BN12&lt;'[3]Point Tables'!$S$4,"OLD",(IF($BO12="Y","X",(VLOOKUP($BL12,[1]CMF!$A$1:$A$65536,1,FALSE)))))))</f>
        <v>OLD</v>
      </c>
      <c r="BS12" t="s">
        <v>91</v>
      </c>
      <c r="BT12">
        <v>1992</v>
      </c>
      <c r="BU12" t="s">
        <v>37</v>
      </c>
      <c r="BV12" t="s">
        <v>91</v>
      </c>
      <c r="BW12">
        <v>100075730</v>
      </c>
      <c r="BX12">
        <v>8</v>
      </c>
      <c r="BY12">
        <v>1992</v>
      </c>
      <c r="BZ12" s="4" t="s">
        <v>24</v>
      </c>
      <c r="CA12" s="5">
        <f>IF($BX12&gt;$BX$1,"NA",(IF($BY12&lt;'[3]Point Tables'!$S$3,"OLD",(IF($BZ12="Y","X",(VLOOKUP($BW12,[1]JMF!$A$1:$A$65536,1,FALSE)))))))</f>
        <v>100075730</v>
      </c>
      <c r="CB12" s="5" t="str">
        <f>IF($BX12&gt;$BX$1,"NA",(IF($BY12&lt;'[3]Point Tables'!$S$4,"OLD",(IF($BZ12="Y","X",(VLOOKUP($BW12,[1]CMF!$A$1:$A$65536,1,FALSE)))))))</f>
        <v>OLD</v>
      </c>
      <c r="CC12" s="5"/>
      <c r="CD12" t="s">
        <v>92</v>
      </c>
      <c r="CE12">
        <v>1993</v>
      </c>
      <c r="CF12" t="s">
        <v>52</v>
      </c>
      <c r="CG12" t="s">
        <v>92</v>
      </c>
      <c r="CH12">
        <v>100072548</v>
      </c>
      <c r="CI12">
        <v>8</v>
      </c>
      <c r="CJ12">
        <v>1993</v>
      </c>
      <c r="CK12" t="s">
        <v>24</v>
      </c>
      <c r="CL12" s="5">
        <f>IF($CI12&gt;$CI$1,"NA",(IF($CJ12&lt;'[3]Point Tables'!$S$3,"OLD",(IF($CK12="Y","X",(VLOOKUP($CH12,[1]JMF!$A$1:$A$65536,1,FALSE)))))))</f>
        <v>100072548</v>
      </c>
      <c r="CM12" s="5" t="str">
        <f>IF($CI12&gt;$CI$1,"NA",(IF($CJ12&lt;'[3]Point Tables'!$S$4,"OLD",(IF($CK12="Y","X",(VLOOKUP($CH12,[1]CMF!$A$1:$A$65536,1,FALSE)))))))</f>
        <v>OLD</v>
      </c>
      <c r="CN12" s="5"/>
      <c r="CO12" t="s">
        <v>93</v>
      </c>
      <c r="CP12">
        <v>1996</v>
      </c>
      <c r="CQ12" t="s">
        <v>94</v>
      </c>
      <c r="CR12" t="s">
        <v>93</v>
      </c>
      <c r="CS12">
        <v>100081685</v>
      </c>
      <c r="CT12">
        <v>8</v>
      </c>
      <c r="CU12">
        <v>1996</v>
      </c>
      <c r="CV12" s="4" t="s">
        <v>24</v>
      </c>
      <c r="CW12" s="5">
        <f>IF($CT12&gt;$CT$1,"NA",(IF($CU12&lt;'[3]Point Tables'!$S$4,"OLD",(IF($CV12="Y","X",(VLOOKUP($CS12,[1]CMF!$A$1:$A$65536,1,FALSE)))))))</f>
        <v>100081685</v>
      </c>
      <c r="CX12" s="5">
        <f>IF(CT12&gt;$CT$1,"NA",(IF($CU12&lt;'[3]Point Tables'!$S$5,"OLD",(IF($CV12="Y",CS12,(VLOOKUP($CS12,[1]Y14MF!$A$1:$A$65536,1,FALSE)))))))</f>
        <v>100081685</v>
      </c>
      <c r="CZ12" t="s">
        <v>95</v>
      </c>
      <c r="DA12">
        <v>1994</v>
      </c>
      <c r="DB12" t="s">
        <v>48</v>
      </c>
      <c r="DC12" t="s">
        <v>95</v>
      </c>
      <c r="DD12">
        <v>100053155</v>
      </c>
      <c r="DE12">
        <v>8</v>
      </c>
      <c r="DF12">
        <v>1994</v>
      </c>
      <c r="DG12" t="s">
        <v>24</v>
      </c>
      <c r="DH12" s="5" t="str">
        <f>IF($DE12&gt;$DE$1,"NA",(IF($DF12&lt;'[3]Point Tables'!$S$4,"OLD",(IF($DG12="Y","X",(VLOOKUP($DD12,[1]CMF!$A$1:$A$65536,1,FALSE)))))))</f>
        <v>OLD</v>
      </c>
      <c r="DI12" s="5" t="str">
        <f>IF(DE12&gt;$DE$1,"NA",(IF($DF12&lt;'[3]Point Tables'!$S$5,"OLD",(IF($DG12="Y",DD12,(VLOOKUP($DD12,[1]Y14MF!$A$1:$A$65536,1,FALSE)))))))</f>
        <v>OLD</v>
      </c>
      <c r="DK12" t="s">
        <v>96</v>
      </c>
      <c r="DL12">
        <v>1994</v>
      </c>
      <c r="DM12" t="s">
        <v>37</v>
      </c>
      <c r="DN12" t="s">
        <v>96</v>
      </c>
      <c r="DO12">
        <v>100070141</v>
      </c>
      <c r="DP12">
        <v>8</v>
      </c>
      <c r="DQ12">
        <v>1994</v>
      </c>
      <c r="DR12" t="s">
        <v>24</v>
      </c>
      <c r="DS12" s="5" t="str">
        <f>IF($DP12&gt;$DP$1,"NA",(IF($DQ12&lt;'[3]Point Tables'!$S$4,"OLD",(IF($DR12="Y","X",(VLOOKUP($DO12,[1]CMF!$A$1:$A$65536,1,FALSE)))))))</f>
        <v>OLD</v>
      </c>
      <c r="DT12" s="5" t="str">
        <f>IF(DP12&gt;$DP$1,"NA",(IF($DQ12&lt;'[3]Point Tables'!$S$5,"OLD",(IF($DR12="Y",DO12,(VLOOKUP($DO12,[1]Y14MF!$A$1:$A$65536,1,FALSE)))))))</f>
        <v>OLD</v>
      </c>
      <c r="DU12" s="5"/>
      <c r="DV12" t="s">
        <v>97</v>
      </c>
      <c r="DW12">
        <v>1994</v>
      </c>
      <c r="DX12" t="s">
        <v>70</v>
      </c>
      <c r="DY12" t="s">
        <v>97</v>
      </c>
      <c r="DZ12">
        <v>100061769</v>
      </c>
      <c r="EA12">
        <v>8</v>
      </c>
      <c r="EB12">
        <v>1994</v>
      </c>
      <c r="EC12" t="s">
        <v>24</v>
      </c>
      <c r="ED12" s="5" t="str">
        <f>IF($EA12&gt;$EA$1,"NA",(IF($EB12&lt;'[3]Point Tables'!$S$4,"OLD",(IF($EC12="Y","X",(VLOOKUP($DZ12,[1]CMF!$A$1:$A$65536,1,FALSE)))))))</f>
        <v>OLD</v>
      </c>
      <c r="EE12" s="5" t="str">
        <f>IF(EA12&gt;$EA$1,"NA",(IF($EB12&lt;'[3]Point Tables'!$S$5,"OLD",(IF($EC12="Y",DZ12,(VLOOKUP($DZ12,[1]Y14MF!$A$1:$A$65536,1,FALSE)))))))</f>
        <v>OLD</v>
      </c>
    </row>
    <row r="13" spans="1:135">
      <c r="A13" t="s">
        <v>30</v>
      </c>
      <c r="B13">
        <v>1992</v>
      </c>
      <c r="C13" t="s">
        <v>23</v>
      </c>
      <c r="D13" t="s">
        <v>30</v>
      </c>
      <c r="E13">
        <v>100024596</v>
      </c>
      <c r="F13">
        <v>9</v>
      </c>
      <c r="G13">
        <v>1992</v>
      </c>
      <c r="H13" s="4" t="s">
        <v>24</v>
      </c>
      <c r="I13" s="5">
        <f>IF($F13&gt;$F$1,"NA",(IF($H13="Y","X",(VLOOKUP($E13,[1]SMF!$A$1:$A$65536,1,FALSE)))))</f>
        <v>100024596</v>
      </c>
      <c r="J13" s="5">
        <f>IF($F13&gt;$F$1,"NA",(IF($G13&lt;'[2]Point Tables'!$S$3,"OLD",(IF($H13="Y","X",(VLOOKUP($E13,[1]JMF!$A$1:$A$65536,1,FALSE)))))))</f>
        <v>100024596</v>
      </c>
      <c r="K13" s="5" t="str">
        <f>IF($F13&gt;$F$1,"NA",(IF($G13&lt;'[3]Point Tables'!$S$4,"OLD",(IF($H13="Y","X",(VLOOKUP($E13,[1]CMF!$A$1:$A$65536,1,FALSE)))))))</f>
        <v>OLD</v>
      </c>
      <c r="L13" s="6"/>
      <c r="M13" t="s">
        <v>32</v>
      </c>
      <c r="N13">
        <v>1993</v>
      </c>
      <c r="O13" t="s">
        <v>33</v>
      </c>
      <c r="P13" t="s">
        <v>32</v>
      </c>
      <c r="Q13">
        <v>100053313</v>
      </c>
      <c r="R13">
        <v>9</v>
      </c>
      <c r="S13">
        <v>1993</v>
      </c>
      <c r="T13" t="s">
        <v>24</v>
      </c>
      <c r="U13" s="5">
        <f>IF($R13&gt;$R$1,"NA",(IF($T13="Y","X",(VLOOKUP($Q13,[1]SMF!$A$1:$A$65536,1,FALSE)))))</f>
        <v>100053313</v>
      </c>
      <c r="V13" s="5">
        <f>IF($R13&gt;$R$1,"NA",(IF($S13&lt;'[3]Point Tables'!$S$3,"OLD",(IF($T13="Y","X",(VLOOKUP($Q13,[1]JMF!$A$1:$A$65536,1,FALSE)))))))</f>
        <v>100053313</v>
      </c>
      <c r="W13" s="5" t="str">
        <f>IF($R13&gt;$R$1,"NA",(IF($S13&lt;'[3]Point Tables'!$S$4,"OLD",(IF($T13="Y","X",(VLOOKUP($Q13,[1]CMF!$A$1:$A$65536,1,FALSE)))))))</f>
        <v>OLD</v>
      </c>
      <c r="Y13" t="s">
        <v>45</v>
      </c>
      <c r="Z13">
        <v>1988</v>
      </c>
      <c r="AA13" t="s">
        <v>46</v>
      </c>
      <c r="AB13" t="s">
        <v>45</v>
      </c>
      <c r="AC13">
        <v>100033496</v>
      </c>
      <c r="AD13">
        <v>9</v>
      </c>
      <c r="AE13">
        <v>1988</v>
      </c>
      <c r="AF13" t="s">
        <v>24</v>
      </c>
      <c r="AG13" s="5">
        <f>IF($AD13&gt;$AD$1,"NA",(IF($AF13="Y","X",(VLOOKUP($AC13,[1]SMF!$A$1:$A$65536,1,FALSE)))))</f>
        <v>100033496</v>
      </c>
      <c r="AH13" s="5" t="str">
        <f>IF($AD13&gt;$AD$1,"NA",(IF($AE13&lt;'[3]Point Tables'!$S$3,"OLD",(IF($AF13="Y","X",(VLOOKUP($AC13,[1]JMF!$A$1:$A$65536,1,FALSE)))))))</f>
        <v>OLD</v>
      </c>
      <c r="AI13" s="5" t="str">
        <f>IF($AD13&gt;$AD$1,"NA",(IF($AE13&lt;'[3]Point Tables'!$S$4,"OLD",(IF($AF13="Y","X",(VLOOKUP($AC13,[1]CMF!$A$1:$A$65536,1,FALSE)))))))</f>
        <v>OLD</v>
      </c>
      <c r="AJ13" s="5"/>
      <c r="AK13" t="s">
        <v>25</v>
      </c>
      <c r="AL13">
        <v>1994</v>
      </c>
      <c r="AM13" t="s">
        <v>26</v>
      </c>
      <c r="AN13" t="s">
        <v>25</v>
      </c>
      <c r="AO13">
        <v>100068795</v>
      </c>
      <c r="AP13">
        <v>9</v>
      </c>
      <c r="AQ13">
        <v>1994</v>
      </c>
      <c r="AR13" s="4" t="s">
        <v>24</v>
      </c>
      <c r="AS13" s="5">
        <f>IF($AP13&gt;$AP$1,"NA",(IF($AR13="Y","X",(VLOOKUP($AO13,[1]SMF!$A$1:$A$65536,1,FALSE)))))</f>
        <v>100068795</v>
      </c>
      <c r="AT13" s="5">
        <f>IF($AP13&gt;$AP$1,"NA",(IF($AQ13&lt;'[3]Point Tables'!$S$3,"OLD",(IF($AR13="Y","X",(VLOOKUP($AO13,[1]JMF!$A$1:$A$65536,1,FALSE)))))))</f>
        <v>100068795</v>
      </c>
      <c r="AU13" s="5" t="str">
        <f>IF($AP13&gt;$AP$1,"NA",(IF($AQ13&lt;'[3]Point Tables'!$S$4,"OLD",(IF($AR13="Y","X",(VLOOKUP($AO13,[1]CMF!$A$1:$A$65536,1,FALSE)))))))</f>
        <v>OLD</v>
      </c>
      <c r="AV13" s="5"/>
      <c r="AW13" t="s">
        <v>32</v>
      </c>
      <c r="AX13">
        <v>1993</v>
      </c>
      <c r="AY13" t="s">
        <v>33</v>
      </c>
      <c r="AZ13" t="s">
        <v>32</v>
      </c>
      <c r="BA13">
        <v>100053313</v>
      </c>
      <c r="BB13">
        <v>9</v>
      </c>
      <c r="BC13">
        <v>1993</v>
      </c>
      <c r="BD13" s="4" t="s">
        <v>24</v>
      </c>
      <c r="BE13" s="5">
        <f>IF($BB13&gt;$BB$1,"NA",(IF($BC13&lt;'[3]Point Tables'!$S$3,"OLD",(IF($BD13="Y","X",(VLOOKUP($BA13,[1]JMF!$A$1:$A$65536,1,FALSE)))))))</f>
        <v>100053313</v>
      </c>
      <c r="BF13" s="5" t="str">
        <f>IF($BB13&gt;$BB$1,"NA",(IF($BC13&lt;'[3]Point Tables'!$S$4,"OLD",(IF($BD13="Y","X",(VLOOKUP($BA13,[1]CMF!$A$1:$A$65536,1,FALSE)))))))</f>
        <v>OLD</v>
      </c>
      <c r="BH13" t="s">
        <v>58</v>
      </c>
      <c r="BI13">
        <v>1992</v>
      </c>
      <c r="BJ13" t="s">
        <v>29</v>
      </c>
      <c r="BK13" t="s">
        <v>58</v>
      </c>
      <c r="BL13">
        <v>100036593</v>
      </c>
      <c r="BM13">
        <v>9.5</v>
      </c>
      <c r="BN13">
        <v>1992</v>
      </c>
      <c r="BO13" t="s">
        <v>24</v>
      </c>
      <c r="BP13" s="5">
        <f>IF($BM13&gt;$BM$1,"NA",(IF($BN13&lt;'[3]Point Tables'!$S$3,"OLD",(IF($BO13="Y","X",(VLOOKUP($BL13,[1]JMF!$A$1:$A$65536,1,FALSE)))))))</f>
        <v>100036593</v>
      </c>
      <c r="BQ13" s="5" t="str">
        <f>IF($BM13&gt;$BM$1,"NA",(IF($BN13&lt;'[3]Point Tables'!$S$4,"OLD",(IF($BO13="Y","X",(VLOOKUP($BL13,[1]CMF!$A$1:$A$65536,1,FALSE)))))))</f>
        <v>OLD</v>
      </c>
      <c r="BS13" t="s">
        <v>73</v>
      </c>
      <c r="BT13">
        <v>1994</v>
      </c>
      <c r="BU13" t="s">
        <v>33</v>
      </c>
      <c r="BV13" t="s">
        <v>73</v>
      </c>
      <c r="BW13">
        <v>100073360</v>
      </c>
      <c r="BX13">
        <v>9</v>
      </c>
      <c r="BY13">
        <v>1994</v>
      </c>
      <c r="BZ13" s="4" t="s">
        <v>24</v>
      </c>
      <c r="CA13" s="5">
        <f>IF($BX13&gt;$BX$1,"NA",(IF($BY13&lt;'[3]Point Tables'!$S$3,"OLD",(IF($BZ13="Y","X",(VLOOKUP($BW13,[1]JMF!$A$1:$A$65536,1,FALSE)))))))</f>
        <v>100073360</v>
      </c>
      <c r="CB13" s="5" t="str">
        <f>IF($BX13&gt;$BX$1,"NA",(IF($BY13&lt;'[3]Point Tables'!$S$4,"OLD",(IF($BZ13="Y","X",(VLOOKUP($BW13,[1]CMF!$A$1:$A$65536,1,FALSE)))))))</f>
        <v>OLD</v>
      </c>
      <c r="CC13" s="5"/>
      <c r="CD13" t="s">
        <v>98</v>
      </c>
      <c r="CE13">
        <v>1992</v>
      </c>
      <c r="CF13" t="s">
        <v>48</v>
      </c>
      <c r="CG13" t="s">
        <v>98</v>
      </c>
      <c r="CH13">
        <v>100033597</v>
      </c>
      <c r="CI13">
        <v>9</v>
      </c>
      <c r="CJ13">
        <v>1992</v>
      </c>
      <c r="CK13" t="s">
        <v>24</v>
      </c>
      <c r="CL13" s="5">
        <f>IF($CI13&gt;$CI$1,"NA",(IF($CJ13&lt;'[3]Point Tables'!$S$3,"OLD",(IF($CK13="Y","X",(VLOOKUP($CH13,[1]JMF!$A$1:$A$65536,1,FALSE)))))))</f>
        <v>100033597</v>
      </c>
      <c r="CM13" s="5" t="str">
        <f>IF($CI13&gt;$CI$1,"NA",(IF($CJ13&lt;'[3]Point Tables'!$S$4,"OLD",(IF($CK13="Y","X",(VLOOKUP($CH13,[1]CMF!$A$1:$A$65536,1,FALSE)))))))</f>
        <v>OLD</v>
      </c>
      <c r="CN13" s="5"/>
      <c r="CO13" t="s">
        <v>86</v>
      </c>
      <c r="CP13">
        <v>1996</v>
      </c>
      <c r="CQ13" t="s">
        <v>33</v>
      </c>
      <c r="CR13" t="s">
        <v>86</v>
      </c>
      <c r="CS13">
        <v>100053312</v>
      </c>
      <c r="CT13">
        <v>9</v>
      </c>
      <c r="CU13">
        <v>1996</v>
      </c>
      <c r="CV13" s="4" t="s">
        <v>24</v>
      </c>
      <c r="CW13" s="5">
        <f>IF($CT13&gt;$CT$1,"NA",(IF($CU13&lt;'[3]Point Tables'!$S$4,"OLD",(IF($CV13="Y","X",(VLOOKUP($CS13,[1]CMF!$A$1:$A$65536,1,FALSE)))))))</f>
        <v>100053312</v>
      </c>
      <c r="CX13" s="5">
        <f>IF(CT13&gt;$CT$1,"NA",(IF($CU13&lt;'[3]Point Tables'!$S$5,"OLD",(IF($CV13="Y",CS13,(VLOOKUP($CS13,[1]Y14MF!$A$1:$A$65536,1,FALSE)))))))</f>
        <v>100053312</v>
      </c>
      <c r="CZ13" t="s">
        <v>99</v>
      </c>
      <c r="DA13">
        <v>1994</v>
      </c>
      <c r="DB13" t="s">
        <v>33</v>
      </c>
      <c r="DC13" t="s">
        <v>99</v>
      </c>
      <c r="DD13">
        <v>100049453</v>
      </c>
      <c r="DE13">
        <v>9</v>
      </c>
      <c r="DF13">
        <v>1994</v>
      </c>
      <c r="DG13" t="s">
        <v>24</v>
      </c>
      <c r="DH13" s="5" t="str">
        <f>IF($DE13&gt;$DE$1,"NA",(IF($DF13&lt;'[3]Point Tables'!$S$4,"OLD",(IF($DG13="Y","X",(VLOOKUP($DD13,[1]CMF!$A$1:$A$65536,1,FALSE)))))))</f>
        <v>OLD</v>
      </c>
      <c r="DI13" s="5" t="str">
        <f>IF(DE13&gt;$DE$1,"NA",(IF($DF13&lt;'[3]Point Tables'!$S$5,"OLD",(IF($DG13="Y",DD13,(VLOOKUP($DD13,[1]Y14MF!$A$1:$A$65536,1,FALSE)))))))</f>
        <v>OLD</v>
      </c>
      <c r="DK13" t="s">
        <v>99</v>
      </c>
      <c r="DL13">
        <v>1994</v>
      </c>
      <c r="DM13" t="s">
        <v>33</v>
      </c>
      <c r="DN13" t="s">
        <v>99</v>
      </c>
      <c r="DO13">
        <v>100049453</v>
      </c>
      <c r="DP13">
        <v>9</v>
      </c>
      <c r="DQ13">
        <v>1994</v>
      </c>
      <c r="DR13" t="s">
        <v>24</v>
      </c>
      <c r="DS13" s="5" t="str">
        <f>IF($DP13&gt;$DP$1,"NA",(IF($DQ13&lt;'[3]Point Tables'!$S$4,"OLD",(IF($DR13="Y","X",(VLOOKUP($DO13,[1]CMF!$A$1:$A$65536,1,FALSE)))))))</f>
        <v>OLD</v>
      </c>
      <c r="DT13" s="5" t="str">
        <f>IF(DP13&gt;$DP$1,"NA",(IF($DQ13&lt;'[3]Point Tables'!$S$5,"OLD",(IF($DR13="Y",DO13,(VLOOKUP($DO13,[1]Y14MF!$A$1:$A$65536,1,FALSE)))))))</f>
        <v>OLD</v>
      </c>
      <c r="DU13" s="5"/>
      <c r="DV13" t="s">
        <v>100</v>
      </c>
      <c r="DW13">
        <v>1995</v>
      </c>
      <c r="DX13" t="s">
        <v>101</v>
      </c>
      <c r="DY13" t="s">
        <v>100</v>
      </c>
      <c r="DZ13">
        <v>100089844</v>
      </c>
      <c r="EA13">
        <v>9</v>
      </c>
      <c r="EB13">
        <v>1995</v>
      </c>
      <c r="EC13" t="s">
        <v>24</v>
      </c>
      <c r="ED13" s="5">
        <f>IF($EA13&gt;$EA$1,"NA",(IF($EB13&lt;'[3]Point Tables'!$S$4,"OLD",(IF($EC13="Y","X",(VLOOKUP($DZ13,[1]CMF!$A$1:$A$65536,1,FALSE)))))))</f>
        <v>100089844</v>
      </c>
      <c r="EE13" s="5" t="str">
        <f>IF(EA13&gt;$EA$1,"NA",(IF($EB13&lt;'[3]Point Tables'!$S$5,"OLD",(IF($EC13="Y",DZ13,(VLOOKUP($DZ13,[1]Y14MF!$A$1:$A$65536,1,FALSE)))))))</f>
        <v>OLD</v>
      </c>
    </row>
    <row r="14" spans="1:135">
      <c r="A14" t="s">
        <v>32</v>
      </c>
      <c r="B14">
        <v>1993</v>
      </c>
      <c r="C14" t="s">
        <v>33</v>
      </c>
      <c r="D14" t="s">
        <v>32</v>
      </c>
      <c r="E14">
        <v>100053313</v>
      </c>
      <c r="F14">
        <v>10</v>
      </c>
      <c r="G14">
        <v>1993</v>
      </c>
      <c r="H14" s="4" t="s">
        <v>24</v>
      </c>
      <c r="I14" s="5">
        <f>IF($F14&gt;$F$1,"NA",(IF($H14="Y","X",(VLOOKUP($E14,[1]SMF!$A$1:$A$65536,1,FALSE)))))</f>
        <v>100053313</v>
      </c>
      <c r="J14" s="5">
        <f>IF($F14&gt;$F$1,"NA",(IF($G14&lt;'[2]Point Tables'!$S$3,"OLD",(IF($H14="Y","X",(VLOOKUP($E14,[1]JMF!$A$1:$A$65536,1,FALSE)))))))</f>
        <v>100053313</v>
      </c>
      <c r="K14" s="5" t="str">
        <f>IF($F14&gt;$F$1,"NA",(IF($G14&lt;'[3]Point Tables'!$S$4,"OLD",(IF($H14="Y","X",(VLOOKUP($E14,[1]CMF!$A$1:$A$65536,1,FALSE)))))))</f>
        <v>OLD</v>
      </c>
      <c r="L14" s="6"/>
      <c r="M14" t="s">
        <v>78</v>
      </c>
      <c r="N14">
        <v>1986</v>
      </c>
      <c r="O14" t="s">
        <v>79</v>
      </c>
      <c r="P14" t="s">
        <v>78</v>
      </c>
      <c r="Q14">
        <v>100023650</v>
      </c>
      <c r="R14">
        <v>10</v>
      </c>
      <c r="S14">
        <v>1986</v>
      </c>
      <c r="T14" t="s">
        <v>24</v>
      </c>
      <c r="U14" s="5">
        <f>IF($R14&gt;$R$1,"NA",(IF($T14="Y","X",(VLOOKUP($Q14,[1]SMF!$A$1:$A$65536,1,FALSE)))))</f>
        <v>100023650</v>
      </c>
      <c r="V14" s="5" t="str">
        <f>IF($R14&gt;$R$1,"NA",(IF($S14&lt;'[3]Point Tables'!$S$3,"OLD",(IF($T14="Y","X",(VLOOKUP($Q14,[1]JMF!$A$1:$A$65536,1,FALSE)))))))</f>
        <v>OLD</v>
      </c>
      <c r="W14" s="5" t="str">
        <f>IF($R14&gt;$R$1,"NA",(IF($S14&lt;'[3]Point Tables'!$S$4,"OLD",(IF($T14="Y","X",(VLOOKUP($Q14,[1]CMF!$A$1:$A$65536,1,FALSE)))))))</f>
        <v>OLD</v>
      </c>
      <c r="Y14" t="s">
        <v>74</v>
      </c>
      <c r="Z14">
        <v>1987</v>
      </c>
      <c r="AA14" t="s">
        <v>75</v>
      </c>
      <c r="AB14" t="s">
        <v>74</v>
      </c>
      <c r="AC14">
        <v>100129186</v>
      </c>
      <c r="AD14">
        <v>10.5</v>
      </c>
      <c r="AE14">
        <v>1987</v>
      </c>
      <c r="AF14" t="s">
        <v>24</v>
      </c>
      <c r="AG14" s="5">
        <f>IF($AD14&gt;$AD$1,"NA",(IF($AF14="Y","X",(VLOOKUP($AC14,[1]SMF!$A$1:$A$65536,1,FALSE)))))</f>
        <v>100129186</v>
      </c>
      <c r="AH14" s="5" t="str">
        <f>IF($AD14&gt;$AD$1,"NA",(IF($AE14&lt;'[3]Point Tables'!$S$3,"OLD",(IF($AF14="Y","X",(VLOOKUP($AC14,[1]JMF!$A$1:$A$65536,1,FALSE)))))))</f>
        <v>OLD</v>
      </c>
      <c r="AI14" s="5" t="str">
        <f>IF($AD14&gt;$AD$1,"NA",(IF($AE14&lt;'[3]Point Tables'!$S$4,"OLD",(IF($AF14="Y","X",(VLOOKUP($AC14,[1]CMF!$A$1:$A$65536,1,FALSE)))))))</f>
        <v>OLD</v>
      </c>
      <c r="AJ14" s="5"/>
      <c r="AK14" t="s">
        <v>27</v>
      </c>
      <c r="AL14">
        <v>1991</v>
      </c>
      <c r="AM14" t="s">
        <v>23</v>
      </c>
      <c r="AN14" t="s">
        <v>27</v>
      </c>
      <c r="AO14">
        <v>100024334</v>
      </c>
      <c r="AP14">
        <v>10</v>
      </c>
      <c r="AQ14">
        <v>1991</v>
      </c>
      <c r="AR14" s="4" t="s">
        <v>24</v>
      </c>
      <c r="AS14" s="5">
        <f>IF($AP14&gt;$AP$1,"NA",(IF($AR14="Y","X",(VLOOKUP($AO14,[1]SMF!$A$1:$A$65536,1,FALSE)))))</f>
        <v>100024334</v>
      </c>
      <c r="AT14" s="5" t="e">
        <f>IF($AP14&gt;$AP$1,"NA",(IF($AQ14&lt;'[3]Point Tables'!$S$3,"OLD",(IF($AR14="Y","X",(VLOOKUP($AO14,[1]JMF!$A$1:$A$65536,1,FALSE)))))))</f>
        <v>#N/A</v>
      </c>
      <c r="AU14" s="5" t="str">
        <f>IF($AP14&gt;$AP$1,"NA",(IF($AQ14&lt;'[3]Point Tables'!$S$4,"OLD",(IF($AR14="Y","X",(VLOOKUP($AO14,[1]CMF!$A$1:$A$65536,1,FALSE)))))))</f>
        <v>OLD</v>
      </c>
      <c r="AV14" s="5"/>
      <c r="AW14" t="s">
        <v>92</v>
      </c>
      <c r="AX14">
        <v>1993</v>
      </c>
      <c r="AY14" t="s">
        <v>52</v>
      </c>
      <c r="AZ14" t="s">
        <v>92</v>
      </c>
      <c r="BA14">
        <v>100072548</v>
      </c>
      <c r="BB14">
        <v>10</v>
      </c>
      <c r="BC14">
        <v>1993</v>
      </c>
      <c r="BD14" s="4" t="s">
        <v>24</v>
      </c>
      <c r="BE14" s="5">
        <f>IF($BB14&gt;$BB$1,"NA",(IF($BC14&lt;'[3]Point Tables'!$S$3,"OLD",(IF($BD14="Y","X",(VLOOKUP($BA14,[1]JMF!$A$1:$A$65536,1,FALSE)))))))</f>
        <v>100072548</v>
      </c>
      <c r="BF14" s="5" t="str">
        <f>IF($BB14&gt;$BB$1,"NA",(IF($BC14&lt;'[3]Point Tables'!$S$4,"OLD",(IF($BD14="Y","X",(VLOOKUP($BA14,[1]CMF!$A$1:$A$65536,1,FALSE)))))))</f>
        <v>OLD</v>
      </c>
      <c r="BH14" t="s">
        <v>50</v>
      </c>
      <c r="BI14">
        <v>1992</v>
      </c>
      <c r="BJ14" t="s">
        <v>40</v>
      </c>
      <c r="BK14" t="s">
        <v>50</v>
      </c>
      <c r="BL14">
        <v>100047618</v>
      </c>
      <c r="BM14">
        <v>9.5</v>
      </c>
      <c r="BN14">
        <v>1992</v>
      </c>
      <c r="BO14" t="s">
        <v>24</v>
      </c>
      <c r="BP14" s="5">
        <f>IF($BM14&gt;$BM$1,"NA",(IF($BN14&lt;'[3]Point Tables'!$S$3,"OLD",(IF($BO14="Y","X",(VLOOKUP($BL14,[1]JMF!$A$1:$A$65536,1,FALSE)))))))</f>
        <v>100047618</v>
      </c>
      <c r="BQ14" s="5" t="str">
        <f>IF($BM14&gt;$BM$1,"NA",(IF($BN14&lt;'[3]Point Tables'!$S$4,"OLD",(IF($BO14="Y","X",(VLOOKUP($BL14,[1]CMF!$A$1:$A$65536,1,FALSE)))))))</f>
        <v>OLD</v>
      </c>
      <c r="BS14" t="s">
        <v>102</v>
      </c>
      <c r="BT14">
        <v>1992</v>
      </c>
      <c r="BU14" t="s">
        <v>103</v>
      </c>
      <c r="BV14" t="s">
        <v>102</v>
      </c>
      <c r="BW14">
        <v>100096147</v>
      </c>
      <c r="BX14">
        <v>10</v>
      </c>
      <c r="BY14">
        <v>1992</v>
      </c>
      <c r="BZ14" s="4" t="s">
        <v>24</v>
      </c>
      <c r="CA14" s="5">
        <f>IF($BX14&gt;$BX$1,"NA",(IF($BY14&lt;'[3]Point Tables'!$S$3,"OLD",(IF($BZ14="Y","X",(VLOOKUP($BW14,[1]JMF!$A$1:$A$65536,1,FALSE)))))))</f>
        <v>100096147</v>
      </c>
      <c r="CB14" s="5" t="str">
        <f>IF($BX14&gt;$BX$1,"NA",(IF($BY14&lt;'[3]Point Tables'!$S$4,"OLD",(IF($BZ14="Y","X",(VLOOKUP($BW14,[1]CMF!$A$1:$A$65536,1,FALSE)))))))</f>
        <v>OLD</v>
      </c>
      <c r="CC14" s="5"/>
      <c r="CD14" t="s">
        <v>104</v>
      </c>
      <c r="CE14">
        <v>1996</v>
      </c>
      <c r="CF14" t="s">
        <v>23</v>
      </c>
      <c r="CG14" t="s">
        <v>104</v>
      </c>
      <c r="CH14">
        <v>100079805</v>
      </c>
      <c r="CI14">
        <v>10</v>
      </c>
      <c r="CJ14">
        <v>1996</v>
      </c>
      <c r="CK14" t="s">
        <v>24</v>
      </c>
      <c r="CL14" s="5">
        <f>IF($CI14&gt;$CI$1,"NA",(IF($CJ14&lt;'[3]Point Tables'!$S$3,"OLD",(IF($CK14="Y","X",(VLOOKUP($CH14,[1]JMF!$A$1:$A$65536,1,FALSE)))))))</f>
        <v>100079805</v>
      </c>
      <c r="CM14" s="5">
        <f>IF($CI14&gt;$CI$1,"NA",(IF($CJ14&lt;'[3]Point Tables'!$S$4,"OLD",(IF($CK14="Y","X",(VLOOKUP($CH14,[1]CMF!$A$1:$A$65536,1,FALSE)))))))</f>
        <v>100079805</v>
      </c>
      <c r="CN14" s="5"/>
      <c r="CO14" t="s">
        <v>105</v>
      </c>
      <c r="CP14">
        <v>1995</v>
      </c>
      <c r="CQ14" t="s">
        <v>26</v>
      </c>
      <c r="CR14" t="s">
        <v>105</v>
      </c>
      <c r="CS14">
        <v>100083870</v>
      </c>
      <c r="CT14">
        <v>10</v>
      </c>
      <c r="CU14">
        <v>1995</v>
      </c>
      <c r="CV14" s="4" t="s">
        <v>24</v>
      </c>
      <c r="CW14" s="5">
        <f>IF($CT14&gt;$CT$1,"NA",(IF($CU14&lt;'[3]Point Tables'!$S$4,"OLD",(IF($CV14="Y","X",(VLOOKUP($CS14,[1]CMF!$A$1:$A$65536,1,FALSE)))))))</f>
        <v>100083870</v>
      </c>
      <c r="CX14" s="5" t="str">
        <f>IF(CT14&gt;$CT$1,"NA",(IF($CU14&lt;'[3]Point Tables'!$S$5,"OLD",(IF($CV14="Y",CS14,(VLOOKUP($CS14,[1]Y14MF!$A$1:$A$65536,1,FALSE)))))))</f>
        <v>OLD</v>
      </c>
      <c r="CZ14" t="s">
        <v>34</v>
      </c>
      <c r="DA14">
        <v>1996</v>
      </c>
      <c r="DB14" t="s">
        <v>35</v>
      </c>
      <c r="DC14" t="s">
        <v>34</v>
      </c>
      <c r="DD14">
        <v>100066717</v>
      </c>
      <c r="DE14">
        <v>10</v>
      </c>
      <c r="DF14">
        <v>1996</v>
      </c>
      <c r="DG14" t="s">
        <v>24</v>
      </c>
      <c r="DH14" s="5">
        <f>IF($DE14&gt;$DE$1,"NA",(IF($DF14&lt;'[3]Point Tables'!$S$4,"OLD",(IF($DG14="Y","X",(VLOOKUP($DD14,[1]CMF!$A$1:$A$65536,1,FALSE)))))))</f>
        <v>100066717</v>
      </c>
      <c r="DI14" s="5">
        <f>IF(DE14&gt;$DE$1,"NA",(IF($DF14&lt;'[3]Point Tables'!$S$5,"OLD",(IF($DG14="Y",DD14,(VLOOKUP($DD14,[1]Y14MF!$A$1:$A$65536,1,FALSE)))))))</f>
        <v>100066717</v>
      </c>
      <c r="DK14" t="s">
        <v>106</v>
      </c>
      <c r="DL14">
        <v>1994</v>
      </c>
      <c r="DM14" t="s">
        <v>103</v>
      </c>
      <c r="DN14" t="s">
        <v>106</v>
      </c>
      <c r="DO14">
        <v>100086657</v>
      </c>
      <c r="DP14">
        <v>10</v>
      </c>
      <c r="DQ14">
        <v>1994</v>
      </c>
      <c r="DR14" t="s">
        <v>107</v>
      </c>
      <c r="DS14" s="5" t="str">
        <f>IF($DP14&gt;$DP$1,"NA",(IF($DQ14&lt;'[3]Point Tables'!$S$4,"OLD",(IF($DR14="Y","X",(VLOOKUP($DO14,[1]CMF!$A$1:$A$65536,1,FALSE)))))))</f>
        <v>OLD</v>
      </c>
      <c r="DT14" s="5" t="str">
        <f>IF(DP14&gt;$DP$1,"NA",(IF($DQ14&lt;'[3]Point Tables'!$S$5,"OLD",(IF($DR14="Y",DO14,(VLOOKUP($DO14,[1]Y14MF!$A$1:$A$65536,1,FALSE)))))))</f>
        <v>OLD</v>
      </c>
      <c r="DU14" s="5"/>
      <c r="DV14" t="s">
        <v>105</v>
      </c>
      <c r="DW14">
        <v>1995</v>
      </c>
      <c r="DX14" t="s">
        <v>26</v>
      </c>
      <c r="DY14" t="s">
        <v>105</v>
      </c>
      <c r="DZ14">
        <v>100083870</v>
      </c>
      <c r="EA14">
        <v>10.5</v>
      </c>
      <c r="EB14">
        <v>1995</v>
      </c>
      <c r="EC14" t="s">
        <v>24</v>
      </c>
      <c r="ED14" s="5">
        <f>IF($EA14&gt;$EA$1,"NA",(IF($EB14&lt;'[3]Point Tables'!$S$4,"OLD",(IF($EC14="Y","X",(VLOOKUP($DZ14,[1]CMF!$A$1:$A$65536,1,FALSE)))))))</f>
        <v>100083870</v>
      </c>
      <c r="EE14" s="5" t="str">
        <f>IF(EA14&gt;$EA$1,"NA",(IF($EB14&lt;'[3]Point Tables'!$S$5,"OLD",(IF($EC14="Y",DZ14,(VLOOKUP($DZ14,[1]Y14MF!$A$1:$A$65536,1,FALSE)))))))</f>
        <v>OLD</v>
      </c>
    </row>
    <row r="15" spans="1:135">
      <c r="A15" t="s">
        <v>108</v>
      </c>
      <c r="B15">
        <v>1990</v>
      </c>
      <c r="C15" t="s">
        <v>46</v>
      </c>
      <c r="D15" t="s">
        <v>108</v>
      </c>
      <c r="E15">
        <v>100047572</v>
      </c>
      <c r="F15">
        <v>11</v>
      </c>
      <c r="G15">
        <v>1990</v>
      </c>
      <c r="H15" s="4" t="s">
        <v>24</v>
      </c>
      <c r="I15" s="5">
        <f>IF($F15&gt;$F$1,"NA",(IF($H15="Y","X",(VLOOKUP($E15,[1]SMF!$A$1:$A$65536,1,FALSE)))))</f>
        <v>100047572</v>
      </c>
      <c r="J15" s="5" t="str">
        <f>IF($F15&gt;$F$1,"NA",(IF($G15&lt;'[2]Point Tables'!$S$3,"OLD",(IF($H15="Y","X",(VLOOKUP($E15,[1]JMF!$A$1:$A$65536,1,FALSE)))))))</f>
        <v>OLD</v>
      </c>
      <c r="K15" s="5" t="str">
        <f>IF($F15&gt;$F$1,"NA",(IF($G15&lt;'[3]Point Tables'!$S$4,"OLD",(IF($H15="Y","X",(VLOOKUP($E15,[1]CMF!$A$1:$A$65536,1,FALSE)))))))</f>
        <v>OLD</v>
      </c>
      <c r="L15" s="6"/>
      <c r="M15" t="s">
        <v>28</v>
      </c>
      <c r="N15">
        <v>1993</v>
      </c>
      <c r="O15" t="s">
        <v>29</v>
      </c>
      <c r="P15" t="s">
        <v>28</v>
      </c>
      <c r="Q15">
        <v>100056933</v>
      </c>
      <c r="R15">
        <v>11</v>
      </c>
      <c r="S15">
        <v>1993</v>
      </c>
      <c r="T15" t="s">
        <v>24</v>
      </c>
      <c r="U15" s="5">
        <f>IF($R15&gt;$R$1,"NA",(IF($T15="Y","X",(VLOOKUP($Q15,[1]SMF!$A$1:$A$65536,1,FALSE)))))</f>
        <v>100056933</v>
      </c>
      <c r="V15" s="5">
        <f>IF($R15&gt;$R$1,"NA",(IF($S15&lt;'[3]Point Tables'!$S$3,"OLD",(IF($T15="Y","X",(VLOOKUP($Q15,[1]JMF!$A$1:$A$65536,1,FALSE)))))))</f>
        <v>100056933</v>
      </c>
      <c r="W15" s="5" t="str">
        <f>IF($R15&gt;$R$1,"NA",(IF($S15&lt;'[3]Point Tables'!$S$4,"OLD",(IF($T15="Y","X",(VLOOKUP($Q15,[1]CMF!$A$1:$A$65536,1,FALSE)))))))</f>
        <v>OLD</v>
      </c>
      <c r="Y15" t="s">
        <v>109</v>
      </c>
      <c r="Z15">
        <v>1992</v>
      </c>
      <c r="AA15" t="s">
        <v>29</v>
      </c>
      <c r="AB15" t="s">
        <v>109</v>
      </c>
      <c r="AC15">
        <v>100050706</v>
      </c>
      <c r="AD15">
        <v>10.5</v>
      </c>
      <c r="AE15">
        <v>1992</v>
      </c>
      <c r="AF15" t="s">
        <v>24</v>
      </c>
      <c r="AG15" s="5">
        <f>IF($AD15&gt;$AD$1,"NA",(IF($AF15="Y","X",(VLOOKUP($AC15,[1]SMF!$A$1:$A$65536,1,FALSE)))))</f>
        <v>100050706</v>
      </c>
      <c r="AH15" s="5">
        <f>IF($AD15&gt;$AD$1,"NA",(IF($AE15&lt;'[3]Point Tables'!$S$3,"OLD",(IF($AF15="Y","X",(VLOOKUP($AC15,[1]JMF!$A$1:$A$65536,1,FALSE)))))))</f>
        <v>100050706</v>
      </c>
      <c r="AI15" s="5" t="str">
        <f>IF($AD15&gt;$AD$1,"NA",(IF($AE15&lt;'[3]Point Tables'!$S$4,"OLD",(IF($AF15="Y","X",(VLOOKUP($AC15,[1]CMF!$A$1:$A$65536,1,FALSE)))))))</f>
        <v>OLD</v>
      </c>
      <c r="AJ15" s="5"/>
      <c r="AK15" t="s">
        <v>109</v>
      </c>
      <c r="AL15">
        <v>1992</v>
      </c>
      <c r="AM15" t="s">
        <v>29</v>
      </c>
      <c r="AN15" t="s">
        <v>109</v>
      </c>
      <c r="AO15">
        <v>100050706</v>
      </c>
      <c r="AP15">
        <v>11</v>
      </c>
      <c r="AQ15">
        <v>1992</v>
      </c>
      <c r="AR15" s="4" t="s">
        <v>24</v>
      </c>
      <c r="AS15" s="5">
        <f>IF($AP15&gt;$AP$1,"NA",(IF($AR15="Y","X",(VLOOKUP($AO15,[1]SMF!$A$1:$A$65536,1,FALSE)))))</f>
        <v>100050706</v>
      </c>
      <c r="AT15" s="5">
        <f>IF($AP15&gt;$AP$1,"NA",(IF($AQ15&lt;'[3]Point Tables'!$S$3,"OLD",(IF($AR15="Y","X",(VLOOKUP($AO15,[1]JMF!$A$1:$A$65536,1,FALSE)))))))</f>
        <v>100050706</v>
      </c>
      <c r="AU15" s="5" t="str">
        <f>IF($AP15&gt;$AP$1,"NA",(IF($AQ15&lt;'[3]Point Tables'!$S$4,"OLD",(IF($AR15="Y","X",(VLOOKUP($AO15,[1]CMF!$A$1:$A$65536,1,FALSE)))))))</f>
        <v>OLD</v>
      </c>
      <c r="AV15" s="5"/>
      <c r="AW15" t="s">
        <v>110</v>
      </c>
      <c r="AX15">
        <v>1993</v>
      </c>
      <c r="AY15" t="s">
        <v>101</v>
      </c>
      <c r="AZ15" t="s">
        <v>110</v>
      </c>
      <c r="BA15">
        <v>100051860</v>
      </c>
      <c r="BB15">
        <v>11.5</v>
      </c>
      <c r="BC15">
        <v>1993</v>
      </c>
      <c r="BD15" s="4" t="s">
        <v>24</v>
      </c>
      <c r="BE15" s="5">
        <f>IF($BB15&gt;$BB$1,"NA",(IF($BC15&lt;'[3]Point Tables'!$S$3,"OLD",(IF($BD15="Y","X",(VLOOKUP($BA15,[1]JMF!$A$1:$A$65536,1,FALSE)))))))</f>
        <v>100051860</v>
      </c>
      <c r="BF15" s="5" t="str">
        <f>IF($BB15&gt;$BB$1,"NA",(IF($BC15&lt;'[3]Point Tables'!$S$4,"OLD",(IF($BD15="Y","X",(VLOOKUP($BA15,[1]CMF!$A$1:$A$65536,1,FALSE)))))))</f>
        <v>OLD</v>
      </c>
      <c r="BH15" t="s">
        <v>63</v>
      </c>
      <c r="BI15">
        <v>1994</v>
      </c>
      <c r="BJ15" t="s">
        <v>37</v>
      </c>
      <c r="BK15" t="s">
        <v>63</v>
      </c>
      <c r="BL15">
        <v>100063389</v>
      </c>
      <c r="BM15">
        <v>11</v>
      </c>
      <c r="BN15">
        <v>1994</v>
      </c>
      <c r="BO15" t="s">
        <v>24</v>
      </c>
      <c r="BP15" s="5">
        <f>IF($BM15&gt;$BM$1,"NA",(IF($BN15&lt;'[3]Point Tables'!$S$3,"OLD",(IF($BO15="Y","X",(VLOOKUP($BL15,[1]JMF!$A$1:$A$65536,1,FALSE)))))))</f>
        <v>100063389</v>
      </c>
      <c r="BQ15" s="5" t="str">
        <f>IF($BM15&gt;$BM$1,"NA",(IF($BN15&lt;'[3]Point Tables'!$S$4,"OLD",(IF($BO15="Y","X",(VLOOKUP($BL15,[1]CMF!$A$1:$A$65536,1,FALSE)))))))</f>
        <v>OLD</v>
      </c>
      <c r="BS15" t="s">
        <v>65</v>
      </c>
      <c r="BT15">
        <v>1991</v>
      </c>
      <c r="BU15" t="s">
        <v>66</v>
      </c>
      <c r="BV15" t="s">
        <v>65</v>
      </c>
      <c r="BW15">
        <v>100041485</v>
      </c>
      <c r="BX15">
        <v>11</v>
      </c>
      <c r="BY15">
        <v>1991</v>
      </c>
      <c r="BZ15" s="4" t="s">
        <v>24</v>
      </c>
      <c r="CA15" s="5" t="e">
        <f>IF($BX15&gt;$BX$1,"NA",(IF($BY15&lt;'[3]Point Tables'!$S$3,"OLD",(IF($BZ15="Y","X",(VLOOKUP($BW15,[1]JMF!$A$1:$A$65536,1,FALSE)))))))</f>
        <v>#N/A</v>
      </c>
      <c r="CB15" s="5" t="str">
        <f>IF($BX15&gt;$BX$1,"NA",(IF($BY15&lt;'[3]Point Tables'!$S$4,"OLD",(IF($BZ15="Y","X",(VLOOKUP($BW15,[1]CMF!$A$1:$A$65536,1,FALSE)))))))</f>
        <v>OLD</v>
      </c>
      <c r="CC15" s="5"/>
      <c r="CD15" t="s">
        <v>109</v>
      </c>
      <c r="CE15">
        <v>1992</v>
      </c>
      <c r="CF15" t="s">
        <v>29</v>
      </c>
      <c r="CG15" t="s">
        <v>109</v>
      </c>
      <c r="CH15">
        <v>100050706</v>
      </c>
      <c r="CI15">
        <v>11</v>
      </c>
      <c r="CJ15">
        <v>1992</v>
      </c>
      <c r="CK15" t="s">
        <v>24</v>
      </c>
      <c r="CL15" s="5">
        <f>IF($CI15&gt;$CI$1,"NA",(IF($CJ15&lt;'[3]Point Tables'!$S$3,"OLD",(IF($CK15="Y","X",(VLOOKUP($CH15,[1]JMF!$A$1:$A$65536,1,FALSE)))))))</f>
        <v>100050706</v>
      </c>
      <c r="CM15" s="5" t="str">
        <f>IF($CI15&gt;$CI$1,"NA",(IF($CJ15&lt;'[3]Point Tables'!$S$4,"OLD",(IF($CK15="Y","X",(VLOOKUP($CH15,[1]CMF!$A$1:$A$65536,1,FALSE)))))))</f>
        <v>OLD</v>
      </c>
      <c r="CN15" s="5"/>
      <c r="CO15" t="s">
        <v>111</v>
      </c>
      <c r="CP15">
        <v>1997</v>
      </c>
      <c r="CQ15" t="s">
        <v>37</v>
      </c>
      <c r="CR15" t="s">
        <v>111</v>
      </c>
      <c r="CS15">
        <v>100081460</v>
      </c>
      <c r="CT15">
        <v>11</v>
      </c>
      <c r="CU15">
        <v>1997</v>
      </c>
      <c r="CV15" s="4" t="s">
        <v>24</v>
      </c>
      <c r="CW15" s="5">
        <f>IF($CT15&gt;$CT$1,"NA",(IF($CU15&lt;'[3]Point Tables'!$S$4,"OLD",(IF($CV15="Y","X",(VLOOKUP($CS15,[1]CMF!$A$1:$A$65536,1,FALSE)))))))</f>
        <v>100081460</v>
      </c>
      <c r="CX15" s="5">
        <f>IF(CT15&gt;$CT$1,"NA",(IF($CU15&lt;'[3]Point Tables'!$S$5,"OLD",(IF($CV15="Y",CS15,(VLOOKUP($CS15,[1]Y14MF!$A$1:$A$65536,1,FALSE)))))))</f>
        <v>100081460</v>
      </c>
      <c r="CZ15" t="s">
        <v>83</v>
      </c>
      <c r="DA15">
        <v>1995</v>
      </c>
      <c r="DB15" t="s">
        <v>37</v>
      </c>
      <c r="DC15" t="s">
        <v>83</v>
      </c>
      <c r="DD15">
        <v>100078648</v>
      </c>
      <c r="DE15">
        <v>11</v>
      </c>
      <c r="DF15">
        <v>1995</v>
      </c>
      <c r="DG15" t="s">
        <v>24</v>
      </c>
      <c r="DH15" s="5">
        <f>IF($DE15&gt;$DE$1,"NA",(IF($DF15&lt;'[3]Point Tables'!$S$4,"OLD",(IF($DG15="Y","X",(VLOOKUP($DD15,[1]CMF!$A$1:$A$65536,1,FALSE)))))))</f>
        <v>100078648</v>
      </c>
      <c r="DI15" s="5" t="str">
        <f>IF(DE15&gt;$DE$1,"NA",(IF($DF15&lt;'[3]Point Tables'!$S$5,"OLD",(IF($DG15="Y",DD15,(VLOOKUP($DD15,[1]Y14MF!$A$1:$A$65536,1,FALSE)))))))</f>
        <v>OLD</v>
      </c>
      <c r="DK15" t="s">
        <v>59</v>
      </c>
      <c r="DL15">
        <v>1994</v>
      </c>
      <c r="DM15" t="s">
        <v>37</v>
      </c>
      <c r="DN15" t="s">
        <v>59</v>
      </c>
      <c r="DO15">
        <v>100062894</v>
      </c>
      <c r="DP15">
        <v>11</v>
      </c>
      <c r="DQ15">
        <v>1994</v>
      </c>
      <c r="DR15" t="s">
        <v>24</v>
      </c>
      <c r="DS15" s="5" t="str">
        <f>IF($DP15&gt;$DP$1,"NA",(IF($DQ15&lt;'[3]Point Tables'!$S$4,"OLD",(IF($DR15="Y","X",(VLOOKUP($DO15,[1]CMF!$A$1:$A$65536,1,FALSE)))))))</f>
        <v>OLD</v>
      </c>
      <c r="DT15" s="5" t="str">
        <f>IF(DP15&gt;$DP$1,"NA",(IF($DQ15&lt;'[3]Point Tables'!$S$5,"OLD",(IF($DR15="Y",DO15,(VLOOKUP($DO15,[1]Y14MF!$A$1:$A$65536,1,FALSE)))))))</f>
        <v>OLD</v>
      </c>
      <c r="DU15" s="5"/>
      <c r="DV15" t="s">
        <v>42</v>
      </c>
      <c r="DW15">
        <v>1995</v>
      </c>
      <c r="DX15" t="s">
        <v>26</v>
      </c>
      <c r="DY15" t="s">
        <v>42</v>
      </c>
      <c r="DZ15">
        <v>100064469</v>
      </c>
      <c r="EA15">
        <v>10.5</v>
      </c>
      <c r="EB15">
        <v>1995</v>
      </c>
      <c r="EC15" t="s">
        <v>24</v>
      </c>
      <c r="ED15" s="5">
        <f>IF($EA15&gt;$EA$1,"NA",(IF($EB15&lt;'[3]Point Tables'!$S$4,"OLD",(IF($EC15="Y","X",(VLOOKUP($DZ15,[1]CMF!$A$1:$A$65536,1,FALSE)))))))</f>
        <v>100064469</v>
      </c>
      <c r="EE15" s="5" t="str">
        <f>IF(EA15&gt;$EA$1,"NA",(IF($EB15&lt;'[3]Point Tables'!$S$5,"OLD",(IF($EC15="Y",DZ15,(VLOOKUP($DZ15,[1]Y14MF!$A$1:$A$65536,1,FALSE)))))))</f>
        <v>OLD</v>
      </c>
    </row>
    <row r="16" spans="1:135">
      <c r="A16" t="s">
        <v>56</v>
      </c>
      <c r="B16">
        <v>1990</v>
      </c>
      <c r="C16" t="s">
        <v>57</v>
      </c>
      <c r="D16" t="s">
        <v>56</v>
      </c>
      <c r="E16">
        <v>100034563</v>
      </c>
      <c r="F16">
        <v>12</v>
      </c>
      <c r="G16">
        <v>1990</v>
      </c>
      <c r="H16" s="4" t="s">
        <v>24</v>
      </c>
      <c r="I16" s="5">
        <f>IF($F16&gt;$F$1,"NA",(IF($H16="Y","X",(VLOOKUP($E16,[1]SMF!$A$1:$A$65536,1,FALSE)))))</f>
        <v>100034563</v>
      </c>
      <c r="J16" s="5" t="str">
        <f>IF($F16&gt;$F$1,"NA",(IF($G16&lt;'[2]Point Tables'!$S$3,"OLD",(IF($H16="Y","X",(VLOOKUP($E16,[1]JMF!$A$1:$A$65536,1,FALSE)))))))</f>
        <v>OLD</v>
      </c>
      <c r="K16" s="5" t="str">
        <f>IF($F16&gt;$F$1,"NA",(IF($G16&lt;'[3]Point Tables'!$S$4,"OLD",(IF($H16="Y","X",(VLOOKUP($E16,[1]CMF!$A$1:$A$65536,1,FALSE)))))))</f>
        <v>OLD</v>
      </c>
      <c r="L16" s="6"/>
      <c r="M16" t="s">
        <v>55</v>
      </c>
      <c r="N16">
        <v>1990</v>
      </c>
      <c r="O16" t="s">
        <v>52</v>
      </c>
      <c r="P16" t="s">
        <v>55</v>
      </c>
      <c r="Q16">
        <v>100063471</v>
      </c>
      <c r="R16">
        <v>12</v>
      </c>
      <c r="S16">
        <v>1990</v>
      </c>
      <c r="T16" t="s">
        <v>24</v>
      </c>
      <c r="U16" s="5">
        <f>IF($R16&gt;$R$1,"NA",(IF($T16="Y","X",(VLOOKUP($Q16,[1]SMF!$A$1:$A$65536,1,FALSE)))))</f>
        <v>100063471</v>
      </c>
      <c r="V16" s="5" t="str">
        <f>IF($R16&gt;$R$1,"NA",(IF($S16&lt;'[3]Point Tables'!$S$3,"OLD",(IF($T16="Y","X",(VLOOKUP($Q16,[1]JMF!$A$1:$A$65536,1,FALSE)))))))</f>
        <v>OLD</v>
      </c>
      <c r="W16" s="5" t="str">
        <f>IF($R16&gt;$R$1,"NA",(IF($S16&lt;'[3]Point Tables'!$S$4,"OLD",(IF($T16="Y","X",(VLOOKUP($Q16,[1]CMF!$A$1:$A$65536,1,FALSE)))))))</f>
        <v>OLD</v>
      </c>
      <c r="Y16" t="s">
        <v>65</v>
      </c>
      <c r="Z16">
        <v>1991</v>
      </c>
      <c r="AA16" t="s">
        <v>66</v>
      </c>
      <c r="AB16" t="s">
        <v>65</v>
      </c>
      <c r="AC16">
        <v>100041485</v>
      </c>
      <c r="AD16">
        <v>12</v>
      </c>
      <c r="AE16">
        <v>1991</v>
      </c>
      <c r="AF16" t="s">
        <v>24</v>
      </c>
      <c r="AG16" s="5">
        <f>IF($AD16&gt;$AD$1,"NA",(IF($AF16="Y","X",(VLOOKUP($AC16,[1]SMF!$A$1:$A$65536,1,FALSE)))))</f>
        <v>100041485</v>
      </c>
      <c r="AH16" s="5" t="e">
        <f>IF($AD16&gt;$AD$1,"NA",(IF($AE16&lt;'[3]Point Tables'!$S$3,"OLD",(IF($AF16="Y","X",(VLOOKUP($AC16,[1]JMF!$A$1:$A$65536,1,FALSE)))))))</f>
        <v>#N/A</v>
      </c>
      <c r="AI16" s="5" t="str">
        <f>IF($AD16&gt;$AD$1,"NA",(IF($AE16&lt;'[3]Point Tables'!$S$4,"OLD",(IF($AF16="Y","X",(VLOOKUP($AC16,[1]CMF!$A$1:$A$65536,1,FALSE)))))))</f>
        <v>OLD</v>
      </c>
      <c r="AJ16" s="5"/>
      <c r="AK16" t="s">
        <v>44</v>
      </c>
      <c r="AL16">
        <v>1994</v>
      </c>
      <c r="AM16" t="s">
        <v>37</v>
      </c>
      <c r="AN16" t="s">
        <v>44</v>
      </c>
      <c r="AO16">
        <v>100072049</v>
      </c>
      <c r="AP16">
        <v>12</v>
      </c>
      <c r="AQ16">
        <v>1994</v>
      </c>
      <c r="AR16" s="4" t="s">
        <v>24</v>
      </c>
      <c r="AS16" s="5">
        <f>IF($AP16&gt;$AP$1,"NA",(IF($AR16="Y","X",(VLOOKUP($AO16,[1]SMF!$A$1:$A$65536,1,FALSE)))))</f>
        <v>100072049</v>
      </c>
      <c r="AT16" s="5">
        <f>IF($AP16&gt;$AP$1,"NA",(IF($AQ16&lt;'[3]Point Tables'!$S$3,"OLD",(IF($AR16="Y","X",(VLOOKUP($AO16,[1]JMF!$A$1:$A$65536,1,FALSE)))))))</f>
        <v>100072049</v>
      </c>
      <c r="AU16" s="5" t="str">
        <f>IF($AP16&gt;$AP$1,"NA",(IF($AQ16&lt;'[3]Point Tables'!$S$4,"OLD",(IF($AR16="Y","X",(VLOOKUP($AO16,[1]CMF!$A$1:$A$65536,1,FALSE)))))))</f>
        <v>OLD</v>
      </c>
      <c r="AV16" s="5"/>
      <c r="AW16" t="s">
        <v>41</v>
      </c>
      <c r="AX16">
        <v>1993</v>
      </c>
      <c r="AY16" t="s">
        <v>29</v>
      </c>
      <c r="AZ16" t="s">
        <v>41</v>
      </c>
      <c r="BA16">
        <v>100044963</v>
      </c>
      <c r="BB16">
        <v>11.5</v>
      </c>
      <c r="BC16">
        <v>1993</v>
      </c>
      <c r="BD16" s="4" t="s">
        <v>24</v>
      </c>
      <c r="BE16" s="5">
        <f>IF($BB16&gt;$BB$1,"NA",(IF($BC16&lt;'[3]Point Tables'!$S$3,"OLD",(IF($BD16="Y","X",(VLOOKUP($BA16,[1]JMF!$A$1:$A$65536,1,FALSE)))))))</f>
        <v>100044963</v>
      </c>
      <c r="BF16" s="5" t="str">
        <f>IF($BB16&gt;$BB$1,"NA",(IF($BC16&lt;'[3]Point Tables'!$S$4,"OLD",(IF($BD16="Y","X",(VLOOKUP($BA16,[1]CMF!$A$1:$A$65536,1,FALSE)))))))</f>
        <v>OLD</v>
      </c>
      <c r="BH16" t="s">
        <v>83</v>
      </c>
      <c r="BI16">
        <v>1995</v>
      </c>
      <c r="BJ16" t="s">
        <v>37</v>
      </c>
      <c r="BK16" t="s">
        <v>83</v>
      </c>
      <c r="BL16">
        <v>100078648</v>
      </c>
      <c r="BM16">
        <v>12</v>
      </c>
      <c r="BN16">
        <v>1995</v>
      </c>
      <c r="BO16" t="s">
        <v>24</v>
      </c>
      <c r="BP16" s="5">
        <f>IF($BM16&gt;$BM$1,"NA",(IF($BN16&lt;'[3]Point Tables'!$S$3,"OLD",(IF($BO16="Y","X",(VLOOKUP($BL16,[1]JMF!$A$1:$A$65536,1,FALSE)))))))</f>
        <v>100078648</v>
      </c>
      <c r="BQ16" s="5">
        <f>IF($BM16&gt;$BM$1,"NA",(IF($BN16&lt;'[3]Point Tables'!$S$4,"OLD",(IF($BO16="Y","X",(VLOOKUP($BL16,[1]CMF!$A$1:$A$65536,1,FALSE)))))))</f>
        <v>100078648</v>
      </c>
      <c r="BS16" t="s">
        <v>39</v>
      </c>
      <c r="BT16">
        <v>1995</v>
      </c>
      <c r="BU16" t="s">
        <v>40</v>
      </c>
      <c r="BV16" t="s">
        <v>39</v>
      </c>
      <c r="BW16">
        <v>100065354</v>
      </c>
      <c r="BX16">
        <v>12</v>
      </c>
      <c r="BY16">
        <v>1995</v>
      </c>
      <c r="BZ16" s="4" t="s">
        <v>24</v>
      </c>
      <c r="CA16" s="5">
        <f>IF($BX16&gt;$BX$1,"NA",(IF($BY16&lt;'[3]Point Tables'!$S$3,"OLD",(IF($BZ16="Y","X",(VLOOKUP($BW16,[1]JMF!$A$1:$A$65536,1,FALSE)))))))</f>
        <v>100065354</v>
      </c>
      <c r="CB16" s="5">
        <f>IF($BX16&gt;$BX$1,"NA",(IF($BY16&lt;'[3]Point Tables'!$S$4,"OLD",(IF($BZ16="Y","X",(VLOOKUP($BW16,[1]CMF!$A$1:$A$65536,1,FALSE)))))))</f>
        <v>100065354</v>
      </c>
      <c r="CC16" s="5"/>
      <c r="CD16" t="s">
        <v>63</v>
      </c>
      <c r="CE16">
        <v>1994</v>
      </c>
      <c r="CF16" t="s">
        <v>37</v>
      </c>
      <c r="CG16" t="s">
        <v>63</v>
      </c>
      <c r="CH16">
        <v>100063389</v>
      </c>
      <c r="CI16">
        <v>12</v>
      </c>
      <c r="CJ16">
        <v>1994</v>
      </c>
      <c r="CK16" t="s">
        <v>24</v>
      </c>
      <c r="CL16" s="5">
        <f>IF($CI16&gt;$CI$1,"NA",(IF($CJ16&lt;'[3]Point Tables'!$S$3,"OLD",(IF($CK16="Y","X",(VLOOKUP($CH16,[1]JMF!$A$1:$A$65536,1,FALSE)))))))</f>
        <v>100063389</v>
      </c>
      <c r="CM16" s="5" t="str">
        <f>IF($CI16&gt;$CI$1,"NA",(IF($CJ16&lt;'[3]Point Tables'!$S$4,"OLD",(IF($CK16="Y","X",(VLOOKUP($CH16,[1]CMF!$A$1:$A$65536,1,FALSE)))))))</f>
        <v>OLD</v>
      </c>
      <c r="CN16" s="5"/>
      <c r="CO16" t="s">
        <v>112</v>
      </c>
      <c r="CP16">
        <v>1996</v>
      </c>
      <c r="CQ16" t="s">
        <v>23</v>
      </c>
      <c r="CR16" t="s">
        <v>112</v>
      </c>
      <c r="CS16">
        <v>100132227</v>
      </c>
      <c r="CT16">
        <v>12</v>
      </c>
      <c r="CU16">
        <v>1996</v>
      </c>
      <c r="CV16" s="4" t="s">
        <v>24</v>
      </c>
      <c r="CW16" s="5">
        <f>IF($CT16&gt;$CT$1,"NA",(IF($CU16&lt;'[3]Point Tables'!$S$4,"OLD",(IF($CV16="Y","X",(VLOOKUP($CS16,[1]CMF!$A$1:$A$65536,1,FALSE)))))))</f>
        <v>100132227</v>
      </c>
      <c r="CX16" s="5">
        <f>IF(CT16&gt;$CT$1,"NA",(IF($CU16&lt;'[3]Point Tables'!$S$5,"OLD",(IF($CV16="Y",CS16,(VLOOKUP($CS16,[1]Y14MF!$A$1:$A$65536,1,FALSE)))))))</f>
        <v>100132227</v>
      </c>
      <c r="CZ16" t="s">
        <v>113</v>
      </c>
      <c r="DA16">
        <v>1997</v>
      </c>
      <c r="DB16" t="s">
        <v>23</v>
      </c>
      <c r="DC16" t="s">
        <v>113</v>
      </c>
      <c r="DD16">
        <v>100080321</v>
      </c>
      <c r="DE16">
        <v>12</v>
      </c>
      <c r="DF16">
        <v>1997</v>
      </c>
      <c r="DG16" t="s">
        <v>24</v>
      </c>
      <c r="DH16" s="5">
        <f>IF($DE16&gt;$DE$1,"NA",(IF($DF16&lt;'[3]Point Tables'!$S$4,"OLD",(IF($DG16="Y","X",(VLOOKUP($DD16,[1]CMF!$A$1:$A$65536,1,FALSE)))))))</f>
        <v>100080321</v>
      </c>
      <c r="DI16" s="5">
        <f>IF(DE16&gt;$DE$1,"NA",(IF($DF16&lt;'[3]Point Tables'!$S$5,"OLD",(IF($DG16="Y",DD16,(VLOOKUP($DD16,[1]Y14MF!$A$1:$A$65536,1,FALSE)))))))</f>
        <v>100080321</v>
      </c>
      <c r="DK16" t="s">
        <v>69</v>
      </c>
      <c r="DL16">
        <v>1997</v>
      </c>
      <c r="DM16" t="s">
        <v>70</v>
      </c>
      <c r="DN16" t="s">
        <v>69</v>
      </c>
      <c r="DO16">
        <v>100074678</v>
      </c>
      <c r="DP16">
        <v>12</v>
      </c>
      <c r="DQ16">
        <v>1997</v>
      </c>
      <c r="DR16" t="s">
        <v>24</v>
      </c>
      <c r="DS16" s="5">
        <f>IF($DP16&gt;$DP$1,"NA",(IF($DQ16&lt;'[3]Point Tables'!$S$4,"OLD",(IF($DR16="Y","X",(VLOOKUP($DO16,[1]CMF!$A$1:$A$65536,1,FALSE)))))))</f>
        <v>100074678</v>
      </c>
      <c r="DT16" s="5">
        <f>IF(DP16&gt;$DP$1,"NA",(IF($DQ16&lt;'[3]Point Tables'!$S$5,"OLD",(IF($DR16="Y",DO16,(VLOOKUP($DO16,[1]Y14MF!$A$1:$A$65536,1,FALSE)))))))</f>
        <v>100074678</v>
      </c>
      <c r="DU16" s="5"/>
      <c r="DV16" t="s">
        <v>111</v>
      </c>
      <c r="DW16">
        <v>1997</v>
      </c>
      <c r="DX16" t="s">
        <v>37</v>
      </c>
      <c r="DY16" t="s">
        <v>111</v>
      </c>
      <c r="DZ16">
        <v>100081460</v>
      </c>
      <c r="EA16">
        <v>12</v>
      </c>
      <c r="EB16">
        <v>1997</v>
      </c>
      <c r="EC16" t="s">
        <v>24</v>
      </c>
      <c r="ED16" s="5">
        <f>IF($EA16&gt;$EA$1,"NA",(IF($EB16&lt;'[3]Point Tables'!$S$4,"OLD",(IF($EC16="Y","X",(VLOOKUP($DZ16,[1]CMF!$A$1:$A$65536,1,FALSE)))))))</f>
        <v>100081460</v>
      </c>
      <c r="EE16" s="5">
        <f>IF(EA16&gt;$EA$1,"NA",(IF($EB16&lt;'[3]Point Tables'!$S$5,"OLD",(IF($EC16="Y",DZ16,(VLOOKUP($DZ16,[1]Y14MF!$A$1:$A$65536,1,FALSE)))))))</f>
        <v>100081460</v>
      </c>
    </row>
    <row r="17" spans="1:135">
      <c r="A17" t="s">
        <v>78</v>
      </c>
      <c r="B17">
        <v>1986</v>
      </c>
      <c r="C17" t="s">
        <v>79</v>
      </c>
      <c r="D17" t="s">
        <v>78</v>
      </c>
      <c r="E17">
        <v>100023650</v>
      </c>
      <c r="F17">
        <v>13</v>
      </c>
      <c r="G17">
        <v>1986</v>
      </c>
      <c r="H17" s="4" t="s">
        <v>24</v>
      </c>
      <c r="I17" s="5">
        <f>IF($F17&gt;$F$1,"NA",(IF($H17="Y","X",(VLOOKUP($E17,[1]SMF!$A$1:$A$65536,1,FALSE)))))</f>
        <v>100023650</v>
      </c>
      <c r="J17" s="5" t="str">
        <f>IF($F17&gt;$F$1,"NA",(IF($G17&lt;'[2]Point Tables'!$S$3,"OLD",(IF($H17="Y","X",(VLOOKUP($E17,[1]JMF!$A$1:$A$65536,1,FALSE)))))))</f>
        <v>OLD</v>
      </c>
      <c r="K17" s="5" t="str">
        <f>IF($F17&gt;$F$1,"NA",(IF($G17&lt;'[3]Point Tables'!$S$4,"OLD",(IF($H17="Y","X",(VLOOKUP($E17,[1]CMF!$A$1:$A$65536,1,FALSE)))))))</f>
        <v>OLD</v>
      </c>
      <c r="L17" s="6"/>
      <c r="M17" t="s">
        <v>114</v>
      </c>
      <c r="N17">
        <v>1989</v>
      </c>
      <c r="O17" t="s">
        <v>29</v>
      </c>
      <c r="P17" t="s">
        <v>114</v>
      </c>
      <c r="Q17">
        <v>100047690</v>
      </c>
      <c r="R17">
        <v>13</v>
      </c>
      <c r="S17">
        <v>1989</v>
      </c>
      <c r="T17" t="s">
        <v>24</v>
      </c>
      <c r="U17" s="5">
        <f>IF($R17&gt;$R$1,"NA",(IF($T17="Y","X",(VLOOKUP($Q17,[1]SMF!$A$1:$A$65536,1,FALSE)))))</f>
        <v>100047690</v>
      </c>
      <c r="V17" s="5" t="str">
        <f>IF($R17&gt;$R$1,"NA",(IF($S17&lt;'[3]Point Tables'!$S$3,"OLD",(IF($T17="Y","X",(VLOOKUP($Q17,[1]JMF!$A$1:$A$65536,1,FALSE)))))))</f>
        <v>OLD</v>
      </c>
      <c r="W17" s="5" t="str">
        <f>IF($R17&gt;$R$1,"NA",(IF($S17&lt;'[3]Point Tables'!$S$4,"OLD",(IF($T17="Y","X",(VLOOKUP($Q17,[1]CMF!$A$1:$A$65536,1,FALSE)))))))</f>
        <v>OLD</v>
      </c>
      <c r="Y17" t="s">
        <v>115</v>
      </c>
      <c r="Z17">
        <v>1988</v>
      </c>
      <c r="AA17" t="s">
        <v>29</v>
      </c>
      <c r="AB17" t="s">
        <v>115</v>
      </c>
      <c r="AC17">
        <v>100035041</v>
      </c>
      <c r="AD17">
        <v>13</v>
      </c>
      <c r="AE17">
        <v>1988</v>
      </c>
      <c r="AF17" t="s">
        <v>24</v>
      </c>
      <c r="AG17" s="5">
        <f>IF($AD17&gt;$AD$1,"NA",(IF($AF17="Y","X",(VLOOKUP($AC17,[1]SMF!$A$1:$A$65536,1,FALSE)))))</f>
        <v>100035041</v>
      </c>
      <c r="AH17" s="5" t="str">
        <f>IF($AD17&gt;$AD$1,"NA",(IF($AE17&lt;'[3]Point Tables'!$S$3,"OLD",(IF($AF17="Y","X",(VLOOKUP($AC17,[1]JMF!$A$1:$A$65536,1,FALSE)))))))</f>
        <v>OLD</v>
      </c>
      <c r="AI17" s="5" t="str">
        <f>IF($AD17&gt;$AD$1,"NA",(IF($AE17&lt;'[3]Point Tables'!$S$4,"OLD",(IF($AF17="Y","X",(VLOOKUP($AC17,[1]CMF!$A$1:$A$65536,1,FALSE)))))))</f>
        <v>OLD</v>
      </c>
      <c r="AJ17" s="5"/>
      <c r="AK17" t="s">
        <v>30</v>
      </c>
      <c r="AL17">
        <v>1992</v>
      </c>
      <c r="AM17" t="s">
        <v>23</v>
      </c>
      <c r="AN17" t="s">
        <v>30</v>
      </c>
      <c r="AO17">
        <v>100024596</v>
      </c>
      <c r="AP17">
        <v>13</v>
      </c>
      <c r="AQ17">
        <v>1992</v>
      </c>
      <c r="AR17" s="4" t="s">
        <v>24</v>
      </c>
      <c r="AS17" s="5">
        <f>IF($AP17&gt;$AP$1,"NA",(IF($AR17="Y","X",(VLOOKUP($AO17,[1]SMF!$A$1:$A$65536,1,FALSE)))))</f>
        <v>100024596</v>
      </c>
      <c r="AT17" s="5">
        <f>IF($AP17&gt;$AP$1,"NA",(IF($AQ17&lt;'[3]Point Tables'!$S$3,"OLD",(IF($AR17="Y","X",(VLOOKUP($AO17,[1]JMF!$A$1:$A$65536,1,FALSE)))))))</f>
        <v>100024596</v>
      </c>
      <c r="AU17" s="5" t="str">
        <f>IF($AP17&gt;$AP$1,"NA",(IF($AQ17&lt;'[3]Point Tables'!$S$4,"OLD",(IF($AR17="Y","X",(VLOOKUP($AO17,[1]CMF!$A$1:$A$65536,1,FALSE)))))))</f>
        <v>OLD</v>
      </c>
      <c r="AV17" s="5"/>
      <c r="AW17" t="s">
        <v>91</v>
      </c>
      <c r="AX17">
        <v>1992</v>
      </c>
      <c r="AY17" t="s">
        <v>37</v>
      </c>
      <c r="AZ17" t="s">
        <v>91</v>
      </c>
      <c r="BA17">
        <v>100075730</v>
      </c>
      <c r="BB17">
        <v>13.5</v>
      </c>
      <c r="BC17">
        <v>1992</v>
      </c>
      <c r="BD17" s="4" t="s">
        <v>24</v>
      </c>
      <c r="BE17" s="5">
        <f>IF($BB17&gt;$BB$1,"NA",(IF($BC17&lt;'[3]Point Tables'!$S$3,"OLD",(IF($BD17="Y","X",(VLOOKUP($BA17,[1]JMF!$A$1:$A$65536,1,FALSE)))))))</f>
        <v>100075730</v>
      </c>
      <c r="BF17" s="5" t="str">
        <f>IF($BB17&gt;$BB$1,"NA",(IF($BC17&lt;'[3]Point Tables'!$S$4,"OLD",(IF($BD17="Y","X",(VLOOKUP($BA17,[1]CMF!$A$1:$A$65536,1,FALSE)))))))</f>
        <v>OLD</v>
      </c>
      <c r="BH17" t="s">
        <v>116</v>
      </c>
      <c r="BI17">
        <v>1992</v>
      </c>
      <c r="BJ17" t="s">
        <v>103</v>
      </c>
      <c r="BK17" t="s">
        <v>116</v>
      </c>
      <c r="BL17">
        <v>100083178</v>
      </c>
      <c r="BM17">
        <v>13</v>
      </c>
      <c r="BN17">
        <v>1992</v>
      </c>
      <c r="BO17" t="s">
        <v>24</v>
      </c>
      <c r="BP17" s="5">
        <f>IF($BM17&gt;$BM$1,"NA",(IF($BN17&lt;'[3]Point Tables'!$S$3,"OLD",(IF($BO17="Y","X",(VLOOKUP($BL17,[1]JMF!$A$1:$A$65536,1,FALSE)))))))</f>
        <v>100083178</v>
      </c>
      <c r="BQ17" s="5" t="str">
        <f>IF($BM17&gt;$BM$1,"NA",(IF($BN17&lt;'[3]Point Tables'!$S$4,"OLD",(IF($BO17="Y","X",(VLOOKUP($BL17,[1]CMF!$A$1:$A$65536,1,FALSE)))))))</f>
        <v>OLD</v>
      </c>
      <c r="BS17" t="s">
        <v>50</v>
      </c>
      <c r="BT17">
        <v>1992</v>
      </c>
      <c r="BU17" t="s">
        <v>40</v>
      </c>
      <c r="BV17" t="s">
        <v>50</v>
      </c>
      <c r="BW17">
        <v>100047618</v>
      </c>
      <c r="BX17">
        <v>13</v>
      </c>
      <c r="BY17">
        <v>1992</v>
      </c>
      <c r="BZ17" s="4" t="s">
        <v>24</v>
      </c>
      <c r="CA17" s="5">
        <f>IF($BX17&gt;$BX$1,"NA",(IF($BY17&lt;'[3]Point Tables'!$S$3,"OLD",(IF($BZ17="Y","X",(VLOOKUP($BW17,[1]JMF!$A$1:$A$65536,1,FALSE)))))))</f>
        <v>100047618</v>
      </c>
      <c r="CB17" s="5" t="str">
        <f>IF($BX17&gt;$BX$1,"NA",(IF($BY17&lt;'[3]Point Tables'!$S$4,"OLD",(IF($BZ17="Y","X",(VLOOKUP($BW17,[1]CMF!$A$1:$A$65536,1,FALSE)))))))</f>
        <v>OLD</v>
      </c>
      <c r="CC17" s="5"/>
      <c r="CD17" t="s">
        <v>39</v>
      </c>
      <c r="CE17">
        <v>1995</v>
      </c>
      <c r="CF17" t="s">
        <v>40</v>
      </c>
      <c r="CG17" t="s">
        <v>39</v>
      </c>
      <c r="CH17">
        <v>100065354</v>
      </c>
      <c r="CI17">
        <v>13</v>
      </c>
      <c r="CJ17">
        <v>1995</v>
      </c>
      <c r="CK17" t="s">
        <v>24</v>
      </c>
      <c r="CL17" s="5">
        <f>IF($CI17&gt;$CI$1,"NA",(IF($CJ17&lt;'[3]Point Tables'!$S$3,"OLD",(IF($CK17="Y","X",(VLOOKUP($CH17,[1]JMF!$A$1:$A$65536,1,FALSE)))))))</f>
        <v>100065354</v>
      </c>
      <c r="CM17" s="5">
        <f>IF($CI17&gt;$CI$1,"NA",(IF($CJ17&lt;'[3]Point Tables'!$S$4,"OLD",(IF($CK17="Y","X",(VLOOKUP($CH17,[1]CMF!$A$1:$A$65536,1,FALSE)))))))</f>
        <v>100065354</v>
      </c>
      <c r="CN17" s="5"/>
      <c r="CO17" t="s">
        <v>113</v>
      </c>
      <c r="CP17">
        <v>1997</v>
      </c>
      <c r="CQ17" t="s">
        <v>23</v>
      </c>
      <c r="CR17" t="s">
        <v>113</v>
      </c>
      <c r="CS17">
        <v>100080321</v>
      </c>
      <c r="CT17">
        <v>13</v>
      </c>
      <c r="CU17">
        <v>1997</v>
      </c>
      <c r="CV17" s="4" t="s">
        <v>24</v>
      </c>
      <c r="CW17" s="5">
        <f>IF($CT17&gt;$CT$1,"NA",(IF($CU17&lt;'[3]Point Tables'!$S$4,"OLD",(IF($CV17="Y","X",(VLOOKUP($CS17,[1]CMF!$A$1:$A$65536,1,FALSE)))))))</f>
        <v>100080321</v>
      </c>
      <c r="CX17" s="5">
        <f>IF(CT17&gt;$CT$1,"NA",(IF($CU17&lt;'[3]Point Tables'!$S$5,"OLD",(IF($CV17="Y",CS17,(VLOOKUP($CS17,[1]Y14MF!$A$1:$A$65536,1,FALSE)))))))</f>
        <v>100080321</v>
      </c>
      <c r="CZ17" t="s">
        <v>69</v>
      </c>
      <c r="DA17">
        <v>1997</v>
      </c>
      <c r="DB17" t="s">
        <v>117</v>
      </c>
      <c r="DC17" t="s">
        <v>69</v>
      </c>
      <c r="DD17">
        <v>100074678</v>
      </c>
      <c r="DE17">
        <v>13</v>
      </c>
      <c r="DF17">
        <v>1997</v>
      </c>
      <c r="DG17" t="s">
        <v>24</v>
      </c>
      <c r="DH17" s="5">
        <f>IF($DE17&gt;$DE$1,"NA",(IF($DF17&lt;'[3]Point Tables'!$S$4,"OLD",(IF($DG17="Y","X",(VLOOKUP($DD17,[1]CMF!$A$1:$A$65536,1,FALSE)))))))</f>
        <v>100074678</v>
      </c>
      <c r="DI17" s="5">
        <f>IF(DE17&gt;$DE$1,"NA",(IF($DF17&lt;'[3]Point Tables'!$S$5,"OLD",(IF($DG17="Y",DD17,(VLOOKUP($DD17,[1]Y14MF!$A$1:$A$65536,1,FALSE)))))))</f>
        <v>100074678</v>
      </c>
      <c r="DK17" t="s">
        <v>118</v>
      </c>
      <c r="DL17">
        <v>1995</v>
      </c>
      <c r="DM17" t="s">
        <v>70</v>
      </c>
      <c r="DN17" t="s">
        <v>118</v>
      </c>
      <c r="DO17">
        <v>100066348</v>
      </c>
      <c r="DP17">
        <v>13</v>
      </c>
      <c r="DQ17">
        <v>1995</v>
      </c>
      <c r="DR17" t="s">
        <v>24</v>
      </c>
      <c r="DS17" s="5">
        <f>IF($DP17&gt;$DP$1,"NA",(IF($DQ17&lt;'[3]Point Tables'!$S$4,"OLD",(IF($DR17="Y","X",(VLOOKUP($DO17,[1]CMF!$A$1:$A$65536,1,FALSE)))))))</f>
        <v>100066348</v>
      </c>
      <c r="DT17" s="5" t="str">
        <f>IF(DP17&gt;$DP$1,"NA",(IF($DQ17&lt;'[3]Point Tables'!$S$5,"OLD",(IF($DR17="Y",DO17,(VLOOKUP($DO17,[1]Y14MF!$A$1:$A$65536,1,FALSE)))))))</f>
        <v>OLD</v>
      </c>
      <c r="DU17" s="5"/>
      <c r="DV17" t="s">
        <v>83</v>
      </c>
      <c r="DW17">
        <v>1995</v>
      </c>
      <c r="DX17" t="s">
        <v>37</v>
      </c>
      <c r="DY17" t="s">
        <v>83</v>
      </c>
      <c r="DZ17">
        <v>100078648</v>
      </c>
      <c r="EA17">
        <v>13</v>
      </c>
      <c r="EB17">
        <v>1995</v>
      </c>
      <c r="EC17" t="s">
        <v>24</v>
      </c>
      <c r="ED17" s="5">
        <f>IF($EA17&gt;$EA$1,"NA",(IF($EB17&lt;'[3]Point Tables'!$S$4,"OLD",(IF($EC17="Y","X",(VLOOKUP($DZ17,[1]CMF!$A$1:$A$65536,1,FALSE)))))))</f>
        <v>100078648</v>
      </c>
      <c r="EE17" s="5" t="str">
        <f>IF(EA17&gt;$EA$1,"NA",(IF($EB17&lt;'[3]Point Tables'!$S$5,"OLD",(IF($EC17="Y",DZ17,(VLOOKUP($DZ17,[1]Y14MF!$A$1:$A$65536,1,FALSE)))))))</f>
        <v>OLD</v>
      </c>
    </row>
    <row r="18" spans="1:135">
      <c r="A18" t="s">
        <v>25</v>
      </c>
      <c r="B18">
        <v>1994</v>
      </c>
      <c r="C18" t="s">
        <v>26</v>
      </c>
      <c r="D18" t="s">
        <v>25</v>
      </c>
      <c r="E18">
        <v>100068795</v>
      </c>
      <c r="F18">
        <v>14</v>
      </c>
      <c r="G18">
        <v>1994</v>
      </c>
      <c r="H18" s="4" t="s">
        <v>24</v>
      </c>
      <c r="I18" s="5">
        <f>IF($F18&gt;$F$1,"NA",(IF($H18="Y","X",(VLOOKUP($E18,[1]SMF!$A$1:$A$65536,1,FALSE)))))</f>
        <v>100068795</v>
      </c>
      <c r="J18" s="5">
        <f>IF($F18&gt;$F$1,"NA",(IF($G18&lt;'[2]Point Tables'!$S$3,"OLD",(IF($H18="Y","X",(VLOOKUP($E18,[1]JMF!$A$1:$A$65536,1,FALSE)))))))</f>
        <v>100068795</v>
      </c>
      <c r="K18" s="5" t="str">
        <f>IF($F18&gt;$F$1,"NA",(IF($G18&lt;'[3]Point Tables'!$S$4,"OLD",(IF($H18="Y","X",(VLOOKUP($E18,[1]CMF!$A$1:$A$65536,1,FALSE)))))))</f>
        <v>OLD</v>
      </c>
      <c r="L18" s="6"/>
      <c r="M18" t="s">
        <v>50</v>
      </c>
      <c r="N18">
        <v>1992</v>
      </c>
      <c r="O18" t="s">
        <v>40</v>
      </c>
      <c r="P18" t="s">
        <v>50</v>
      </c>
      <c r="Q18">
        <v>100047618</v>
      </c>
      <c r="R18">
        <v>14</v>
      </c>
      <c r="S18">
        <v>1992</v>
      </c>
      <c r="T18" t="s">
        <v>24</v>
      </c>
      <c r="U18" s="5">
        <f>IF($R18&gt;$R$1,"NA",(IF($T18="Y","X",(VLOOKUP($Q18,[1]SMF!$A$1:$A$65536,1,FALSE)))))</f>
        <v>100047618</v>
      </c>
      <c r="V18" s="5">
        <f>IF($R18&gt;$R$1,"NA",(IF($S18&lt;'[3]Point Tables'!$S$3,"OLD",(IF($T18="Y","X",(VLOOKUP($Q18,[1]JMF!$A$1:$A$65536,1,FALSE)))))))</f>
        <v>100047618</v>
      </c>
      <c r="W18" s="5" t="str">
        <f>IF($R18&gt;$R$1,"NA",(IF($S18&lt;'[3]Point Tables'!$S$4,"OLD",(IF($T18="Y","X",(VLOOKUP($Q18,[1]CMF!$A$1:$A$65536,1,FALSE)))))))</f>
        <v>OLD</v>
      </c>
      <c r="Y18" t="s">
        <v>44</v>
      </c>
      <c r="Z18">
        <v>1994</v>
      </c>
      <c r="AA18" t="s">
        <v>37</v>
      </c>
      <c r="AB18" t="s">
        <v>44</v>
      </c>
      <c r="AC18">
        <v>100072049</v>
      </c>
      <c r="AD18">
        <v>14</v>
      </c>
      <c r="AE18">
        <v>1994</v>
      </c>
      <c r="AF18" t="s">
        <v>24</v>
      </c>
      <c r="AG18" s="5">
        <f>IF($AD18&gt;$AD$1,"NA",(IF($AF18="Y","X",(VLOOKUP($AC18,[1]SMF!$A$1:$A$65536,1,FALSE)))))</f>
        <v>100072049</v>
      </c>
      <c r="AH18" s="5">
        <f>IF($AD18&gt;$AD$1,"NA",(IF($AE18&lt;'[3]Point Tables'!$S$3,"OLD",(IF($AF18="Y","X",(VLOOKUP($AC18,[1]JMF!$A$1:$A$65536,1,FALSE)))))))</f>
        <v>100072049</v>
      </c>
      <c r="AI18" s="5" t="str">
        <f>IF($AD18&gt;$AD$1,"NA",(IF($AE18&lt;'[3]Point Tables'!$S$4,"OLD",(IF($AF18="Y","X",(VLOOKUP($AC18,[1]CMF!$A$1:$A$65536,1,FALSE)))))))</f>
        <v>OLD</v>
      </c>
      <c r="AJ18" s="5"/>
      <c r="AK18" t="s">
        <v>32</v>
      </c>
      <c r="AL18">
        <v>1993</v>
      </c>
      <c r="AM18" t="s">
        <v>33</v>
      </c>
      <c r="AN18" t="s">
        <v>32</v>
      </c>
      <c r="AO18">
        <v>100053313</v>
      </c>
      <c r="AP18">
        <v>14</v>
      </c>
      <c r="AQ18">
        <v>1993</v>
      </c>
      <c r="AR18" s="4" t="s">
        <v>24</v>
      </c>
      <c r="AS18" s="5">
        <f>IF($AP18&gt;$AP$1,"NA",(IF($AR18="Y","X",(VLOOKUP($AO18,[1]SMF!$A$1:$A$65536,1,FALSE)))))</f>
        <v>100053313</v>
      </c>
      <c r="AT18" s="5">
        <f>IF($AP18&gt;$AP$1,"NA",(IF($AQ18&lt;'[3]Point Tables'!$S$3,"OLD",(IF($AR18="Y","X",(VLOOKUP($AO18,[1]JMF!$A$1:$A$65536,1,FALSE)))))))</f>
        <v>100053313</v>
      </c>
      <c r="AU18" s="5" t="str">
        <f>IF($AP18&gt;$AP$1,"NA",(IF($AQ18&lt;'[3]Point Tables'!$S$4,"OLD",(IF($AR18="Y","X",(VLOOKUP($AO18,[1]CMF!$A$1:$A$65536,1,FALSE)))))))</f>
        <v>OLD</v>
      </c>
      <c r="AV18" s="5"/>
      <c r="AW18" t="s">
        <v>44</v>
      </c>
      <c r="AX18">
        <v>1994</v>
      </c>
      <c r="AY18" t="s">
        <v>37</v>
      </c>
      <c r="AZ18" t="s">
        <v>44</v>
      </c>
      <c r="BA18">
        <v>100072049</v>
      </c>
      <c r="BB18">
        <v>13.5</v>
      </c>
      <c r="BC18">
        <v>1994</v>
      </c>
      <c r="BD18" s="4" t="s">
        <v>24</v>
      </c>
      <c r="BE18" s="5">
        <f>IF($BB18&gt;$BB$1,"NA",(IF($BC18&lt;'[3]Point Tables'!$S$3,"OLD",(IF($BD18="Y","X",(VLOOKUP($BA18,[1]JMF!$A$1:$A$65536,1,FALSE)))))))</f>
        <v>100072049</v>
      </c>
      <c r="BF18" s="5" t="str">
        <f>IF($BB18&gt;$BB$1,"NA",(IF($BC18&lt;'[3]Point Tables'!$S$4,"OLD",(IF($BD18="Y","X",(VLOOKUP($BA18,[1]CMF!$A$1:$A$65536,1,FALSE)))))))</f>
        <v>OLD</v>
      </c>
      <c r="BH18" t="s">
        <v>27</v>
      </c>
      <c r="BI18">
        <v>1991</v>
      </c>
      <c r="BJ18" t="s">
        <v>23</v>
      </c>
      <c r="BK18" t="s">
        <v>27</v>
      </c>
      <c r="BL18">
        <v>100024334</v>
      </c>
      <c r="BM18">
        <v>14</v>
      </c>
      <c r="BN18">
        <v>1991</v>
      </c>
      <c r="BO18" t="s">
        <v>24</v>
      </c>
      <c r="BP18" s="5" t="e">
        <f>IF($BM18&gt;$BM$1,"NA",(IF($BN18&lt;'[3]Point Tables'!$S$3,"OLD",(IF($BO18="Y","X",(VLOOKUP($BL18,[1]JMF!$A$1:$A$65536,1,FALSE)))))))</f>
        <v>#N/A</v>
      </c>
      <c r="BQ18" s="5" t="str">
        <f>IF($BM18&gt;$BM$1,"NA",(IF($BN18&lt;'[3]Point Tables'!$S$4,"OLD",(IF($BO18="Y","X",(VLOOKUP($BL18,[1]CMF!$A$1:$A$65536,1,FALSE)))))))</f>
        <v>OLD</v>
      </c>
      <c r="BS18" t="s">
        <v>85</v>
      </c>
      <c r="BT18">
        <v>1995</v>
      </c>
      <c r="BU18" t="s">
        <v>37</v>
      </c>
      <c r="BV18" t="s">
        <v>85</v>
      </c>
      <c r="BW18">
        <v>100085094</v>
      </c>
      <c r="BX18">
        <v>14</v>
      </c>
      <c r="BY18">
        <v>1995</v>
      </c>
      <c r="BZ18" s="4" t="s">
        <v>24</v>
      </c>
      <c r="CA18" s="5">
        <f>IF($BX18&gt;$BX$1,"NA",(IF($BY18&lt;'[3]Point Tables'!$S$3,"OLD",(IF($BZ18="Y","X",(VLOOKUP($BW18,[1]JMF!$A$1:$A$65536,1,FALSE)))))))</f>
        <v>100085094</v>
      </c>
      <c r="CB18" s="5">
        <f>IF($BX18&gt;$BX$1,"NA",(IF($BY18&lt;'[3]Point Tables'!$S$4,"OLD",(IF($BZ18="Y","X",(VLOOKUP($BW18,[1]CMF!$A$1:$A$65536,1,FALSE)))))))</f>
        <v>100085094</v>
      </c>
      <c r="CC18" s="5"/>
      <c r="CD18" t="s">
        <v>90</v>
      </c>
      <c r="CE18">
        <v>1992</v>
      </c>
      <c r="CF18" t="s">
        <v>48</v>
      </c>
      <c r="CG18" t="s">
        <v>90</v>
      </c>
      <c r="CH18">
        <v>100039776</v>
      </c>
      <c r="CI18">
        <v>14</v>
      </c>
      <c r="CJ18">
        <v>1992</v>
      </c>
      <c r="CK18" t="s">
        <v>24</v>
      </c>
      <c r="CL18" s="5">
        <f>IF($CI18&gt;$CI$1,"NA",(IF($CJ18&lt;'[3]Point Tables'!$S$3,"OLD",(IF($CK18="Y","X",(VLOOKUP($CH18,[1]JMF!$A$1:$A$65536,1,FALSE)))))))</f>
        <v>100039776</v>
      </c>
      <c r="CM18" s="5" t="str">
        <f>IF($CI18&gt;$CI$1,"NA",(IF($CJ18&lt;'[3]Point Tables'!$S$4,"OLD",(IF($CK18="Y","X",(VLOOKUP($CH18,[1]CMF!$A$1:$A$65536,1,FALSE)))))))</f>
        <v>OLD</v>
      </c>
      <c r="CN18" s="5"/>
      <c r="CO18" t="s">
        <v>119</v>
      </c>
      <c r="CP18">
        <v>1995</v>
      </c>
      <c r="CQ18" t="s">
        <v>37</v>
      </c>
      <c r="CR18" t="s">
        <v>119</v>
      </c>
      <c r="CS18">
        <v>100082945</v>
      </c>
      <c r="CT18">
        <v>14</v>
      </c>
      <c r="CU18">
        <v>1995</v>
      </c>
      <c r="CV18" s="4" t="s">
        <v>24</v>
      </c>
      <c r="CW18" s="5">
        <f>IF($CT18&gt;$CT$1,"NA",(IF($CU18&lt;'[3]Point Tables'!$S$4,"OLD",(IF($CV18="Y","X",(VLOOKUP($CS18,[1]CMF!$A$1:$A$65536,1,FALSE)))))))</f>
        <v>100082945</v>
      </c>
      <c r="CX18" s="5" t="str">
        <f>IF(CT18&gt;$CT$1,"NA",(IF($CU18&lt;'[3]Point Tables'!$S$5,"OLD",(IF($CV18="Y",CS18,(VLOOKUP($CS18,[1]Y14MF!$A$1:$A$65536,1,FALSE)))))))</f>
        <v>OLD</v>
      </c>
      <c r="CZ18" t="s">
        <v>120</v>
      </c>
      <c r="DA18">
        <v>1994</v>
      </c>
      <c r="DB18" t="s">
        <v>23</v>
      </c>
      <c r="DC18" t="s">
        <v>120</v>
      </c>
      <c r="DD18">
        <v>100090526</v>
      </c>
      <c r="DE18">
        <v>14</v>
      </c>
      <c r="DF18">
        <v>1994</v>
      </c>
      <c r="DG18" t="s">
        <v>24</v>
      </c>
      <c r="DH18" s="5" t="str">
        <f>IF($DE18&gt;$DE$1,"NA",(IF($DF18&lt;'[3]Point Tables'!$S$4,"OLD",(IF($DG18="Y","X",(VLOOKUP($DD18,[1]CMF!$A$1:$A$65536,1,FALSE)))))))</f>
        <v>OLD</v>
      </c>
      <c r="DI18" s="5" t="str">
        <f>IF(DE18&gt;$DE$1,"NA",(IF($DF18&lt;'[3]Point Tables'!$S$5,"OLD",(IF($DG18="Y",DD18,(VLOOKUP($DD18,[1]Y14MF!$A$1:$A$65536,1,FALSE)))))))</f>
        <v>OLD</v>
      </c>
      <c r="DK18" t="s">
        <v>121</v>
      </c>
      <c r="DL18">
        <v>1994</v>
      </c>
      <c r="DM18" t="s">
        <v>122</v>
      </c>
      <c r="DN18" t="s">
        <v>121</v>
      </c>
      <c r="DO18">
        <v>100080456</v>
      </c>
      <c r="DP18">
        <v>14</v>
      </c>
      <c r="DQ18">
        <v>1994</v>
      </c>
      <c r="DR18" t="s">
        <v>24</v>
      </c>
      <c r="DS18" s="5" t="str">
        <f>IF($DP18&gt;$DP$1,"NA",(IF($DQ18&lt;'[3]Point Tables'!$S$4,"OLD",(IF($DR18="Y","X",(VLOOKUP($DO18,[1]CMF!$A$1:$A$65536,1,FALSE)))))))</f>
        <v>OLD</v>
      </c>
      <c r="DT18" s="5" t="str">
        <f>IF(DP18&gt;$DP$1,"NA",(IF($DQ18&lt;'[3]Point Tables'!$S$5,"OLD",(IF($DR18="Y",DO18,(VLOOKUP($DO18,[1]Y14MF!$A$1:$A$65536,1,FALSE)))))))</f>
        <v>OLD</v>
      </c>
      <c r="DU18" s="5"/>
      <c r="DV18" t="s">
        <v>36</v>
      </c>
      <c r="DW18">
        <v>1994</v>
      </c>
      <c r="DX18" t="s">
        <v>37</v>
      </c>
      <c r="DY18" t="s">
        <v>36</v>
      </c>
      <c r="DZ18">
        <v>100072224</v>
      </c>
      <c r="EA18">
        <v>14</v>
      </c>
      <c r="EB18">
        <v>1994</v>
      </c>
      <c r="EC18" t="s">
        <v>24</v>
      </c>
      <c r="ED18" s="5" t="str">
        <f>IF($EA18&gt;$EA$1,"NA",(IF($EB18&lt;'[3]Point Tables'!$S$4,"OLD",(IF($EC18="Y","X",(VLOOKUP($DZ18,[1]CMF!$A$1:$A$65536,1,FALSE)))))))</f>
        <v>OLD</v>
      </c>
      <c r="EE18" s="5" t="str">
        <f>IF(EA18&gt;$EA$1,"NA",(IF($EB18&lt;'[3]Point Tables'!$S$5,"OLD",(IF($EC18="Y",DZ18,(VLOOKUP($DZ18,[1]Y14MF!$A$1:$A$65536,1,FALSE)))))))</f>
        <v>OLD</v>
      </c>
    </row>
    <row r="19" spans="1:135">
      <c r="A19" t="s">
        <v>123</v>
      </c>
      <c r="B19">
        <v>1985</v>
      </c>
      <c r="C19" t="s">
        <v>29</v>
      </c>
      <c r="D19" t="s">
        <v>123</v>
      </c>
      <c r="E19">
        <v>100040102</v>
      </c>
      <c r="F19">
        <v>15</v>
      </c>
      <c r="G19">
        <v>1985</v>
      </c>
      <c r="H19" s="4" t="s">
        <v>24</v>
      </c>
      <c r="I19" s="5">
        <f>IF($F19&gt;$F$1,"NA",(IF($H19="Y","X",(VLOOKUP($E19,[1]SMF!$A$1:$A$65536,1,FALSE)))))</f>
        <v>100040102</v>
      </c>
      <c r="J19" s="5" t="str">
        <f>IF($F19&gt;$F$1,"NA",(IF($G19&lt;'[2]Point Tables'!$S$3,"OLD",(IF($H19="Y","X",(VLOOKUP($E19,[1]JMF!$A$1:$A$65536,1,FALSE)))))))</f>
        <v>OLD</v>
      </c>
      <c r="K19" s="5" t="str">
        <f>IF($F19&gt;$F$1,"NA",(IF($G19&lt;'[3]Point Tables'!$S$4,"OLD",(IF($H19="Y","X",(VLOOKUP($E19,[1]CMF!$A$1:$A$65536,1,FALSE)))))))</f>
        <v>OLD</v>
      </c>
      <c r="L19" s="6"/>
      <c r="M19" t="s">
        <v>36</v>
      </c>
      <c r="N19">
        <v>1994</v>
      </c>
      <c r="O19" t="s">
        <v>37</v>
      </c>
      <c r="P19" t="s">
        <v>36</v>
      </c>
      <c r="Q19">
        <v>100072224</v>
      </c>
      <c r="R19">
        <v>15</v>
      </c>
      <c r="S19">
        <v>1994</v>
      </c>
      <c r="T19" t="s">
        <v>24</v>
      </c>
      <c r="U19" s="5">
        <f>IF($R19&gt;$R$1,"NA",(IF($T19="Y","X",(VLOOKUP($Q19,[1]SMF!$A$1:$A$65536,1,FALSE)))))</f>
        <v>100072224</v>
      </c>
      <c r="V19" s="5">
        <f>IF($R19&gt;$R$1,"NA",(IF($S19&lt;'[3]Point Tables'!$S$3,"OLD",(IF($T19="Y","X",(VLOOKUP($Q19,[1]JMF!$A$1:$A$65536,1,FALSE)))))))</f>
        <v>100072224</v>
      </c>
      <c r="W19" s="5" t="str">
        <f>IF($R19&gt;$R$1,"NA",(IF($S19&lt;'[3]Point Tables'!$S$4,"OLD",(IF($T19="Y","X",(VLOOKUP($Q19,[1]CMF!$A$1:$A$65536,1,FALSE)))))))</f>
        <v>OLD</v>
      </c>
      <c r="Y19" t="s">
        <v>50</v>
      </c>
      <c r="Z19">
        <v>1992</v>
      </c>
      <c r="AA19" t="s">
        <v>40</v>
      </c>
      <c r="AB19" t="s">
        <v>50</v>
      </c>
      <c r="AC19">
        <v>100047618</v>
      </c>
      <c r="AD19">
        <v>15</v>
      </c>
      <c r="AE19">
        <v>1992</v>
      </c>
      <c r="AF19" t="s">
        <v>24</v>
      </c>
      <c r="AG19" s="5">
        <f>IF($AD19&gt;$AD$1,"NA",(IF($AF19="Y","X",(VLOOKUP($AC19,[1]SMF!$A$1:$A$65536,1,FALSE)))))</f>
        <v>100047618</v>
      </c>
      <c r="AH19" s="5">
        <f>IF($AD19&gt;$AD$1,"NA",(IF($AE19&lt;'[3]Point Tables'!$S$3,"OLD",(IF($AF19="Y","X",(VLOOKUP($AC19,[1]JMF!$A$1:$A$65536,1,FALSE)))))))</f>
        <v>100047618</v>
      </c>
      <c r="AI19" s="5" t="str">
        <f>IF($AD19&gt;$AD$1,"NA",(IF($AE19&lt;'[3]Point Tables'!$S$4,"OLD",(IF($AF19="Y","X",(VLOOKUP($AC19,[1]CMF!$A$1:$A$65536,1,FALSE)))))))</f>
        <v>OLD</v>
      </c>
      <c r="AJ19" s="5"/>
      <c r="AK19" t="s">
        <v>124</v>
      </c>
      <c r="AL19">
        <v>1988</v>
      </c>
      <c r="AM19" t="s">
        <v>29</v>
      </c>
      <c r="AN19" t="s">
        <v>124</v>
      </c>
      <c r="AO19">
        <v>100003333</v>
      </c>
      <c r="AP19">
        <v>15</v>
      </c>
      <c r="AQ19">
        <v>1988</v>
      </c>
      <c r="AR19" s="4" t="s">
        <v>24</v>
      </c>
      <c r="AS19" s="5">
        <f>IF($AP19&gt;$AP$1,"NA",(IF($AR19="Y","X",(VLOOKUP($AO19,[1]SMF!$A$1:$A$65536,1,FALSE)))))</f>
        <v>100003333</v>
      </c>
      <c r="AT19" s="5" t="str">
        <f>IF($AP19&gt;$AP$1,"NA",(IF($AQ19&lt;'[3]Point Tables'!$S$3,"OLD",(IF($AR19="Y","X",(VLOOKUP($AO19,[1]JMF!$A$1:$A$65536,1,FALSE)))))))</f>
        <v>OLD</v>
      </c>
      <c r="AU19" s="5" t="str">
        <f>IF($AP19&gt;$AP$1,"NA",(IF($AQ19&lt;'[3]Point Tables'!$S$4,"OLD",(IF($AR19="Y","X",(VLOOKUP($AO19,[1]CMF!$A$1:$A$65536,1,FALSE)))))))</f>
        <v>OLD</v>
      </c>
      <c r="AV19" s="5"/>
      <c r="AW19" t="s">
        <v>86</v>
      </c>
      <c r="AX19">
        <v>1996</v>
      </c>
      <c r="AY19" t="s">
        <v>33</v>
      </c>
      <c r="AZ19" t="s">
        <v>86</v>
      </c>
      <c r="BA19">
        <v>100053312</v>
      </c>
      <c r="BB19">
        <v>15</v>
      </c>
      <c r="BC19">
        <v>1996</v>
      </c>
      <c r="BD19" s="4" t="s">
        <v>24</v>
      </c>
      <c r="BE19" s="5">
        <f>IF($BB19&gt;$BB$1,"NA",(IF($BC19&lt;'[3]Point Tables'!$S$3,"OLD",(IF($BD19="Y","X",(VLOOKUP($BA19,[1]JMF!$A$1:$A$65536,1,FALSE)))))))</f>
        <v>100053312</v>
      </c>
      <c r="BF19" s="5">
        <f>IF($BB19&gt;$BB$1,"NA",(IF($BC19&lt;'[3]Point Tables'!$S$4,"OLD",(IF($BD19="Y","X",(VLOOKUP($BA19,[1]CMF!$A$1:$A$65536,1,FALSE)))))))</f>
        <v>100053312</v>
      </c>
      <c r="BH19" t="s">
        <v>105</v>
      </c>
      <c r="BI19">
        <v>1995</v>
      </c>
      <c r="BJ19" t="s">
        <v>26</v>
      </c>
      <c r="BK19" t="s">
        <v>105</v>
      </c>
      <c r="BL19">
        <v>100083870</v>
      </c>
      <c r="BM19">
        <v>15</v>
      </c>
      <c r="BN19">
        <v>1995</v>
      </c>
      <c r="BO19" t="s">
        <v>24</v>
      </c>
      <c r="BP19" s="5">
        <f>IF($BM19&gt;$BM$1,"NA",(IF($BN19&lt;'[3]Point Tables'!$S$3,"OLD",(IF($BO19="Y","X",(VLOOKUP($BL19,[1]JMF!$A$1:$A$65536,1,FALSE)))))))</f>
        <v>100083870</v>
      </c>
      <c r="BQ19" s="5">
        <f>IF($BM19&gt;$BM$1,"NA",(IF($BN19&lt;'[3]Point Tables'!$S$4,"OLD",(IF($BO19="Y","X",(VLOOKUP($BL19,[1]CMF!$A$1:$A$65536,1,FALSE)))))))</f>
        <v>100083870</v>
      </c>
      <c r="BS19" t="s">
        <v>125</v>
      </c>
      <c r="BT19">
        <v>1992</v>
      </c>
      <c r="BU19" t="s">
        <v>79</v>
      </c>
      <c r="BV19" t="s">
        <v>125</v>
      </c>
      <c r="BW19">
        <v>100040683</v>
      </c>
      <c r="BX19">
        <v>15</v>
      </c>
      <c r="BY19">
        <v>1992</v>
      </c>
      <c r="BZ19" s="4" t="s">
        <v>24</v>
      </c>
      <c r="CA19" s="5">
        <f>IF($BX19&gt;$BX$1,"NA",(IF($BY19&lt;'[3]Point Tables'!$S$3,"OLD",(IF($BZ19="Y","X",(VLOOKUP($BW19,[1]JMF!$A$1:$A$65536,1,FALSE)))))))</f>
        <v>100040683</v>
      </c>
      <c r="CB19" s="5" t="str">
        <f>IF($BX19&gt;$BX$1,"NA",(IF($BY19&lt;'[3]Point Tables'!$S$4,"OLD",(IF($BZ19="Y","X",(VLOOKUP($BW19,[1]CMF!$A$1:$A$65536,1,FALSE)))))))</f>
        <v>OLD</v>
      </c>
      <c r="CC19" s="5"/>
      <c r="CD19" t="s">
        <v>97</v>
      </c>
      <c r="CE19">
        <v>1994</v>
      </c>
      <c r="CF19" t="s">
        <v>70</v>
      </c>
      <c r="CG19" t="s">
        <v>97</v>
      </c>
      <c r="CH19">
        <v>100061769</v>
      </c>
      <c r="CI19">
        <v>15</v>
      </c>
      <c r="CJ19">
        <v>1994</v>
      </c>
      <c r="CK19" t="s">
        <v>24</v>
      </c>
      <c r="CL19" s="5">
        <f>IF($CI19&gt;$CI$1,"NA",(IF($CJ19&lt;'[3]Point Tables'!$S$3,"OLD",(IF($CK19="Y","X",(VLOOKUP($CH19,[1]JMF!$A$1:$A$65536,1,FALSE)))))))</f>
        <v>100061769</v>
      </c>
      <c r="CM19" s="5" t="str">
        <f>IF($CI19&gt;$CI$1,"NA",(IF($CJ19&lt;'[3]Point Tables'!$S$4,"OLD",(IF($CK19="Y","X",(VLOOKUP($CH19,[1]CMF!$A$1:$A$65536,1,FALSE)))))))</f>
        <v>OLD</v>
      </c>
      <c r="CN19" s="5"/>
      <c r="CO19" t="s">
        <v>126</v>
      </c>
      <c r="CP19">
        <v>1995</v>
      </c>
      <c r="CQ19" t="s">
        <v>23</v>
      </c>
      <c r="CR19" t="s">
        <v>126</v>
      </c>
      <c r="CS19">
        <v>100069354</v>
      </c>
      <c r="CT19">
        <v>15</v>
      </c>
      <c r="CU19">
        <v>1995</v>
      </c>
      <c r="CV19" s="4" t="s">
        <v>24</v>
      </c>
      <c r="CW19" s="5">
        <f>IF($CT19&gt;$CT$1,"NA",(IF($CU19&lt;'[3]Point Tables'!$S$4,"OLD",(IF($CV19="Y","X",(VLOOKUP($CS19,[1]CMF!$A$1:$A$65536,1,FALSE)))))))</f>
        <v>100069354</v>
      </c>
      <c r="CX19" s="5" t="str">
        <f>IF(CT19&gt;$CT$1,"NA",(IF($CU19&lt;'[3]Point Tables'!$S$5,"OLD",(IF($CV19="Y",CS19,(VLOOKUP($CS19,[1]Y14MF!$A$1:$A$65536,1,FALSE)))))))</f>
        <v>OLD</v>
      </c>
      <c r="CZ19" t="s">
        <v>118</v>
      </c>
      <c r="DA19">
        <v>1995</v>
      </c>
      <c r="DB19" t="s">
        <v>70</v>
      </c>
      <c r="DC19" t="s">
        <v>118</v>
      </c>
      <c r="DD19">
        <v>100066348</v>
      </c>
      <c r="DE19">
        <v>15</v>
      </c>
      <c r="DF19">
        <v>1995</v>
      </c>
      <c r="DG19" t="s">
        <v>24</v>
      </c>
      <c r="DH19" s="5">
        <f>IF($DE19&gt;$DE$1,"NA",(IF($DF19&lt;'[3]Point Tables'!$S$4,"OLD",(IF($DG19="Y","X",(VLOOKUP($DD19,[1]CMF!$A$1:$A$65536,1,FALSE)))))))</f>
        <v>100066348</v>
      </c>
      <c r="DI19" s="5" t="str">
        <f>IF(DE19&gt;$DE$1,"NA",(IF($DF19&lt;'[3]Point Tables'!$S$5,"OLD",(IF($DG19="Y",DD19,(VLOOKUP($DD19,[1]Y14MF!$A$1:$A$65536,1,FALSE)))))))</f>
        <v>OLD</v>
      </c>
      <c r="DK19" t="s">
        <v>97</v>
      </c>
      <c r="DL19">
        <v>1994</v>
      </c>
      <c r="DM19" t="s">
        <v>70</v>
      </c>
      <c r="DN19" t="s">
        <v>97</v>
      </c>
      <c r="DO19">
        <v>100061769</v>
      </c>
      <c r="DP19">
        <v>15</v>
      </c>
      <c r="DQ19">
        <v>1994</v>
      </c>
      <c r="DR19" t="s">
        <v>24</v>
      </c>
      <c r="DS19" s="5" t="str">
        <f>IF($DP19&gt;$DP$1,"NA",(IF($DQ19&lt;'[3]Point Tables'!$S$4,"OLD",(IF($DR19="Y","X",(VLOOKUP($DO19,[1]CMF!$A$1:$A$65536,1,FALSE)))))))</f>
        <v>OLD</v>
      </c>
      <c r="DT19" s="5" t="str">
        <f>IF(DP19&gt;$DP$1,"NA",(IF($DQ19&lt;'[3]Point Tables'!$S$5,"OLD",(IF($DR19="Y",DO19,(VLOOKUP($DO19,[1]Y14MF!$A$1:$A$65536,1,FALSE)))))))</f>
        <v>OLD</v>
      </c>
      <c r="DU19" s="5"/>
      <c r="DV19" t="s">
        <v>127</v>
      </c>
      <c r="DW19">
        <v>1994</v>
      </c>
      <c r="DX19" t="s">
        <v>128</v>
      </c>
      <c r="DY19" t="s">
        <v>127</v>
      </c>
      <c r="DZ19">
        <v>100083302</v>
      </c>
      <c r="EA19">
        <v>15</v>
      </c>
      <c r="EB19">
        <v>1994</v>
      </c>
      <c r="EC19" t="s">
        <v>24</v>
      </c>
      <c r="ED19" s="5" t="str">
        <f>IF($EA19&gt;$EA$1,"NA",(IF($EB19&lt;'[3]Point Tables'!$S$4,"OLD",(IF($EC19="Y","X",(VLOOKUP($DZ19,[1]CMF!$A$1:$A$65536,1,FALSE)))))))</f>
        <v>OLD</v>
      </c>
      <c r="EE19" s="5" t="str">
        <f>IF(EA19&gt;$EA$1,"NA",(IF($EB19&lt;'[3]Point Tables'!$S$5,"OLD",(IF($EC19="Y",DZ19,(VLOOKUP($DZ19,[1]Y14MF!$A$1:$A$65536,1,FALSE)))))))</f>
        <v>OLD</v>
      </c>
    </row>
    <row r="20" spans="1:135">
      <c r="A20" t="s">
        <v>92</v>
      </c>
      <c r="B20">
        <v>1993</v>
      </c>
      <c r="C20" t="s">
        <v>52</v>
      </c>
      <c r="D20" t="s">
        <v>92</v>
      </c>
      <c r="E20">
        <v>100072548</v>
      </c>
      <c r="F20">
        <v>16</v>
      </c>
      <c r="G20">
        <v>1993</v>
      </c>
      <c r="H20" s="4" t="s">
        <v>24</v>
      </c>
      <c r="I20" s="5">
        <f>IF($F20&gt;$F$1,"NA",(IF($H20="Y","X",(VLOOKUP($E20,[1]SMF!$A$1:$A$65536,1,FALSE)))))</f>
        <v>100072548</v>
      </c>
      <c r="J20" s="5">
        <f>IF($F20&gt;$F$1,"NA",(IF($G20&lt;'[2]Point Tables'!$S$3,"OLD",(IF($H20="Y","X",(VLOOKUP($E20,[1]JMF!$A$1:$A$65536,1,FALSE)))))))</f>
        <v>100072548</v>
      </c>
      <c r="K20" s="5" t="str">
        <f>IF($F20&gt;$F$1,"NA",(IF($G20&lt;'[3]Point Tables'!$S$4,"OLD",(IF($H20="Y","X",(VLOOKUP($E20,[1]CMF!$A$1:$A$65536,1,FALSE)))))))</f>
        <v>OLD</v>
      </c>
      <c r="L20" s="6"/>
      <c r="M20" t="s">
        <v>45</v>
      </c>
      <c r="N20">
        <v>1988</v>
      </c>
      <c r="O20" t="s">
        <v>46</v>
      </c>
      <c r="P20" t="s">
        <v>45</v>
      </c>
      <c r="Q20">
        <v>100033496</v>
      </c>
      <c r="R20">
        <v>16</v>
      </c>
      <c r="S20">
        <v>1988</v>
      </c>
      <c r="T20" t="s">
        <v>24</v>
      </c>
      <c r="U20" s="5">
        <f>IF($R20&gt;$R$1,"NA",(IF($T20="Y","X",(VLOOKUP($Q20,[1]SMF!$A$1:$A$65536,1,FALSE)))))</f>
        <v>100033496</v>
      </c>
      <c r="V20" s="5" t="str">
        <f>IF($R20&gt;$R$1,"NA",(IF($S20&lt;'[3]Point Tables'!$S$3,"OLD",(IF($T20="Y","X",(VLOOKUP($Q20,[1]JMF!$A$1:$A$65536,1,FALSE)))))))</f>
        <v>OLD</v>
      </c>
      <c r="W20" s="5" t="str">
        <f>IF($R20&gt;$R$1,"NA",(IF($S20&lt;'[3]Point Tables'!$S$4,"OLD",(IF($T20="Y","X",(VLOOKUP($Q20,[1]CMF!$A$1:$A$65536,1,FALSE)))))))</f>
        <v>OLD</v>
      </c>
      <c r="X20">
        <v>1992</v>
      </c>
      <c r="Y20" t="s">
        <v>129</v>
      </c>
      <c r="Z20">
        <v>1992</v>
      </c>
      <c r="AA20" t="s">
        <v>70</v>
      </c>
      <c r="AB20" t="s">
        <v>129</v>
      </c>
      <c r="AC20">
        <v>100056500</v>
      </c>
      <c r="AD20">
        <v>16</v>
      </c>
      <c r="AE20">
        <v>1992</v>
      </c>
      <c r="AF20" t="s">
        <v>24</v>
      </c>
      <c r="AG20" s="5">
        <f>IF($AD20&gt;$AD$1,"NA",(IF($AF20="Y","X",(VLOOKUP($AC20,[1]SMF!$A$1:$A$65536,1,FALSE)))))</f>
        <v>100056500</v>
      </c>
      <c r="AH20" s="5">
        <f>IF($AD20&gt;$AD$1,"NA",(IF($AE20&lt;'[3]Point Tables'!$S$3,"OLD",(IF($AF20="Y","X",(VLOOKUP($AC20,[1]JMF!$A$1:$A$65536,1,FALSE)))))))</f>
        <v>100056500</v>
      </c>
      <c r="AI20" s="5" t="str">
        <f>IF($AD20&gt;$AD$1,"NA",(IF($AE20&lt;'[3]Point Tables'!$S$4,"OLD",(IF($AF20="Y","X",(VLOOKUP($AC20,[1]CMF!$A$1:$A$65536,1,FALSE)))))))</f>
        <v>OLD</v>
      </c>
      <c r="AJ20" s="5"/>
      <c r="AK20" t="s">
        <v>130</v>
      </c>
      <c r="AL20">
        <v>1989</v>
      </c>
      <c r="AM20" t="s">
        <v>33</v>
      </c>
      <c r="AN20" t="s">
        <v>130</v>
      </c>
      <c r="AO20">
        <v>100037591</v>
      </c>
      <c r="AP20">
        <v>16</v>
      </c>
      <c r="AQ20">
        <v>1989</v>
      </c>
      <c r="AR20" s="4" t="s">
        <v>24</v>
      </c>
      <c r="AS20" s="5">
        <f>IF($AP20&gt;$AP$1,"NA",(IF($AR20="Y","X",(VLOOKUP($AO20,[1]SMF!$A$1:$A$65536,1,FALSE)))))</f>
        <v>100037591</v>
      </c>
      <c r="AT20" s="5" t="str">
        <f>IF($AP20&gt;$AP$1,"NA",(IF($AQ20&lt;'[3]Point Tables'!$S$3,"OLD",(IF($AR20="Y","X",(VLOOKUP($AO20,[1]JMF!$A$1:$A$65536,1,FALSE)))))))</f>
        <v>OLD</v>
      </c>
      <c r="AU20" s="5" t="str">
        <f>IF($AP20&gt;$AP$1,"NA",(IF($AQ20&lt;'[3]Point Tables'!$S$4,"OLD",(IF($AR20="Y","X",(VLOOKUP($AO20,[1]CMF!$A$1:$A$65536,1,FALSE)))))))</f>
        <v>OLD</v>
      </c>
      <c r="AV20" s="5"/>
      <c r="AW20" t="s">
        <v>98</v>
      </c>
      <c r="AX20">
        <v>1992</v>
      </c>
      <c r="AY20" t="s">
        <v>48</v>
      </c>
      <c r="AZ20" t="s">
        <v>98</v>
      </c>
      <c r="BA20">
        <v>100033597</v>
      </c>
      <c r="BB20">
        <v>16</v>
      </c>
      <c r="BC20">
        <v>1992</v>
      </c>
      <c r="BD20" s="4" t="s">
        <v>24</v>
      </c>
      <c r="BE20" s="5">
        <f>IF($BB20&gt;$BB$1,"NA",(IF($BC20&lt;'[3]Point Tables'!$S$3,"OLD",(IF($BD20="Y","X",(VLOOKUP($BA20,[1]JMF!$A$1:$A$65536,1,FALSE)))))))</f>
        <v>100033597</v>
      </c>
      <c r="BF20" s="5" t="str">
        <f>IF($BB20&gt;$BB$1,"NA",(IF($BC20&lt;'[3]Point Tables'!$S$4,"OLD",(IF($BD20="Y","X",(VLOOKUP($BA20,[1]CMF!$A$1:$A$65536,1,FALSE)))))))</f>
        <v>OLD</v>
      </c>
      <c r="BH20" t="s">
        <v>131</v>
      </c>
      <c r="BI20">
        <v>1991</v>
      </c>
      <c r="BJ20" t="s">
        <v>88</v>
      </c>
      <c r="BK20" t="s">
        <v>131</v>
      </c>
      <c r="BL20">
        <v>100013030</v>
      </c>
      <c r="BM20">
        <v>16</v>
      </c>
      <c r="BN20">
        <v>1991</v>
      </c>
      <c r="BO20" t="s">
        <v>24</v>
      </c>
      <c r="BP20" s="5" t="e">
        <f>IF($BM20&gt;$BM$1,"NA",(IF($BN20&lt;'[3]Point Tables'!$S$3,"OLD",(IF($BO20="Y","X",(VLOOKUP($BL20,[1]JMF!$A$1:$A$65536,1,FALSE)))))))</f>
        <v>#N/A</v>
      </c>
      <c r="BQ20" s="5" t="str">
        <f>IF($BM20&gt;$BM$1,"NA",(IF($BN20&lt;'[3]Point Tables'!$S$4,"OLD",(IF($BO20="Y","X",(VLOOKUP($BL20,[1]CMF!$A$1:$A$65536,1,FALSE)))))))</f>
        <v>OLD</v>
      </c>
      <c r="BS20" t="s">
        <v>132</v>
      </c>
      <c r="BT20">
        <v>1994</v>
      </c>
      <c r="BU20" t="s">
        <v>29</v>
      </c>
      <c r="BV20" t="s">
        <v>132</v>
      </c>
      <c r="BW20">
        <v>100047643</v>
      </c>
      <c r="BX20">
        <v>16</v>
      </c>
      <c r="BY20">
        <v>1994</v>
      </c>
      <c r="BZ20" s="4" t="s">
        <v>24</v>
      </c>
      <c r="CA20" s="5">
        <f>IF($BX20&gt;$BX$1,"NA",(IF($BY20&lt;'[3]Point Tables'!$S$3,"OLD",(IF($BZ20="Y","X",(VLOOKUP($BW20,[1]JMF!$A$1:$A$65536,1,FALSE)))))))</f>
        <v>100047643</v>
      </c>
      <c r="CB20" s="5" t="str">
        <f>IF($BX20&gt;$BX$1,"NA",(IF($BY20&lt;'[3]Point Tables'!$S$4,"OLD",(IF($BZ20="Y","X",(VLOOKUP($BW20,[1]CMF!$A$1:$A$65536,1,FALSE)))))))</f>
        <v>OLD</v>
      </c>
      <c r="CC20" s="5"/>
      <c r="CD20" t="s">
        <v>133</v>
      </c>
      <c r="CE20">
        <v>1993</v>
      </c>
      <c r="CF20" t="s">
        <v>23</v>
      </c>
      <c r="CG20" t="s">
        <v>133</v>
      </c>
      <c r="CH20">
        <v>100060691</v>
      </c>
      <c r="CI20">
        <v>16</v>
      </c>
      <c r="CJ20">
        <v>1993</v>
      </c>
      <c r="CK20" t="s">
        <v>24</v>
      </c>
      <c r="CL20" s="5">
        <f>IF($CI20&gt;$CI$1,"NA",(IF($CJ20&lt;'[3]Point Tables'!$S$3,"OLD",(IF($CK20="Y","X",(VLOOKUP($CH20,[1]JMF!$A$1:$A$65536,1,FALSE)))))))</f>
        <v>100060691</v>
      </c>
      <c r="CM20" s="5" t="str">
        <f>IF($CI20&gt;$CI$1,"NA",(IF($CJ20&lt;'[3]Point Tables'!$S$4,"OLD",(IF($CK20="Y","X",(VLOOKUP($CH20,[1]CMF!$A$1:$A$65536,1,FALSE)))))))</f>
        <v>OLD</v>
      </c>
      <c r="CN20" s="5"/>
      <c r="CO20" t="s">
        <v>134</v>
      </c>
      <c r="CP20">
        <v>1995</v>
      </c>
      <c r="CQ20" t="s">
        <v>23</v>
      </c>
      <c r="CR20" t="s">
        <v>134</v>
      </c>
      <c r="CS20">
        <v>100052333</v>
      </c>
      <c r="CT20">
        <v>16</v>
      </c>
      <c r="CU20">
        <v>1995</v>
      </c>
      <c r="CV20" s="4" t="s">
        <v>24</v>
      </c>
      <c r="CW20" s="5">
        <f>IF($CT20&gt;$CT$1,"NA",(IF($CU20&lt;'[3]Point Tables'!$S$4,"OLD",(IF($CV20="Y","X",(VLOOKUP($CS20,[1]CMF!$A$1:$A$65536,1,FALSE)))))))</f>
        <v>100052333</v>
      </c>
      <c r="CX20" s="5" t="str">
        <f>IF(CT20&gt;$CT$1,"NA",(IF($CU20&lt;'[3]Point Tables'!$S$5,"OLD",(IF($CV20="Y",CS20,(VLOOKUP($CS20,[1]Y14MF!$A$1:$A$65536,1,FALSE)))))))</f>
        <v>OLD</v>
      </c>
      <c r="CZ20" t="s">
        <v>135</v>
      </c>
      <c r="DA20">
        <v>1995</v>
      </c>
      <c r="DB20" t="s">
        <v>23</v>
      </c>
      <c r="DC20" t="s">
        <v>135</v>
      </c>
      <c r="DD20">
        <v>100097252</v>
      </c>
      <c r="DE20">
        <v>16</v>
      </c>
      <c r="DF20">
        <v>1995</v>
      </c>
      <c r="DG20" t="s">
        <v>24</v>
      </c>
      <c r="DH20" s="5">
        <f>IF($DE20&gt;$DE$1,"NA",(IF($DF20&lt;'[3]Point Tables'!$S$4,"OLD",(IF($DG20="Y","X",(VLOOKUP($DD20,[1]CMF!$A$1:$A$65536,1,FALSE)))))))</f>
        <v>100097252</v>
      </c>
      <c r="DI20" s="5" t="str">
        <f>IF(DE20&gt;$DE$1,"NA",(IF($DF20&lt;'[3]Point Tables'!$S$5,"OLD",(IF($DG20="Y",DD20,(VLOOKUP($DD20,[1]Y14MF!$A$1:$A$65536,1,FALSE)))))))</f>
        <v>OLD</v>
      </c>
      <c r="DK20" t="s">
        <v>136</v>
      </c>
      <c r="DL20">
        <v>1995</v>
      </c>
      <c r="DM20" t="s">
        <v>23</v>
      </c>
      <c r="DN20" t="s">
        <v>136</v>
      </c>
      <c r="DO20">
        <v>100097252</v>
      </c>
      <c r="DP20">
        <v>16</v>
      </c>
      <c r="DQ20">
        <v>1995</v>
      </c>
      <c r="DR20" t="s">
        <v>24</v>
      </c>
      <c r="DS20" s="5">
        <f>IF($DP20&gt;$DP$1,"NA",(IF($DQ20&lt;'[3]Point Tables'!$S$4,"OLD",(IF($DR20="Y","X",(VLOOKUP($DO20,[1]CMF!$A$1:$A$65536,1,FALSE)))))))</f>
        <v>100097252</v>
      </c>
      <c r="DT20" s="5" t="str">
        <f>IF(DP20&gt;$DP$1,"NA",(IF($DQ20&lt;'[3]Point Tables'!$S$5,"OLD",(IF($DR20="Y",DO20,(VLOOKUP($DO20,[1]Y14MF!$A$1:$A$65536,1,FALSE)))))))</f>
        <v>OLD</v>
      </c>
      <c r="DU20" s="5"/>
      <c r="DV20" t="s">
        <v>137</v>
      </c>
      <c r="DW20">
        <v>1996</v>
      </c>
      <c r="DX20" t="s">
        <v>23</v>
      </c>
      <c r="DY20" t="s">
        <v>137</v>
      </c>
      <c r="DZ20">
        <v>100090862</v>
      </c>
      <c r="EA20">
        <v>16</v>
      </c>
      <c r="EB20">
        <v>1996</v>
      </c>
      <c r="EC20" t="s">
        <v>24</v>
      </c>
      <c r="ED20" s="5">
        <f>IF($EA20&gt;$EA$1,"NA",(IF($EB20&lt;'[3]Point Tables'!$S$4,"OLD",(IF($EC20="Y","X",(VLOOKUP($DZ20,[1]CMF!$A$1:$A$65536,1,FALSE)))))))</f>
        <v>100090862</v>
      </c>
      <c r="EE20" s="5">
        <f>IF(EA20&gt;$EA$1,"NA",(IF($EB20&lt;'[3]Point Tables'!$S$5,"OLD",(IF($EC20="Y",DZ20,(VLOOKUP($DZ20,[1]Y14MF!$A$1:$A$65536,1,FALSE)))))))</f>
        <v>100090862</v>
      </c>
    </row>
    <row r="21" spans="1:135">
      <c r="A21" t="s">
        <v>138</v>
      </c>
      <c r="B21">
        <v>1978</v>
      </c>
      <c r="C21" t="s">
        <v>139</v>
      </c>
      <c r="D21" t="s">
        <v>138</v>
      </c>
      <c r="E21">
        <v>100127256</v>
      </c>
      <c r="F21">
        <v>17</v>
      </c>
      <c r="G21">
        <v>1978</v>
      </c>
      <c r="H21" s="4" t="s">
        <v>24</v>
      </c>
      <c r="I21" s="5">
        <f>IF($F21&gt;$F$1,"NA",(IF($H21="Y","X",(VLOOKUP($E21,[1]SMF!$A$1:$A$65536,1,FALSE)))))</f>
        <v>100127256</v>
      </c>
      <c r="J21" s="5" t="str">
        <f>IF($F21&gt;$F$1,"NA",(IF($G21&lt;'[2]Point Tables'!$S$3,"OLD",(IF($H21="Y","X",(VLOOKUP($E21,[1]JMF!$A$1:$A$65536,1,FALSE)))))))</f>
        <v>OLD</v>
      </c>
      <c r="K21" s="5" t="str">
        <f>IF($F21&gt;$F$1,"NA",(IF($G21&lt;'[3]Point Tables'!$S$4,"OLD",(IF($H21="Y","X",(VLOOKUP($E21,[1]CMF!$A$1:$A$65536,1,FALSE)))))))</f>
        <v>OLD</v>
      </c>
      <c r="L21" s="6"/>
      <c r="M21" t="s">
        <v>38</v>
      </c>
      <c r="N21">
        <v>1994</v>
      </c>
      <c r="O21" t="s">
        <v>23</v>
      </c>
      <c r="P21" t="s">
        <v>38</v>
      </c>
      <c r="Q21">
        <v>100055067</v>
      </c>
      <c r="R21">
        <v>17</v>
      </c>
      <c r="S21">
        <v>1994</v>
      </c>
      <c r="T21" t="s">
        <v>24</v>
      </c>
      <c r="U21" s="5">
        <f>IF($R21&gt;$R$1,"NA",(IF($T21="Y","X",(VLOOKUP($Q21,[1]SMF!$A$1:$A$65536,1,FALSE)))))</f>
        <v>100055067</v>
      </c>
      <c r="V21" s="5">
        <f>IF($R21&gt;$R$1,"NA",(IF($S21&lt;'[3]Point Tables'!$S$3,"OLD",(IF($T21="Y","X",(VLOOKUP($Q21,[1]JMF!$A$1:$A$65536,1,FALSE)))))))</f>
        <v>100055067</v>
      </c>
      <c r="W21" s="5" t="str">
        <f>IF($R21&gt;$R$1,"NA",(IF($S21&lt;'[3]Point Tables'!$S$4,"OLD",(IF($T21="Y","X",(VLOOKUP($Q21,[1]CMF!$A$1:$A$65536,1,FALSE)))))))</f>
        <v>OLD</v>
      </c>
      <c r="Y21" t="s">
        <v>140</v>
      </c>
      <c r="Z21">
        <v>1983</v>
      </c>
      <c r="AA21" t="s">
        <v>77</v>
      </c>
      <c r="AB21" t="s">
        <v>140</v>
      </c>
      <c r="AC21">
        <v>100059887</v>
      </c>
      <c r="AD21">
        <v>17</v>
      </c>
      <c r="AE21">
        <v>1983</v>
      </c>
      <c r="AF21" t="s">
        <v>24</v>
      </c>
      <c r="AG21" s="5">
        <f>IF($AD21&gt;$AD$1,"NA",(IF($AF21="Y","X",(VLOOKUP($AC21,[1]SMF!$A$1:$A$65536,1,FALSE)))))</f>
        <v>100059887</v>
      </c>
      <c r="AH21" s="5" t="str">
        <f>IF($AD21&gt;$AD$1,"NA",(IF($AE21&lt;'[3]Point Tables'!$S$3,"OLD",(IF($AF21="Y","X",(VLOOKUP($AC21,[1]JMF!$A$1:$A$65536,1,FALSE)))))))</f>
        <v>OLD</v>
      </c>
      <c r="AI21" s="5" t="str">
        <f>IF($AD21&gt;$AD$1,"NA",(IF($AE21&lt;'[3]Point Tables'!$S$4,"OLD",(IF($AF21="Y","X",(VLOOKUP($AC21,[1]CMF!$A$1:$A$65536,1,FALSE)))))))</f>
        <v>OLD</v>
      </c>
      <c r="AJ21" s="5"/>
      <c r="AK21" t="s">
        <v>67</v>
      </c>
      <c r="AL21">
        <v>1989</v>
      </c>
      <c r="AM21" t="s">
        <v>33</v>
      </c>
      <c r="AN21" t="s">
        <v>67</v>
      </c>
      <c r="AO21">
        <v>100024781</v>
      </c>
      <c r="AP21">
        <v>17</v>
      </c>
      <c r="AQ21">
        <v>1989</v>
      </c>
      <c r="AR21" s="4" t="s">
        <v>24</v>
      </c>
      <c r="AS21" s="5">
        <f>IF($AP21&gt;$AP$1,"NA",(IF($AR21="Y","X",(VLOOKUP($AO21,[1]SMF!$A$1:$A$65536,1,FALSE)))))</f>
        <v>100024781</v>
      </c>
      <c r="AT21" s="5" t="str">
        <f>IF($AP21&gt;$AP$1,"NA",(IF($AQ21&lt;'[3]Point Tables'!$S$3,"OLD",(IF($AR21="Y","X",(VLOOKUP($AO21,[1]JMF!$A$1:$A$65536,1,FALSE)))))))</f>
        <v>OLD</v>
      </c>
      <c r="AU21" s="5" t="str">
        <f>IF($AP21&gt;$AP$1,"NA",(IF($AQ21&lt;'[3]Point Tables'!$S$4,"OLD",(IF($AR21="Y","X",(VLOOKUP($AO21,[1]CMF!$A$1:$A$65536,1,FALSE)))))))</f>
        <v>OLD</v>
      </c>
      <c r="AV21" s="5"/>
      <c r="AW21" t="s">
        <v>141</v>
      </c>
      <c r="AX21">
        <v>1994</v>
      </c>
      <c r="AY21" t="s">
        <v>33</v>
      </c>
      <c r="AZ21" t="s">
        <v>141</v>
      </c>
      <c r="BA21">
        <v>100049453</v>
      </c>
      <c r="BB21">
        <v>17</v>
      </c>
      <c r="BC21">
        <v>1994</v>
      </c>
      <c r="BD21" s="4" t="s">
        <v>24</v>
      </c>
      <c r="BE21" s="5">
        <f>IF($BB21&gt;$BB$1,"NA",(IF($BC21&lt;'[3]Point Tables'!$S$3,"OLD",(IF($BD21="Y","X",(VLOOKUP($BA21,[1]JMF!$A$1:$A$65536,1,FALSE)))))))</f>
        <v>100049453</v>
      </c>
      <c r="BF21" s="5" t="str">
        <f>IF($BB21&gt;$BB$1,"NA",(IF($BC21&lt;'[3]Point Tables'!$S$4,"OLD",(IF($BD21="Y","X",(VLOOKUP($BA21,[1]CMF!$A$1:$A$65536,1,FALSE)))))))</f>
        <v>OLD</v>
      </c>
      <c r="BH21" t="s">
        <v>142</v>
      </c>
      <c r="BI21">
        <v>1992</v>
      </c>
      <c r="BJ21" t="s">
        <v>143</v>
      </c>
      <c r="BK21" t="s">
        <v>142</v>
      </c>
      <c r="BL21">
        <v>100044541</v>
      </c>
      <c r="BM21">
        <v>17</v>
      </c>
      <c r="BN21">
        <v>1992</v>
      </c>
      <c r="BO21" t="s">
        <v>24</v>
      </c>
      <c r="BP21" s="5">
        <f>IF($BM21&gt;$BM$1,"NA",(IF($BN21&lt;'[3]Point Tables'!$S$3,"OLD",(IF($BO21="Y","X",(VLOOKUP($BL21,[1]JMF!$A$1:$A$65536,1,FALSE)))))))</f>
        <v>100044541</v>
      </c>
      <c r="BQ21" s="5" t="str">
        <f>IF($BM21&gt;$BM$1,"NA",(IF($BN21&lt;'[3]Point Tables'!$S$4,"OLD",(IF($BO21="Y","X",(VLOOKUP($BL21,[1]CMF!$A$1:$A$65536,1,FALSE)))))))</f>
        <v>OLD</v>
      </c>
      <c r="BS21" t="s">
        <v>63</v>
      </c>
      <c r="BT21">
        <v>1994</v>
      </c>
      <c r="BU21" t="s">
        <v>37</v>
      </c>
      <c r="BV21" t="s">
        <v>63</v>
      </c>
      <c r="BW21">
        <v>100063389</v>
      </c>
      <c r="BX21">
        <v>17</v>
      </c>
      <c r="BY21">
        <v>1994</v>
      </c>
      <c r="BZ21" s="4" t="s">
        <v>24</v>
      </c>
      <c r="CA21" s="5">
        <f>IF($BX21&gt;$BX$1,"NA",(IF($BY21&lt;'[3]Point Tables'!$S$3,"OLD",(IF($BZ21="Y","X",(VLOOKUP($BW21,[1]JMF!$A$1:$A$65536,1,FALSE)))))))</f>
        <v>100063389</v>
      </c>
      <c r="CB21" s="5" t="str">
        <f>IF($BX21&gt;$BX$1,"NA",(IF($BY21&lt;'[3]Point Tables'!$S$4,"OLD",(IF($BZ21="Y","X",(VLOOKUP($BW21,[1]CMF!$A$1:$A$65536,1,FALSE)))))))</f>
        <v>OLD</v>
      </c>
      <c r="CC21" s="5"/>
      <c r="CD21" t="s">
        <v>144</v>
      </c>
      <c r="CE21">
        <v>1993</v>
      </c>
      <c r="CF21" t="s">
        <v>145</v>
      </c>
      <c r="CG21" t="s">
        <v>144</v>
      </c>
      <c r="CH21">
        <v>100058337</v>
      </c>
      <c r="CI21">
        <v>17</v>
      </c>
      <c r="CJ21">
        <v>1993</v>
      </c>
      <c r="CK21" t="s">
        <v>24</v>
      </c>
      <c r="CL21" s="5">
        <f>IF($CI21&gt;$CI$1,"NA",(IF($CJ21&lt;'[3]Point Tables'!$S$3,"OLD",(IF($CK21="Y","X",(VLOOKUP($CH21,[1]JMF!$A$1:$A$65536,1,FALSE)))))))</f>
        <v>100058337</v>
      </c>
      <c r="CM21" s="5" t="str">
        <f>IF($CI21&gt;$CI$1,"NA",(IF($CJ21&lt;'[3]Point Tables'!$S$4,"OLD",(IF($CK21="Y","X",(VLOOKUP($CH21,[1]CMF!$A$1:$A$65536,1,FALSE)))))))</f>
        <v>OLD</v>
      </c>
      <c r="CN21" s="5"/>
      <c r="CO21" t="s">
        <v>146</v>
      </c>
      <c r="CP21">
        <v>1997</v>
      </c>
      <c r="CQ21" t="s">
        <v>122</v>
      </c>
      <c r="CR21" t="s">
        <v>146</v>
      </c>
      <c r="CS21">
        <v>100079513</v>
      </c>
      <c r="CT21">
        <v>17</v>
      </c>
      <c r="CU21">
        <v>1997</v>
      </c>
      <c r="CV21" s="4" t="s">
        <v>24</v>
      </c>
      <c r="CW21" s="5">
        <f>IF($CT21&gt;$CT$1,"NA",(IF($CU21&lt;'[3]Point Tables'!$S$4,"OLD",(IF($CV21="Y","X",(VLOOKUP($CS21,[1]CMF!$A$1:$A$65536,1,FALSE)))))))</f>
        <v>100079513</v>
      </c>
      <c r="CX21" s="5">
        <f>IF(CT21&gt;$CT$1,"NA",(IF($CU21&lt;'[3]Point Tables'!$S$5,"OLD",(IF($CV21="Y",CS21,(VLOOKUP($CS21,[1]Y14MF!$A$1:$A$65536,1,FALSE)))))))</f>
        <v>100079513</v>
      </c>
      <c r="CZ21" t="s">
        <v>44</v>
      </c>
      <c r="DA21">
        <v>1994</v>
      </c>
      <c r="DB21" t="s">
        <v>37</v>
      </c>
      <c r="DC21" t="s">
        <v>44</v>
      </c>
      <c r="DD21">
        <v>100072049</v>
      </c>
      <c r="DE21">
        <v>17</v>
      </c>
      <c r="DF21">
        <v>1994</v>
      </c>
      <c r="DG21" t="s">
        <v>24</v>
      </c>
      <c r="DH21" s="5" t="str">
        <f>IF($DE21&gt;$DE$1,"NA",(IF($DF21&lt;'[3]Point Tables'!$S$4,"OLD",(IF($DG21="Y","X",(VLOOKUP($DD21,[1]CMF!$A$1:$A$65536,1,FALSE)))))))</f>
        <v>OLD</v>
      </c>
      <c r="DI21" s="5" t="str">
        <f>IF(DE21&gt;$DE$1,"NA",(IF($DF21&lt;'[3]Point Tables'!$S$5,"OLD",(IF($DG21="Y",DD21,(VLOOKUP($DD21,[1]Y14MF!$A$1:$A$65536,1,FALSE)))))))</f>
        <v>OLD</v>
      </c>
      <c r="DK21" t="s">
        <v>34</v>
      </c>
      <c r="DL21">
        <v>1996</v>
      </c>
      <c r="DM21" t="s">
        <v>35</v>
      </c>
      <c r="DN21" t="s">
        <v>34</v>
      </c>
      <c r="DO21">
        <v>100066717</v>
      </c>
      <c r="DP21">
        <v>17</v>
      </c>
      <c r="DQ21">
        <v>1996</v>
      </c>
      <c r="DR21" t="s">
        <v>24</v>
      </c>
      <c r="DS21" s="5">
        <f>IF($DP21&gt;$DP$1,"NA",(IF($DQ21&lt;'[3]Point Tables'!$S$4,"OLD",(IF($DR21="Y","X",(VLOOKUP($DO21,[1]CMF!$A$1:$A$65536,1,FALSE)))))))</f>
        <v>100066717</v>
      </c>
      <c r="DT21" s="5">
        <f>IF(DP21&gt;$DP$1,"NA",(IF($DQ21&lt;'[3]Point Tables'!$S$5,"OLD",(IF($DR21="Y",DO21,(VLOOKUP($DO21,[1]Y14MF!$A$1:$A$65536,1,FALSE)))))))</f>
        <v>100066717</v>
      </c>
      <c r="DU21" s="5"/>
      <c r="DV21" t="s">
        <v>118</v>
      </c>
      <c r="DW21">
        <v>1995</v>
      </c>
      <c r="DX21" t="s">
        <v>70</v>
      </c>
      <c r="DY21" t="s">
        <v>118</v>
      </c>
      <c r="DZ21">
        <v>100066348</v>
      </c>
      <c r="EA21">
        <v>17</v>
      </c>
      <c r="EB21">
        <v>1995</v>
      </c>
      <c r="EC21" t="s">
        <v>24</v>
      </c>
      <c r="ED21" s="5">
        <f>IF($EA21&gt;$EA$1,"NA",(IF($EB21&lt;'[3]Point Tables'!$S$4,"OLD",(IF($EC21="Y","X",(VLOOKUP($DZ21,[1]CMF!$A$1:$A$65536,1,FALSE)))))))</f>
        <v>100066348</v>
      </c>
      <c r="EE21" s="5" t="str">
        <f>IF(EA21&gt;$EA$1,"NA",(IF($EB21&lt;'[3]Point Tables'!$S$5,"OLD",(IF($EC21="Y",DZ21,(VLOOKUP($DZ21,[1]Y14MF!$A$1:$A$65536,1,FALSE)))))))</f>
        <v>OLD</v>
      </c>
    </row>
    <row r="22" spans="1:135">
      <c r="A22" t="s">
        <v>147</v>
      </c>
      <c r="B22">
        <v>1990</v>
      </c>
      <c r="C22" t="s">
        <v>35</v>
      </c>
      <c r="D22" t="s">
        <v>147</v>
      </c>
      <c r="E22">
        <v>100014490</v>
      </c>
      <c r="F22">
        <v>18</v>
      </c>
      <c r="G22">
        <v>1990</v>
      </c>
      <c r="H22" s="4" t="s">
        <v>24</v>
      </c>
      <c r="I22" s="5">
        <f>IF($F22&gt;$F$1,"NA",(IF($H22="Y","X",(VLOOKUP($E22,[1]SMF!$A$1:$A$65536,1,FALSE)))))</f>
        <v>100014490</v>
      </c>
      <c r="J22" s="5" t="str">
        <f>IF($F22&gt;$F$1,"NA",(IF($G22&lt;'[2]Point Tables'!$S$3,"OLD",(IF($H22="Y","X",(VLOOKUP($E22,[1]JMF!$A$1:$A$65536,1,FALSE)))))))</f>
        <v>OLD</v>
      </c>
      <c r="K22" s="5" t="str">
        <f>IF($F22&gt;$F$1,"NA",(IF($G22&lt;'[3]Point Tables'!$S$4,"OLD",(IF($H22="Y","X",(VLOOKUP($E22,[1]CMF!$A$1:$A$65536,1,FALSE)))))))</f>
        <v>OLD</v>
      </c>
      <c r="L22" s="6"/>
      <c r="M22" t="s">
        <v>108</v>
      </c>
      <c r="N22">
        <v>1990</v>
      </c>
      <c r="O22" t="s">
        <v>46</v>
      </c>
      <c r="P22" t="s">
        <v>108</v>
      </c>
      <c r="Q22">
        <v>100047572</v>
      </c>
      <c r="R22">
        <v>18</v>
      </c>
      <c r="S22">
        <v>1990</v>
      </c>
      <c r="T22" t="s">
        <v>24</v>
      </c>
      <c r="U22" s="5">
        <f>IF($R22&gt;$R$1,"NA",(IF($T22="Y","X",(VLOOKUP($Q22,[1]SMF!$A$1:$A$65536,1,FALSE)))))</f>
        <v>100047572</v>
      </c>
      <c r="V22" s="5" t="str">
        <f>IF($R22&gt;$R$1,"NA",(IF($S22&lt;'[3]Point Tables'!$S$3,"OLD",(IF($T22="Y","X",(VLOOKUP($Q22,[1]JMF!$A$1:$A$65536,1,FALSE)))))))</f>
        <v>OLD</v>
      </c>
      <c r="W22" s="5" t="str">
        <f>IF($R22&gt;$R$1,"NA",(IF($S22&lt;'[3]Point Tables'!$S$4,"OLD",(IF($T22="Y","X",(VLOOKUP($Q22,[1]CMF!$A$1:$A$65536,1,FALSE)))))))</f>
        <v>OLD</v>
      </c>
      <c r="Y22" t="s">
        <v>147</v>
      </c>
      <c r="Z22">
        <v>1990</v>
      </c>
      <c r="AA22" t="s">
        <v>35</v>
      </c>
      <c r="AB22" t="s">
        <v>147</v>
      </c>
      <c r="AC22">
        <v>100014490</v>
      </c>
      <c r="AD22">
        <v>18</v>
      </c>
      <c r="AE22">
        <v>1990</v>
      </c>
      <c r="AF22" t="s">
        <v>24</v>
      </c>
      <c r="AG22" s="5">
        <f>IF($AD22&gt;$AD$1,"NA",(IF($AF22="Y","X",(VLOOKUP($AC22,[1]SMF!$A$1:$A$65536,1,FALSE)))))</f>
        <v>100014490</v>
      </c>
      <c r="AH22" s="5" t="str">
        <f>IF($AD22&gt;$AD$1,"NA",(IF($AE22&lt;'[3]Point Tables'!$S$3,"OLD",(IF($AF22="Y","X",(VLOOKUP($AC22,[1]JMF!$A$1:$A$65536,1,FALSE)))))))</f>
        <v>OLD</v>
      </c>
      <c r="AI22" s="5" t="str">
        <f>IF($AD22&gt;$AD$1,"NA",(IF($AE22&lt;'[3]Point Tables'!$S$4,"OLD",(IF($AF22="Y","X",(VLOOKUP($AC22,[1]CMF!$A$1:$A$65536,1,FALSE)))))))</f>
        <v>OLD</v>
      </c>
      <c r="AJ22" s="5"/>
      <c r="AK22" t="s">
        <v>68</v>
      </c>
      <c r="AL22">
        <v>1992</v>
      </c>
      <c r="AM22" t="s">
        <v>57</v>
      </c>
      <c r="AN22" t="s">
        <v>68</v>
      </c>
      <c r="AO22">
        <v>100046818</v>
      </c>
      <c r="AP22">
        <v>18</v>
      </c>
      <c r="AQ22">
        <v>1992</v>
      </c>
      <c r="AR22" s="4" t="s">
        <v>24</v>
      </c>
      <c r="AS22" s="5">
        <f>IF($AP22&gt;$AP$1,"NA",(IF($AR22="Y","X",(VLOOKUP($AO22,[1]SMF!$A$1:$A$65536,1,FALSE)))))</f>
        <v>100046818</v>
      </c>
      <c r="AT22" s="5">
        <f>IF($AP22&gt;$AP$1,"NA",(IF($AQ22&lt;'[3]Point Tables'!$S$3,"OLD",(IF($AR22="Y","X",(VLOOKUP($AO22,[1]JMF!$A$1:$A$65536,1,FALSE)))))))</f>
        <v>100046818</v>
      </c>
      <c r="AU22" s="5" t="str">
        <f>IF($AP22&gt;$AP$1,"NA",(IF($AQ22&lt;'[3]Point Tables'!$S$4,"OLD",(IF($AR22="Y","X",(VLOOKUP($AO22,[1]CMF!$A$1:$A$65536,1,FALSE)))))))</f>
        <v>OLD</v>
      </c>
      <c r="AV22" s="5"/>
      <c r="AW22" t="s">
        <v>113</v>
      </c>
      <c r="AX22">
        <v>1997</v>
      </c>
      <c r="AY22" t="s">
        <v>23</v>
      </c>
      <c r="AZ22" t="s">
        <v>113</v>
      </c>
      <c r="BA22">
        <v>100080321</v>
      </c>
      <c r="BB22">
        <v>18</v>
      </c>
      <c r="BC22">
        <v>1997</v>
      </c>
      <c r="BD22" s="4" t="s">
        <v>24</v>
      </c>
      <c r="BE22" s="5">
        <f>IF($BB22&gt;$BB$1,"NA",(IF($BC22&lt;'[3]Point Tables'!$S$3,"OLD",(IF($BD22="Y","X",(VLOOKUP($BA22,[1]JMF!$A$1:$A$65536,1,FALSE)))))))</f>
        <v>100080321</v>
      </c>
      <c r="BF22" s="5">
        <f>IF($BB22&gt;$BB$1,"NA",(IF($BC22&lt;'[3]Point Tables'!$S$4,"OLD",(IF($BD22="Y","X",(VLOOKUP($BA22,[1]CMF!$A$1:$A$65536,1,FALSE)))))))</f>
        <v>100080321</v>
      </c>
      <c r="BH22" t="s">
        <v>43</v>
      </c>
      <c r="BI22">
        <v>1994</v>
      </c>
      <c r="BJ22" t="s">
        <v>23</v>
      </c>
      <c r="BK22" t="s">
        <v>43</v>
      </c>
      <c r="BL22">
        <v>100072225</v>
      </c>
      <c r="BM22">
        <v>18</v>
      </c>
      <c r="BN22">
        <v>1994</v>
      </c>
      <c r="BO22" t="s">
        <v>24</v>
      </c>
      <c r="BP22" s="5">
        <f>IF($BM22&gt;$BM$1,"NA",(IF($BN22&lt;'[3]Point Tables'!$S$3,"OLD",(IF($BO22="Y","X",(VLOOKUP($BL22,[1]JMF!$A$1:$A$65536,1,FALSE)))))))</f>
        <v>100072225</v>
      </c>
      <c r="BQ22" s="5" t="str">
        <f>IF($BM22&gt;$BM$1,"NA",(IF($BN22&lt;'[3]Point Tables'!$S$4,"OLD",(IF($BO22="Y","X",(VLOOKUP($BL22,[1]CMF!$A$1:$A$65536,1,FALSE)))))))</f>
        <v>OLD</v>
      </c>
      <c r="BS22" t="s">
        <v>109</v>
      </c>
      <c r="BT22">
        <v>1992</v>
      </c>
      <c r="BU22" t="s">
        <v>29</v>
      </c>
      <c r="BV22" t="s">
        <v>109</v>
      </c>
      <c r="BW22">
        <v>100050706</v>
      </c>
      <c r="BX22">
        <v>18</v>
      </c>
      <c r="BY22">
        <v>1992</v>
      </c>
      <c r="BZ22" s="4" t="s">
        <v>24</v>
      </c>
      <c r="CA22" s="5">
        <f>IF($BX22&gt;$BX$1,"NA",(IF($BY22&lt;'[3]Point Tables'!$S$3,"OLD",(IF($BZ22="Y","X",(VLOOKUP($BW22,[1]JMF!$A$1:$A$65536,1,FALSE)))))))</f>
        <v>100050706</v>
      </c>
      <c r="CB22" s="5" t="str">
        <f>IF($BX22&gt;$BX$1,"NA",(IF($BY22&lt;'[3]Point Tables'!$S$4,"OLD",(IF($BZ22="Y","X",(VLOOKUP($BW22,[1]CMF!$A$1:$A$65536,1,FALSE)))))))</f>
        <v>OLD</v>
      </c>
      <c r="CC22" s="5"/>
      <c r="CD22" t="s">
        <v>58</v>
      </c>
      <c r="CE22">
        <v>1992</v>
      </c>
      <c r="CF22" t="s">
        <v>29</v>
      </c>
      <c r="CG22" t="s">
        <v>58</v>
      </c>
      <c r="CH22">
        <v>100036593</v>
      </c>
      <c r="CI22">
        <v>18</v>
      </c>
      <c r="CJ22">
        <v>1992</v>
      </c>
      <c r="CK22" t="s">
        <v>24</v>
      </c>
      <c r="CL22" s="5">
        <f>IF($CI22&gt;$CI$1,"NA",(IF($CJ22&lt;'[3]Point Tables'!$S$3,"OLD",(IF($CK22="Y","X",(VLOOKUP($CH22,[1]JMF!$A$1:$A$65536,1,FALSE)))))))</f>
        <v>100036593</v>
      </c>
      <c r="CM22" s="5" t="str">
        <f>IF($CI22&gt;$CI$1,"NA",(IF($CJ22&lt;'[3]Point Tables'!$S$4,"OLD",(IF($CK22="Y","X",(VLOOKUP($CH22,[1]CMF!$A$1:$A$65536,1,FALSE)))))))</f>
        <v>OLD</v>
      </c>
      <c r="CN22" s="5"/>
      <c r="CO22" t="s">
        <v>118</v>
      </c>
      <c r="CP22">
        <v>1995</v>
      </c>
      <c r="CQ22" t="s">
        <v>70</v>
      </c>
      <c r="CR22" t="s">
        <v>118</v>
      </c>
      <c r="CS22">
        <v>100066348</v>
      </c>
      <c r="CT22">
        <v>18</v>
      </c>
      <c r="CU22">
        <v>1995</v>
      </c>
      <c r="CV22" s="4" t="s">
        <v>24</v>
      </c>
      <c r="CW22" s="5">
        <f>IF($CT22&gt;$CT$1,"NA",(IF($CU22&lt;'[3]Point Tables'!$S$4,"OLD",(IF($CV22="Y","X",(VLOOKUP($CS22,[1]CMF!$A$1:$A$65536,1,FALSE)))))))</f>
        <v>100066348</v>
      </c>
      <c r="CX22" s="5" t="str">
        <f>IF(CT22&gt;$CT$1,"NA",(IF($CU22&lt;'[3]Point Tables'!$S$5,"OLD",(IF($CV22="Y",CS22,(VLOOKUP($CS22,[1]Y14MF!$A$1:$A$65536,1,FALSE)))))))</f>
        <v>OLD</v>
      </c>
      <c r="CZ22" t="s">
        <v>53</v>
      </c>
      <c r="DA22">
        <v>1996</v>
      </c>
      <c r="DB22" t="s">
        <v>40</v>
      </c>
      <c r="DC22" t="s">
        <v>53</v>
      </c>
      <c r="DD22">
        <v>100073176</v>
      </c>
      <c r="DE22">
        <v>18</v>
      </c>
      <c r="DF22">
        <v>1996</v>
      </c>
      <c r="DG22" t="s">
        <v>24</v>
      </c>
      <c r="DH22" s="5">
        <f>IF($DE22&gt;$DE$1,"NA",(IF($DF22&lt;'[3]Point Tables'!$S$4,"OLD",(IF($DG22="Y","X",(VLOOKUP($DD22,[1]CMF!$A$1:$A$65536,1,FALSE)))))))</f>
        <v>100073176</v>
      </c>
      <c r="DI22" s="5">
        <f>IF(DE22&gt;$DE$1,"NA",(IF($DF22&lt;'[3]Point Tables'!$S$5,"OLD",(IF($DG22="Y",DD22,(VLOOKUP($DD22,[1]Y14MF!$A$1:$A$65536,1,FALSE)))))))</f>
        <v>100073176</v>
      </c>
      <c r="DK22" t="s">
        <v>84</v>
      </c>
      <c r="DL22">
        <v>1998</v>
      </c>
      <c r="DM22" t="s">
        <v>70</v>
      </c>
      <c r="DN22" t="s">
        <v>84</v>
      </c>
      <c r="DO22">
        <v>100074679</v>
      </c>
      <c r="DP22">
        <v>18</v>
      </c>
      <c r="DQ22">
        <v>1998</v>
      </c>
      <c r="DR22" t="s">
        <v>24</v>
      </c>
      <c r="DS22" s="5">
        <f>IF($DP22&gt;$DP$1,"NA",(IF($DQ22&lt;'[3]Point Tables'!$S$4,"OLD",(IF($DR22="Y","X",(VLOOKUP($DO22,[1]CMF!$A$1:$A$65536,1,FALSE)))))))</f>
        <v>100074679</v>
      </c>
      <c r="DT22" s="5">
        <f>IF(DP22&gt;$DP$1,"NA",(IF($DQ22&lt;'[3]Point Tables'!$S$5,"OLD",(IF($DR22="Y",DO22,(VLOOKUP($DO22,[1]Y14MF!$A$1:$A$65536,1,FALSE)))))))</f>
        <v>100074679</v>
      </c>
      <c r="DU22" s="5"/>
      <c r="DV22" t="s">
        <v>43</v>
      </c>
      <c r="DW22">
        <v>1994</v>
      </c>
      <c r="DX22" t="s">
        <v>23</v>
      </c>
      <c r="DY22" t="s">
        <v>43</v>
      </c>
      <c r="DZ22">
        <v>100072225</v>
      </c>
      <c r="EA22">
        <v>18</v>
      </c>
      <c r="EB22">
        <v>1994</v>
      </c>
      <c r="EC22" t="s">
        <v>24</v>
      </c>
      <c r="ED22" s="5" t="str">
        <f>IF($EA22&gt;$EA$1,"NA",(IF($EB22&lt;'[3]Point Tables'!$S$4,"OLD",(IF($EC22="Y","X",(VLOOKUP($DZ22,[1]CMF!$A$1:$A$65536,1,FALSE)))))))</f>
        <v>OLD</v>
      </c>
      <c r="EE22" s="5" t="str">
        <f>IF(EA22&gt;$EA$1,"NA",(IF($EB22&lt;'[3]Point Tables'!$S$5,"OLD",(IF($EC22="Y",DZ22,(VLOOKUP($DZ22,[1]Y14MF!$A$1:$A$65536,1,FALSE)))))))</f>
        <v>OLD</v>
      </c>
    </row>
    <row r="23" spans="1:135">
      <c r="A23" t="s">
        <v>130</v>
      </c>
      <c r="B23">
        <v>1989</v>
      </c>
      <c r="C23" t="s">
        <v>33</v>
      </c>
      <c r="D23" t="s">
        <v>130</v>
      </c>
      <c r="E23">
        <v>100037591</v>
      </c>
      <c r="F23">
        <v>19</v>
      </c>
      <c r="G23">
        <v>1989</v>
      </c>
      <c r="H23" s="4" t="s">
        <v>24</v>
      </c>
      <c r="I23" s="5">
        <f>IF($F23&gt;$F$1,"NA",(IF($H23="Y","X",(VLOOKUP($E23,[1]SMF!$A$1:$A$65536,1,FALSE)))))</f>
        <v>100037591</v>
      </c>
      <c r="J23" s="5" t="str">
        <f>IF($F23&gt;$F$1,"NA",(IF($G23&lt;'[2]Point Tables'!$S$3,"OLD",(IF($H23="Y","X",(VLOOKUP($E23,[1]JMF!$A$1:$A$65536,1,FALSE)))))))</f>
        <v>OLD</v>
      </c>
      <c r="K23" s="5" t="str">
        <f>IF($F23&gt;$F$1,"NA",(IF($G23&lt;'[3]Point Tables'!$S$4,"OLD",(IF($H23="Y","X",(VLOOKUP($E23,[1]CMF!$A$1:$A$65536,1,FALSE)))))))</f>
        <v>OLD</v>
      </c>
      <c r="L23" s="6"/>
      <c r="M23" t="s">
        <v>148</v>
      </c>
      <c r="N23">
        <v>1992</v>
      </c>
      <c r="O23" t="s">
        <v>101</v>
      </c>
      <c r="P23" t="s">
        <v>148</v>
      </c>
      <c r="Q23">
        <v>100054737</v>
      </c>
      <c r="R23">
        <v>19</v>
      </c>
      <c r="S23">
        <v>1992</v>
      </c>
      <c r="T23" t="s">
        <v>24</v>
      </c>
      <c r="U23" s="5">
        <f>IF($R23&gt;$R$1,"NA",(IF($T23="Y","X",(VLOOKUP($Q23,[1]SMF!$A$1:$A$65536,1,FALSE)))))</f>
        <v>100054737</v>
      </c>
      <c r="V23" s="5">
        <f>IF($R23&gt;$R$1,"NA",(IF($S23&lt;'[3]Point Tables'!$S$3,"OLD",(IF($T23="Y","X",(VLOOKUP($Q23,[1]JMF!$A$1:$A$65536,1,FALSE)))))))</f>
        <v>100054737</v>
      </c>
      <c r="W23" s="5" t="str">
        <f>IF($R23&gt;$R$1,"NA",(IF($S23&lt;'[3]Point Tables'!$S$4,"OLD",(IF($T23="Y","X",(VLOOKUP($Q23,[1]CMF!$A$1:$A$65536,1,FALSE)))))))</f>
        <v>OLD</v>
      </c>
      <c r="Y23" t="s">
        <v>131</v>
      </c>
      <c r="Z23">
        <v>1991</v>
      </c>
      <c r="AA23" t="s">
        <v>88</v>
      </c>
      <c r="AB23" t="s">
        <v>131</v>
      </c>
      <c r="AC23">
        <v>100013030</v>
      </c>
      <c r="AD23">
        <v>19</v>
      </c>
      <c r="AE23">
        <v>1991</v>
      </c>
      <c r="AF23" t="s">
        <v>24</v>
      </c>
      <c r="AG23" s="5">
        <f>IF($AD23&gt;$AD$1,"NA",(IF($AF23="Y","X",(VLOOKUP($AC23,[1]SMF!$A$1:$A$65536,1,FALSE)))))</f>
        <v>100013030</v>
      </c>
      <c r="AH23" s="5" t="e">
        <f>IF($AD23&gt;$AD$1,"NA",(IF($AE23&lt;'[3]Point Tables'!$S$3,"OLD",(IF($AF23="Y","X",(VLOOKUP($AC23,[1]JMF!$A$1:$A$65536,1,FALSE)))))))</f>
        <v>#N/A</v>
      </c>
      <c r="AI23" s="5" t="str">
        <f>IF($AD23&gt;$AD$1,"NA",(IF($AE23&lt;'[3]Point Tables'!$S$4,"OLD",(IF($AF23="Y","X",(VLOOKUP($AC23,[1]CMF!$A$1:$A$65536,1,FALSE)))))))</f>
        <v>OLD</v>
      </c>
      <c r="AJ23" s="5"/>
      <c r="AK23" t="s">
        <v>41</v>
      </c>
      <c r="AL23">
        <v>1993</v>
      </c>
      <c r="AM23" t="s">
        <v>29</v>
      </c>
      <c r="AN23" t="s">
        <v>41</v>
      </c>
      <c r="AO23">
        <v>100044963</v>
      </c>
      <c r="AP23">
        <v>19</v>
      </c>
      <c r="AQ23">
        <v>1993</v>
      </c>
      <c r="AR23" s="4" t="s">
        <v>24</v>
      </c>
      <c r="AS23" s="5">
        <f>IF($AP23&gt;$AP$1,"NA",(IF($AR23="Y","X",(VLOOKUP($AO23,[1]SMF!$A$1:$A$65536,1,FALSE)))))</f>
        <v>100044963</v>
      </c>
      <c r="AT23" s="5">
        <f>IF($AP23&gt;$AP$1,"NA",(IF($AQ23&lt;'[3]Point Tables'!$S$3,"OLD",(IF($AR23="Y","X",(VLOOKUP($AO23,[1]JMF!$A$1:$A$65536,1,FALSE)))))))</f>
        <v>100044963</v>
      </c>
      <c r="AU23" s="5" t="str">
        <f>IF($AP23&gt;$AP$1,"NA",(IF($AQ23&lt;'[3]Point Tables'!$S$4,"OLD",(IF($AR23="Y","X",(VLOOKUP($AO23,[1]CMF!$A$1:$A$65536,1,FALSE)))))))</f>
        <v>OLD</v>
      </c>
      <c r="AV23" s="5"/>
      <c r="AW23" t="s">
        <v>73</v>
      </c>
      <c r="AX23">
        <v>1994</v>
      </c>
      <c r="AY23" t="s">
        <v>33</v>
      </c>
      <c r="AZ23" t="s">
        <v>73</v>
      </c>
      <c r="BA23">
        <v>100073360</v>
      </c>
      <c r="BB23">
        <v>19</v>
      </c>
      <c r="BC23">
        <v>1994</v>
      </c>
      <c r="BD23" s="4" t="s">
        <v>24</v>
      </c>
      <c r="BE23" s="5">
        <f>IF($BB23&gt;$BB$1,"NA",(IF($BC23&lt;'[3]Point Tables'!$S$3,"OLD",(IF($BD23="Y","X",(VLOOKUP($BA23,[1]JMF!$A$1:$A$65536,1,FALSE)))))))</f>
        <v>100073360</v>
      </c>
      <c r="BF23" s="5" t="str">
        <f>IF($BB23&gt;$BB$1,"NA",(IF($BC23&lt;'[3]Point Tables'!$S$4,"OLD",(IF($BD23="Y","X",(VLOOKUP($BA23,[1]CMF!$A$1:$A$65536,1,FALSE)))))))</f>
        <v>OLD</v>
      </c>
      <c r="BH23" t="s">
        <v>99</v>
      </c>
      <c r="BI23">
        <v>1994</v>
      </c>
      <c r="BJ23" t="s">
        <v>33</v>
      </c>
      <c r="BK23" t="s">
        <v>99</v>
      </c>
      <c r="BL23">
        <v>100049453</v>
      </c>
      <c r="BM23">
        <v>19</v>
      </c>
      <c r="BN23">
        <v>1994</v>
      </c>
      <c r="BO23" t="s">
        <v>24</v>
      </c>
      <c r="BP23" s="5">
        <f>IF($BM23&gt;$BM$1,"NA",(IF($BN23&lt;'[3]Point Tables'!$S$3,"OLD",(IF($BO23="Y","X",(VLOOKUP($BL23,[1]JMF!$A$1:$A$65536,1,FALSE)))))))</f>
        <v>100049453</v>
      </c>
      <c r="BQ23" s="5" t="str">
        <f>IF($BM23&gt;$BM$1,"NA",(IF($BN23&lt;'[3]Point Tables'!$S$4,"OLD",(IF($BO23="Y","X",(VLOOKUP($BL23,[1]CMF!$A$1:$A$65536,1,FALSE)))))))</f>
        <v>OLD</v>
      </c>
      <c r="BS23" t="s">
        <v>131</v>
      </c>
      <c r="BT23">
        <v>1991</v>
      </c>
      <c r="BU23" t="s">
        <v>88</v>
      </c>
      <c r="BV23" t="s">
        <v>131</v>
      </c>
      <c r="BW23">
        <v>100013030</v>
      </c>
      <c r="BX23">
        <v>19</v>
      </c>
      <c r="BY23">
        <v>1991</v>
      </c>
      <c r="BZ23" s="4" t="s">
        <v>24</v>
      </c>
      <c r="CA23" s="5" t="e">
        <f>IF($BX23&gt;$BX$1,"NA",(IF($BY23&lt;'[3]Point Tables'!$S$3,"OLD",(IF($BZ23="Y","X",(VLOOKUP($BW23,[1]JMF!$A$1:$A$65536,1,FALSE)))))))</f>
        <v>#N/A</v>
      </c>
      <c r="CB23" s="5" t="str">
        <f>IF($BX23&gt;$BX$1,"NA",(IF($BY23&lt;'[3]Point Tables'!$S$4,"OLD",(IF($BZ23="Y","X",(VLOOKUP($BW23,[1]CMF!$A$1:$A$65536,1,FALSE)))))))</f>
        <v>OLD</v>
      </c>
      <c r="CC23" s="5"/>
      <c r="CD23" t="s">
        <v>149</v>
      </c>
      <c r="CE23">
        <v>1993</v>
      </c>
      <c r="CF23" t="s">
        <v>70</v>
      </c>
      <c r="CG23" t="s">
        <v>149</v>
      </c>
      <c r="CH23">
        <v>100078515</v>
      </c>
      <c r="CI23">
        <v>19.329999999999998</v>
      </c>
      <c r="CJ23">
        <v>1993</v>
      </c>
      <c r="CK23" t="s">
        <v>24</v>
      </c>
      <c r="CL23" s="5">
        <f>IF($CI23&gt;$CI$1,"NA",(IF($CJ23&lt;'[3]Point Tables'!$S$3,"OLD",(IF($CK23="Y","X",(VLOOKUP($CH23,[1]JMF!$A$1:$A$65536,1,FALSE)))))))</f>
        <v>100078515</v>
      </c>
      <c r="CM23" s="5" t="str">
        <f>IF($CI23&gt;$CI$1,"NA",(IF($CJ23&lt;'[3]Point Tables'!$S$4,"OLD",(IF($CK23="Y","X",(VLOOKUP($CH23,[1]CMF!$A$1:$A$65536,1,FALSE)))))))</f>
        <v>OLD</v>
      </c>
      <c r="CN23" s="5"/>
      <c r="CO23" t="s">
        <v>150</v>
      </c>
      <c r="CP23">
        <v>1996</v>
      </c>
      <c r="CQ23" t="s">
        <v>151</v>
      </c>
      <c r="CR23" t="s">
        <v>150</v>
      </c>
      <c r="CS23">
        <v>100078886</v>
      </c>
      <c r="CT23">
        <v>19</v>
      </c>
      <c r="CU23">
        <v>1996</v>
      </c>
      <c r="CV23" s="4" t="s">
        <v>24</v>
      </c>
      <c r="CW23" s="5">
        <f>IF($CT23&gt;$CT$1,"NA",(IF($CU23&lt;'[3]Point Tables'!$S$4,"OLD",(IF($CV23="Y","X",(VLOOKUP($CS23,[1]CMF!$A$1:$A$65536,1,FALSE)))))))</f>
        <v>100078886</v>
      </c>
      <c r="CX23" s="5">
        <f>IF(CT23&gt;$CT$1,"NA",(IF($CU23&lt;'[3]Point Tables'!$S$5,"OLD",(IF($CV23="Y",CS23,(VLOOKUP($CS23,[1]Y14MF!$A$1:$A$65536,1,FALSE)))))))</f>
        <v>100078886</v>
      </c>
      <c r="CZ23" t="s">
        <v>105</v>
      </c>
      <c r="DA23">
        <v>1995</v>
      </c>
      <c r="DB23" t="s">
        <v>26</v>
      </c>
      <c r="DC23" t="s">
        <v>105</v>
      </c>
      <c r="DD23">
        <v>100083870</v>
      </c>
      <c r="DE23">
        <v>19</v>
      </c>
      <c r="DF23">
        <v>1995</v>
      </c>
      <c r="DG23" t="s">
        <v>24</v>
      </c>
      <c r="DH23" s="5">
        <f>IF($DE23&gt;$DE$1,"NA",(IF($DF23&lt;'[3]Point Tables'!$S$4,"OLD",(IF($DG23="Y","X",(VLOOKUP($DD23,[1]CMF!$A$1:$A$65536,1,FALSE)))))))</f>
        <v>100083870</v>
      </c>
      <c r="DI23" s="5" t="str">
        <f>IF(DE23&gt;$DE$1,"NA",(IF($DF23&lt;'[3]Point Tables'!$S$5,"OLD",(IF($DG23="Y",DD23,(VLOOKUP($DD23,[1]Y14MF!$A$1:$A$65536,1,FALSE)))))))</f>
        <v>OLD</v>
      </c>
      <c r="DK23" t="s">
        <v>132</v>
      </c>
      <c r="DL23">
        <v>1994</v>
      </c>
      <c r="DM23" t="s">
        <v>29</v>
      </c>
      <c r="DN23" t="s">
        <v>132</v>
      </c>
      <c r="DO23">
        <v>100047643</v>
      </c>
      <c r="DP23">
        <v>19</v>
      </c>
      <c r="DQ23">
        <v>1994</v>
      </c>
      <c r="DR23" t="s">
        <v>24</v>
      </c>
      <c r="DS23" s="5" t="str">
        <f>IF($DP23&gt;$DP$1,"NA",(IF($DQ23&lt;'[3]Point Tables'!$S$4,"OLD",(IF($DR23="Y","X",(VLOOKUP($DO23,[1]CMF!$A$1:$A$65536,1,FALSE)))))))</f>
        <v>OLD</v>
      </c>
      <c r="DT23" s="5" t="str">
        <f>IF(DP23&gt;$DP$1,"NA",(IF($DQ23&lt;'[3]Point Tables'!$S$5,"OLD",(IF($DR23="Y",DO23,(VLOOKUP($DO23,[1]Y14MF!$A$1:$A$65536,1,FALSE)))))))</f>
        <v>OLD</v>
      </c>
      <c r="DU23" s="5"/>
      <c r="DV23" t="s">
        <v>152</v>
      </c>
      <c r="DW23">
        <v>1994</v>
      </c>
      <c r="DX23" t="s">
        <v>151</v>
      </c>
      <c r="DY23" t="s">
        <v>152</v>
      </c>
      <c r="DZ23">
        <v>100080006</v>
      </c>
      <c r="EA23">
        <v>19</v>
      </c>
      <c r="EB23">
        <v>1994</v>
      </c>
      <c r="EC23" t="s">
        <v>24</v>
      </c>
      <c r="ED23" s="5" t="str">
        <f>IF($EA23&gt;$EA$1,"NA",(IF($EB23&lt;'[3]Point Tables'!$S$4,"OLD",(IF($EC23="Y","X",(VLOOKUP($DZ23,[1]CMF!$A$1:$A$65536,1,FALSE)))))))</f>
        <v>OLD</v>
      </c>
      <c r="EE23" s="5" t="str">
        <f>IF(EA23&gt;$EA$1,"NA",(IF($EB23&lt;'[3]Point Tables'!$S$5,"OLD",(IF($EC23="Y",DZ23,(VLOOKUP($DZ23,[1]Y14MF!$A$1:$A$65536,1,FALSE)))))))</f>
        <v>OLD</v>
      </c>
    </row>
    <row r="24" spans="1:135">
      <c r="A24" t="s">
        <v>124</v>
      </c>
      <c r="B24">
        <v>1988</v>
      </c>
      <c r="C24" t="s">
        <v>29</v>
      </c>
      <c r="D24" t="s">
        <v>124</v>
      </c>
      <c r="E24">
        <v>100003333</v>
      </c>
      <c r="F24">
        <v>20</v>
      </c>
      <c r="G24">
        <v>1988</v>
      </c>
      <c r="H24" s="4" t="s">
        <v>24</v>
      </c>
      <c r="I24" s="5">
        <f>IF($F24&gt;$F$1,"NA",(IF($H24="Y","X",(VLOOKUP($E24,[1]SMF!$A$1:$A$65536,1,FALSE)))))</f>
        <v>100003333</v>
      </c>
      <c r="J24" s="5" t="str">
        <f>IF($F24&gt;$F$1,"NA",(IF($G24&lt;'[2]Point Tables'!$S$3,"OLD",(IF($H24="Y","X",(VLOOKUP($E24,[1]JMF!$A$1:$A$65536,1,FALSE)))))))</f>
        <v>OLD</v>
      </c>
      <c r="K24" s="5" t="str">
        <f>IF($F24&gt;$F$1,"NA",(IF($G24&lt;'[3]Point Tables'!$S$4,"OLD",(IF($H24="Y","X",(VLOOKUP($E24,[1]CMF!$A$1:$A$65536,1,FALSE)))))))</f>
        <v>OLD</v>
      </c>
      <c r="L24" s="6"/>
      <c r="M24" t="s">
        <v>153</v>
      </c>
      <c r="N24">
        <v>1985</v>
      </c>
      <c r="O24" t="s">
        <v>29</v>
      </c>
      <c r="P24" t="s">
        <v>153</v>
      </c>
      <c r="Q24">
        <v>100037854</v>
      </c>
      <c r="R24">
        <v>20</v>
      </c>
      <c r="S24">
        <v>1985</v>
      </c>
      <c r="T24" t="s">
        <v>24</v>
      </c>
      <c r="U24" s="5">
        <f>IF($R24&gt;$R$1,"NA",(IF($T24="Y","X",(VLOOKUP($Q24,[1]SMF!$A$1:$A$65536,1,FALSE)))))</f>
        <v>100037854</v>
      </c>
      <c r="V24" s="5" t="str">
        <f>IF($R24&gt;$R$1,"NA",(IF($S24&lt;'[3]Point Tables'!$S$3,"OLD",(IF($T24="Y","X",(VLOOKUP($Q24,[1]JMF!$A$1:$A$65536,1,FALSE)))))))</f>
        <v>OLD</v>
      </c>
      <c r="W24" s="5" t="str">
        <f>IF($R24&gt;$R$1,"NA",(IF($S24&lt;'[3]Point Tables'!$S$4,"OLD",(IF($T24="Y","X",(VLOOKUP($Q24,[1]CMF!$A$1:$A$65536,1,FALSE)))))))</f>
        <v>OLD</v>
      </c>
      <c r="Y24" t="s">
        <v>154</v>
      </c>
      <c r="Z24">
        <v>1983</v>
      </c>
      <c r="AA24" t="s">
        <v>155</v>
      </c>
      <c r="AB24" t="s">
        <v>154</v>
      </c>
      <c r="AC24">
        <v>100130879</v>
      </c>
      <c r="AD24">
        <v>20</v>
      </c>
      <c r="AE24">
        <v>1983</v>
      </c>
      <c r="AF24" t="s">
        <v>24</v>
      </c>
      <c r="AG24" s="5">
        <f>IF($AD24&gt;$AD$1,"NA",(IF($AF24="Y","X",(VLOOKUP($AC24,[1]SMF!$A$1:$A$65536,1,FALSE)))))</f>
        <v>100130879</v>
      </c>
      <c r="AH24" s="5" t="str">
        <f>IF($AD24&gt;$AD$1,"NA",(IF($AE24&lt;'[3]Point Tables'!$S$3,"OLD",(IF($AF24="Y","X",(VLOOKUP($AC24,[1]JMF!$A$1:$A$65536,1,FALSE)))))))</f>
        <v>OLD</v>
      </c>
      <c r="AI24" s="5" t="str">
        <f>IF($AD24&gt;$AD$1,"NA",(IF($AE24&lt;'[3]Point Tables'!$S$4,"OLD",(IF($AF24="Y","X",(VLOOKUP($AC24,[1]CMF!$A$1:$A$65536,1,FALSE)))))))</f>
        <v>OLD</v>
      </c>
      <c r="AJ24" s="5"/>
      <c r="AK24" t="s">
        <v>43</v>
      </c>
      <c r="AL24">
        <v>1994</v>
      </c>
      <c r="AM24" t="s">
        <v>23</v>
      </c>
      <c r="AN24" t="s">
        <v>43</v>
      </c>
      <c r="AO24">
        <v>100072225</v>
      </c>
      <c r="AP24">
        <v>20</v>
      </c>
      <c r="AQ24">
        <v>1994</v>
      </c>
      <c r="AR24" s="4" t="s">
        <v>24</v>
      </c>
      <c r="AS24" s="5">
        <f>IF($AP24&gt;$AP$1,"NA",(IF($AR24="Y","X",(VLOOKUP($AO24,[1]SMF!$A$1:$A$65536,1,FALSE)))))</f>
        <v>100072225</v>
      </c>
      <c r="AT24" s="5">
        <f>IF($AP24&gt;$AP$1,"NA",(IF($AQ24&lt;'[3]Point Tables'!$S$3,"OLD",(IF($AR24="Y","X",(VLOOKUP($AO24,[1]JMF!$A$1:$A$65536,1,FALSE)))))))</f>
        <v>100072225</v>
      </c>
      <c r="AU24" s="5" t="str">
        <f>IF($AP24&gt;$AP$1,"NA",(IF($AQ24&lt;'[3]Point Tables'!$S$4,"OLD",(IF($AR24="Y","X",(VLOOKUP($AO24,[1]CMF!$A$1:$A$65536,1,FALSE)))))))</f>
        <v>OLD</v>
      </c>
      <c r="AV24" s="5"/>
      <c r="AW24" t="s">
        <v>142</v>
      </c>
      <c r="AX24">
        <v>1992</v>
      </c>
      <c r="AY24" t="s">
        <v>143</v>
      </c>
      <c r="AZ24" t="s">
        <v>142</v>
      </c>
      <c r="BA24">
        <v>100044541</v>
      </c>
      <c r="BB24">
        <v>20</v>
      </c>
      <c r="BC24">
        <v>1992</v>
      </c>
      <c r="BD24" s="4" t="s">
        <v>24</v>
      </c>
      <c r="BE24" s="5">
        <f>IF($BB24&gt;$BB$1,"NA",(IF($BC24&lt;'[3]Point Tables'!$S$3,"OLD",(IF($BD24="Y","X",(VLOOKUP($BA24,[1]JMF!$A$1:$A$65536,1,FALSE)))))))</f>
        <v>100044541</v>
      </c>
      <c r="BF24" s="5" t="str">
        <f>IF($BB24&gt;$BB$1,"NA",(IF($BC24&lt;'[3]Point Tables'!$S$4,"OLD",(IF($BD24="Y","X",(VLOOKUP($BA24,[1]CMF!$A$1:$A$65536,1,FALSE)))))))</f>
        <v>OLD</v>
      </c>
      <c r="BH24" t="s">
        <v>91</v>
      </c>
      <c r="BI24">
        <v>1992</v>
      </c>
      <c r="BJ24" t="s">
        <v>37</v>
      </c>
      <c r="BK24" t="s">
        <v>91</v>
      </c>
      <c r="BL24">
        <v>100075730</v>
      </c>
      <c r="BM24">
        <v>20</v>
      </c>
      <c r="BN24">
        <v>1992</v>
      </c>
      <c r="BO24" t="s">
        <v>24</v>
      </c>
      <c r="BP24" s="5">
        <f>IF($BM24&gt;$BM$1,"NA",(IF($BN24&lt;'[3]Point Tables'!$S$3,"OLD",(IF($BO24="Y","X",(VLOOKUP($BL24,[1]JMF!$A$1:$A$65536,1,FALSE)))))))</f>
        <v>100075730</v>
      </c>
      <c r="BQ24" s="5" t="str">
        <f>IF($BM24&gt;$BM$1,"NA",(IF($BN24&lt;'[3]Point Tables'!$S$4,"OLD",(IF($BO24="Y","X",(VLOOKUP($BL24,[1]CMF!$A$1:$A$65536,1,FALSE)))))))</f>
        <v>OLD</v>
      </c>
      <c r="BS24" t="s">
        <v>43</v>
      </c>
      <c r="BT24">
        <v>1994</v>
      </c>
      <c r="BU24" t="s">
        <v>23</v>
      </c>
      <c r="BV24" t="s">
        <v>43</v>
      </c>
      <c r="BW24">
        <v>100072225</v>
      </c>
      <c r="BX24">
        <v>20</v>
      </c>
      <c r="BY24">
        <v>1994</v>
      </c>
      <c r="BZ24" s="4" t="s">
        <v>24</v>
      </c>
      <c r="CA24" s="5">
        <f>IF($BX24&gt;$BX$1,"NA",(IF($BY24&lt;'[3]Point Tables'!$S$3,"OLD",(IF($BZ24="Y","X",(VLOOKUP($BW24,[1]JMF!$A$1:$A$65536,1,FALSE)))))))</f>
        <v>100072225</v>
      </c>
      <c r="CB24" s="5" t="str">
        <f>IF($BX24&gt;$BX$1,"NA",(IF($BY24&lt;'[3]Point Tables'!$S$4,"OLD",(IF($BZ24="Y","X",(VLOOKUP($BW24,[1]CMF!$A$1:$A$65536,1,FALSE)))))))</f>
        <v>OLD</v>
      </c>
      <c r="CC24" s="5"/>
      <c r="CD24" t="s">
        <v>38</v>
      </c>
      <c r="CE24">
        <v>1994</v>
      </c>
      <c r="CF24" t="s">
        <v>23</v>
      </c>
      <c r="CG24" t="s">
        <v>38</v>
      </c>
      <c r="CH24">
        <v>100055067</v>
      </c>
      <c r="CI24">
        <v>19.329999999999998</v>
      </c>
      <c r="CJ24">
        <v>1994</v>
      </c>
      <c r="CK24" t="s">
        <v>24</v>
      </c>
      <c r="CL24" s="5">
        <f>IF($CI24&gt;$CI$1,"NA",(IF($CJ24&lt;'[3]Point Tables'!$S$3,"OLD",(IF($CK24="Y","X",(VLOOKUP($CH24,[1]JMF!$A$1:$A$65536,1,FALSE)))))))</f>
        <v>100055067</v>
      </c>
      <c r="CM24" s="5" t="str">
        <f>IF($CI24&gt;$CI$1,"NA",(IF($CJ24&lt;'[3]Point Tables'!$S$4,"OLD",(IF($CK24="Y","X",(VLOOKUP($CH24,[1]CMF!$A$1:$A$65536,1,FALSE)))))))</f>
        <v>OLD</v>
      </c>
      <c r="CN24" s="5"/>
      <c r="CO24" t="s">
        <v>156</v>
      </c>
      <c r="CP24">
        <v>1996</v>
      </c>
      <c r="CQ24" t="s">
        <v>46</v>
      </c>
      <c r="CR24" t="s">
        <v>156</v>
      </c>
      <c r="CS24">
        <v>100066845</v>
      </c>
      <c r="CT24">
        <v>20</v>
      </c>
      <c r="CU24">
        <v>1996</v>
      </c>
      <c r="CV24" s="4" t="s">
        <v>24</v>
      </c>
      <c r="CW24" s="5">
        <f>IF($CT24&gt;$CT$1,"NA",(IF($CU24&lt;'[3]Point Tables'!$S$4,"OLD",(IF($CV24="Y","X",(VLOOKUP($CS24,[1]CMF!$A$1:$A$65536,1,FALSE)))))))</f>
        <v>100066845</v>
      </c>
      <c r="CX24" s="5">
        <f>IF(CT24&gt;$CT$1,"NA",(IF($CU24&lt;'[3]Point Tables'!$S$5,"OLD",(IF($CV24="Y",CS24,(VLOOKUP($CS24,[1]Y14MF!$A$1:$A$65536,1,FALSE)))))))</f>
        <v>100066845</v>
      </c>
      <c r="CZ24" t="s">
        <v>157</v>
      </c>
      <c r="DA24">
        <v>1995</v>
      </c>
      <c r="DB24" t="s">
        <v>151</v>
      </c>
      <c r="DC24" t="s">
        <v>157</v>
      </c>
      <c r="DD24">
        <v>100078917</v>
      </c>
      <c r="DE24">
        <v>20</v>
      </c>
      <c r="DF24">
        <v>1995</v>
      </c>
      <c r="DG24" t="s">
        <v>24</v>
      </c>
      <c r="DH24" s="5">
        <f>IF($DE24&gt;$DE$1,"NA",(IF($DF24&lt;'[3]Point Tables'!$S$4,"OLD",(IF($DG24="Y","X",(VLOOKUP($DD24,[1]CMF!$A$1:$A$65536,1,FALSE)))))))</f>
        <v>100078917</v>
      </c>
      <c r="DI24" s="5" t="str">
        <f>IF(DE24&gt;$DE$1,"NA",(IF($DF24&lt;'[3]Point Tables'!$S$5,"OLD",(IF($DG24="Y",DD24,(VLOOKUP($DD24,[1]Y14MF!$A$1:$A$65536,1,FALSE)))))))</f>
        <v>OLD</v>
      </c>
      <c r="DK24" t="s">
        <v>54</v>
      </c>
      <c r="DL24">
        <v>1994</v>
      </c>
      <c r="DM24" t="s">
        <v>23</v>
      </c>
      <c r="DN24" t="s">
        <v>54</v>
      </c>
      <c r="DO24">
        <v>100064731</v>
      </c>
      <c r="DP24">
        <v>20</v>
      </c>
      <c r="DQ24">
        <v>1994</v>
      </c>
      <c r="DR24" t="s">
        <v>24</v>
      </c>
      <c r="DS24" s="5" t="str">
        <f>IF($DP24&gt;$DP$1,"NA",(IF($DQ24&lt;'[3]Point Tables'!$S$4,"OLD",(IF($DR24="Y","X",(VLOOKUP($DO24,[1]CMF!$A$1:$A$65536,1,FALSE)))))))</f>
        <v>OLD</v>
      </c>
      <c r="DT24" s="5" t="str">
        <f>IF(DP24&gt;$DP$1,"NA",(IF($DQ24&lt;'[3]Point Tables'!$S$5,"OLD",(IF($DR24="Y",DO24,(VLOOKUP($DO24,[1]Y14MF!$A$1:$A$65536,1,FALSE)))))))</f>
        <v>OLD</v>
      </c>
      <c r="DU24" s="5"/>
      <c r="DV24" t="s">
        <v>53</v>
      </c>
      <c r="DW24">
        <v>1996</v>
      </c>
      <c r="DX24" t="s">
        <v>40</v>
      </c>
      <c r="DY24" t="s">
        <v>53</v>
      </c>
      <c r="DZ24">
        <v>100073176</v>
      </c>
      <c r="EA24">
        <v>20</v>
      </c>
      <c r="EB24">
        <v>1996</v>
      </c>
      <c r="EC24" t="s">
        <v>24</v>
      </c>
      <c r="ED24" s="5">
        <f>IF($EA24&gt;$EA$1,"NA",(IF($EB24&lt;'[3]Point Tables'!$S$4,"OLD",(IF($EC24="Y","X",(VLOOKUP($DZ24,[1]CMF!$A$1:$A$65536,1,FALSE)))))))</f>
        <v>100073176</v>
      </c>
      <c r="EE24" s="5">
        <f>IF(EA24&gt;$EA$1,"NA",(IF($EB24&lt;'[3]Point Tables'!$S$5,"OLD",(IF($EC24="Y",DZ24,(VLOOKUP($DZ24,[1]Y14MF!$A$1:$A$65536,1,FALSE)))))))</f>
        <v>100073176</v>
      </c>
    </row>
    <row r="25" spans="1:135">
      <c r="A25" t="s">
        <v>131</v>
      </c>
      <c r="B25">
        <v>1991</v>
      </c>
      <c r="C25" t="s">
        <v>88</v>
      </c>
      <c r="D25" t="s">
        <v>131</v>
      </c>
      <c r="E25">
        <v>100013030</v>
      </c>
      <c r="F25">
        <v>21</v>
      </c>
      <c r="G25">
        <v>1991</v>
      </c>
      <c r="H25" s="4" t="s">
        <v>24</v>
      </c>
      <c r="I25" s="5">
        <f>IF($F25&gt;$F$1,"NA",(IF($H25="Y","X",(VLOOKUP($E25,[1]SMF!$A$1:$A$65536,1,FALSE)))))</f>
        <v>100013030</v>
      </c>
      <c r="J25" s="5" t="str">
        <f>IF($F25&gt;$F$1,"NA",(IF($G25&lt;'[2]Point Tables'!$S$3,"OLD",(IF($H25="Y","X",(VLOOKUP($E25,[1]JMF!$A$1:$A$65536,1,FALSE)))))))</f>
        <v>OLD</v>
      </c>
      <c r="K25" s="5" t="str">
        <f>IF($F25&gt;$F$1,"NA",(IF($G25&lt;'[3]Point Tables'!$S$4,"OLD",(IF($H25="Y","X",(VLOOKUP($E25,[1]CMF!$A$1:$A$65536,1,FALSE)))))))</f>
        <v>OLD</v>
      </c>
      <c r="L25" s="6"/>
      <c r="M25" t="s">
        <v>64</v>
      </c>
      <c r="N25">
        <v>1989</v>
      </c>
      <c r="O25" t="s">
        <v>29</v>
      </c>
      <c r="P25" t="s">
        <v>64</v>
      </c>
      <c r="Q25">
        <v>100038723</v>
      </c>
      <c r="R25">
        <v>21</v>
      </c>
      <c r="S25">
        <v>1989</v>
      </c>
      <c r="T25" t="s">
        <v>24</v>
      </c>
      <c r="U25" s="5">
        <f>IF($R25&gt;$R$1,"NA",(IF($T25="Y","X",(VLOOKUP($Q25,[1]SMF!$A$1:$A$65536,1,FALSE)))))</f>
        <v>100038723</v>
      </c>
      <c r="V25" s="5" t="str">
        <f>IF($R25&gt;$R$1,"NA",(IF($S25&lt;'[3]Point Tables'!$S$3,"OLD",(IF($T25="Y","X",(VLOOKUP($Q25,[1]JMF!$A$1:$A$65536,1,FALSE)))))))</f>
        <v>OLD</v>
      </c>
      <c r="W25" s="5" t="str">
        <f>IF($R25&gt;$R$1,"NA",(IF($S25&lt;'[3]Point Tables'!$S$4,"OLD",(IF($T25="Y","X",(VLOOKUP($Q25,[1]CMF!$A$1:$A$65536,1,FALSE)))))))</f>
        <v>OLD</v>
      </c>
      <c r="Y25" t="s">
        <v>41</v>
      </c>
      <c r="Z25">
        <v>1993</v>
      </c>
      <c r="AA25" t="s">
        <v>29</v>
      </c>
      <c r="AB25" t="s">
        <v>41</v>
      </c>
      <c r="AC25">
        <v>100044963</v>
      </c>
      <c r="AD25">
        <v>21</v>
      </c>
      <c r="AE25">
        <v>1993</v>
      </c>
      <c r="AF25" t="s">
        <v>24</v>
      </c>
      <c r="AG25" s="5">
        <f>IF($AD25&gt;$AD$1,"NA",(IF($AF25="Y","X",(VLOOKUP($AC25,[1]SMF!$A$1:$A$65536,1,FALSE)))))</f>
        <v>100044963</v>
      </c>
      <c r="AH25" s="5">
        <f>IF($AD25&gt;$AD$1,"NA",(IF($AE25&lt;'[3]Point Tables'!$S$3,"OLD",(IF($AF25="Y","X",(VLOOKUP($AC25,[1]JMF!$A$1:$A$65536,1,FALSE)))))))</f>
        <v>100044963</v>
      </c>
      <c r="AI25" s="5" t="str">
        <f>IF($AD25&gt;$AD$1,"NA",(IF($AE25&lt;'[3]Point Tables'!$S$4,"OLD",(IF($AF25="Y","X",(VLOOKUP($AC25,[1]CMF!$A$1:$A$65536,1,FALSE)))))))</f>
        <v>OLD</v>
      </c>
      <c r="AJ25" s="5"/>
      <c r="AK25" t="s">
        <v>99</v>
      </c>
      <c r="AL25">
        <v>1994</v>
      </c>
      <c r="AM25" t="s">
        <v>33</v>
      </c>
      <c r="AN25" t="s">
        <v>99</v>
      </c>
      <c r="AO25">
        <v>100049453</v>
      </c>
      <c r="AP25">
        <v>21</v>
      </c>
      <c r="AQ25">
        <v>1994</v>
      </c>
      <c r="AR25" s="4" t="s">
        <v>24</v>
      </c>
      <c r="AS25" s="5">
        <f>IF($AP25&gt;$AP$1,"NA",(IF($AR25="Y","X",(VLOOKUP($AO25,[1]SMF!$A$1:$A$65536,1,FALSE)))))</f>
        <v>100049453</v>
      </c>
      <c r="AT25" s="5">
        <f>IF($AP25&gt;$AP$1,"NA",(IF($AQ25&lt;'[3]Point Tables'!$S$3,"OLD",(IF($AR25="Y","X",(VLOOKUP($AO25,[1]JMF!$A$1:$A$65536,1,FALSE)))))))</f>
        <v>100049453</v>
      </c>
      <c r="AU25" s="5" t="str">
        <f>IF($AP25&gt;$AP$1,"NA",(IF($AQ25&lt;'[3]Point Tables'!$S$4,"OLD",(IF($AR25="Y","X",(VLOOKUP($AO25,[1]CMF!$A$1:$A$65536,1,FALSE)))))))</f>
        <v>OLD</v>
      </c>
      <c r="AV25" s="5"/>
      <c r="AW25" t="s">
        <v>80</v>
      </c>
      <c r="AX25">
        <v>1992</v>
      </c>
      <c r="AY25" t="s">
        <v>29</v>
      </c>
      <c r="AZ25" t="s">
        <v>80</v>
      </c>
      <c r="BA25">
        <v>100065555</v>
      </c>
      <c r="BB25">
        <v>21</v>
      </c>
      <c r="BC25">
        <v>1992</v>
      </c>
      <c r="BD25" s="4" t="s">
        <v>24</v>
      </c>
      <c r="BE25" s="5">
        <f>IF($BB25&gt;$BB$1,"NA",(IF($BC25&lt;'[3]Point Tables'!$S$3,"OLD",(IF($BD25="Y","X",(VLOOKUP($BA25,[1]JMF!$A$1:$A$65536,1,FALSE)))))))</f>
        <v>100065555</v>
      </c>
      <c r="BF25" s="5" t="str">
        <f>IF($BB25&gt;$BB$1,"NA",(IF($BC25&lt;'[3]Point Tables'!$S$4,"OLD",(IF($BD25="Y","X",(VLOOKUP($BA25,[1]CMF!$A$1:$A$65536,1,FALSE)))))))</f>
        <v>OLD</v>
      </c>
      <c r="BH25" t="s">
        <v>34</v>
      </c>
      <c r="BI25">
        <v>1996</v>
      </c>
      <c r="BJ25" t="s">
        <v>35</v>
      </c>
      <c r="BK25" t="s">
        <v>34</v>
      </c>
      <c r="BL25">
        <v>100066717</v>
      </c>
      <c r="BM25">
        <v>21</v>
      </c>
      <c r="BN25">
        <v>1996</v>
      </c>
      <c r="BO25" t="s">
        <v>24</v>
      </c>
      <c r="BP25" s="5">
        <f>IF($BM25&gt;$BM$1,"NA",(IF($BN25&lt;'[3]Point Tables'!$S$3,"OLD",(IF($BO25="Y","X",(VLOOKUP($BL25,[1]JMF!$A$1:$A$65536,1,FALSE)))))))</f>
        <v>100066717</v>
      </c>
      <c r="BQ25" s="5">
        <f>IF($BM25&gt;$BM$1,"NA",(IF($BN25&lt;'[3]Point Tables'!$S$4,"OLD",(IF($BO25="Y","X",(VLOOKUP($BL25,[1]CMF!$A$1:$A$65536,1,FALSE)))))))</f>
        <v>100066717</v>
      </c>
      <c r="BS25" t="s">
        <v>158</v>
      </c>
      <c r="BT25">
        <v>1992</v>
      </c>
      <c r="BU25" t="s">
        <v>46</v>
      </c>
      <c r="BV25" t="s">
        <v>158</v>
      </c>
      <c r="BW25">
        <v>100050701</v>
      </c>
      <c r="BX25">
        <v>21.5</v>
      </c>
      <c r="BY25">
        <v>1992</v>
      </c>
      <c r="BZ25" s="4" t="s">
        <v>24</v>
      </c>
      <c r="CA25" s="5">
        <f>IF($BX25&gt;$BX$1,"NA",(IF($BY25&lt;'[3]Point Tables'!$S$3,"OLD",(IF($BZ25="Y","X",(VLOOKUP($BW25,[1]JMF!$A$1:$A$65536,1,FALSE)))))))</f>
        <v>100050701</v>
      </c>
      <c r="CB25" s="5" t="str">
        <f>IF($BX25&gt;$BX$1,"NA",(IF($BY25&lt;'[3]Point Tables'!$S$4,"OLD",(IF($BZ25="Y","X",(VLOOKUP($BW25,[1]CMF!$A$1:$A$65536,1,FALSE)))))))</f>
        <v>OLD</v>
      </c>
      <c r="CC25" s="5"/>
      <c r="CD25" t="s">
        <v>68</v>
      </c>
      <c r="CE25">
        <v>1992</v>
      </c>
      <c r="CF25" t="s">
        <v>57</v>
      </c>
      <c r="CG25" t="s">
        <v>68</v>
      </c>
      <c r="CH25">
        <v>100046818</v>
      </c>
      <c r="CI25">
        <v>19.329999999999998</v>
      </c>
      <c r="CJ25">
        <v>1992</v>
      </c>
      <c r="CK25" t="s">
        <v>24</v>
      </c>
      <c r="CL25" s="5">
        <f>IF($CI25&gt;$CI$1,"NA",(IF($CJ25&lt;'[3]Point Tables'!$S$3,"OLD",(IF($CK25="Y","X",(VLOOKUP($CH25,[1]JMF!$A$1:$A$65536,1,FALSE)))))))</f>
        <v>100046818</v>
      </c>
      <c r="CM25" s="5" t="str">
        <f>IF($CI25&gt;$CI$1,"NA",(IF($CJ25&lt;'[3]Point Tables'!$S$4,"OLD",(IF($CK25="Y","X",(VLOOKUP($CH25,[1]CMF!$A$1:$A$65536,1,FALSE)))))))</f>
        <v>OLD</v>
      </c>
      <c r="CN25" s="5"/>
      <c r="CO25" t="s">
        <v>104</v>
      </c>
      <c r="CP25">
        <v>1996</v>
      </c>
      <c r="CQ25" t="s">
        <v>23</v>
      </c>
      <c r="CR25" t="s">
        <v>104</v>
      </c>
      <c r="CS25">
        <v>100079805</v>
      </c>
      <c r="CT25">
        <v>21</v>
      </c>
      <c r="CU25">
        <v>1996</v>
      </c>
      <c r="CV25" s="4" t="s">
        <v>24</v>
      </c>
      <c r="CW25" s="5">
        <f>IF($CT25&gt;$CT$1,"NA",(IF($CU25&lt;'[3]Point Tables'!$S$4,"OLD",(IF($CV25="Y","X",(VLOOKUP($CS25,[1]CMF!$A$1:$A$65536,1,FALSE)))))))</f>
        <v>100079805</v>
      </c>
      <c r="CX25" s="5">
        <f>IF(CT25&gt;$CT$1,"NA",(IF($CU25&lt;'[3]Point Tables'!$S$5,"OLD",(IF($CV25="Y",CS25,(VLOOKUP($CS25,[1]Y14MF!$A$1:$A$65536,1,FALSE)))))))</f>
        <v>100079805</v>
      </c>
      <c r="CZ25" t="s">
        <v>59</v>
      </c>
      <c r="DA25">
        <v>1994</v>
      </c>
      <c r="DB25" t="s">
        <v>37</v>
      </c>
      <c r="DC25" t="s">
        <v>59</v>
      </c>
      <c r="DD25">
        <v>100062894</v>
      </c>
      <c r="DE25">
        <v>21</v>
      </c>
      <c r="DF25">
        <v>1994</v>
      </c>
      <c r="DG25" t="s">
        <v>24</v>
      </c>
      <c r="DH25" s="5" t="str">
        <f>IF($DE25&gt;$DE$1,"NA",(IF($DF25&lt;'[3]Point Tables'!$S$4,"OLD",(IF($DG25="Y","X",(VLOOKUP($DD25,[1]CMF!$A$1:$A$65536,1,FALSE)))))))</f>
        <v>OLD</v>
      </c>
      <c r="DI25" s="5" t="str">
        <f>IF(DE25&gt;$DE$1,"NA",(IF($DF25&lt;'[3]Point Tables'!$S$5,"OLD",(IF($DG25="Y",DD25,(VLOOKUP($DD25,[1]Y14MF!$A$1:$A$65536,1,FALSE)))))))</f>
        <v>OLD</v>
      </c>
      <c r="DK25" t="s">
        <v>113</v>
      </c>
      <c r="DL25">
        <v>1997</v>
      </c>
      <c r="DM25" t="s">
        <v>23</v>
      </c>
      <c r="DN25" t="s">
        <v>113</v>
      </c>
      <c r="DO25">
        <v>100080321</v>
      </c>
      <c r="DP25">
        <v>21</v>
      </c>
      <c r="DQ25">
        <v>1997</v>
      </c>
      <c r="DR25" t="s">
        <v>24</v>
      </c>
      <c r="DS25" s="5">
        <f>IF($DP25&gt;$DP$1,"NA",(IF($DQ25&lt;'[3]Point Tables'!$S$4,"OLD",(IF($DR25="Y","X",(VLOOKUP($DO25,[1]CMF!$A$1:$A$65536,1,FALSE)))))))</f>
        <v>100080321</v>
      </c>
      <c r="DT25" s="5">
        <f>IF(DP25&gt;$DP$1,"NA",(IF($DQ25&lt;'[3]Point Tables'!$S$5,"OLD",(IF($DR25="Y",DO25,(VLOOKUP($DO25,[1]Y14MF!$A$1:$A$65536,1,FALSE)))))))</f>
        <v>100080321</v>
      </c>
      <c r="DU25" s="5"/>
      <c r="DV25" t="s">
        <v>113</v>
      </c>
      <c r="DW25">
        <v>1997</v>
      </c>
      <c r="DX25" t="s">
        <v>23</v>
      </c>
      <c r="DY25" t="s">
        <v>113</v>
      </c>
      <c r="DZ25">
        <v>100080321</v>
      </c>
      <c r="EA25">
        <v>21</v>
      </c>
      <c r="EB25">
        <v>1997</v>
      </c>
      <c r="EC25" t="s">
        <v>24</v>
      </c>
      <c r="ED25" s="5">
        <f>IF($EA25&gt;$EA$1,"NA",(IF($EB25&lt;'[3]Point Tables'!$S$4,"OLD",(IF($EC25="Y","X",(VLOOKUP($DZ25,[1]CMF!$A$1:$A$65536,1,FALSE)))))))</f>
        <v>100080321</v>
      </c>
      <c r="EE25" s="5">
        <f>IF(EA25&gt;$EA$1,"NA",(IF($EB25&lt;'[3]Point Tables'!$S$5,"OLD",(IF($EC25="Y",DZ25,(VLOOKUP($DZ25,[1]Y14MF!$A$1:$A$65536,1,FALSE)))))))</f>
        <v>100080321</v>
      </c>
    </row>
    <row r="26" spans="1:135">
      <c r="A26" t="s">
        <v>159</v>
      </c>
      <c r="B26">
        <v>1985</v>
      </c>
      <c r="C26" t="s">
        <v>29</v>
      </c>
      <c r="D26" t="s">
        <v>159</v>
      </c>
      <c r="E26">
        <v>100014521</v>
      </c>
      <c r="F26">
        <v>22</v>
      </c>
      <c r="G26">
        <v>1985</v>
      </c>
      <c r="H26" s="4" t="s">
        <v>24</v>
      </c>
      <c r="I26" s="5">
        <f>IF($F26&gt;$F$1,"NA",(IF($H26="Y","X",(VLOOKUP($E26,[1]SMF!$A$1:$A$65536,1,FALSE)))))</f>
        <v>100014521</v>
      </c>
      <c r="J26" s="5" t="str">
        <f>IF($F26&gt;$F$1,"NA",(IF($G26&lt;'[2]Point Tables'!$S$3,"OLD",(IF($H26="Y","X",(VLOOKUP($E26,[1]JMF!$A$1:$A$65536,1,FALSE)))))))</f>
        <v>OLD</v>
      </c>
      <c r="K26" s="5" t="str">
        <f>IF($F26&gt;$F$1,"NA",(IF($G26&lt;'[3]Point Tables'!$S$4,"OLD",(IF($H26="Y","X",(VLOOKUP($E26,[1]CMF!$A$1:$A$65536,1,FALSE)))))))</f>
        <v>OLD</v>
      </c>
      <c r="L26" s="6"/>
      <c r="M26" t="s">
        <v>160</v>
      </c>
      <c r="N26">
        <v>1987</v>
      </c>
      <c r="O26" t="s">
        <v>37</v>
      </c>
      <c r="P26" t="s">
        <v>160</v>
      </c>
      <c r="Q26">
        <v>100037209</v>
      </c>
      <c r="R26">
        <v>22.5</v>
      </c>
      <c r="S26">
        <v>1987</v>
      </c>
      <c r="T26" t="s">
        <v>24</v>
      </c>
      <c r="U26" s="5">
        <f>IF($R26&gt;$R$1,"NA",(IF($T26="Y","X",(VLOOKUP($Q26,[1]SMF!$A$1:$A$65536,1,FALSE)))))</f>
        <v>100037209</v>
      </c>
      <c r="V26" s="5" t="str">
        <f>IF($R26&gt;$R$1,"NA",(IF($S26&lt;'[3]Point Tables'!$S$3,"OLD",(IF($T26="Y","X",(VLOOKUP($Q26,[1]JMF!$A$1:$A$65536,1,FALSE)))))))</f>
        <v>OLD</v>
      </c>
      <c r="W26" s="5" t="str">
        <f>IF($R26&gt;$R$1,"NA",(IF($S26&lt;'[3]Point Tables'!$S$4,"OLD",(IF($T26="Y","X",(VLOOKUP($Q26,[1]CMF!$A$1:$A$65536,1,FALSE)))))))</f>
        <v>OLD</v>
      </c>
      <c r="Y26" t="s">
        <v>99</v>
      </c>
      <c r="Z26">
        <v>1994</v>
      </c>
      <c r="AA26" t="s">
        <v>33</v>
      </c>
      <c r="AB26" t="s">
        <v>99</v>
      </c>
      <c r="AC26">
        <v>100049453</v>
      </c>
      <c r="AD26">
        <v>22</v>
      </c>
      <c r="AE26">
        <v>1994</v>
      </c>
      <c r="AF26" t="s">
        <v>24</v>
      </c>
      <c r="AG26" s="5">
        <f>IF($AD26&gt;$AD$1,"NA",(IF($AF26="Y","X",(VLOOKUP($AC26,[1]SMF!$A$1:$A$65536,1,FALSE)))))</f>
        <v>100049453</v>
      </c>
      <c r="AH26" s="5">
        <f>IF($AD26&gt;$AD$1,"NA",(IF($AE26&lt;'[3]Point Tables'!$S$3,"OLD",(IF($AF26="Y","X",(VLOOKUP($AC26,[1]JMF!$A$1:$A$65536,1,FALSE)))))))</f>
        <v>100049453</v>
      </c>
      <c r="AI26" s="5" t="str">
        <f>IF($AD26&gt;$AD$1,"NA",(IF($AE26&lt;'[3]Point Tables'!$S$4,"OLD",(IF($AF26="Y","X",(VLOOKUP($AC26,[1]CMF!$A$1:$A$65536,1,FALSE)))))))</f>
        <v>OLD</v>
      </c>
      <c r="AJ26" s="5"/>
      <c r="AK26" t="s">
        <v>115</v>
      </c>
      <c r="AL26">
        <v>1988</v>
      </c>
      <c r="AM26" t="s">
        <v>29</v>
      </c>
      <c r="AN26" t="s">
        <v>115</v>
      </c>
      <c r="AO26">
        <v>100035041</v>
      </c>
      <c r="AP26">
        <v>22</v>
      </c>
      <c r="AQ26">
        <v>1988</v>
      </c>
      <c r="AR26" s="4" t="s">
        <v>24</v>
      </c>
      <c r="AS26" s="5">
        <f>IF($AP26&gt;$AP$1,"NA",(IF($AR26="Y","X",(VLOOKUP($AO26,[1]SMF!$A$1:$A$65536,1,FALSE)))))</f>
        <v>100035041</v>
      </c>
      <c r="AT26" s="5" t="str">
        <f>IF($AP26&gt;$AP$1,"NA",(IF($AQ26&lt;'[3]Point Tables'!$S$3,"OLD",(IF($AR26="Y","X",(VLOOKUP($AO26,[1]JMF!$A$1:$A$65536,1,FALSE)))))))</f>
        <v>OLD</v>
      </c>
      <c r="AU26" s="5" t="str">
        <f>IF($AP26&gt;$AP$1,"NA",(IF($AQ26&lt;'[3]Point Tables'!$S$4,"OLD",(IF($AR26="Y","X",(VLOOKUP($AO26,[1]CMF!$A$1:$A$65536,1,FALSE)))))))</f>
        <v>OLD</v>
      </c>
      <c r="AV26" s="5"/>
      <c r="AW26" t="s">
        <v>63</v>
      </c>
      <c r="AX26">
        <v>1994</v>
      </c>
      <c r="AY26" t="s">
        <v>37</v>
      </c>
      <c r="AZ26" t="s">
        <v>63</v>
      </c>
      <c r="BA26">
        <v>100063389</v>
      </c>
      <c r="BB26">
        <v>22</v>
      </c>
      <c r="BC26">
        <v>1994</v>
      </c>
      <c r="BD26" s="4" t="s">
        <v>24</v>
      </c>
      <c r="BE26" s="5">
        <f>IF($BB26&gt;$BB$1,"NA",(IF($BC26&lt;'[3]Point Tables'!$S$3,"OLD",(IF($BD26="Y","X",(VLOOKUP($BA26,[1]JMF!$A$1:$A$65536,1,FALSE)))))))</f>
        <v>100063389</v>
      </c>
      <c r="BF26" s="5" t="str">
        <f>IF($BB26&gt;$BB$1,"NA",(IF($BC26&lt;'[3]Point Tables'!$S$4,"OLD",(IF($BD26="Y","X",(VLOOKUP($BA26,[1]CMF!$A$1:$A$65536,1,FALSE)))))))</f>
        <v>OLD</v>
      </c>
      <c r="BH26" t="s">
        <v>149</v>
      </c>
      <c r="BI26">
        <v>1993</v>
      </c>
      <c r="BJ26" t="s">
        <v>70</v>
      </c>
      <c r="BK26" t="s">
        <v>149</v>
      </c>
      <c r="BL26">
        <v>100078515</v>
      </c>
      <c r="BM26">
        <v>22</v>
      </c>
      <c r="BN26">
        <v>1993</v>
      </c>
      <c r="BO26" t="s">
        <v>24</v>
      </c>
      <c r="BP26" s="5">
        <f>IF($BM26&gt;$BM$1,"NA",(IF($BN26&lt;'[3]Point Tables'!$S$3,"OLD",(IF($BO26="Y","X",(VLOOKUP($BL26,[1]JMF!$A$1:$A$65536,1,FALSE)))))))</f>
        <v>100078515</v>
      </c>
      <c r="BQ26" s="5" t="str">
        <f>IF($BM26&gt;$BM$1,"NA",(IF($BN26&lt;'[3]Point Tables'!$S$4,"OLD",(IF($BO26="Y","X",(VLOOKUP($BL26,[1]CMF!$A$1:$A$65536,1,FALSE)))))))</f>
        <v>OLD</v>
      </c>
      <c r="BS26" t="s">
        <v>38</v>
      </c>
      <c r="BT26">
        <v>1994</v>
      </c>
      <c r="BU26" t="s">
        <v>23</v>
      </c>
      <c r="BV26" t="s">
        <v>38</v>
      </c>
      <c r="BW26">
        <v>100055067</v>
      </c>
      <c r="BX26">
        <v>21.5</v>
      </c>
      <c r="BY26">
        <v>1994</v>
      </c>
      <c r="BZ26" s="4" t="s">
        <v>24</v>
      </c>
      <c r="CA26" s="5">
        <f>IF($BX26&gt;$BX$1,"NA",(IF($BY26&lt;'[3]Point Tables'!$S$3,"OLD",(IF($BZ26="Y","X",(VLOOKUP($BW26,[1]JMF!$A$1:$A$65536,1,FALSE)))))))</f>
        <v>100055067</v>
      </c>
      <c r="CB26" s="5" t="str">
        <f>IF($BX26&gt;$BX$1,"NA",(IF($BY26&lt;'[3]Point Tables'!$S$4,"OLD",(IF($BZ26="Y","X",(VLOOKUP($BW26,[1]CMF!$A$1:$A$65536,1,FALSE)))))))</f>
        <v>OLD</v>
      </c>
      <c r="CC26" s="5"/>
      <c r="CD26" t="s">
        <v>71</v>
      </c>
      <c r="CE26">
        <v>1994</v>
      </c>
      <c r="CF26" t="s">
        <v>72</v>
      </c>
      <c r="CG26" t="s">
        <v>71</v>
      </c>
      <c r="CH26">
        <v>100054918</v>
      </c>
      <c r="CI26">
        <v>22</v>
      </c>
      <c r="CJ26">
        <v>1994</v>
      </c>
      <c r="CK26" t="s">
        <v>24</v>
      </c>
      <c r="CL26" s="5">
        <f>IF($CI26&gt;$CI$1,"NA",(IF($CJ26&lt;'[3]Point Tables'!$S$3,"OLD",(IF($CK26="Y","X",(VLOOKUP($CH26,[1]JMF!$A$1:$A$65536,1,FALSE)))))))</f>
        <v>100054918</v>
      </c>
      <c r="CM26" s="5" t="str">
        <f>IF($CI26&gt;$CI$1,"NA",(IF($CJ26&lt;'[3]Point Tables'!$S$4,"OLD",(IF($CK26="Y","X",(VLOOKUP($CH26,[1]CMF!$A$1:$A$65536,1,FALSE)))))))</f>
        <v>OLD</v>
      </c>
      <c r="CN26" s="5"/>
      <c r="CO26" t="s">
        <v>161</v>
      </c>
      <c r="CP26">
        <v>1998</v>
      </c>
      <c r="CQ26" t="s">
        <v>29</v>
      </c>
      <c r="CR26" t="s">
        <v>161</v>
      </c>
      <c r="CS26">
        <v>100090495</v>
      </c>
      <c r="CT26">
        <v>22</v>
      </c>
      <c r="CU26">
        <v>1998</v>
      </c>
      <c r="CV26" s="4" t="s">
        <v>24</v>
      </c>
      <c r="CW26" s="5">
        <f>IF($CT26&gt;$CT$1,"NA",(IF($CU26&lt;'[3]Point Tables'!$S$4,"OLD",(IF($CV26="Y","X",(VLOOKUP($CS26,[1]CMF!$A$1:$A$65536,1,FALSE)))))))</f>
        <v>100090495</v>
      </c>
      <c r="CX26" s="5">
        <f>IF(CT26&gt;$CT$1,"NA",(IF($CU26&lt;'[3]Point Tables'!$S$5,"OLD",(IF($CV26="Y",CS26,(VLOOKUP($CS26,[1]Y14MF!$A$1:$A$65536,1,FALSE)))))))</f>
        <v>100090495</v>
      </c>
      <c r="CZ26" t="s">
        <v>51</v>
      </c>
      <c r="DA26">
        <v>1996</v>
      </c>
      <c r="DB26" t="s">
        <v>52</v>
      </c>
      <c r="DC26" t="s">
        <v>51</v>
      </c>
      <c r="DD26">
        <v>100073222</v>
      </c>
      <c r="DE26">
        <v>22</v>
      </c>
      <c r="DF26">
        <v>1996</v>
      </c>
      <c r="DG26" t="s">
        <v>24</v>
      </c>
      <c r="DH26" s="5">
        <f>IF($DE26&gt;$DE$1,"NA",(IF($DF26&lt;'[3]Point Tables'!$S$4,"OLD",(IF($DG26="Y","X",(VLOOKUP($DD26,[1]CMF!$A$1:$A$65536,1,FALSE)))))))</f>
        <v>100073222</v>
      </c>
      <c r="DI26" s="5">
        <f>IF(DE26&gt;$DE$1,"NA",(IF($DF26&lt;'[3]Point Tables'!$S$5,"OLD",(IF($DG26="Y",DD26,(VLOOKUP($DD26,[1]Y14MF!$A$1:$A$65536,1,FALSE)))))))</f>
        <v>100073222</v>
      </c>
      <c r="DK26" t="s">
        <v>162</v>
      </c>
      <c r="DL26">
        <v>1994</v>
      </c>
      <c r="DM26" t="s">
        <v>48</v>
      </c>
      <c r="DN26" t="s">
        <v>162</v>
      </c>
      <c r="DO26">
        <v>100086452</v>
      </c>
      <c r="DP26">
        <v>22</v>
      </c>
      <c r="DQ26">
        <v>1994</v>
      </c>
      <c r="DR26" t="s">
        <v>24</v>
      </c>
      <c r="DS26" s="5" t="str">
        <f>IF($DP26&gt;$DP$1,"NA",(IF($DQ26&lt;'[3]Point Tables'!$S$4,"OLD",(IF($DR26="Y","X",(VLOOKUP($DO26,[1]CMF!$A$1:$A$65536,1,FALSE)))))))</f>
        <v>OLD</v>
      </c>
      <c r="DT26" s="5" t="str">
        <f>IF(DP26&gt;$DP$1,"NA",(IF($DQ26&lt;'[3]Point Tables'!$S$5,"OLD",(IF($DR26="Y",DO26,(VLOOKUP($DO26,[1]Y14MF!$A$1:$A$65536,1,FALSE)))))))</f>
        <v>OLD</v>
      </c>
      <c r="DU26" s="5"/>
      <c r="DV26" t="s">
        <v>146</v>
      </c>
      <c r="DW26">
        <v>1997</v>
      </c>
      <c r="DX26" t="s">
        <v>122</v>
      </c>
      <c r="DY26" t="s">
        <v>146</v>
      </c>
      <c r="DZ26">
        <v>100079513</v>
      </c>
      <c r="EA26">
        <v>22</v>
      </c>
      <c r="EB26">
        <v>1997</v>
      </c>
      <c r="EC26" t="s">
        <v>24</v>
      </c>
      <c r="ED26" s="5">
        <f>IF($EA26&gt;$EA$1,"NA",(IF($EB26&lt;'[3]Point Tables'!$S$4,"OLD",(IF($EC26="Y","X",(VLOOKUP($DZ26,[1]CMF!$A$1:$A$65536,1,FALSE)))))))</f>
        <v>100079513</v>
      </c>
      <c r="EE26" s="5">
        <f>IF(EA26&gt;$EA$1,"NA",(IF($EB26&lt;'[3]Point Tables'!$S$5,"OLD",(IF($EC26="Y",DZ26,(VLOOKUP($DZ26,[1]Y14MF!$A$1:$A$65536,1,FALSE)))))))</f>
        <v>100079513</v>
      </c>
    </row>
    <row r="27" spans="1:135">
      <c r="A27" t="s">
        <v>91</v>
      </c>
      <c r="B27">
        <v>1992</v>
      </c>
      <c r="C27" t="s">
        <v>37</v>
      </c>
      <c r="D27" t="s">
        <v>91</v>
      </c>
      <c r="E27">
        <v>100075730</v>
      </c>
      <c r="F27">
        <v>23.5</v>
      </c>
      <c r="G27">
        <v>1992</v>
      </c>
      <c r="H27" s="4" t="s">
        <v>24</v>
      </c>
      <c r="I27" s="5">
        <f>IF($F27&gt;$F$1,"NA",(IF($H27="Y","X",(VLOOKUP($E27,[1]SMF!$A$1:$A$65536,1,FALSE)))))</f>
        <v>100075730</v>
      </c>
      <c r="J27" s="5">
        <f>IF($F27&gt;$F$1,"NA",(IF($G27&lt;'[2]Point Tables'!$S$3,"OLD",(IF($H27="Y","X",(VLOOKUP($E27,[1]JMF!$A$1:$A$65536,1,FALSE)))))))</f>
        <v>100075730</v>
      </c>
      <c r="K27" s="5" t="str">
        <f>IF($F27&gt;$F$1,"NA",(IF($G27&lt;'[3]Point Tables'!$S$4,"OLD",(IF($H27="Y","X",(VLOOKUP($E27,[1]CMF!$A$1:$A$65536,1,FALSE)))))))</f>
        <v>OLD</v>
      </c>
      <c r="L27" s="6"/>
      <c r="M27" t="s">
        <v>115</v>
      </c>
      <c r="N27">
        <v>1988</v>
      </c>
      <c r="O27" t="s">
        <v>29</v>
      </c>
      <c r="P27" t="s">
        <v>115</v>
      </c>
      <c r="Q27">
        <v>100035041</v>
      </c>
      <c r="R27">
        <v>22.5</v>
      </c>
      <c r="S27">
        <v>1988</v>
      </c>
      <c r="T27" t="s">
        <v>24</v>
      </c>
      <c r="U27" s="5">
        <f>IF($R27&gt;$R$1,"NA",(IF($T27="Y","X",(VLOOKUP($Q27,[1]SMF!$A$1:$A$65536,1,FALSE)))))</f>
        <v>100035041</v>
      </c>
      <c r="V27" s="5" t="str">
        <f>IF($R27&gt;$R$1,"NA",(IF($S27&lt;'[3]Point Tables'!$S$3,"OLD",(IF($T27="Y","X",(VLOOKUP($Q27,[1]JMF!$A$1:$A$65536,1,FALSE)))))))</f>
        <v>OLD</v>
      </c>
      <c r="W27" s="5" t="str">
        <f>IF($R27&gt;$R$1,"NA",(IF($S27&lt;'[3]Point Tables'!$S$4,"OLD",(IF($T27="Y","X",(VLOOKUP($Q27,[1]CMF!$A$1:$A$65536,1,FALSE)))))))</f>
        <v>OLD</v>
      </c>
      <c r="Y27" t="s">
        <v>38</v>
      </c>
      <c r="Z27">
        <v>1994</v>
      </c>
      <c r="AA27" t="s">
        <v>23</v>
      </c>
      <c r="AB27" t="s">
        <v>38</v>
      </c>
      <c r="AC27">
        <v>100055067</v>
      </c>
      <c r="AD27">
        <v>23.5</v>
      </c>
      <c r="AE27">
        <v>1994</v>
      </c>
      <c r="AF27" t="s">
        <v>24</v>
      </c>
      <c r="AG27" s="5">
        <f>IF($AD27&gt;$AD$1,"NA",(IF($AF27="Y","X",(VLOOKUP($AC27,[1]SMF!$A$1:$A$65536,1,FALSE)))))</f>
        <v>100055067</v>
      </c>
      <c r="AH27" s="5">
        <f>IF($AD27&gt;$AD$1,"NA",(IF($AE27&lt;'[3]Point Tables'!$S$3,"OLD",(IF($AF27="Y","X",(VLOOKUP($AC27,[1]JMF!$A$1:$A$65536,1,FALSE)))))))</f>
        <v>100055067</v>
      </c>
      <c r="AI27" s="5" t="str">
        <f>IF($AD27&gt;$AD$1,"NA",(IF($AE27&lt;'[3]Point Tables'!$S$4,"OLD",(IF($AF27="Y","X",(VLOOKUP($AC27,[1]CMF!$A$1:$A$65536,1,FALSE)))))))</f>
        <v>OLD</v>
      </c>
      <c r="AJ27" s="5"/>
      <c r="AK27" t="s">
        <v>92</v>
      </c>
      <c r="AL27">
        <v>1993</v>
      </c>
      <c r="AM27" t="s">
        <v>52</v>
      </c>
      <c r="AN27" t="s">
        <v>92</v>
      </c>
      <c r="AO27">
        <v>100072548</v>
      </c>
      <c r="AP27">
        <v>23</v>
      </c>
      <c r="AQ27">
        <v>1993</v>
      </c>
      <c r="AR27" s="4" t="s">
        <v>24</v>
      </c>
      <c r="AS27" s="5">
        <f>IF($AP27&gt;$AP$1,"NA",(IF($AR27="Y","X",(VLOOKUP($AO27,[1]SMF!$A$1:$A$65536,1,FALSE)))))</f>
        <v>100072548</v>
      </c>
      <c r="AT27" s="5">
        <f>IF($AP27&gt;$AP$1,"NA",(IF($AQ27&lt;'[3]Point Tables'!$S$3,"OLD",(IF($AR27="Y","X",(VLOOKUP($AO27,[1]JMF!$A$1:$A$65536,1,FALSE)))))))</f>
        <v>100072548</v>
      </c>
      <c r="AU27" s="5" t="str">
        <f>IF($AP27&gt;$AP$1,"NA",(IF($AQ27&lt;'[3]Point Tables'!$S$4,"OLD",(IF($AR27="Y","X",(VLOOKUP($AO27,[1]CMF!$A$1:$A$65536,1,FALSE)))))))</f>
        <v>OLD</v>
      </c>
      <c r="AV27" s="5"/>
      <c r="AW27" t="s">
        <v>127</v>
      </c>
      <c r="AX27">
        <v>1994</v>
      </c>
      <c r="AY27" t="s">
        <v>128</v>
      </c>
      <c r="AZ27" t="s">
        <v>127</v>
      </c>
      <c r="BA27">
        <v>100083302</v>
      </c>
      <c r="BB27">
        <v>23</v>
      </c>
      <c r="BC27">
        <v>1994</v>
      </c>
      <c r="BD27" s="4" t="s">
        <v>24</v>
      </c>
      <c r="BE27" s="5">
        <f>IF($BB27&gt;$BB$1,"NA",(IF($BC27&lt;'[3]Point Tables'!$S$3,"OLD",(IF($BD27="Y","X",(VLOOKUP($BA27,[1]JMF!$A$1:$A$65536,1,FALSE)))))))</f>
        <v>100083302</v>
      </c>
      <c r="BF27" s="5" t="str">
        <f>IF($BB27&gt;$BB$1,"NA",(IF($BC27&lt;'[3]Point Tables'!$S$4,"OLD",(IF($BD27="Y","X",(VLOOKUP($BA27,[1]CMF!$A$1:$A$65536,1,FALSE)))))))</f>
        <v>OLD</v>
      </c>
      <c r="BH27" t="s">
        <v>80</v>
      </c>
      <c r="BI27">
        <v>1992</v>
      </c>
      <c r="BJ27" t="s">
        <v>70</v>
      </c>
      <c r="BK27" t="s">
        <v>80</v>
      </c>
      <c r="BL27">
        <v>100065555</v>
      </c>
      <c r="BM27">
        <v>23</v>
      </c>
      <c r="BN27">
        <v>1992</v>
      </c>
      <c r="BO27" t="s">
        <v>24</v>
      </c>
      <c r="BP27" s="5">
        <f>IF($BM27&gt;$BM$1,"NA",(IF($BN27&lt;'[3]Point Tables'!$S$3,"OLD",(IF($BO27="Y","X",(VLOOKUP($BL27,[1]JMF!$A$1:$A$65536,1,FALSE)))))))</f>
        <v>100065555</v>
      </c>
      <c r="BQ27" s="5" t="str">
        <f>IF($BM27&gt;$BM$1,"NA",(IF($BN27&lt;'[3]Point Tables'!$S$4,"OLD",(IF($BO27="Y","X",(VLOOKUP($BL27,[1]CMF!$A$1:$A$65536,1,FALSE)))))))</f>
        <v>OLD</v>
      </c>
      <c r="BS27" t="s">
        <v>163</v>
      </c>
      <c r="BT27">
        <v>1993</v>
      </c>
      <c r="BU27" t="s">
        <v>26</v>
      </c>
      <c r="BV27" t="s">
        <v>163</v>
      </c>
      <c r="BW27">
        <v>100068796</v>
      </c>
      <c r="BX27">
        <v>23</v>
      </c>
      <c r="BY27">
        <v>1993</v>
      </c>
      <c r="BZ27" s="4" t="s">
        <v>24</v>
      </c>
      <c r="CA27" s="5">
        <f>IF($BX27&gt;$BX$1,"NA",(IF($BY27&lt;'[3]Point Tables'!$S$3,"OLD",(IF($BZ27="Y","X",(VLOOKUP($BW27,[1]JMF!$A$1:$A$65536,1,FALSE)))))))</f>
        <v>100068796</v>
      </c>
      <c r="CB27" s="5" t="str">
        <f>IF($BX27&gt;$BX$1,"NA",(IF($BY27&lt;'[3]Point Tables'!$S$4,"OLD",(IF($BZ27="Y","X",(VLOOKUP($BW27,[1]CMF!$A$1:$A$65536,1,FALSE)))))))</f>
        <v>OLD</v>
      </c>
      <c r="CC27" s="5"/>
      <c r="CD27" t="s">
        <v>164</v>
      </c>
      <c r="CE27">
        <v>1993</v>
      </c>
      <c r="CF27" t="s">
        <v>165</v>
      </c>
      <c r="CG27" t="s">
        <v>164</v>
      </c>
      <c r="CH27">
        <v>100071663</v>
      </c>
      <c r="CI27">
        <v>23</v>
      </c>
      <c r="CJ27">
        <v>1993</v>
      </c>
      <c r="CK27" t="s">
        <v>24</v>
      </c>
      <c r="CL27" s="5">
        <f>IF($CI27&gt;$CI$1,"NA",(IF($CJ27&lt;'[3]Point Tables'!$S$3,"OLD",(IF($CK27="Y","X",(VLOOKUP($CH27,[1]JMF!$A$1:$A$65536,1,FALSE)))))))</f>
        <v>100071663</v>
      </c>
      <c r="CM27" s="5" t="str">
        <f>IF($CI27&gt;$CI$1,"NA",(IF($CJ27&lt;'[3]Point Tables'!$S$4,"OLD",(IF($CK27="Y","X",(VLOOKUP($CH27,[1]CMF!$A$1:$A$65536,1,FALSE)))))))</f>
        <v>OLD</v>
      </c>
      <c r="CN27" s="5"/>
      <c r="CO27" t="s">
        <v>157</v>
      </c>
      <c r="CP27">
        <v>1995</v>
      </c>
      <c r="CQ27" t="s">
        <v>151</v>
      </c>
      <c r="CR27" t="s">
        <v>157</v>
      </c>
      <c r="CS27">
        <v>100078917</v>
      </c>
      <c r="CT27">
        <v>23</v>
      </c>
      <c r="CU27">
        <v>1995</v>
      </c>
      <c r="CV27" s="4" t="s">
        <v>24</v>
      </c>
      <c r="CW27" s="5">
        <f>IF($CT27&gt;$CT$1,"NA",(IF($CU27&lt;'[3]Point Tables'!$S$4,"OLD",(IF($CV27="Y","X",(VLOOKUP($CS27,[1]CMF!$A$1:$A$65536,1,FALSE)))))))</f>
        <v>100078917</v>
      </c>
      <c r="CX27" s="5" t="str">
        <f>IF(CT27&gt;$CT$1,"NA",(IF($CU27&lt;'[3]Point Tables'!$S$5,"OLD",(IF($CV27="Y",CS27,(VLOOKUP($CS27,[1]Y14MF!$A$1:$A$65536,1,FALSE)))))))</f>
        <v>OLD</v>
      </c>
      <c r="CZ27" t="s">
        <v>146</v>
      </c>
      <c r="DA27">
        <v>1997</v>
      </c>
      <c r="DB27" t="s">
        <v>122</v>
      </c>
      <c r="DC27" t="s">
        <v>146</v>
      </c>
      <c r="DD27">
        <v>100079513</v>
      </c>
      <c r="DE27">
        <v>23</v>
      </c>
      <c r="DF27">
        <v>1997</v>
      </c>
      <c r="DG27" t="s">
        <v>24</v>
      </c>
      <c r="DH27" s="5">
        <f>IF($DE27&gt;$DE$1,"NA",(IF($DF27&lt;'[3]Point Tables'!$S$4,"OLD",(IF($DG27="Y","X",(VLOOKUP($DD27,[1]CMF!$A$1:$A$65536,1,FALSE)))))))</f>
        <v>100079513</v>
      </c>
      <c r="DI27" s="5">
        <f>IF(DE27&gt;$DE$1,"NA",(IF($DF27&lt;'[3]Point Tables'!$S$5,"OLD",(IF($DG27="Y",DD27,(VLOOKUP($DD27,[1]Y14MF!$A$1:$A$65536,1,FALSE)))))))</f>
        <v>100079513</v>
      </c>
      <c r="DK27" t="s">
        <v>100</v>
      </c>
      <c r="DL27">
        <v>1995</v>
      </c>
      <c r="DM27" t="s">
        <v>101</v>
      </c>
      <c r="DN27" t="s">
        <v>100</v>
      </c>
      <c r="DO27">
        <v>100089844</v>
      </c>
      <c r="DP27">
        <v>23</v>
      </c>
      <c r="DQ27">
        <v>1995</v>
      </c>
      <c r="DR27" t="s">
        <v>24</v>
      </c>
      <c r="DS27" s="5">
        <f>IF($DP27&gt;$DP$1,"NA",(IF($DQ27&lt;'[3]Point Tables'!$S$4,"OLD",(IF($DR27="Y","X",(VLOOKUP($DO27,[1]CMF!$A$1:$A$65536,1,FALSE)))))))</f>
        <v>100089844</v>
      </c>
      <c r="DT27" s="5" t="str">
        <f>IF(DP27&gt;$DP$1,"NA",(IF($DQ27&lt;'[3]Point Tables'!$S$5,"OLD",(IF($DR27="Y",DO27,(VLOOKUP($DO27,[1]Y14MF!$A$1:$A$65536,1,FALSE)))))))</f>
        <v>OLD</v>
      </c>
      <c r="DU27" s="5"/>
      <c r="DV27" t="s">
        <v>69</v>
      </c>
      <c r="DW27">
        <v>1997</v>
      </c>
      <c r="DX27" t="s">
        <v>70</v>
      </c>
      <c r="DY27" t="s">
        <v>69</v>
      </c>
      <c r="DZ27">
        <v>100074678</v>
      </c>
      <c r="EA27">
        <v>23</v>
      </c>
      <c r="EB27">
        <v>1997</v>
      </c>
      <c r="EC27" t="s">
        <v>24</v>
      </c>
      <c r="ED27" s="5">
        <f>IF($EA27&gt;$EA$1,"NA",(IF($EB27&lt;'[3]Point Tables'!$S$4,"OLD",(IF($EC27="Y","X",(VLOOKUP($DZ27,[1]CMF!$A$1:$A$65536,1,FALSE)))))))</f>
        <v>100074678</v>
      </c>
      <c r="EE27" s="5">
        <f>IF(EA27&gt;$EA$1,"NA",(IF($EB27&lt;'[3]Point Tables'!$S$5,"OLD",(IF($EC27="Y",DZ27,(VLOOKUP($DZ27,[1]Y14MF!$A$1:$A$65536,1,FALSE)))))))</f>
        <v>100074678</v>
      </c>
    </row>
    <row r="28" spans="1:135">
      <c r="A28" t="s">
        <v>114</v>
      </c>
      <c r="B28">
        <v>1989</v>
      </c>
      <c r="C28" t="s">
        <v>29</v>
      </c>
      <c r="D28" t="s">
        <v>114</v>
      </c>
      <c r="E28">
        <v>100047690</v>
      </c>
      <c r="F28">
        <v>23.5</v>
      </c>
      <c r="G28">
        <v>1989</v>
      </c>
      <c r="H28" s="4" t="s">
        <v>24</v>
      </c>
      <c r="I28" s="5">
        <f>IF($F28&gt;$F$1,"NA",(IF($H28="Y","X",(VLOOKUP($E28,[1]SMF!$A$1:$A$65536,1,FALSE)))))</f>
        <v>100047690</v>
      </c>
      <c r="J28" s="5" t="str">
        <f>IF($F28&gt;$F$1,"NA",(IF($G28&lt;'[2]Point Tables'!$S$3,"OLD",(IF($H28="Y","X",(VLOOKUP($E28,[1]JMF!$A$1:$A$65536,1,FALSE)))))))</f>
        <v>OLD</v>
      </c>
      <c r="K28" s="5" t="str">
        <f>IF($F28&gt;$F$1,"NA",(IF($G28&lt;'[3]Point Tables'!$S$4,"OLD",(IF($H28="Y","X",(VLOOKUP($E28,[1]CMF!$A$1:$A$65536,1,FALSE)))))))</f>
        <v>OLD</v>
      </c>
      <c r="L28" s="6"/>
      <c r="M28" t="s">
        <v>91</v>
      </c>
      <c r="N28">
        <v>1992</v>
      </c>
      <c r="O28" t="s">
        <v>37</v>
      </c>
      <c r="P28" t="s">
        <v>91</v>
      </c>
      <c r="Q28">
        <v>100075730</v>
      </c>
      <c r="R28">
        <v>24</v>
      </c>
      <c r="S28">
        <v>1992</v>
      </c>
      <c r="T28" t="s">
        <v>24</v>
      </c>
      <c r="U28" s="5">
        <f>IF($R28&gt;$R$1,"NA",(IF($T28="Y","X",(VLOOKUP($Q28,[1]SMF!$A$1:$A$65536,1,FALSE)))))</f>
        <v>100075730</v>
      </c>
      <c r="V28" s="5">
        <f>IF($R28&gt;$R$1,"NA",(IF($S28&lt;'[3]Point Tables'!$S$3,"OLD",(IF($T28="Y","X",(VLOOKUP($Q28,[1]JMF!$A$1:$A$65536,1,FALSE)))))))</f>
        <v>100075730</v>
      </c>
      <c r="W28" s="5" t="str">
        <f>IF($R28&gt;$R$1,"NA",(IF($S28&lt;'[3]Point Tables'!$S$4,"OLD",(IF($T28="Y","X",(VLOOKUP($Q28,[1]CMF!$A$1:$A$65536,1,FALSE)))))))</f>
        <v>OLD</v>
      </c>
      <c r="Y28" t="s">
        <v>91</v>
      </c>
      <c r="Z28">
        <v>1992</v>
      </c>
      <c r="AA28" t="s">
        <v>37</v>
      </c>
      <c r="AB28" t="s">
        <v>91</v>
      </c>
      <c r="AC28">
        <v>100075730</v>
      </c>
      <c r="AD28">
        <v>23.5</v>
      </c>
      <c r="AE28">
        <v>1992</v>
      </c>
      <c r="AF28" t="s">
        <v>24</v>
      </c>
      <c r="AG28" s="5">
        <f>IF($AD28&gt;$AD$1,"NA",(IF($AF28="Y","X",(VLOOKUP($AC28,[1]SMF!$A$1:$A$65536,1,FALSE)))))</f>
        <v>100075730</v>
      </c>
      <c r="AH28" s="5">
        <f>IF($AD28&gt;$AD$1,"NA",(IF($AE28&lt;'[3]Point Tables'!$S$3,"OLD",(IF($AF28="Y","X",(VLOOKUP($AC28,[1]JMF!$A$1:$A$65536,1,FALSE)))))))</f>
        <v>100075730</v>
      </c>
      <c r="AI28" s="5" t="str">
        <f>IF($AD28&gt;$AD$1,"NA",(IF($AE28&lt;'[3]Point Tables'!$S$4,"OLD",(IF($AF28="Y","X",(VLOOKUP($AC28,[1]CMF!$A$1:$A$65536,1,FALSE)))))))</f>
        <v>OLD</v>
      </c>
      <c r="AJ28" s="5"/>
      <c r="AK28" t="s">
        <v>59</v>
      </c>
      <c r="AL28">
        <v>1994</v>
      </c>
      <c r="AM28" t="s">
        <v>37</v>
      </c>
      <c r="AN28" t="s">
        <v>59</v>
      </c>
      <c r="AO28">
        <v>100062894</v>
      </c>
      <c r="AP28">
        <v>24</v>
      </c>
      <c r="AQ28">
        <v>1994</v>
      </c>
      <c r="AR28" s="4" t="s">
        <v>24</v>
      </c>
      <c r="AS28" s="5">
        <f>IF($AP28&gt;$AP$1,"NA",(IF($AR28="Y","X",(VLOOKUP($AO28,[1]SMF!$A$1:$A$65536,1,FALSE)))))</f>
        <v>100062894</v>
      </c>
      <c r="AT28" s="5">
        <f>IF($AP28&gt;$AP$1,"NA",(IF($AQ28&lt;'[3]Point Tables'!$S$3,"OLD",(IF($AR28="Y","X",(VLOOKUP($AO28,[1]JMF!$A$1:$A$65536,1,FALSE)))))))</f>
        <v>100062894</v>
      </c>
      <c r="AU28" s="5" t="str">
        <f>IF($AP28&gt;$AP$1,"NA",(IF($AQ28&lt;'[3]Point Tables'!$S$4,"OLD",(IF($AR28="Y","X",(VLOOKUP($AO28,[1]CMF!$A$1:$A$65536,1,FALSE)))))))</f>
        <v>OLD</v>
      </c>
      <c r="AV28" s="5"/>
      <c r="AW28" t="s">
        <v>97</v>
      </c>
      <c r="AX28">
        <v>1994</v>
      </c>
      <c r="AY28" t="s">
        <v>70</v>
      </c>
      <c r="AZ28" t="s">
        <v>97</v>
      </c>
      <c r="BA28">
        <v>100061769</v>
      </c>
      <c r="BB28">
        <v>24</v>
      </c>
      <c r="BC28">
        <v>1994</v>
      </c>
      <c r="BD28" s="4" t="s">
        <v>24</v>
      </c>
      <c r="BE28" s="5">
        <f>IF($BB28&gt;$BB$1,"NA",(IF($BC28&lt;'[3]Point Tables'!$S$3,"OLD",(IF($BD28="Y","X",(VLOOKUP($BA28,[1]JMF!$A$1:$A$65536,1,FALSE)))))))</f>
        <v>100061769</v>
      </c>
      <c r="BF28" s="5" t="str">
        <f>IF($BB28&gt;$BB$1,"NA",(IF($BC28&lt;'[3]Point Tables'!$S$4,"OLD",(IF($BD28="Y","X",(VLOOKUP($BA28,[1]CMF!$A$1:$A$65536,1,FALSE)))))))</f>
        <v>OLD</v>
      </c>
      <c r="BH28" t="s">
        <v>166</v>
      </c>
      <c r="BI28">
        <v>1993</v>
      </c>
      <c r="BJ28" t="s">
        <v>70</v>
      </c>
      <c r="BK28" t="s">
        <v>166</v>
      </c>
      <c r="BL28">
        <v>100066346</v>
      </c>
      <c r="BM28">
        <v>24</v>
      </c>
      <c r="BN28">
        <v>1993</v>
      </c>
      <c r="BO28" t="s">
        <v>24</v>
      </c>
      <c r="BP28" s="5">
        <f>IF($BM28&gt;$BM$1,"NA",(IF($BN28&lt;'[3]Point Tables'!$S$3,"OLD",(IF($BO28="Y","X",(VLOOKUP($BL28,[1]JMF!$A$1:$A$65536,1,FALSE)))))))</f>
        <v>100066346</v>
      </c>
      <c r="BQ28" s="5" t="str">
        <f>IF($BM28&gt;$BM$1,"NA",(IF($BN28&lt;'[3]Point Tables'!$S$4,"OLD",(IF($BO28="Y","X",(VLOOKUP($BL28,[1]CMF!$A$1:$A$65536,1,FALSE)))))))</f>
        <v>OLD</v>
      </c>
      <c r="BS28" t="s">
        <v>80</v>
      </c>
      <c r="BT28">
        <v>1992</v>
      </c>
      <c r="BU28" t="s">
        <v>29</v>
      </c>
      <c r="BV28" t="s">
        <v>80</v>
      </c>
      <c r="BW28">
        <v>100065555</v>
      </c>
      <c r="BX28">
        <v>24</v>
      </c>
      <c r="BY28">
        <v>1992</v>
      </c>
      <c r="BZ28" s="4" t="s">
        <v>24</v>
      </c>
      <c r="CA28" s="5">
        <f>IF($BX28&gt;$BX$1,"NA",(IF($BY28&lt;'[3]Point Tables'!$S$3,"OLD",(IF($BZ28="Y","X",(VLOOKUP($BW28,[1]JMF!$A$1:$A$65536,1,FALSE)))))))</f>
        <v>100065555</v>
      </c>
      <c r="CB28" s="5" t="str">
        <f>IF($BX28&gt;$BX$1,"NA",(IF($BY28&lt;'[3]Point Tables'!$S$4,"OLD",(IF($BZ28="Y","X",(VLOOKUP($BW28,[1]CMF!$A$1:$A$65536,1,FALSE)))))))</f>
        <v>OLD</v>
      </c>
      <c r="CC28" s="5"/>
      <c r="CD28" t="s">
        <v>110</v>
      </c>
      <c r="CE28">
        <v>1993</v>
      </c>
      <c r="CF28" t="s">
        <v>101</v>
      </c>
      <c r="CG28" t="s">
        <v>110</v>
      </c>
      <c r="CH28">
        <v>100051860</v>
      </c>
      <c r="CI28">
        <v>24.5</v>
      </c>
      <c r="CJ28">
        <v>1993</v>
      </c>
      <c r="CK28" t="s">
        <v>24</v>
      </c>
      <c r="CL28" s="5">
        <f>IF($CI28&gt;$CI$1,"NA",(IF($CJ28&lt;'[3]Point Tables'!$S$3,"OLD",(IF($CK28="Y","X",(VLOOKUP($CH28,[1]JMF!$A$1:$A$65536,1,FALSE)))))))</f>
        <v>100051860</v>
      </c>
      <c r="CM28" s="5" t="str">
        <f>IF($CI28&gt;$CI$1,"NA",(IF($CJ28&lt;'[3]Point Tables'!$S$4,"OLD",(IF($CK28="Y","X",(VLOOKUP($CH28,[1]CMF!$A$1:$A$65536,1,FALSE)))))))</f>
        <v>OLD</v>
      </c>
      <c r="CN28" s="5"/>
      <c r="CO28" t="s">
        <v>167</v>
      </c>
      <c r="CP28">
        <v>1998</v>
      </c>
      <c r="CQ28" t="s">
        <v>151</v>
      </c>
      <c r="CR28" t="s">
        <v>167</v>
      </c>
      <c r="CS28">
        <v>100092718</v>
      </c>
      <c r="CT28">
        <v>24</v>
      </c>
      <c r="CU28">
        <v>1998</v>
      </c>
      <c r="CV28" s="4" t="s">
        <v>24</v>
      </c>
      <c r="CW28" s="5">
        <f>IF($CT28&gt;$CT$1,"NA",(IF($CU28&lt;'[3]Point Tables'!$S$4,"OLD",(IF($CV28="Y","X",(VLOOKUP($CS28,[1]CMF!$A$1:$A$65536,1,FALSE)))))))</f>
        <v>100092718</v>
      </c>
      <c r="CX28" s="5">
        <f>IF(CT28&gt;$CT$1,"NA",(IF($CU28&lt;'[3]Point Tables'!$S$5,"OLD",(IF($CV28="Y",CS28,(VLOOKUP($CS28,[1]Y14MF!$A$1:$A$65536,1,FALSE)))))))</f>
        <v>100092718</v>
      </c>
      <c r="CZ28" t="s">
        <v>168</v>
      </c>
      <c r="DA28">
        <v>1995</v>
      </c>
      <c r="DB28" t="s">
        <v>48</v>
      </c>
      <c r="DC28" t="s">
        <v>168</v>
      </c>
      <c r="DD28">
        <v>100083612</v>
      </c>
      <c r="DE28">
        <v>24</v>
      </c>
      <c r="DF28">
        <v>1995</v>
      </c>
      <c r="DG28" t="s">
        <v>24</v>
      </c>
      <c r="DH28" s="5">
        <f>IF($DE28&gt;$DE$1,"NA",(IF($DF28&lt;'[3]Point Tables'!$S$4,"OLD",(IF($DG28="Y","X",(VLOOKUP($DD28,[1]CMF!$A$1:$A$65536,1,FALSE)))))))</f>
        <v>100083612</v>
      </c>
      <c r="DI28" s="5" t="str">
        <f>IF(DE28&gt;$DE$1,"NA",(IF($DF28&lt;'[3]Point Tables'!$S$5,"OLD",(IF($DG28="Y",DD28,(VLOOKUP($DD28,[1]Y14MF!$A$1:$A$65536,1,FALSE)))))))</f>
        <v>OLD</v>
      </c>
      <c r="DK28" t="s">
        <v>169</v>
      </c>
      <c r="DL28">
        <v>1997</v>
      </c>
      <c r="DM28" t="s">
        <v>23</v>
      </c>
      <c r="DN28" t="s">
        <v>169</v>
      </c>
      <c r="DO28">
        <v>100072906</v>
      </c>
      <c r="DP28">
        <v>24</v>
      </c>
      <c r="DQ28">
        <v>1997</v>
      </c>
      <c r="DR28" t="s">
        <v>24</v>
      </c>
      <c r="DS28" s="5">
        <f>IF($DP28&gt;$DP$1,"NA",(IF($DQ28&lt;'[3]Point Tables'!$S$4,"OLD",(IF($DR28="Y","X",(VLOOKUP($DO28,[1]CMF!$A$1:$A$65536,1,FALSE)))))))</f>
        <v>100072906</v>
      </c>
      <c r="DT28" s="5">
        <f>IF(DP28&gt;$DP$1,"NA",(IF($DQ28&lt;'[3]Point Tables'!$S$5,"OLD",(IF($DR28="Y",DO28,(VLOOKUP($DO28,[1]Y14MF!$A$1:$A$65536,1,FALSE)))))))</f>
        <v>100072906</v>
      </c>
      <c r="DU28" s="5"/>
      <c r="DV28" t="s">
        <v>59</v>
      </c>
      <c r="DW28">
        <v>1994</v>
      </c>
      <c r="DX28" t="s">
        <v>37</v>
      </c>
      <c r="DY28" t="s">
        <v>59</v>
      </c>
      <c r="DZ28">
        <v>100062894</v>
      </c>
      <c r="EA28">
        <v>24</v>
      </c>
      <c r="EB28">
        <v>1994</v>
      </c>
      <c r="EC28" t="s">
        <v>24</v>
      </c>
      <c r="ED28" s="5" t="str">
        <f>IF($EA28&gt;$EA$1,"NA",(IF($EB28&lt;'[3]Point Tables'!$S$4,"OLD",(IF($EC28="Y","X",(VLOOKUP($DZ28,[1]CMF!$A$1:$A$65536,1,FALSE)))))))</f>
        <v>OLD</v>
      </c>
      <c r="EE28" s="5" t="str">
        <f>IF(EA28&gt;$EA$1,"NA",(IF($EB28&lt;'[3]Point Tables'!$S$5,"OLD",(IF($EC28="Y",DZ28,(VLOOKUP($DZ28,[1]Y14MF!$A$1:$A$65536,1,FALSE)))))))</f>
        <v>OLD</v>
      </c>
    </row>
    <row r="29" spans="1:135">
      <c r="A29" t="s">
        <v>38</v>
      </c>
      <c r="B29">
        <v>1994</v>
      </c>
      <c r="C29" t="s">
        <v>23</v>
      </c>
      <c r="D29" t="s">
        <v>38</v>
      </c>
      <c r="E29">
        <v>100055067</v>
      </c>
      <c r="F29">
        <v>25</v>
      </c>
      <c r="G29">
        <v>1994</v>
      </c>
      <c r="H29" s="4" t="s">
        <v>24</v>
      </c>
      <c r="I29" s="5">
        <f>IF($F29&gt;$F$1,"NA",(IF($H29="Y","X",(VLOOKUP($E29,[1]SMF!$A$1:$A$65536,1,FALSE)))))</f>
        <v>100055067</v>
      </c>
      <c r="J29" s="5">
        <f>IF($F29&gt;$F$1,"NA",(IF($G29&lt;'[2]Point Tables'!$S$3,"OLD",(IF($H29="Y","X",(VLOOKUP($E29,[1]JMF!$A$1:$A$65536,1,FALSE)))))))</f>
        <v>100055067</v>
      </c>
      <c r="K29" s="5" t="str">
        <f>IF($F29&gt;$F$1,"NA",(IF($G29&lt;'[3]Point Tables'!$S$4,"OLD",(IF($H29="Y","X",(VLOOKUP($E29,[1]CMF!$A$1:$A$65536,1,FALSE)))))))</f>
        <v>OLD</v>
      </c>
      <c r="L29" s="6"/>
      <c r="M29" t="s">
        <v>80</v>
      </c>
      <c r="N29">
        <v>1992</v>
      </c>
      <c r="O29" t="s">
        <v>29</v>
      </c>
      <c r="P29" t="s">
        <v>80</v>
      </c>
      <c r="Q29">
        <v>100065555</v>
      </c>
      <c r="R29">
        <v>25</v>
      </c>
      <c r="S29">
        <v>1992</v>
      </c>
      <c r="T29" t="s">
        <v>24</v>
      </c>
      <c r="U29" s="5">
        <f>IF($R29&gt;$R$1,"NA",(IF($T29="Y","X",(VLOOKUP($Q29,[1]SMF!$A$1:$A$65536,1,FALSE)))))</f>
        <v>100065555</v>
      </c>
      <c r="V29" s="5">
        <f>IF($R29&gt;$R$1,"NA",(IF($S29&lt;'[3]Point Tables'!$S$3,"OLD",(IF($T29="Y","X",(VLOOKUP($Q29,[1]JMF!$A$1:$A$65536,1,FALSE)))))))</f>
        <v>100065555</v>
      </c>
      <c r="W29" s="5" t="str">
        <f>IF($R29&gt;$R$1,"NA",(IF($S29&lt;'[3]Point Tables'!$S$4,"OLD",(IF($T29="Y","X",(VLOOKUP($Q29,[1]CMF!$A$1:$A$65536,1,FALSE)))))))</f>
        <v>OLD</v>
      </c>
      <c r="Y29" t="s">
        <v>78</v>
      </c>
      <c r="Z29">
        <v>1986</v>
      </c>
      <c r="AA29" t="s">
        <v>79</v>
      </c>
      <c r="AB29" t="s">
        <v>78</v>
      </c>
      <c r="AC29">
        <v>100023650</v>
      </c>
      <c r="AD29">
        <v>25</v>
      </c>
      <c r="AE29">
        <v>1986</v>
      </c>
      <c r="AF29" t="s">
        <v>24</v>
      </c>
      <c r="AG29" s="5">
        <f>IF($AD29&gt;$AD$1,"NA",(IF($AF29="Y","X",(VLOOKUP($AC29,[1]SMF!$A$1:$A$65536,1,FALSE)))))</f>
        <v>100023650</v>
      </c>
      <c r="AH29" s="5" t="str">
        <f>IF($AD29&gt;$AD$1,"NA",(IF($AE29&lt;'[3]Point Tables'!$S$3,"OLD",(IF($AF29="Y","X",(VLOOKUP($AC29,[1]JMF!$A$1:$A$65536,1,FALSE)))))))</f>
        <v>OLD</v>
      </c>
      <c r="AI29" s="5" t="str">
        <f>IF($AD29&gt;$AD$1,"NA",(IF($AE29&lt;'[3]Point Tables'!$S$4,"OLD",(IF($AF29="Y","X",(VLOOKUP($AC29,[1]CMF!$A$1:$A$65536,1,FALSE)))))))</f>
        <v>OLD</v>
      </c>
      <c r="AJ29" s="5"/>
      <c r="AK29" t="s">
        <v>118</v>
      </c>
      <c r="AL29">
        <v>1995</v>
      </c>
      <c r="AM29" t="s">
        <v>70</v>
      </c>
      <c r="AN29" t="s">
        <v>118</v>
      </c>
      <c r="AO29">
        <v>100066348</v>
      </c>
      <c r="AP29">
        <v>25</v>
      </c>
      <c r="AQ29">
        <v>1995</v>
      </c>
      <c r="AR29" s="4" t="s">
        <v>24</v>
      </c>
      <c r="AS29" s="5">
        <f>IF($AP29&gt;$AP$1,"NA",(IF($AR29="Y","X",(VLOOKUP($AO29,[1]SMF!$A$1:$A$65536,1,FALSE)))))</f>
        <v>100066348</v>
      </c>
      <c r="AT29" s="5">
        <f>IF($AP29&gt;$AP$1,"NA",(IF($AQ29&lt;'[3]Point Tables'!$S$3,"OLD",(IF($AR29="Y","X",(VLOOKUP($AO29,[1]JMF!$A$1:$A$65536,1,FALSE)))))))</f>
        <v>100066348</v>
      </c>
      <c r="AU29" s="5">
        <f>IF($AP29&gt;$AP$1,"NA",(IF($AQ29&lt;'[3]Point Tables'!$S$4,"OLD",(IF($AR29="Y","X",(VLOOKUP($AO29,[1]CMF!$A$1:$A$65536,1,FALSE)))))))</f>
        <v>100066348</v>
      </c>
      <c r="AV29" s="5"/>
      <c r="AW29" t="s">
        <v>170</v>
      </c>
      <c r="AX29">
        <v>1992</v>
      </c>
      <c r="AY29" t="s">
        <v>37</v>
      </c>
      <c r="AZ29" t="s">
        <v>170</v>
      </c>
      <c r="BA29">
        <v>100070346</v>
      </c>
      <c r="BB29">
        <v>25</v>
      </c>
      <c r="BC29">
        <v>1992</v>
      </c>
      <c r="BD29" s="4" t="s">
        <v>24</v>
      </c>
      <c r="BE29" s="5">
        <f>IF($BB29&gt;$BB$1,"NA",(IF($BC29&lt;'[3]Point Tables'!$S$3,"OLD",(IF($BD29="Y","X",(VLOOKUP($BA29,[1]JMF!$A$1:$A$65536,1,FALSE)))))))</f>
        <v>100070346</v>
      </c>
      <c r="BF29" s="5" t="str">
        <f>IF($BB29&gt;$BB$1,"NA",(IF($BC29&lt;'[3]Point Tables'!$S$4,"OLD",(IF($BD29="Y","X",(VLOOKUP($BA29,[1]CMF!$A$1:$A$65536,1,FALSE)))))))</f>
        <v>OLD</v>
      </c>
      <c r="BH29" t="s">
        <v>49</v>
      </c>
      <c r="BI29">
        <v>1992</v>
      </c>
      <c r="BJ29" t="s">
        <v>46</v>
      </c>
      <c r="BK29" t="s">
        <v>49</v>
      </c>
      <c r="BL29">
        <v>100055283</v>
      </c>
      <c r="BM29">
        <v>25</v>
      </c>
      <c r="BN29">
        <v>1992</v>
      </c>
      <c r="BO29" t="s">
        <v>24</v>
      </c>
      <c r="BP29" s="5">
        <f>IF($BM29&gt;$BM$1,"NA",(IF($BN29&lt;'[3]Point Tables'!$S$3,"OLD",(IF($BO29="Y","X",(VLOOKUP($BL29,[1]JMF!$A$1:$A$65536,1,FALSE)))))))</f>
        <v>100055283</v>
      </c>
      <c r="BQ29" s="5" t="str">
        <f>IF($BM29&gt;$BM$1,"NA",(IF($BN29&lt;'[3]Point Tables'!$S$4,"OLD",(IF($BO29="Y","X",(VLOOKUP($BL29,[1]CMF!$A$1:$A$65536,1,FALSE)))))))</f>
        <v>OLD</v>
      </c>
      <c r="BS29" t="s">
        <v>144</v>
      </c>
      <c r="BT29">
        <v>1993</v>
      </c>
      <c r="BU29" t="s">
        <v>145</v>
      </c>
      <c r="BV29" t="s">
        <v>144</v>
      </c>
      <c r="BW29">
        <v>100058337</v>
      </c>
      <c r="BX29">
        <v>25</v>
      </c>
      <c r="BY29">
        <v>1993</v>
      </c>
      <c r="BZ29" s="4" t="s">
        <v>24</v>
      </c>
      <c r="CA29" s="5">
        <f>IF($BX29&gt;$BX$1,"NA",(IF($BY29&lt;'[3]Point Tables'!$S$3,"OLD",(IF($BZ29="Y","X",(VLOOKUP($BW29,[1]JMF!$A$1:$A$65536,1,FALSE)))))))</f>
        <v>100058337</v>
      </c>
      <c r="CB29" s="5" t="str">
        <f>IF($BX29&gt;$BX$1,"NA",(IF($BY29&lt;'[3]Point Tables'!$S$4,"OLD",(IF($BZ29="Y","X",(VLOOKUP($BW29,[1]CMF!$A$1:$A$65536,1,FALSE)))))))</f>
        <v>OLD</v>
      </c>
      <c r="CC29" s="5"/>
      <c r="CD29" t="s">
        <v>171</v>
      </c>
      <c r="CE29">
        <v>1991</v>
      </c>
      <c r="CF29" t="s">
        <v>29</v>
      </c>
      <c r="CG29" t="s">
        <v>171</v>
      </c>
      <c r="CH29">
        <v>100035210</v>
      </c>
      <c r="CI29">
        <v>24.5</v>
      </c>
      <c r="CJ29">
        <v>1991</v>
      </c>
      <c r="CK29" t="s">
        <v>24</v>
      </c>
      <c r="CL29" s="5" t="e">
        <f>IF($CI29&gt;$CI$1,"NA",(IF($CJ29&lt;'[3]Point Tables'!$S$3,"OLD",(IF($CK29="Y","X",(VLOOKUP($CH29,[1]JMF!$A$1:$A$65536,1,FALSE)))))))</f>
        <v>#N/A</v>
      </c>
      <c r="CM29" s="5" t="str">
        <f>IF($CI29&gt;$CI$1,"NA",(IF($CJ29&lt;'[3]Point Tables'!$S$4,"OLD",(IF($CK29="Y","X",(VLOOKUP($CH29,[1]CMF!$A$1:$A$65536,1,FALSE)))))))</f>
        <v>OLD</v>
      </c>
      <c r="CN29" s="5"/>
      <c r="CO29" t="s">
        <v>172</v>
      </c>
      <c r="CP29">
        <v>1996</v>
      </c>
      <c r="CQ29" t="s">
        <v>26</v>
      </c>
      <c r="CR29" t="s">
        <v>172</v>
      </c>
      <c r="CS29">
        <v>100082971</v>
      </c>
      <c r="CT29">
        <v>25</v>
      </c>
      <c r="CU29">
        <v>1996</v>
      </c>
      <c r="CV29" s="4" t="s">
        <v>24</v>
      </c>
      <c r="CW29" s="5">
        <f>IF($CT29&gt;$CT$1,"NA",(IF($CU29&lt;'[3]Point Tables'!$S$4,"OLD",(IF($CV29="Y","X",(VLOOKUP($CS29,[1]CMF!$A$1:$A$65536,1,FALSE)))))))</f>
        <v>100082971</v>
      </c>
      <c r="CX29" s="5">
        <f>IF(CT29&gt;$CT$1,"NA",(IF($CU29&lt;'[3]Point Tables'!$S$5,"OLD",(IF($CV29="Y",CS29,(VLOOKUP($CS29,[1]Y14MF!$A$1:$A$65536,1,FALSE)))))))</f>
        <v>100082971</v>
      </c>
      <c r="CZ29" t="s">
        <v>85</v>
      </c>
      <c r="DA29">
        <v>1995</v>
      </c>
      <c r="DB29" t="s">
        <v>37</v>
      </c>
      <c r="DC29" t="s">
        <v>85</v>
      </c>
      <c r="DD29">
        <v>100085094</v>
      </c>
      <c r="DE29">
        <v>25</v>
      </c>
      <c r="DF29">
        <v>1995</v>
      </c>
      <c r="DG29" t="s">
        <v>24</v>
      </c>
      <c r="DH29" s="5">
        <f>IF($DE29&gt;$DE$1,"NA",(IF($DF29&lt;'[3]Point Tables'!$S$4,"OLD",(IF($DG29="Y","X",(VLOOKUP($DD29,[1]CMF!$A$1:$A$65536,1,FALSE)))))))</f>
        <v>100085094</v>
      </c>
      <c r="DI29" s="5" t="str">
        <f>IF(DE29&gt;$DE$1,"NA",(IF($DF29&lt;'[3]Point Tables'!$S$5,"OLD",(IF($DG29="Y",DD29,(VLOOKUP($DD29,[1]Y14MF!$A$1:$A$65536,1,FALSE)))))))</f>
        <v>OLD</v>
      </c>
      <c r="DK29" t="s">
        <v>173</v>
      </c>
      <c r="DL29">
        <v>1994</v>
      </c>
      <c r="DM29" t="s">
        <v>151</v>
      </c>
      <c r="DN29" t="s">
        <v>173</v>
      </c>
      <c r="DO29">
        <v>100080984</v>
      </c>
      <c r="DP29">
        <v>25</v>
      </c>
      <c r="DQ29">
        <v>1994</v>
      </c>
      <c r="DR29" t="s">
        <v>24</v>
      </c>
      <c r="DS29" s="5" t="str">
        <f>IF($DP29&gt;$DP$1,"NA",(IF($DQ29&lt;'[3]Point Tables'!$S$4,"OLD",(IF($DR29="Y","X",(VLOOKUP($DO29,[1]CMF!$A$1:$A$65536,1,FALSE)))))))</f>
        <v>OLD</v>
      </c>
      <c r="DT29" s="5" t="str">
        <f>IF(DP29&gt;$DP$1,"NA",(IF($DQ29&lt;'[3]Point Tables'!$S$5,"OLD",(IF($DR29="Y",DO29,(VLOOKUP($DO29,[1]Y14MF!$A$1:$A$65536,1,FALSE)))))))</f>
        <v>OLD</v>
      </c>
      <c r="DU29" s="5"/>
      <c r="DV29" t="s">
        <v>162</v>
      </c>
      <c r="DW29">
        <v>1994</v>
      </c>
      <c r="DX29" t="s">
        <v>48</v>
      </c>
      <c r="DY29" t="s">
        <v>162</v>
      </c>
      <c r="DZ29">
        <v>100086452</v>
      </c>
      <c r="EA29">
        <v>25</v>
      </c>
      <c r="EB29">
        <v>1994</v>
      </c>
      <c r="EC29" t="s">
        <v>24</v>
      </c>
      <c r="ED29" s="5" t="str">
        <f>IF($EA29&gt;$EA$1,"NA",(IF($EB29&lt;'[3]Point Tables'!$S$4,"OLD",(IF($EC29="Y","X",(VLOOKUP($DZ29,[1]CMF!$A$1:$A$65536,1,FALSE)))))))</f>
        <v>OLD</v>
      </c>
      <c r="EE29" s="5" t="str">
        <f>IF(EA29&gt;$EA$1,"NA",(IF($EB29&lt;'[3]Point Tables'!$S$5,"OLD",(IF($EC29="Y",DZ29,(VLOOKUP($DZ29,[1]Y14MF!$A$1:$A$65536,1,FALSE)))))))</f>
        <v>OLD</v>
      </c>
    </row>
    <row r="30" spans="1:135">
      <c r="A30" t="s">
        <v>115</v>
      </c>
      <c r="B30">
        <v>1988</v>
      </c>
      <c r="C30" t="s">
        <v>29</v>
      </c>
      <c r="D30" t="s">
        <v>115</v>
      </c>
      <c r="E30">
        <v>100035041</v>
      </c>
      <c r="F30">
        <v>26.5</v>
      </c>
      <c r="G30">
        <v>1988</v>
      </c>
      <c r="H30" s="4" t="s">
        <v>24</v>
      </c>
      <c r="I30" s="5">
        <f>IF($F30&gt;$F$1,"NA",(IF($H30="Y","X",(VLOOKUP($E30,[1]SMF!$A$1:$A$65536,1,FALSE)))))</f>
        <v>100035041</v>
      </c>
      <c r="J30" s="5" t="str">
        <f>IF($F30&gt;$F$1,"NA",(IF($G30&lt;'[2]Point Tables'!$S$3,"OLD",(IF($H30="Y","X",(VLOOKUP($E30,[1]JMF!$A$1:$A$65536,1,FALSE)))))))</f>
        <v>OLD</v>
      </c>
      <c r="K30" s="5" t="str">
        <f>IF($F30&gt;$F$1,"NA",(IF($G30&lt;'[3]Point Tables'!$S$4,"OLD",(IF($H30="Y","X",(VLOOKUP($E30,[1]CMF!$A$1:$A$65536,1,FALSE)))))))</f>
        <v>OLD</v>
      </c>
      <c r="L30" s="6"/>
      <c r="M30" t="s">
        <v>130</v>
      </c>
      <c r="N30">
        <v>1989</v>
      </c>
      <c r="O30" t="s">
        <v>33</v>
      </c>
      <c r="P30" t="s">
        <v>130</v>
      </c>
      <c r="Q30">
        <v>100037591</v>
      </c>
      <c r="R30">
        <v>26</v>
      </c>
      <c r="S30">
        <v>1989</v>
      </c>
      <c r="T30" t="s">
        <v>24</v>
      </c>
      <c r="U30" s="5">
        <f>IF($R30&gt;$R$1,"NA",(IF($T30="Y","X",(VLOOKUP($Q30,[1]SMF!$A$1:$A$65536,1,FALSE)))))</f>
        <v>100037591</v>
      </c>
      <c r="V30" s="5" t="str">
        <f>IF($R30&gt;$R$1,"NA",(IF($S30&lt;'[3]Point Tables'!$S$3,"OLD",(IF($T30="Y","X",(VLOOKUP($Q30,[1]JMF!$A$1:$A$65536,1,FALSE)))))))</f>
        <v>OLD</v>
      </c>
      <c r="W30" s="5" t="str">
        <f>IF($R30&gt;$R$1,"NA",(IF($S30&lt;'[3]Point Tables'!$S$4,"OLD",(IF($T30="Y","X",(VLOOKUP($Q30,[1]CMF!$A$1:$A$65536,1,FALSE)))))))</f>
        <v>OLD</v>
      </c>
      <c r="Y30" t="s">
        <v>80</v>
      </c>
      <c r="Z30">
        <v>1992</v>
      </c>
      <c r="AA30" t="s">
        <v>29</v>
      </c>
      <c r="AB30" t="s">
        <v>80</v>
      </c>
      <c r="AC30">
        <v>100065555</v>
      </c>
      <c r="AD30">
        <v>26</v>
      </c>
      <c r="AE30">
        <v>1992</v>
      </c>
      <c r="AF30" t="s">
        <v>24</v>
      </c>
      <c r="AG30" s="5">
        <f>IF($AD30&gt;$AD$1,"NA",(IF($AF30="Y","X",(VLOOKUP($AC30,[1]SMF!$A$1:$A$65536,1,FALSE)))))</f>
        <v>100065555</v>
      </c>
      <c r="AH30" s="5">
        <f>IF($AD30&gt;$AD$1,"NA",(IF($AE30&lt;'[3]Point Tables'!$S$3,"OLD",(IF($AF30="Y","X",(VLOOKUP($AC30,[1]JMF!$A$1:$A$65536,1,FALSE)))))))</f>
        <v>100065555</v>
      </c>
      <c r="AI30" s="5" t="str">
        <f>IF($AD30&gt;$AD$1,"NA",(IF($AE30&lt;'[3]Point Tables'!$S$4,"OLD",(IF($AF30="Y","X",(VLOOKUP($AC30,[1]CMF!$A$1:$A$65536,1,FALSE)))))))</f>
        <v>OLD</v>
      </c>
      <c r="AJ30" s="5"/>
      <c r="AK30" t="s">
        <v>34</v>
      </c>
      <c r="AL30">
        <v>1996</v>
      </c>
      <c r="AM30" t="s">
        <v>35</v>
      </c>
      <c r="AN30" t="s">
        <v>34</v>
      </c>
      <c r="AO30">
        <v>100066717</v>
      </c>
      <c r="AP30">
        <v>26</v>
      </c>
      <c r="AQ30">
        <v>1996</v>
      </c>
      <c r="AR30" s="4" t="s">
        <v>24</v>
      </c>
      <c r="AS30" s="5">
        <f>IF($AP30&gt;$AP$1,"NA",(IF($AR30="Y","X",(VLOOKUP($AO30,[1]SMF!$A$1:$A$65536,1,FALSE)))))</f>
        <v>100066717</v>
      </c>
      <c r="AT30" s="5">
        <f>IF($AP30&gt;$AP$1,"NA",(IF($AQ30&lt;'[3]Point Tables'!$S$3,"OLD",(IF($AR30="Y","X",(VLOOKUP($AO30,[1]JMF!$A$1:$A$65536,1,FALSE)))))))</f>
        <v>100066717</v>
      </c>
      <c r="AU30" s="5">
        <f>IF($AP30&gt;$AP$1,"NA",(IF($AQ30&lt;'[3]Point Tables'!$S$4,"OLD",(IF($AR30="Y","X",(VLOOKUP($AO30,[1]CMF!$A$1:$A$65536,1,FALSE)))))))</f>
        <v>100066717</v>
      </c>
      <c r="AV30" s="5"/>
      <c r="AW30" t="s">
        <v>174</v>
      </c>
      <c r="AX30">
        <v>1994</v>
      </c>
      <c r="AY30" t="s">
        <v>29</v>
      </c>
      <c r="AZ30" t="s">
        <v>174</v>
      </c>
      <c r="BA30">
        <v>100072441</v>
      </c>
      <c r="BB30">
        <v>26</v>
      </c>
      <c r="BC30">
        <v>1994</v>
      </c>
      <c r="BD30" s="4" t="s">
        <v>24</v>
      </c>
      <c r="BE30" s="5">
        <f>IF($BB30&gt;$BB$1,"NA",(IF($BC30&lt;'[3]Point Tables'!$S$3,"OLD",(IF($BD30="Y","X",(VLOOKUP($BA30,[1]JMF!$A$1:$A$65536,1,FALSE)))))))</f>
        <v>100072441</v>
      </c>
      <c r="BF30" s="5" t="str">
        <f>IF($BB30&gt;$BB$1,"NA",(IF($BC30&lt;'[3]Point Tables'!$S$4,"OLD",(IF($BD30="Y","X",(VLOOKUP($BA30,[1]CMF!$A$1:$A$65536,1,FALSE)))))))</f>
        <v>OLD</v>
      </c>
      <c r="BH30" t="s">
        <v>92</v>
      </c>
      <c r="BI30">
        <v>1993</v>
      </c>
      <c r="BJ30" t="s">
        <v>52</v>
      </c>
      <c r="BK30" t="s">
        <v>92</v>
      </c>
      <c r="BL30">
        <v>100072548</v>
      </c>
      <c r="BM30">
        <v>26</v>
      </c>
      <c r="BN30">
        <v>1993</v>
      </c>
      <c r="BO30" t="s">
        <v>24</v>
      </c>
      <c r="BP30" s="5">
        <f>IF($BM30&gt;$BM$1,"NA",(IF($BN30&lt;'[3]Point Tables'!$S$3,"OLD",(IF($BO30="Y","X",(VLOOKUP($BL30,[1]JMF!$A$1:$A$65536,1,FALSE)))))))</f>
        <v>100072548</v>
      </c>
      <c r="BQ30" s="5" t="str">
        <f>IF($BM30&gt;$BM$1,"NA",(IF($BN30&lt;'[3]Point Tables'!$S$4,"OLD",(IF($BO30="Y","X",(VLOOKUP($BL30,[1]CMF!$A$1:$A$65536,1,FALSE)))))))</f>
        <v>OLD</v>
      </c>
      <c r="BS30" t="s">
        <v>173</v>
      </c>
      <c r="BT30">
        <v>1994</v>
      </c>
      <c r="BU30" t="s">
        <v>151</v>
      </c>
      <c r="BV30" t="s">
        <v>173</v>
      </c>
      <c r="BW30">
        <v>100080984</v>
      </c>
      <c r="BX30">
        <v>26</v>
      </c>
      <c r="BY30">
        <v>1994</v>
      </c>
      <c r="BZ30" s="4" t="s">
        <v>24</v>
      </c>
      <c r="CA30" s="5">
        <f>IF($BX30&gt;$BX$1,"NA",(IF($BY30&lt;'[3]Point Tables'!$S$3,"OLD",(IF($BZ30="Y","X",(VLOOKUP($BW30,[1]JMF!$A$1:$A$65536,1,FALSE)))))))</f>
        <v>100080984</v>
      </c>
      <c r="CB30" s="5" t="str">
        <f>IF($BX30&gt;$BX$1,"NA",(IF($BY30&lt;'[3]Point Tables'!$S$4,"OLD",(IF($BZ30="Y","X",(VLOOKUP($BW30,[1]CMF!$A$1:$A$65536,1,FALSE)))))))</f>
        <v>OLD</v>
      </c>
      <c r="CC30" s="5"/>
      <c r="CD30" t="s">
        <v>43</v>
      </c>
      <c r="CE30">
        <v>1994</v>
      </c>
      <c r="CF30" t="s">
        <v>23</v>
      </c>
      <c r="CG30" t="s">
        <v>43</v>
      </c>
      <c r="CH30">
        <v>100072225</v>
      </c>
      <c r="CI30">
        <v>26</v>
      </c>
      <c r="CJ30">
        <v>1994</v>
      </c>
      <c r="CK30" t="s">
        <v>24</v>
      </c>
      <c r="CL30" s="5">
        <f>IF($CI30&gt;$CI$1,"NA",(IF($CJ30&lt;'[3]Point Tables'!$S$3,"OLD",(IF($CK30="Y","X",(VLOOKUP($CH30,[1]JMF!$A$1:$A$65536,1,FALSE)))))))</f>
        <v>100072225</v>
      </c>
      <c r="CM30" s="5" t="str">
        <f>IF($CI30&gt;$CI$1,"NA",(IF($CJ30&lt;'[3]Point Tables'!$S$4,"OLD",(IF($CK30="Y","X",(VLOOKUP($CH30,[1]CMF!$A$1:$A$65536,1,FALSE)))))))</f>
        <v>OLD</v>
      </c>
      <c r="CN30" s="5"/>
      <c r="CO30" t="s">
        <v>53</v>
      </c>
      <c r="CP30">
        <v>1996</v>
      </c>
      <c r="CQ30" t="s">
        <v>40</v>
      </c>
      <c r="CR30" t="s">
        <v>53</v>
      </c>
      <c r="CS30">
        <v>100073176</v>
      </c>
      <c r="CT30">
        <v>26</v>
      </c>
      <c r="CU30">
        <v>1996</v>
      </c>
      <c r="CV30" s="4" t="s">
        <v>24</v>
      </c>
      <c r="CW30" s="5">
        <f>IF($CT30&gt;$CT$1,"NA",(IF($CU30&lt;'[3]Point Tables'!$S$4,"OLD",(IF($CV30="Y","X",(VLOOKUP($CS30,[1]CMF!$A$1:$A$65536,1,FALSE)))))))</f>
        <v>100073176</v>
      </c>
      <c r="CX30" s="5">
        <f>IF(CT30&gt;$CT$1,"NA",(IF($CU30&lt;'[3]Point Tables'!$S$5,"OLD",(IF($CV30="Y",CS30,(VLOOKUP($CS30,[1]Y14MF!$A$1:$A$65536,1,FALSE)))))))</f>
        <v>100073176</v>
      </c>
      <c r="CZ30" t="s">
        <v>119</v>
      </c>
      <c r="DA30">
        <v>1995</v>
      </c>
      <c r="DB30" t="s">
        <v>37</v>
      </c>
      <c r="DC30" t="s">
        <v>119</v>
      </c>
      <c r="DD30">
        <v>100082945</v>
      </c>
      <c r="DE30">
        <v>26</v>
      </c>
      <c r="DF30">
        <v>1995</v>
      </c>
      <c r="DG30" t="s">
        <v>24</v>
      </c>
      <c r="DH30" s="5">
        <f>IF($DE30&gt;$DE$1,"NA",(IF($DF30&lt;'[3]Point Tables'!$S$4,"OLD",(IF($DG30="Y","X",(VLOOKUP($DD30,[1]CMF!$A$1:$A$65536,1,FALSE)))))))</f>
        <v>100082945</v>
      </c>
      <c r="DI30" s="5" t="str">
        <f>IF(DE30&gt;$DE$1,"NA",(IF($DF30&lt;'[3]Point Tables'!$S$5,"OLD",(IF($DG30="Y",DD30,(VLOOKUP($DD30,[1]Y14MF!$A$1:$A$65536,1,FALSE)))))))</f>
        <v>OLD</v>
      </c>
      <c r="DK30" t="s">
        <v>71</v>
      </c>
      <c r="DL30">
        <v>1994</v>
      </c>
      <c r="DM30" t="s">
        <v>72</v>
      </c>
      <c r="DN30" t="s">
        <v>71</v>
      </c>
      <c r="DO30">
        <v>100054918</v>
      </c>
      <c r="DP30">
        <v>26</v>
      </c>
      <c r="DQ30">
        <v>1994</v>
      </c>
      <c r="DR30" t="s">
        <v>24</v>
      </c>
      <c r="DS30" s="5" t="str">
        <f>IF($DP30&gt;$DP$1,"NA",(IF($DQ30&lt;'[3]Point Tables'!$S$4,"OLD",(IF($DR30="Y","X",(VLOOKUP($DO30,[1]CMF!$A$1:$A$65536,1,FALSE)))))))</f>
        <v>OLD</v>
      </c>
      <c r="DT30" s="5" t="str">
        <f>IF(DP30&gt;$DP$1,"NA",(IF($DQ30&lt;'[3]Point Tables'!$S$5,"OLD",(IF($DR30="Y",DO30,(VLOOKUP($DO30,[1]Y14MF!$A$1:$A$65536,1,FALSE)))))))</f>
        <v>OLD</v>
      </c>
      <c r="DU30" s="5"/>
      <c r="DV30" t="s">
        <v>157</v>
      </c>
      <c r="DW30">
        <v>1995</v>
      </c>
      <c r="DX30" t="s">
        <v>151</v>
      </c>
      <c r="DY30" t="s">
        <v>157</v>
      </c>
      <c r="DZ30">
        <v>100078917</v>
      </c>
      <c r="EA30">
        <v>26</v>
      </c>
      <c r="EB30">
        <v>1995</v>
      </c>
      <c r="EC30" t="s">
        <v>24</v>
      </c>
      <c r="ED30" s="5">
        <f>IF($EA30&gt;$EA$1,"NA",(IF($EB30&lt;'[3]Point Tables'!$S$4,"OLD",(IF($EC30="Y","X",(VLOOKUP($DZ30,[1]CMF!$A$1:$A$65536,1,FALSE)))))))</f>
        <v>100078917</v>
      </c>
      <c r="EE30" s="5" t="str">
        <f>IF(EA30&gt;$EA$1,"NA",(IF($EB30&lt;'[3]Point Tables'!$S$5,"OLD",(IF($EC30="Y",DZ30,(VLOOKUP($DZ30,[1]Y14MF!$A$1:$A$65536,1,FALSE)))))))</f>
        <v>OLD</v>
      </c>
    </row>
    <row r="31" spans="1:135">
      <c r="A31" t="s">
        <v>99</v>
      </c>
      <c r="B31">
        <v>1994</v>
      </c>
      <c r="C31" t="s">
        <v>33</v>
      </c>
      <c r="D31" t="s">
        <v>99</v>
      </c>
      <c r="E31">
        <v>100049453</v>
      </c>
      <c r="F31">
        <v>26.5</v>
      </c>
      <c r="G31">
        <v>1994</v>
      </c>
      <c r="H31" s="4" t="s">
        <v>24</v>
      </c>
      <c r="I31" s="5">
        <f>IF($F31&gt;$F$1,"NA",(IF($H31="Y","X",(VLOOKUP($E31,[1]SMF!$A$1:$A$65536,1,FALSE)))))</f>
        <v>100049453</v>
      </c>
      <c r="J31" s="5">
        <f>IF($F31&gt;$F$1,"NA",(IF($G31&lt;'[2]Point Tables'!$S$3,"OLD",(IF($H31="Y","X",(VLOOKUP($E31,[1]JMF!$A$1:$A$65536,1,FALSE)))))))</f>
        <v>100049453</v>
      </c>
      <c r="K31" s="5" t="str">
        <f>IF($F31&gt;$F$1,"NA",(IF($G31&lt;'[3]Point Tables'!$S$4,"OLD",(IF($H31="Y","X",(VLOOKUP($E31,[1]CMF!$A$1:$A$65536,1,FALSE)))))))</f>
        <v>OLD</v>
      </c>
      <c r="L31" s="6"/>
      <c r="M31" s="1" t="s">
        <v>147</v>
      </c>
      <c r="N31" s="1">
        <v>1990</v>
      </c>
      <c r="O31" s="1" t="s">
        <v>35</v>
      </c>
      <c r="P31" s="1" t="s">
        <v>147</v>
      </c>
      <c r="Q31" s="1">
        <v>100014490</v>
      </c>
      <c r="R31" s="1">
        <v>27</v>
      </c>
      <c r="S31" s="1">
        <v>1990</v>
      </c>
      <c r="T31" s="1" t="s">
        <v>24</v>
      </c>
      <c r="U31" s="5">
        <f>IF($R31&gt;$R$1,"NA",(IF($T31="Y","X",(VLOOKUP($Q31,[1]SMF!$A$1:$A$65536,1,FALSE)))))</f>
        <v>100014490</v>
      </c>
      <c r="V31" s="5" t="str">
        <f>IF($R31&gt;$R$1,"NA",(IF($S31&lt;'[3]Point Tables'!$S$3,"OLD",(IF($T31="Y","X",(VLOOKUP($Q31,[1]JMF!$A$1:$A$65536,1,FALSE)))))))</f>
        <v>OLD</v>
      </c>
      <c r="W31" s="5" t="str">
        <f>IF($R31&gt;$R$1,"NA",(IF($S31&lt;'[3]Point Tables'!$S$4,"OLD",(IF($T31="Y","X",(VLOOKUP($Q31,[1]CMF!$A$1:$A$65536,1,FALSE)))))))</f>
        <v>OLD</v>
      </c>
      <c r="Y31" t="s">
        <v>124</v>
      </c>
      <c r="Z31">
        <v>1988</v>
      </c>
      <c r="AA31" t="s">
        <v>29</v>
      </c>
      <c r="AB31" t="s">
        <v>124</v>
      </c>
      <c r="AC31">
        <v>100003333</v>
      </c>
      <c r="AD31">
        <v>27</v>
      </c>
      <c r="AE31">
        <v>1988</v>
      </c>
      <c r="AF31" t="s">
        <v>24</v>
      </c>
      <c r="AG31" s="5">
        <f>IF($AD31&gt;$AD$1,"NA",(IF($AF31="Y","X",(VLOOKUP($AC31,[1]SMF!$A$1:$A$65536,1,FALSE)))))</f>
        <v>100003333</v>
      </c>
      <c r="AH31" s="5" t="str">
        <f>IF($AD31&gt;$AD$1,"NA",(IF($AE31&lt;'[3]Point Tables'!$S$3,"OLD",(IF($AF31="Y","X",(VLOOKUP($AC31,[1]JMF!$A$1:$A$65536,1,FALSE)))))))</f>
        <v>OLD</v>
      </c>
      <c r="AI31" s="5" t="str">
        <f>IF($AD31&gt;$AD$1,"NA",(IF($AE31&lt;'[3]Point Tables'!$S$4,"OLD",(IF($AF31="Y","X",(VLOOKUP($AC31,[1]CMF!$A$1:$A$65536,1,FALSE)))))))</f>
        <v>OLD</v>
      </c>
      <c r="AJ31" s="5"/>
      <c r="AK31" t="s">
        <v>144</v>
      </c>
      <c r="AL31">
        <v>1993</v>
      </c>
      <c r="AM31" t="s">
        <v>145</v>
      </c>
      <c r="AN31" t="s">
        <v>144</v>
      </c>
      <c r="AO31">
        <v>100058337</v>
      </c>
      <c r="AP31">
        <v>27</v>
      </c>
      <c r="AQ31">
        <v>1993</v>
      </c>
      <c r="AR31" s="4" t="s">
        <v>24</v>
      </c>
      <c r="AS31" s="5">
        <f>IF($AP31&gt;$AP$1,"NA",(IF($AR31="Y","X",(VLOOKUP($AO31,[1]SMF!$A$1:$A$65536,1,FALSE)))))</f>
        <v>100058337</v>
      </c>
      <c r="AT31" s="5">
        <f>IF($AP31&gt;$AP$1,"NA",(IF($AQ31&lt;'[3]Point Tables'!$S$3,"OLD",(IF($AR31="Y","X",(VLOOKUP($AO31,[1]JMF!$A$1:$A$65536,1,FALSE)))))))</f>
        <v>100058337</v>
      </c>
      <c r="AU31" s="5" t="str">
        <f>IF($AP31&gt;$AP$1,"NA",(IF($AQ31&lt;'[3]Point Tables'!$S$4,"OLD",(IF($AR31="Y","X",(VLOOKUP($AO31,[1]CMF!$A$1:$A$65536,1,FALSE)))))))</f>
        <v>OLD</v>
      </c>
      <c r="AV31" s="5"/>
      <c r="AW31" t="s">
        <v>175</v>
      </c>
      <c r="AX31">
        <v>1992</v>
      </c>
      <c r="AY31" t="s">
        <v>176</v>
      </c>
      <c r="AZ31" t="s">
        <v>175</v>
      </c>
      <c r="BA31">
        <v>100073422</v>
      </c>
      <c r="BB31">
        <v>27</v>
      </c>
      <c r="BC31">
        <v>1992</v>
      </c>
      <c r="BD31" s="4" t="s">
        <v>24</v>
      </c>
      <c r="BE31" s="5">
        <f>IF($BB31&gt;$BB$1,"NA",(IF($BC31&lt;'[3]Point Tables'!$S$3,"OLD",(IF($BD31="Y","X",(VLOOKUP($BA31,[1]JMF!$A$1:$A$65536,1,FALSE)))))))</f>
        <v>100073422</v>
      </c>
      <c r="BF31" s="5" t="str">
        <f>IF($BB31&gt;$BB$1,"NA",(IF($BC31&lt;'[3]Point Tables'!$S$4,"OLD",(IF($BD31="Y","X",(VLOOKUP($BA31,[1]CMF!$A$1:$A$65536,1,FALSE)))))))</f>
        <v>OLD</v>
      </c>
      <c r="BH31" t="s">
        <v>61</v>
      </c>
      <c r="BI31">
        <v>1996</v>
      </c>
      <c r="BJ31" t="s">
        <v>29</v>
      </c>
      <c r="BK31" t="s">
        <v>61</v>
      </c>
      <c r="BL31">
        <v>100079015</v>
      </c>
      <c r="BM31">
        <v>27</v>
      </c>
      <c r="BN31">
        <v>1996</v>
      </c>
      <c r="BO31" t="s">
        <v>24</v>
      </c>
      <c r="BP31" s="5">
        <f>IF($BM31&gt;$BM$1,"NA",(IF($BN31&lt;'[3]Point Tables'!$S$3,"OLD",(IF($BO31="Y","X",(VLOOKUP($BL31,[1]JMF!$A$1:$A$65536,1,FALSE)))))))</f>
        <v>100079015</v>
      </c>
      <c r="BQ31" s="5">
        <f>IF($BM31&gt;$BM$1,"NA",(IF($BN31&lt;'[3]Point Tables'!$S$4,"OLD",(IF($BO31="Y","X",(VLOOKUP($BL31,[1]CMF!$A$1:$A$65536,1,FALSE)))))))</f>
        <v>100079015</v>
      </c>
      <c r="BS31" t="s">
        <v>83</v>
      </c>
      <c r="BT31">
        <v>1995</v>
      </c>
      <c r="BU31" t="s">
        <v>37</v>
      </c>
      <c r="BV31" t="s">
        <v>83</v>
      </c>
      <c r="BW31">
        <v>100078648</v>
      </c>
      <c r="BX31">
        <v>27</v>
      </c>
      <c r="BY31">
        <v>1995</v>
      </c>
      <c r="BZ31" s="4" t="s">
        <v>24</v>
      </c>
      <c r="CA31" s="5">
        <f>IF($BX31&gt;$BX$1,"NA",(IF($BY31&lt;'[3]Point Tables'!$S$3,"OLD",(IF($BZ31="Y","X",(VLOOKUP($BW31,[1]JMF!$A$1:$A$65536,1,FALSE)))))))</f>
        <v>100078648</v>
      </c>
      <c r="CB31" s="5">
        <f>IF($BX31&gt;$BX$1,"NA",(IF($BY31&lt;'[3]Point Tables'!$S$4,"OLD",(IF($BZ31="Y","X",(VLOOKUP($BW31,[1]CMF!$A$1:$A$65536,1,FALSE)))))))</f>
        <v>100078648</v>
      </c>
      <c r="CC31" s="5"/>
      <c r="CD31" t="s">
        <v>177</v>
      </c>
      <c r="CE31">
        <v>1993</v>
      </c>
      <c r="CF31" t="s">
        <v>178</v>
      </c>
      <c r="CG31" t="s">
        <v>177</v>
      </c>
      <c r="CH31">
        <v>100055320</v>
      </c>
      <c r="CI31">
        <v>27</v>
      </c>
      <c r="CJ31">
        <v>1993</v>
      </c>
      <c r="CK31" t="s">
        <v>24</v>
      </c>
      <c r="CL31" s="5">
        <f>IF($CI31&gt;$CI$1,"NA",(IF($CJ31&lt;'[3]Point Tables'!$S$3,"OLD",(IF($CK31="Y","X",(VLOOKUP($CH31,[1]JMF!$A$1:$A$65536,1,FALSE)))))))</f>
        <v>100055320</v>
      </c>
      <c r="CM31" s="5" t="str">
        <f>IF($CI31&gt;$CI$1,"NA",(IF($CJ31&lt;'[3]Point Tables'!$S$4,"OLD",(IF($CK31="Y","X",(VLOOKUP($CH31,[1]CMF!$A$1:$A$65536,1,FALSE)))))))</f>
        <v>OLD</v>
      </c>
      <c r="CN31" s="5"/>
      <c r="CO31" t="s">
        <v>179</v>
      </c>
      <c r="CP31">
        <v>1996</v>
      </c>
      <c r="CQ31" t="s">
        <v>37</v>
      </c>
      <c r="CR31" t="s">
        <v>179</v>
      </c>
      <c r="CS31">
        <v>100087571</v>
      </c>
      <c r="CT31">
        <v>27</v>
      </c>
      <c r="CU31">
        <v>1996</v>
      </c>
      <c r="CV31" s="4" t="s">
        <v>24</v>
      </c>
      <c r="CW31" s="5">
        <f>IF($CT31&gt;$CT$1,"NA",(IF($CU31&lt;'[3]Point Tables'!$S$4,"OLD",(IF($CV31="Y","X",(VLOOKUP($CS31,[1]CMF!$A$1:$A$65536,1,FALSE)))))))</f>
        <v>100087571</v>
      </c>
      <c r="CX31" s="5">
        <f>IF(CT31&gt;$CT$1,"NA",(IF($CU31&lt;'[3]Point Tables'!$S$5,"OLD",(IF($CV31="Y",CS31,(VLOOKUP($CS31,[1]Y14MF!$A$1:$A$65536,1,FALSE)))))))</f>
        <v>100087571</v>
      </c>
      <c r="CZ31" t="s">
        <v>180</v>
      </c>
      <c r="DA31">
        <v>1994</v>
      </c>
      <c r="DB31" t="s">
        <v>23</v>
      </c>
      <c r="DC31" t="s">
        <v>180</v>
      </c>
      <c r="DD31">
        <v>100084995</v>
      </c>
      <c r="DE31">
        <v>27</v>
      </c>
      <c r="DF31">
        <v>1994</v>
      </c>
      <c r="DG31" t="s">
        <v>24</v>
      </c>
      <c r="DH31" s="5" t="str">
        <f>IF($DE31&gt;$DE$1,"NA",(IF($DF31&lt;'[3]Point Tables'!$S$4,"OLD",(IF($DG31="Y","X",(VLOOKUP($DD31,[1]CMF!$A$1:$A$65536,1,FALSE)))))))</f>
        <v>OLD</v>
      </c>
      <c r="DI31" s="5" t="str">
        <f>IF(DE31&gt;$DE$1,"NA",(IF($DF31&lt;'[3]Point Tables'!$S$5,"OLD",(IF($DG31="Y",DD31,(VLOOKUP($DD31,[1]Y14MF!$A$1:$A$65536,1,FALSE)))))))</f>
        <v>OLD</v>
      </c>
      <c r="DK31" t="s">
        <v>39</v>
      </c>
      <c r="DL31">
        <v>1995</v>
      </c>
      <c r="DM31" t="s">
        <v>40</v>
      </c>
      <c r="DN31" t="s">
        <v>39</v>
      </c>
      <c r="DO31">
        <v>100065354</v>
      </c>
      <c r="DP31">
        <v>27</v>
      </c>
      <c r="DQ31">
        <v>1995</v>
      </c>
      <c r="DR31" t="s">
        <v>24</v>
      </c>
      <c r="DS31" s="5">
        <f>IF($DP31&gt;$DP$1,"NA",(IF($DQ31&lt;'[3]Point Tables'!$S$4,"OLD",(IF($DR31="Y","X",(VLOOKUP($DO31,[1]CMF!$A$1:$A$65536,1,FALSE)))))))</f>
        <v>100065354</v>
      </c>
      <c r="DT31" s="5" t="str">
        <f>IF(DP31&gt;$DP$1,"NA",(IF($DQ31&lt;'[3]Point Tables'!$S$5,"OLD",(IF($DR31="Y",DO31,(VLOOKUP($DO31,[1]Y14MF!$A$1:$A$65536,1,FALSE)))))))</f>
        <v>OLD</v>
      </c>
      <c r="DU31" s="5"/>
      <c r="DV31" t="s">
        <v>181</v>
      </c>
      <c r="DW31">
        <v>1994</v>
      </c>
      <c r="DX31" t="s">
        <v>178</v>
      </c>
      <c r="DY31" t="s">
        <v>181</v>
      </c>
      <c r="DZ31">
        <v>100046741</v>
      </c>
      <c r="EA31">
        <v>27</v>
      </c>
      <c r="EB31">
        <v>1994</v>
      </c>
      <c r="EC31" t="s">
        <v>24</v>
      </c>
      <c r="ED31" s="5" t="str">
        <f>IF($EA31&gt;$EA$1,"NA",(IF($EB31&lt;'[3]Point Tables'!$S$4,"OLD",(IF($EC31="Y","X",(VLOOKUP($DZ31,[1]CMF!$A$1:$A$65536,1,FALSE)))))))</f>
        <v>OLD</v>
      </c>
      <c r="EE31" s="5" t="str">
        <f>IF(EA31&gt;$EA$1,"NA",(IF($EB31&lt;'[3]Point Tables'!$S$5,"OLD",(IF($EC31="Y",DZ31,(VLOOKUP($DZ31,[1]Y14MF!$A$1:$A$65536,1,FALSE)))))))</f>
        <v>OLD</v>
      </c>
    </row>
    <row r="32" spans="1:135">
      <c r="A32" t="s">
        <v>68</v>
      </c>
      <c r="B32">
        <v>1992</v>
      </c>
      <c r="C32" t="s">
        <v>57</v>
      </c>
      <c r="D32" t="s">
        <v>68</v>
      </c>
      <c r="E32">
        <v>100046818</v>
      </c>
      <c r="F32">
        <v>28</v>
      </c>
      <c r="G32">
        <v>1992</v>
      </c>
      <c r="H32" s="4" t="s">
        <v>24</v>
      </c>
      <c r="I32" s="5">
        <f>IF($F32&gt;$F$1,"NA",(IF($H32="Y","X",(VLOOKUP($E32,[1]SMF!$A$1:$A$65536,1,FALSE)))))</f>
        <v>100046818</v>
      </c>
      <c r="J32" s="5">
        <f>IF($F32&gt;$F$1,"NA",(IF($G32&lt;'[2]Point Tables'!$S$3,"OLD",(IF($H32="Y","X",(VLOOKUP($E32,[1]JMF!$A$1:$A$65536,1,FALSE)))))))</f>
        <v>100046818</v>
      </c>
      <c r="K32" s="5" t="str">
        <f>IF($F32&gt;$F$1,"NA",(IF($G32&lt;'[3]Point Tables'!$S$4,"OLD",(IF($H32="Y","X",(VLOOKUP($E32,[1]CMF!$A$1:$A$65536,1,FALSE)))))))</f>
        <v>OLD</v>
      </c>
      <c r="L32" s="6"/>
      <c r="M32" t="s">
        <v>30</v>
      </c>
      <c r="N32">
        <v>1992</v>
      </c>
      <c r="O32" t="s">
        <v>23</v>
      </c>
      <c r="P32" t="s">
        <v>30</v>
      </c>
      <c r="Q32">
        <v>100024596</v>
      </c>
      <c r="R32">
        <v>28</v>
      </c>
      <c r="S32">
        <v>1992</v>
      </c>
      <c r="T32" t="s">
        <v>24</v>
      </c>
      <c r="U32" s="5">
        <f>IF($R32&gt;$R$1,"NA",(IF($T32="Y","X",(VLOOKUP($Q32,[1]SMF!$A$1:$A$65536,1,FALSE)))))</f>
        <v>100024596</v>
      </c>
      <c r="V32" s="5">
        <f>IF($R32&gt;$R$1,"NA",(IF($S32&lt;'[3]Point Tables'!$S$3,"OLD",(IF($T32="Y","X",(VLOOKUP($Q32,[1]JMF!$A$1:$A$65536,1,FALSE)))))))</f>
        <v>100024596</v>
      </c>
      <c r="W32" s="5" t="str">
        <f>IF($R32&gt;$R$1,"NA",(IF($S32&lt;'[3]Point Tables'!$S$4,"OLD",(IF($T32="Y","X",(VLOOKUP($Q32,[1]CMF!$A$1:$A$65536,1,FALSE)))))))</f>
        <v>OLD</v>
      </c>
      <c r="Y32" t="s">
        <v>182</v>
      </c>
      <c r="Z32">
        <v>1992</v>
      </c>
      <c r="AA32" t="s">
        <v>176</v>
      </c>
      <c r="AB32" t="s">
        <v>182</v>
      </c>
      <c r="AC32">
        <v>100012415</v>
      </c>
      <c r="AD32">
        <v>28</v>
      </c>
      <c r="AE32">
        <v>1992</v>
      </c>
      <c r="AF32" t="s">
        <v>24</v>
      </c>
      <c r="AG32" s="5">
        <f>IF($AD32&gt;$AD$1,"NA",(IF($AF32="Y","X",(VLOOKUP($AC32,[1]SMF!$A$1:$A$65536,1,FALSE)))))</f>
        <v>100012415</v>
      </c>
      <c r="AH32" s="5">
        <f>IF($AD32&gt;$AD$1,"NA",(IF($AE32&lt;'[3]Point Tables'!$S$3,"OLD",(IF($AF32="Y","X",(VLOOKUP($AC32,[1]JMF!$A$1:$A$65536,1,FALSE)))))))</f>
        <v>100012415</v>
      </c>
      <c r="AI32" s="5" t="str">
        <f>IF($AD32&gt;$AD$1,"NA",(IF($AE32&lt;'[3]Point Tables'!$S$4,"OLD",(IF($AF32="Y","X",(VLOOKUP($AC32,[1]CMF!$A$1:$A$65536,1,FALSE)))))))</f>
        <v>OLD</v>
      </c>
      <c r="AJ32" s="5"/>
      <c r="AK32" t="s">
        <v>90</v>
      </c>
      <c r="AL32">
        <v>1992</v>
      </c>
      <c r="AM32" t="s">
        <v>48</v>
      </c>
      <c r="AN32" t="s">
        <v>90</v>
      </c>
      <c r="AO32">
        <v>100039776</v>
      </c>
      <c r="AP32">
        <v>28</v>
      </c>
      <c r="AQ32">
        <v>1992</v>
      </c>
      <c r="AR32" s="4" t="s">
        <v>24</v>
      </c>
      <c r="AS32" s="5">
        <f>IF($AP32&gt;$AP$1,"NA",(IF($AR32="Y","X",(VLOOKUP($AO32,[1]SMF!$A$1:$A$65536,1,FALSE)))))</f>
        <v>100039776</v>
      </c>
      <c r="AT32" s="5">
        <f>IF($AP32&gt;$AP$1,"NA",(IF($AQ32&lt;'[3]Point Tables'!$S$3,"OLD",(IF($AR32="Y","X",(VLOOKUP($AO32,[1]JMF!$A$1:$A$65536,1,FALSE)))))))</f>
        <v>100039776</v>
      </c>
      <c r="AU32" s="5" t="str">
        <f>IF($AP32&gt;$AP$1,"NA",(IF($AQ32&lt;'[3]Point Tables'!$S$4,"OLD",(IF($AR32="Y","X",(VLOOKUP($AO32,[1]CMF!$A$1:$A$65536,1,FALSE)))))))</f>
        <v>OLD</v>
      </c>
      <c r="AV32" s="5"/>
      <c r="AW32" t="s">
        <v>42</v>
      </c>
      <c r="AX32">
        <v>1995</v>
      </c>
      <c r="AY32" t="s">
        <v>26</v>
      </c>
      <c r="AZ32" t="s">
        <v>42</v>
      </c>
      <c r="BA32">
        <v>100064469</v>
      </c>
      <c r="BB32">
        <v>28</v>
      </c>
      <c r="BC32">
        <v>1995</v>
      </c>
      <c r="BD32" s="4" t="s">
        <v>24</v>
      </c>
      <c r="BE32" s="5">
        <f>IF($BB32&gt;$BB$1,"NA",(IF($BC32&lt;'[3]Point Tables'!$S$3,"OLD",(IF($BD32="Y","X",(VLOOKUP($BA32,[1]JMF!$A$1:$A$65536,1,FALSE)))))))</f>
        <v>100064469</v>
      </c>
      <c r="BF32" s="5">
        <f>IF($BB32&gt;$BB$1,"NA",(IF($BC32&lt;'[3]Point Tables'!$S$4,"OLD",(IF($BD32="Y","X",(VLOOKUP($BA32,[1]CMF!$A$1:$A$65536,1,FALSE)))))))</f>
        <v>100064469</v>
      </c>
      <c r="BH32" t="s">
        <v>125</v>
      </c>
      <c r="BI32">
        <v>1992</v>
      </c>
      <c r="BJ32" t="s">
        <v>79</v>
      </c>
      <c r="BK32" t="s">
        <v>125</v>
      </c>
      <c r="BL32">
        <v>100040683</v>
      </c>
      <c r="BM32">
        <v>28</v>
      </c>
      <c r="BN32">
        <v>1992</v>
      </c>
      <c r="BO32" t="s">
        <v>24</v>
      </c>
      <c r="BP32" s="5">
        <f>IF($BM32&gt;$BM$1,"NA",(IF($BN32&lt;'[3]Point Tables'!$S$3,"OLD",(IF($BO32="Y","X",(VLOOKUP($BL32,[1]JMF!$A$1:$A$65536,1,FALSE)))))))</f>
        <v>100040683</v>
      </c>
      <c r="BQ32" s="5" t="str">
        <f>IF($BM32&gt;$BM$1,"NA",(IF($BN32&lt;'[3]Point Tables'!$S$4,"OLD",(IF($BO32="Y","X",(VLOOKUP($BL32,[1]CMF!$A$1:$A$65536,1,FALSE)))))))</f>
        <v>OLD</v>
      </c>
      <c r="BS32" t="s">
        <v>183</v>
      </c>
      <c r="BT32">
        <v>1993</v>
      </c>
      <c r="BU32" t="s">
        <v>37</v>
      </c>
      <c r="BV32" t="s">
        <v>183</v>
      </c>
      <c r="BW32">
        <v>100079871</v>
      </c>
      <c r="BX32">
        <v>28</v>
      </c>
      <c r="BY32">
        <v>1993</v>
      </c>
      <c r="BZ32" s="4" t="s">
        <v>24</v>
      </c>
      <c r="CA32" s="5">
        <f>IF($BX32&gt;$BX$1,"NA",(IF($BY32&lt;'[3]Point Tables'!$S$3,"OLD",(IF($BZ32="Y","X",(VLOOKUP($BW32,[1]JMF!$A$1:$A$65536,1,FALSE)))))))</f>
        <v>100079871</v>
      </c>
      <c r="CB32" s="5" t="str">
        <f>IF($BX32&gt;$BX$1,"NA",(IF($BY32&lt;'[3]Point Tables'!$S$4,"OLD",(IF($BZ32="Y","X",(VLOOKUP($BW32,[1]CMF!$A$1:$A$65536,1,FALSE)))))))</f>
        <v>OLD</v>
      </c>
      <c r="CC32" s="5"/>
      <c r="CD32" t="s">
        <v>105</v>
      </c>
      <c r="CE32">
        <v>1995</v>
      </c>
      <c r="CF32" t="s">
        <v>26</v>
      </c>
      <c r="CG32" t="s">
        <v>105</v>
      </c>
      <c r="CH32">
        <v>100083870</v>
      </c>
      <c r="CI32">
        <v>28</v>
      </c>
      <c r="CJ32">
        <v>1995</v>
      </c>
      <c r="CK32" t="s">
        <v>24</v>
      </c>
      <c r="CL32" s="5">
        <f>IF($CI32&gt;$CI$1,"NA",(IF($CJ32&lt;'[3]Point Tables'!$S$3,"OLD",(IF($CK32="Y","X",(VLOOKUP($CH32,[1]JMF!$A$1:$A$65536,1,FALSE)))))))</f>
        <v>100083870</v>
      </c>
      <c r="CM32" s="5">
        <f>IF($CI32&gt;$CI$1,"NA",(IF($CJ32&lt;'[3]Point Tables'!$S$4,"OLD",(IF($CK32="Y","X",(VLOOKUP($CH32,[1]CMF!$A$1:$A$65536,1,FALSE)))))))</f>
        <v>100083870</v>
      </c>
      <c r="CN32" s="5"/>
      <c r="CO32" t="s">
        <v>39</v>
      </c>
      <c r="CP32">
        <v>1995</v>
      </c>
      <c r="CQ32" t="s">
        <v>40</v>
      </c>
      <c r="CR32" t="s">
        <v>39</v>
      </c>
      <c r="CS32">
        <v>100065354</v>
      </c>
      <c r="CT32">
        <v>28</v>
      </c>
      <c r="CU32">
        <v>1995</v>
      </c>
      <c r="CV32" s="4" t="s">
        <v>24</v>
      </c>
      <c r="CW32" s="5">
        <f>IF($CT32&gt;$CT$1,"NA",(IF($CU32&lt;'[3]Point Tables'!$S$4,"OLD",(IF($CV32="Y","X",(VLOOKUP($CS32,[1]CMF!$A$1:$A$65536,1,FALSE)))))))</f>
        <v>100065354</v>
      </c>
      <c r="CX32" s="5" t="str">
        <f>IF(CT32&gt;$CT$1,"NA",(IF($CU32&lt;'[3]Point Tables'!$S$5,"OLD",(IF($CV32="Y",CS32,(VLOOKUP($CS32,[1]Y14MF!$A$1:$A$65536,1,FALSE)))))))</f>
        <v>OLD</v>
      </c>
      <c r="CZ32" t="s">
        <v>184</v>
      </c>
      <c r="DA32">
        <v>1995</v>
      </c>
      <c r="DB32" t="s">
        <v>46</v>
      </c>
      <c r="DC32" t="s">
        <v>184</v>
      </c>
      <c r="DD32">
        <v>100061437</v>
      </c>
      <c r="DE32">
        <v>28</v>
      </c>
      <c r="DF32">
        <v>1995</v>
      </c>
      <c r="DG32" t="s">
        <v>24</v>
      </c>
      <c r="DH32" s="5">
        <f>IF($DE32&gt;$DE$1,"NA",(IF($DF32&lt;'[3]Point Tables'!$S$4,"OLD",(IF($DG32="Y","X",(VLOOKUP($DD32,[1]CMF!$A$1:$A$65536,1,FALSE)))))))</f>
        <v>100061437</v>
      </c>
      <c r="DI32" s="5" t="str">
        <f>IF(DE32&gt;$DE$1,"NA",(IF($DF32&lt;'[3]Point Tables'!$S$5,"OLD",(IF($DG32="Y",DD32,(VLOOKUP($DD32,[1]Y14MF!$A$1:$A$65536,1,FALSE)))))))</f>
        <v>OLD</v>
      </c>
      <c r="DK32" t="s">
        <v>105</v>
      </c>
      <c r="DL32">
        <v>1995</v>
      </c>
      <c r="DM32" t="s">
        <v>26</v>
      </c>
      <c r="DN32" t="s">
        <v>105</v>
      </c>
      <c r="DO32">
        <v>100083870</v>
      </c>
      <c r="DP32">
        <v>28</v>
      </c>
      <c r="DQ32">
        <v>1995</v>
      </c>
      <c r="DR32" t="s">
        <v>24</v>
      </c>
      <c r="DS32" s="5">
        <f>IF($DP32&gt;$DP$1,"NA",(IF($DQ32&lt;'[3]Point Tables'!$S$4,"OLD",(IF($DR32="Y","X",(VLOOKUP($DO32,[1]CMF!$A$1:$A$65536,1,FALSE)))))))</f>
        <v>100083870</v>
      </c>
      <c r="DT32" s="5" t="str">
        <f>IF(DP32&gt;$DP$1,"NA",(IF($DQ32&lt;'[3]Point Tables'!$S$5,"OLD",(IF($DR32="Y",DO32,(VLOOKUP($DO32,[1]Y14MF!$A$1:$A$65536,1,FALSE)))))))</f>
        <v>OLD</v>
      </c>
      <c r="DU32" s="5"/>
      <c r="DV32" t="s">
        <v>85</v>
      </c>
      <c r="DW32">
        <v>1995</v>
      </c>
      <c r="DX32" t="s">
        <v>37</v>
      </c>
      <c r="DY32" t="s">
        <v>85</v>
      </c>
      <c r="DZ32">
        <v>100085094</v>
      </c>
      <c r="EA32">
        <v>28</v>
      </c>
      <c r="EB32">
        <v>1995</v>
      </c>
      <c r="EC32" t="s">
        <v>24</v>
      </c>
      <c r="ED32" s="5">
        <f>IF($EA32&gt;$EA$1,"NA",(IF($EB32&lt;'[3]Point Tables'!$S$4,"OLD",(IF($EC32="Y","X",(VLOOKUP($DZ32,[1]CMF!$A$1:$A$65536,1,FALSE)))))))</f>
        <v>100085094</v>
      </c>
      <c r="EE32" s="5" t="str">
        <f>IF(EA32&gt;$EA$1,"NA",(IF($EB32&lt;'[3]Point Tables'!$S$5,"OLD",(IF($EC32="Y",DZ32,(VLOOKUP($DZ32,[1]Y14MF!$A$1:$A$65536,1,FALSE)))))))</f>
        <v>OLD</v>
      </c>
    </row>
    <row r="33" spans="1:135">
      <c r="A33" t="s">
        <v>185</v>
      </c>
      <c r="B33">
        <v>1990</v>
      </c>
      <c r="C33" t="s">
        <v>77</v>
      </c>
      <c r="D33" t="s">
        <v>185</v>
      </c>
      <c r="E33">
        <v>100091885</v>
      </c>
      <c r="F33">
        <v>29</v>
      </c>
      <c r="G33">
        <v>1990</v>
      </c>
      <c r="H33" s="4" t="s">
        <v>24</v>
      </c>
      <c r="I33" s="5">
        <f>IF($F33&gt;$F$1,"NA",(IF($H33="Y","X",(VLOOKUP($E33,[1]SMF!$A$1:$A$65536,1,FALSE)))))</f>
        <v>100091885</v>
      </c>
      <c r="J33" s="5" t="str">
        <f>IF($F33&gt;$F$1,"NA",(IF($G33&lt;'[2]Point Tables'!$S$3,"OLD",(IF($H33="Y","X",(VLOOKUP($E33,[1]JMF!$A$1:$A$65536,1,FALSE)))))))</f>
        <v>OLD</v>
      </c>
      <c r="K33" s="5" t="str">
        <f>IF($F33&gt;$F$1,"NA",(IF($G33&lt;'[3]Point Tables'!$S$4,"OLD",(IF($H33="Y","X",(VLOOKUP($E33,[1]CMF!$A$1:$A$65536,1,FALSE)))))))</f>
        <v>OLD</v>
      </c>
      <c r="L33" s="6"/>
      <c r="M33" t="s">
        <v>73</v>
      </c>
      <c r="N33">
        <v>1994</v>
      </c>
      <c r="O33" t="s">
        <v>33</v>
      </c>
      <c r="P33" t="s">
        <v>73</v>
      </c>
      <c r="Q33">
        <v>100073360</v>
      </c>
      <c r="R33">
        <v>29</v>
      </c>
      <c r="S33">
        <v>1994</v>
      </c>
      <c r="T33" t="s">
        <v>24</v>
      </c>
      <c r="U33" s="5">
        <f>IF($R33&gt;$R$1,"NA",(IF($T33="Y","X",(VLOOKUP($Q33,[1]SMF!$A$1:$A$65536,1,FALSE)))))</f>
        <v>100073360</v>
      </c>
      <c r="V33" s="5">
        <f>IF($R33&gt;$R$1,"NA",(IF($S33&lt;'[3]Point Tables'!$S$3,"OLD",(IF($T33="Y","X",(VLOOKUP($Q33,[1]JMF!$A$1:$A$65536,1,FALSE)))))))</f>
        <v>100073360</v>
      </c>
      <c r="W33" s="5" t="str">
        <f>IF($R33&gt;$R$1,"NA",(IF($S33&lt;'[3]Point Tables'!$S$4,"OLD",(IF($T33="Y","X",(VLOOKUP($Q33,[1]CMF!$A$1:$A$65536,1,FALSE)))))))</f>
        <v>OLD</v>
      </c>
      <c r="Y33" t="s">
        <v>130</v>
      </c>
      <c r="Z33">
        <v>1989</v>
      </c>
      <c r="AA33" t="s">
        <v>33</v>
      </c>
      <c r="AB33" t="s">
        <v>130</v>
      </c>
      <c r="AC33">
        <v>100037591</v>
      </c>
      <c r="AD33">
        <v>29</v>
      </c>
      <c r="AE33">
        <v>1989</v>
      </c>
      <c r="AF33" t="s">
        <v>24</v>
      </c>
      <c r="AG33" s="5">
        <f>IF($AD33&gt;$AD$1,"NA",(IF($AF33="Y","X",(VLOOKUP($AC33,[1]SMF!$A$1:$A$65536,1,FALSE)))))</f>
        <v>100037591</v>
      </c>
      <c r="AH33" s="5" t="str">
        <f>IF($AD33&gt;$AD$1,"NA",(IF($AE33&lt;'[3]Point Tables'!$S$3,"OLD",(IF($AF33="Y","X",(VLOOKUP($AC33,[1]JMF!$A$1:$A$65536,1,FALSE)))))))</f>
        <v>OLD</v>
      </c>
      <c r="AI33" s="5" t="str">
        <f>IF($AD33&gt;$AD$1,"NA",(IF($AE33&lt;'[3]Point Tables'!$S$4,"OLD",(IF($AF33="Y","X",(VLOOKUP($AC33,[1]CMF!$A$1:$A$65536,1,FALSE)))))))</f>
        <v>OLD</v>
      </c>
      <c r="AJ33" s="5"/>
      <c r="AK33" t="s">
        <v>38</v>
      </c>
      <c r="AL33">
        <v>1994</v>
      </c>
      <c r="AM33" t="s">
        <v>23</v>
      </c>
      <c r="AN33" t="s">
        <v>38</v>
      </c>
      <c r="AO33">
        <v>100055067</v>
      </c>
      <c r="AP33">
        <v>29</v>
      </c>
      <c r="AQ33">
        <v>1994</v>
      </c>
      <c r="AR33" s="4" t="s">
        <v>24</v>
      </c>
      <c r="AS33" s="5">
        <f>IF($AP33&gt;$AP$1,"NA",(IF($AR33="Y","X",(VLOOKUP($AO33,[1]SMF!$A$1:$A$65536,1,FALSE)))))</f>
        <v>100055067</v>
      </c>
      <c r="AT33" s="5">
        <f>IF($AP33&gt;$AP$1,"NA",(IF($AQ33&lt;'[3]Point Tables'!$S$3,"OLD",(IF($AR33="Y","X",(VLOOKUP($AO33,[1]JMF!$A$1:$A$65536,1,FALSE)))))))</f>
        <v>100055067</v>
      </c>
      <c r="AU33" s="5" t="str">
        <f>IF($AP33&gt;$AP$1,"NA",(IF($AQ33&lt;'[3]Point Tables'!$S$4,"OLD",(IF($AR33="Y","X",(VLOOKUP($AO33,[1]CMF!$A$1:$A$65536,1,FALSE)))))))</f>
        <v>OLD</v>
      </c>
      <c r="AV33" s="5"/>
      <c r="AW33" t="s">
        <v>69</v>
      </c>
      <c r="AX33">
        <v>1997</v>
      </c>
      <c r="AY33" t="s">
        <v>70</v>
      </c>
      <c r="AZ33" t="s">
        <v>69</v>
      </c>
      <c r="BA33">
        <v>100074678</v>
      </c>
      <c r="BB33">
        <v>29</v>
      </c>
      <c r="BC33">
        <v>1997</v>
      </c>
      <c r="BD33" s="4" t="s">
        <v>24</v>
      </c>
      <c r="BE33" s="5">
        <f>IF($BB33&gt;$BB$1,"NA",(IF($BC33&lt;'[3]Point Tables'!$S$3,"OLD",(IF($BD33="Y","X",(VLOOKUP($BA33,[1]JMF!$A$1:$A$65536,1,FALSE)))))))</f>
        <v>100074678</v>
      </c>
      <c r="BF33" s="5">
        <f>IF($BB33&gt;$BB$1,"NA",(IF($BC33&lt;'[3]Point Tables'!$S$4,"OLD",(IF($BD33="Y","X",(VLOOKUP($BA33,[1]CMF!$A$1:$A$65536,1,FALSE)))))))</f>
        <v>100074678</v>
      </c>
      <c r="BH33" t="s">
        <v>39</v>
      </c>
      <c r="BI33">
        <v>1995</v>
      </c>
      <c r="BJ33" t="s">
        <v>40</v>
      </c>
      <c r="BK33" t="s">
        <v>39</v>
      </c>
      <c r="BL33">
        <v>100065354</v>
      </c>
      <c r="BM33">
        <v>29</v>
      </c>
      <c r="BN33">
        <v>1995</v>
      </c>
      <c r="BO33" t="s">
        <v>24</v>
      </c>
      <c r="BP33" s="5">
        <f>IF($BM33&gt;$BM$1,"NA",(IF($BN33&lt;'[3]Point Tables'!$S$3,"OLD",(IF($BO33="Y","X",(VLOOKUP($BL33,[1]JMF!$A$1:$A$65536,1,FALSE)))))))</f>
        <v>100065354</v>
      </c>
      <c r="BQ33" s="5">
        <f>IF($BM33&gt;$BM$1,"NA",(IF($BN33&lt;'[3]Point Tables'!$S$4,"OLD",(IF($BO33="Y","X",(VLOOKUP($BL33,[1]CMF!$A$1:$A$65536,1,FALSE)))))))</f>
        <v>100065354</v>
      </c>
      <c r="BS33" t="s">
        <v>186</v>
      </c>
      <c r="BT33">
        <v>1992</v>
      </c>
      <c r="BU33" t="s">
        <v>77</v>
      </c>
      <c r="BV33" t="s">
        <v>186</v>
      </c>
      <c r="BW33">
        <v>100091886</v>
      </c>
      <c r="BX33">
        <v>29</v>
      </c>
      <c r="BY33">
        <v>1992</v>
      </c>
      <c r="BZ33" s="4" t="s">
        <v>24</v>
      </c>
      <c r="CA33" s="5">
        <f>IF($BX33&gt;$BX$1,"NA",(IF($BY33&lt;'[3]Point Tables'!$S$3,"OLD",(IF($BZ33="Y","X",(VLOOKUP($BW33,[1]JMF!$A$1:$A$65536,1,FALSE)))))))</f>
        <v>100091886</v>
      </c>
      <c r="CB33" s="5" t="str">
        <f>IF($BX33&gt;$BX$1,"NA",(IF($BY33&lt;'[3]Point Tables'!$S$4,"OLD",(IF($BZ33="Y","X",(VLOOKUP($BW33,[1]CMF!$A$1:$A$65536,1,FALSE)))))))</f>
        <v>OLD</v>
      </c>
      <c r="CC33" s="5"/>
      <c r="CD33" t="s">
        <v>187</v>
      </c>
      <c r="CE33">
        <v>1992</v>
      </c>
      <c r="CF33" t="s">
        <v>188</v>
      </c>
      <c r="CG33" t="s">
        <v>187</v>
      </c>
      <c r="CH33">
        <v>100075568</v>
      </c>
      <c r="CI33">
        <v>29</v>
      </c>
      <c r="CJ33">
        <v>1992</v>
      </c>
      <c r="CK33" t="s">
        <v>24</v>
      </c>
      <c r="CL33" s="5">
        <f>IF($CI33&gt;$CI$1,"NA",(IF($CJ33&lt;'[3]Point Tables'!$S$3,"OLD",(IF($CK33="Y","X",(VLOOKUP($CH33,[1]JMF!$A$1:$A$65536,1,FALSE)))))))</f>
        <v>100075568</v>
      </c>
      <c r="CM33" s="5" t="str">
        <f>IF($CI33&gt;$CI$1,"NA",(IF($CJ33&lt;'[3]Point Tables'!$S$4,"OLD",(IF($CK33="Y","X",(VLOOKUP($CH33,[1]CMF!$A$1:$A$65536,1,FALSE)))))))</f>
        <v>OLD</v>
      </c>
      <c r="CN33" s="5"/>
      <c r="CO33" t="s">
        <v>189</v>
      </c>
      <c r="CP33">
        <v>1996</v>
      </c>
      <c r="CQ33" t="s">
        <v>190</v>
      </c>
      <c r="CR33" t="s">
        <v>189</v>
      </c>
      <c r="CS33">
        <v>100091353</v>
      </c>
      <c r="CT33">
        <v>29</v>
      </c>
      <c r="CU33">
        <v>1996</v>
      </c>
      <c r="CV33" s="4" t="s">
        <v>24</v>
      </c>
      <c r="CW33" s="5">
        <f>IF($CT33&gt;$CT$1,"NA",(IF($CU33&lt;'[3]Point Tables'!$S$4,"OLD",(IF($CV33="Y","X",(VLOOKUP($CS33,[1]CMF!$A$1:$A$65536,1,FALSE)))))))</f>
        <v>100091353</v>
      </c>
      <c r="CX33" s="5">
        <f>IF(CT33&gt;$CT$1,"NA",(IF($CU33&lt;'[3]Point Tables'!$S$5,"OLD",(IF($CV33="Y",CS33,(VLOOKUP($CS33,[1]Y14MF!$A$1:$A$65536,1,FALSE)))))))</f>
        <v>100091353</v>
      </c>
      <c r="CZ33" t="s">
        <v>134</v>
      </c>
      <c r="DA33">
        <v>1995</v>
      </c>
      <c r="DB33" t="s">
        <v>23</v>
      </c>
      <c r="DC33" t="s">
        <v>134</v>
      </c>
      <c r="DD33">
        <v>100052333</v>
      </c>
      <c r="DE33">
        <v>29</v>
      </c>
      <c r="DF33">
        <v>1995</v>
      </c>
      <c r="DG33" t="s">
        <v>24</v>
      </c>
      <c r="DH33" s="5">
        <f>IF($DE33&gt;$DE$1,"NA",(IF($DF33&lt;'[3]Point Tables'!$S$4,"OLD",(IF($DG33="Y","X",(VLOOKUP($DD33,[1]CMF!$A$1:$A$65536,1,FALSE)))))))</f>
        <v>100052333</v>
      </c>
      <c r="DI33" s="5" t="str">
        <f>IF(DE33&gt;$DE$1,"NA",(IF($DF33&lt;'[3]Point Tables'!$S$5,"OLD",(IF($DG33="Y",DD33,(VLOOKUP($DD33,[1]Y14MF!$A$1:$A$65536,1,FALSE)))))))</f>
        <v>OLD</v>
      </c>
      <c r="DK33" t="s">
        <v>51</v>
      </c>
      <c r="DL33">
        <v>1996</v>
      </c>
      <c r="DM33" t="s">
        <v>52</v>
      </c>
      <c r="DN33" t="s">
        <v>51</v>
      </c>
      <c r="DO33">
        <v>100073222</v>
      </c>
      <c r="DP33">
        <v>29</v>
      </c>
      <c r="DQ33">
        <v>1996</v>
      </c>
      <c r="DR33" t="s">
        <v>24</v>
      </c>
      <c r="DS33" s="5">
        <f>IF($DP33&gt;$DP$1,"NA",(IF($DQ33&lt;'[3]Point Tables'!$S$4,"OLD",(IF($DR33="Y","X",(VLOOKUP($DO33,[1]CMF!$A$1:$A$65536,1,FALSE)))))))</f>
        <v>100073222</v>
      </c>
      <c r="DT33" s="5">
        <f>IF(DP33&gt;$DP$1,"NA",(IF($DQ33&lt;'[3]Point Tables'!$S$5,"OLD",(IF($DR33="Y",DO33,(VLOOKUP($DO33,[1]Y14MF!$A$1:$A$65536,1,FALSE)))))))</f>
        <v>100073222</v>
      </c>
      <c r="DU33" s="5"/>
      <c r="DV33" t="s">
        <v>191</v>
      </c>
      <c r="DW33">
        <v>1996</v>
      </c>
      <c r="DX33" t="s">
        <v>37</v>
      </c>
      <c r="DY33" t="s">
        <v>191</v>
      </c>
      <c r="DZ33">
        <v>100081243</v>
      </c>
      <c r="EA33">
        <v>29</v>
      </c>
      <c r="EB33">
        <v>1996</v>
      </c>
      <c r="EC33" t="s">
        <v>24</v>
      </c>
      <c r="ED33" s="5">
        <f>IF($EA33&gt;$EA$1,"NA",(IF($EB33&lt;'[3]Point Tables'!$S$4,"OLD",(IF($EC33="Y","X",(VLOOKUP($DZ33,[1]CMF!$A$1:$A$65536,1,FALSE)))))))</f>
        <v>100081243</v>
      </c>
      <c r="EE33" s="5">
        <f>IF(EA33&gt;$EA$1,"NA",(IF($EB33&lt;'[3]Point Tables'!$S$5,"OLD",(IF($EC33="Y",DZ33,(VLOOKUP($DZ33,[1]Y14MF!$A$1:$A$65536,1,FALSE)))))))</f>
        <v>100081243</v>
      </c>
    </row>
    <row r="34" spans="1:135">
      <c r="A34" t="s">
        <v>160</v>
      </c>
      <c r="B34">
        <v>1987</v>
      </c>
      <c r="C34" t="s">
        <v>37</v>
      </c>
      <c r="D34" t="s">
        <v>160</v>
      </c>
      <c r="E34">
        <v>100037209</v>
      </c>
      <c r="F34">
        <v>30</v>
      </c>
      <c r="G34">
        <v>1987</v>
      </c>
      <c r="H34" s="4" t="s">
        <v>24</v>
      </c>
      <c r="I34" s="5">
        <f>IF($F34&gt;$F$1,"NA",(IF($H34="Y","X",(VLOOKUP($E34,[1]SMF!$A$1:$A$65536,1,FALSE)))))</f>
        <v>100037209</v>
      </c>
      <c r="J34" s="5" t="str">
        <f>IF($F34&gt;$F$1,"NA",(IF($G34&lt;'[2]Point Tables'!$S$3,"OLD",(IF($H34="Y","X",(VLOOKUP($E34,[1]JMF!$A$1:$A$65536,1,FALSE)))))))</f>
        <v>OLD</v>
      </c>
      <c r="K34" s="5" t="str">
        <f>IF($F34&gt;$F$1,"NA",(IF($G34&lt;'[3]Point Tables'!$S$4,"OLD",(IF($H34="Y","X",(VLOOKUP($E34,[1]CMF!$A$1:$A$65536,1,FALSE)))))))</f>
        <v>OLD</v>
      </c>
      <c r="L34" s="6"/>
      <c r="M34" t="s">
        <v>98</v>
      </c>
      <c r="N34">
        <v>1992</v>
      </c>
      <c r="O34" t="s">
        <v>48</v>
      </c>
      <c r="P34" t="s">
        <v>98</v>
      </c>
      <c r="Q34">
        <v>100033597</v>
      </c>
      <c r="R34">
        <v>30</v>
      </c>
      <c r="S34">
        <v>1992</v>
      </c>
      <c r="T34" t="s">
        <v>24</v>
      </c>
      <c r="U34" s="5">
        <f>IF($R34&gt;$R$1,"NA",(IF($T34="Y","X",(VLOOKUP($Q34,[1]SMF!$A$1:$A$65536,1,FALSE)))))</f>
        <v>100033597</v>
      </c>
      <c r="V34" s="5">
        <f>IF($R34&gt;$R$1,"NA",(IF($S34&lt;'[3]Point Tables'!$S$3,"OLD",(IF($T34="Y","X",(VLOOKUP($Q34,[1]JMF!$A$1:$A$65536,1,FALSE)))))))</f>
        <v>100033597</v>
      </c>
      <c r="W34" s="5" t="str">
        <f>IF($R34&gt;$R$1,"NA",(IF($S34&lt;'[3]Point Tables'!$S$4,"OLD",(IF($T34="Y","X",(VLOOKUP($Q34,[1]CMF!$A$1:$A$65536,1,FALSE)))))))</f>
        <v>OLD</v>
      </c>
      <c r="Y34" t="s">
        <v>192</v>
      </c>
      <c r="Z34">
        <v>1988</v>
      </c>
      <c r="AA34" t="s">
        <v>193</v>
      </c>
      <c r="AB34" t="s">
        <v>192</v>
      </c>
      <c r="AC34">
        <v>100022019</v>
      </c>
      <c r="AD34">
        <v>30.5</v>
      </c>
      <c r="AE34">
        <v>1988</v>
      </c>
      <c r="AF34" t="s">
        <v>24</v>
      </c>
      <c r="AG34" s="5">
        <f>IF($AD34&gt;$AD$1,"NA",(IF($AF34="Y","X",(VLOOKUP($AC34,[1]SMF!$A$1:$A$65536,1,FALSE)))))</f>
        <v>100022019</v>
      </c>
      <c r="AH34" s="5" t="str">
        <f>IF($AD34&gt;$AD$1,"NA",(IF($AE34&lt;'[3]Point Tables'!$S$3,"OLD",(IF($AF34="Y","X",(VLOOKUP($AC34,[1]JMF!$A$1:$A$65536,1,FALSE)))))))</f>
        <v>OLD</v>
      </c>
      <c r="AI34" s="5" t="str">
        <f>IF($AD34&gt;$AD$1,"NA",(IF($AE34&lt;'[3]Point Tables'!$S$4,"OLD",(IF($AF34="Y","X",(VLOOKUP($AC34,[1]CMF!$A$1:$A$65536,1,FALSE)))))))</f>
        <v>OLD</v>
      </c>
      <c r="AJ34" s="5"/>
      <c r="AK34" s="3" t="s">
        <v>98</v>
      </c>
      <c r="AL34" s="3">
        <v>1992</v>
      </c>
      <c r="AM34" s="3" t="s">
        <v>48</v>
      </c>
      <c r="AN34" s="3" t="s">
        <v>98</v>
      </c>
      <c r="AO34" s="3">
        <v>100033597</v>
      </c>
      <c r="AP34" s="3">
        <v>30</v>
      </c>
      <c r="AQ34" s="3">
        <v>1992</v>
      </c>
      <c r="AR34" s="7" t="s">
        <v>24</v>
      </c>
      <c r="AS34" s="8">
        <f>IF($AP34&gt;$AP$1,"NA",(IF($AR34="Y","X",(VLOOKUP($AO34,[1]SMF!$A$1:$A$65536,1,FALSE)))))</f>
        <v>100033597</v>
      </c>
      <c r="AT34" s="5">
        <f>IF($AP34&gt;$AP$1,"NA",(IF($AQ34&lt;'[3]Point Tables'!$S$3,"OLD",(IF($AR34="Y","X",(VLOOKUP($AO34,[1]JMF!$A$1:$A$65536,1,FALSE)))))))</f>
        <v>100033597</v>
      </c>
      <c r="AU34" s="5" t="str">
        <f>IF($AP34&gt;$AP$1,"NA",(IF($AQ34&lt;'[3]Point Tables'!$S$4,"OLD",(IF($AR34="Y","X",(VLOOKUP($AO34,[1]CMF!$A$1:$A$65536,1,FALSE)))))))</f>
        <v>OLD</v>
      </c>
      <c r="AV34" s="5"/>
      <c r="AW34" t="s">
        <v>194</v>
      </c>
      <c r="AX34">
        <v>1993</v>
      </c>
      <c r="AY34" t="s">
        <v>46</v>
      </c>
      <c r="AZ34" t="s">
        <v>194</v>
      </c>
      <c r="BA34">
        <v>100058277</v>
      </c>
      <c r="BB34">
        <v>30</v>
      </c>
      <c r="BC34">
        <v>1993</v>
      </c>
      <c r="BD34" s="4" t="s">
        <v>24</v>
      </c>
      <c r="BE34" s="5">
        <f>IF($BB34&gt;$BB$1,"NA",(IF($BC34&lt;'[3]Point Tables'!$S$3,"OLD",(IF($BD34="Y","X",(VLOOKUP($BA34,[1]JMF!$A$1:$A$65536,1,FALSE)))))))</f>
        <v>100058277</v>
      </c>
      <c r="BF34" s="5" t="str">
        <f>IF($BB34&gt;$BB$1,"NA",(IF($BC34&lt;'[3]Point Tables'!$S$4,"OLD",(IF($BD34="Y","X",(VLOOKUP($BA34,[1]CMF!$A$1:$A$65536,1,FALSE)))))))</f>
        <v>OLD</v>
      </c>
      <c r="BH34" t="s">
        <v>144</v>
      </c>
      <c r="BI34">
        <v>1993</v>
      </c>
      <c r="BJ34" t="s">
        <v>145</v>
      </c>
      <c r="BK34" t="s">
        <v>144</v>
      </c>
      <c r="BL34">
        <v>100058337</v>
      </c>
      <c r="BM34">
        <v>30</v>
      </c>
      <c r="BN34">
        <v>1993</v>
      </c>
      <c r="BO34" t="s">
        <v>24</v>
      </c>
      <c r="BP34" s="5">
        <f>IF($BM34&gt;$BM$1,"NA",(IF($BN34&lt;'[3]Point Tables'!$S$3,"OLD",(IF($BO34="Y","X",(VLOOKUP($BL34,[1]JMF!$A$1:$A$65536,1,FALSE)))))))</f>
        <v>100058337</v>
      </c>
      <c r="BQ34" s="5" t="str">
        <f>IF($BM34&gt;$BM$1,"NA",(IF($BN34&lt;'[3]Point Tables'!$S$4,"OLD",(IF($BO34="Y","X",(VLOOKUP($BL34,[1]CMF!$A$1:$A$65536,1,FALSE)))))))</f>
        <v>OLD</v>
      </c>
      <c r="BS34" t="s">
        <v>92</v>
      </c>
      <c r="BT34">
        <v>1993</v>
      </c>
      <c r="BU34" t="s">
        <v>52</v>
      </c>
      <c r="BV34" t="s">
        <v>92</v>
      </c>
      <c r="BW34">
        <v>100072548</v>
      </c>
      <c r="BX34">
        <v>30</v>
      </c>
      <c r="BY34">
        <v>1993</v>
      </c>
      <c r="BZ34" s="4" t="s">
        <v>24</v>
      </c>
      <c r="CA34" s="5">
        <f>IF($BX34&gt;$BX$1,"NA",(IF($BY34&lt;'[3]Point Tables'!$S$3,"OLD",(IF($BZ34="Y","X",(VLOOKUP($BW34,[1]JMF!$A$1:$A$65536,1,FALSE)))))))</f>
        <v>100072548</v>
      </c>
      <c r="CB34" s="5" t="str">
        <f>IF($BX34&gt;$BX$1,"NA",(IF($BY34&lt;'[3]Point Tables'!$S$4,"OLD",(IF($BZ34="Y","X",(VLOOKUP($BW34,[1]CMF!$A$1:$A$65536,1,FALSE)))))))</f>
        <v>OLD</v>
      </c>
      <c r="CC34" s="5"/>
      <c r="CD34" t="s">
        <v>195</v>
      </c>
      <c r="CE34">
        <v>1993</v>
      </c>
      <c r="CF34" t="s">
        <v>26</v>
      </c>
      <c r="CG34" t="s">
        <v>195</v>
      </c>
      <c r="CH34">
        <v>100045363</v>
      </c>
      <c r="CI34">
        <v>30</v>
      </c>
      <c r="CJ34">
        <v>1993</v>
      </c>
      <c r="CK34" t="s">
        <v>24</v>
      </c>
      <c r="CL34" s="5">
        <f>IF($CI34&gt;$CI$1,"NA",(IF($CJ34&lt;'[3]Point Tables'!$S$3,"OLD",(IF($CK34="Y","X",(VLOOKUP($CH34,[1]JMF!$A$1:$A$65536,1,FALSE)))))))</f>
        <v>100045363</v>
      </c>
      <c r="CM34" s="5" t="str">
        <f>IF($CI34&gt;$CI$1,"NA",(IF($CJ34&lt;'[3]Point Tables'!$S$4,"OLD",(IF($CK34="Y","X",(VLOOKUP($CH34,[1]CMF!$A$1:$A$65536,1,FALSE)))))))</f>
        <v>OLD</v>
      </c>
      <c r="CN34" s="5"/>
      <c r="CO34" t="s">
        <v>196</v>
      </c>
      <c r="CP34">
        <v>1997</v>
      </c>
      <c r="CQ34" t="s">
        <v>101</v>
      </c>
      <c r="CR34" t="s">
        <v>196</v>
      </c>
      <c r="CS34">
        <v>100073920</v>
      </c>
      <c r="CT34">
        <v>30</v>
      </c>
      <c r="CU34">
        <v>1997</v>
      </c>
      <c r="CV34" s="4" t="s">
        <v>24</v>
      </c>
      <c r="CW34" s="5">
        <f>IF($CT34&gt;$CT$1,"NA",(IF($CU34&lt;'[3]Point Tables'!$S$4,"OLD",(IF($CV34="Y","X",(VLOOKUP($CS34,[1]CMF!$A$1:$A$65536,1,FALSE)))))))</f>
        <v>100073920</v>
      </c>
      <c r="CX34" s="5">
        <f>IF(CT34&gt;$CT$1,"NA",(IF($CU34&lt;'[3]Point Tables'!$S$5,"OLD",(IF($CV34="Y",CS34,(VLOOKUP($CS34,[1]Y14MF!$A$1:$A$65536,1,FALSE)))))))</f>
        <v>100073920</v>
      </c>
      <c r="CZ34" t="s">
        <v>197</v>
      </c>
      <c r="DA34">
        <v>1994</v>
      </c>
      <c r="DB34" t="s">
        <v>37</v>
      </c>
      <c r="DC34" t="s">
        <v>197</v>
      </c>
      <c r="DD34">
        <v>100080360</v>
      </c>
      <c r="DE34">
        <v>30</v>
      </c>
      <c r="DF34">
        <v>1994</v>
      </c>
      <c r="DG34" t="s">
        <v>24</v>
      </c>
      <c r="DH34" s="5" t="str">
        <f>IF($DE34&gt;$DE$1,"NA",(IF($DF34&lt;'[3]Point Tables'!$S$4,"OLD",(IF($DG34="Y","X",(VLOOKUP($DD34,[1]CMF!$A$1:$A$65536,1,FALSE)))))))</f>
        <v>OLD</v>
      </c>
      <c r="DI34" s="5" t="str">
        <f>IF(DE34&gt;$DE$1,"NA",(IF($DF34&lt;'[3]Point Tables'!$S$5,"OLD",(IF($DG34="Y",DD34,(VLOOKUP($DD34,[1]Y14MF!$A$1:$A$65536,1,FALSE)))))))</f>
        <v>OLD</v>
      </c>
      <c r="DK34" t="s">
        <v>191</v>
      </c>
      <c r="DL34">
        <v>1996</v>
      </c>
      <c r="DM34" t="s">
        <v>37</v>
      </c>
      <c r="DN34" t="s">
        <v>191</v>
      </c>
      <c r="DO34">
        <v>100081243</v>
      </c>
      <c r="DP34">
        <v>30</v>
      </c>
      <c r="DQ34">
        <v>1996</v>
      </c>
      <c r="DR34" t="s">
        <v>24</v>
      </c>
      <c r="DS34" s="5">
        <f>IF($DP34&gt;$DP$1,"NA",(IF($DQ34&lt;'[3]Point Tables'!$S$4,"OLD",(IF($DR34="Y","X",(VLOOKUP($DO34,[1]CMF!$A$1:$A$65536,1,FALSE)))))))</f>
        <v>100081243</v>
      </c>
      <c r="DT34" s="5">
        <f>IF(DP34&gt;$DP$1,"NA",(IF($DQ34&lt;'[3]Point Tables'!$S$5,"OLD",(IF($DR34="Y",DO34,(VLOOKUP($DO34,[1]Y14MF!$A$1:$A$65536,1,FALSE)))))))</f>
        <v>100081243</v>
      </c>
      <c r="DU34" s="5"/>
      <c r="DV34" t="s">
        <v>81</v>
      </c>
      <c r="DW34">
        <v>1995</v>
      </c>
      <c r="DX34" t="s">
        <v>82</v>
      </c>
      <c r="DY34" t="s">
        <v>81</v>
      </c>
      <c r="DZ34">
        <v>100075820</v>
      </c>
      <c r="EA34">
        <v>30</v>
      </c>
      <c r="EB34">
        <v>1995</v>
      </c>
      <c r="EC34" t="s">
        <v>24</v>
      </c>
      <c r="ED34" s="5">
        <f>IF($EA34&gt;$EA$1,"NA",(IF($EB34&lt;'[3]Point Tables'!$S$4,"OLD",(IF($EC34="Y","X",(VLOOKUP($DZ34,[1]CMF!$A$1:$A$65536,1,FALSE)))))))</f>
        <v>100075820</v>
      </c>
      <c r="EE34" s="5" t="str">
        <f>IF(EA34&gt;$EA$1,"NA",(IF($EB34&lt;'[3]Point Tables'!$S$5,"OLD",(IF($EC34="Y",DZ34,(VLOOKUP($DZ34,[1]Y14MF!$A$1:$A$65536,1,FALSE)))))))</f>
        <v>OLD</v>
      </c>
    </row>
    <row r="35" spans="1:135">
      <c r="A35" t="s">
        <v>113</v>
      </c>
      <c r="B35">
        <v>1997</v>
      </c>
      <c r="C35" t="s">
        <v>23</v>
      </c>
      <c r="D35" t="s">
        <v>113</v>
      </c>
      <c r="E35">
        <v>100080321</v>
      </c>
      <c r="F35">
        <v>31</v>
      </c>
      <c r="G35">
        <v>1997</v>
      </c>
      <c r="H35" s="4" t="s">
        <v>24</v>
      </c>
      <c r="I35" s="5">
        <f>IF($F35&gt;$F$1,"NA",(IF($H35="Y","X",(VLOOKUP($E35,[1]SMF!$A$1:$A$65536,1,FALSE)))))</f>
        <v>100080321</v>
      </c>
      <c r="J35" s="5">
        <f>IF($F35&gt;$F$1,"NA",(IF($G35&lt;'[2]Point Tables'!$S$3,"OLD",(IF($H35="Y","X",(VLOOKUP($E35,[1]JMF!$A$1:$A$65536,1,FALSE)))))))</f>
        <v>100080321</v>
      </c>
      <c r="K35" s="5">
        <f>IF($F35&gt;$F$1,"NA",(IF($G35&lt;'[3]Point Tables'!$S$4,"OLD",(IF($H35="Y","X",(VLOOKUP($E35,[1]CMF!$A$1:$A$65536,1,FALSE)))))))</f>
        <v>100080321</v>
      </c>
      <c r="L35" s="6"/>
      <c r="M35" t="s">
        <v>43</v>
      </c>
      <c r="N35">
        <v>1994</v>
      </c>
      <c r="O35" t="s">
        <v>23</v>
      </c>
      <c r="P35" t="s">
        <v>43</v>
      </c>
      <c r="Q35">
        <v>100072225</v>
      </c>
      <c r="R35">
        <v>31</v>
      </c>
      <c r="S35">
        <v>1994</v>
      </c>
      <c r="T35" t="s">
        <v>24</v>
      </c>
      <c r="U35" s="5">
        <f>IF($R35&gt;$R$1,"NA",(IF($T35="Y","X",(VLOOKUP($Q35,[1]SMF!$A$1:$A$65536,1,FALSE)))))</f>
        <v>100072225</v>
      </c>
      <c r="V35" s="5">
        <f>IF($R35&gt;$R$1,"NA",(IF($S35&lt;'[3]Point Tables'!$S$3,"OLD",(IF($T35="Y","X",(VLOOKUP($Q35,[1]JMF!$A$1:$A$65536,1,FALSE)))))))</f>
        <v>100072225</v>
      </c>
      <c r="W35" s="5" t="str">
        <f>IF($R35&gt;$R$1,"NA",(IF($S35&lt;'[3]Point Tables'!$S$4,"OLD",(IF($T35="Y","X",(VLOOKUP($Q35,[1]CMF!$A$1:$A$65536,1,FALSE)))))))</f>
        <v>OLD</v>
      </c>
      <c r="Y35" t="s">
        <v>186</v>
      </c>
      <c r="Z35">
        <v>1992</v>
      </c>
      <c r="AA35" t="s">
        <v>77</v>
      </c>
      <c r="AB35" t="s">
        <v>186</v>
      </c>
      <c r="AC35">
        <v>100091886</v>
      </c>
      <c r="AD35">
        <v>30.5</v>
      </c>
      <c r="AE35">
        <v>1992</v>
      </c>
      <c r="AF35" t="s">
        <v>24</v>
      </c>
      <c r="AG35" s="5">
        <f>IF($AD35&gt;$AD$1,"NA",(IF($AF35="Y","X",(VLOOKUP($AC35,[1]SMF!$A$1:$A$65536,1,FALSE)))))</f>
        <v>100091886</v>
      </c>
      <c r="AH35" s="5">
        <f>IF($AD35&gt;$AD$1,"NA",(IF($AE35&lt;'[3]Point Tables'!$S$3,"OLD",(IF($AF35="Y","X",(VLOOKUP($AC35,[1]JMF!$A$1:$A$65536,1,FALSE)))))))</f>
        <v>100091886</v>
      </c>
      <c r="AI35" s="5" t="str">
        <f>IF($AD35&gt;$AD$1,"NA",(IF($AE35&lt;'[3]Point Tables'!$S$4,"OLD",(IF($AF35="Y","X",(VLOOKUP($AC35,[1]CMF!$A$1:$A$65536,1,FALSE)))))))</f>
        <v>OLD</v>
      </c>
      <c r="AJ35" s="5"/>
      <c r="AK35" t="s">
        <v>160</v>
      </c>
      <c r="AL35">
        <v>1987</v>
      </c>
      <c r="AM35" t="s">
        <v>37</v>
      </c>
      <c r="AN35" t="s">
        <v>160</v>
      </c>
      <c r="AO35">
        <v>100037209</v>
      </c>
      <c r="AP35">
        <v>31</v>
      </c>
      <c r="AQ35">
        <v>1987</v>
      </c>
      <c r="AR35" s="4" t="s">
        <v>24</v>
      </c>
      <c r="AS35" s="5">
        <f>IF($AP35&gt;$AP$1,"NA",(IF($AR35="Y","X",(VLOOKUP($AO35,[1]SMF!$A$1:$A$65536,1,FALSE)))))</f>
        <v>100037209</v>
      </c>
      <c r="AT35" s="5" t="str">
        <f>IF($AP35&gt;$AP$1,"NA",(IF($AQ35&lt;'[3]Point Tables'!$S$3,"OLD",(IF($AR35="Y","X",(VLOOKUP($AO35,[1]JMF!$A$1:$A$65536,1,FALSE)))))))</f>
        <v>OLD</v>
      </c>
      <c r="AU35" s="5" t="str">
        <f>IF($AP35&gt;$AP$1,"NA",(IF($AQ35&lt;'[3]Point Tables'!$S$4,"OLD",(IF($AR35="Y","X",(VLOOKUP($AO35,[1]CMF!$A$1:$A$65536,1,FALSE)))))))</f>
        <v>OLD</v>
      </c>
      <c r="AV35" s="5"/>
      <c r="AW35" t="s">
        <v>54</v>
      </c>
      <c r="AX35">
        <v>1994</v>
      </c>
      <c r="AY35" t="s">
        <v>23</v>
      </c>
      <c r="AZ35" t="s">
        <v>54</v>
      </c>
      <c r="BA35">
        <v>100064731</v>
      </c>
      <c r="BB35">
        <v>31</v>
      </c>
      <c r="BC35">
        <v>1994</v>
      </c>
      <c r="BD35" s="4" t="s">
        <v>24</v>
      </c>
      <c r="BE35" s="5">
        <f>IF($BB35&gt;$BB$1,"NA",(IF($BC35&lt;'[3]Point Tables'!$S$3,"OLD",(IF($BD35="Y","X",(VLOOKUP($BA35,[1]JMF!$A$1:$A$65536,1,FALSE)))))))</f>
        <v>100064731</v>
      </c>
      <c r="BF35" s="5" t="str">
        <f>IF($BB35&gt;$BB$1,"NA",(IF($BC35&lt;'[3]Point Tables'!$S$4,"OLD",(IF($BD35="Y","X",(VLOOKUP($BA35,[1]CMF!$A$1:$A$65536,1,FALSE)))))))</f>
        <v>OLD</v>
      </c>
      <c r="BH35" t="s">
        <v>198</v>
      </c>
      <c r="BI35">
        <v>1991</v>
      </c>
      <c r="BJ35" t="s">
        <v>70</v>
      </c>
      <c r="BK35" t="s">
        <v>198</v>
      </c>
      <c r="BL35">
        <v>100060767</v>
      </c>
      <c r="BM35">
        <v>31</v>
      </c>
      <c r="BN35">
        <v>1991</v>
      </c>
      <c r="BO35" t="s">
        <v>24</v>
      </c>
      <c r="BP35" s="5" t="e">
        <f>IF($BM35&gt;$BM$1,"NA",(IF($BN35&lt;'[3]Point Tables'!$S$3,"OLD",(IF($BO35="Y","X",(VLOOKUP($BL35,[1]JMF!$A$1:$A$65536,1,FALSE)))))))</f>
        <v>#N/A</v>
      </c>
      <c r="BQ35" s="5" t="str">
        <f>IF($BM35&gt;$BM$1,"NA",(IF($BN35&lt;'[3]Point Tables'!$S$4,"OLD",(IF($BO35="Y","X",(VLOOKUP($BL35,[1]CMF!$A$1:$A$65536,1,FALSE)))))))</f>
        <v>OLD</v>
      </c>
      <c r="BS35" t="s">
        <v>199</v>
      </c>
      <c r="BT35">
        <v>1991</v>
      </c>
      <c r="BU35" t="s">
        <v>128</v>
      </c>
      <c r="BV35" t="s">
        <v>199</v>
      </c>
      <c r="BW35">
        <v>100032801</v>
      </c>
      <c r="BX35">
        <v>31</v>
      </c>
      <c r="BY35">
        <v>1991</v>
      </c>
      <c r="BZ35" s="4" t="s">
        <v>24</v>
      </c>
      <c r="CA35" s="5" t="e">
        <f>IF($BX35&gt;$BX$1,"NA",(IF($BY35&lt;'[3]Point Tables'!$S$3,"OLD",(IF($BZ35="Y","X",(VLOOKUP($BW35,[1]JMF!$A$1:$A$65536,1,FALSE)))))))</f>
        <v>#N/A</v>
      </c>
      <c r="CB35" s="5" t="str">
        <f>IF($BX35&gt;$BX$1,"NA",(IF($BY35&lt;'[3]Point Tables'!$S$4,"OLD",(IF($BZ35="Y","X",(VLOOKUP($BW35,[1]CMF!$A$1:$A$65536,1,FALSE)))))))</f>
        <v>OLD</v>
      </c>
      <c r="CC35" s="5"/>
      <c r="CD35" t="s">
        <v>142</v>
      </c>
      <c r="CE35">
        <v>1992</v>
      </c>
      <c r="CF35" t="s">
        <v>143</v>
      </c>
      <c r="CG35" t="s">
        <v>142</v>
      </c>
      <c r="CH35">
        <v>100044541</v>
      </c>
      <c r="CI35">
        <v>31</v>
      </c>
      <c r="CJ35">
        <v>1992</v>
      </c>
      <c r="CK35" t="s">
        <v>24</v>
      </c>
      <c r="CL35" s="5">
        <f>IF($CI35&gt;$CI$1,"NA",(IF($CJ35&lt;'[3]Point Tables'!$S$3,"OLD",(IF($CK35="Y","X",(VLOOKUP($CH35,[1]JMF!$A$1:$A$65536,1,FALSE)))))))</f>
        <v>100044541</v>
      </c>
      <c r="CM35" s="5" t="str">
        <f>IF($CI35&gt;$CI$1,"NA",(IF($CJ35&lt;'[3]Point Tables'!$S$4,"OLD",(IF($CK35="Y","X",(VLOOKUP($CH35,[1]CMF!$A$1:$A$65536,1,FALSE)))))))</f>
        <v>OLD</v>
      </c>
      <c r="CN35" s="5"/>
      <c r="CO35" t="s">
        <v>200</v>
      </c>
      <c r="CP35">
        <v>1996</v>
      </c>
      <c r="CQ35" t="s">
        <v>26</v>
      </c>
      <c r="CR35" t="s">
        <v>200</v>
      </c>
      <c r="CS35">
        <v>100079487</v>
      </c>
      <c r="CT35">
        <v>31.5</v>
      </c>
      <c r="CU35">
        <v>1996</v>
      </c>
      <c r="CV35" s="4" t="s">
        <v>24</v>
      </c>
      <c r="CW35" s="5">
        <f>IF($CT35&gt;$CT$1,"NA",(IF($CU35&lt;'[3]Point Tables'!$S$4,"OLD",(IF($CV35="Y","X",(VLOOKUP($CS35,[1]CMF!$A$1:$A$65536,1,FALSE)))))))</f>
        <v>100079487</v>
      </c>
      <c r="CX35" s="5">
        <f>IF(CT35&gt;$CT$1,"NA",(IF($CU35&lt;'[3]Point Tables'!$S$5,"OLD",(IF($CV35="Y",CS35,(VLOOKUP($CS35,[1]Y14MF!$A$1:$A$65536,1,FALSE)))))))</f>
        <v>100079487</v>
      </c>
      <c r="CZ35" t="s">
        <v>201</v>
      </c>
      <c r="DA35">
        <v>1995</v>
      </c>
      <c r="DB35" t="s">
        <v>202</v>
      </c>
      <c r="DC35" t="s">
        <v>201</v>
      </c>
      <c r="DD35">
        <v>100096989</v>
      </c>
      <c r="DE35">
        <v>31</v>
      </c>
      <c r="DF35">
        <v>1995</v>
      </c>
      <c r="DG35" t="s">
        <v>24</v>
      </c>
      <c r="DH35" s="5">
        <f>IF($DE35&gt;$DE$1,"NA",(IF($DF35&lt;'[3]Point Tables'!$S$4,"OLD",(IF($DG35="Y","X",(VLOOKUP($DD35,[1]CMF!$A$1:$A$65536,1,FALSE)))))))</f>
        <v>100096989</v>
      </c>
      <c r="DI35" s="5" t="str">
        <f>IF(DE35&gt;$DE$1,"NA",(IF($DF35&lt;'[3]Point Tables'!$S$5,"OLD",(IF($DG35="Y",DD35,(VLOOKUP($DD35,[1]Y14MF!$A$1:$A$65536,1,FALSE)))))))</f>
        <v>OLD</v>
      </c>
      <c r="DK35" t="s">
        <v>180</v>
      </c>
      <c r="DL35">
        <v>1994</v>
      </c>
      <c r="DM35" t="s">
        <v>23</v>
      </c>
      <c r="DN35" t="s">
        <v>180</v>
      </c>
      <c r="DO35">
        <v>100084995</v>
      </c>
      <c r="DP35">
        <v>31</v>
      </c>
      <c r="DQ35">
        <v>1994</v>
      </c>
      <c r="DR35" t="s">
        <v>24</v>
      </c>
      <c r="DS35" s="5" t="str">
        <f>IF($DP35&gt;$DP$1,"NA",(IF($DQ35&lt;'[3]Point Tables'!$S$4,"OLD",(IF($DR35="Y","X",(VLOOKUP($DO35,[1]CMF!$A$1:$A$65536,1,FALSE)))))))</f>
        <v>OLD</v>
      </c>
      <c r="DT35" s="5" t="str">
        <f>IF(DP35&gt;$DP$1,"NA",(IF($DQ35&lt;'[3]Point Tables'!$S$5,"OLD",(IF($DR35="Y",DO35,(VLOOKUP($DO35,[1]Y14MF!$A$1:$A$65536,1,FALSE)))))))</f>
        <v>OLD</v>
      </c>
      <c r="DU35" s="5"/>
      <c r="DV35" t="s">
        <v>34</v>
      </c>
      <c r="DW35">
        <v>1996</v>
      </c>
      <c r="DX35" t="s">
        <v>35</v>
      </c>
      <c r="DY35" t="s">
        <v>34</v>
      </c>
      <c r="DZ35">
        <v>100066717</v>
      </c>
      <c r="EA35">
        <v>31</v>
      </c>
      <c r="EB35">
        <v>1996</v>
      </c>
      <c r="EC35" t="s">
        <v>24</v>
      </c>
      <c r="ED35" s="5">
        <f>IF($EA35&gt;$EA$1,"NA",(IF($EB35&lt;'[3]Point Tables'!$S$4,"OLD",(IF($EC35="Y","X",(VLOOKUP($DZ35,[1]CMF!$A$1:$A$65536,1,FALSE)))))))</f>
        <v>100066717</v>
      </c>
      <c r="EE35" s="5">
        <f>IF(EA35&gt;$EA$1,"NA",(IF($EB35&lt;'[3]Point Tables'!$S$5,"OLD",(IF($EC35="Y",DZ35,(VLOOKUP($DZ35,[1]Y14MF!$A$1:$A$65536,1,FALSE)))))))</f>
        <v>100066717</v>
      </c>
    </row>
    <row r="36" spans="1:135">
      <c r="A36" t="s">
        <v>109</v>
      </c>
      <c r="B36">
        <v>1992</v>
      </c>
      <c r="C36" t="s">
        <v>29</v>
      </c>
      <c r="D36" t="s">
        <v>109</v>
      </c>
      <c r="E36">
        <v>100050706</v>
      </c>
      <c r="F36">
        <v>32</v>
      </c>
      <c r="G36">
        <v>1992</v>
      </c>
      <c r="H36" s="4" t="s">
        <v>24</v>
      </c>
      <c r="I36" s="5">
        <f>IF($F36&gt;$F$1,"NA",(IF($H36="Y","X",(VLOOKUP($E36,[1]SMF!$A$1:$A$65536,1,FALSE)))))</f>
        <v>100050706</v>
      </c>
      <c r="J36" s="5">
        <f>IF($F36&gt;$F$1,"NA",(IF($G36&lt;'[2]Point Tables'!$S$3,"OLD",(IF($H36="Y","X",(VLOOKUP($E36,[1]JMF!$A$1:$A$65536,1,FALSE)))))))</f>
        <v>100050706</v>
      </c>
      <c r="K36" s="5" t="str">
        <f>IF($F36&gt;$F$1,"NA",(IF($G36&lt;'[3]Point Tables'!$S$4,"OLD",(IF($H36="Y","X",(VLOOKUP($E36,[1]CMF!$A$1:$A$65536,1,FALSE)))))))</f>
        <v>OLD</v>
      </c>
      <c r="L36" s="6"/>
      <c r="M36" s="9" t="s">
        <v>34</v>
      </c>
      <c r="N36" s="9">
        <v>1996</v>
      </c>
      <c r="O36" s="9" t="s">
        <v>35</v>
      </c>
      <c r="P36" s="9" t="s">
        <v>34</v>
      </c>
      <c r="Q36" s="9">
        <v>100066717</v>
      </c>
      <c r="R36" s="9">
        <v>32</v>
      </c>
      <c r="S36" s="9">
        <v>1996</v>
      </c>
      <c r="T36" s="9" t="s">
        <v>24</v>
      </c>
      <c r="U36" s="5">
        <f>IF($R36&gt;$R$1,"NA",(IF($T36="Y","X",(VLOOKUP($Q36,[1]SMF!$A$1:$A$65536,1,FALSE)))))</f>
        <v>100066717</v>
      </c>
      <c r="V36" s="5">
        <f>IF($R36&gt;$R$1,"NA",(IF($S36&lt;'[3]Point Tables'!$S$3,"OLD",(IF($T36="Y","X",(VLOOKUP($Q36,[1]JMF!$A$1:$A$65536,1,FALSE)))))))</f>
        <v>100066717</v>
      </c>
      <c r="W36" s="5">
        <f>IF($R36&gt;$R$1,"NA",(IF($S36&lt;'[3]Point Tables'!$S$4,"OLD",(IF($T36="Y","X",(VLOOKUP($Q36,[1]CMF!$A$1:$A$65536,1,FALSE)))))))</f>
        <v>100066717</v>
      </c>
      <c r="Y36" t="s">
        <v>92</v>
      </c>
      <c r="Z36">
        <v>1993</v>
      </c>
      <c r="AA36" t="s">
        <v>52</v>
      </c>
      <c r="AB36" t="s">
        <v>92</v>
      </c>
      <c r="AC36">
        <v>100072548</v>
      </c>
      <c r="AD36">
        <v>32</v>
      </c>
      <c r="AE36">
        <v>1993</v>
      </c>
      <c r="AF36" t="s">
        <v>24</v>
      </c>
      <c r="AG36" s="5">
        <f>IF($AD36&gt;$AD$1,"NA",(IF($AF36="Y","X",(VLOOKUP($AC36,[1]SMF!$A$1:$A$65536,1,FALSE)))))</f>
        <v>100072548</v>
      </c>
      <c r="AH36" s="5">
        <f>IF($AD36&gt;$AD$1,"NA",(IF($AE36&lt;'[3]Point Tables'!$S$3,"OLD",(IF($AF36="Y","X",(VLOOKUP($AC36,[1]JMF!$A$1:$A$65536,1,FALSE)))))))</f>
        <v>100072548</v>
      </c>
      <c r="AI36" s="5" t="str">
        <f>IF($AD36&gt;$AD$1,"NA",(IF($AE36&lt;'[3]Point Tables'!$S$4,"OLD",(IF($AF36="Y","X",(VLOOKUP($AC36,[1]CMF!$A$1:$A$65536,1,FALSE)))))))</f>
        <v>OLD</v>
      </c>
      <c r="AJ36" s="5"/>
      <c r="AK36" t="s">
        <v>80</v>
      </c>
      <c r="AL36">
        <v>1992</v>
      </c>
      <c r="AM36" t="s">
        <v>29</v>
      </c>
      <c r="AN36" t="s">
        <v>80</v>
      </c>
      <c r="AO36">
        <v>100065555</v>
      </c>
      <c r="AP36">
        <v>32</v>
      </c>
      <c r="AQ36">
        <v>1992</v>
      </c>
      <c r="AR36" s="4" t="s">
        <v>24</v>
      </c>
      <c r="AS36" s="5">
        <f>IF($AP36&gt;$AP$1,"NA",(IF($AR36="Y","X",(VLOOKUP($AO36,[1]SMF!$A$1:$A$65536,1,FALSE)))))</f>
        <v>100065555</v>
      </c>
      <c r="AT36" s="5">
        <f>IF($AP36&gt;$AP$1,"NA",(IF($AQ36&lt;'[3]Point Tables'!$S$3,"OLD",(IF($AR36="Y","X",(VLOOKUP($AO36,[1]JMF!$A$1:$A$65536,1,FALSE)))))))</f>
        <v>100065555</v>
      </c>
      <c r="AU36" s="5" t="str">
        <f>IF($AP36&gt;$AP$1,"NA",(IF($AQ36&lt;'[3]Point Tables'!$S$4,"OLD",(IF($AR36="Y","X",(VLOOKUP($AO36,[1]CMF!$A$1:$A$65536,1,FALSE)))))))</f>
        <v>OLD</v>
      </c>
      <c r="AV36" s="5"/>
      <c r="AW36" t="s">
        <v>125</v>
      </c>
      <c r="AX36">
        <v>1992</v>
      </c>
      <c r="AY36" t="s">
        <v>79</v>
      </c>
      <c r="AZ36" t="s">
        <v>125</v>
      </c>
      <c r="BA36">
        <v>100040683</v>
      </c>
      <c r="BB36">
        <v>32</v>
      </c>
      <c r="BC36">
        <v>1992</v>
      </c>
      <c r="BD36" s="4" t="s">
        <v>24</v>
      </c>
      <c r="BE36" s="5">
        <f>IF($BB36&gt;$BB$1,"NA",(IF($BC36&lt;'[3]Point Tables'!$S$3,"OLD",(IF($BD36="Y","X",(VLOOKUP($BA36,[1]JMF!$A$1:$A$65536,1,FALSE)))))))</f>
        <v>100040683</v>
      </c>
      <c r="BF36" s="5" t="str">
        <f>IF($BB36&gt;$BB$1,"NA",(IF($BC36&lt;'[3]Point Tables'!$S$4,"OLD",(IF($BD36="Y","X",(VLOOKUP($BA36,[1]CMF!$A$1:$A$65536,1,FALSE)))))))</f>
        <v>OLD</v>
      </c>
      <c r="BH36" t="s">
        <v>62</v>
      </c>
      <c r="BI36">
        <v>1994</v>
      </c>
      <c r="BJ36" t="s">
        <v>23</v>
      </c>
      <c r="BK36" t="s">
        <v>62</v>
      </c>
      <c r="BL36">
        <v>100066810</v>
      </c>
      <c r="BM36">
        <v>32</v>
      </c>
      <c r="BN36">
        <v>1994</v>
      </c>
      <c r="BO36" t="s">
        <v>24</v>
      </c>
      <c r="BP36" s="5">
        <f>IF($BM36&gt;$BM$1,"NA",(IF($BN36&lt;'[3]Point Tables'!$S$3,"OLD",(IF($BO36="Y","X",(VLOOKUP($BL36,[1]JMF!$A$1:$A$65536,1,FALSE)))))))</f>
        <v>100066810</v>
      </c>
      <c r="BQ36" s="5" t="str">
        <f>IF($BM36&gt;$BM$1,"NA",(IF($BN36&lt;'[3]Point Tables'!$S$4,"OLD",(IF($BO36="Y","X",(VLOOKUP($BL36,[1]CMF!$A$1:$A$65536,1,FALSE)))))))</f>
        <v>OLD</v>
      </c>
      <c r="BS36" t="s">
        <v>203</v>
      </c>
      <c r="BT36">
        <v>1993</v>
      </c>
      <c r="BU36" t="s">
        <v>103</v>
      </c>
      <c r="BV36" t="s">
        <v>203</v>
      </c>
      <c r="BW36">
        <v>100074928</v>
      </c>
      <c r="BX36" s="10">
        <v>32</v>
      </c>
      <c r="BY36" s="10">
        <v>1993</v>
      </c>
      <c r="BZ36" s="4" t="s">
        <v>24</v>
      </c>
      <c r="CA36" s="11">
        <f>IF($BX36&gt;$BX$1,"NA",(IF($BY36&lt;'[3]Point Tables'!$S$3,"OLD",(IF($BZ36="Y","X",(VLOOKUP($BW36,[1]JMF!$A$1:$A$65536,1,FALSE)))))))</f>
        <v>100074928</v>
      </c>
      <c r="CB36" s="11" t="str">
        <f>IF($BX36&gt;$BX$1,"NA",(IF($BY36&lt;'[3]Point Tables'!$S$4,"OLD",(IF($BZ36="Y","X",(VLOOKUP($BW36,[1]CMF!$A$1:$A$65536,1,FALSE)))))))</f>
        <v>OLD</v>
      </c>
      <c r="CC36" s="5"/>
      <c r="CD36" t="s">
        <v>36</v>
      </c>
      <c r="CE36">
        <v>1994</v>
      </c>
      <c r="CF36" t="s">
        <v>37</v>
      </c>
      <c r="CG36" t="s">
        <v>36</v>
      </c>
      <c r="CH36">
        <v>100072224</v>
      </c>
      <c r="CI36">
        <v>32</v>
      </c>
      <c r="CJ36">
        <v>1994</v>
      </c>
      <c r="CK36" t="s">
        <v>24</v>
      </c>
      <c r="CL36" s="5">
        <f>IF($CI36&gt;$CI$1,"NA",(IF($CJ36&lt;'[3]Point Tables'!$S$3,"OLD",(IF($CK36="Y","X",(VLOOKUP($CH36,[1]JMF!$A$1:$A$65536,1,FALSE)))))))</f>
        <v>100072224</v>
      </c>
      <c r="CM36" s="5" t="str">
        <f>IF($CI36&gt;$CI$1,"NA",(IF($CJ36&lt;'[3]Point Tables'!$S$4,"OLD",(IF($CK36="Y","X",(VLOOKUP($CH36,[1]CMF!$A$1:$A$65536,1,FALSE)))))))</f>
        <v>OLD</v>
      </c>
      <c r="CN36" s="5"/>
      <c r="CO36" t="s">
        <v>204</v>
      </c>
      <c r="CP36">
        <v>1996</v>
      </c>
      <c r="CQ36" t="s">
        <v>29</v>
      </c>
      <c r="CR36" t="s">
        <v>204</v>
      </c>
      <c r="CS36">
        <v>100094454</v>
      </c>
      <c r="CT36">
        <v>31.5</v>
      </c>
      <c r="CU36">
        <v>1996</v>
      </c>
      <c r="CV36" s="4" t="s">
        <v>24</v>
      </c>
      <c r="CW36" s="5">
        <f>IF($CT36&gt;$CT$1,"NA",(IF($CU36&lt;'[3]Point Tables'!$S$4,"OLD",(IF($CV36="Y","X",(VLOOKUP($CS36,[1]CMF!$A$1:$A$65536,1,FALSE)))))))</f>
        <v>100094454</v>
      </c>
      <c r="CX36" s="5">
        <f>IF(CT36&gt;$CT$1,"NA",(IF($CU36&lt;'[3]Point Tables'!$S$5,"OLD",(IF($CV36="Y",CS36,(VLOOKUP($CS36,[1]Y14MF!$A$1:$A$65536,1,FALSE)))))))</f>
        <v>100094454</v>
      </c>
      <c r="CZ36" t="s">
        <v>205</v>
      </c>
      <c r="DA36">
        <v>1994</v>
      </c>
      <c r="DB36" t="s">
        <v>176</v>
      </c>
      <c r="DC36" t="s">
        <v>205</v>
      </c>
      <c r="DD36">
        <v>100073401</v>
      </c>
      <c r="DE36">
        <v>32</v>
      </c>
      <c r="DF36">
        <v>1994</v>
      </c>
      <c r="DG36" t="s">
        <v>24</v>
      </c>
      <c r="DH36" s="5" t="str">
        <f>IF($DE36&gt;$DE$1,"NA",(IF($DF36&lt;'[3]Point Tables'!$S$4,"OLD",(IF($DG36="Y","X",(VLOOKUP($DD36,[1]CMF!$A$1:$A$65536,1,FALSE)))))))</f>
        <v>OLD</v>
      </c>
      <c r="DI36" s="5" t="str">
        <f>IF(DE36&gt;$DE$1,"NA",(IF($DF36&lt;'[3]Point Tables'!$S$5,"OLD",(IF($DG36="Y",DD36,(VLOOKUP($DD36,[1]Y14MF!$A$1:$A$65536,1,FALSE)))))))</f>
        <v>OLD</v>
      </c>
      <c r="DK36" t="s">
        <v>157</v>
      </c>
      <c r="DL36">
        <v>1995</v>
      </c>
      <c r="DM36" t="s">
        <v>151</v>
      </c>
      <c r="DN36" t="s">
        <v>157</v>
      </c>
      <c r="DO36">
        <v>100078917</v>
      </c>
      <c r="DP36">
        <v>32</v>
      </c>
      <c r="DQ36">
        <v>1995</v>
      </c>
      <c r="DR36" t="s">
        <v>24</v>
      </c>
      <c r="DS36" s="5">
        <f>IF($DP36&gt;$DP$1,"NA",(IF($DQ36&lt;'[3]Point Tables'!$S$4,"OLD",(IF($DR36="Y","X",(VLOOKUP($DO36,[1]CMF!$A$1:$A$65536,1,FALSE)))))))</f>
        <v>100078917</v>
      </c>
      <c r="DT36" s="5" t="str">
        <f>IF(DP36&gt;$DP$1,"NA",(IF($DQ36&lt;'[3]Point Tables'!$S$5,"OLD",(IF($DR36="Y",DO36,(VLOOKUP($DO36,[1]Y14MF!$A$1:$A$65536,1,FALSE)))))))</f>
        <v>OLD</v>
      </c>
      <c r="DU36" s="5"/>
      <c r="DV36" t="s">
        <v>206</v>
      </c>
      <c r="DW36">
        <v>1995</v>
      </c>
      <c r="DX36" t="s">
        <v>70</v>
      </c>
      <c r="DY36" t="s">
        <v>206</v>
      </c>
      <c r="DZ36">
        <v>100090684</v>
      </c>
      <c r="EA36">
        <v>32</v>
      </c>
      <c r="EB36">
        <v>1995</v>
      </c>
      <c r="EC36" t="s">
        <v>24</v>
      </c>
      <c r="ED36" s="5">
        <f>IF($EA36&gt;$EA$1,"NA",(IF($EB36&lt;'[3]Point Tables'!$S$4,"OLD",(IF($EC36="Y","X",(VLOOKUP($DZ36,[1]CMF!$A$1:$A$65536,1,FALSE)))))))</f>
        <v>100090684</v>
      </c>
      <c r="EE36" s="5" t="str">
        <f>IF(EA36&gt;$EA$1,"NA",(IF($EB36&lt;'[3]Point Tables'!$S$5,"OLD",(IF($EC36="Y",DZ36,(VLOOKUP($DZ36,[1]Y14MF!$A$1:$A$65536,1,FALSE)))))))</f>
        <v>OLD</v>
      </c>
    </row>
    <row r="37" spans="1:135">
      <c r="A37" t="s">
        <v>207</v>
      </c>
      <c r="B37">
        <v>1980</v>
      </c>
      <c r="C37" t="s">
        <v>139</v>
      </c>
      <c r="D37" t="s">
        <v>207</v>
      </c>
      <c r="E37">
        <v>100054714</v>
      </c>
      <c r="F37">
        <v>33</v>
      </c>
      <c r="G37">
        <v>1980</v>
      </c>
      <c r="H37" s="4" t="s">
        <v>24</v>
      </c>
      <c r="I37" s="5"/>
      <c r="J37" s="5" t="str">
        <f>IF($F37&gt;$F$1,"NA",(IF($G37&lt;'[2]Point Tables'!$S$3,"OLD",(IF($H37="Y","X",(VLOOKUP($E37,[1]JMF!$A$1:$A$65536,1,FALSE)))))))</f>
        <v>NA</v>
      </c>
      <c r="K37" s="5" t="str">
        <f>IF($F37&gt;$F$1,"NA",(IF($G37&lt;'[3]Point Tables'!$S$4,"OLD",(IF($H37="Y","X",(VLOOKUP($E37,[1]CMF!$A$1:$A$65536,1,FALSE)))))))</f>
        <v>NA</v>
      </c>
      <c r="L37" s="6"/>
      <c r="M37" t="s">
        <v>208</v>
      </c>
      <c r="N37">
        <v>1975</v>
      </c>
      <c r="O37" t="s">
        <v>209</v>
      </c>
      <c r="P37" t="s">
        <v>208</v>
      </c>
      <c r="Q37">
        <v>100030156</v>
      </c>
      <c r="R37">
        <v>33</v>
      </c>
      <c r="S37">
        <v>1975</v>
      </c>
      <c r="T37" t="s">
        <v>24</v>
      </c>
      <c r="U37" s="5"/>
      <c r="V37" s="5"/>
      <c r="W37" s="5"/>
      <c r="Y37" t="s">
        <v>160</v>
      </c>
      <c r="Z37">
        <v>1987</v>
      </c>
      <c r="AA37" t="s">
        <v>37</v>
      </c>
      <c r="AB37" t="s">
        <v>160</v>
      </c>
      <c r="AC37">
        <v>100037209</v>
      </c>
      <c r="AD37">
        <v>33.5</v>
      </c>
      <c r="AE37">
        <v>1987</v>
      </c>
      <c r="AF37" t="s">
        <v>24</v>
      </c>
      <c r="AG37" s="5"/>
      <c r="AH37" s="5" t="str">
        <f>IF($AD37&gt;$AD$1,"NA",(IF($AE37&lt;'[3]Point Tables'!$S$3,"OLD",(IF($AF37="Y","X",(VLOOKUP($AC37,[1]JMF!$A$1:$A$65536,1,FALSE)))))))</f>
        <v>NA</v>
      </c>
      <c r="AI37" s="5" t="str">
        <f>IF($AD37&gt;$AD$1,"NA",(IF($AE37&lt;'[3]Point Tables'!$S$4,"OLD",(IF($AF37="Y","X",(VLOOKUP($AC37,[1]CMF!$A$1:$A$65536,1,FALSE)))))))</f>
        <v>NA</v>
      </c>
      <c r="AJ37" s="5"/>
      <c r="AK37" t="s">
        <v>153</v>
      </c>
      <c r="AL37">
        <v>1985</v>
      </c>
      <c r="AM37" t="s">
        <v>29</v>
      </c>
      <c r="AN37" t="s">
        <v>153</v>
      </c>
      <c r="AO37">
        <v>100037854</v>
      </c>
      <c r="AP37">
        <v>33</v>
      </c>
      <c r="AQ37">
        <v>1985</v>
      </c>
      <c r="AR37" s="4" t="s">
        <v>24</v>
      </c>
      <c r="AS37" s="5"/>
      <c r="AT37" s="5" t="str">
        <f>IF($AP37&gt;$AP$1,"NA",(IF($AQ37&lt;'[3]Point Tables'!$S$3,"OLD",(IF($AR37="Y","X",(VLOOKUP($AO37,[1]JMF!$A$1:$A$65536,1,FALSE)))))))</f>
        <v>NA</v>
      </c>
      <c r="AU37" s="5" t="str">
        <f>IF($AP37&gt;$AP$1,"NA",(IF($AQ37&lt;'[3]Point Tables'!$S$4,"OLD",(IF($AR37="Y","X",(VLOOKUP($AO37,[1]CMF!$A$1:$A$65536,1,FALSE)))))))</f>
        <v>NA</v>
      </c>
      <c r="AV37" s="5"/>
      <c r="AW37" t="s">
        <v>25</v>
      </c>
      <c r="AX37">
        <v>1994</v>
      </c>
      <c r="AY37" t="s">
        <v>26</v>
      </c>
      <c r="AZ37" t="s">
        <v>25</v>
      </c>
      <c r="BA37">
        <v>100068795</v>
      </c>
      <c r="BB37">
        <v>33</v>
      </c>
      <c r="BC37">
        <v>1994</v>
      </c>
      <c r="BD37" s="4" t="s">
        <v>24</v>
      </c>
      <c r="BE37" s="5">
        <f>IF($BB37&gt;$BB$1,"NA",(IF($BC37&lt;'[3]Point Tables'!$S$3,"OLD",(IF($BD37="Y","X",(VLOOKUP($BA37,[1]JMF!$A$1:$A$65536,1,FALSE)))))))</f>
        <v>100068795</v>
      </c>
      <c r="BF37" s="5" t="str">
        <f>IF($BB37&gt;$BB$1,"NA",(IF($BC37&lt;'[3]Point Tables'!$S$4,"OLD",(IF($BD37="Y","X",(VLOOKUP($BA37,[1]CMF!$A$1:$A$65536,1,FALSE)))))))</f>
        <v>OLD</v>
      </c>
      <c r="BH37" t="s">
        <v>38</v>
      </c>
      <c r="BI37">
        <v>1994</v>
      </c>
      <c r="BJ37" t="s">
        <v>23</v>
      </c>
      <c r="BK37" t="s">
        <v>38</v>
      </c>
      <c r="BL37">
        <v>100055067</v>
      </c>
      <c r="BM37">
        <v>33</v>
      </c>
      <c r="BN37">
        <v>1994</v>
      </c>
      <c r="BO37" t="s">
        <v>24</v>
      </c>
      <c r="BP37" s="5"/>
      <c r="BQ37" s="5"/>
      <c r="BS37" t="s">
        <v>198</v>
      </c>
      <c r="BT37">
        <v>1991</v>
      </c>
      <c r="BU37" t="s">
        <v>70</v>
      </c>
      <c r="BV37" t="s">
        <v>198</v>
      </c>
      <c r="BW37">
        <v>100060767</v>
      </c>
      <c r="BX37">
        <v>33</v>
      </c>
      <c r="BY37">
        <v>1991</v>
      </c>
      <c r="BZ37" s="4" t="s">
        <v>24</v>
      </c>
      <c r="CA37" s="5"/>
      <c r="CB37" s="5"/>
      <c r="CC37" s="5"/>
      <c r="CD37" t="s">
        <v>99</v>
      </c>
      <c r="CE37">
        <v>1994</v>
      </c>
      <c r="CF37" t="s">
        <v>33</v>
      </c>
      <c r="CG37" t="s">
        <v>99</v>
      </c>
      <c r="CH37">
        <v>100049453</v>
      </c>
      <c r="CI37">
        <v>33</v>
      </c>
      <c r="CJ37">
        <v>1994</v>
      </c>
      <c r="CK37" t="s">
        <v>24</v>
      </c>
      <c r="CL37" s="5"/>
      <c r="CM37" s="5"/>
      <c r="CN37" s="5"/>
      <c r="CO37" t="s">
        <v>210</v>
      </c>
      <c r="CP37">
        <v>1996</v>
      </c>
      <c r="CQ37" t="s">
        <v>151</v>
      </c>
      <c r="CR37" t="s">
        <v>210</v>
      </c>
      <c r="CS37">
        <v>100090964</v>
      </c>
      <c r="CT37">
        <v>33</v>
      </c>
      <c r="CU37">
        <v>1996</v>
      </c>
      <c r="CV37" s="4" t="s">
        <v>24</v>
      </c>
      <c r="CW37" s="5">
        <f>IF($CT37&gt;$CT$1,"NA",(IF($CU37&lt;'[3]Point Tables'!$S$4,"OLD",(IF($CV37="Y","X",(VLOOKUP($CS37,[1]CMF!$A$1:$A$65536,1,FALSE)))))))</f>
        <v>100090964</v>
      </c>
      <c r="CX37" s="5">
        <f>IF(CT37&gt;$CT$1,"NA",(IF($CU37&lt;'[3]Point Tables'!$S$5,"OLD",(IF($CV37="Y",CS37,(VLOOKUP($CS37,[1]Y14MF!$A$1:$A$65536,1,FALSE)))))))</f>
        <v>100090964</v>
      </c>
      <c r="CZ37" t="s">
        <v>36</v>
      </c>
      <c r="DA37">
        <v>1994</v>
      </c>
      <c r="DB37" t="s">
        <v>37</v>
      </c>
      <c r="DC37" t="s">
        <v>36</v>
      </c>
      <c r="DD37">
        <v>100072224</v>
      </c>
      <c r="DE37">
        <v>33</v>
      </c>
      <c r="DF37">
        <v>1994</v>
      </c>
      <c r="DG37" t="s">
        <v>24</v>
      </c>
      <c r="DH37" s="5"/>
      <c r="DI37" s="5"/>
      <c r="DK37" t="s">
        <v>211</v>
      </c>
      <c r="DL37">
        <v>1996</v>
      </c>
      <c r="DM37" t="s">
        <v>190</v>
      </c>
      <c r="DN37" t="s">
        <v>211</v>
      </c>
      <c r="DO37">
        <v>100079814</v>
      </c>
      <c r="DP37">
        <v>33.5</v>
      </c>
      <c r="DQ37">
        <v>1996</v>
      </c>
      <c r="DR37" t="s">
        <v>24</v>
      </c>
      <c r="DS37" s="5"/>
      <c r="DT37" s="5"/>
      <c r="DU37" s="5"/>
      <c r="DV37" t="s">
        <v>169</v>
      </c>
      <c r="DW37">
        <v>1997</v>
      </c>
      <c r="DX37" t="s">
        <v>23</v>
      </c>
      <c r="DY37" t="s">
        <v>169</v>
      </c>
      <c r="DZ37">
        <v>100072906</v>
      </c>
      <c r="EA37">
        <v>33</v>
      </c>
      <c r="EB37">
        <v>1997</v>
      </c>
      <c r="EC37" t="s">
        <v>24</v>
      </c>
      <c r="ED37" s="5"/>
      <c r="EE37" s="5"/>
    </row>
    <row r="38" spans="1:135">
      <c r="A38" t="s">
        <v>171</v>
      </c>
      <c r="B38">
        <v>1991</v>
      </c>
      <c r="C38" t="s">
        <v>29</v>
      </c>
      <c r="D38" t="s">
        <v>171</v>
      </c>
      <c r="E38">
        <v>900035210</v>
      </c>
      <c r="F38">
        <v>34</v>
      </c>
      <c r="G38">
        <v>1991</v>
      </c>
      <c r="H38" s="4" t="s">
        <v>24</v>
      </c>
      <c r="I38" s="5"/>
      <c r="J38" s="5" t="str">
        <f>IF($F38&gt;$F$1,"NA",(IF($G38&lt;'[2]Point Tables'!$S$3,"OLD",(IF($H38="Y","X",(VLOOKUP($E38,[1]JMF!$A$1:$A$65536,1,FALSE)))))))</f>
        <v>NA</v>
      </c>
      <c r="K38" s="5" t="str">
        <f>IF($F38&gt;$F$1,"NA",(IF($G38&lt;'[3]Point Tables'!$S$4,"OLD",(IF($H38="Y","X",(VLOOKUP($E38,[1]CMF!$A$1:$A$65536,1,FALSE)))))))</f>
        <v>NA</v>
      </c>
      <c r="L38" s="6"/>
      <c r="M38" t="s">
        <v>212</v>
      </c>
      <c r="N38">
        <v>1984</v>
      </c>
      <c r="O38" t="s">
        <v>52</v>
      </c>
      <c r="P38" t="s">
        <v>212</v>
      </c>
      <c r="Q38">
        <v>100057702</v>
      </c>
      <c r="R38">
        <v>34</v>
      </c>
      <c r="S38">
        <v>1984</v>
      </c>
      <c r="T38" t="s">
        <v>24</v>
      </c>
      <c r="U38" s="5"/>
      <c r="V38" s="5"/>
      <c r="W38" s="5"/>
      <c r="Y38" t="s">
        <v>28</v>
      </c>
      <c r="Z38">
        <v>1993</v>
      </c>
      <c r="AA38" t="s">
        <v>29</v>
      </c>
      <c r="AB38" t="s">
        <v>28</v>
      </c>
      <c r="AC38">
        <v>100056933</v>
      </c>
      <c r="AD38">
        <v>33.5</v>
      </c>
      <c r="AE38">
        <v>1993</v>
      </c>
      <c r="AF38" t="s">
        <v>24</v>
      </c>
      <c r="AG38" s="5"/>
      <c r="AH38" s="5" t="str">
        <f>IF($AD38&gt;$AD$1,"NA",(IF($AE38&lt;'[3]Point Tables'!$S$3,"OLD",(IF($AF38="Y","X",(VLOOKUP($AC38,[1]JMF!$A$1:$A$65536,1,FALSE)))))))</f>
        <v>NA</v>
      </c>
      <c r="AI38" s="5" t="str">
        <f>IF($AD38&gt;$AD$1,"NA",(IF($AE38&lt;'[3]Point Tables'!$S$4,"OLD",(IF($AF38="Y","X",(VLOOKUP($AC38,[1]CMF!$A$1:$A$65536,1,FALSE)))))))</f>
        <v>NA</v>
      </c>
      <c r="AJ38" s="5"/>
      <c r="AK38" t="s">
        <v>83</v>
      </c>
      <c r="AL38">
        <v>1995</v>
      </c>
      <c r="AM38" t="s">
        <v>37</v>
      </c>
      <c r="AN38" t="s">
        <v>83</v>
      </c>
      <c r="AO38">
        <v>100078648</v>
      </c>
      <c r="AP38">
        <v>34</v>
      </c>
      <c r="AQ38">
        <v>1995</v>
      </c>
      <c r="AR38" s="4" t="s">
        <v>24</v>
      </c>
      <c r="AS38" s="5"/>
      <c r="AT38" s="5" t="str">
        <f>IF($AP38&gt;$AP$1,"NA",(IF($AQ38&lt;'[3]Point Tables'!$S$3,"OLD",(IF($AR38="Y","X",(VLOOKUP($AO38,[1]JMF!$A$1:$A$65536,1,FALSE)))))))</f>
        <v>NA</v>
      </c>
      <c r="AU38" s="5" t="str">
        <f>IF($AP38&gt;$AP$1,"NA",(IF($AQ38&lt;'[3]Point Tables'!$S$4,"OLD",(IF($AR38="Y","X",(VLOOKUP($AO38,[1]CMF!$A$1:$A$65536,1,FALSE)))))))</f>
        <v>NA</v>
      </c>
      <c r="AV38" s="5"/>
      <c r="AW38" t="s">
        <v>62</v>
      </c>
      <c r="AX38">
        <v>1994</v>
      </c>
      <c r="AY38" t="s">
        <v>23</v>
      </c>
      <c r="AZ38" t="s">
        <v>62</v>
      </c>
      <c r="BA38">
        <v>100066810</v>
      </c>
      <c r="BB38">
        <v>34</v>
      </c>
      <c r="BC38">
        <v>1994</v>
      </c>
      <c r="BD38" s="4" t="s">
        <v>24</v>
      </c>
      <c r="BE38" s="5">
        <f>IF($BB38&gt;$BB$1,"NA",(IF($BC38&lt;'[3]Point Tables'!$S$3,"OLD",(IF($BD38="Y","X",(VLOOKUP($BA38,[1]JMF!$A$1:$A$65536,1,FALSE)))))))</f>
        <v>100066810</v>
      </c>
      <c r="BF38" s="5" t="str">
        <f>IF($BB38&gt;$BB$1,"NA",(IF($BC38&lt;'[3]Point Tables'!$S$4,"OLD",(IF($BD38="Y","X",(VLOOKUP($BA38,[1]CMF!$A$1:$A$65536,1,FALSE)))))))</f>
        <v>OLD</v>
      </c>
      <c r="BH38" t="s">
        <v>157</v>
      </c>
      <c r="BI38">
        <v>1995</v>
      </c>
      <c r="BJ38" t="s">
        <v>151</v>
      </c>
      <c r="BK38" t="s">
        <v>157</v>
      </c>
      <c r="BL38">
        <v>100078917</v>
      </c>
      <c r="BM38">
        <v>34</v>
      </c>
      <c r="BN38">
        <v>1995</v>
      </c>
      <c r="BO38" t="s">
        <v>24</v>
      </c>
      <c r="BP38" s="5"/>
      <c r="BQ38" s="5"/>
      <c r="BS38" t="s">
        <v>36</v>
      </c>
      <c r="BT38">
        <v>1994</v>
      </c>
      <c r="BU38" t="s">
        <v>37</v>
      </c>
      <c r="BV38" t="s">
        <v>36</v>
      </c>
      <c r="BW38">
        <v>100072224</v>
      </c>
      <c r="BX38">
        <v>34</v>
      </c>
      <c r="BY38">
        <v>1994</v>
      </c>
      <c r="BZ38" s="4" t="s">
        <v>24</v>
      </c>
      <c r="CA38" s="5"/>
      <c r="CB38" s="5"/>
      <c r="CC38" s="5"/>
      <c r="CD38" t="s">
        <v>47</v>
      </c>
      <c r="CE38">
        <v>1992</v>
      </c>
      <c r="CF38" t="s">
        <v>48</v>
      </c>
      <c r="CG38" t="s">
        <v>47</v>
      </c>
      <c r="CH38">
        <v>100063002</v>
      </c>
      <c r="CI38">
        <v>34</v>
      </c>
      <c r="CJ38">
        <v>1992</v>
      </c>
      <c r="CK38" t="s">
        <v>24</v>
      </c>
      <c r="CL38" s="5"/>
      <c r="CM38" s="5"/>
      <c r="CN38" s="5"/>
      <c r="CO38" t="s">
        <v>83</v>
      </c>
      <c r="CP38">
        <v>1995</v>
      </c>
      <c r="CQ38" t="s">
        <v>37</v>
      </c>
      <c r="CR38" t="s">
        <v>83</v>
      </c>
      <c r="CS38">
        <v>100078648</v>
      </c>
      <c r="CT38">
        <v>34</v>
      </c>
      <c r="CU38">
        <v>1995</v>
      </c>
      <c r="CV38" s="4" t="s">
        <v>24</v>
      </c>
      <c r="CW38" s="5">
        <f>IF($CT38&gt;$CT$1,"NA",(IF($CU38&lt;'[3]Point Tables'!$S$4,"OLD",(IF($CV38="Y","X",(VLOOKUP($CS38,[1]CMF!$A$1:$A$65536,1,FALSE)))))))</f>
        <v>100078648</v>
      </c>
      <c r="CX38" s="5" t="str">
        <f>IF(CT38&gt;$CT$1,"NA",(IF($CU38&lt;'[3]Point Tables'!$S$5,"OLD",(IF($CV38="Y",CS38,(VLOOKUP($CS38,[1]Y14MF!$A$1:$A$65536,1,FALSE)))))))</f>
        <v>OLD</v>
      </c>
      <c r="CZ38" t="s">
        <v>213</v>
      </c>
      <c r="DA38">
        <v>1995</v>
      </c>
      <c r="DB38" t="s">
        <v>23</v>
      </c>
      <c r="DC38" t="s">
        <v>213</v>
      </c>
      <c r="DD38">
        <v>100069354</v>
      </c>
      <c r="DE38">
        <v>34</v>
      </c>
      <c r="DF38">
        <v>1995</v>
      </c>
      <c r="DG38" t="s">
        <v>24</v>
      </c>
      <c r="DH38" s="5"/>
      <c r="DI38" s="5"/>
      <c r="DK38" t="s">
        <v>42</v>
      </c>
      <c r="DL38">
        <v>1995</v>
      </c>
      <c r="DM38" t="s">
        <v>26</v>
      </c>
      <c r="DN38" t="s">
        <v>42</v>
      </c>
      <c r="DO38">
        <v>100064469</v>
      </c>
      <c r="DP38">
        <v>33.5</v>
      </c>
      <c r="DQ38">
        <v>1995</v>
      </c>
      <c r="DR38" t="s">
        <v>24</v>
      </c>
      <c r="DS38" s="5"/>
      <c r="DT38" s="5"/>
      <c r="DU38" s="5"/>
      <c r="DV38" t="s">
        <v>61</v>
      </c>
      <c r="DW38">
        <v>1996</v>
      </c>
      <c r="DX38" t="s">
        <v>29</v>
      </c>
      <c r="DY38" t="s">
        <v>61</v>
      </c>
      <c r="DZ38">
        <v>100079015</v>
      </c>
      <c r="EA38">
        <v>34</v>
      </c>
      <c r="EB38">
        <v>1996</v>
      </c>
      <c r="EC38" t="s">
        <v>24</v>
      </c>
      <c r="ED38" s="5"/>
      <c r="EE38" s="5"/>
    </row>
    <row r="39" spans="1:135">
      <c r="A39" t="s">
        <v>214</v>
      </c>
      <c r="B39">
        <v>1991</v>
      </c>
      <c r="C39" t="s">
        <v>46</v>
      </c>
      <c r="D39" t="s">
        <v>214</v>
      </c>
      <c r="E39">
        <v>100041485</v>
      </c>
      <c r="F39">
        <v>35</v>
      </c>
      <c r="G39">
        <v>1991</v>
      </c>
      <c r="H39" s="4" t="s">
        <v>24</v>
      </c>
      <c r="I39" s="5"/>
      <c r="J39" s="5" t="str">
        <f>IF($F39&gt;$F$1,"NA",(IF($G39&lt;'[2]Point Tables'!$S$3,"OLD",(IF($H39="Y","X",(VLOOKUP($E39,[1]JMF!$A$1:$A$65536,1,FALSE)))))))</f>
        <v>NA</v>
      </c>
      <c r="K39" s="5" t="str">
        <f>IF($F39&gt;$F$1,"NA",(IF($G39&lt;'[3]Point Tables'!$S$4,"OLD",(IF($H39="Y","X",(VLOOKUP($E39,[1]CMF!$A$1:$A$65536,1,FALSE)))))))</f>
        <v>NA</v>
      </c>
      <c r="L39" s="6"/>
      <c r="M39" t="s">
        <v>159</v>
      </c>
      <c r="N39">
        <v>1985</v>
      </c>
      <c r="O39" t="s">
        <v>29</v>
      </c>
      <c r="P39" t="s">
        <v>159</v>
      </c>
      <c r="Q39">
        <v>100014521</v>
      </c>
      <c r="R39">
        <v>35</v>
      </c>
      <c r="S39">
        <v>1985</v>
      </c>
      <c r="T39" t="s">
        <v>24</v>
      </c>
      <c r="U39" s="5"/>
      <c r="V39" s="5"/>
      <c r="W39" s="5"/>
      <c r="Y39" t="s">
        <v>34</v>
      </c>
      <c r="Z39">
        <v>1996</v>
      </c>
      <c r="AA39" t="s">
        <v>35</v>
      </c>
      <c r="AB39" t="s">
        <v>34</v>
      </c>
      <c r="AC39">
        <v>100066717</v>
      </c>
      <c r="AD39">
        <v>35</v>
      </c>
      <c r="AE39">
        <v>1996</v>
      </c>
      <c r="AF39" t="s">
        <v>24</v>
      </c>
      <c r="AG39" s="5"/>
      <c r="AH39" s="5" t="str">
        <f>IF($AD39&gt;$AD$1,"NA",(IF($AE39&lt;'[3]Point Tables'!$S$3,"OLD",(IF($AF39="Y","X",(VLOOKUP($AC39,[1]JMF!$A$1:$A$65536,1,FALSE)))))))</f>
        <v>NA</v>
      </c>
      <c r="AI39" s="5" t="str">
        <f>IF($AD39&gt;$AD$1,"NA",(IF($AE39&lt;'[3]Point Tables'!$S$4,"OLD",(IF($AF39="Y","X",(VLOOKUP($AC39,[1]CMF!$A$1:$A$65536,1,FALSE)))))))</f>
        <v>NA</v>
      </c>
      <c r="AJ39" s="5"/>
      <c r="AK39" t="s">
        <v>36</v>
      </c>
      <c r="AL39">
        <v>1994</v>
      </c>
      <c r="AM39" t="s">
        <v>37</v>
      </c>
      <c r="AN39" t="s">
        <v>36</v>
      </c>
      <c r="AO39">
        <v>100072224</v>
      </c>
      <c r="AP39">
        <v>35</v>
      </c>
      <c r="AQ39">
        <v>1994</v>
      </c>
      <c r="AR39" s="4" t="s">
        <v>24</v>
      </c>
      <c r="AS39" s="5"/>
      <c r="AT39" s="5" t="str">
        <f>IF($AP39&gt;$AP$1,"NA",(IF($AQ39&lt;'[3]Point Tables'!$S$3,"OLD",(IF($AR39="Y","X",(VLOOKUP($AO39,[1]JMF!$A$1:$A$65536,1,FALSE)))))))</f>
        <v>NA</v>
      </c>
      <c r="AU39" s="5" t="str">
        <f>IF($AP39&gt;$AP$1,"NA",(IF($AQ39&lt;'[3]Point Tables'!$S$4,"OLD",(IF($AR39="Y","X",(VLOOKUP($AO39,[1]CMF!$A$1:$A$65536,1,FALSE)))))))</f>
        <v>NA</v>
      </c>
      <c r="AV39" s="5"/>
      <c r="AW39" t="s">
        <v>215</v>
      </c>
      <c r="AX39">
        <v>1993</v>
      </c>
      <c r="AY39" t="s">
        <v>46</v>
      </c>
      <c r="AZ39" t="s">
        <v>215</v>
      </c>
      <c r="BA39">
        <v>100068300</v>
      </c>
      <c r="BB39">
        <v>35</v>
      </c>
      <c r="BC39">
        <v>1993</v>
      </c>
      <c r="BD39" s="4" t="s">
        <v>24</v>
      </c>
      <c r="BE39" s="5">
        <f>IF($BB39&gt;$BB$1,"NA",(IF($BC39&lt;'[3]Point Tables'!$S$3,"OLD",(IF($BD39="Y","X",(VLOOKUP($BA39,[1]JMF!$A$1:$A$65536,1,FALSE)))))))</f>
        <v>100068300</v>
      </c>
      <c r="BF39" s="5" t="str">
        <f>IF($BB39&gt;$BB$1,"NA",(IF($BC39&lt;'[3]Point Tables'!$S$4,"OLD",(IF($BD39="Y","X",(VLOOKUP($BA39,[1]CMF!$A$1:$A$65536,1,FALSE)))))))</f>
        <v>OLD</v>
      </c>
      <c r="BH39" t="s">
        <v>71</v>
      </c>
      <c r="BI39">
        <v>1994</v>
      </c>
      <c r="BJ39" t="s">
        <v>72</v>
      </c>
      <c r="BK39" t="s">
        <v>71</v>
      </c>
      <c r="BL39">
        <v>100054918</v>
      </c>
      <c r="BM39">
        <v>35</v>
      </c>
      <c r="BN39">
        <v>1994</v>
      </c>
      <c r="BO39" t="s">
        <v>24</v>
      </c>
      <c r="BP39" s="5"/>
      <c r="BQ39" s="5"/>
      <c r="BS39" t="s">
        <v>47</v>
      </c>
      <c r="BT39">
        <v>1992</v>
      </c>
      <c r="BU39" t="s">
        <v>48</v>
      </c>
      <c r="BV39" t="s">
        <v>47</v>
      </c>
      <c r="BW39">
        <v>100063002</v>
      </c>
      <c r="BX39">
        <v>35</v>
      </c>
      <c r="BY39">
        <v>1992</v>
      </c>
      <c r="BZ39" s="4" t="s">
        <v>24</v>
      </c>
      <c r="CA39" s="5"/>
      <c r="CB39" s="5"/>
      <c r="CC39" s="5"/>
      <c r="CD39" t="s">
        <v>163</v>
      </c>
      <c r="CE39">
        <v>1993</v>
      </c>
      <c r="CF39" t="s">
        <v>26</v>
      </c>
      <c r="CG39" t="s">
        <v>163</v>
      </c>
      <c r="CH39">
        <v>100068796</v>
      </c>
      <c r="CI39">
        <v>35</v>
      </c>
      <c r="CJ39">
        <v>1993</v>
      </c>
      <c r="CK39" t="s">
        <v>24</v>
      </c>
      <c r="CL39" s="5"/>
      <c r="CM39" s="5"/>
      <c r="CN39" s="5"/>
      <c r="CO39" t="s">
        <v>168</v>
      </c>
      <c r="CP39">
        <v>1995</v>
      </c>
      <c r="CQ39" t="s">
        <v>48</v>
      </c>
      <c r="CR39" t="s">
        <v>168</v>
      </c>
      <c r="CS39">
        <v>100083612</v>
      </c>
      <c r="CT39">
        <v>35</v>
      </c>
      <c r="CU39">
        <v>1995</v>
      </c>
      <c r="CV39" s="4" t="s">
        <v>24</v>
      </c>
      <c r="CW39" s="5">
        <f>IF($CT39&gt;$CT$1,"NA",(IF($CU39&lt;'[3]Point Tables'!$S$4,"OLD",(IF($CV39="Y","X",(VLOOKUP($CS39,[1]CMF!$A$1:$A$65536,1,FALSE)))))))</f>
        <v>100083612</v>
      </c>
      <c r="CX39" s="5" t="str">
        <f>IF(CT39&gt;$CT$1,"NA",(IF($CU39&lt;'[3]Point Tables'!$S$5,"OLD",(IF($CV39="Y",CS39,(VLOOKUP($CS39,[1]Y14MF!$A$1:$A$65536,1,FALSE)))))))</f>
        <v>OLD</v>
      </c>
      <c r="CZ39" t="s">
        <v>121</v>
      </c>
      <c r="DA39">
        <v>1994</v>
      </c>
      <c r="DB39" t="s">
        <v>122</v>
      </c>
      <c r="DC39" t="s">
        <v>121</v>
      </c>
      <c r="DD39">
        <v>100080456</v>
      </c>
      <c r="DE39">
        <v>35</v>
      </c>
      <c r="DF39">
        <v>1994</v>
      </c>
      <c r="DG39" t="s">
        <v>24</v>
      </c>
      <c r="DH39" s="5"/>
      <c r="DI39" s="5"/>
      <c r="DK39" t="s">
        <v>104</v>
      </c>
      <c r="DL39">
        <v>1996</v>
      </c>
      <c r="DM39" t="s">
        <v>23</v>
      </c>
      <c r="DN39" t="s">
        <v>104</v>
      </c>
      <c r="DO39">
        <v>100079805</v>
      </c>
      <c r="DP39">
        <v>35</v>
      </c>
      <c r="DQ39">
        <v>1996</v>
      </c>
      <c r="DR39" t="s">
        <v>24</v>
      </c>
      <c r="DS39" s="5"/>
      <c r="DT39" s="5"/>
      <c r="DU39" s="5"/>
      <c r="DV39" t="s">
        <v>216</v>
      </c>
      <c r="DW39">
        <v>1995</v>
      </c>
      <c r="DX39" t="s">
        <v>193</v>
      </c>
      <c r="DY39" t="s">
        <v>216</v>
      </c>
      <c r="DZ39">
        <v>100086463</v>
      </c>
      <c r="EA39">
        <v>35.5</v>
      </c>
      <c r="EB39">
        <v>1995</v>
      </c>
      <c r="EC39" t="s">
        <v>24</v>
      </c>
      <c r="ED39" s="5"/>
      <c r="EE39" s="5"/>
    </row>
    <row r="40" spans="1:135">
      <c r="A40" t="s">
        <v>67</v>
      </c>
      <c r="B40">
        <v>1989</v>
      </c>
      <c r="C40" t="s">
        <v>33</v>
      </c>
      <c r="D40" t="s">
        <v>67</v>
      </c>
      <c r="E40">
        <v>100024781</v>
      </c>
      <c r="F40">
        <v>36.5</v>
      </c>
      <c r="G40">
        <v>1989</v>
      </c>
      <c r="H40" s="4" t="s">
        <v>24</v>
      </c>
      <c r="I40" s="5"/>
      <c r="J40" s="5" t="str">
        <f>IF($F40&gt;$F$1,"NA",(IF($G40&lt;'[2]Point Tables'!$S$3,"OLD",(IF($H40="Y","X",(VLOOKUP($E40,[1]JMF!$A$1:$A$65536,1,FALSE)))))))</f>
        <v>NA</v>
      </c>
      <c r="K40" s="5" t="str">
        <f>IF($F40&gt;$F$1,"NA",(IF($G40&lt;'[3]Point Tables'!$S$4,"OLD",(IF($H40="Y","X",(VLOOKUP($E40,[1]CMF!$A$1:$A$65536,1,FALSE)))))))</f>
        <v>NA</v>
      </c>
      <c r="L40" s="6"/>
      <c r="M40" t="s">
        <v>44</v>
      </c>
      <c r="N40">
        <v>1994</v>
      </c>
      <c r="O40" t="s">
        <v>37</v>
      </c>
      <c r="P40" t="s">
        <v>44</v>
      </c>
      <c r="Q40">
        <v>100072049</v>
      </c>
      <c r="R40">
        <v>36</v>
      </c>
      <c r="S40">
        <v>1994</v>
      </c>
      <c r="T40" t="s">
        <v>24</v>
      </c>
      <c r="U40" s="5"/>
      <c r="V40" s="5"/>
      <c r="W40" s="5"/>
      <c r="Y40" t="s">
        <v>217</v>
      </c>
      <c r="Z40">
        <v>1989</v>
      </c>
      <c r="AA40" t="s">
        <v>23</v>
      </c>
      <c r="AB40" t="s">
        <v>217</v>
      </c>
      <c r="AC40">
        <v>100041510</v>
      </c>
      <c r="AD40">
        <v>36</v>
      </c>
      <c r="AE40">
        <v>1989</v>
      </c>
      <c r="AF40" t="s">
        <v>24</v>
      </c>
      <c r="AG40" s="5"/>
      <c r="AH40" s="5" t="str">
        <f>IF($AD40&gt;$AD$1,"NA",(IF($AE40&lt;'[3]Point Tables'!$S$3,"OLD",(IF($AF40="Y","X",(VLOOKUP($AC40,[1]JMF!$A$1:$A$65536,1,FALSE)))))))</f>
        <v>NA</v>
      </c>
      <c r="AI40" s="5" t="str">
        <f>IF($AD40&gt;$AD$1,"NA",(IF($AE40&lt;'[3]Point Tables'!$S$4,"OLD",(IF($AF40="Y","X",(VLOOKUP($AC40,[1]CMF!$A$1:$A$65536,1,FALSE)))))))</f>
        <v>NA</v>
      </c>
      <c r="AJ40" s="5"/>
      <c r="AK40" t="s">
        <v>142</v>
      </c>
      <c r="AL40">
        <v>1992</v>
      </c>
      <c r="AM40" t="s">
        <v>143</v>
      </c>
      <c r="AN40" t="s">
        <v>142</v>
      </c>
      <c r="AO40">
        <v>100044541</v>
      </c>
      <c r="AP40">
        <v>36</v>
      </c>
      <c r="AQ40">
        <v>1992</v>
      </c>
      <c r="AR40" s="4" t="s">
        <v>24</v>
      </c>
      <c r="AS40" s="5"/>
      <c r="AT40" s="5" t="str">
        <f>IF($AP40&gt;$AP$1,"NA",(IF($AQ40&lt;'[3]Point Tables'!$S$3,"OLD",(IF($AR40="Y","X",(VLOOKUP($AO40,[1]JMF!$A$1:$A$65536,1,FALSE)))))))</f>
        <v>NA</v>
      </c>
      <c r="AU40" s="5" t="str">
        <f>IF($AP40&gt;$AP$1,"NA",(IF($AQ40&lt;'[3]Point Tables'!$S$4,"OLD",(IF($AR40="Y","X",(VLOOKUP($AO40,[1]CMF!$A$1:$A$65536,1,FALSE)))))))</f>
        <v>NA</v>
      </c>
      <c r="AV40" s="5"/>
      <c r="AW40" t="s">
        <v>51</v>
      </c>
      <c r="AX40">
        <v>1996</v>
      </c>
      <c r="AY40" t="s">
        <v>52</v>
      </c>
      <c r="AZ40" t="s">
        <v>51</v>
      </c>
      <c r="BA40">
        <v>100073222</v>
      </c>
      <c r="BB40">
        <v>36</v>
      </c>
      <c r="BC40">
        <v>1996</v>
      </c>
      <c r="BD40" s="4" t="s">
        <v>24</v>
      </c>
      <c r="BE40" s="5">
        <f>IF($BB40&gt;$BB$1,"NA",(IF($BC40&lt;'[3]Point Tables'!$S$3,"OLD",(IF($BD40="Y","X",(VLOOKUP($BA40,[1]JMF!$A$1:$A$65536,1,FALSE)))))))</f>
        <v>100073222</v>
      </c>
      <c r="BF40" s="5">
        <f>IF($BB40&gt;$BB$1,"NA",(IF($BC40&lt;'[3]Point Tables'!$S$4,"OLD",(IF($BD40="Y","X",(VLOOKUP($BA40,[1]CMF!$A$1:$A$65536,1,FALSE)))))))</f>
        <v>100073222</v>
      </c>
      <c r="BH40" t="s">
        <v>218</v>
      </c>
      <c r="BI40">
        <v>1991</v>
      </c>
      <c r="BJ40" t="s">
        <v>82</v>
      </c>
      <c r="BK40" t="s">
        <v>218</v>
      </c>
      <c r="BL40">
        <v>100053789</v>
      </c>
      <c r="BM40">
        <v>36</v>
      </c>
      <c r="BN40">
        <v>1991</v>
      </c>
      <c r="BO40" t="s">
        <v>24</v>
      </c>
      <c r="BP40" s="5"/>
      <c r="BQ40" s="5"/>
      <c r="BS40" t="s">
        <v>197</v>
      </c>
      <c r="BT40">
        <v>1994</v>
      </c>
      <c r="BU40" t="s">
        <v>37</v>
      </c>
      <c r="BV40" t="s">
        <v>197</v>
      </c>
      <c r="BW40">
        <v>100080360</v>
      </c>
      <c r="BX40">
        <v>36</v>
      </c>
      <c r="BY40">
        <v>1994</v>
      </c>
      <c r="BZ40" s="4" t="s">
        <v>24</v>
      </c>
      <c r="CA40" s="5"/>
      <c r="CB40" s="5"/>
      <c r="CC40" s="5"/>
      <c r="CD40" t="s">
        <v>218</v>
      </c>
      <c r="CE40">
        <v>1991</v>
      </c>
      <c r="CF40" t="s">
        <v>82</v>
      </c>
      <c r="CG40" t="s">
        <v>218</v>
      </c>
      <c r="CH40">
        <v>100053789</v>
      </c>
      <c r="CI40">
        <v>36</v>
      </c>
      <c r="CJ40">
        <v>1991</v>
      </c>
      <c r="CK40" t="s">
        <v>24</v>
      </c>
      <c r="CL40" s="5"/>
      <c r="CM40" s="5"/>
      <c r="CN40" s="5"/>
      <c r="CO40" t="s">
        <v>219</v>
      </c>
      <c r="CP40">
        <v>1996</v>
      </c>
      <c r="CQ40" t="s">
        <v>220</v>
      </c>
      <c r="CR40" t="s">
        <v>219</v>
      </c>
      <c r="CS40">
        <v>100052470</v>
      </c>
      <c r="CT40">
        <v>36</v>
      </c>
      <c r="CU40">
        <v>1996</v>
      </c>
      <c r="CV40" s="4" t="s">
        <v>24</v>
      </c>
      <c r="CW40" s="5">
        <f>IF($CT40&gt;$CT$1,"NA",(IF($CU40&lt;'[3]Point Tables'!$S$4,"OLD",(IF($CV40="Y","X",(VLOOKUP($CS40,[1]CMF!$A$1:$A$65536,1,FALSE)))))))</f>
        <v>100052470</v>
      </c>
      <c r="CX40" s="5">
        <f>IF(CT40&gt;$CT$1,"NA",(IF($CU40&lt;'[3]Point Tables'!$S$5,"OLD",(IF($CV40="Y",CS40,(VLOOKUP($CS40,[1]Y14MF!$A$1:$A$65536,1,FALSE)))))))</f>
        <v>100052470</v>
      </c>
      <c r="CZ40" t="s">
        <v>221</v>
      </c>
      <c r="DA40">
        <v>1994</v>
      </c>
      <c r="DB40" t="s">
        <v>40</v>
      </c>
      <c r="DC40" t="s">
        <v>221</v>
      </c>
      <c r="DD40">
        <v>100059376</v>
      </c>
      <c r="DE40">
        <v>36</v>
      </c>
      <c r="DF40">
        <v>1994</v>
      </c>
      <c r="DG40" t="s">
        <v>24</v>
      </c>
      <c r="DH40" s="5"/>
      <c r="DI40" s="5"/>
      <c r="DK40" t="s">
        <v>222</v>
      </c>
      <c r="DL40">
        <v>1997</v>
      </c>
      <c r="DM40" t="s">
        <v>29</v>
      </c>
      <c r="DN40" t="s">
        <v>222</v>
      </c>
      <c r="DO40">
        <v>100071866</v>
      </c>
      <c r="DP40">
        <v>36</v>
      </c>
      <c r="DQ40">
        <v>1997</v>
      </c>
      <c r="DR40" t="s">
        <v>24</v>
      </c>
      <c r="DS40" s="5"/>
      <c r="DT40" s="5"/>
      <c r="DU40" s="5"/>
      <c r="DV40" t="s">
        <v>132</v>
      </c>
      <c r="DW40">
        <v>1994</v>
      </c>
      <c r="DX40" t="s">
        <v>29</v>
      </c>
      <c r="DY40" t="s">
        <v>132</v>
      </c>
      <c r="DZ40">
        <v>100047643</v>
      </c>
      <c r="EA40">
        <v>35.5</v>
      </c>
      <c r="EB40">
        <v>1994</v>
      </c>
      <c r="EC40" t="s">
        <v>24</v>
      </c>
      <c r="ED40" s="5"/>
      <c r="EE40" s="5"/>
    </row>
    <row r="41" spans="1:135">
      <c r="A41" t="s">
        <v>170</v>
      </c>
      <c r="B41">
        <v>1992</v>
      </c>
      <c r="C41" t="s">
        <v>37</v>
      </c>
      <c r="D41" t="s">
        <v>170</v>
      </c>
      <c r="E41">
        <v>100070346</v>
      </c>
      <c r="F41">
        <v>36.5</v>
      </c>
      <c r="G41">
        <v>1992</v>
      </c>
      <c r="H41" s="4" t="s">
        <v>24</v>
      </c>
      <c r="I41" s="5"/>
      <c r="J41" s="5" t="str">
        <f>IF($F41&gt;$F$1,"NA",(IF($G41&lt;'[2]Point Tables'!$S$3,"OLD",(IF($H41="Y","X",(VLOOKUP($E41,[1]JMF!$A$1:$A$65536,1,FALSE)))))))</f>
        <v>NA</v>
      </c>
      <c r="K41" s="5" t="str">
        <f>IF($F41&gt;$F$1,"NA",(IF($G41&lt;'[3]Point Tables'!$S$4,"OLD",(IF($H41="Y","X",(VLOOKUP($E41,[1]CMF!$A$1:$A$65536,1,FALSE)))))))</f>
        <v>NA</v>
      </c>
      <c r="L41" s="6"/>
      <c r="M41" t="s">
        <v>144</v>
      </c>
      <c r="N41">
        <v>1993</v>
      </c>
      <c r="O41" t="s">
        <v>145</v>
      </c>
      <c r="P41" t="s">
        <v>144</v>
      </c>
      <c r="Q41">
        <v>100058337</v>
      </c>
      <c r="R41">
        <v>37</v>
      </c>
      <c r="S41">
        <v>1993</v>
      </c>
      <c r="T41" t="s">
        <v>24</v>
      </c>
      <c r="U41" s="5"/>
      <c r="V41" s="5"/>
      <c r="W41" s="5"/>
      <c r="Y41" t="s">
        <v>90</v>
      </c>
      <c r="Z41">
        <v>1992</v>
      </c>
      <c r="AA41" t="s">
        <v>48</v>
      </c>
      <c r="AB41" t="s">
        <v>90</v>
      </c>
      <c r="AC41">
        <v>100039776</v>
      </c>
      <c r="AD41">
        <v>37</v>
      </c>
      <c r="AE41">
        <v>1992</v>
      </c>
      <c r="AF41" t="s">
        <v>24</v>
      </c>
      <c r="AG41" s="5"/>
      <c r="AH41" s="5" t="str">
        <f>IF($AD41&gt;$AD$1,"NA",(IF($AE41&lt;'[3]Point Tables'!$S$3,"OLD",(IF($AF41="Y","X",(VLOOKUP($AC41,[1]JMF!$A$1:$A$65536,1,FALSE)))))))</f>
        <v>NA</v>
      </c>
      <c r="AI41" s="5" t="str">
        <f>IF($AD41&gt;$AD$1,"NA",(IF($AE41&lt;'[3]Point Tables'!$S$4,"OLD",(IF($AF41="Y","X",(VLOOKUP($AC41,[1]CMF!$A$1:$A$65536,1,FALSE)))))))</f>
        <v>NA</v>
      </c>
      <c r="AJ41" s="5"/>
      <c r="AK41" t="s">
        <v>87</v>
      </c>
      <c r="AL41">
        <v>1989</v>
      </c>
      <c r="AM41" t="s">
        <v>88</v>
      </c>
      <c r="AN41" t="s">
        <v>87</v>
      </c>
      <c r="AO41">
        <v>100018917</v>
      </c>
      <c r="AP41">
        <v>37</v>
      </c>
      <c r="AQ41">
        <v>1989</v>
      </c>
      <c r="AR41" s="4" t="s">
        <v>24</v>
      </c>
      <c r="AS41" s="5"/>
      <c r="AT41" s="5" t="str">
        <f>IF($AP41&gt;$AP$1,"NA",(IF($AQ41&lt;'[3]Point Tables'!$S$3,"OLD",(IF($AR41="Y","X",(VLOOKUP($AO41,[1]JMF!$A$1:$A$65536,1,FALSE)))))))</f>
        <v>NA</v>
      </c>
      <c r="AU41" s="5" t="str">
        <f>IF($AP41&gt;$AP$1,"NA",(IF($AQ41&lt;'[3]Point Tables'!$S$4,"OLD",(IF($AR41="Y","X",(VLOOKUP($AO41,[1]CMF!$A$1:$A$65536,1,FALSE)))))))</f>
        <v>NA</v>
      </c>
      <c r="AV41" s="5"/>
      <c r="AW41" t="s">
        <v>223</v>
      </c>
      <c r="AX41">
        <v>1993</v>
      </c>
      <c r="AY41" t="s">
        <v>70</v>
      </c>
      <c r="AZ41" t="s">
        <v>223</v>
      </c>
      <c r="BA41">
        <v>100078515</v>
      </c>
      <c r="BB41">
        <v>37</v>
      </c>
      <c r="BC41">
        <v>1993</v>
      </c>
      <c r="BD41" s="4" t="s">
        <v>24</v>
      </c>
      <c r="BE41" s="5">
        <f>IF($BB41&gt;$BB$1,"NA",(IF($BC41&lt;'[3]Point Tables'!$S$3,"OLD",(IF($BD41="Y","X",(VLOOKUP($BA41,[1]JMF!$A$1:$A$65536,1,FALSE)))))))</f>
        <v>100078515</v>
      </c>
      <c r="BF41" s="5" t="str">
        <f>IF($BB41&gt;$BB$1,"NA",(IF($BC41&lt;'[3]Point Tables'!$S$4,"OLD",(IF($BD41="Y","X",(VLOOKUP($BA41,[1]CMF!$A$1:$A$65536,1,FALSE)))))))</f>
        <v>OLD</v>
      </c>
      <c r="BH41" t="s">
        <v>224</v>
      </c>
      <c r="BI41">
        <v>1993</v>
      </c>
      <c r="BJ41" t="s">
        <v>225</v>
      </c>
      <c r="BK41" t="s">
        <v>224</v>
      </c>
      <c r="BL41">
        <v>100066029</v>
      </c>
      <c r="BM41">
        <v>37</v>
      </c>
      <c r="BN41">
        <v>1993</v>
      </c>
      <c r="BO41" t="s">
        <v>24</v>
      </c>
      <c r="BP41" s="5"/>
      <c r="BQ41" s="5"/>
      <c r="BS41" t="s">
        <v>226</v>
      </c>
      <c r="BT41">
        <v>1993</v>
      </c>
      <c r="BU41" t="s">
        <v>37</v>
      </c>
      <c r="BV41" t="s">
        <v>226</v>
      </c>
      <c r="BW41">
        <v>100060349</v>
      </c>
      <c r="BX41">
        <v>37</v>
      </c>
      <c r="BY41">
        <v>1993</v>
      </c>
      <c r="BZ41" s="4" t="s">
        <v>24</v>
      </c>
      <c r="CA41" s="5"/>
      <c r="CB41" s="5"/>
      <c r="CC41" s="5"/>
      <c r="CD41" t="s">
        <v>180</v>
      </c>
      <c r="CE41">
        <v>1994</v>
      </c>
      <c r="CF41" t="s">
        <v>23</v>
      </c>
      <c r="CG41" t="s">
        <v>180</v>
      </c>
      <c r="CH41">
        <v>100084995</v>
      </c>
      <c r="CI41">
        <v>37</v>
      </c>
      <c r="CJ41">
        <v>1994</v>
      </c>
      <c r="CK41" t="s">
        <v>24</v>
      </c>
      <c r="CL41" s="5"/>
      <c r="CM41" s="5"/>
      <c r="CN41" s="5"/>
      <c r="CO41" t="s">
        <v>100</v>
      </c>
      <c r="CP41">
        <v>1995</v>
      </c>
      <c r="CQ41" t="s">
        <v>101</v>
      </c>
      <c r="CR41" t="s">
        <v>100</v>
      </c>
      <c r="CS41">
        <v>100089844</v>
      </c>
      <c r="CT41">
        <v>37</v>
      </c>
      <c r="CU41">
        <v>1995</v>
      </c>
      <c r="CV41" s="4" t="s">
        <v>24</v>
      </c>
      <c r="CW41" s="5">
        <f>IF($CT41&gt;$CT$1,"NA",(IF($CU41&lt;'[3]Point Tables'!$S$4,"OLD",(IF($CV41="Y","X",(VLOOKUP($CS41,[1]CMF!$A$1:$A$65536,1,FALSE)))))))</f>
        <v>100089844</v>
      </c>
      <c r="CX41" s="5" t="str">
        <f>IF(CT41&gt;$CT$1,"NA",(IF($CU41&lt;'[3]Point Tables'!$S$5,"OLD",(IF($CV41="Y",CS41,(VLOOKUP($CS41,[1]Y14MF!$A$1:$A$65536,1,FALSE)))))))</f>
        <v>OLD</v>
      </c>
      <c r="CZ41" t="s">
        <v>227</v>
      </c>
      <c r="DA41">
        <v>1995</v>
      </c>
      <c r="DB41" t="s">
        <v>101</v>
      </c>
      <c r="DC41" t="s">
        <v>227</v>
      </c>
      <c r="DD41">
        <v>100080278</v>
      </c>
      <c r="DE41">
        <v>37</v>
      </c>
      <c r="DF41">
        <v>1995</v>
      </c>
      <c r="DG41" t="s">
        <v>24</v>
      </c>
      <c r="DH41" s="5"/>
      <c r="DI41" s="5"/>
      <c r="DK41" t="s">
        <v>228</v>
      </c>
      <c r="DL41">
        <v>1995</v>
      </c>
      <c r="DM41" t="s">
        <v>35</v>
      </c>
      <c r="DN41" t="s">
        <v>228</v>
      </c>
      <c r="DO41">
        <v>100075712</v>
      </c>
      <c r="DP41">
        <v>37</v>
      </c>
      <c r="DQ41">
        <v>1995</v>
      </c>
      <c r="DR41" t="s">
        <v>24</v>
      </c>
      <c r="DS41" s="5"/>
      <c r="DT41" s="5"/>
      <c r="DU41" s="5"/>
      <c r="DV41" t="s">
        <v>99</v>
      </c>
      <c r="DW41">
        <v>1994</v>
      </c>
      <c r="DX41" t="s">
        <v>33</v>
      </c>
      <c r="DY41" t="s">
        <v>99</v>
      </c>
      <c r="DZ41">
        <v>100049453</v>
      </c>
      <c r="EA41">
        <v>37</v>
      </c>
      <c r="EB41">
        <v>1994</v>
      </c>
      <c r="EC41" t="s">
        <v>24</v>
      </c>
      <c r="ED41" s="5"/>
      <c r="EE41" s="5"/>
    </row>
    <row r="42" spans="1:135">
      <c r="A42" t="s">
        <v>142</v>
      </c>
      <c r="B42">
        <v>1992</v>
      </c>
      <c r="C42" t="s">
        <v>143</v>
      </c>
      <c r="D42" t="s">
        <v>142</v>
      </c>
      <c r="E42">
        <v>100044541</v>
      </c>
      <c r="F42">
        <v>38</v>
      </c>
      <c r="G42">
        <v>1992</v>
      </c>
      <c r="H42" s="4" t="s">
        <v>24</v>
      </c>
      <c r="I42" s="5"/>
      <c r="J42" s="5" t="str">
        <f>IF($F42&gt;$F$1,"NA",(IF($G42&lt;'[2]Point Tables'!$S$3,"OLD",(IF($H42="Y","X",(VLOOKUP($E42,[1]JMF!$A$1:$A$65536,1,FALSE)))))))</f>
        <v>NA</v>
      </c>
      <c r="K42" s="5" t="str">
        <f>IF($F42&gt;$F$1,"NA",(IF($G42&lt;'[3]Point Tables'!$S$4,"OLD",(IF($H42="Y","X",(VLOOKUP($E42,[1]CMF!$A$1:$A$65536,1,FALSE)))))))</f>
        <v>NA</v>
      </c>
      <c r="L42" s="6"/>
      <c r="M42" t="s">
        <v>49</v>
      </c>
      <c r="N42">
        <v>1992</v>
      </c>
      <c r="O42" t="s">
        <v>46</v>
      </c>
      <c r="P42" t="s">
        <v>49</v>
      </c>
      <c r="Q42">
        <v>100055283</v>
      </c>
      <c r="R42">
        <v>38</v>
      </c>
      <c r="S42">
        <v>1992</v>
      </c>
      <c r="T42" t="s">
        <v>24</v>
      </c>
      <c r="U42" s="5"/>
      <c r="V42" s="5"/>
      <c r="W42" s="5"/>
      <c r="Y42" t="s">
        <v>87</v>
      </c>
      <c r="Z42">
        <v>1989</v>
      </c>
      <c r="AA42" t="s">
        <v>88</v>
      </c>
      <c r="AB42" t="s">
        <v>87</v>
      </c>
      <c r="AC42">
        <v>100018917</v>
      </c>
      <c r="AD42">
        <v>38</v>
      </c>
      <c r="AE42">
        <v>1989</v>
      </c>
      <c r="AF42" t="s">
        <v>24</v>
      </c>
      <c r="AG42" s="5"/>
      <c r="AH42" s="5" t="str">
        <f>IF($AD42&gt;$AD$1,"NA",(IF($AE42&lt;'[3]Point Tables'!$S$3,"OLD",(IF($AF42="Y","X",(VLOOKUP($AC42,[1]JMF!$A$1:$A$65536,1,FALSE)))))))</f>
        <v>NA</v>
      </c>
      <c r="AI42" s="5" t="str">
        <f>IF($AD42&gt;$AD$1,"NA",(IF($AE42&lt;'[3]Point Tables'!$S$4,"OLD",(IF($AF42="Y","X",(VLOOKUP($AC42,[1]CMF!$A$1:$A$65536,1,FALSE)))))))</f>
        <v>NA</v>
      </c>
      <c r="AJ42" s="5"/>
      <c r="AK42" t="s">
        <v>50</v>
      </c>
      <c r="AL42">
        <v>1992</v>
      </c>
      <c r="AM42" t="s">
        <v>40</v>
      </c>
      <c r="AN42" t="s">
        <v>50</v>
      </c>
      <c r="AO42">
        <v>100047618</v>
      </c>
      <c r="AP42">
        <v>38</v>
      </c>
      <c r="AQ42">
        <v>1992</v>
      </c>
      <c r="AR42" s="4" t="s">
        <v>24</v>
      </c>
      <c r="AS42" s="5"/>
      <c r="AT42" s="5" t="str">
        <f>IF($AP42&gt;$AP$1,"NA",(IF($AQ42&lt;'[3]Point Tables'!$S$3,"OLD",(IF($AR42="Y","X",(VLOOKUP($AO42,[1]JMF!$A$1:$A$65536,1,FALSE)))))))</f>
        <v>NA</v>
      </c>
      <c r="AU42" s="5" t="str">
        <f>IF($AP42&gt;$AP$1,"NA",(IF($AQ42&lt;'[3]Point Tables'!$S$4,"OLD",(IF($AR42="Y","X",(VLOOKUP($AO42,[1]CMF!$A$1:$A$65536,1,FALSE)))))))</f>
        <v>NA</v>
      </c>
      <c r="AV42" s="5"/>
      <c r="AW42" t="s">
        <v>105</v>
      </c>
      <c r="AX42">
        <v>1995</v>
      </c>
      <c r="AY42" t="s">
        <v>26</v>
      </c>
      <c r="AZ42" t="s">
        <v>105</v>
      </c>
      <c r="BA42">
        <v>100083870</v>
      </c>
      <c r="BB42">
        <v>38</v>
      </c>
      <c r="BC42">
        <v>1995</v>
      </c>
      <c r="BD42" s="4" t="s">
        <v>24</v>
      </c>
      <c r="BE42" s="5">
        <f>IF($BB42&gt;$BB$1,"NA",(IF($BC42&lt;'[3]Point Tables'!$S$3,"OLD",(IF($BD42="Y","X",(VLOOKUP($BA42,[1]JMF!$A$1:$A$65536,1,FALSE)))))))</f>
        <v>100083870</v>
      </c>
      <c r="BF42" s="5">
        <f>IF($BB42&gt;$BB$1,"NA",(IF($BC42&lt;'[3]Point Tables'!$S$4,"OLD",(IF($BD42="Y","X",(VLOOKUP($BA42,[1]CMF!$A$1:$A$65536,1,FALSE)))))))</f>
        <v>100083870</v>
      </c>
      <c r="BH42" t="s">
        <v>132</v>
      </c>
      <c r="BI42">
        <v>1994</v>
      </c>
      <c r="BJ42" t="s">
        <v>29</v>
      </c>
      <c r="BK42" t="s">
        <v>132</v>
      </c>
      <c r="BL42">
        <v>100047643</v>
      </c>
      <c r="BM42">
        <v>38</v>
      </c>
      <c r="BN42">
        <v>1994</v>
      </c>
      <c r="BO42" t="s">
        <v>24</v>
      </c>
      <c r="BP42" s="5"/>
      <c r="BQ42" s="5"/>
      <c r="BS42" t="s">
        <v>215</v>
      </c>
      <c r="BT42">
        <v>1993</v>
      </c>
      <c r="BU42" t="s">
        <v>46</v>
      </c>
      <c r="BV42" t="s">
        <v>215</v>
      </c>
      <c r="BW42">
        <v>100068300</v>
      </c>
      <c r="BX42">
        <v>38.5</v>
      </c>
      <c r="BY42">
        <v>1993</v>
      </c>
      <c r="BZ42" s="4" t="s">
        <v>24</v>
      </c>
      <c r="CA42" s="5"/>
      <c r="CB42" s="5"/>
      <c r="CC42" s="5"/>
      <c r="CD42" t="s">
        <v>229</v>
      </c>
      <c r="CE42">
        <v>1992</v>
      </c>
      <c r="CF42" t="s">
        <v>37</v>
      </c>
      <c r="CG42" t="s">
        <v>229</v>
      </c>
      <c r="CH42">
        <v>100060116</v>
      </c>
      <c r="CI42">
        <v>38</v>
      </c>
      <c r="CJ42">
        <v>1992</v>
      </c>
      <c r="CK42" t="s">
        <v>24</v>
      </c>
      <c r="CL42" s="5"/>
      <c r="CM42" s="5"/>
      <c r="CN42" s="5"/>
      <c r="CO42" t="s">
        <v>85</v>
      </c>
      <c r="CP42">
        <v>1995</v>
      </c>
      <c r="CQ42" t="s">
        <v>37</v>
      </c>
      <c r="CR42" t="s">
        <v>85</v>
      </c>
      <c r="CS42">
        <v>100085094</v>
      </c>
      <c r="CT42">
        <v>38</v>
      </c>
      <c r="CU42">
        <v>1995</v>
      </c>
      <c r="CV42" s="4" t="s">
        <v>24</v>
      </c>
      <c r="CW42" s="5">
        <f>IF($CT42&gt;$CT$1,"NA",(IF($CU42&lt;'[3]Point Tables'!$S$4,"OLD",(IF($CV42="Y","X",(VLOOKUP($CS42,[1]CMF!$A$1:$A$65536,1,FALSE)))))))</f>
        <v>100085094</v>
      </c>
      <c r="CX42" s="5" t="str">
        <f>IF(CT42&gt;$CT$1,"NA",(IF($CU42&lt;'[3]Point Tables'!$S$5,"OLD",(IF($CV42="Y",CS42,(VLOOKUP($CS42,[1]Y14MF!$A$1:$A$65536,1,FALSE)))))))</f>
        <v>OLD</v>
      </c>
      <c r="CZ42" t="s">
        <v>61</v>
      </c>
      <c r="DA42">
        <v>1996</v>
      </c>
      <c r="DB42" t="s">
        <v>29</v>
      </c>
      <c r="DC42" t="s">
        <v>61</v>
      </c>
      <c r="DD42">
        <v>100079015</v>
      </c>
      <c r="DE42">
        <v>38.5</v>
      </c>
      <c r="DF42">
        <v>1996</v>
      </c>
      <c r="DG42" t="s">
        <v>24</v>
      </c>
      <c r="DH42" s="5"/>
      <c r="DI42" s="5"/>
      <c r="DK42" t="s">
        <v>230</v>
      </c>
      <c r="DL42">
        <v>1996</v>
      </c>
      <c r="DM42" t="s">
        <v>57</v>
      </c>
      <c r="DN42" t="s">
        <v>230</v>
      </c>
      <c r="DO42">
        <v>100063952</v>
      </c>
      <c r="DP42">
        <v>38</v>
      </c>
      <c r="DQ42">
        <v>1996</v>
      </c>
      <c r="DR42" t="s">
        <v>24</v>
      </c>
      <c r="DS42" s="5"/>
      <c r="DT42" s="5"/>
      <c r="DU42" s="5"/>
      <c r="DV42" t="s">
        <v>121</v>
      </c>
      <c r="DW42">
        <v>1994</v>
      </c>
      <c r="DX42" t="s">
        <v>122</v>
      </c>
      <c r="DY42" t="s">
        <v>121</v>
      </c>
      <c r="DZ42">
        <v>100080456</v>
      </c>
      <c r="EA42">
        <v>38.5</v>
      </c>
      <c r="EB42">
        <v>1994</v>
      </c>
      <c r="EC42" t="s">
        <v>24</v>
      </c>
      <c r="ED42" s="5"/>
      <c r="EE42" s="5"/>
    </row>
    <row r="43" spans="1:135">
      <c r="A43" t="s">
        <v>231</v>
      </c>
      <c r="B43">
        <v>1992</v>
      </c>
      <c r="C43" t="s">
        <v>46</v>
      </c>
      <c r="D43" t="s">
        <v>231</v>
      </c>
      <c r="E43">
        <v>100045151</v>
      </c>
      <c r="F43">
        <v>39</v>
      </c>
      <c r="G43">
        <v>1992</v>
      </c>
      <c r="H43" s="4" t="s">
        <v>24</v>
      </c>
      <c r="I43" s="5"/>
      <c r="J43" s="5" t="str">
        <f>IF($F43&gt;$F$1,"NA",(IF($G43&lt;'[2]Point Tables'!$S$3,"OLD",(IF($H43="Y","X",(VLOOKUP($E43,[1]JMF!$A$1:$A$65536,1,FALSE)))))))</f>
        <v>NA</v>
      </c>
      <c r="K43" s="5" t="str">
        <f>IF($F43&gt;$F$1,"NA",(IF($G43&lt;'[3]Point Tables'!$S$4,"OLD",(IF($H43="Y","X",(VLOOKUP($E43,[1]CMF!$A$1:$A$65536,1,FALSE)))))))</f>
        <v>NA</v>
      </c>
      <c r="L43" s="6"/>
      <c r="M43" t="s">
        <v>232</v>
      </c>
      <c r="N43">
        <v>1992</v>
      </c>
      <c r="O43" t="s">
        <v>48</v>
      </c>
      <c r="P43" t="s">
        <v>232</v>
      </c>
      <c r="Q43">
        <v>100054036</v>
      </c>
      <c r="R43">
        <v>39</v>
      </c>
      <c r="S43">
        <v>1992</v>
      </c>
      <c r="T43" t="s">
        <v>24</v>
      </c>
      <c r="U43" s="5"/>
      <c r="V43" s="5"/>
      <c r="W43" s="5"/>
      <c r="Y43" t="s">
        <v>153</v>
      </c>
      <c r="Z43">
        <v>1985</v>
      </c>
      <c r="AA43" t="s">
        <v>29</v>
      </c>
      <c r="AB43" t="s">
        <v>153</v>
      </c>
      <c r="AC43">
        <v>100037854</v>
      </c>
      <c r="AD43">
        <v>39</v>
      </c>
      <c r="AE43">
        <v>1985</v>
      </c>
      <c r="AF43" t="s">
        <v>24</v>
      </c>
      <c r="AG43" s="5"/>
      <c r="AH43" s="5" t="str">
        <f>IF($AD43&gt;$AD$1,"NA",(IF($AE43&lt;'[3]Point Tables'!$S$3,"OLD",(IF($AF43="Y","X",(VLOOKUP($AC43,[1]JMF!$A$1:$A$65536,1,FALSE)))))))</f>
        <v>NA</v>
      </c>
      <c r="AI43" s="5" t="str">
        <f>IF($AD43&gt;$AD$1,"NA",(IF($AE43&lt;'[3]Point Tables'!$S$4,"OLD",(IF($AF43="Y","X",(VLOOKUP($AC43,[1]CMF!$A$1:$A$65536,1,FALSE)))))))</f>
        <v>NA</v>
      </c>
      <c r="AJ43" s="5"/>
      <c r="AK43" t="s">
        <v>73</v>
      </c>
      <c r="AL43">
        <v>1994</v>
      </c>
      <c r="AM43" t="s">
        <v>33</v>
      </c>
      <c r="AN43" t="s">
        <v>73</v>
      </c>
      <c r="AO43">
        <v>100073360</v>
      </c>
      <c r="AP43">
        <v>39</v>
      </c>
      <c r="AQ43">
        <v>1994</v>
      </c>
      <c r="AR43" s="4" t="s">
        <v>24</v>
      </c>
      <c r="AS43" s="5"/>
      <c r="AT43" s="5" t="str">
        <f>IF($AP43&gt;$AP$1,"NA",(IF($AQ43&lt;'[3]Point Tables'!$S$3,"OLD",(IF($AR43="Y","X",(VLOOKUP($AO43,[1]JMF!$A$1:$A$65536,1,FALSE)))))))</f>
        <v>NA</v>
      </c>
      <c r="AU43" s="5" t="str">
        <f>IF($AP43&gt;$AP$1,"NA",(IF($AQ43&lt;'[3]Point Tables'!$S$4,"OLD",(IF($AR43="Y","X",(VLOOKUP($AO43,[1]CMF!$A$1:$A$65536,1,FALSE)))))))</f>
        <v>NA</v>
      </c>
      <c r="AV43" s="5"/>
      <c r="AW43" t="s">
        <v>233</v>
      </c>
      <c r="AX43">
        <v>1993</v>
      </c>
      <c r="AY43" t="s">
        <v>79</v>
      </c>
      <c r="AZ43" t="s">
        <v>233</v>
      </c>
      <c r="BA43">
        <v>100078963</v>
      </c>
      <c r="BB43">
        <v>39</v>
      </c>
      <c r="BC43">
        <v>1993</v>
      </c>
      <c r="BD43" s="4" t="s">
        <v>24</v>
      </c>
      <c r="BE43" s="5">
        <f>IF($BB43&gt;$BB$1,"NA",(IF($BC43&lt;'[3]Point Tables'!$S$3,"OLD",(IF($BD43="Y","X",(VLOOKUP($BA43,[1]JMF!$A$1:$A$65536,1,FALSE)))))))</f>
        <v>100078963</v>
      </c>
      <c r="BF43" s="5" t="str">
        <f>IF($BB43&gt;$BB$1,"NA",(IF($BC43&lt;'[3]Point Tables'!$S$4,"OLD",(IF($BD43="Y","X",(VLOOKUP($BA43,[1]CMF!$A$1:$A$65536,1,FALSE)))))))</f>
        <v>OLD</v>
      </c>
      <c r="BH43" t="s">
        <v>234</v>
      </c>
      <c r="BI43">
        <v>1992</v>
      </c>
      <c r="BJ43" t="s">
        <v>101</v>
      </c>
      <c r="BK43" t="s">
        <v>234</v>
      </c>
      <c r="BL43">
        <v>100070221</v>
      </c>
      <c r="BM43">
        <v>39</v>
      </c>
      <c r="BN43">
        <v>1992</v>
      </c>
      <c r="BO43" t="s">
        <v>24</v>
      </c>
      <c r="BP43" s="5"/>
      <c r="BQ43" s="5"/>
      <c r="BS43" t="s">
        <v>235</v>
      </c>
      <c r="BT43">
        <v>1992</v>
      </c>
      <c r="BU43" t="s">
        <v>79</v>
      </c>
      <c r="BV43" t="s">
        <v>235</v>
      </c>
      <c r="BW43">
        <v>100080054</v>
      </c>
      <c r="BX43">
        <v>38.5</v>
      </c>
      <c r="BY43">
        <v>1992</v>
      </c>
      <c r="BZ43" s="4" t="s">
        <v>24</v>
      </c>
      <c r="CA43" s="5"/>
      <c r="CB43" s="5"/>
      <c r="CC43" s="5"/>
      <c r="CD43" t="s">
        <v>224</v>
      </c>
      <c r="CE43">
        <v>1993</v>
      </c>
      <c r="CF43" t="s">
        <v>225</v>
      </c>
      <c r="CG43" t="s">
        <v>224</v>
      </c>
      <c r="CH43">
        <v>100066029</v>
      </c>
      <c r="CI43">
        <v>39.5</v>
      </c>
      <c r="CJ43">
        <v>1993</v>
      </c>
      <c r="CK43" t="s">
        <v>24</v>
      </c>
      <c r="CL43" s="5"/>
      <c r="CM43" s="5"/>
      <c r="CN43" s="5"/>
      <c r="CO43" t="s">
        <v>236</v>
      </c>
      <c r="CP43">
        <v>1996</v>
      </c>
      <c r="CQ43" t="s">
        <v>29</v>
      </c>
      <c r="CR43" t="s">
        <v>236</v>
      </c>
      <c r="CS43">
        <v>100086703</v>
      </c>
      <c r="CT43">
        <v>39</v>
      </c>
      <c r="CU43">
        <v>1996</v>
      </c>
      <c r="CV43" s="4" t="s">
        <v>24</v>
      </c>
      <c r="CW43" s="5">
        <f>IF($CT43&gt;$CT$1,"NA",(IF($CU43&lt;'[3]Point Tables'!$S$4,"OLD",(IF($CV43="Y","X",(VLOOKUP($CS43,[1]CMF!$A$1:$A$65536,1,FALSE)))))))</f>
        <v>100086703</v>
      </c>
      <c r="CX43" s="5">
        <f>IF(CT43&gt;$CT$1,"NA",(IF($CU43&lt;'[3]Point Tables'!$S$5,"OLD",(IF($CV43="Y",CS43,(VLOOKUP($CS43,[1]Y14MF!$A$1:$A$65536,1,FALSE)))))))</f>
        <v>100086703</v>
      </c>
      <c r="CZ43" t="s">
        <v>237</v>
      </c>
      <c r="DA43">
        <v>1994</v>
      </c>
      <c r="DB43" t="s">
        <v>238</v>
      </c>
      <c r="DC43" t="s">
        <v>237</v>
      </c>
      <c r="DD43">
        <v>100077031</v>
      </c>
      <c r="DE43">
        <v>38.5</v>
      </c>
      <c r="DF43">
        <v>1994</v>
      </c>
      <c r="DG43" t="s">
        <v>24</v>
      </c>
      <c r="DH43" s="5"/>
      <c r="DI43" s="5"/>
      <c r="DK43" t="s">
        <v>239</v>
      </c>
      <c r="DL43">
        <v>1995</v>
      </c>
      <c r="DM43" t="s">
        <v>29</v>
      </c>
      <c r="DN43" t="s">
        <v>239</v>
      </c>
      <c r="DO43">
        <v>100063193</v>
      </c>
      <c r="DP43">
        <v>39</v>
      </c>
      <c r="DQ43">
        <v>1995</v>
      </c>
      <c r="DR43" t="s">
        <v>24</v>
      </c>
      <c r="DS43" s="5"/>
      <c r="DT43" s="5"/>
      <c r="DU43" s="5"/>
      <c r="DV43" t="s">
        <v>240</v>
      </c>
      <c r="DW43">
        <v>1994</v>
      </c>
      <c r="DX43" t="s">
        <v>26</v>
      </c>
      <c r="DY43" t="s">
        <v>240</v>
      </c>
      <c r="DZ43">
        <v>100079623</v>
      </c>
      <c r="EA43">
        <v>38.5</v>
      </c>
      <c r="EB43">
        <v>1994</v>
      </c>
      <c r="EC43" t="s">
        <v>24</v>
      </c>
      <c r="ED43" s="5"/>
      <c r="EE43" s="5"/>
    </row>
    <row r="44" spans="1:135">
      <c r="A44" t="s">
        <v>98</v>
      </c>
      <c r="B44">
        <v>1992</v>
      </c>
      <c r="C44" t="s">
        <v>48</v>
      </c>
      <c r="D44" t="s">
        <v>98</v>
      </c>
      <c r="E44">
        <v>100033597</v>
      </c>
      <c r="F44">
        <v>40</v>
      </c>
      <c r="G44">
        <v>1992</v>
      </c>
      <c r="H44" s="4" t="s">
        <v>24</v>
      </c>
      <c r="I44" s="5"/>
      <c r="J44" s="5" t="str">
        <f>IF($F44&gt;$F$1,"NA",(IF($G44&lt;'[2]Point Tables'!$S$3,"OLD",(IF($H44="Y","X",(VLOOKUP($E44,[1]JMF!$A$1:$A$65536,1,FALSE)))))))</f>
        <v>NA</v>
      </c>
      <c r="K44" s="5" t="str">
        <f>IF($F44&gt;$F$1,"NA",(IF($G44&lt;'[3]Point Tables'!$S$4,"OLD",(IF($H44="Y","X",(VLOOKUP($E44,[1]CMF!$A$1:$A$65536,1,FALSE)))))))</f>
        <v>NA</v>
      </c>
      <c r="L44" s="6"/>
      <c r="M44" t="s">
        <v>149</v>
      </c>
      <c r="N44">
        <v>1993</v>
      </c>
      <c r="O44" t="s">
        <v>70</v>
      </c>
      <c r="P44" t="s">
        <v>149</v>
      </c>
      <c r="Q44">
        <v>100078515</v>
      </c>
      <c r="R44">
        <v>40</v>
      </c>
      <c r="S44">
        <v>1993</v>
      </c>
      <c r="T44" t="s">
        <v>24</v>
      </c>
      <c r="U44" s="5"/>
      <c r="V44" s="5"/>
      <c r="W44" s="5"/>
      <c r="Y44" t="s">
        <v>55</v>
      </c>
      <c r="Z44">
        <v>1990</v>
      </c>
      <c r="AA44" t="s">
        <v>52</v>
      </c>
      <c r="AB44" t="s">
        <v>55</v>
      </c>
      <c r="AC44">
        <v>100063471</v>
      </c>
      <c r="AD44">
        <v>40</v>
      </c>
      <c r="AE44">
        <v>1990</v>
      </c>
      <c r="AF44" t="s">
        <v>24</v>
      </c>
      <c r="AG44" s="5"/>
      <c r="AH44" s="5" t="str">
        <f>IF($AD44&gt;$AD$1,"NA",(IF($AE44&lt;'[3]Point Tables'!$S$3,"OLD",(IF($AF44="Y","X",(VLOOKUP($AC44,[1]JMF!$A$1:$A$65536,1,FALSE)))))))</f>
        <v>NA</v>
      </c>
      <c r="AI44" s="5" t="str">
        <f>IF($AD44&gt;$AD$1,"NA",(IF($AE44&lt;'[3]Point Tables'!$S$4,"OLD",(IF($AF44="Y","X",(VLOOKUP($AC44,[1]CMF!$A$1:$A$65536,1,FALSE)))))))</f>
        <v>NA</v>
      </c>
      <c r="AJ44" s="5"/>
      <c r="AK44" t="s">
        <v>241</v>
      </c>
      <c r="AL44">
        <v>1993</v>
      </c>
      <c r="AM44" t="s">
        <v>37</v>
      </c>
      <c r="AN44" t="s">
        <v>241</v>
      </c>
      <c r="AO44">
        <v>100067480</v>
      </c>
      <c r="AP44">
        <v>40</v>
      </c>
      <c r="AQ44">
        <v>1993</v>
      </c>
      <c r="AR44" s="4" t="s">
        <v>24</v>
      </c>
      <c r="AS44" s="5"/>
      <c r="AT44" s="5"/>
      <c r="AU44" s="5"/>
      <c r="AV44" s="5"/>
      <c r="AW44" t="s">
        <v>242</v>
      </c>
      <c r="AX44">
        <v>1995</v>
      </c>
      <c r="AY44" t="s">
        <v>151</v>
      </c>
      <c r="AZ44" t="s">
        <v>242</v>
      </c>
      <c r="BA44">
        <v>100061538</v>
      </c>
      <c r="BB44">
        <v>40</v>
      </c>
      <c r="BC44">
        <v>1995</v>
      </c>
      <c r="BD44" s="4" t="s">
        <v>24</v>
      </c>
      <c r="BE44" s="5">
        <f>IF($BB44&gt;$BB$1,"NA",(IF($BC44&lt;'[3]Point Tables'!$S$3,"OLD",(IF($BD44="Y","X",(VLOOKUP($BA44,[1]JMF!$A$1:$A$65536,1,FALSE)))))))</f>
        <v>100061538</v>
      </c>
      <c r="BF44" s="5">
        <f>IF($BB44&gt;$BB$1,"NA",(IF($BC44&lt;'[3]Point Tables'!$S$4,"OLD",(IF($BD44="Y","X",(VLOOKUP($BA44,[1]CMF!$A$1:$A$65536,1,FALSE)))))))</f>
        <v>100061538</v>
      </c>
      <c r="BH44" t="s">
        <v>85</v>
      </c>
      <c r="BI44">
        <v>1995</v>
      </c>
      <c r="BJ44" t="s">
        <v>37</v>
      </c>
      <c r="BK44" t="s">
        <v>85</v>
      </c>
      <c r="BL44">
        <v>100085094</v>
      </c>
      <c r="BM44">
        <v>40</v>
      </c>
      <c r="BN44">
        <v>1995</v>
      </c>
      <c r="BO44" t="s">
        <v>24</v>
      </c>
      <c r="BP44" s="5"/>
      <c r="BQ44" s="5"/>
      <c r="BS44" t="s">
        <v>182</v>
      </c>
      <c r="BT44">
        <v>1992</v>
      </c>
      <c r="BU44" t="s">
        <v>176</v>
      </c>
      <c r="BV44" t="s">
        <v>182</v>
      </c>
      <c r="BW44">
        <v>100012415</v>
      </c>
      <c r="BX44">
        <v>40</v>
      </c>
      <c r="BY44">
        <v>1992</v>
      </c>
      <c r="BZ44" s="4" t="s">
        <v>24</v>
      </c>
      <c r="CA44" s="5"/>
      <c r="CB44" s="5"/>
      <c r="CC44" s="5"/>
      <c r="CD44" t="s">
        <v>125</v>
      </c>
      <c r="CE44">
        <v>1992</v>
      </c>
      <c r="CF44" t="s">
        <v>79</v>
      </c>
      <c r="CG44" t="s">
        <v>125</v>
      </c>
      <c r="CH44">
        <v>100040683</v>
      </c>
      <c r="CI44">
        <v>39.5</v>
      </c>
      <c r="CJ44">
        <v>1992</v>
      </c>
      <c r="CK44" t="s">
        <v>24</v>
      </c>
      <c r="CL44" s="5"/>
      <c r="CM44" s="5"/>
      <c r="CN44" s="5"/>
      <c r="CO44" t="s">
        <v>243</v>
      </c>
      <c r="CP44">
        <v>1999</v>
      </c>
      <c r="CQ44" t="s">
        <v>122</v>
      </c>
      <c r="CR44" t="s">
        <v>243</v>
      </c>
      <c r="CS44">
        <v>100090546</v>
      </c>
      <c r="CT44">
        <v>40.5</v>
      </c>
      <c r="CU44">
        <v>1999</v>
      </c>
      <c r="CV44" s="4" t="s">
        <v>24</v>
      </c>
      <c r="CW44" s="5">
        <f>IF($CT44&gt;$CT$1,"NA",(IF($CU44&lt;'[3]Point Tables'!$S$4,"OLD",(IF($CV44="Y","X",(VLOOKUP($CS44,[1]CMF!$A$1:$A$65536,1,FALSE)))))))</f>
        <v>100090546</v>
      </c>
      <c r="CX44" s="5">
        <f>IF(CT44&gt;$CT$1,"NA",(IF($CU44&lt;'[3]Point Tables'!$S$5,"OLD",(IF($CV44="Y",CS44,(VLOOKUP($CS44,[1]Y14MF!$A$1:$A$65536,1,FALSE)))))))</f>
        <v>100090546</v>
      </c>
      <c r="CZ44" t="s">
        <v>173</v>
      </c>
      <c r="DA44">
        <v>1994</v>
      </c>
      <c r="DB44" t="s">
        <v>151</v>
      </c>
      <c r="DC44" t="s">
        <v>173</v>
      </c>
      <c r="DD44">
        <v>100080984</v>
      </c>
      <c r="DE44">
        <v>40</v>
      </c>
      <c r="DF44">
        <v>1994</v>
      </c>
      <c r="DG44" t="s">
        <v>24</v>
      </c>
      <c r="DH44" s="5"/>
      <c r="DI44" s="5"/>
      <c r="DK44" t="s">
        <v>95</v>
      </c>
      <c r="DL44">
        <v>1994</v>
      </c>
      <c r="DM44" t="s">
        <v>48</v>
      </c>
      <c r="DN44" t="s">
        <v>95</v>
      </c>
      <c r="DO44">
        <v>100053155</v>
      </c>
      <c r="DP44">
        <v>40</v>
      </c>
      <c r="DQ44">
        <v>1994</v>
      </c>
      <c r="DR44" t="s">
        <v>24</v>
      </c>
      <c r="DS44" s="5"/>
      <c r="DT44" s="5"/>
      <c r="DU44" s="5"/>
      <c r="DV44" t="s">
        <v>244</v>
      </c>
      <c r="DW44">
        <v>1994</v>
      </c>
      <c r="DX44" t="s">
        <v>23</v>
      </c>
      <c r="DY44" t="s">
        <v>244</v>
      </c>
      <c r="DZ44">
        <v>100093027</v>
      </c>
      <c r="EA44">
        <v>40</v>
      </c>
      <c r="EB44">
        <v>1994</v>
      </c>
      <c r="EC44" t="s">
        <v>24</v>
      </c>
      <c r="ED44" s="5"/>
      <c r="EE44" s="5"/>
    </row>
    <row r="45" spans="1:135">
      <c r="A45" t="s">
        <v>41</v>
      </c>
      <c r="B45">
        <v>1993</v>
      </c>
      <c r="C45" t="s">
        <v>29</v>
      </c>
      <c r="D45" t="s">
        <v>41</v>
      </c>
      <c r="E45">
        <v>100044963</v>
      </c>
      <c r="F45">
        <v>41</v>
      </c>
      <c r="G45">
        <v>1993</v>
      </c>
      <c r="H45" s="4" t="s">
        <v>24</v>
      </c>
      <c r="I45" s="5"/>
      <c r="J45" s="5" t="str">
        <f>IF($F45&gt;$F$1,"NA",(IF($G45&lt;'[2]Point Tables'!$S$3,"OLD",(IF($H45="Y","X",(VLOOKUP($E45,[1]JMF!$A$1:$A$65536,1,FALSE)))))))</f>
        <v>NA</v>
      </c>
      <c r="K45" s="5" t="str">
        <f>IF($F45&gt;$F$1,"NA",(IF($G45&lt;'[3]Point Tables'!$S$4,"OLD",(IF($H45="Y","X",(VLOOKUP($E45,[1]CMF!$A$1:$A$65536,1,FALSE)))))))</f>
        <v>NA</v>
      </c>
      <c r="L45" s="6"/>
      <c r="M45" t="s">
        <v>163</v>
      </c>
      <c r="N45">
        <v>1993</v>
      </c>
      <c r="O45" t="s">
        <v>26</v>
      </c>
      <c r="P45" t="s">
        <v>163</v>
      </c>
      <c r="Q45">
        <v>100068796</v>
      </c>
      <c r="R45">
        <v>41</v>
      </c>
      <c r="S45">
        <v>1993</v>
      </c>
      <c r="T45" t="s">
        <v>24</v>
      </c>
      <c r="U45" s="5"/>
      <c r="V45" s="5"/>
      <c r="W45" s="5"/>
      <c r="Y45" t="s">
        <v>245</v>
      </c>
      <c r="Z45">
        <v>1988</v>
      </c>
      <c r="AA45" t="s">
        <v>101</v>
      </c>
      <c r="AB45" t="s">
        <v>245</v>
      </c>
      <c r="AC45">
        <v>100003793</v>
      </c>
      <c r="AD45">
        <v>41</v>
      </c>
      <c r="AE45">
        <v>1988</v>
      </c>
      <c r="AF45" t="s">
        <v>24</v>
      </c>
      <c r="AG45" s="5"/>
      <c r="AH45" s="5" t="str">
        <f>IF($AD45&gt;$AD$1,"NA",(IF($AE45&lt;'[3]Point Tables'!$S$3,"OLD",(IF($AF45="Y","X",(VLOOKUP($AC45,[1]JMF!$A$1:$A$65536,1,FALSE)))))))</f>
        <v>NA</v>
      </c>
      <c r="AI45" s="5" t="str">
        <f>IF($AD45&gt;$AD$1,"NA",(IF($AE45&lt;'[3]Point Tables'!$S$4,"OLD",(IF($AF45="Y","X",(VLOOKUP($AC45,[1]CMF!$A$1:$A$65536,1,FALSE)))))))</f>
        <v>NA</v>
      </c>
      <c r="AJ45" s="5"/>
      <c r="AK45" t="s">
        <v>246</v>
      </c>
      <c r="AL45">
        <v>1986</v>
      </c>
      <c r="AM45" t="s">
        <v>23</v>
      </c>
      <c r="AN45" t="s">
        <v>246</v>
      </c>
      <c r="AO45">
        <v>100042069</v>
      </c>
      <c r="AP45">
        <v>41</v>
      </c>
      <c r="AQ45">
        <v>1986</v>
      </c>
      <c r="AR45" s="4" t="s">
        <v>24</v>
      </c>
      <c r="AS45" s="5"/>
      <c r="AT45" s="5"/>
      <c r="AU45" s="5"/>
      <c r="AV45" s="5"/>
      <c r="AW45" t="s">
        <v>247</v>
      </c>
      <c r="AX45">
        <v>1992</v>
      </c>
      <c r="AY45" t="s">
        <v>248</v>
      </c>
      <c r="AZ45" t="s">
        <v>247</v>
      </c>
      <c r="BA45">
        <v>100085791</v>
      </c>
      <c r="BB45">
        <v>41</v>
      </c>
      <c r="BC45">
        <v>1992</v>
      </c>
      <c r="BD45" s="4" t="s">
        <v>24</v>
      </c>
      <c r="BE45" s="5">
        <f>IF($BB45&gt;$BB$1,"NA",(IF($BC45&lt;'[3]Point Tables'!$S$3,"OLD",(IF($BD45="Y","X",(VLOOKUP($BA45,[1]JMF!$A$1:$A$65536,1,FALSE)))))))</f>
        <v>100085791</v>
      </c>
      <c r="BF45" s="5" t="str">
        <f>IF($BB45&gt;$BB$1,"NA",(IF($BC45&lt;'[3]Point Tables'!$S$4,"OLD",(IF($BD45="Y","X",(VLOOKUP($BA45,[1]CMF!$A$1:$A$65536,1,FALSE)))))))</f>
        <v>OLD</v>
      </c>
      <c r="BH45" t="s">
        <v>249</v>
      </c>
      <c r="BI45">
        <v>1993</v>
      </c>
      <c r="BJ45" t="s">
        <v>103</v>
      </c>
      <c r="BK45" t="s">
        <v>249</v>
      </c>
      <c r="BL45">
        <v>100102780</v>
      </c>
      <c r="BM45">
        <v>41</v>
      </c>
      <c r="BN45">
        <v>1993</v>
      </c>
      <c r="BO45" t="s">
        <v>107</v>
      </c>
      <c r="BP45" s="5"/>
      <c r="BQ45" s="5"/>
      <c r="BS45" t="s">
        <v>99</v>
      </c>
      <c r="BT45">
        <v>1994</v>
      </c>
      <c r="BU45" t="s">
        <v>33</v>
      </c>
      <c r="BV45" t="s">
        <v>99</v>
      </c>
      <c r="BW45">
        <v>100049453</v>
      </c>
      <c r="BX45">
        <v>41</v>
      </c>
      <c r="BY45">
        <v>1994</v>
      </c>
      <c r="BZ45" s="4" t="s">
        <v>24</v>
      </c>
      <c r="CA45" s="5"/>
      <c r="CB45" s="5"/>
      <c r="CC45" s="5"/>
      <c r="CD45" t="s">
        <v>132</v>
      </c>
      <c r="CE45">
        <v>1994</v>
      </c>
      <c r="CF45" t="s">
        <v>29</v>
      </c>
      <c r="CG45" t="s">
        <v>132</v>
      </c>
      <c r="CH45">
        <v>100047643</v>
      </c>
      <c r="CI45">
        <v>41</v>
      </c>
      <c r="CJ45">
        <v>1994</v>
      </c>
      <c r="CK45" t="s">
        <v>24</v>
      </c>
      <c r="CL45" s="5"/>
      <c r="CM45" s="5"/>
      <c r="CN45" s="5"/>
      <c r="CO45" t="s">
        <v>250</v>
      </c>
      <c r="CP45">
        <v>1995</v>
      </c>
      <c r="CQ45" t="s">
        <v>26</v>
      </c>
      <c r="CR45" t="s">
        <v>250</v>
      </c>
      <c r="CS45">
        <v>100080023</v>
      </c>
      <c r="CT45">
        <v>40.5</v>
      </c>
      <c r="CU45">
        <v>1995</v>
      </c>
      <c r="CV45" s="4" t="s">
        <v>24</v>
      </c>
      <c r="CW45" s="5">
        <f>IF($CT45&gt;$CT$1,"NA",(IF($CU45&lt;'[3]Point Tables'!$S$4,"OLD",(IF($CV45="Y","X",(VLOOKUP($CS45,[1]CMF!$A$1:$A$65536,1,FALSE)))))))</f>
        <v>100080023</v>
      </c>
      <c r="CX45" s="5" t="str">
        <f>IF(CT45&gt;$CT$1,"NA",(IF($CU45&lt;'[3]Point Tables'!$S$5,"OLD",(IF($CV45="Y",CS45,(VLOOKUP($CS45,[1]Y14MF!$A$1:$A$65536,1,FALSE)))))))</f>
        <v>OLD</v>
      </c>
      <c r="CZ45" t="s">
        <v>251</v>
      </c>
      <c r="DA45">
        <v>1994</v>
      </c>
      <c r="DB45" t="s">
        <v>122</v>
      </c>
      <c r="DC45" t="s">
        <v>251</v>
      </c>
      <c r="DD45">
        <v>100086670</v>
      </c>
      <c r="DE45">
        <v>41</v>
      </c>
      <c r="DF45">
        <v>1994</v>
      </c>
      <c r="DG45" t="s">
        <v>24</v>
      </c>
      <c r="DH45" s="5"/>
      <c r="DI45" s="5"/>
      <c r="DK45" t="s">
        <v>227</v>
      </c>
      <c r="DL45">
        <v>1995</v>
      </c>
      <c r="DM45" t="s">
        <v>101</v>
      </c>
      <c r="DN45" t="s">
        <v>227</v>
      </c>
      <c r="DO45">
        <v>100080278</v>
      </c>
      <c r="DP45">
        <v>41</v>
      </c>
      <c r="DQ45">
        <v>1995</v>
      </c>
      <c r="DR45" t="s">
        <v>24</v>
      </c>
      <c r="DS45" s="5"/>
      <c r="DT45" s="5"/>
      <c r="DU45" s="5"/>
      <c r="DV45" t="s">
        <v>252</v>
      </c>
      <c r="DW45">
        <v>1998</v>
      </c>
      <c r="DX45" t="s">
        <v>26</v>
      </c>
      <c r="DY45" t="s">
        <v>252</v>
      </c>
      <c r="DZ45">
        <v>100079713</v>
      </c>
      <c r="EA45">
        <v>41</v>
      </c>
      <c r="EB45">
        <v>1998</v>
      </c>
      <c r="EC45" t="s">
        <v>24</v>
      </c>
      <c r="ED45" s="5"/>
      <c r="EE45" s="5"/>
    </row>
    <row r="46" spans="1:135">
      <c r="A46" t="s">
        <v>36</v>
      </c>
      <c r="B46">
        <v>1994</v>
      </c>
      <c r="C46" t="s">
        <v>37</v>
      </c>
      <c r="D46" t="s">
        <v>36</v>
      </c>
      <c r="E46">
        <v>100072224</v>
      </c>
      <c r="F46">
        <v>42</v>
      </c>
      <c r="G46">
        <v>1994</v>
      </c>
      <c r="H46" s="4" t="s">
        <v>24</v>
      </c>
      <c r="I46" s="5"/>
      <c r="J46" s="5" t="str">
        <f>IF($F46&gt;$F$1,"NA",(IF($G46&lt;'[2]Point Tables'!$S$3,"OLD",(IF($H46="Y","X",(VLOOKUP($E46,[1]JMF!$A$1:$A$65536,1,FALSE)))))))</f>
        <v>NA</v>
      </c>
      <c r="K46" s="5" t="str">
        <f>IF($F46&gt;$F$1,"NA",(IF($G46&lt;'[3]Point Tables'!$S$4,"OLD",(IF($H46="Y","X",(VLOOKUP($E46,[1]CMF!$A$1:$A$65536,1,FALSE)))))))</f>
        <v>NA</v>
      </c>
      <c r="L46" s="6"/>
      <c r="M46" t="s">
        <v>102</v>
      </c>
      <c r="N46">
        <v>1992</v>
      </c>
      <c r="O46" t="s">
        <v>103</v>
      </c>
      <c r="P46" t="s">
        <v>102</v>
      </c>
      <c r="Q46">
        <v>100096147</v>
      </c>
      <c r="R46">
        <v>42</v>
      </c>
      <c r="S46">
        <v>1992</v>
      </c>
      <c r="T46" t="s">
        <v>24</v>
      </c>
      <c r="U46" s="5"/>
      <c r="V46" s="5"/>
      <c r="W46" s="5"/>
      <c r="Y46" t="s">
        <v>164</v>
      </c>
      <c r="Z46">
        <v>1993</v>
      </c>
      <c r="AA46" t="s">
        <v>165</v>
      </c>
      <c r="AB46" t="s">
        <v>164</v>
      </c>
      <c r="AC46">
        <v>100071663</v>
      </c>
      <c r="AD46">
        <v>42</v>
      </c>
      <c r="AE46">
        <v>1993</v>
      </c>
      <c r="AF46" t="s">
        <v>24</v>
      </c>
      <c r="AG46" s="5"/>
      <c r="AH46" s="5" t="str">
        <f>IF($AD46&gt;$AD$1,"NA",(IF($AE46&lt;'[3]Point Tables'!$S$3,"OLD",(IF($AF46="Y","X",(VLOOKUP($AC46,[1]JMF!$A$1:$A$65536,1,FALSE)))))))</f>
        <v>NA</v>
      </c>
      <c r="AI46" s="5" t="str">
        <f>IF($AD46&gt;$AD$1,"NA",(IF($AE46&lt;'[3]Point Tables'!$S$4,"OLD",(IF($AF46="Y","X",(VLOOKUP($AC46,[1]CMF!$A$1:$A$65536,1,FALSE)))))))</f>
        <v>NA</v>
      </c>
      <c r="AJ46" s="5"/>
      <c r="AK46" t="s">
        <v>253</v>
      </c>
      <c r="AL46">
        <v>1993</v>
      </c>
      <c r="AM46" t="s">
        <v>26</v>
      </c>
      <c r="AN46" t="s">
        <v>253</v>
      </c>
      <c r="AO46">
        <v>100073410</v>
      </c>
      <c r="AP46">
        <v>42</v>
      </c>
      <c r="AQ46">
        <v>1993</v>
      </c>
      <c r="AR46" s="4" t="s">
        <v>24</v>
      </c>
      <c r="AS46" s="5"/>
      <c r="AT46" s="5"/>
      <c r="AU46" s="5"/>
      <c r="AV46" s="5"/>
      <c r="AW46" t="s">
        <v>163</v>
      </c>
      <c r="AX46">
        <v>1993</v>
      </c>
      <c r="AY46" t="s">
        <v>26</v>
      </c>
      <c r="AZ46" t="s">
        <v>163</v>
      </c>
      <c r="BA46">
        <v>100068796</v>
      </c>
      <c r="BB46">
        <v>42</v>
      </c>
      <c r="BC46">
        <v>1993</v>
      </c>
      <c r="BD46" s="4" t="s">
        <v>24</v>
      </c>
      <c r="BE46" s="5">
        <f>IF($BB46&gt;$BB$1,"NA",(IF($BC46&lt;'[3]Point Tables'!$S$3,"OLD",(IF($BD46="Y","X",(VLOOKUP($BA46,[1]JMF!$A$1:$A$65536,1,FALSE)))))))</f>
        <v>100068796</v>
      </c>
      <c r="BF46" s="5" t="str">
        <f>IF($BB46&gt;$BB$1,"NA",(IF($BC46&lt;'[3]Point Tables'!$S$4,"OLD",(IF($BD46="Y","X",(VLOOKUP($BA46,[1]CMF!$A$1:$A$65536,1,FALSE)))))))</f>
        <v>OLD</v>
      </c>
      <c r="BH46" t="s">
        <v>90</v>
      </c>
      <c r="BI46">
        <v>1992</v>
      </c>
      <c r="BJ46" t="s">
        <v>48</v>
      </c>
      <c r="BK46" t="s">
        <v>90</v>
      </c>
      <c r="BL46">
        <v>100039776</v>
      </c>
      <c r="BM46">
        <v>42</v>
      </c>
      <c r="BN46">
        <v>1992</v>
      </c>
      <c r="BO46" t="s">
        <v>24</v>
      </c>
      <c r="BP46" s="5"/>
      <c r="BQ46" s="5"/>
      <c r="BS46" t="s">
        <v>129</v>
      </c>
      <c r="BT46">
        <v>1992</v>
      </c>
      <c r="BU46" t="s">
        <v>70</v>
      </c>
      <c r="BV46" t="s">
        <v>129</v>
      </c>
      <c r="BW46">
        <v>100056500</v>
      </c>
      <c r="BX46">
        <v>42</v>
      </c>
      <c r="BY46">
        <v>1992</v>
      </c>
      <c r="BZ46" s="4" t="s">
        <v>24</v>
      </c>
      <c r="CA46" s="5"/>
      <c r="CB46" s="5"/>
      <c r="CC46" s="5"/>
      <c r="CD46" t="s">
        <v>113</v>
      </c>
      <c r="CE46">
        <v>1997</v>
      </c>
      <c r="CF46" t="s">
        <v>23</v>
      </c>
      <c r="CG46" t="s">
        <v>113</v>
      </c>
      <c r="CH46">
        <v>100080321</v>
      </c>
      <c r="CI46">
        <v>42.5</v>
      </c>
      <c r="CJ46">
        <v>1997</v>
      </c>
      <c r="CK46" t="s">
        <v>24</v>
      </c>
      <c r="CL46" s="5"/>
      <c r="CM46" s="5"/>
      <c r="CN46" s="5"/>
      <c r="CO46" t="s">
        <v>254</v>
      </c>
      <c r="CP46">
        <v>1997</v>
      </c>
      <c r="CQ46" t="s">
        <v>255</v>
      </c>
      <c r="CR46" t="s">
        <v>254</v>
      </c>
      <c r="CS46">
        <v>100077761</v>
      </c>
      <c r="CT46">
        <v>42</v>
      </c>
      <c r="CU46">
        <v>1997</v>
      </c>
      <c r="CV46" s="4" t="s">
        <v>24</v>
      </c>
      <c r="CW46" s="5">
        <f>IF($CT46&gt;$CT$1,"NA",(IF($CU46&lt;'[3]Point Tables'!$S$4,"OLD",(IF($CV46="Y","X",(VLOOKUP($CS46,[1]CMF!$A$1:$A$65536,1,FALSE)))))))</f>
        <v>100077761</v>
      </c>
      <c r="CX46" s="5">
        <f>IF(CT46&gt;$CT$1,"NA",(IF($CU46&lt;'[3]Point Tables'!$S$5,"OLD",(IF($CV46="Y",CS46,(VLOOKUP($CS46,[1]Y14MF!$A$1:$A$65536,1,FALSE)))))))</f>
        <v>100077761</v>
      </c>
      <c r="CZ46" t="s">
        <v>256</v>
      </c>
      <c r="DA46">
        <v>1995</v>
      </c>
      <c r="DB46" t="s">
        <v>82</v>
      </c>
      <c r="DC46" t="s">
        <v>256</v>
      </c>
      <c r="DD46">
        <v>100078276</v>
      </c>
      <c r="DE46">
        <v>42</v>
      </c>
      <c r="DF46">
        <v>1995</v>
      </c>
      <c r="DG46" t="s">
        <v>24</v>
      </c>
      <c r="DH46" s="5"/>
      <c r="DI46" s="5"/>
      <c r="DK46" t="s">
        <v>150</v>
      </c>
      <c r="DL46">
        <v>1996</v>
      </c>
      <c r="DM46" t="s">
        <v>151</v>
      </c>
      <c r="DN46" t="s">
        <v>150</v>
      </c>
      <c r="DO46">
        <v>100078886</v>
      </c>
      <c r="DP46">
        <v>42</v>
      </c>
      <c r="DQ46">
        <v>1996</v>
      </c>
      <c r="DR46" t="s">
        <v>107</v>
      </c>
      <c r="DS46" s="5"/>
      <c r="DT46" s="5"/>
      <c r="DU46" s="5"/>
      <c r="DV46" t="s">
        <v>39</v>
      </c>
      <c r="DW46">
        <v>1995</v>
      </c>
      <c r="DX46" t="s">
        <v>40</v>
      </c>
      <c r="DY46" t="s">
        <v>39</v>
      </c>
      <c r="DZ46">
        <v>100065354</v>
      </c>
      <c r="EA46">
        <v>42</v>
      </c>
      <c r="EB46">
        <v>1995</v>
      </c>
      <c r="EC46" t="s">
        <v>24</v>
      </c>
      <c r="ED46" s="5"/>
      <c r="EE46" s="5"/>
    </row>
    <row r="47" spans="1:135">
      <c r="A47" t="s">
        <v>166</v>
      </c>
      <c r="B47">
        <v>1993</v>
      </c>
      <c r="C47" t="s">
        <v>70</v>
      </c>
      <c r="D47" t="s">
        <v>166</v>
      </c>
      <c r="E47">
        <v>100066346</v>
      </c>
      <c r="F47">
        <v>43</v>
      </c>
      <c r="G47">
        <v>1993</v>
      </c>
      <c r="H47" s="4" t="s">
        <v>24</v>
      </c>
      <c r="I47" s="5"/>
      <c r="J47" s="5" t="str">
        <f>IF($F47&gt;$F$1,"NA",(IF($G47&lt;'[2]Point Tables'!$S$3,"OLD",(IF($H47="Y","X",(VLOOKUP($E47,[1]JMF!$A$1:$A$65536,1,FALSE)))))))</f>
        <v>NA</v>
      </c>
      <c r="K47" s="5" t="str">
        <f>IF($F47&gt;$F$1,"NA",(IF($G47&lt;'[3]Point Tables'!$S$4,"OLD",(IF($H47="Y","X",(VLOOKUP($E47,[1]CMF!$A$1:$A$65536,1,FALSE)))))))</f>
        <v>NA</v>
      </c>
      <c r="L47" s="6"/>
      <c r="M47" t="s">
        <v>226</v>
      </c>
      <c r="N47">
        <v>1993</v>
      </c>
      <c r="O47" t="s">
        <v>37</v>
      </c>
      <c r="P47" t="s">
        <v>226</v>
      </c>
      <c r="Q47">
        <v>100060349</v>
      </c>
      <c r="R47">
        <v>43</v>
      </c>
      <c r="S47">
        <v>1993</v>
      </c>
      <c r="T47" t="s">
        <v>24</v>
      </c>
      <c r="U47" s="5"/>
      <c r="V47" s="5"/>
      <c r="W47" s="5"/>
      <c r="Y47" t="s">
        <v>116</v>
      </c>
      <c r="Z47">
        <v>1992</v>
      </c>
      <c r="AA47" t="s">
        <v>103</v>
      </c>
      <c r="AB47" t="s">
        <v>116</v>
      </c>
      <c r="AC47">
        <v>100083178</v>
      </c>
      <c r="AD47">
        <v>43</v>
      </c>
      <c r="AE47">
        <v>1992</v>
      </c>
      <c r="AF47" t="s">
        <v>24</v>
      </c>
      <c r="AG47" s="5"/>
      <c r="AH47" s="5" t="str">
        <f>IF($AD47&gt;$AD$1,"NA",(IF($AE47&lt;'[3]Point Tables'!$S$3,"OLD",(IF($AF47="Y","X",(VLOOKUP($AC47,[1]JMF!$A$1:$A$65536,1,FALSE)))))))</f>
        <v>NA</v>
      </c>
      <c r="AI47" s="5" t="str">
        <f>IF($AD47&gt;$AD$1,"NA",(IF($AE47&lt;'[3]Point Tables'!$S$4,"OLD",(IF($AF47="Y","X",(VLOOKUP($AC47,[1]CMF!$A$1:$A$65536,1,FALSE)))))))</f>
        <v>NA</v>
      </c>
      <c r="AJ47" s="5"/>
      <c r="AK47" t="s">
        <v>257</v>
      </c>
      <c r="AL47">
        <v>1979</v>
      </c>
      <c r="AM47" t="s">
        <v>29</v>
      </c>
      <c r="AN47" t="s">
        <v>257</v>
      </c>
      <c r="AO47">
        <v>100034664</v>
      </c>
      <c r="AP47">
        <v>43</v>
      </c>
      <c r="AQ47">
        <v>1979</v>
      </c>
      <c r="AR47" s="4" t="s">
        <v>24</v>
      </c>
      <c r="AS47" s="5"/>
      <c r="AT47" s="5"/>
      <c r="AU47" s="5"/>
      <c r="AV47" s="5"/>
      <c r="AW47" t="s">
        <v>53</v>
      </c>
      <c r="AX47">
        <v>1996</v>
      </c>
      <c r="AY47" t="s">
        <v>40</v>
      </c>
      <c r="AZ47" t="s">
        <v>53</v>
      </c>
      <c r="BA47">
        <v>100073176</v>
      </c>
      <c r="BB47">
        <v>43</v>
      </c>
      <c r="BC47">
        <v>1996</v>
      </c>
      <c r="BD47" s="4" t="s">
        <v>24</v>
      </c>
      <c r="BE47" s="5">
        <f>IF($BB47&gt;$BB$1,"NA",(IF($BC47&lt;'[3]Point Tables'!$S$3,"OLD",(IF($BD47="Y","X",(VLOOKUP($BA47,[1]JMF!$A$1:$A$65536,1,FALSE)))))))</f>
        <v>100073176</v>
      </c>
      <c r="BF47" s="5">
        <f>IF($BB47&gt;$BB$1,"NA",(IF($BC47&lt;'[3]Point Tables'!$S$4,"OLD",(IF($BD47="Y","X",(VLOOKUP($BA47,[1]CMF!$A$1:$A$65536,1,FALSE)))))))</f>
        <v>100073176</v>
      </c>
      <c r="BH47" t="s">
        <v>163</v>
      </c>
      <c r="BI47">
        <v>1993</v>
      </c>
      <c r="BJ47" t="s">
        <v>26</v>
      </c>
      <c r="BK47" t="s">
        <v>163</v>
      </c>
      <c r="BL47">
        <v>100068796</v>
      </c>
      <c r="BM47">
        <v>43</v>
      </c>
      <c r="BN47">
        <v>1993</v>
      </c>
      <c r="BO47" t="s">
        <v>24</v>
      </c>
      <c r="BP47" s="5"/>
      <c r="BQ47" s="5"/>
      <c r="BS47" t="s">
        <v>164</v>
      </c>
      <c r="BT47">
        <v>1993</v>
      </c>
      <c r="BU47" t="s">
        <v>165</v>
      </c>
      <c r="BV47" t="s">
        <v>164</v>
      </c>
      <c r="BW47">
        <v>100071663</v>
      </c>
      <c r="BX47">
        <v>43</v>
      </c>
      <c r="BY47">
        <v>1993</v>
      </c>
      <c r="BZ47" s="4" t="s">
        <v>24</v>
      </c>
      <c r="CA47" s="5"/>
      <c r="CB47" s="5"/>
      <c r="CC47" s="5"/>
      <c r="CD47" t="s">
        <v>232</v>
      </c>
      <c r="CE47">
        <v>1992</v>
      </c>
      <c r="CF47" t="s">
        <v>48</v>
      </c>
      <c r="CG47" t="s">
        <v>232</v>
      </c>
      <c r="CH47">
        <v>100054036</v>
      </c>
      <c r="CI47">
        <v>42.5</v>
      </c>
      <c r="CJ47">
        <v>1992</v>
      </c>
      <c r="CK47" t="s">
        <v>24</v>
      </c>
      <c r="CL47" s="5"/>
      <c r="CM47" s="5"/>
      <c r="CN47" s="5"/>
      <c r="CO47" t="s">
        <v>258</v>
      </c>
      <c r="CP47">
        <v>1997</v>
      </c>
      <c r="CQ47" t="s">
        <v>259</v>
      </c>
      <c r="CR47" t="s">
        <v>258</v>
      </c>
      <c r="CS47">
        <v>100116638</v>
      </c>
      <c r="CT47">
        <v>43</v>
      </c>
      <c r="CU47">
        <v>1997</v>
      </c>
      <c r="CV47" s="4" t="s">
        <v>24</v>
      </c>
      <c r="CW47" s="5">
        <f>IF($CT47&gt;$CT$1,"NA",(IF($CU47&lt;'[3]Point Tables'!$S$4,"OLD",(IF($CV47="Y","X",(VLOOKUP($CS47,[1]CMF!$A$1:$A$65536,1,FALSE)))))))</f>
        <v>100116638</v>
      </c>
      <c r="CX47" s="5">
        <f>IF(CT47&gt;$CT$1,"NA",(IF($CU47&lt;'[3]Point Tables'!$S$5,"OLD",(IF($CV47="Y",CS47,(VLOOKUP($CS47,[1]Y14MF!$A$1:$A$65536,1,FALSE)))))))</f>
        <v>100116638</v>
      </c>
      <c r="CZ47" t="s">
        <v>239</v>
      </c>
      <c r="DA47">
        <v>1995</v>
      </c>
      <c r="DB47" t="s">
        <v>29</v>
      </c>
      <c r="DC47" t="s">
        <v>239</v>
      </c>
      <c r="DD47">
        <v>100063193</v>
      </c>
      <c r="DE47">
        <v>43</v>
      </c>
      <c r="DF47">
        <v>1995</v>
      </c>
      <c r="DG47" t="s">
        <v>24</v>
      </c>
      <c r="DH47" s="5"/>
      <c r="DI47" s="5"/>
      <c r="DK47" t="s">
        <v>168</v>
      </c>
      <c r="DL47">
        <v>1995</v>
      </c>
      <c r="DM47" t="s">
        <v>48</v>
      </c>
      <c r="DN47" t="s">
        <v>168</v>
      </c>
      <c r="DO47">
        <v>100083612</v>
      </c>
      <c r="DP47">
        <v>43</v>
      </c>
      <c r="DQ47">
        <v>1995</v>
      </c>
      <c r="DR47" t="s">
        <v>24</v>
      </c>
      <c r="DS47" s="5"/>
      <c r="DT47" s="5"/>
      <c r="DU47" s="5"/>
      <c r="DV47" t="s">
        <v>260</v>
      </c>
      <c r="DW47">
        <v>1994</v>
      </c>
      <c r="DX47" t="s">
        <v>57</v>
      </c>
      <c r="DY47" t="s">
        <v>260</v>
      </c>
      <c r="DZ47">
        <v>100077683</v>
      </c>
      <c r="EA47">
        <v>43</v>
      </c>
      <c r="EB47">
        <v>1994</v>
      </c>
      <c r="EC47" t="s">
        <v>24</v>
      </c>
      <c r="ED47" s="5"/>
      <c r="EE47" s="5"/>
    </row>
    <row r="48" spans="1:135">
      <c r="A48" t="s">
        <v>153</v>
      </c>
      <c r="B48">
        <v>1985</v>
      </c>
      <c r="C48" t="s">
        <v>29</v>
      </c>
      <c r="D48" t="s">
        <v>153</v>
      </c>
      <c r="E48">
        <v>100037854</v>
      </c>
      <c r="F48">
        <v>44</v>
      </c>
      <c r="G48">
        <v>1985</v>
      </c>
      <c r="H48" s="4" t="s">
        <v>24</v>
      </c>
      <c r="I48" s="5"/>
      <c r="J48" s="5" t="str">
        <f>IF($F48&gt;$F$1,"NA",(IF($G48&lt;'[2]Point Tables'!$S$3,"OLD",(IF($H48="Y","X",(VLOOKUP($E48,[1]JMF!$A$1:$A$65536,1,FALSE)))))))</f>
        <v>NA</v>
      </c>
      <c r="K48" s="5" t="str">
        <f>IF($F48&gt;$F$1,"NA",(IF($G48&lt;'[3]Point Tables'!$S$4,"OLD",(IF($H48="Y","X",(VLOOKUP($E48,[1]CMF!$A$1:$A$65536,1,FALSE)))))))</f>
        <v>NA</v>
      </c>
      <c r="L48" s="6"/>
      <c r="M48" t="s">
        <v>261</v>
      </c>
      <c r="N48">
        <v>1983</v>
      </c>
      <c r="O48" t="s">
        <v>145</v>
      </c>
      <c r="P48" t="s">
        <v>261</v>
      </c>
      <c r="Q48">
        <v>100047872</v>
      </c>
      <c r="R48">
        <v>44.5</v>
      </c>
      <c r="S48">
        <v>1983</v>
      </c>
      <c r="T48" t="s">
        <v>24</v>
      </c>
      <c r="U48" s="5"/>
      <c r="V48" s="5"/>
      <c r="W48" s="5"/>
      <c r="Y48" t="s">
        <v>51</v>
      </c>
      <c r="Z48">
        <v>1996</v>
      </c>
      <c r="AA48" t="s">
        <v>52</v>
      </c>
      <c r="AB48" t="s">
        <v>51</v>
      </c>
      <c r="AC48">
        <v>100073222</v>
      </c>
      <c r="AD48">
        <v>44</v>
      </c>
      <c r="AE48">
        <v>1996</v>
      </c>
      <c r="AF48" t="s">
        <v>24</v>
      </c>
      <c r="AG48" s="5"/>
      <c r="AH48" s="5" t="str">
        <f>IF($AD48&gt;$AD$1,"NA",(IF($AE48&lt;'[3]Point Tables'!$S$3,"OLD",(IF($AF48="Y","X",(VLOOKUP($AC48,[1]JMF!$A$1:$A$65536,1,FALSE)))))))</f>
        <v>NA</v>
      </c>
      <c r="AI48" s="5" t="str">
        <f>IF($AD48&gt;$AD$1,"NA",(IF($AE48&lt;'[3]Point Tables'!$S$4,"OLD",(IF($AF48="Y","X",(VLOOKUP($AC48,[1]CMF!$A$1:$A$65536,1,FALSE)))))))</f>
        <v>NA</v>
      </c>
      <c r="AJ48" s="5"/>
      <c r="AK48" t="s">
        <v>131</v>
      </c>
      <c r="AL48">
        <v>1991</v>
      </c>
      <c r="AM48" t="s">
        <v>88</v>
      </c>
      <c r="AN48" t="s">
        <v>131</v>
      </c>
      <c r="AO48">
        <v>100013030</v>
      </c>
      <c r="AP48">
        <v>44</v>
      </c>
      <c r="AQ48">
        <v>1991</v>
      </c>
      <c r="AR48" s="4" t="s">
        <v>24</v>
      </c>
      <c r="AS48" s="5"/>
      <c r="AT48" s="5"/>
      <c r="AU48" s="5"/>
      <c r="AW48" t="s">
        <v>50</v>
      </c>
      <c r="AX48">
        <v>1992</v>
      </c>
      <c r="AY48" t="s">
        <v>40</v>
      </c>
      <c r="AZ48" t="s">
        <v>50</v>
      </c>
      <c r="BA48">
        <v>100047618</v>
      </c>
      <c r="BB48">
        <v>44</v>
      </c>
      <c r="BC48">
        <v>1992</v>
      </c>
      <c r="BD48" s="4" t="s">
        <v>24</v>
      </c>
      <c r="BE48" s="5">
        <f>IF($BB48&gt;$BB$1,"NA",(IF($BC48&lt;'[3]Point Tables'!$S$3,"OLD",(IF($BD48="Y","X",(VLOOKUP($BA48,[1]JMF!$A$1:$A$65536,1,FALSE)))))))</f>
        <v>100047618</v>
      </c>
      <c r="BF48" s="5" t="str">
        <f>IF($BB48&gt;$BB$1,"NA",(IF($BC48&lt;'[3]Point Tables'!$S$4,"OLD",(IF($BD48="Y","X",(VLOOKUP($BA48,[1]CMF!$A$1:$A$65536,1,FALSE)))))))</f>
        <v>OLD</v>
      </c>
      <c r="BH48" t="s">
        <v>109</v>
      </c>
      <c r="BI48">
        <v>1992</v>
      </c>
      <c r="BJ48" t="s">
        <v>29</v>
      </c>
      <c r="BK48" t="s">
        <v>109</v>
      </c>
      <c r="BL48">
        <v>100050706</v>
      </c>
      <c r="BM48">
        <v>44</v>
      </c>
      <c r="BN48">
        <v>1992</v>
      </c>
      <c r="BO48" t="s">
        <v>24</v>
      </c>
      <c r="BP48" s="5"/>
      <c r="BQ48" s="5"/>
      <c r="BS48" t="s">
        <v>148</v>
      </c>
      <c r="BT48">
        <v>1992</v>
      </c>
      <c r="BU48" t="s">
        <v>101</v>
      </c>
      <c r="BV48" t="s">
        <v>148</v>
      </c>
      <c r="BW48">
        <v>100054737</v>
      </c>
      <c r="BX48">
        <v>44.33</v>
      </c>
      <c r="BY48">
        <v>1992</v>
      </c>
      <c r="BZ48" s="4" t="s">
        <v>24</v>
      </c>
      <c r="CA48" s="5"/>
      <c r="CB48" s="5"/>
      <c r="CC48" s="5"/>
      <c r="CD48" t="s">
        <v>83</v>
      </c>
      <c r="CE48">
        <v>1995</v>
      </c>
      <c r="CF48" t="s">
        <v>37</v>
      </c>
      <c r="CG48" t="s">
        <v>83</v>
      </c>
      <c r="CH48">
        <v>100078648</v>
      </c>
      <c r="CI48">
        <v>44.5</v>
      </c>
      <c r="CJ48">
        <v>1995</v>
      </c>
      <c r="CK48" t="s">
        <v>24</v>
      </c>
      <c r="CL48" s="5"/>
      <c r="CM48" s="5"/>
      <c r="CN48" s="5"/>
      <c r="CO48" t="s">
        <v>262</v>
      </c>
      <c r="CP48">
        <v>1995</v>
      </c>
      <c r="CQ48" t="s">
        <v>178</v>
      </c>
      <c r="CR48" t="s">
        <v>262</v>
      </c>
      <c r="CS48">
        <v>100049156</v>
      </c>
      <c r="CT48">
        <v>44</v>
      </c>
      <c r="CU48">
        <v>1995</v>
      </c>
      <c r="CV48" s="4" t="s">
        <v>24</v>
      </c>
      <c r="CW48" s="5">
        <f>IF($CT48&gt;$CT$1,"NA",(IF($CU48&lt;'[3]Point Tables'!$S$4,"OLD",(IF($CV48="Y","X",(VLOOKUP($CS48,[1]CMF!$A$1:$A$65536,1,FALSE)))))))</f>
        <v>100049156</v>
      </c>
      <c r="CX48" s="5" t="str">
        <f>IF(CT48&gt;$CT$1,"NA",(IF($CU48&lt;'[3]Point Tables'!$S$5,"OLD",(IF($CV48="Y",CS48,(VLOOKUP($CS48,[1]Y14MF!$A$1:$A$65536,1,FALSE)))))))</f>
        <v>OLD</v>
      </c>
      <c r="CZ48" t="s">
        <v>106</v>
      </c>
      <c r="DA48">
        <v>1994</v>
      </c>
      <c r="DB48" t="s">
        <v>103</v>
      </c>
      <c r="DC48" t="s">
        <v>106</v>
      </c>
      <c r="DD48">
        <v>100086657</v>
      </c>
      <c r="DE48">
        <v>44</v>
      </c>
      <c r="DF48">
        <v>1994</v>
      </c>
      <c r="DG48" t="s">
        <v>107</v>
      </c>
      <c r="DH48" s="5"/>
      <c r="DI48" s="5"/>
      <c r="DK48" t="s">
        <v>263</v>
      </c>
      <c r="DL48">
        <v>1994</v>
      </c>
      <c r="DM48" t="s">
        <v>103</v>
      </c>
      <c r="DN48" t="s">
        <v>263</v>
      </c>
      <c r="DO48">
        <v>100129223</v>
      </c>
      <c r="DP48">
        <v>44</v>
      </c>
      <c r="DQ48">
        <v>1994</v>
      </c>
      <c r="DR48" t="s">
        <v>24</v>
      </c>
      <c r="DS48" s="5"/>
      <c r="DT48" s="5"/>
      <c r="DU48" s="5"/>
      <c r="DV48" t="s">
        <v>264</v>
      </c>
      <c r="DW48">
        <v>1995</v>
      </c>
      <c r="DX48" t="s">
        <v>23</v>
      </c>
      <c r="DY48" t="s">
        <v>264</v>
      </c>
      <c r="DZ48">
        <v>100097252</v>
      </c>
      <c r="EA48">
        <v>44</v>
      </c>
      <c r="EB48">
        <v>1995</v>
      </c>
      <c r="EC48" t="s">
        <v>24</v>
      </c>
      <c r="ED48" s="5"/>
      <c r="EE48" s="5"/>
    </row>
    <row r="49" spans="1:135">
      <c r="A49" t="s">
        <v>265</v>
      </c>
      <c r="B49">
        <v>1966</v>
      </c>
      <c r="C49" t="s">
        <v>266</v>
      </c>
      <c r="D49" t="s">
        <v>265</v>
      </c>
      <c r="E49">
        <v>100023195</v>
      </c>
      <c r="F49">
        <v>45</v>
      </c>
      <c r="G49">
        <v>1966</v>
      </c>
      <c r="H49" s="4" t="s">
        <v>24</v>
      </c>
      <c r="I49" s="5"/>
      <c r="J49" s="5" t="str">
        <f>IF($F49&gt;$F$1,"NA",(IF($G49&lt;'[2]Point Tables'!$S$3,"OLD",(IF($H49="Y","X",(VLOOKUP($E49,[1]JMF!$A$1:$A$65536,1,FALSE)))))))</f>
        <v>NA</v>
      </c>
      <c r="K49" s="5" t="str">
        <f>IF($F49&gt;$F$1,"NA",(IF($G49&lt;'[3]Point Tables'!$S$4,"OLD",(IF($H49="Y","X",(VLOOKUP($E49,[1]CMF!$A$1:$A$65536,1,FALSE)))))))</f>
        <v>NA</v>
      </c>
      <c r="L49" s="6"/>
      <c r="M49" t="s">
        <v>131</v>
      </c>
      <c r="N49">
        <v>1991</v>
      </c>
      <c r="O49" t="s">
        <v>88</v>
      </c>
      <c r="P49" t="s">
        <v>131</v>
      </c>
      <c r="Q49">
        <v>100013030</v>
      </c>
      <c r="R49">
        <v>44.5</v>
      </c>
      <c r="S49">
        <v>1991</v>
      </c>
      <c r="T49" t="s">
        <v>24</v>
      </c>
      <c r="U49" s="5"/>
      <c r="V49" s="5"/>
      <c r="W49" s="5"/>
      <c r="Y49" t="s">
        <v>43</v>
      </c>
      <c r="Z49">
        <v>1994</v>
      </c>
      <c r="AA49" t="s">
        <v>23</v>
      </c>
      <c r="AB49" t="s">
        <v>43</v>
      </c>
      <c r="AC49">
        <v>100072225</v>
      </c>
      <c r="AD49">
        <v>45</v>
      </c>
      <c r="AE49">
        <v>1994</v>
      </c>
      <c r="AF49" t="s">
        <v>24</v>
      </c>
      <c r="AG49" s="5"/>
      <c r="AH49" s="5" t="str">
        <f>IF($AD49&gt;$AD$1,"NA",(IF($AE49&lt;'[3]Point Tables'!$S$3,"OLD",(IF($AF49="Y","X",(VLOOKUP($AC49,[1]JMF!$A$1:$A$65536,1,FALSE)))))))</f>
        <v>NA</v>
      </c>
      <c r="AI49" s="5" t="str">
        <f>IF($AD49&gt;$AD$1,"NA",(IF($AE49&lt;'[3]Point Tables'!$S$4,"OLD",(IF($AF49="Y","X",(VLOOKUP($AC49,[1]CMF!$A$1:$A$65536,1,FALSE)))))))</f>
        <v>NA</v>
      </c>
      <c r="AJ49" s="5"/>
      <c r="AK49" t="s">
        <v>173</v>
      </c>
      <c r="AL49">
        <v>1994</v>
      </c>
      <c r="AM49" t="s">
        <v>151</v>
      </c>
      <c r="AN49" t="s">
        <v>173</v>
      </c>
      <c r="AO49">
        <v>100080984</v>
      </c>
      <c r="AP49">
        <v>45</v>
      </c>
      <c r="AQ49">
        <v>1994</v>
      </c>
      <c r="AR49" s="4" t="s">
        <v>24</v>
      </c>
      <c r="AS49" s="5"/>
      <c r="AT49" s="5"/>
      <c r="AU49" s="5"/>
      <c r="AW49" t="s">
        <v>134</v>
      </c>
      <c r="AX49">
        <v>1995</v>
      </c>
      <c r="AY49" t="s">
        <v>23</v>
      </c>
      <c r="AZ49" t="s">
        <v>134</v>
      </c>
      <c r="BA49">
        <v>100052333</v>
      </c>
      <c r="BB49">
        <v>45</v>
      </c>
      <c r="BC49">
        <v>1995</v>
      </c>
      <c r="BD49" s="4" t="s">
        <v>24</v>
      </c>
      <c r="BE49" s="5">
        <f>IF($BB49&gt;$BB$1,"NA",(IF($BC49&lt;'[3]Point Tables'!$S$3,"OLD",(IF($BD49="Y","X",(VLOOKUP($BA49,[1]JMF!$A$1:$A$65536,1,FALSE)))))))</f>
        <v>100052333</v>
      </c>
      <c r="BF49" s="5">
        <f>IF($BB49&gt;$BB$1,"NA",(IF($BC49&lt;'[3]Point Tables'!$S$4,"OLD",(IF($BD49="Y","X",(VLOOKUP($BA49,[1]CMF!$A$1:$A$65536,1,FALSE)))))))</f>
        <v>100052333</v>
      </c>
      <c r="BH49" t="s">
        <v>110</v>
      </c>
      <c r="BI49">
        <v>1993</v>
      </c>
      <c r="BJ49" t="s">
        <v>101</v>
      </c>
      <c r="BK49" t="s">
        <v>110</v>
      </c>
      <c r="BL49">
        <v>100051860</v>
      </c>
      <c r="BM49">
        <v>45</v>
      </c>
      <c r="BN49">
        <v>1993</v>
      </c>
      <c r="BO49" t="s">
        <v>24</v>
      </c>
      <c r="BP49" s="5"/>
      <c r="BQ49" s="5"/>
      <c r="BS49" t="s">
        <v>113</v>
      </c>
      <c r="BT49">
        <v>1997</v>
      </c>
      <c r="BU49" t="s">
        <v>23</v>
      </c>
      <c r="BV49" t="s">
        <v>113</v>
      </c>
      <c r="BW49">
        <v>100080321</v>
      </c>
      <c r="BX49">
        <v>44.33</v>
      </c>
      <c r="BY49">
        <v>1997</v>
      </c>
      <c r="BZ49" s="4" t="s">
        <v>24</v>
      </c>
      <c r="CA49" s="5"/>
      <c r="CB49" s="5"/>
      <c r="CC49" s="5"/>
      <c r="CD49" t="s">
        <v>69</v>
      </c>
      <c r="CE49">
        <v>1997</v>
      </c>
      <c r="CF49" t="s">
        <v>70</v>
      </c>
      <c r="CG49" t="s">
        <v>69</v>
      </c>
      <c r="CH49">
        <v>100074678</v>
      </c>
      <c r="CI49">
        <v>44.5</v>
      </c>
      <c r="CJ49">
        <v>1997</v>
      </c>
      <c r="CK49" t="s">
        <v>24</v>
      </c>
      <c r="CL49" s="5"/>
      <c r="CM49" s="5"/>
      <c r="CN49" s="5"/>
      <c r="CO49" t="s">
        <v>267</v>
      </c>
      <c r="CP49">
        <v>1996</v>
      </c>
      <c r="CQ49" t="s">
        <v>37</v>
      </c>
      <c r="CR49" t="s">
        <v>267</v>
      </c>
      <c r="CS49">
        <v>100078496</v>
      </c>
      <c r="CT49">
        <v>45</v>
      </c>
      <c r="CU49">
        <v>1996</v>
      </c>
      <c r="CV49" s="4" t="s">
        <v>24</v>
      </c>
      <c r="CW49" s="5">
        <f>IF($CT49&gt;$CT$1,"NA",(IF($CU49&lt;'[3]Point Tables'!$S$4,"OLD",(IF($CV49="Y","X",(VLOOKUP($CS49,[1]CMF!$A$1:$A$65536,1,FALSE)))))))</f>
        <v>100078496</v>
      </c>
      <c r="CX49" s="5">
        <f>IF(CT49&gt;$CT$1,"NA",(IF($CU49&lt;'[3]Point Tables'!$S$5,"OLD",(IF($CV49="Y",CS49,(VLOOKUP($CS49,[1]Y14MF!$A$1:$A$65536,1,FALSE)))))))</f>
        <v>100078496</v>
      </c>
      <c r="CZ49" t="s">
        <v>97</v>
      </c>
      <c r="DA49">
        <v>1994</v>
      </c>
      <c r="DB49" t="s">
        <v>70</v>
      </c>
      <c r="DC49" t="s">
        <v>97</v>
      </c>
      <c r="DD49">
        <v>100061769</v>
      </c>
      <c r="DE49">
        <v>45</v>
      </c>
      <c r="DF49">
        <v>1994</v>
      </c>
      <c r="DG49" t="s">
        <v>24</v>
      </c>
      <c r="DH49" s="5"/>
      <c r="DI49" s="5"/>
      <c r="DK49" t="s">
        <v>268</v>
      </c>
      <c r="DL49">
        <v>1995</v>
      </c>
      <c r="DM49" t="s">
        <v>103</v>
      </c>
      <c r="DN49" t="s">
        <v>268</v>
      </c>
      <c r="DO49">
        <v>100128566</v>
      </c>
      <c r="DP49">
        <v>45</v>
      </c>
      <c r="DQ49">
        <v>1995</v>
      </c>
      <c r="DR49" t="s">
        <v>24</v>
      </c>
      <c r="DS49" s="5"/>
      <c r="DT49" s="5"/>
      <c r="DU49" s="5"/>
      <c r="DV49" t="s">
        <v>104</v>
      </c>
      <c r="DW49">
        <v>1996</v>
      </c>
      <c r="DX49" t="s">
        <v>23</v>
      </c>
      <c r="DY49" t="s">
        <v>104</v>
      </c>
      <c r="DZ49">
        <v>100079805</v>
      </c>
      <c r="EA49">
        <v>45</v>
      </c>
      <c r="EB49">
        <v>1996</v>
      </c>
      <c r="EC49" t="s">
        <v>24</v>
      </c>
      <c r="ED49" s="5"/>
      <c r="EE49" s="5"/>
    </row>
    <row r="50" spans="1:135">
      <c r="A50" t="s">
        <v>39</v>
      </c>
      <c r="B50">
        <v>1995</v>
      </c>
      <c r="C50" t="s">
        <v>40</v>
      </c>
      <c r="D50" t="s">
        <v>39</v>
      </c>
      <c r="E50">
        <v>100065354</v>
      </c>
      <c r="F50">
        <v>46</v>
      </c>
      <c r="G50">
        <v>1995</v>
      </c>
      <c r="H50" s="4" t="s">
        <v>24</v>
      </c>
      <c r="I50" s="5"/>
      <c r="J50" s="5" t="str">
        <f>IF($F50&gt;$F$1,"NA",(IF($G50&lt;'[2]Point Tables'!$S$3,"OLD",(IF($H50="Y","X",(VLOOKUP($E50,[1]JMF!$A$1:$A$65536,1,FALSE)))))))</f>
        <v>NA</v>
      </c>
      <c r="K50" s="5" t="str">
        <f>IF($F50&gt;$F$1,"NA",(IF($G50&lt;'[3]Point Tables'!$S$4,"OLD",(IF($H50="Y","X",(VLOOKUP($E50,[1]CMF!$A$1:$A$65536,1,FALSE)))))))</f>
        <v>NA</v>
      </c>
      <c r="L50" s="6"/>
      <c r="M50" t="s">
        <v>83</v>
      </c>
      <c r="N50">
        <v>1995</v>
      </c>
      <c r="O50" t="s">
        <v>37</v>
      </c>
      <c r="P50" t="s">
        <v>83</v>
      </c>
      <c r="Q50">
        <v>100078648</v>
      </c>
      <c r="R50">
        <v>46</v>
      </c>
      <c r="S50">
        <v>1995</v>
      </c>
      <c r="T50" t="s">
        <v>24</v>
      </c>
      <c r="U50" s="5"/>
      <c r="V50" s="5"/>
      <c r="W50" s="5"/>
      <c r="Y50" t="s">
        <v>144</v>
      </c>
      <c r="Z50">
        <v>1993</v>
      </c>
      <c r="AA50" t="s">
        <v>145</v>
      </c>
      <c r="AB50" t="s">
        <v>144</v>
      </c>
      <c r="AC50">
        <v>100058337</v>
      </c>
      <c r="AD50">
        <v>46</v>
      </c>
      <c r="AE50">
        <v>1993</v>
      </c>
      <c r="AF50" t="s">
        <v>24</v>
      </c>
      <c r="AG50" s="5"/>
      <c r="AH50" s="5" t="str">
        <f>IF($AD50&gt;$AD$1,"NA",(IF($AE50&lt;'[3]Point Tables'!$S$3,"OLD",(IF($AF50="Y","X",(VLOOKUP($AC50,[1]JMF!$A$1:$A$65536,1,FALSE)))))))</f>
        <v>NA</v>
      </c>
      <c r="AI50" s="5" t="str">
        <f>IF($AD50&gt;$AD$1,"NA",(IF($AE50&lt;'[3]Point Tables'!$S$4,"OLD",(IF($AF50="Y","X",(VLOOKUP($AC50,[1]CMF!$A$1:$A$65536,1,FALSE)))))))</f>
        <v>NA</v>
      </c>
      <c r="AJ50" s="5"/>
      <c r="AK50" t="s">
        <v>256</v>
      </c>
      <c r="AL50">
        <v>1995</v>
      </c>
      <c r="AM50" t="s">
        <v>82</v>
      </c>
      <c r="AN50" t="s">
        <v>256</v>
      </c>
      <c r="AO50">
        <v>100078276</v>
      </c>
      <c r="AP50">
        <v>46</v>
      </c>
      <c r="AQ50">
        <v>1995</v>
      </c>
      <c r="AR50" s="4" t="s">
        <v>24</v>
      </c>
      <c r="AS50" s="5"/>
      <c r="AT50" s="5"/>
      <c r="AU50" s="5"/>
      <c r="AW50" t="s">
        <v>83</v>
      </c>
      <c r="AX50">
        <v>1995</v>
      </c>
      <c r="AY50" t="s">
        <v>37</v>
      </c>
      <c r="AZ50" t="s">
        <v>83</v>
      </c>
      <c r="BA50">
        <v>100078648</v>
      </c>
      <c r="BB50">
        <v>46</v>
      </c>
      <c r="BC50">
        <v>1995</v>
      </c>
      <c r="BD50" s="4" t="s">
        <v>24</v>
      </c>
      <c r="BE50" s="5">
        <f>IF($BB50&gt;$BB$1,"NA",(IF($BC50&lt;'[3]Point Tables'!$S$3,"OLD",(IF($BD50="Y","X",(VLOOKUP($BA50,[1]JMF!$A$1:$A$65536,1,FALSE)))))))</f>
        <v>100078648</v>
      </c>
      <c r="BF50" s="5">
        <f>IF($BB50&gt;$BB$1,"NA",(IF($BC50&lt;'[3]Point Tables'!$S$4,"OLD",(IF($BD50="Y","X",(VLOOKUP($BA50,[1]CMF!$A$1:$A$65536,1,FALSE)))))))</f>
        <v>100078648</v>
      </c>
      <c r="BH50" t="s">
        <v>102</v>
      </c>
      <c r="BI50">
        <v>1992</v>
      </c>
      <c r="BJ50" t="s">
        <v>103</v>
      </c>
      <c r="BK50" t="s">
        <v>102</v>
      </c>
      <c r="BL50">
        <v>100096147</v>
      </c>
      <c r="BM50">
        <v>46</v>
      </c>
      <c r="BN50">
        <v>1992</v>
      </c>
      <c r="BO50" t="s">
        <v>107</v>
      </c>
      <c r="BP50" s="5"/>
      <c r="BQ50" s="5"/>
      <c r="BS50" t="s">
        <v>53</v>
      </c>
      <c r="BT50">
        <v>1996</v>
      </c>
      <c r="BU50" t="s">
        <v>40</v>
      </c>
      <c r="BV50" t="s">
        <v>53</v>
      </c>
      <c r="BW50">
        <v>100073176</v>
      </c>
      <c r="BX50">
        <v>44.33</v>
      </c>
      <c r="BY50">
        <v>1996</v>
      </c>
      <c r="BZ50" s="4" t="s">
        <v>24</v>
      </c>
      <c r="CA50" s="5"/>
      <c r="CB50" s="5"/>
      <c r="CC50" s="5"/>
      <c r="CD50" t="s">
        <v>118</v>
      </c>
      <c r="CE50">
        <v>1995</v>
      </c>
      <c r="CF50" t="s">
        <v>70</v>
      </c>
      <c r="CG50" t="s">
        <v>118</v>
      </c>
      <c r="CH50">
        <v>100066348</v>
      </c>
      <c r="CI50">
        <v>46</v>
      </c>
      <c r="CJ50">
        <v>1995</v>
      </c>
      <c r="CK50" t="s">
        <v>24</v>
      </c>
      <c r="CL50" s="5"/>
      <c r="CM50" s="5"/>
      <c r="CN50" s="5"/>
      <c r="CO50" t="s">
        <v>269</v>
      </c>
      <c r="CP50">
        <v>1996</v>
      </c>
      <c r="CQ50" t="s">
        <v>26</v>
      </c>
      <c r="CR50" t="s">
        <v>269</v>
      </c>
      <c r="CS50">
        <v>100064455</v>
      </c>
      <c r="CT50">
        <v>46</v>
      </c>
      <c r="CU50">
        <v>1996</v>
      </c>
      <c r="CV50" s="4" t="s">
        <v>24</v>
      </c>
      <c r="CW50" s="5">
        <f>IF($CT50&gt;$CT$1,"NA",(IF($CU50&lt;'[3]Point Tables'!$S$4,"OLD",(IF($CV50="Y","X",(VLOOKUP($CS50,[1]CMF!$A$1:$A$65536,1,FALSE)))))))</f>
        <v>100064455</v>
      </c>
      <c r="CX50" s="5">
        <f>IF(CT50&gt;$CT$1,"NA",(IF($CU50&lt;'[3]Point Tables'!$S$5,"OLD",(IF($CV50="Y",CS50,(VLOOKUP($CS50,[1]Y14MF!$A$1:$A$65536,1,FALSE)))))))</f>
        <v>100064455</v>
      </c>
      <c r="CZ50" t="s">
        <v>169</v>
      </c>
      <c r="DA50">
        <v>1997</v>
      </c>
      <c r="DB50" t="s">
        <v>23</v>
      </c>
      <c r="DC50" t="s">
        <v>169</v>
      </c>
      <c r="DD50">
        <v>100072906</v>
      </c>
      <c r="DE50">
        <v>46</v>
      </c>
      <c r="DF50">
        <v>1997</v>
      </c>
      <c r="DG50" t="s">
        <v>107</v>
      </c>
      <c r="DH50" s="5"/>
      <c r="DI50" s="5"/>
      <c r="DK50" t="s">
        <v>86</v>
      </c>
      <c r="DL50">
        <v>1996</v>
      </c>
      <c r="DM50" t="s">
        <v>33</v>
      </c>
      <c r="DN50" t="s">
        <v>86</v>
      </c>
      <c r="DO50">
        <v>100053312</v>
      </c>
      <c r="DP50">
        <v>46</v>
      </c>
      <c r="DQ50">
        <v>1996</v>
      </c>
      <c r="DR50" t="s">
        <v>24</v>
      </c>
      <c r="DS50" s="5"/>
      <c r="DT50" s="5"/>
      <c r="DU50" s="5"/>
      <c r="DV50" t="s">
        <v>254</v>
      </c>
      <c r="DW50">
        <v>1997</v>
      </c>
      <c r="DX50" t="s">
        <v>255</v>
      </c>
      <c r="DY50" t="s">
        <v>254</v>
      </c>
      <c r="DZ50">
        <v>100077761</v>
      </c>
      <c r="EA50">
        <v>46</v>
      </c>
      <c r="EB50">
        <v>1997</v>
      </c>
      <c r="EC50" t="s">
        <v>24</v>
      </c>
      <c r="ED50" s="5"/>
      <c r="EE50" s="5"/>
    </row>
    <row r="51" spans="1:135">
      <c r="A51" t="s">
        <v>245</v>
      </c>
      <c r="B51">
        <v>1988</v>
      </c>
      <c r="C51" t="s">
        <v>101</v>
      </c>
      <c r="D51" t="s">
        <v>245</v>
      </c>
      <c r="E51">
        <v>100003793</v>
      </c>
      <c r="F51">
        <v>47</v>
      </c>
      <c r="G51">
        <v>1988</v>
      </c>
      <c r="H51" s="4" t="s">
        <v>24</v>
      </c>
      <c r="I51" s="5"/>
      <c r="J51" s="5" t="str">
        <f>IF($F51&gt;$F$1,"NA",(IF($G51&lt;'[2]Point Tables'!$S$3,"OLD",(IF($H51="Y","X",(VLOOKUP($E51,[1]JMF!$A$1:$A$65536,1,FALSE)))))))</f>
        <v>NA</v>
      </c>
      <c r="K51" s="5" t="str">
        <f>IF($F51&gt;$F$1,"NA",(IF($G51&lt;'[3]Point Tables'!$S$4,"OLD",(IF($H51="Y","X",(VLOOKUP($E51,[1]CMF!$A$1:$A$65536,1,FALSE)))))))</f>
        <v>NA</v>
      </c>
      <c r="L51" s="6"/>
      <c r="M51" t="s">
        <v>164</v>
      </c>
      <c r="N51">
        <v>1993</v>
      </c>
      <c r="O51" t="s">
        <v>165</v>
      </c>
      <c r="P51" t="s">
        <v>164</v>
      </c>
      <c r="Q51">
        <v>100071663</v>
      </c>
      <c r="R51">
        <v>47</v>
      </c>
      <c r="S51">
        <v>1993</v>
      </c>
      <c r="T51" t="s">
        <v>24</v>
      </c>
      <c r="U51" s="5"/>
      <c r="V51" s="5"/>
      <c r="W51" s="5"/>
      <c r="Y51" t="s">
        <v>163</v>
      </c>
      <c r="Z51">
        <v>1993</v>
      </c>
      <c r="AA51" t="s">
        <v>26</v>
      </c>
      <c r="AB51" t="s">
        <v>163</v>
      </c>
      <c r="AC51">
        <v>100068796</v>
      </c>
      <c r="AD51">
        <v>47</v>
      </c>
      <c r="AE51">
        <v>1993</v>
      </c>
      <c r="AF51" t="s">
        <v>24</v>
      </c>
      <c r="AG51" s="5"/>
      <c r="AH51" s="5" t="str">
        <f>IF($AD51&gt;$AD$1,"NA",(IF($AE51&lt;'[3]Point Tables'!$S$3,"OLD",(IF($AF51="Y","X",(VLOOKUP($AC51,[1]JMF!$A$1:$A$65536,1,FALSE)))))))</f>
        <v>NA</v>
      </c>
      <c r="AI51" s="5" t="str">
        <f>IF($AD51&gt;$AD$1,"NA",(IF($AE51&lt;'[3]Point Tables'!$S$4,"OLD",(IF($AF51="Y","X",(VLOOKUP($AC51,[1]CMF!$A$1:$A$65536,1,FALSE)))))))</f>
        <v>NA</v>
      </c>
      <c r="AJ51" s="5"/>
      <c r="AK51" t="s">
        <v>270</v>
      </c>
      <c r="AL51">
        <v>0</v>
      </c>
      <c r="AM51">
        <v>0</v>
      </c>
      <c r="AN51" t="s">
        <v>270</v>
      </c>
      <c r="AO51">
        <v>0</v>
      </c>
      <c r="AP51">
        <v>0</v>
      </c>
      <c r="AQ51">
        <v>0</v>
      </c>
      <c r="AR51" s="4" t="s">
        <v>24</v>
      </c>
      <c r="AS51" s="5"/>
      <c r="AT51" s="5"/>
      <c r="AU51" s="5"/>
      <c r="AW51" t="s">
        <v>166</v>
      </c>
      <c r="AX51">
        <v>1993</v>
      </c>
      <c r="AY51" t="s">
        <v>70</v>
      </c>
      <c r="AZ51" t="s">
        <v>166</v>
      </c>
      <c r="BA51">
        <v>100066346</v>
      </c>
      <c r="BB51">
        <v>47</v>
      </c>
      <c r="BC51">
        <v>1993</v>
      </c>
      <c r="BD51" s="4" t="s">
        <v>24</v>
      </c>
      <c r="BE51" s="5">
        <f>IF($BB51&gt;$BB$1,"NA",(IF($BC51&lt;'[3]Point Tables'!$S$3,"OLD",(IF($BD51="Y","X",(VLOOKUP($BA51,[1]JMF!$A$1:$A$65536,1,FALSE)))))))</f>
        <v>100066346</v>
      </c>
      <c r="BF51" s="5" t="str">
        <f>IF($BB51&gt;$BB$1,"NA",(IF($BC51&lt;'[3]Point Tables'!$S$4,"OLD",(IF($BD51="Y","X",(VLOOKUP($BA51,[1]CMF!$A$1:$A$65536,1,FALSE)))))))</f>
        <v>OLD</v>
      </c>
      <c r="BH51" t="s">
        <v>113</v>
      </c>
      <c r="BI51">
        <v>1997</v>
      </c>
      <c r="BJ51" t="s">
        <v>23</v>
      </c>
      <c r="BK51" t="s">
        <v>113</v>
      </c>
      <c r="BL51">
        <v>100080321</v>
      </c>
      <c r="BM51">
        <v>47</v>
      </c>
      <c r="BN51">
        <v>1997</v>
      </c>
      <c r="BO51" t="s">
        <v>24</v>
      </c>
      <c r="BP51" s="5"/>
      <c r="BQ51" s="5"/>
      <c r="BS51" t="s">
        <v>71</v>
      </c>
      <c r="BT51">
        <v>1994</v>
      </c>
      <c r="BU51" t="s">
        <v>72</v>
      </c>
      <c r="BV51" t="s">
        <v>71</v>
      </c>
      <c r="BW51">
        <v>100054918</v>
      </c>
      <c r="BX51">
        <v>47</v>
      </c>
      <c r="BY51">
        <v>1994</v>
      </c>
      <c r="BZ51" s="4" t="s">
        <v>24</v>
      </c>
      <c r="CA51" s="5"/>
      <c r="CB51" s="5"/>
      <c r="CC51" s="5"/>
      <c r="CD51" t="s">
        <v>85</v>
      </c>
      <c r="CE51">
        <v>1995</v>
      </c>
      <c r="CF51" t="s">
        <v>37</v>
      </c>
      <c r="CG51" t="s">
        <v>85</v>
      </c>
      <c r="CH51">
        <v>100085094</v>
      </c>
      <c r="CI51">
        <v>47</v>
      </c>
      <c r="CJ51">
        <v>1995</v>
      </c>
      <c r="CK51" t="s">
        <v>24</v>
      </c>
      <c r="CL51" s="5"/>
      <c r="CM51" s="5"/>
      <c r="CN51" s="5"/>
      <c r="CO51" t="s">
        <v>271</v>
      </c>
      <c r="CP51">
        <v>1995</v>
      </c>
      <c r="CQ51" t="s">
        <v>193</v>
      </c>
      <c r="CR51" t="s">
        <v>271</v>
      </c>
      <c r="CS51">
        <v>100117633</v>
      </c>
      <c r="CT51">
        <v>47</v>
      </c>
      <c r="CU51">
        <v>1995</v>
      </c>
      <c r="CV51" s="4" t="s">
        <v>24</v>
      </c>
      <c r="CW51" s="5">
        <f>IF($CT51&gt;$CT$1,"NA",(IF($CU51&lt;'[3]Point Tables'!$S$4,"OLD",(IF($CV51="Y","X",(VLOOKUP($CS51,[1]CMF!$A$1:$A$65536,1,FALSE)))))))</f>
        <v>100117633</v>
      </c>
      <c r="CX51" s="5" t="str">
        <f>IF(CT51&gt;$CT$1,"NA",(IF($CU51&lt;'[3]Point Tables'!$S$5,"OLD",(IF($CV51="Y",CS51,(VLOOKUP($CS51,[1]Y14MF!$A$1:$A$65536,1,FALSE)))))))</f>
        <v>OLD</v>
      </c>
      <c r="CZ51" t="s">
        <v>211</v>
      </c>
      <c r="DA51">
        <v>1996</v>
      </c>
      <c r="DB51" t="s">
        <v>190</v>
      </c>
      <c r="DC51" t="s">
        <v>211</v>
      </c>
      <c r="DD51">
        <v>100079814</v>
      </c>
      <c r="DE51">
        <v>47</v>
      </c>
      <c r="DF51">
        <v>1996</v>
      </c>
      <c r="DG51" t="s">
        <v>24</v>
      </c>
      <c r="DH51" s="5"/>
      <c r="DI51" s="5"/>
      <c r="DK51" t="s">
        <v>267</v>
      </c>
      <c r="DL51">
        <v>1996</v>
      </c>
      <c r="DM51" t="s">
        <v>37</v>
      </c>
      <c r="DN51" t="s">
        <v>267</v>
      </c>
      <c r="DO51">
        <v>100078496</v>
      </c>
      <c r="DP51">
        <v>47</v>
      </c>
      <c r="DQ51">
        <v>1996</v>
      </c>
      <c r="DR51" t="s">
        <v>24</v>
      </c>
      <c r="DS51" s="5"/>
      <c r="DT51" s="5"/>
      <c r="DU51" s="5"/>
      <c r="DV51" t="s">
        <v>211</v>
      </c>
      <c r="DW51">
        <v>1996</v>
      </c>
      <c r="DX51" t="s">
        <v>190</v>
      </c>
      <c r="DY51" t="s">
        <v>211</v>
      </c>
      <c r="DZ51">
        <v>100079814</v>
      </c>
      <c r="EA51">
        <v>47.5</v>
      </c>
      <c r="EB51">
        <v>1996</v>
      </c>
      <c r="EC51" t="s">
        <v>24</v>
      </c>
      <c r="ED51" s="5"/>
      <c r="EE51" s="5"/>
    </row>
    <row r="52" spans="1:135">
      <c r="A52" t="s">
        <v>272</v>
      </c>
      <c r="B52">
        <v>1992</v>
      </c>
      <c r="C52" t="s">
        <v>103</v>
      </c>
      <c r="D52" t="s">
        <v>272</v>
      </c>
      <c r="E52">
        <v>100083178</v>
      </c>
      <c r="F52">
        <v>48.5</v>
      </c>
      <c r="G52">
        <v>1992</v>
      </c>
      <c r="H52" s="4" t="s">
        <v>107</v>
      </c>
      <c r="I52" s="5"/>
      <c r="J52" s="5" t="str">
        <f>IF($F52&gt;$F$1,"NA",(IF($G52&lt;'[2]Point Tables'!$S$3,"OLD",(IF($H52="Y","X",(VLOOKUP($E52,[1]JMF!$A$1:$A$65536,1,FALSE)))))))</f>
        <v>NA</v>
      </c>
      <c r="K52" s="5" t="str">
        <f>IF($F52&gt;$F$1,"NA",(IF($G52&lt;'[3]Point Tables'!$S$4,"OLD",(IF($H52="Y","X",(VLOOKUP($E52,[1]CMF!$A$1:$A$65536,1,FALSE)))))))</f>
        <v>NA</v>
      </c>
      <c r="L52" s="6"/>
      <c r="M52" t="s">
        <v>105</v>
      </c>
      <c r="N52">
        <v>1995</v>
      </c>
      <c r="O52" t="s">
        <v>26</v>
      </c>
      <c r="P52" t="s">
        <v>105</v>
      </c>
      <c r="Q52">
        <v>100083870</v>
      </c>
      <c r="R52">
        <v>48</v>
      </c>
      <c r="S52">
        <v>1995</v>
      </c>
      <c r="T52" t="s">
        <v>24</v>
      </c>
      <c r="U52" s="5"/>
      <c r="V52" s="5"/>
      <c r="W52" s="5"/>
      <c r="Y52" t="s">
        <v>142</v>
      </c>
      <c r="Z52">
        <v>1992</v>
      </c>
      <c r="AA52" t="s">
        <v>143</v>
      </c>
      <c r="AB52" t="s">
        <v>142</v>
      </c>
      <c r="AC52">
        <v>100044541</v>
      </c>
      <c r="AD52">
        <v>48</v>
      </c>
      <c r="AE52">
        <v>1992</v>
      </c>
      <c r="AF52" t="s">
        <v>24</v>
      </c>
      <c r="AG52" s="5"/>
      <c r="AH52" s="5"/>
      <c r="AI52" s="5"/>
      <c r="AJ52" s="5"/>
      <c r="AK52" t="s">
        <v>270</v>
      </c>
      <c r="AL52">
        <v>0</v>
      </c>
      <c r="AM52">
        <v>0</v>
      </c>
      <c r="AN52" t="s">
        <v>270</v>
      </c>
      <c r="AO52">
        <v>0</v>
      </c>
      <c r="AP52">
        <v>0</v>
      </c>
      <c r="AQ52">
        <v>0</v>
      </c>
      <c r="AR52" s="4" t="s">
        <v>24</v>
      </c>
      <c r="AS52" s="5"/>
      <c r="AT52" s="5"/>
      <c r="AU52" s="5"/>
      <c r="AW52" t="s">
        <v>187</v>
      </c>
      <c r="AX52">
        <v>1992</v>
      </c>
      <c r="AY52" t="s">
        <v>188</v>
      </c>
      <c r="AZ52" t="s">
        <v>187</v>
      </c>
      <c r="BA52">
        <v>100075568</v>
      </c>
      <c r="BB52">
        <v>48</v>
      </c>
      <c r="BC52">
        <v>1992</v>
      </c>
      <c r="BD52" s="4" t="s">
        <v>24</v>
      </c>
      <c r="BE52" s="5">
        <f>IF($BB52&gt;$BB$1,"NA",(IF($BC52&lt;'[3]Point Tables'!$S$3,"OLD",(IF($BD52="Y","X",(VLOOKUP($BA52,[1]JMF!$A$1:$A$65536,1,FALSE)))))))</f>
        <v>100075568</v>
      </c>
      <c r="BF52" s="5" t="str">
        <f>IF($BB52&gt;$BB$1,"NA",(IF($BC52&lt;'[3]Point Tables'!$S$4,"OLD",(IF($BD52="Y","X",(VLOOKUP($BA52,[1]CMF!$A$1:$A$65536,1,FALSE)))))))</f>
        <v>OLD</v>
      </c>
      <c r="BH52" t="s">
        <v>273</v>
      </c>
      <c r="BI52">
        <v>1993</v>
      </c>
      <c r="BJ52" t="s">
        <v>274</v>
      </c>
      <c r="BK52" t="s">
        <v>273</v>
      </c>
      <c r="BL52">
        <v>100073284</v>
      </c>
      <c r="BM52">
        <v>48</v>
      </c>
      <c r="BN52">
        <v>1993</v>
      </c>
      <c r="BO52" t="s">
        <v>24</v>
      </c>
      <c r="BP52" s="5"/>
      <c r="BQ52" s="5"/>
      <c r="BS52" t="s">
        <v>62</v>
      </c>
      <c r="BT52">
        <v>1994</v>
      </c>
      <c r="BU52" t="s">
        <v>23</v>
      </c>
      <c r="BV52" t="s">
        <v>62</v>
      </c>
      <c r="BW52">
        <v>100066810</v>
      </c>
      <c r="BX52">
        <v>48</v>
      </c>
      <c r="BY52">
        <v>1994</v>
      </c>
      <c r="BZ52" s="4" t="s">
        <v>24</v>
      </c>
      <c r="CA52" s="5"/>
      <c r="CB52" s="5"/>
      <c r="CC52" s="5"/>
      <c r="CD52" t="s">
        <v>275</v>
      </c>
      <c r="CE52">
        <v>1992</v>
      </c>
      <c r="CF52" t="s">
        <v>209</v>
      </c>
      <c r="CG52" t="s">
        <v>275</v>
      </c>
      <c r="CH52">
        <v>100073204</v>
      </c>
      <c r="CI52">
        <v>48</v>
      </c>
      <c r="CJ52">
        <v>1992</v>
      </c>
      <c r="CK52" t="s">
        <v>24</v>
      </c>
      <c r="CL52" s="5"/>
      <c r="CM52" s="5"/>
      <c r="CN52" s="5"/>
      <c r="CO52" t="s">
        <v>276</v>
      </c>
      <c r="CP52">
        <v>1996</v>
      </c>
      <c r="CQ52" t="s">
        <v>145</v>
      </c>
      <c r="CR52" t="s">
        <v>276</v>
      </c>
      <c r="CS52">
        <v>100096582</v>
      </c>
      <c r="CT52">
        <v>48</v>
      </c>
      <c r="CU52">
        <v>1996</v>
      </c>
      <c r="CV52" s="4" t="s">
        <v>24</v>
      </c>
      <c r="CW52" s="5">
        <f>IF($CT52&gt;$CT$1,"NA",(IF($CU52&lt;'[3]Point Tables'!$S$4,"OLD",(IF($CV52="Y","X",(VLOOKUP($CS52,[1]CMF!$A$1:$A$65536,1,FALSE)))))))</f>
        <v>100096582</v>
      </c>
      <c r="CX52" s="5">
        <f>IF(CT52&gt;$CT$1,"NA",(IF($CU52&lt;'[3]Point Tables'!$S$5,"OLD",(IF($CV52="Y",CS52,(VLOOKUP($CS52,[1]Y14MF!$A$1:$A$65536,1,FALSE)))))))</f>
        <v>100096582</v>
      </c>
      <c r="CZ52" t="s">
        <v>156</v>
      </c>
      <c r="DA52">
        <v>1996</v>
      </c>
      <c r="DB52" t="s">
        <v>46</v>
      </c>
      <c r="DC52" t="s">
        <v>156</v>
      </c>
      <c r="DD52">
        <v>100066845</v>
      </c>
      <c r="DE52">
        <v>48</v>
      </c>
      <c r="DF52">
        <v>1996</v>
      </c>
      <c r="DG52" t="s">
        <v>24</v>
      </c>
      <c r="DH52" s="5"/>
      <c r="DI52" s="5"/>
      <c r="DK52" t="s">
        <v>137</v>
      </c>
      <c r="DL52">
        <v>1996</v>
      </c>
      <c r="DM52" t="s">
        <v>23</v>
      </c>
      <c r="DN52" t="s">
        <v>137</v>
      </c>
      <c r="DO52">
        <v>100090862</v>
      </c>
      <c r="DP52">
        <v>48</v>
      </c>
      <c r="DQ52">
        <v>1996</v>
      </c>
      <c r="DR52" t="s">
        <v>24</v>
      </c>
      <c r="DS52" s="5"/>
      <c r="DT52" s="5"/>
      <c r="DU52" s="5"/>
      <c r="DV52" t="s">
        <v>51</v>
      </c>
      <c r="DW52">
        <v>1996</v>
      </c>
      <c r="DX52" t="s">
        <v>52</v>
      </c>
      <c r="DY52" t="s">
        <v>51</v>
      </c>
      <c r="DZ52">
        <v>100073222</v>
      </c>
      <c r="EA52">
        <v>47.5</v>
      </c>
      <c r="EB52">
        <v>1996</v>
      </c>
      <c r="EC52" t="s">
        <v>24</v>
      </c>
      <c r="ED52" s="5"/>
      <c r="EE52" s="5"/>
    </row>
    <row r="53" spans="1:135">
      <c r="A53" t="s">
        <v>208</v>
      </c>
      <c r="B53">
        <v>1975</v>
      </c>
      <c r="C53" t="s">
        <v>209</v>
      </c>
      <c r="D53" t="s">
        <v>208</v>
      </c>
      <c r="E53">
        <v>100030156</v>
      </c>
      <c r="F53">
        <v>48.5</v>
      </c>
      <c r="G53">
        <v>1975</v>
      </c>
      <c r="H53" s="4" t="s">
        <v>24</v>
      </c>
      <c r="I53" s="5"/>
      <c r="J53" s="5"/>
      <c r="K53" s="5"/>
      <c r="L53" s="6"/>
      <c r="M53" t="s">
        <v>109</v>
      </c>
      <c r="N53">
        <v>1992</v>
      </c>
      <c r="O53" t="s">
        <v>29</v>
      </c>
      <c r="P53" t="s">
        <v>109</v>
      </c>
      <c r="Q53">
        <v>100050706</v>
      </c>
      <c r="R53">
        <v>49</v>
      </c>
      <c r="S53">
        <v>1992</v>
      </c>
      <c r="T53" t="s">
        <v>24</v>
      </c>
      <c r="U53" s="5"/>
      <c r="V53" s="5"/>
      <c r="W53" s="5"/>
      <c r="Y53" t="s">
        <v>231</v>
      </c>
      <c r="Z53">
        <v>1992</v>
      </c>
      <c r="AA53" t="s">
        <v>46</v>
      </c>
      <c r="AB53" t="s">
        <v>231</v>
      </c>
      <c r="AC53">
        <v>100045151</v>
      </c>
      <c r="AD53">
        <v>49</v>
      </c>
      <c r="AE53">
        <v>1992</v>
      </c>
      <c r="AF53" t="s">
        <v>24</v>
      </c>
      <c r="AG53" s="5"/>
      <c r="AH53" s="5"/>
      <c r="AI53" s="5"/>
      <c r="AJ53" s="5"/>
      <c r="AK53" t="s">
        <v>270</v>
      </c>
      <c r="AL53">
        <v>0</v>
      </c>
      <c r="AM53">
        <v>0</v>
      </c>
      <c r="AN53" t="s">
        <v>270</v>
      </c>
      <c r="AO53">
        <v>0</v>
      </c>
      <c r="AP53">
        <v>0</v>
      </c>
      <c r="AQ53">
        <v>0</v>
      </c>
      <c r="AR53" s="4" t="s">
        <v>24</v>
      </c>
      <c r="AS53" s="5"/>
      <c r="AT53" s="5"/>
      <c r="AU53" s="5"/>
      <c r="AW53" t="s">
        <v>267</v>
      </c>
      <c r="AX53">
        <v>1996</v>
      </c>
      <c r="AY53" t="s">
        <v>37</v>
      </c>
      <c r="AZ53" t="s">
        <v>267</v>
      </c>
      <c r="BA53">
        <v>100078496</v>
      </c>
      <c r="BB53">
        <v>49</v>
      </c>
      <c r="BC53">
        <v>1996</v>
      </c>
      <c r="BD53" s="4" t="s">
        <v>24</v>
      </c>
      <c r="BE53" s="5">
        <f>IF($BB53&gt;$BB$1,"NA",(IF($BC53&lt;'[3]Point Tables'!$S$3,"OLD",(IF($BD53="Y","X",(VLOOKUP($BA53,[1]JMF!$A$1:$A$65536,1,FALSE)))))))</f>
        <v>100078496</v>
      </c>
      <c r="BF53" s="5">
        <f>IF($BB53&gt;$BB$1,"NA",(IF($BC53&lt;'[3]Point Tables'!$S$4,"OLD",(IF($BD53="Y","X",(VLOOKUP($BA53,[1]CMF!$A$1:$A$65536,1,FALSE)))))))</f>
        <v>100078496</v>
      </c>
      <c r="BH53" t="s">
        <v>277</v>
      </c>
      <c r="BI53">
        <v>1991</v>
      </c>
      <c r="BJ53" t="s">
        <v>40</v>
      </c>
      <c r="BK53" t="s">
        <v>277</v>
      </c>
      <c r="BL53">
        <v>100086604</v>
      </c>
      <c r="BM53">
        <v>49</v>
      </c>
      <c r="BN53">
        <v>1991</v>
      </c>
      <c r="BO53" t="s">
        <v>24</v>
      </c>
      <c r="BP53" s="5"/>
      <c r="BQ53" s="5"/>
      <c r="BS53" t="s">
        <v>116</v>
      </c>
      <c r="BT53">
        <v>1992</v>
      </c>
      <c r="BU53" t="s">
        <v>103</v>
      </c>
      <c r="BV53" t="s">
        <v>116</v>
      </c>
      <c r="BW53">
        <v>100083178</v>
      </c>
      <c r="BX53">
        <v>49</v>
      </c>
      <c r="BY53">
        <v>1992</v>
      </c>
      <c r="BZ53" s="4" t="s">
        <v>24</v>
      </c>
      <c r="CA53" s="5"/>
      <c r="CB53" s="5"/>
      <c r="CC53" s="5"/>
      <c r="CD53" t="s">
        <v>226</v>
      </c>
      <c r="CE53">
        <v>1993</v>
      </c>
      <c r="CF53" t="s">
        <v>37</v>
      </c>
      <c r="CG53" t="s">
        <v>226</v>
      </c>
      <c r="CH53">
        <v>100060349</v>
      </c>
      <c r="CI53">
        <v>49</v>
      </c>
      <c r="CJ53">
        <v>1993</v>
      </c>
      <c r="CK53" t="s">
        <v>24</v>
      </c>
      <c r="CL53" s="5"/>
      <c r="CM53" s="5"/>
      <c r="CN53" s="5"/>
      <c r="CO53" t="s">
        <v>278</v>
      </c>
      <c r="CP53">
        <v>1996</v>
      </c>
      <c r="CQ53" t="s">
        <v>29</v>
      </c>
      <c r="CR53" t="s">
        <v>278</v>
      </c>
      <c r="CS53">
        <v>100094702</v>
      </c>
      <c r="CT53">
        <v>49</v>
      </c>
      <c r="CU53">
        <v>1996</v>
      </c>
      <c r="CV53" s="4" t="s">
        <v>24</v>
      </c>
      <c r="CW53" s="5">
        <f>IF($CT53&gt;$CT$1,"NA",(IF($CU53&lt;'[3]Point Tables'!$S$4,"OLD",(IF($CV53="Y","X",(VLOOKUP($CS53,[1]CMF!$A$1:$A$65536,1,FALSE)))))))</f>
        <v>100094702</v>
      </c>
      <c r="CX53" s="5">
        <f>IF(CT53&gt;$CT$1,"NA",(IF($CU53&lt;'[3]Point Tables'!$S$5,"OLD",(IF($CV53="Y",CS53,(VLOOKUP($CS53,[1]Y14MF!$A$1:$A$65536,1,FALSE)))))))</f>
        <v>100094702</v>
      </c>
      <c r="CZ53" t="s">
        <v>104</v>
      </c>
      <c r="DA53">
        <v>1996</v>
      </c>
      <c r="DB53" t="s">
        <v>23</v>
      </c>
      <c r="DC53" t="s">
        <v>104</v>
      </c>
      <c r="DD53">
        <v>100079805</v>
      </c>
      <c r="DE53">
        <v>49</v>
      </c>
      <c r="DF53">
        <v>1996</v>
      </c>
      <c r="DG53" t="s">
        <v>24</v>
      </c>
      <c r="DH53" s="5"/>
      <c r="DI53" s="5"/>
      <c r="DK53" t="s">
        <v>146</v>
      </c>
      <c r="DL53">
        <v>1997</v>
      </c>
      <c r="DM53" t="s">
        <v>122</v>
      </c>
      <c r="DN53" t="s">
        <v>146</v>
      </c>
      <c r="DO53">
        <v>100079513</v>
      </c>
      <c r="DP53">
        <v>49</v>
      </c>
      <c r="DQ53">
        <v>1997</v>
      </c>
      <c r="DR53" t="s">
        <v>24</v>
      </c>
      <c r="DS53" s="5"/>
      <c r="DT53" s="5"/>
      <c r="DU53" s="5"/>
      <c r="DV53" t="s">
        <v>279</v>
      </c>
      <c r="DW53">
        <v>1996</v>
      </c>
      <c r="DX53" t="s">
        <v>23</v>
      </c>
      <c r="DY53" t="s">
        <v>279</v>
      </c>
      <c r="DZ53">
        <v>100097999</v>
      </c>
      <c r="EA53">
        <v>49</v>
      </c>
      <c r="EB53">
        <v>1996</v>
      </c>
      <c r="EC53" t="s">
        <v>24</v>
      </c>
      <c r="ED53" s="5"/>
      <c r="EE53" s="5"/>
    </row>
    <row r="54" spans="1:135">
      <c r="A54" t="s">
        <v>133</v>
      </c>
      <c r="B54">
        <v>1993</v>
      </c>
      <c r="C54" t="s">
        <v>23</v>
      </c>
      <c r="D54" t="s">
        <v>133</v>
      </c>
      <c r="E54">
        <v>100060691</v>
      </c>
      <c r="F54">
        <v>50.5</v>
      </c>
      <c r="G54">
        <v>1993</v>
      </c>
      <c r="H54" s="4" t="s">
        <v>24</v>
      </c>
      <c r="I54" s="5"/>
      <c r="J54" s="5"/>
      <c r="K54" s="5"/>
      <c r="L54" s="6"/>
      <c r="M54" t="s">
        <v>60</v>
      </c>
      <c r="N54">
        <v>1993</v>
      </c>
      <c r="O54" t="s">
        <v>26</v>
      </c>
      <c r="P54" t="s">
        <v>60</v>
      </c>
      <c r="Q54">
        <v>100010334</v>
      </c>
      <c r="R54">
        <v>50.5</v>
      </c>
      <c r="S54">
        <v>1993</v>
      </c>
      <c r="T54" t="s">
        <v>24</v>
      </c>
      <c r="U54" s="5"/>
      <c r="V54" s="5"/>
      <c r="W54" s="5"/>
      <c r="Y54" t="s">
        <v>198</v>
      </c>
      <c r="Z54">
        <v>1991</v>
      </c>
      <c r="AA54" t="s">
        <v>70</v>
      </c>
      <c r="AB54" t="s">
        <v>198</v>
      </c>
      <c r="AC54">
        <v>100060767</v>
      </c>
      <c r="AD54">
        <v>50.5</v>
      </c>
      <c r="AE54">
        <v>1991</v>
      </c>
      <c r="AF54" t="s">
        <v>24</v>
      </c>
      <c r="AG54" s="5"/>
      <c r="AH54" s="5"/>
      <c r="AI54" s="5"/>
      <c r="AJ54" s="5"/>
      <c r="AK54" t="s">
        <v>270</v>
      </c>
      <c r="AL54">
        <v>0</v>
      </c>
      <c r="AM54">
        <v>0</v>
      </c>
      <c r="AN54" t="s">
        <v>270</v>
      </c>
      <c r="AO54">
        <v>0</v>
      </c>
      <c r="AP54">
        <v>0</v>
      </c>
      <c r="AQ54">
        <v>0</v>
      </c>
      <c r="AR54" s="4" t="s">
        <v>24</v>
      </c>
      <c r="AS54" s="5"/>
      <c r="AT54" s="5"/>
      <c r="AU54" s="5"/>
      <c r="AW54" t="s">
        <v>133</v>
      </c>
      <c r="AX54">
        <v>1993</v>
      </c>
      <c r="AY54" t="s">
        <v>23</v>
      </c>
      <c r="AZ54" t="s">
        <v>133</v>
      </c>
      <c r="BA54">
        <v>100060691</v>
      </c>
      <c r="BB54">
        <v>50</v>
      </c>
      <c r="BC54">
        <v>1993</v>
      </c>
      <c r="BD54" s="4" t="s">
        <v>24</v>
      </c>
      <c r="BE54" s="5">
        <f>IF($BB54&gt;$BB$1,"NA",(IF($BC54&lt;'[3]Point Tables'!$S$3,"OLD",(IF($BD54="Y","X",(VLOOKUP($BA54,[1]JMF!$A$1:$A$65536,1,FALSE)))))))</f>
        <v>100060691</v>
      </c>
      <c r="BF54" s="5" t="str">
        <f>IF($BB54&gt;$BB$1,"NA",(IF($BC54&lt;'[3]Point Tables'!$S$4,"OLD",(IF($BD54="Y","X",(VLOOKUP($BA54,[1]CMF!$A$1:$A$65536,1,FALSE)))))))</f>
        <v>OLD</v>
      </c>
      <c r="BH54" t="s">
        <v>170</v>
      </c>
      <c r="BI54">
        <v>1992</v>
      </c>
      <c r="BJ54" t="s">
        <v>37</v>
      </c>
      <c r="BK54" t="s">
        <v>170</v>
      </c>
      <c r="BL54">
        <v>100070346</v>
      </c>
      <c r="BM54">
        <v>50</v>
      </c>
      <c r="BN54">
        <v>1992</v>
      </c>
      <c r="BO54" t="s">
        <v>24</v>
      </c>
      <c r="BP54" s="5"/>
      <c r="BQ54" s="5"/>
      <c r="BS54" t="s">
        <v>280</v>
      </c>
      <c r="BT54">
        <v>1993</v>
      </c>
      <c r="BU54" t="s">
        <v>57</v>
      </c>
      <c r="BV54" t="s">
        <v>280</v>
      </c>
      <c r="BW54">
        <v>100070020</v>
      </c>
      <c r="BX54">
        <v>50</v>
      </c>
      <c r="BY54">
        <v>1993</v>
      </c>
      <c r="BZ54" s="4" t="s">
        <v>24</v>
      </c>
      <c r="CA54" s="5"/>
      <c r="CB54" s="5"/>
      <c r="CC54" s="5"/>
      <c r="CD54" t="s">
        <v>53</v>
      </c>
      <c r="CE54">
        <v>1996</v>
      </c>
      <c r="CF54" t="s">
        <v>40</v>
      </c>
      <c r="CG54" t="s">
        <v>53</v>
      </c>
      <c r="CH54">
        <v>100073176</v>
      </c>
      <c r="CI54">
        <v>50</v>
      </c>
      <c r="CJ54">
        <v>1996</v>
      </c>
      <c r="CK54" t="s">
        <v>24</v>
      </c>
      <c r="CL54" s="5"/>
      <c r="CM54" s="5"/>
      <c r="CN54" s="5"/>
      <c r="CO54" t="s">
        <v>230</v>
      </c>
      <c r="CP54">
        <v>1996</v>
      </c>
      <c r="CQ54" t="s">
        <v>57</v>
      </c>
      <c r="CR54" t="s">
        <v>230</v>
      </c>
      <c r="CS54">
        <v>100063952</v>
      </c>
      <c r="CT54">
        <v>50</v>
      </c>
      <c r="CU54">
        <v>1996</v>
      </c>
      <c r="CV54" s="4" t="s">
        <v>24</v>
      </c>
      <c r="CW54" s="5">
        <f>IF($CT54&gt;$CT$1,"NA",(IF($CU54&lt;'[3]Point Tables'!$S$4,"OLD",(IF($CV54="Y","X",(VLOOKUP($CS54,[1]CMF!$A$1:$A$65536,1,FALSE)))))))</f>
        <v>100063952</v>
      </c>
      <c r="CX54" s="5">
        <f>IF(CT54&gt;$CT$1,"NA",(IF($CU54&lt;'[3]Point Tables'!$S$5,"OLD",(IF($CV54="Y",CS54,(VLOOKUP($CS54,[1]Y14MF!$A$1:$A$65536,1,FALSE)))))))</f>
        <v>100063952</v>
      </c>
      <c r="CZ54" t="s">
        <v>86</v>
      </c>
      <c r="DA54">
        <v>1996</v>
      </c>
      <c r="DB54" t="s">
        <v>33</v>
      </c>
      <c r="DC54" t="s">
        <v>86</v>
      </c>
      <c r="DD54">
        <v>100053312</v>
      </c>
      <c r="DE54">
        <v>50</v>
      </c>
      <c r="DF54">
        <v>1996</v>
      </c>
      <c r="DG54" t="s">
        <v>24</v>
      </c>
      <c r="DH54" s="5"/>
      <c r="DI54" s="5"/>
      <c r="DK54" t="s">
        <v>281</v>
      </c>
      <c r="DL54">
        <v>1994</v>
      </c>
      <c r="DM54" t="s">
        <v>103</v>
      </c>
      <c r="DN54" t="s">
        <v>281</v>
      </c>
      <c r="DO54">
        <v>100089471</v>
      </c>
      <c r="DP54">
        <v>50</v>
      </c>
      <c r="DQ54">
        <v>1994</v>
      </c>
      <c r="DR54" t="s">
        <v>24</v>
      </c>
      <c r="DS54" s="5"/>
      <c r="DT54" s="5"/>
      <c r="DU54" s="5"/>
      <c r="DV54" t="s">
        <v>84</v>
      </c>
      <c r="DW54">
        <v>1998</v>
      </c>
      <c r="DX54" t="s">
        <v>70</v>
      </c>
      <c r="DY54" t="s">
        <v>84</v>
      </c>
      <c r="DZ54">
        <v>100074679</v>
      </c>
      <c r="EA54">
        <v>50</v>
      </c>
      <c r="EB54">
        <v>1998</v>
      </c>
      <c r="EC54" t="s">
        <v>24</v>
      </c>
      <c r="ED54" s="5"/>
      <c r="EE54" s="5"/>
    </row>
    <row r="55" spans="1:135">
      <c r="A55" t="s">
        <v>163</v>
      </c>
      <c r="B55">
        <v>1993</v>
      </c>
      <c r="C55" t="s">
        <v>26</v>
      </c>
      <c r="D55" t="s">
        <v>163</v>
      </c>
      <c r="E55">
        <v>100068796</v>
      </c>
      <c r="F55">
        <v>50.5</v>
      </c>
      <c r="G55">
        <v>1993</v>
      </c>
      <c r="H55" s="4" t="s">
        <v>24</v>
      </c>
      <c r="I55" s="5"/>
      <c r="J55" s="5"/>
      <c r="K55" s="5"/>
      <c r="L55" s="6"/>
      <c r="M55" t="s">
        <v>282</v>
      </c>
      <c r="N55">
        <v>1973</v>
      </c>
      <c r="O55" t="s">
        <v>283</v>
      </c>
      <c r="P55" t="s">
        <v>282</v>
      </c>
      <c r="Q55">
        <v>100059963</v>
      </c>
      <c r="R55">
        <v>50.5</v>
      </c>
      <c r="S55">
        <v>1973</v>
      </c>
      <c r="T55" t="s">
        <v>24</v>
      </c>
      <c r="U55" s="5"/>
      <c r="V55" s="5"/>
      <c r="W55" s="5"/>
      <c r="Y55" t="s">
        <v>284</v>
      </c>
      <c r="Z55">
        <v>1990</v>
      </c>
      <c r="AA55" t="s">
        <v>248</v>
      </c>
      <c r="AB55" t="s">
        <v>284</v>
      </c>
      <c r="AC55">
        <v>100052204</v>
      </c>
      <c r="AD55">
        <v>50.5</v>
      </c>
      <c r="AE55">
        <v>1990</v>
      </c>
      <c r="AF55" t="s">
        <v>24</v>
      </c>
      <c r="AG55" s="5"/>
      <c r="AH55" s="5"/>
      <c r="AI55" s="5"/>
      <c r="AJ55" s="5"/>
      <c r="AK55" t="s">
        <v>270</v>
      </c>
      <c r="AL55">
        <v>0</v>
      </c>
      <c r="AM55">
        <v>0</v>
      </c>
      <c r="AN55" t="s">
        <v>270</v>
      </c>
      <c r="AO55">
        <v>0</v>
      </c>
      <c r="AP55">
        <v>0</v>
      </c>
      <c r="AQ55">
        <v>0</v>
      </c>
      <c r="AR55" s="4" t="s">
        <v>24</v>
      </c>
      <c r="AS55" s="5"/>
      <c r="AT55" s="5"/>
      <c r="AU55" s="5"/>
      <c r="AW55" t="s">
        <v>85</v>
      </c>
      <c r="AX55">
        <v>1995</v>
      </c>
      <c r="AY55" t="s">
        <v>37</v>
      </c>
      <c r="AZ55" t="s">
        <v>85</v>
      </c>
      <c r="BA55">
        <v>100085094</v>
      </c>
      <c r="BB55">
        <v>51</v>
      </c>
      <c r="BC55">
        <v>1995</v>
      </c>
      <c r="BD55" s="4" t="s">
        <v>24</v>
      </c>
      <c r="BE55" s="5">
        <f>IF($BB55&gt;$BB$1,"NA",(IF($BC55&lt;'[3]Point Tables'!$S$3,"OLD",(IF($BD55="Y","X",(VLOOKUP($BA55,[1]JMF!$A$1:$A$65536,1,FALSE)))))))</f>
        <v>100085094</v>
      </c>
      <c r="BF55" s="5">
        <f>IF($BB55&gt;$BB$1,"NA",(IF($BC55&lt;'[3]Point Tables'!$S$4,"OLD",(IF($BD55="Y","X",(VLOOKUP($BA55,[1]CMF!$A$1:$A$65536,1,FALSE)))))))</f>
        <v>100085094</v>
      </c>
      <c r="BH55" t="s">
        <v>285</v>
      </c>
      <c r="BI55">
        <v>1993</v>
      </c>
      <c r="BJ55" t="s">
        <v>37</v>
      </c>
      <c r="BK55" t="s">
        <v>285</v>
      </c>
      <c r="BL55">
        <v>100060953</v>
      </c>
      <c r="BM55">
        <v>51.5</v>
      </c>
      <c r="BN55">
        <v>1993</v>
      </c>
      <c r="BO55" t="s">
        <v>24</v>
      </c>
      <c r="BP55" s="5"/>
      <c r="BQ55" s="5"/>
      <c r="BS55" t="s">
        <v>86</v>
      </c>
      <c r="BT55">
        <v>1996</v>
      </c>
      <c r="BU55" t="s">
        <v>33</v>
      </c>
      <c r="BV55" t="s">
        <v>86</v>
      </c>
      <c r="BW55">
        <v>100053312</v>
      </c>
      <c r="BX55">
        <v>51</v>
      </c>
      <c r="BY55">
        <v>1996</v>
      </c>
      <c r="BZ55" s="4" t="s">
        <v>24</v>
      </c>
      <c r="CA55" s="5"/>
      <c r="CB55" s="5"/>
      <c r="CC55" s="5"/>
      <c r="CD55" t="s">
        <v>198</v>
      </c>
      <c r="CE55">
        <v>1991</v>
      </c>
      <c r="CF55" t="s">
        <v>70</v>
      </c>
      <c r="CG55" t="s">
        <v>198</v>
      </c>
      <c r="CH55">
        <v>100060767</v>
      </c>
      <c r="CI55">
        <v>51</v>
      </c>
      <c r="CJ55">
        <v>1991</v>
      </c>
      <c r="CK55" t="s">
        <v>24</v>
      </c>
      <c r="CL55" s="5"/>
      <c r="CM55" s="5"/>
      <c r="CN55" s="5"/>
      <c r="CO55" t="s">
        <v>286</v>
      </c>
      <c r="CP55">
        <v>1997</v>
      </c>
      <c r="CQ55" t="s">
        <v>29</v>
      </c>
      <c r="CR55" t="s">
        <v>286</v>
      </c>
      <c r="CS55">
        <v>100090578</v>
      </c>
      <c r="CT55">
        <v>51</v>
      </c>
      <c r="CU55">
        <v>1997</v>
      </c>
      <c r="CV55" s="4" t="s">
        <v>24</v>
      </c>
      <c r="CW55" s="5">
        <f>IF($CT55&gt;$CT$1,"NA",(IF($CU55&lt;'[3]Point Tables'!$S$4,"OLD",(IF($CV55="Y","X",(VLOOKUP($CS55,[1]CMF!$A$1:$A$65536,1,FALSE)))))))</f>
        <v>100090578</v>
      </c>
      <c r="CX55" s="5">
        <f>IF(CT55&gt;$CT$1,"NA",(IF($CU55&lt;'[3]Point Tables'!$S$5,"OLD",(IF($CV55="Y",CS55,(VLOOKUP($CS55,[1]Y14MF!$A$1:$A$65536,1,FALSE)))))))</f>
        <v>100090578</v>
      </c>
      <c r="CZ55" t="s">
        <v>287</v>
      </c>
      <c r="DA55">
        <v>1995</v>
      </c>
      <c r="DB55" t="s">
        <v>23</v>
      </c>
      <c r="DC55" t="s">
        <v>287</v>
      </c>
      <c r="DD55">
        <v>100091814</v>
      </c>
      <c r="DE55">
        <v>51</v>
      </c>
      <c r="DF55">
        <v>1995</v>
      </c>
      <c r="DG55" t="s">
        <v>24</v>
      </c>
      <c r="DH55" s="5"/>
      <c r="DI55" s="5"/>
      <c r="DK55" t="s">
        <v>240</v>
      </c>
      <c r="DL55">
        <v>1994</v>
      </c>
      <c r="DM55" t="s">
        <v>26</v>
      </c>
      <c r="DN55" t="s">
        <v>240</v>
      </c>
      <c r="DO55">
        <v>100079623</v>
      </c>
      <c r="DP55">
        <v>51</v>
      </c>
      <c r="DQ55">
        <v>1994</v>
      </c>
      <c r="DR55" t="s">
        <v>24</v>
      </c>
      <c r="DS55" s="5"/>
      <c r="DT55" s="5"/>
      <c r="DU55" s="5"/>
      <c r="DV55" t="s">
        <v>221</v>
      </c>
      <c r="DW55">
        <v>1994</v>
      </c>
      <c r="DX55" t="s">
        <v>40</v>
      </c>
      <c r="DY55" t="s">
        <v>221</v>
      </c>
      <c r="DZ55">
        <v>100059376</v>
      </c>
      <c r="EA55">
        <v>51</v>
      </c>
      <c r="EB55">
        <v>1994</v>
      </c>
      <c r="EC55" t="s">
        <v>24</v>
      </c>
      <c r="ED55" s="5"/>
      <c r="EE55" s="5"/>
    </row>
    <row r="56" spans="1:135">
      <c r="A56" t="s">
        <v>288</v>
      </c>
      <c r="B56">
        <v>1988</v>
      </c>
      <c r="C56" t="s">
        <v>23</v>
      </c>
      <c r="D56" t="s">
        <v>288</v>
      </c>
      <c r="E56">
        <v>100023135</v>
      </c>
      <c r="F56">
        <v>52</v>
      </c>
      <c r="G56">
        <v>1988</v>
      </c>
      <c r="H56" s="4" t="s">
        <v>24</v>
      </c>
      <c r="I56" s="5"/>
      <c r="J56" s="5"/>
      <c r="K56" s="5"/>
      <c r="L56" s="6"/>
      <c r="M56" t="s">
        <v>195</v>
      </c>
      <c r="N56">
        <v>1993</v>
      </c>
      <c r="O56" t="s">
        <v>26</v>
      </c>
      <c r="P56" t="s">
        <v>195</v>
      </c>
      <c r="Q56">
        <v>100045363</v>
      </c>
      <c r="R56">
        <v>52</v>
      </c>
      <c r="S56">
        <v>1993</v>
      </c>
      <c r="T56" t="s">
        <v>24</v>
      </c>
      <c r="U56" s="5"/>
      <c r="V56" s="5"/>
      <c r="W56" s="5"/>
      <c r="Y56" t="s">
        <v>110</v>
      </c>
      <c r="Z56">
        <v>1993</v>
      </c>
      <c r="AA56" t="s">
        <v>101</v>
      </c>
      <c r="AB56" t="s">
        <v>110</v>
      </c>
      <c r="AC56">
        <v>100051860</v>
      </c>
      <c r="AD56">
        <v>52</v>
      </c>
      <c r="AE56">
        <v>1993</v>
      </c>
      <c r="AF56" t="s">
        <v>24</v>
      </c>
      <c r="AG56" s="5"/>
      <c r="AH56" s="5"/>
      <c r="AI56" s="5"/>
      <c r="AJ56" s="5"/>
      <c r="AK56" t="s">
        <v>270</v>
      </c>
      <c r="AL56">
        <v>0</v>
      </c>
      <c r="AM56">
        <v>0</v>
      </c>
      <c r="AN56" t="s">
        <v>270</v>
      </c>
      <c r="AO56">
        <v>0</v>
      </c>
      <c r="AP56">
        <v>0</v>
      </c>
      <c r="AQ56">
        <v>0</v>
      </c>
      <c r="AR56" s="4" t="s">
        <v>24</v>
      </c>
      <c r="AS56" s="5"/>
      <c r="AT56" s="5"/>
      <c r="AU56" s="5"/>
      <c r="AW56" t="s">
        <v>61</v>
      </c>
      <c r="AX56">
        <v>1996</v>
      </c>
      <c r="AY56" t="s">
        <v>29</v>
      </c>
      <c r="AZ56" t="s">
        <v>61</v>
      </c>
      <c r="BA56">
        <v>100079015</v>
      </c>
      <c r="BB56">
        <v>52</v>
      </c>
      <c r="BC56">
        <v>1996</v>
      </c>
      <c r="BD56" s="4" t="s">
        <v>24</v>
      </c>
      <c r="BE56" s="5">
        <f>IF($BB56&gt;$BB$1,"NA",(IF($BC56&lt;'[3]Point Tables'!$S$3,"OLD",(IF($BD56="Y","X",(VLOOKUP($BA56,[1]JMF!$A$1:$A$65536,1,FALSE)))))))</f>
        <v>100079015</v>
      </c>
      <c r="BF56" s="5">
        <f>IF($BB56&gt;$BB$1,"NA",(IF($BC56&lt;'[3]Point Tables'!$S$4,"OLD",(IF($BD56="Y","X",(VLOOKUP($BA56,[1]CMF!$A$1:$A$65536,1,FALSE)))))))</f>
        <v>100079015</v>
      </c>
      <c r="BH56" t="s">
        <v>120</v>
      </c>
      <c r="BI56">
        <v>1994</v>
      </c>
      <c r="BJ56" t="s">
        <v>23</v>
      </c>
      <c r="BK56" t="s">
        <v>120</v>
      </c>
      <c r="BL56">
        <v>100090526</v>
      </c>
      <c r="BM56">
        <v>51.5</v>
      </c>
      <c r="BN56">
        <v>1994</v>
      </c>
      <c r="BO56" t="s">
        <v>24</v>
      </c>
      <c r="BP56" s="5"/>
      <c r="BQ56" s="5"/>
      <c r="BS56" t="s">
        <v>110</v>
      </c>
      <c r="BT56">
        <v>1993</v>
      </c>
      <c r="BU56" t="s">
        <v>101</v>
      </c>
      <c r="BV56" t="s">
        <v>110</v>
      </c>
      <c r="BW56">
        <v>100051860</v>
      </c>
      <c r="BX56">
        <v>52</v>
      </c>
      <c r="BY56">
        <v>1993</v>
      </c>
      <c r="BZ56" s="4" t="s">
        <v>24</v>
      </c>
      <c r="CA56" s="5"/>
      <c r="CB56" s="5"/>
      <c r="CC56" s="5"/>
      <c r="CD56" t="s">
        <v>62</v>
      </c>
      <c r="CE56">
        <v>1994</v>
      </c>
      <c r="CF56" t="s">
        <v>23</v>
      </c>
      <c r="CG56" t="s">
        <v>62</v>
      </c>
      <c r="CH56">
        <v>100066810</v>
      </c>
      <c r="CI56">
        <v>52</v>
      </c>
      <c r="CJ56">
        <v>1994</v>
      </c>
      <c r="CK56" t="s">
        <v>24</v>
      </c>
      <c r="CL56" s="5"/>
      <c r="CM56" s="5"/>
      <c r="CN56" s="5"/>
      <c r="CO56" t="s">
        <v>136</v>
      </c>
      <c r="CP56">
        <v>1995</v>
      </c>
      <c r="CQ56" t="s">
        <v>23</v>
      </c>
      <c r="CR56" t="s">
        <v>136</v>
      </c>
      <c r="CS56">
        <v>100097252</v>
      </c>
      <c r="CT56">
        <v>52</v>
      </c>
      <c r="CU56">
        <v>1995</v>
      </c>
      <c r="CV56" s="4" t="s">
        <v>24</v>
      </c>
      <c r="CW56" s="5">
        <f>IF($CT56&gt;$CT$1,"NA",(IF($CU56&lt;'[3]Point Tables'!$S$4,"OLD",(IF($CV56="Y","X",(VLOOKUP($CS56,[1]CMF!$A$1:$A$65536,1,FALSE)))))))</f>
        <v>100097252</v>
      </c>
      <c r="CX56" s="5" t="str">
        <f>IF(CT56&gt;$CT$1,"NA",(IF($CU56&lt;'[3]Point Tables'!$S$5,"OLD",(IF($CV56="Y",CS56,(VLOOKUP($CS56,[1]Y14MF!$A$1:$A$65536,1,FALSE)))))))</f>
        <v>OLD</v>
      </c>
      <c r="CZ56" t="s">
        <v>250</v>
      </c>
      <c r="DA56">
        <v>1995</v>
      </c>
      <c r="DB56" t="s">
        <v>23</v>
      </c>
      <c r="DC56" t="s">
        <v>250</v>
      </c>
      <c r="DD56">
        <v>100080023</v>
      </c>
      <c r="DE56">
        <v>52</v>
      </c>
      <c r="DF56">
        <v>1995</v>
      </c>
      <c r="DG56" t="s">
        <v>24</v>
      </c>
      <c r="DH56" s="5"/>
      <c r="DI56" s="5"/>
      <c r="DK56" t="s">
        <v>134</v>
      </c>
      <c r="DL56">
        <v>1995</v>
      </c>
      <c r="DM56" t="s">
        <v>23</v>
      </c>
      <c r="DN56" t="s">
        <v>134</v>
      </c>
      <c r="DO56">
        <v>100052333</v>
      </c>
      <c r="DP56">
        <v>52</v>
      </c>
      <c r="DQ56">
        <v>1995</v>
      </c>
      <c r="DR56" t="s">
        <v>24</v>
      </c>
      <c r="DS56" s="5"/>
      <c r="DT56" s="5"/>
      <c r="DU56" s="5"/>
      <c r="DV56" t="s">
        <v>179</v>
      </c>
      <c r="DW56">
        <v>1996</v>
      </c>
      <c r="DX56" t="s">
        <v>37</v>
      </c>
      <c r="DY56" t="s">
        <v>179</v>
      </c>
      <c r="DZ56">
        <v>100087571</v>
      </c>
      <c r="EA56">
        <v>52</v>
      </c>
      <c r="EB56">
        <v>1996</v>
      </c>
      <c r="EC56" t="s">
        <v>24</v>
      </c>
      <c r="ED56" s="5"/>
      <c r="EE56" s="5"/>
    </row>
    <row r="57" spans="1:135">
      <c r="A57" t="s">
        <v>44</v>
      </c>
      <c r="B57">
        <v>1994</v>
      </c>
      <c r="C57" t="s">
        <v>37</v>
      </c>
      <c r="D57" t="s">
        <v>44</v>
      </c>
      <c r="E57">
        <v>100072049</v>
      </c>
      <c r="F57">
        <v>53</v>
      </c>
      <c r="G57">
        <v>1994</v>
      </c>
      <c r="H57" s="4" t="s">
        <v>24</v>
      </c>
      <c r="I57" s="5"/>
      <c r="J57" s="5"/>
      <c r="K57" s="5"/>
      <c r="L57" s="6"/>
      <c r="M57" t="s">
        <v>92</v>
      </c>
      <c r="N57">
        <v>1993</v>
      </c>
      <c r="O57" t="s">
        <v>52</v>
      </c>
      <c r="P57" t="s">
        <v>92</v>
      </c>
      <c r="Q57">
        <v>100072548</v>
      </c>
      <c r="R57">
        <v>53</v>
      </c>
      <c r="S57">
        <v>1993</v>
      </c>
      <c r="T57" t="s">
        <v>24</v>
      </c>
      <c r="U57" s="5"/>
      <c r="V57" s="5"/>
      <c r="W57" s="5"/>
      <c r="Y57" t="s">
        <v>226</v>
      </c>
      <c r="Z57">
        <v>1993</v>
      </c>
      <c r="AA57" t="s">
        <v>37</v>
      </c>
      <c r="AB57" t="s">
        <v>226</v>
      </c>
      <c r="AC57">
        <v>100060349</v>
      </c>
      <c r="AD57">
        <v>53</v>
      </c>
      <c r="AE57">
        <v>1993</v>
      </c>
      <c r="AF57" t="s">
        <v>24</v>
      </c>
      <c r="AG57" s="5"/>
      <c r="AH57" s="5"/>
      <c r="AI57" s="5"/>
      <c r="AJ57" s="5"/>
      <c r="AK57" t="s">
        <v>270</v>
      </c>
      <c r="AL57">
        <v>0</v>
      </c>
      <c r="AM57">
        <v>0</v>
      </c>
      <c r="AN57" t="s">
        <v>270</v>
      </c>
      <c r="AO57">
        <v>0</v>
      </c>
      <c r="AP57">
        <v>0</v>
      </c>
      <c r="AQ57">
        <v>0</v>
      </c>
      <c r="AR57" s="4" t="s">
        <v>24</v>
      </c>
      <c r="AS57" s="5"/>
      <c r="AT57" s="5"/>
      <c r="AU57" s="5"/>
      <c r="AW57" t="s">
        <v>136</v>
      </c>
      <c r="AX57">
        <v>1995</v>
      </c>
      <c r="AY57" t="s">
        <v>23</v>
      </c>
      <c r="AZ57" t="s">
        <v>136</v>
      </c>
      <c r="BA57">
        <v>100097252</v>
      </c>
      <c r="BB57">
        <v>53</v>
      </c>
      <c r="BC57">
        <v>1995</v>
      </c>
      <c r="BD57" s="4" t="s">
        <v>24</v>
      </c>
      <c r="BE57" s="5">
        <f>IF($BB57&gt;$BB$1,"NA",(IF($BC57&lt;'[3]Point Tables'!$S$3,"OLD",(IF($BD57="Y","X",(VLOOKUP($BA57,[1]JMF!$A$1:$A$65536,1,FALSE)))))))</f>
        <v>100097252</v>
      </c>
      <c r="BF57" s="5">
        <f>IF($BB57&gt;$BB$1,"NA",(IF($BC57&lt;'[3]Point Tables'!$S$4,"OLD",(IF($BD57="Y","X",(VLOOKUP($BA57,[1]CMF!$A$1:$A$65536,1,FALSE)))))))</f>
        <v>100097252</v>
      </c>
      <c r="BH57" t="s">
        <v>289</v>
      </c>
      <c r="BI57">
        <v>1993</v>
      </c>
      <c r="BJ57" t="s">
        <v>290</v>
      </c>
      <c r="BK57" t="s">
        <v>289</v>
      </c>
      <c r="BL57">
        <v>100091657</v>
      </c>
      <c r="BM57">
        <v>53</v>
      </c>
      <c r="BN57">
        <v>1993</v>
      </c>
      <c r="BO57" t="s">
        <v>24</v>
      </c>
      <c r="BP57" s="5"/>
      <c r="BQ57" s="5"/>
      <c r="BS57" t="s">
        <v>142</v>
      </c>
      <c r="BT57">
        <v>1992</v>
      </c>
      <c r="BU57" t="s">
        <v>143</v>
      </c>
      <c r="BV57" t="s">
        <v>142</v>
      </c>
      <c r="BW57">
        <v>100044541</v>
      </c>
      <c r="BX57">
        <v>53</v>
      </c>
      <c r="BY57">
        <v>1992</v>
      </c>
      <c r="BZ57" s="4" t="s">
        <v>24</v>
      </c>
      <c r="CA57" s="5"/>
      <c r="CB57" s="5"/>
      <c r="CC57" s="5"/>
      <c r="CD57" t="s">
        <v>173</v>
      </c>
      <c r="CE57">
        <v>1994</v>
      </c>
      <c r="CF57" t="s">
        <v>151</v>
      </c>
      <c r="CG57" t="s">
        <v>173</v>
      </c>
      <c r="CH57">
        <v>100080984</v>
      </c>
      <c r="CI57">
        <v>53</v>
      </c>
      <c r="CJ57">
        <v>1994</v>
      </c>
      <c r="CK57" t="s">
        <v>24</v>
      </c>
      <c r="CL57" s="5"/>
      <c r="CM57" s="5"/>
      <c r="CN57" s="5"/>
      <c r="CO57" t="s">
        <v>291</v>
      </c>
      <c r="CP57">
        <v>1996</v>
      </c>
      <c r="CQ57" t="s">
        <v>57</v>
      </c>
      <c r="CR57" t="s">
        <v>291</v>
      </c>
      <c r="CS57">
        <v>100063995</v>
      </c>
      <c r="CT57">
        <v>53</v>
      </c>
      <c r="CU57">
        <v>1996</v>
      </c>
      <c r="CV57" s="4" t="s">
        <v>24</v>
      </c>
      <c r="CW57" s="5">
        <f>IF($CT57&gt;$CT$1,"NA",(IF($CU57&lt;'[3]Point Tables'!$S$4,"OLD",(IF($CV57="Y","X",(VLOOKUP($CS57,[1]CMF!$A$1:$A$65536,1,FALSE)))))))</f>
        <v>100063995</v>
      </c>
      <c r="CX57" s="5">
        <f>IF(CT57&gt;$CT$1,"NA",(IF($CU57&lt;'[3]Point Tables'!$S$5,"OLD",(IF($CV57="Y",CS57,(VLOOKUP($CS57,[1]Y14MF!$A$1:$A$65536,1,FALSE)))))))</f>
        <v>100063995</v>
      </c>
      <c r="CZ57" t="s">
        <v>150</v>
      </c>
      <c r="DA57">
        <v>1996</v>
      </c>
      <c r="DB57" t="s">
        <v>151</v>
      </c>
      <c r="DC57" t="s">
        <v>150</v>
      </c>
      <c r="DD57">
        <v>100078886</v>
      </c>
      <c r="DE57">
        <v>53</v>
      </c>
      <c r="DF57">
        <v>1996</v>
      </c>
      <c r="DG57" t="s">
        <v>24</v>
      </c>
      <c r="DH57" s="5"/>
      <c r="DI57" s="5"/>
      <c r="DK57" t="s">
        <v>221</v>
      </c>
      <c r="DL57">
        <v>1994</v>
      </c>
      <c r="DM57" t="s">
        <v>40</v>
      </c>
      <c r="DN57" t="s">
        <v>221</v>
      </c>
      <c r="DO57">
        <v>100059376</v>
      </c>
      <c r="DP57">
        <v>53</v>
      </c>
      <c r="DQ57">
        <v>1994</v>
      </c>
      <c r="DR57" t="s">
        <v>24</v>
      </c>
      <c r="DS57" s="5"/>
      <c r="DT57" s="5"/>
      <c r="DU57" s="5"/>
      <c r="DV57" t="s">
        <v>292</v>
      </c>
      <c r="DW57">
        <v>1995</v>
      </c>
      <c r="DX57" t="s">
        <v>293</v>
      </c>
      <c r="DY57" t="s">
        <v>292</v>
      </c>
      <c r="DZ57">
        <v>100083587</v>
      </c>
      <c r="EA57">
        <v>53</v>
      </c>
      <c r="EB57">
        <v>1995</v>
      </c>
      <c r="EC57" t="s">
        <v>24</v>
      </c>
      <c r="ED57" s="5"/>
      <c r="EE57" s="5"/>
    </row>
    <row r="58" spans="1:135">
      <c r="A58" t="s">
        <v>58</v>
      </c>
      <c r="B58">
        <v>1992</v>
      </c>
      <c r="C58" t="s">
        <v>29</v>
      </c>
      <c r="D58" t="s">
        <v>58</v>
      </c>
      <c r="E58">
        <v>100036593</v>
      </c>
      <c r="F58">
        <v>54</v>
      </c>
      <c r="G58">
        <v>1992</v>
      </c>
      <c r="H58" s="4" t="s">
        <v>24</v>
      </c>
      <c r="I58" s="5"/>
      <c r="J58" s="5"/>
      <c r="K58" s="5"/>
      <c r="L58" s="6"/>
      <c r="M58" t="s">
        <v>39</v>
      </c>
      <c r="N58">
        <v>1995</v>
      </c>
      <c r="O58" t="s">
        <v>40</v>
      </c>
      <c r="P58" t="s">
        <v>39</v>
      </c>
      <c r="Q58">
        <v>100065354</v>
      </c>
      <c r="R58">
        <v>54</v>
      </c>
      <c r="S58">
        <v>1995</v>
      </c>
      <c r="T58" t="s">
        <v>24</v>
      </c>
      <c r="U58" s="5"/>
      <c r="V58" s="5"/>
      <c r="W58" s="5"/>
      <c r="Y58" t="s">
        <v>294</v>
      </c>
      <c r="Z58">
        <v>1990</v>
      </c>
      <c r="AA58" t="s">
        <v>220</v>
      </c>
      <c r="AB58" t="s">
        <v>294</v>
      </c>
      <c r="AC58">
        <v>100044249</v>
      </c>
      <c r="AD58">
        <v>54</v>
      </c>
      <c r="AE58">
        <v>1990</v>
      </c>
      <c r="AF58" t="s">
        <v>24</v>
      </c>
      <c r="AG58" s="5"/>
      <c r="AH58" s="5"/>
      <c r="AI58" s="5"/>
      <c r="AJ58" s="5"/>
      <c r="AK58" t="s">
        <v>270</v>
      </c>
      <c r="AL58">
        <v>0</v>
      </c>
      <c r="AM58">
        <v>0</v>
      </c>
      <c r="AN58" t="s">
        <v>270</v>
      </c>
      <c r="AO58">
        <v>0</v>
      </c>
      <c r="AP58">
        <v>0</v>
      </c>
      <c r="AQ58">
        <v>0</v>
      </c>
      <c r="AR58" s="4" t="s">
        <v>24</v>
      </c>
      <c r="AS58" s="5"/>
      <c r="AT58" s="5"/>
      <c r="AU58" s="5"/>
      <c r="AW58" t="s">
        <v>276</v>
      </c>
      <c r="AX58">
        <v>1996</v>
      </c>
      <c r="AY58" t="s">
        <v>145</v>
      </c>
      <c r="AZ58" t="s">
        <v>276</v>
      </c>
      <c r="BA58">
        <v>100096582</v>
      </c>
      <c r="BB58">
        <v>54</v>
      </c>
      <c r="BC58">
        <v>1996</v>
      </c>
      <c r="BD58" s="4" t="s">
        <v>24</v>
      </c>
      <c r="BE58" s="5">
        <f>IF($BB58&gt;$BB$1,"NA",(IF($BC58&lt;'[3]Point Tables'!$S$3,"OLD",(IF($BD58="Y","X",(VLOOKUP($BA58,[1]JMF!$A$1:$A$65536,1,FALSE)))))))</f>
        <v>100096582</v>
      </c>
      <c r="BF58" s="5">
        <f>IF($BB58&gt;$BB$1,"NA",(IF($BC58&lt;'[3]Point Tables'!$S$4,"OLD",(IF($BD58="Y","X",(VLOOKUP($BA58,[1]CMF!$A$1:$A$65536,1,FALSE)))))))</f>
        <v>100096582</v>
      </c>
      <c r="BH58" t="s">
        <v>295</v>
      </c>
      <c r="BI58">
        <v>1993</v>
      </c>
      <c r="BJ58" t="s">
        <v>266</v>
      </c>
      <c r="BK58" t="s">
        <v>295</v>
      </c>
      <c r="BL58">
        <v>100049341</v>
      </c>
      <c r="BM58">
        <v>54</v>
      </c>
      <c r="BN58">
        <v>1993</v>
      </c>
      <c r="BO58" t="s">
        <v>24</v>
      </c>
      <c r="BP58" s="5"/>
      <c r="BQ58" s="5"/>
      <c r="BS58" t="s">
        <v>34</v>
      </c>
      <c r="BT58">
        <v>1996</v>
      </c>
      <c r="BU58" t="s">
        <v>35</v>
      </c>
      <c r="BV58" t="s">
        <v>34</v>
      </c>
      <c r="BW58">
        <v>100066717</v>
      </c>
      <c r="BX58">
        <v>54</v>
      </c>
      <c r="BY58">
        <v>1996</v>
      </c>
      <c r="BZ58" s="4" t="s">
        <v>24</v>
      </c>
      <c r="CA58" s="5"/>
      <c r="CB58" s="5"/>
      <c r="CC58" s="5"/>
      <c r="CD58" t="s">
        <v>157</v>
      </c>
      <c r="CE58">
        <v>1995</v>
      </c>
      <c r="CF58" t="s">
        <v>151</v>
      </c>
      <c r="CG58" t="s">
        <v>157</v>
      </c>
      <c r="CH58">
        <v>100078917</v>
      </c>
      <c r="CI58">
        <v>54</v>
      </c>
      <c r="CJ58">
        <v>1995</v>
      </c>
      <c r="CK58" t="s">
        <v>24</v>
      </c>
      <c r="CL58" s="5"/>
      <c r="CM58" s="5"/>
      <c r="CN58" s="5"/>
      <c r="CO58" t="s">
        <v>296</v>
      </c>
      <c r="CP58">
        <v>1998</v>
      </c>
      <c r="CQ58" t="s">
        <v>70</v>
      </c>
      <c r="CR58" t="s">
        <v>296</v>
      </c>
      <c r="CS58">
        <v>100101464</v>
      </c>
      <c r="CT58">
        <v>54</v>
      </c>
      <c r="CU58">
        <v>1998</v>
      </c>
      <c r="CV58" s="4" t="s">
        <v>24</v>
      </c>
      <c r="CW58" s="5">
        <f>IF($CT58&gt;$CT$1,"NA",(IF($CU58&lt;'[3]Point Tables'!$S$4,"OLD",(IF($CV58="Y","X",(VLOOKUP($CS58,[1]CMF!$A$1:$A$65536,1,FALSE)))))))</f>
        <v>100101464</v>
      </c>
      <c r="CX58" s="5">
        <f>IF(CT58&gt;$CT$1,"NA",(IF($CU58&lt;'[3]Point Tables'!$S$5,"OLD",(IF($CV58="Y",CS58,(VLOOKUP($CS58,[1]Y14MF!$A$1:$A$65536,1,FALSE)))))))</f>
        <v>100101464</v>
      </c>
      <c r="CZ58" t="s">
        <v>297</v>
      </c>
      <c r="DA58">
        <v>1995</v>
      </c>
      <c r="DB58" t="s">
        <v>82</v>
      </c>
      <c r="DC58" t="s">
        <v>297</v>
      </c>
      <c r="DD58">
        <v>100071583</v>
      </c>
      <c r="DE58">
        <v>54</v>
      </c>
      <c r="DF58">
        <v>1995</v>
      </c>
      <c r="DG58" t="s">
        <v>24</v>
      </c>
      <c r="DH58" s="5"/>
      <c r="DI58" s="5"/>
      <c r="DK58" t="s">
        <v>244</v>
      </c>
      <c r="DL58">
        <v>1994</v>
      </c>
      <c r="DM58" t="s">
        <v>23</v>
      </c>
      <c r="DN58" t="s">
        <v>244</v>
      </c>
      <c r="DO58">
        <v>100093027</v>
      </c>
      <c r="DP58">
        <v>54</v>
      </c>
      <c r="DQ58">
        <v>1994</v>
      </c>
      <c r="DR58" t="s">
        <v>24</v>
      </c>
      <c r="DS58" s="5"/>
      <c r="DT58" s="5"/>
      <c r="DU58" s="5"/>
      <c r="DV58" t="s">
        <v>298</v>
      </c>
      <c r="DW58">
        <v>1999</v>
      </c>
      <c r="DX58" t="s">
        <v>40</v>
      </c>
      <c r="DY58" t="s">
        <v>298</v>
      </c>
      <c r="DZ58">
        <v>100088232</v>
      </c>
      <c r="EA58">
        <v>54</v>
      </c>
      <c r="EB58">
        <v>1999</v>
      </c>
      <c r="EC58" t="s">
        <v>24</v>
      </c>
      <c r="ED58" s="5"/>
      <c r="EE58" s="5"/>
    </row>
    <row r="59" spans="1:135">
      <c r="A59" t="s">
        <v>299</v>
      </c>
      <c r="B59">
        <v>1993</v>
      </c>
      <c r="C59" t="s">
        <v>33</v>
      </c>
      <c r="D59" t="s">
        <v>299</v>
      </c>
      <c r="E59">
        <v>100071164</v>
      </c>
      <c r="F59">
        <v>55</v>
      </c>
      <c r="G59">
        <v>1993</v>
      </c>
      <c r="H59" s="4" t="s">
        <v>24</v>
      </c>
      <c r="I59" s="5"/>
      <c r="J59" s="5"/>
      <c r="K59" s="5"/>
      <c r="L59" s="6"/>
      <c r="M59" t="s">
        <v>299</v>
      </c>
      <c r="N59">
        <v>1993</v>
      </c>
      <c r="O59" t="s">
        <v>33</v>
      </c>
      <c r="P59" t="s">
        <v>299</v>
      </c>
      <c r="Q59">
        <v>100071164</v>
      </c>
      <c r="R59">
        <v>55</v>
      </c>
      <c r="S59">
        <v>1993</v>
      </c>
      <c r="T59" t="s">
        <v>24</v>
      </c>
      <c r="U59" s="5"/>
      <c r="V59" s="5"/>
      <c r="W59" s="5"/>
      <c r="Y59" t="s">
        <v>288</v>
      </c>
      <c r="Z59">
        <v>1988</v>
      </c>
      <c r="AA59" t="s">
        <v>23</v>
      </c>
      <c r="AB59" t="s">
        <v>288</v>
      </c>
      <c r="AC59">
        <v>100023135</v>
      </c>
      <c r="AD59">
        <v>55</v>
      </c>
      <c r="AE59">
        <v>1988</v>
      </c>
      <c r="AF59" t="s">
        <v>24</v>
      </c>
      <c r="AG59" s="5"/>
      <c r="AH59" s="5"/>
      <c r="AI59" s="5"/>
      <c r="AJ59" s="5"/>
      <c r="AK59" t="s">
        <v>270</v>
      </c>
      <c r="AL59">
        <v>0</v>
      </c>
      <c r="AM59">
        <v>0</v>
      </c>
      <c r="AN59" t="s">
        <v>270</v>
      </c>
      <c r="AO59">
        <v>0</v>
      </c>
      <c r="AP59">
        <v>0</v>
      </c>
      <c r="AQ59">
        <v>0</v>
      </c>
      <c r="AR59" s="4" t="s">
        <v>24</v>
      </c>
      <c r="AS59" s="5"/>
      <c r="AT59" s="5"/>
      <c r="AU59" s="5"/>
      <c r="AW59" t="s">
        <v>180</v>
      </c>
      <c r="AX59">
        <v>1994</v>
      </c>
      <c r="AY59" t="s">
        <v>23</v>
      </c>
      <c r="AZ59" t="s">
        <v>180</v>
      </c>
      <c r="BA59">
        <v>100084995</v>
      </c>
      <c r="BB59">
        <v>55</v>
      </c>
      <c r="BC59">
        <v>1994</v>
      </c>
      <c r="BD59" s="4" t="s">
        <v>24</v>
      </c>
      <c r="BE59" s="5">
        <f>IF($BB59&gt;$BB$1,"NA",(IF($BC59&lt;'[3]Point Tables'!$S$3,"OLD",(IF($BD59="Y","X",(VLOOKUP($BA59,[1]JMF!$A$1:$A$65536,1,FALSE)))))))</f>
        <v>100084995</v>
      </c>
      <c r="BF59" s="5" t="str">
        <f>IF($BB59&gt;$BB$1,"NA",(IF($BC59&lt;'[3]Point Tables'!$S$4,"OLD",(IF($BD59="Y","X",(VLOOKUP($BA59,[1]CMF!$A$1:$A$65536,1,FALSE)))))))</f>
        <v>OLD</v>
      </c>
      <c r="BH59" t="s">
        <v>106</v>
      </c>
      <c r="BI59">
        <v>1994</v>
      </c>
      <c r="BJ59" t="s">
        <v>103</v>
      </c>
      <c r="BK59" t="s">
        <v>106</v>
      </c>
      <c r="BL59">
        <v>100086657</v>
      </c>
      <c r="BM59">
        <v>55</v>
      </c>
      <c r="BN59">
        <v>1994</v>
      </c>
      <c r="BO59" t="s">
        <v>107</v>
      </c>
      <c r="BP59" s="5"/>
      <c r="BQ59" s="5"/>
      <c r="BS59" t="s">
        <v>224</v>
      </c>
      <c r="BT59">
        <v>1993</v>
      </c>
      <c r="BU59" t="s">
        <v>225</v>
      </c>
      <c r="BV59" t="s">
        <v>224</v>
      </c>
      <c r="BW59">
        <v>100066029</v>
      </c>
      <c r="BX59">
        <v>55</v>
      </c>
      <c r="BY59">
        <v>1993</v>
      </c>
      <c r="BZ59" s="4" t="s">
        <v>24</v>
      </c>
      <c r="CA59" s="5"/>
      <c r="CB59" s="5"/>
      <c r="CC59" s="5"/>
      <c r="CD59" t="s">
        <v>59</v>
      </c>
      <c r="CE59">
        <v>1994</v>
      </c>
      <c r="CF59" t="s">
        <v>37</v>
      </c>
      <c r="CG59" t="s">
        <v>59</v>
      </c>
      <c r="CH59">
        <v>100062894</v>
      </c>
      <c r="CI59">
        <v>55</v>
      </c>
      <c r="CJ59">
        <v>1994</v>
      </c>
      <c r="CK59" t="s">
        <v>24</v>
      </c>
      <c r="CL59" s="5"/>
      <c r="CM59" s="5"/>
      <c r="CN59" s="5"/>
      <c r="CO59" t="s">
        <v>300</v>
      </c>
      <c r="CP59">
        <v>1996</v>
      </c>
      <c r="CQ59" t="s">
        <v>33</v>
      </c>
      <c r="CR59" t="s">
        <v>300</v>
      </c>
      <c r="CS59">
        <v>100061410</v>
      </c>
      <c r="CT59">
        <v>55</v>
      </c>
      <c r="CU59">
        <v>1996</v>
      </c>
      <c r="CV59" s="4" t="s">
        <v>24</v>
      </c>
      <c r="CW59" s="5">
        <f>IF($CT59&gt;$CT$1,"NA",(IF($CU59&lt;'[3]Point Tables'!$S$4,"OLD",(IF($CV59="Y","X",(VLOOKUP($CS59,[1]CMF!$A$1:$A$65536,1,FALSE)))))))</f>
        <v>100061410</v>
      </c>
      <c r="CX59" s="5">
        <f>IF(CT59&gt;$CT$1,"NA",(IF($CU59&lt;'[3]Point Tables'!$S$5,"OLD",(IF($CV59="Y",CS59,(VLOOKUP($CS59,[1]Y14MF!$A$1:$A$65536,1,FALSE)))))))</f>
        <v>100061410</v>
      </c>
      <c r="CZ59" t="s">
        <v>100</v>
      </c>
      <c r="DA59">
        <v>1995</v>
      </c>
      <c r="DB59" t="s">
        <v>101</v>
      </c>
      <c r="DC59" t="s">
        <v>100</v>
      </c>
      <c r="DD59">
        <v>100089844</v>
      </c>
      <c r="DE59">
        <v>55</v>
      </c>
      <c r="DF59">
        <v>1995</v>
      </c>
      <c r="DG59" t="s">
        <v>24</v>
      </c>
      <c r="DH59" s="5"/>
      <c r="DI59" s="5"/>
      <c r="DK59" t="s">
        <v>197</v>
      </c>
      <c r="DL59">
        <v>1994</v>
      </c>
      <c r="DM59" t="s">
        <v>37</v>
      </c>
      <c r="DN59" t="s">
        <v>197</v>
      </c>
      <c r="DO59">
        <v>100080360</v>
      </c>
      <c r="DP59">
        <v>55</v>
      </c>
      <c r="DQ59">
        <v>1994</v>
      </c>
      <c r="DR59" t="s">
        <v>24</v>
      </c>
      <c r="DS59" s="5"/>
      <c r="DT59" s="5"/>
      <c r="DU59" s="5"/>
      <c r="DV59" t="s">
        <v>301</v>
      </c>
      <c r="DW59">
        <v>1995</v>
      </c>
      <c r="DX59" t="s">
        <v>178</v>
      </c>
      <c r="DY59" t="s">
        <v>301</v>
      </c>
      <c r="DZ59">
        <v>100096520</v>
      </c>
      <c r="EA59">
        <v>55</v>
      </c>
      <c r="EB59">
        <v>1995</v>
      </c>
      <c r="EC59" t="s">
        <v>24</v>
      </c>
      <c r="ED59" s="5"/>
      <c r="EE59" s="5"/>
    </row>
    <row r="60" spans="1:135">
      <c r="A60" t="s">
        <v>302</v>
      </c>
      <c r="B60">
        <v>1991</v>
      </c>
      <c r="C60" t="s">
        <v>101</v>
      </c>
      <c r="D60" t="s">
        <v>302</v>
      </c>
      <c r="E60">
        <v>100041374</v>
      </c>
      <c r="F60">
        <v>56</v>
      </c>
      <c r="G60">
        <v>1991</v>
      </c>
      <c r="H60" s="4" t="s">
        <v>24</v>
      </c>
      <c r="I60" s="5"/>
      <c r="J60" s="5"/>
      <c r="K60" s="5"/>
      <c r="L60" s="6"/>
      <c r="M60" t="s">
        <v>62</v>
      </c>
      <c r="N60">
        <v>1994</v>
      </c>
      <c r="O60" t="s">
        <v>23</v>
      </c>
      <c r="P60" t="s">
        <v>62</v>
      </c>
      <c r="Q60">
        <v>100066810</v>
      </c>
      <c r="R60">
        <v>56</v>
      </c>
      <c r="S60">
        <v>1994</v>
      </c>
      <c r="T60" t="s">
        <v>24</v>
      </c>
      <c r="U60" s="5"/>
      <c r="V60" s="5"/>
      <c r="W60" s="5"/>
      <c r="Y60" t="s">
        <v>58</v>
      </c>
      <c r="Z60">
        <v>1992</v>
      </c>
      <c r="AA60" t="s">
        <v>29</v>
      </c>
      <c r="AB60" t="s">
        <v>58</v>
      </c>
      <c r="AC60">
        <v>100036593</v>
      </c>
      <c r="AD60">
        <v>56.5</v>
      </c>
      <c r="AE60">
        <v>1992</v>
      </c>
      <c r="AF60" t="s">
        <v>24</v>
      </c>
      <c r="AG60" s="5"/>
      <c r="AH60" s="5"/>
      <c r="AI60" s="5"/>
      <c r="AJ60" s="5"/>
      <c r="AK60" t="s">
        <v>270</v>
      </c>
      <c r="AL60">
        <v>0</v>
      </c>
      <c r="AM60">
        <v>0</v>
      </c>
      <c r="AN60" t="s">
        <v>270</v>
      </c>
      <c r="AO60">
        <v>0</v>
      </c>
      <c r="AP60">
        <v>0</v>
      </c>
      <c r="AQ60">
        <v>0</v>
      </c>
      <c r="AR60" s="4" t="s">
        <v>24</v>
      </c>
      <c r="AS60" s="5"/>
      <c r="AT60" s="5"/>
      <c r="AU60" s="5"/>
      <c r="AW60" t="s">
        <v>260</v>
      </c>
      <c r="AX60">
        <v>1994</v>
      </c>
      <c r="AY60" t="s">
        <v>57</v>
      </c>
      <c r="AZ60" t="s">
        <v>260</v>
      </c>
      <c r="BA60">
        <v>100077683</v>
      </c>
      <c r="BB60">
        <v>56</v>
      </c>
      <c r="BC60">
        <v>1994</v>
      </c>
      <c r="BD60" s="4" t="s">
        <v>24</v>
      </c>
      <c r="BE60" s="5">
        <f>IF($BB60&gt;$BB$1,"NA",(IF($BC60&lt;'[3]Point Tables'!$S$3,"OLD",(IF($BD60="Y","X",(VLOOKUP($BA60,[1]JMF!$A$1:$A$65536,1,FALSE)))))))</f>
        <v>100077683</v>
      </c>
      <c r="BF60" s="5" t="str">
        <f>IF($BB60&gt;$BB$1,"NA",(IF($BC60&lt;'[3]Point Tables'!$S$4,"OLD",(IF($BD60="Y","X",(VLOOKUP($BA60,[1]CMF!$A$1:$A$65536,1,FALSE)))))))</f>
        <v>OLD</v>
      </c>
      <c r="BH60" t="s">
        <v>303</v>
      </c>
      <c r="BI60">
        <v>1993</v>
      </c>
      <c r="BJ60" t="s">
        <v>37</v>
      </c>
      <c r="BK60" t="s">
        <v>303</v>
      </c>
      <c r="BL60">
        <v>100070514</v>
      </c>
      <c r="BM60">
        <v>56</v>
      </c>
      <c r="BN60">
        <v>1993</v>
      </c>
      <c r="BO60" t="s">
        <v>24</v>
      </c>
      <c r="BP60" s="5"/>
      <c r="BQ60" s="5"/>
      <c r="BS60" t="s">
        <v>69</v>
      </c>
      <c r="BT60">
        <v>1997</v>
      </c>
      <c r="BU60" t="s">
        <v>70</v>
      </c>
      <c r="BV60" t="s">
        <v>69</v>
      </c>
      <c r="BW60">
        <v>100074678</v>
      </c>
      <c r="BX60">
        <v>56</v>
      </c>
      <c r="BY60">
        <v>1997</v>
      </c>
      <c r="BZ60" s="4" t="s">
        <v>24</v>
      </c>
      <c r="CA60" s="5"/>
      <c r="CB60" s="5"/>
      <c r="CC60" s="5"/>
      <c r="CD60" t="s">
        <v>100</v>
      </c>
      <c r="CE60">
        <v>1995</v>
      </c>
      <c r="CF60" t="s">
        <v>101</v>
      </c>
      <c r="CG60" t="s">
        <v>100</v>
      </c>
      <c r="CH60">
        <v>100089844</v>
      </c>
      <c r="CI60">
        <v>56</v>
      </c>
      <c r="CJ60">
        <v>1995</v>
      </c>
      <c r="CK60" t="s">
        <v>24</v>
      </c>
      <c r="CL60" s="5"/>
      <c r="CM60" s="5"/>
      <c r="CN60" s="5"/>
      <c r="CO60" t="s">
        <v>301</v>
      </c>
      <c r="CP60">
        <v>1995</v>
      </c>
      <c r="CQ60" t="s">
        <v>178</v>
      </c>
      <c r="CR60" t="s">
        <v>301</v>
      </c>
      <c r="CS60">
        <v>100096520</v>
      </c>
      <c r="CT60">
        <v>56</v>
      </c>
      <c r="CU60">
        <v>1995</v>
      </c>
      <c r="CV60" s="4" t="s">
        <v>24</v>
      </c>
      <c r="CW60" s="5">
        <f>IF($CT60&gt;$CT$1,"NA",(IF($CU60&lt;'[3]Point Tables'!$S$4,"OLD",(IF($CV60="Y","X",(VLOOKUP($CS60,[1]CMF!$A$1:$A$65536,1,FALSE)))))))</f>
        <v>100096520</v>
      </c>
      <c r="CX60" s="5" t="str">
        <f>IF(CT60&gt;$CT$1,"NA",(IF($CU60&lt;'[3]Point Tables'!$S$5,"OLD",(IF($CV60="Y",CS60,(VLOOKUP($CS60,[1]Y14MF!$A$1:$A$65536,1,FALSE)))))))</f>
        <v>OLD</v>
      </c>
      <c r="CZ60" t="s">
        <v>304</v>
      </c>
      <c r="DA60">
        <v>1995</v>
      </c>
      <c r="DB60" t="s">
        <v>274</v>
      </c>
      <c r="DC60" t="s">
        <v>304</v>
      </c>
      <c r="DD60">
        <v>100081677</v>
      </c>
      <c r="DE60">
        <v>56</v>
      </c>
      <c r="DF60">
        <v>1995</v>
      </c>
      <c r="DG60" t="s">
        <v>24</v>
      </c>
      <c r="DH60" s="5"/>
      <c r="DI60" s="5"/>
      <c r="DK60" t="s">
        <v>119</v>
      </c>
      <c r="DL60">
        <v>1995</v>
      </c>
      <c r="DM60" t="s">
        <v>37</v>
      </c>
      <c r="DN60" t="s">
        <v>119</v>
      </c>
      <c r="DO60">
        <v>100082945</v>
      </c>
      <c r="DP60">
        <v>56</v>
      </c>
      <c r="DQ60">
        <v>1995</v>
      </c>
      <c r="DR60" t="s">
        <v>24</v>
      </c>
      <c r="DS60" s="5"/>
      <c r="DT60" s="5"/>
      <c r="DU60" s="5"/>
      <c r="DV60" t="s">
        <v>305</v>
      </c>
      <c r="DW60">
        <v>1996</v>
      </c>
      <c r="DX60" t="s">
        <v>48</v>
      </c>
      <c r="DY60" t="s">
        <v>305</v>
      </c>
      <c r="DZ60">
        <v>100050723</v>
      </c>
      <c r="EA60">
        <v>56</v>
      </c>
      <c r="EB60">
        <v>1996</v>
      </c>
      <c r="EC60" t="s">
        <v>24</v>
      </c>
      <c r="ED60" s="5"/>
      <c r="EE60" s="5"/>
    </row>
    <row r="61" spans="1:135">
      <c r="A61" t="s">
        <v>34</v>
      </c>
      <c r="B61">
        <v>1996</v>
      </c>
      <c r="C61" t="s">
        <v>35</v>
      </c>
      <c r="D61" t="s">
        <v>34</v>
      </c>
      <c r="E61">
        <v>100066717</v>
      </c>
      <c r="F61">
        <v>57.5</v>
      </c>
      <c r="G61">
        <v>1996</v>
      </c>
      <c r="H61" s="4" t="s">
        <v>24</v>
      </c>
      <c r="I61" s="5"/>
      <c r="J61" s="5"/>
      <c r="K61" s="5"/>
      <c r="L61" s="6"/>
      <c r="M61" t="s">
        <v>99</v>
      </c>
      <c r="N61">
        <v>1994</v>
      </c>
      <c r="O61" t="s">
        <v>33</v>
      </c>
      <c r="P61" t="s">
        <v>99</v>
      </c>
      <c r="Q61">
        <v>100049453</v>
      </c>
      <c r="R61">
        <v>57</v>
      </c>
      <c r="S61">
        <v>1994</v>
      </c>
      <c r="T61" t="s">
        <v>24</v>
      </c>
      <c r="U61" s="5"/>
      <c r="V61" s="5"/>
      <c r="W61" s="5"/>
      <c r="Y61" t="s">
        <v>71</v>
      </c>
      <c r="Z61">
        <v>1994</v>
      </c>
      <c r="AA61" t="s">
        <v>72</v>
      </c>
      <c r="AB61" t="s">
        <v>71</v>
      </c>
      <c r="AC61">
        <v>100054918</v>
      </c>
      <c r="AD61">
        <v>56.5</v>
      </c>
      <c r="AE61">
        <v>1994</v>
      </c>
      <c r="AF61" t="s">
        <v>24</v>
      </c>
      <c r="AG61" s="5"/>
      <c r="AH61" s="5"/>
      <c r="AI61" s="5"/>
      <c r="AJ61" s="5"/>
      <c r="AK61" t="s">
        <v>270</v>
      </c>
      <c r="AL61">
        <v>0</v>
      </c>
      <c r="AM61">
        <v>0</v>
      </c>
      <c r="AN61" t="s">
        <v>270</v>
      </c>
      <c r="AO61">
        <v>0</v>
      </c>
      <c r="AP61">
        <v>0</v>
      </c>
      <c r="AQ61">
        <v>0</v>
      </c>
      <c r="AR61" t="s">
        <v>24</v>
      </c>
      <c r="AW61" t="s">
        <v>36</v>
      </c>
      <c r="AX61">
        <v>1994</v>
      </c>
      <c r="AY61" t="s">
        <v>37</v>
      </c>
      <c r="AZ61" t="s">
        <v>36</v>
      </c>
      <c r="BA61">
        <v>100072224</v>
      </c>
      <c r="BB61">
        <v>57</v>
      </c>
      <c r="BC61">
        <v>1994</v>
      </c>
      <c r="BD61" s="4" t="s">
        <v>24</v>
      </c>
      <c r="BE61" s="5">
        <f>IF($BB61&gt;$BB$1,"NA",(IF($BC61&lt;'[3]Point Tables'!$S$3,"OLD",(IF($BD61="Y","X",(VLOOKUP($BA61,[1]JMF!$A$1:$A$65536,1,FALSE)))))))</f>
        <v>100072224</v>
      </c>
      <c r="BF61" s="5" t="str">
        <f>IF($BB61&gt;$BB$1,"NA",(IF($BC61&lt;'[3]Point Tables'!$S$4,"OLD",(IF($BD61="Y","X",(VLOOKUP($BA61,[1]CMF!$A$1:$A$65536,1,FALSE)))))))</f>
        <v>OLD</v>
      </c>
      <c r="BH61" t="s">
        <v>53</v>
      </c>
      <c r="BI61">
        <v>1996</v>
      </c>
      <c r="BJ61" t="s">
        <v>40</v>
      </c>
      <c r="BK61" t="s">
        <v>53</v>
      </c>
      <c r="BL61">
        <v>100073176</v>
      </c>
      <c r="BM61">
        <v>57</v>
      </c>
      <c r="BN61">
        <v>1996</v>
      </c>
      <c r="BO61" t="s">
        <v>24</v>
      </c>
      <c r="BP61" s="5"/>
      <c r="BQ61" s="5"/>
      <c r="BS61" t="s">
        <v>58</v>
      </c>
      <c r="BT61">
        <v>1992</v>
      </c>
      <c r="BU61" t="s">
        <v>29</v>
      </c>
      <c r="BV61" t="s">
        <v>58</v>
      </c>
      <c r="BW61">
        <v>100036593</v>
      </c>
      <c r="BX61">
        <v>57</v>
      </c>
      <c r="BY61">
        <v>1992</v>
      </c>
      <c r="BZ61" s="4" t="s">
        <v>24</v>
      </c>
      <c r="CA61" s="5"/>
      <c r="CB61" s="5"/>
      <c r="CC61" s="5"/>
      <c r="CD61" t="s">
        <v>84</v>
      </c>
      <c r="CE61">
        <v>1998</v>
      </c>
      <c r="CF61" t="s">
        <v>70</v>
      </c>
      <c r="CG61" t="s">
        <v>84</v>
      </c>
      <c r="CH61">
        <v>100074679</v>
      </c>
      <c r="CI61">
        <v>57</v>
      </c>
      <c r="CJ61">
        <v>1998</v>
      </c>
      <c r="CK61" t="s">
        <v>24</v>
      </c>
      <c r="CL61" s="5"/>
      <c r="CM61" s="5"/>
      <c r="CN61" s="5"/>
      <c r="CO61" t="s">
        <v>306</v>
      </c>
      <c r="CP61">
        <v>1996</v>
      </c>
      <c r="CQ61" t="s">
        <v>101</v>
      </c>
      <c r="CR61" t="s">
        <v>306</v>
      </c>
      <c r="CS61">
        <v>100096625</v>
      </c>
      <c r="CT61">
        <v>57</v>
      </c>
      <c r="CU61">
        <v>1996</v>
      </c>
      <c r="CV61" s="4" t="s">
        <v>24</v>
      </c>
      <c r="CW61" s="5">
        <f>IF($CT61&gt;$CT$1,"NA",(IF($CU61&lt;'[3]Point Tables'!$S$4,"OLD",(IF($CV61="Y","X",(VLOOKUP($CS61,[1]CMF!$A$1:$A$65536,1,FALSE)))))))</f>
        <v>100096625</v>
      </c>
      <c r="CX61" s="5">
        <f>IF(CT61&gt;$CT$1,"NA",(IF($CU61&lt;'[3]Point Tables'!$S$5,"OLD",(IF($CV61="Y",CS61,(VLOOKUP($CS61,[1]Y14MF!$A$1:$A$65536,1,FALSE)))))))</f>
        <v>100096625</v>
      </c>
      <c r="CZ61" t="s">
        <v>267</v>
      </c>
      <c r="DA61">
        <v>1996</v>
      </c>
      <c r="DB61" t="s">
        <v>37</v>
      </c>
      <c r="DC61" t="s">
        <v>267</v>
      </c>
      <c r="DD61">
        <v>100078496</v>
      </c>
      <c r="DE61">
        <v>57</v>
      </c>
      <c r="DF61">
        <v>1996</v>
      </c>
      <c r="DG61" t="s">
        <v>24</v>
      </c>
      <c r="DH61" s="5"/>
      <c r="DI61" s="5"/>
      <c r="DK61" t="s">
        <v>61</v>
      </c>
      <c r="DL61">
        <v>1996</v>
      </c>
      <c r="DM61" t="s">
        <v>29</v>
      </c>
      <c r="DN61" t="s">
        <v>61</v>
      </c>
      <c r="DO61">
        <v>100079015</v>
      </c>
      <c r="DP61">
        <v>57</v>
      </c>
      <c r="DQ61">
        <v>1996</v>
      </c>
      <c r="DR61" t="s">
        <v>24</v>
      </c>
      <c r="DS61" s="5"/>
      <c r="DT61" s="5"/>
      <c r="DU61" s="5"/>
      <c r="DV61" t="s">
        <v>197</v>
      </c>
      <c r="DW61">
        <v>1994</v>
      </c>
      <c r="DX61" t="s">
        <v>37</v>
      </c>
      <c r="DY61" t="s">
        <v>197</v>
      </c>
      <c r="DZ61">
        <v>100080360</v>
      </c>
      <c r="EA61">
        <v>57</v>
      </c>
      <c r="EB61">
        <v>1994</v>
      </c>
      <c r="EC61" t="s">
        <v>24</v>
      </c>
      <c r="ED61" s="5"/>
      <c r="EE61" s="5"/>
    </row>
    <row r="62" spans="1:135">
      <c r="A62" t="s">
        <v>132</v>
      </c>
      <c r="B62">
        <v>1994</v>
      </c>
      <c r="C62" t="s">
        <v>29</v>
      </c>
      <c r="D62" t="s">
        <v>132</v>
      </c>
      <c r="E62">
        <v>100047643</v>
      </c>
      <c r="F62">
        <v>57.5</v>
      </c>
      <c r="G62">
        <v>1994</v>
      </c>
      <c r="H62" s="4" t="s">
        <v>24</v>
      </c>
      <c r="I62" s="5"/>
      <c r="J62" s="5"/>
      <c r="K62" s="5"/>
      <c r="L62" s="6"/>
      <c r="M62" t="s">
        <v>231</v>
      </c>
      <c r="N62">
        <v>1992</v>
      </c>
      <c r="O62" t="s">
        <v>46</v>
      </c>
      <c r="P62" t="s">
        <v>231</v>
      </c>
      <c r="Q62">
        <v>100045151</v>
      </c>
      <c r="R62">
        <v>58</v>
      </c>
      <c r="S62">
        <v>1992</v>
      </c>
      <c r="T62" t="s">
        <v>24</v>
      </c>
      <c r="U62" s="5"/>
      <c r="V62" s="5"/>
      <c r="W62" s="5"/>
      <c r="Y62" t="s">
        <v>62</v>
      </c>
      <c r="Z62">
        <v>1994</v>
      </c>
      <c r="AA62" t="s">
        <v>23</v>
      </c>
      <c r="AB62" t="s">
        <v>62</v>
      </c>
      <c r="AC62">
        <v>100066810</v>
      </c>
      <c r="AD62">
        <v>58</v>
      </c>
      <c r="AE62">
        <v>1994</v>
      </c>
      <c r="AF62" t="s">
        <v>24</v>
      </c>
      <c r="AG62" s="5"/>
      <c r="AH62" s="5"/>
      <c r="AI62" s="5"/>
      <c r="AJ62" s="5"/>
      <c r="AK62" t="s">
        <v>270</v>
      </c>
      <c r="AL62">
        <v>0</v>
      </c>
      <c r="AM62">
        <v>0</v>
      </c>
      <c r="AN62" t="s">
        <v>270</v>
      </c>
      <c r="AO62">
        <v>0</v>
      </c>
      <c r="AP62">
        <v>0</v>
      </c>
      <c r="AQ62">
        <v>0</v>
      </c>
      <c r="AR62" t="s">
        <v>24</v>
      </c>
      <c r="AW62" t="s">
        <v>157</v>
      </c>
      <c r="AX62">
        <v>1995</v>
      </c>
      <c r="AY62" t="s">
        <v>151</v>
      </c>
      <c r="AZ62" t="s">
        <v>157</v>
      </c>
      <c r="BA62">
        <v>100078917</v>
      </c>
      <c r="BB62">
        <v>58</v>
      </c>
      <c r="BC62">
        <v>1995</v>
      </c>
      <c r="BD62" s="4" t="s">
        <v>24</v>
      </c>
      <c r="BE62" s="5">
        <f>IF($BB62&gt;$BB$1,"NA",(IF($BC62&lt;'[3]Point Tables'!$S$3,"OLD",(IF($BD62="Y","X",(VLOOKUP($BA62,[1]JMF!$A$1:$A$65536,1,FALSE)))))))</f>
        <v>100078917</v>
      </c>
      <c r="BF62" s="5">
        <f>IF($BB62&gt;$BB$1,"NA",(IF($BC62&lt;'[3]Point Tables'!$S$4,"OLD",(IF($BD62="Y","X",(VLOOKUP($BA62,[1]CMF!$A$1:$A$65536,1,FALSE)))))))</f>
        <v>100078917</v>
      </c>
      <c r="BH62" t="s">
        <v>221</v>
      </c>
      <c r="BI62">
        <v>1994</v>
      </c>
      <c r="BJ62" t="s">
        <v>40</v>
      </c>
      <c r="BK62" t="s">
        <v>221</v>
      </c>
      <c r="BL62">
        <v>100059376</v>
      </c>
      <c r="BM62">
        <v>58</v>
      </c>
      <c r="BN62">
        <v>1994</v>
      </c>
      <c r="BO62" t="s">
        <v>24</v>
      </c>
      <c r="BP62" s="5"/>
      <c r="BQ62" s="5"/>
      <c r="BS62" t="s">
        <v>307</v>
      </c>
      <c r="BT62">
        <v>1991</v>
      </c>
      <c r="BU62" t="s">
        <v>220</v>
      </c>
      <c r="BV62" t="s">
        <v>307</v>
      </c>
      <c r="BW62">
        <v>100059644</v>
      </c>
      <c r="BX62">
        <v>58</v>
      </c>
      <c r="BY62">
        <v>1991</v>
      </c>
      <c r="BZ62" s="4" t="s">
        <v>24</v>
      </c>
      <c r="CA62" s="5"/>
      <c r="CB62" s="5"/>
      <c r="CC62" s="5"/>
      <c r="CD62" t="s">
        <v>34</v>
      </c>
      <c r="CE62">
        <v>1996</v>
      </c>
      <c r="CF62" t="s">
        <v>35</v>
      </c>
      <c r="CG62" t="s">
        <v>34</v>
      </c>
      <c r="CH62">
        <v>100066717</v>
      </c>
      <c r="CI62">
        <v>58</v>
      </c>
      <c r="CJ62">
        <v>1996</v>
      </c>
      <c r="CK62" t="s">
        <v>24</v>
      </c>
      <c r="CL62" s="5"/>
      <c r="CM62" s="5"/>
      <c r="CN62" s="5"/>
      <c r="CO62" t="s">
        <v>242</v>
      </c>
      <c r="CP62">
        <v>1995</v>
      </c>
      <c r="CQ62" t="s">
        <v>151</v>
      </c>
      <c r="CR62" t="s">
        <v>242</v>
      </c>
      <c r="CS62">
        <v>100061538</v>
      </c>
      <c r="CT62">
        <v>58</v>
      </c>
      <c r="CU62">
        <v>1995</v>
      </c>
      <c r="CV62" s="4" t="s">
        <v>24</v>
      </c>
      <c r="CW62" s="5">
        <f>IF($CT62&gt;$CT$1,"NA",(IF($CU62&lt;'[3]Point Tables'!$S$4,"OLD",(IF($CV62="Y","X",(VLOOKUP($CS62,[1]CMF!$A$1:$A$65536,1,FALSE)))))))</f>
        <v>100061538</v>
      </c>
      <c r="CX62" s="5" t="str">
        <f>IF(CT62&gt;$CT$1,"NA",(IF($CU62&lt;'[3]Point Tables'!$S$5,"OLD",(IF($CV62="Y",CS62,(VLOOKUP($CS62,[1]Y14MF!$A$1:$A$65536,1,FALSE)))))))</f>
        <v>OLD</v>
      </c>
      <c r="CZ62" t="s">
        <v>263</v>
      </c>
      <c r="DA62">
        <v>1994</v>
      </c>
      <c r="DB62" t="s">
        <v>103</v>
      </c>
      <c r="DC62" t="s">
        <v>263</v>
      </c>
      <c r="DD62">
        <v>100129223</v>
      </c>
      <c r="DE62">
        <v>58</v>
      </c>
      <c r="DF62">
        <v>1994</v>
      </c>
      <c r="DG62" t="s">
        <v>107</v>
      </c>
      <c r="DH62" s="5"/>
      <c r="DI62" s="5"/>
      <c r="DK62" t="s">
        <v>250</v>
      </c>
      <c r="DL62">
        <v>1995</v>
      </c>
      <c r="DM62" t="s">
        <v>26</v>
      </c>
      <c r="DN62" t="s">
        <v>250</v>
      </c>
      <c r="DO62">
        <v>100080023</v>
      </c>
      <c r="DP62">
        <v>58</v>
      </c>
      <c r="DQ62">
        <v>1995</v>
      </c>
      <c r="DR62" t="s">
        <v>24</v>
      </c>
      <c r="DS62" s="5"/>
      <c r="DT62" s="5"/>
      <c r="DU62" s="5"/>
      <c r="DV62" t="s">
        <v>227</v>
      </c>
      <c r="DW62">
        <v>1995</v>
      </c>
      <c r="DX62" t="s">
        <v>101</v>
      </c>
      <c r="DY62" t="s">
        <v>227</v>
      </c>
      <c r="DZ62">
        <v>100080278</v>
      </c>
      <c r="EA62">
        <v>58</v>
      </c>
      <c r="EB62">
        <v>1995</v>
      </c>
      <c r="EC62" t="s">
        <v>24</v>
      </c>
      <c r="ED62" s="5"/>
      <c r="EE62" s="5"/>
    </row>
    <row r="63" spans="1:135">
      <c r="A63" t="s">
        <v>63</v>
      </c>
      <c r="B63">
        <v>1994</v>
      </c>
      <c r="C63" t="s">
        <v>37</v>
      </c>
      <c r="D63" t="s">
        <v>63</v>
      </c>
      <c r="E63">
        <v>100063389</v>
      </c>
      <c r="F63">
        <v>59</v>
      </c>
      <c r="G63">
        <v>1994</v>
      </c>
      <c r="H63" s="4" t="s">
        <v>24</v>
      </c>
      <c r="I63" s="5"/>
      <c r="J63" s="5"/>
      <c r="K63" s="5"/>
      <c r="L63" s="6"/>
      <c r="M63" t="s">
        <v>308</v>
      </c>
      <c r="N63">
        <v>1989</v>
      </c>
      <c r="O63" t="s">
        <v>79</v>
      </c>
      <c r="P63" t="s">
        <v>308</v>
      </c>
      <c r="Q63">
        <v>100031205</v>
      </c>
      <c r="R63">
        <v>59</v>
      </c>
      <c r="S63">
        <v>1989</v>
      </c>
      <c r="T63" t="s">
        <v>24</v>
      </c>
      <c r="U63" s="5"/>
      <c r="V63" s="5"/>
      <c r="W63" s="5"/>
      <c r="Y63" t="s">
        <v>49</v>
      </c>
      <c r="Z63">
        <v>1992</v>
      </c>
      <c r="AA63" t="s">
        <v>46</v>
      </c>
      <c r="AB63" t="s">
        <v>49</v>
      </c>
      <c r="AC63">
        <v>100055283</v>
      </c>
      <c r="AD63">
        <v>59</v>
      </c>
      <c r="AE63">
        <v>1992</v>
      </c>
      <c r="AF63" t="s">
        <v>24</v>
      </c>
      <c r="AG63" s="5"/>
      <c r="AH63" s="5"/>
      <c r="AI63" s="5"/>
      <c r="AJ63" s="5"/>
      <c r="AK63" t="s">
        <v>270</v>
      </c>
      <c r="AL63">
        <v>0</v>
      </c>
      <c r="AM63">
        <v>0</v>
      </c>
      <c r="AN63" t="s">
        <v>270</v>
      </c>
      <c r="AO63">
        <v>0</v>
      </c>
      <c r="AP63">
        <v>0</v>
      </c>
      <c r="AQ63">
        <v>0</v>
      </c>
      <c r="AR63" t="s">
        <v>24</v>
      </c>
      <c r="AW63" t="s">
        <v>150</v>
      </c>
      <c r="AX63">
        <v>1996</v>
      </c>
      <c r="AY63" t="s">
        <v>151</v>
      </c>
      <c r="AZ63" t="s">
        <v>150</v>
      </c>
      <c r="BA63">
        <v>100078886</v>
      </c>
      <c r="BB63">
        <v>59</v>
      </c>
      <c r="BC63">
        <v>1996</v>
      </c>
      <c r="BD63" s="4" t="s">
        <v>24</v>
      </c>
      <c r="BE63" s="5">
        <f>IF($BB63&gt;$BB$1,"NA",(IF($BC63&lt;'[3]Point Tables'!$S$3,"OLD",(IF($BD63="Y","X",(VLOOKUP($BA63,[1]JMF!$A$1:$A$65536,1,FALSE)))))))</f>
        <v>100078886</v>
      </c>
      <c r="BF63" s="5">
        <f>IF($BB63&gt;$BB$1,"NA",(IF($BC63&lt;'[3]Point Tables'!$S$4,"OLD",(IF($BD63="Y","X",(VLOOKUP($BA63,[1]CMF!$A$1:$A$65536,1,FALSE)))))))</f>
        <v>100078886</v>
      </c>
      <c r="BH63" t="s">
        <v>146</v>
      </c>
      <c r="BI63">
        <v>1997</v>
      </c>
      <c r="BJ63" t="s">
        <v>122</v>
      </c>
      <c r="BK63" t="s">
        <v>146</v>
      </c>
      <c r="BL63">
        <v>100079513</v>
      </c>
      <c r="BM63">
        <v>59</v>
      </c>
      <c r="BN63">
        <v>1997</v>
      </c>
      <c r="BO63" t="s">
        <v>24</v>
      </c>
      <c r="BP63" s="5"/>
      <c r="BQ63" s="5"/>
      <c r="BS63" t="s">
        <v>309</v>
      </c>
      <c r="BT63">
        <v>1993</v>
      </c>
      <c r="BU63" t="s">
        <v>103</v>
      </c>
      <c r="BV63" t="s">
        <v>309</v>
      </c>
      <c r="BW63">
        <v>100096143</v>
      </c>
      <c r="BX63">
        <v>59</v>
      </c>
      <c r="BY63">
        <v>1993</v>
      </c>
      <c r="BZ63" s="4" t="s">
        <v>107</v>
      </c>
      <c r="CA63" s="5"/>
      <c r="CB63" s="5"/>
      <c r="CC63" s="5"/>
      <c r="CD63" t="s">
        <v>146</v>
      </c>
      <c r="CE63">
        <v>1997</v>
      </c>
      <c r="CF63" t="s">
        <v>122</v>
      </c>
      <c r="CG63" t="s">
        <v>146</v>
      </c>
      <c r="CH63">
        <v>100079513</v>
      </c>
      <c r="CI63">
        <v>59</v>
      </c>
      <c r="CJ63">
        <v>1997</v>
      </c>
      <c r="CK63" t="s">
        <v>24</v>
      </c>
      <c r="CL63" s="5"/>
      <c r="CM63" s="5"/>
      <c r="CN63" s="5"/>
      <c r="CO63" t="s">
        <v>310</v>
      </c>
      <c r="CP63">
        <v>1996</v>
      </c>
      <c r="CQ63" t="s">
        <v>274</v>
      </c>
      <c r="CR63" t="s">
        <v>310</v>
      </c>
      <c r="CS63">
        <v>100091087</v>
      </c>
      <c r="CT63">
        <v>59</v>
      </c>
      <c r="CU63">
        <v>1996</v>
      </c>
      <c r="CV63" s="4" t="s">
        <v>24</v>
      </c>
      <c r="CW63" s="5">
        <f>IF($CT63&gt;$CT$1,"NA",(IF($CU63&lt;'[3]Point Tables'!$S$4,"OLD",(IF($CV63="Y","X",(VLOOKUP($CS63,[1]CMF!$A$1:$A$65536,1,FALSE)))))))</f>
        <v>100091087</v>
      </c>
      <c r="CX63" s="5">
        <f>IF(CT63&gt;$CT$1,"NA",(IF($CU63&lt;'[3]Point Tables'!$S$5,"OLD",(IF($CV63="Y",CS63,(VLOOKUP($CS63,[1]Y14MF!$A$1:$A$65536,1,FALSE)))))))</f>
        <v>100091087</v>
      </c>
      <c r="CZ63" t="s">
        <v>310</v>
      </c>
      <c r="DA63">
        <v>1996</v>
      </c>
      <c r="DB63" t="s">
        <v>274</v>
      </c>
      <c r="DC63" t="s">
        <v>310</v>
      </c>
      <c r="DD63">
        <v>100091087</v>
      </c>
      <c r="DE63">
        <v>59</v>
      </c>
      <c r="DF63">
        <v>1996</v>
      </c>
      <c r="DG63" t="s">
        <v>24</v>
      </c>
      <c r="DH63" s="5"/>
      <c r="DI63" s="5"/>
      <c r="DK63" t="s">
        <v>179</v>
      </c>
      <c r="DL63">
        <v>1996</v>
      </c>
      <c r="DM63" t="s">
        <v>37</v>
      </c>
      <c r="DN63" t="s">
        <v>179</v>
      </c>
      <c r="DO63">
        <v>100087571</v>
      </c>
      <c r="DP63">
        <v>59</v>
      </c>
      <c r="DQ63">
        <v>1996</v>
      </c>
      <c r="DR63" t="s">
        <v>24</v>
      </c>
      <c r="DS63" s="5"/>
      <c r="DT63" s="5"/>
      <c r="DU63" s="5"/>
      <c r="DV63" t="s">
        <v>311</v>
      </c>
      <c r="DW63">
        <v>1994</v>
      </c>
      <c r="DX63" t="s">
        <v>23</v>
      </c>
      <c r="DY63" t="s">
        <v>311</v>
      </c>
      <c r="DZ63">
        <v>100064732</v>
      </c>
      <c r="EA63">
        <v>59</v>
      </c>
      <c r="EB63">
        <v>1994</v>
      </c>
      <c r="EC63" t="s">
        <v>24</v>
      </c>
      <c r="ED63" s="5"/>
      <c r="EE63" s="5"/>
    </row>
    <row r="64" spans="1:135">
      <c r="A64" t="s">
        <v>312</v>
      </c>
      <c r="B64">
        <v>1993</v>
      </c>
      <c r="C64" t="s">
        <v>202</v>
      </c>
      <c r="D64" t="s">
        <v>312</v>
      </c>
      <c r="E64">
        <v>100072243</v>
      </c>
      <c r="F64">
        <v>60</v>
      </c>
      <c r="G64">
        <v>1993</v>
      </c>
      <c r="H64" s="4" t="s">
        <v>24</v>
      </c>
      <c r="I64" s="5"/>
      <c r="J64" s="5"/>
      <c r="K64" s="5"/>
      <c r="L64" s="6"/>
      <c r="M64" t="s">
        <v>313</v>
      </c>
      <c r="N64">
        <v>1986</v>
      </c>
      <c r="O64" t="s">
        <v>314</v>
      </c>
      <c r="P64" t="s">
        <v>313</v>
      </c>
      <c r="Q64">
        <v>100130507</v>
      </c>
      <c r="R64">
        <v>60</v>
      </c>
      <c r="S64">
        <v>1986</v>
      </c>
      <c r="T64" t="s">
        <v>107</v>
      </c>
      <c r="U64" s="5"/>
      <c r="V64" s="5"/>
      <c r="W64" s="5"/>
      <c r="Y64" t="s">
        <v>60</v>
      </c>
      <c r="Z64">
        <v>1993</v>
      </c>
      <c r="AA64" t="s">
        <v>26</v>
      </c>
      <c r="AB64" t="s">
        <v>60</v>
      </c>
      <c r="AC64">
        <v>100010334</v>
      </c>
      <c r="AD64">
        <v>60</v>
      </c>
      <c r="AE64">
        <v>1993</v>
      </c>
      <c r="AF64" t="s">
        <v>24</v>
      </c>
      <c r="AG64" s="5"/>
      <c r="AH64" s="5"/>
      <c r="AI64" s="5"/>
      <c r="AJ64" s="5"/>
      <c r="AK64" t="s">
        <v>270</v>
      </c>
      <c r="AL64">
        <v>0</v>
      </c>
      <c r="AM64">
        <v>0</v>
      </c>
      <c r="AN64" t="s">
        <v>270</v>
      </c>
      <c r="AO64">
        <v>0</v>
      </c>
      <c r="AP64">
        <v>0</v>
      </c>
      <c r="AQ64">
        <v>0</v>
      </c>
      <c r="AR64" t="s">
        <v>24</v>
      </c>
      <c r="AW64" t="s">
        <v>111</v>
      </c>
      <c r="AX64">
        <v>1997</v>
      </c>
      <c r="AY64" t="s">
        <v>37</v>
      </c>
      <c r="AZ64" t="s">
        <v>111</v>
      </c>
      <c r="BA64">
        <v>100081460</v>
      </c>
      <c r="BB64">
        <v>60</v>
      </c>
      <c r="BC64">
        <v>1997</v>
      </c>
      <c r="BD64" s="4" t="s">
        <v>24</v>
      </c>
      <c r="BE64" s="5">
        <f>IF($BB64&gt;$BB$1,"NA",(IF($BC64&lt;'[3]Point Tables'!$S$3,"OLD",(IF($BD64="Y","X",(VLOOKUP($BA64,[1]JMF!$A$1:$A$65536,1,FALSE)))))))</f>
        <v>100081460</v>
      </c>
      <c r="BF64" s="5">
        <f>IF($BB64&gt;$BB$1,"NA",(IF($BC64&lt;'[3]Point Tables'!$S$4,"OLD",(IF($BD64="Y","X",(VLOOKUP($BA64,[1]CMF!$A$1:$A$65536,1,FALSE)))))))</f>
        <v>100081460</v>
      </c>
      <c r="BH64" t="s">
        <v>315</v>
      </c>
      <c r="BI64">
        <v>1994</v>
      </c>
      <c r="BJ64" t="s">
        <v>46</v>
      </c>
      <c r="BK64" t="s">
        <v>315</v>
      </c>
      <c r="BL64">
        <v>100068045</v>
      </c>
      <c r="BM64">
        <v>60</v>
      </c>
      <c r="BN64">
        <v>1994</v>
      </c>
      <c r="BO64" t="s">
        <v>24</v>
      </c>
      <c r="BP64" s="5"/>
      <c r="BQ64" s="5"/>
      <c r="BS64" t="s">
        <v>149</v>
      </c>
      <c r="BT64">
        <v>1993</v>
      </c>
      <c r="BU64" t="s">
        <v>70</v>
      </c>
      <c r="BV64" t="s">
        <v>149</v>
      </c>
      <c r="BW64">
        <v>100078515</v>
      </c>
      <c r="BX64">
        <v>60</v>
      </c>
      <c r="BY64">
        <v>1993</v>
      </c>
      <c r="BZ64" s="4" t="s">
        <v>24</v>
      </c>
      <c r="CA64" s="5"/>
      <c r="CB64" s="5"/>
      <c r="CC64" s="5"/>
      <c r="CD64" t="s">
        <v>316</v>
      </c>
      <c r="CE64">
        <v>1993</v>
      </c>
      <c r="CF64" t="s">
        <v>33</v>
      </c>
      <c r="CG64" t="s">
        <v>316</v>
      </c>
      <c r="CH64">
        <v>100073614</v>
      </c>
      <c r="CI64">
        <v>60</v>
      </c>
      <c r="CJ64">
        <v>1993</v>
      </c>
      <c r="CK64" t="s">
        <v>24</v>
      </c>
      <c r="CL64" s="5"/>
      <c r="CM64" s="5"/>
      <c r="CN64" s="5"/>
      <c r="CO64" t="s">
        <v>211</v>
      </c>
      <c r="CP64">
        <v>1996</v>
      </c>
      <c r="CQ64" t="s">
        <v>190</v>
      </c>
      <c r="CR64" t="s">
        <v>211</v>
      </c>
      <c r="CS64">
        <v>100079814</v>
      </c>
      <c r="CT64">
        <v>60</v>
      </c>
      <c r="CU64">
        <v>1996</v>
      </c>
      <c r="CV64" s="4" t="s">
        <v>24</v>
      </c>
      <c r="CW64" s="5">
        <f>IF($CT64&gt;$CT$1,"NA",(IF($CU64&lt;'[3]Point Tables'!$S$4,"OLD",(IF($CV64="Y","X",(VLOOKUP($CS64,[1]CMF!$A$1:$A$65536,1,FALSE)))))))</f>
        <v>100079814</v>
      </c>
      <c r="CX64" s="5">
        <f>IF(CT64&gt;$CT$1,"NA",(IF($CU64&lt;'[3]Point Tables'!$S$5,"OLD",(IF($CV64="Y",CS64,(VLOOKUP($CS64,[1]Y14MF!$A$1:$A$65536,1,FALSE)))))))</f>
        <v>100079814</v>
      </c>
      <c r="CZ64" t="s">
        <v>317</v>
      </c>
      <c r="DA64">
        <v>1994</v>
      </c>
      <c r="DB64" t="s">
        <v>37</v>
      </c>
      <c r="DC64" t="s">
        <v>317</v>
      </c>
      <c r="DD64">
        <v>100076875</v>
      </c>
      <c r="DE64">
        <v>60</v>
      </c>
      <c r="DF64">
        <v>1994</v>
      </c>
      <c r="DG64" t="s">
        <v>24</v>
      </c>
      <c r="DH64" s="5"/>
      <c r="DI64" s="5"/>
      <c r="DK64" t="s">
        <v>318</v>
      </c>
      <c r="DL64">
        <v>1995</v>
      </c>
      <c r="DM64" t="s">
        <v>319</v>
      </c>
      <c r="DN64" t="s">
        <v>318</v>
      </c>
      <c r="DO64">
        <v>100052149</v>
      </c>
      <c r="DP64">
        <v>60</v>
      </c>
      <c r="DQ64">
        <v>1995</v>
      </c>
      <c r="DR64" t="s">
        <v>24</v>
      </c>
      <c r="DS64" s="5"/>
      <c r="DT64" s="5"/>
      <c r="DU64" s="5"/>
      <c r="DV64" t="s">
        <v>320</v>
      </c>
      <c r="DW64">
        <v>1994</v>
      </c>
      <c r="DX64" t="s">
        <v>151</v>
      </c>
      <c r="DY64" t="s">
        <v>320</v>
      </c>
      <c r="DZ64">
        <v>100072557</v>
      </c>
      <c r="EA64">
        <v>60</v>
      </c>
      <c r="EB64">
        <v>1994</v>
      </c>
      <c r="EC64" t="s">
        <v>24</v>
      </c>
      <c r="ED64" s="5"/>
      <c r="EE64" s="5"/>
    </row>
    <row r="65" spans="1:135">
      <c r="A65" t="s">
        <v>321</v>
      </c>
      <c r="B65">
        <v>1990</v>
      </c>
      <c r="C65" t="s">
        <v>82</v>
      </c>
      <c r="D65" t="s">
        <v>321</v>
      </c>
      <c r="E65">
        <v>100049235</v>
      </c>
      <c r="F65">
        <v>61</v>
      </c>
      <c r="G65">
        <v>1990</v>
      </c>
      <c r="H65" s="4" t="s">
        <v>24</v>
      </c>
      <c r="I65" s="5"/>
      <c r="J65" s="5"/>
      <c r="K65" s="5"/>
      <c r="L65" s="6"/>
      <c r="M65" t="s">
        <v>322</v>
      </c>
      <c r="N65">
        <v>1987</v>
      </c>
      <c r="O65" t="s">
        <v>290</v>
      </c>
      <c r="P65" t="s">
        <v>322</v>
      </c>
      <c r="Q65">
        <v>100032778</v>
      </c>
      <c r="R65">
        <v>61</v>
      </c>
      <c r="S65">
        <v>1987</v>
      </c>
      <c r="T65" t="s">
        <v>24</v>
      </c>
      <c r="U65" s="5"/>
      <c r="V65" s="5"/>
      <c r="W65" s="5"/>
      <c r="Y65" t="s">
        <v>232</v>
      </c>
      <c r="Z65">
        <v>1992</v>
      </c>
      <c r="AA65" t="s">
        <v>48</v>
      </c>
      <c r="AB65" t="s">
        <v>232</v>
      </c>
      <c r="AC65">
        <v>100054036</v>
      </c>
      <c r="AD65">
        <v>61</v>
      </c>
      <c r="AE65">
        <v>1992</v>
      </c>
      <c r="AF65" t="s">
        <v>24</v>
      </c>
      <c r="AG65" s="5"/>
      <c r="AH65" s="5"/>
      <c r="AI65" s="5"/>
      <c r="AJ65" s="5"/>
      <c r="AK65" t="s">
        <v>270</v>
      </c>
      <c r="AL65">
        <v>0</v>
      </c>
      <c r="AM65">
        <v>0</v>
      </c>
      <c r="AN65" t="s">
        <v>270</v>
      </c>
      <c r="AO65">
        <v>0</v>
      </c>
      <c r="AP65">
        <v>0</v>
      </c>
      <c r="AQ65">
        <v>0</v>
      </c>
      <c r="AR65" t="s">
        <v>24</v>
      </c>
      <c r="AW65" t="s">
        <v>287</v>
      </c>
      <c r="AX65">
        <v>1995</v>
      </c>
      <c r="AY65" t="s">
        <v>23</v>
      </c>
      <c r="AZ65" t="s">
        <v>287</v>
      </c>
      <c r="BA65">
        <v>100091814</v>
      </c>
      <c r="BB65">
        <v>61</v>
      </c>
      <c r="BC65">
        <v>1995</v>
      </c>
      <c r="BD65" s="4" t="s">
        <v>24</v>
      </c>
      <c r="BE65" s="5">
        <f>IF($BB65&gt;$BB$1,"NA",(IF($BC65&lt;'[3]Point Tables'!$S$3,"OLD",(IF($BD65="Y","X",(VLOOKUP($BA65,[1]JMF!$A$1:$A$65536,1,FALSE)))))))</f>
        <v>100091814</v>
      </c>
      <c r="BF65" s="5">
        <f>IF($BB65&gt;$BB$1,"NA",(IF($BC65&lt;'[3]Point Tables'!$S$4,"OLD",(IF($BD65="Y","X",(VLOOKUP($BA65,[1]CMF!$A$1:$A$65536,1,FALSE)))))))</f>
        <v>100091814</v>
      </c>
      <c r="BH65" t="s">
        <v>201</v>
      </c>
      <c r="BI65">
        <v>1995</v>
      </c>
      <c r="BJ65" t="s">
        <v>202</v>
      </c>
      <c r="BK65" t="s">
        <v>201</v>
      </c>
      <c r="BL65">
        <v>100096989</v>
      </c>
      <c r="BM65">
        <v>61</v>
      </c>
      <c r="BN65">
        <v>1995</v>
      </c>
      <c r="BO65" t="s">
        <v>24</v>
      </c>
      <c r="BP65" s="5"/>
      <c r="BQ65" s="5"/>
      <c r="BS65" t="s">
        <v>191</v>
      </c>
      <c r="BT65">
        <v>1996</v>
      </c>
      <c r="BU65" t="s">
        <v>37</v>
      </c>
      <c r="BV65" t="s">
        <v>191</v>
      </c>
      <c r="BW65">
        <v>100081243</v>
      </c>
      <c r="BX65">
        <v>61</v>
      </c>
      <c r="BY65">
        <v>1996</v>
      </c>
      <c r="BZ65" s="4" t="s">
        <v>24</v>
      </c>
      <c r="CA65" s="5"/>
      <c r="CB65" s="5"/>
      <c r="CC65" s="5"/>
      <c r="CD65" t="s">
        <v>120</v>
      </c>
      <c r="CE65">
        <v>1994</v>
      </c>
      <c r="CF65" t="s">
        <v>23</v>
      </c>
      <c r="CG65" t="s">
        <v>120</v>
      </c>
      <c r="CH65">
        <v>100090526</v>
      </c>
      <c r="CI65">
        <v>61.5</v>
      </c>
      <c r="CJ65">
        <v>1994</v>
      </c>
      <c r="CK65" t="s">
        <v>24</v>
      </c>
      <c r="CL65" s="5"/>
      <c r="CM65" s="5"/>
      <c r="CN65" s="5"/>
      <c r="CO65" t="s">
        <v>323</v>
      </c>
      <c r="CP65">
        <v>1997</v>
      </c>
      <c r="CQ65" t="s">
        <v>37</v>
      </c>
      <c r="CR65" t="s">
        <v>323</v>
      </c>
      <c r="CS65">
        <v>100076874</v>
      </c>
      <c r="CT65">
        <v>61</v>
      </c>
      <c r="CU65">
        <v>1997</v>
      </c>
      <c r="CV65" s="4" t="s">
        <v>24</v>
      </c>
      <c r="CW65" s="5">
        <f>IF($CT65&gt;$CT$1,"NA",(IF($CU65&lt;'[3]Point Tables'!$S$4,"OLD",(IF($CV65="Y","X",(VLOOKUP($CS65,[1]CMF!$A$1:$A$65536,1,FALSE)))))))</f>
        <v>100076874</v>
      </c>
      <c r="CX65" s="5">
        <f>IF(CT65&gt;$CT$1,"NA",(IF($CU65&lt;'[3]Point Tables'!$S$5,"OLD",(IF($CV65="Y",CS65,(VLOOKUP($CS65,[1]Y14MF!$A$1:$A$65536,1,FALSE)))))))</f>
        <v>100076874</v>
      </c>
      <c r="CZ65" t="s">
        <v>244</v>
      </c>
      <c r="DA65">
        <v>1994</v>
      </c>
      <c r="DB65" t="s">
        <v>23</v>
      </c>
      <c r="DC65" t="s">
        <v>244</v>
      </c>
      <c r="DD65">
        <v>100093027</v>
      </c>
      <c r="DE65">
        <v>61</v>
      </c>
      <c r="DF65">
        <v>1994</v>
      </c>
      <c r="DG65" t="s">
        <v>24</v>
      </c>
      <c r="DH65" s="5"/>
      <c r="DI65" s="5"/>
      <c r="DK65" t="s">
        <v>324</v>
      </c>
      <c r="DL65">
        <v>1995</v>
      </c>
      <c r="DM65" t="s">
        <v>37</v>
      </c>
      <c r="DN65" t="s">
        <v>324</v>
      </c>
      <c r="DO65">
        <v>100064427</v>
      </c>
      <c r="DP65">
        <v>61</v>
      </c>
      <c r="DQ65">
        <v>1995</v>
      </c>
      <c r="DR65" t="s">
        <v>24</v>
      </c>
      <c r="DS65" s="5"/>
      <c r="DT65" s="5"/>
      <c r="DU65" s="5"/>
      <c r="DV65" t="s">
        <v>150</v>
      </c>
      <c r="DW65">
        <v>1996</v>
      </c>
      <c r="DX65" t="s">
        <v>151</v>
      </c>
      <c r="DY65" t="s">
        <v>150</v>
      </c>
      <c r="DZ65">
        <v>100078886</v>
      </c>
      <c r="EA65">
        <v>61.5</v>
      </c>
      <c r="EB65">
        <v>1996</v>
      </c>
      <c r="EC65" t="s">
        <v>24</v>
      </c>
      <c r="ED65" s="5"/>
      <c r="EE65" s="5"/>
    </row>
    <row r="66" spans="1:135">
      <c r="A66" t="s">
        <v>149</v>
      </c>
      <c r="B66">
        <v>1993</v>
      </c>
      <c r="C66" t="s">
        <v>70</v>
      </c>
      <c r="D66" t="s">
        <v>149</v>
      </c>
      <c r="E66">
        <v>100078515</v>
      </c>
      <c r="F66">
        <v>62</v>
      </c>
      <c r="G66">
        <v>1993</v>
      </c>
      <c r="H66" s="4" t="s">
        <v>24</v>
      </c>
      <c r="I66" s="5"/>
      <c r="J66" s="5"/>
      <c r="K66" s="5"/>
      <c r="L66" s="6"/>
      <c r="M66" t="s">
        <v>321</v>
      </c>
      <c r="N66">
        <v>1990</v>
      </c>
      <c r="O66" t="s">
        <v>82</v>
      </c>
      <c r="P66" t="s">
        <v>321</v>
      </c>
      <c r="Q66">
        <v>100049235</v>
      </c>
      <c r="R66">
        <v>62</v>
      </c>
      <c r="S66">
        <v>1990</v>
      </c>
      <c r="T66" t="s">
        <v>24</v>
      </c>
      <c r="U66" s="5"/>
      <c r="V66" s="5"/>
      <c r="W66" s="5"/>
      <c r="Y66" t="s">
        <v>59</v>
      </c>
      <c r="Z66">
        <v>1994</v>
      </c>
      <c r="AA66" t="s">
        <v>37</v>
      </c>
      <c r="AB66" t="s">
        <v>59</v>
      </c>
      <c r="AC66">
        <v>100062894</v>
      </c>
      <c r="AD66">
        <v>62</v>
      </c>
      <c r="AE66">
        <v>1994</v>
      </c>
      <c r="AF66" t="s">
        <v>24</v>
      </c>
      <c r="AG66" s="5"/>
      <c r="AH66" s="5"/>
      <c r="AI66" s="5"/>
      <c r="AJ66" s="5"/>
      <c r="AK66" t="s">
        <v>270</v>
      </c>
      <c r="AL66">
        <v>0</v>
      </c>
      <c r="AM66">
        <v>0</v>
      </c>
      <c r="AN66" t="s">
        <v>270</v>
      </c>
      <c r="AO66">
        <v>0</v>
      </c>
      <c r="AP66">
        <v>0</v>
      </c>
      <c r="AQ66">
        <v>0</v>
      </c>
      <c r="AR66" t="s">
        <v>24</v>
      </c>
      <c r="AW66" t="s">
        <v>325</v>
      </c>
      <c r="AX66">
        <v>1992</v>
      </c>
      <c r="AY66" t="s">
        <v>29</v>
      </c>
      <c r="AZ66" t="s">
        <v>325</v>
      </c>
      <c r="BA66">
        <v>100061291</v>
      </c>
      <c r="BB66">
        <v>62</v>
      </c>
      <c r="BC66">
        <v>1992</v>
      </c>
      <c r="BD66" s="4" t="s">
        <v>24</v>
      </c>
      <c r="BE66" s="5">
        <f>IF($BB66&gt;$BB$1,"NA",(IF($BC66&lt;'[3]Point Tables'!$S$3,"OLD",(IF($BD66="Y","X",(VLOOKUP($BA66,[1]JMF!$A$1:$A$65536,1,FALSE)))))))</f>
        <v>100061291</v>
      </c>
      <c r="BF66" s="5" t="str">
        <f>IF($BB66&gt;$BB$1,"NA",(IF($BC66&lt;'[3]Point Tables'!$S$4,"OLD",(IF($BD66="Y","X",(VLOOKUP($BA66,[1]CMF!$A$1:$A$65536,1,FALSE)))))))</f>
        <v>OLD</v>
      </c>
      <c r="BH66" t="s">
        <v>133</v>
      </c>
      <c r="BI66">
        <v>1993</v>
      </c>
      <c r="BJ66" t="s">
        <v>23</v>
      </c>
      <c r="BK66" t="s">
        <v>133</v>
      </c>
      <c r="BL66">
        <v>100060691</v>
      </c>
      <c r="BM66">
        <v>62</v>
      </c>
      <c r="BN66">
        <v>1993</v>
      </c>
      <c r="BO66" t="s">
        <v>24</v>
      </c>
      <c r="BP66" s="5"/>
      <c r="BQ66" s="5"/>
      <c r="BS66" t="s">
        <v>211</v>
      </c>
      <c r="BT66">
        <v>1996</v>
      </c>
      <c r="BU66" t="s">
        <v>190</v>
      </c>
      <c r="BV66" t="s">
        <v>211</v>
      </c>
      <c r="BW66">
        <v>100079814</v>
      </c>
      <c r="BX66">
        <v>62</v>
      </c>
      <c r="BY66">
        <v>1996</v>
      </c>
      <c r="BZ66" s="4" t="s">
        <v>24</v>
      </c>
      <c r="CA66" s="5"/>
      <c r="CB66" s="5"/>
      <c r="CC66" s="5"/>
      <c r="CD66" t="s">
        <v>170</v>
      </c>
      <c r="CE66">
        <v>1992</v>
      </c>
      <c r="CF66" t="s">
        <v>37</v>
      </c>
      <c r="CG66" t="s">
        <v>170</v>
      </c>
      <c r="CH66">
        <v>100070346</v>
      </c>
      <c r="CI66">
        <v>61.5</v>
      </c>
      <c r="CJ66">
        <v>1992</v>
      </c>
      <c r="CK66" t="s">
        <v>24</v>
      </c>
      <c r="CL66" s="5"/>
      <c r="CM66" s="5"/>
      <c r="CN66" s="5"/>
      <c r="CO66" t="s">
        <v>326</v>
      </c>
      <c r="CP66">
        <v>1997</v>
      </c>
      <c r="CQ66" t="s">
        <v>70</v>
      </c>
      <c r="CR66" t="s">
        <v>326</v>
      </c>
      <c r="CS66">
        <v>100116559</v>
      </c>
      <c r="CT66">
        <v>62</v>
      </c>
      <c r="CU66">
        <v>1997</v>
      </c>
      <c r="CV66" s="4" t="s">
        <v>24</v>
      </c>
      <c r="CW66" s="5">
        <f>IF($CT66&gt;$CT$1,"NA",(IF($CU66&lt;'[3]Point Tables'!$S$4,"OLD",(IF($CV66="Y","X",(VLOOKUP($CS66,[1]CMF!$A$1:$A$65536,1,FALSE)))))))</f>
        <v>100116559</v>
      </c>
      <c r="CX66" s="5">
        <f>IF(CT66&gt;$CT$1,"NA",(IF($CU66&lt;'[3]Point Tables'!$S$5,"OLD",(IF($CV66="Y",CS66,(VLOOKUP($CS66,[1]Y14MF!$A$1:$A$65536,1,FALSE)))))))</f>
        <v>100116559</v>
      </c>
      <c r="CZ66" t="s">
        <v>42</v>
      </c>
      <c r="DA66">
        <v>1995</v>
      </c>
      <c r="DB66" t="s">
        <v>26</v>
      </c>
      <c r="DC66" t="s">
        <v>42</v>
      </c>
      <c r="DD66">
        <v>100064469</v>
      </c>
      <c r="DE66">
        <v>62</v>
      </c>
      <c r="DF66">
        <v>1995</v>
      </c>
      <c r="DG66" t="s">
        <v>24</v>
      </c>
      <c r="DH66" s="5"/>
      <c r="DI66" s="5"/>
      <c r="DK66" t="s">
        <v>327</v>
      </c>
      <c r="DL66">
        <v>1994</v>
      </c>
      <c r="DM66" t="s">
        <v>77</v>
      </c>
      <c r="DN66" t="s">
        <v>327</v>
      </c>
      <c r="DO66">
        <v>100102130</v>
      </c>
      <c r="DP66">
        <v>62</v>
      </c>
      <c r="DQ66">
        <v>1994</v>
      </c>
      <c r="DR66" t="s">
        <v>24</v>
      </c>
      <c r="DS66" s="5"/>
      <c r="DT66" s="5"/>
      <c r="DU66" s="5"/>
      <c r="DV66" t="s">
        <v>328</v>
      </c>
      <c r="DW66">
        <v>-1</v>
      </c>
      <c r="DX66" t="s">
        <v>46</v>
      </c>
      <c r="DY66" t="s">
        <v>328</v>
      </c>
      <c r="DZ66">
        <v>0</v>
      </c>
      <c r="EA66">
        <v>61.5</v>
      </c>
      <c r="EB66">
        <v>-1</v>
      </c>
      <c r="EC66" t="s">
        <v>24</v>
      </c>
      <c r="ED66" s="5"/>
      <c r="EE66" s="5"/>
    </row>
    <row r="67" spans="1:135">
      <c r="A67" t="s">
        <v>105</v>
      </c>
      <c r="B67">
        <v>1995</v>
      </c>
      <c r="C67" t="s">
        <v>26</v>
      </c>
      <c r="D67" t="s">
        <v>105</v>
      </c>
      <c r="E67">
        <v>100083870</v>
      </c>
      <c r="F67">
        <v>63</v>
      </c>
      <c r="G67">
        <v>1995</v>
      </c>
      <c r="H67" s="4" t="s">
        <v>24</v>
      </c>
      <c r="I67" s="5"/>
      <c r="J67" s="5"/>
      <c r="K67" s="5"/>
      <c r="L67" s="6"/>
      <c r="M67" t="s">
        <v>197</v>
      </c>
      <c r="N67">
        <v>1994</v>
      </c>
      <c r="O67" t="s">
        <v>37</v>
      </c>
      <c r="P67" t="s">
        <v>197</v>
      </c>
      <c r="Q67">
        <v>100080360</v>
      </c>
      <c r="R67">
        <v>63</v>
      </c>
      <c r="S67">
        <v>1994</v>
      </c>
      <c r="T67" t="s">
        <v>24</v>
      </c>
      <c r="U67" s="5"/>
      <c r="V67" s="5"/>
      <c r="W67" s="5"/>
      <c r="Y67" t="s">
        <v>195</v>
      </c>
      <c r="Z67">
        <v>1993</v>
      </c>
      <c r="AA67" t="s">
        <v>26</v>
      </c>
      <c r="AB67" t="s">
        <v>195</v>
      </c>
      <c r="AC67">
        <v>100045363</v>
      </c>
      <c r="AD67">
        <v>63</v>
      </c>
      <c r="AE67">
        <v>1993</v>
      </c>
      <c r="AF67" t="s">
        <v>24</v>
      </c>
      <c r="AG67" s="5"/>
      <c r="AH67" s="5"/>
      <c r="AI67" s="5"/>
      <c r="AJ67" s="5"/>
      <c r="AK67" t="s">
        <v>270</v>
      </c>
      <c r="AL67">
        <v>0</v>
      </c>
      <c r="AM67">
        <v>0</v>
      </c>
      <c r="AN67" t="s">
        <v>270</v>
      </c>
      <c r="AO67">
        <v>0</v>
      </c>
      <c r="AP67">
        <v>0</v>
      </c>
      <c r="AQ67">
        <v>0</v>
      </c>
      <c r="AR67" t="s">
        <v>24</v>
      </c>
      <c r="AW67" t="s">
        <v>329</v>
      </c>
      <c r="AX67">
        <v>1992</v>
      </c>
      <c r="AY67" t="s">
        <v>128</v>
      </c>
      <c r="AZ67" t="s">
        <v>329</v>
      </c>
      <c r="BA67">
        <v>100042090</v>
      </c>
      <c r="BB67">
        <v>63</v>
      </c>
      <c r="BC67">
        <v>1992</v>
      </c>
      <c r="BD67" s="4" t="s">
        <v>24</v>
      </c>
      <c r="BE67" s="5">
        <f>IF($BB67&gt;$BB$1,"NA",(IF($BC67&lt;'[3]Point Tables'!$S$3,"OLD",(IF($BD67="Y","X",(VLOOKUP($BA67,[1]JMF!$A$1:$A$65536,1,FALSE)))))))</f>
        <v>100042090</v>
      </c>
      <c r="BF67" s="5" t="str">
        <f>IF($BB67&gt;$BB$1,"NA",(IF($BC67&lt;'[3]Point Tables'!$S$4,"OLD",(IF($BD67="Y","X",(VLOOKUP($BA67,[1]CMF!$A$1:$A$65536,1,FALSE)))))))</f>
        <v>OLD</v>
      </c>
      <c r="BH67" t="s">
        <v>330</v>
      </c>
      <c r="BI67">
        <v>1991</v>
      </c>
      <c r="BJ67" t="s">
        <v>48</v>
      </c>
      <c r="BK67" t="s">
        <v>330</v>
      </c>
      <c r="BL67">
        <v>100072064</v>
      </c>
      <c r="BM67">
        <v>63</v>
      </c>
      <c r="BN67">
        <v>1991</v>
      </c>
      <c r="BO67" t="s">
        <v>24</v>
      </c>
      <c r="BP67" s="5"/>
      <c r="BQ67" s="5"/>
      <c r="BS67" t="s">
        <v>169</v>
      </c>
      <c r="BT67">
        <v>1997</v>
      </c>
      <c r="BU67" t="s">
        <v>23</v>
      </c>
      <c r="BV67" t="s">
        <v>169</v>
      </c>
      <c r="BW67">
        <v>100072906</v>
      </c>
      <c r="BX67">
        <v>63</v>
      </c>
      <c r="BY67">
        <v>1997</v>
      </c>
      <c r="BZ67" s="4" t="s">
        <v>24</v>
      </c>
      <c r="CA67" s="5"/>
      <c r="CB67" s="5"/>
      <c r="CC67" s="5"/>
      <c r="CD67" t="s">
        <v>95</v>
      </c>
      <c r="CE67">
        <v>1994</v>
      </c>
      <c r="CF67" t="s">
        <v>48</v>
      </c>
      <c r="CG67" t="s">
        <v>95</v>
      </c>
      <c r="CH67">
        <v>100053155</v>
      </c>
      <c r="CI67">
        <v>63</v>
      </c>
      <c r="CJ67">
        <v>1994</v>
      </c>
      <c r="CK67" t="s">
        <v>24</v>
      </c>
      <c r="CL67" s="5"/>
      <c r="CM67" s="5"/>
      <c r="CN67" s="5"/>
      <c r="CO67" t="s">
        <v>191</v>
      </c>
      <c r="CP67">
        <v>1996</v>
      </c>
      <c r="CQ67" t="s">
        <v>37</v>
      </c>
      <c r="CR67" t="s">
        <v>191</v>
      </c>
      <c r="CS67">
        <v>100081243</v>
      </c>
      <c r="CT67">
        <v>63</v>
      </c>
      <c r="CU67">
        <v>1996</v>
      </c>
      <c r="CV67" s="4" t="s">
        <v>24</v>
      </c>
      <c r="CW67" s="5">
        <f>IF($CT67&gt;$CT$1,"NA",(IF($CU67&lt;'[3]Point Tables'!$S$4,"OLD",(IF($CV67="Y","X",(VLOOKUP($CS67,[1]CMF!$A$1:$A$65536,1,FALSE)))))))</f>
        <v>100081243</v>
      </c>
      <c r="CX67" s="5">
        <f>IF(CT67&gt;$CT$1,"NA",(IF($CU67&lt;'[3]Point Tables'!$S$5,"OLD",(IF($CV67="Y",CS67,(VLOOKUP($CS67,[1]Y14MF!$A$1:$A$65536,1,FALSE)))))))</f>
        <v>100081243</v>
      </c>
      <c r="CZ67" t="s">
        <v>268</v>
      </c>
      <c r="DA67">
        <v>1995</v>
      </c>
      <c r="DB67" t="s">
        <v>103</v>
      </c>
      <c r="DC67" t="s">
        <v>268</v>
      </c>
      <c r="DD67">
        <v>100128566</v>
      </c>
      <c r="DE67">
        <v>63</v>
      </c>
      <c r="DF67">
        <v>1995</v>
      </c>
      <c r="DG67" t="s">
        <v>107</v>
      </c>
      <c r="DH67" s="5"/>
      <c r="DI67" s="5"/>
      <c r="DK67" t="s">
        <v>331</v>
      </c>
      <c r="DL67">
        <v>1995</v>
      </c>
      <c r="DM67" t="s">
        <v>190</v>
      </c>
      <c r="DN67" t="s">
        <v>331</v>
      </c>
      <c r="DO67">
        <v>100068923</v>
      </c>
      <c r="DP67">
        <v>63</v>
      </c>
      <c r="DQ67">
        <v>1995</v>
      </c>
      <c r="DR67" t="s">
        <v>24</v>
      </c>
      <c r="DS67" s="5"/>
      <c r="DT67" s="5"/>
      <c r="DU67" s="5"/>
      <c r="DV67" t="s">
        <v>230</v>
      </c>
      <c r="DW67">
        <v>1996</v>
      </c>
      <c r="DX67" t="s">
        <v>57</v>
      </c>
      <c r="DY67" t="s">
        <v>230</v>
      </c>
      <c r="DZ67">
        <v>100063952</v>
      </c>
      <c r="EA67">
        <v>63</v>
      </c>
      <c r="EB67">
        <v>1996</v>
      </c>
      <c r="EC67" t="s">
        <v>24</v>
      </c>
      <c r="ED67" s="5"/>
      <c r="EE67" s="5"/>
    </row>
    <row r="68" spans="1:135">
      <c r="A68" t="s">
        <v>199</v>
      </c>
      <c r="B68">
        <v>1991</v>
      </c>
      <c r="C68" t="s">
        <v>128</v>
      </c>
      <c r="D68" t="s">
        <v>199</v>
      </c>
      <c r="E68">
        <v>100032801</v>
      </c>
      <c r="F68">
        <v>64</v>
      </c>
      <c r="G68">
        <v>1991</v>
      </c>
      <c r="H68" s="4" t="s">
        <v>24</v>
      </c>
      <c r="I68" s="5"/>
      <c r="J68" s="5"/>
      <c r="K68" s="5"/>
      <c r="L68" s="6"/>
      <c r="M68" t="s">
        <v>224</v>
      </c>
      <c r="N68">
        <v>1993</v>
      </c>
      <c r="O68" t="s">
        <v>225</v>
      </c>
      <c r="P68" t="s">
        <v>224</v>
      </c>
      <c r="Q68">
        <v>100066029</v>
      </c>
      <c r="R68">
        <v>64</v>
      </c>
      <c r="S68">
        <v>1993</v>
      </c>
      <c r="T68" t="s">
        <v>24</v>
      </c>
      <c r="U68" s="5"/>
      <c r="V68" s="5"/>
      <c r="W68" s="5"/>
      <c r="Y68" t="s">
        <v>249</v>
      </c>
      <c r="Z68">
        <v>1993</v>
      </c>
      <c r="AA68" t="s">
        <v>103</v>
      </c>
      <c r="AB68" t="s">
        <v>249</v>
      </c>
      <c r="AC68">
        <v>100102780</v>
      </c>
      <c r="AD68">
        <v>64</v>
      </c>
      <c r="AE68">
        <v>1993</v>
      </c>
      <c r="AF68" t="s">
        <v>24</v>
      </c>
      <c r="AG68" s="5"/>
      <c r="AH68" s="5"/>
      <c r="AI68" s="5"/>
      <c r="AJ68" s="5"/>
      <c r="AK68" t="s">
        <v>270</v>
      </c>
      <c r="AL68">
        <v>0</v>
      </c>
      <c r="AM68">
        <v>0</v>
      </c>
      <c r="AN68" t="s">
        <v>270</v>
      </c>
      <c r="AO68">
        <v>0</v>
      </c>
      <c r="AP68">
        <v>0</v>
      </c>
      <c r="AQ68">
        <v>0</v>
      </c>
      <c r="AR68" t="s">
        <v>24</v>
      </c>
      <c r="AW68" t="s">
        <v>236</v>
      </c>
      <c r="AX68">
        <v>1996</v>
      </c>
      <c r="AY68" t="s">
        <v>29</v>
      </c>
      <c r="AZ68" t="s">
        <v>236</v>
      </c>
      <c r="BA68">
        <v>100086703</v>
      </c>
      <c r="BB68">
        <v>64</v>
      </c>
      <c r="BC68">
        <v>1996</v>
      </c>
      <c r="BD68" s="4" t="s">
        <v>24</v>
      </c>
      <c r="BE68" s="5">
        <f>IF($BB68&gt;$BB$1,"NA",(IF($BC68&lt;'[3]Point Tables'!$S$3,"OLD",(IF($BD68="Y","X",(VLOOKUP($BA68,[1]JMF!$A$1:$A$65536,1,FALSE)))))))</f>
        <v>100086703</v>
      </c>
      <c r="BF68" s="5">
        <f>IF($BB68&gt;$BB$1,"NA",(IF($BC68&lt;'[3]Point Tables'!$S$4,"OLD",(IF($BD68="Y","X",(VLOOKUP($BA68,[1]CMF!$A$1:$A$65536,1,FALSE)))))))</f>
        <v>100086703</v>
      </c>
      <c r="BH68" t="s">
        <v>309</v>
      </c>
      <c r="BI68">
        <v>1993</v>
      </c>
      <c r="BJ68" t="s">
        <v>103</v>
      </c>
      <c r="BK68" t="s">
        <v>309</v>
      </c>
      <c r="BL68">
        <v>100096143</v>
      </c>
      <c r="BM68">
        <v>64</v>
      </c>
      <c r="BN68">
        <v>1993</v>
      </c>
      <c r="BO68" t="s">
        <v>107</v>
      </c>
      <c r="BP68" s="5"/>
      <c r="BQ68" s="5"/>
      <c r="BS68" t="s">
        <v>187</v>
      </c>
      <c r="BT68">
        <v>1992</v>
      </c>
      <c r="BU68" t="s">
        <v>188</v>
      </c>
      <c r="BV68" t="s">
        <v>187</v>
      </c>
      <c r="BW68">
        <v>100075568</v>
      </c>
      <c r="BX68">
        <v>64</v>
      </c>
      <c r="BY68">
        <v>1992</v>
      </c>
      <c r="BZ68" s="4" t="s">
        <v>24</v>
      </c>
      <c r="CA68" s="5"/>
      <c r="CB68" s="5"/>
      <c r="CC68" s="5"/>
      <c r="CD68" t="s">
        <v>227</v>
      </c>
      <c r="CE68">
        <v>1995</v>
      </c>
      <c r="CF68" t="s">
        <v>101</v>
      </c>
      <c r="CG68" t="s">
        <v>227</v>
      </c>
      <c r="CH68">
        <v>100080278</v>
      </c>
      <c r="CI68">
        <v>64</v>
      </c>
      <c r="CJ68">
        <v>1995</v>
      </c>
      <c r="CK68" t="s">
        <v>24</v>
      </c>
      <c r="CL68" s="5"/>
      <c r="CM68" s="5"/>
      <c r="CN68" s="5"/>
      <c r="CO68" t="s">
        <v>298</v>
      </c>
      <c r="CP68">
        <v>1999</v>
      </c>
      <c r="CQ68" t="s">
        <v>40</v>
      </c>
      <c r="CR68" t="s">
        <v>298</v>
      </c>
      <c r="CS68">
        <v>100088232</v>
      </c>
      <c r="CT68">
        <v>64</v>
      </c>
      <c r="CU68">
        <v>1999</v>
      </c>
      <c r="CV68" s="4" t="s">
        <v>24</v>
      </c>
      <c r="CW68" s="5">
        <f>IF($CT68&gt;$CT$1,"NA",(IF($CU68&lt;'[3]Point Tables'!$S$4,"OLD",(IF($CV68="Y","X",(VLOOKUP($CS68,[1]CMF!$A$1:$A$65536,1,FALSE)))))))</f>
        <v>100088232</v>
      </c>
      <c r="CX68" s="5">
        <f>IF(CT68&gt;$CT$1,"NA",(IF($CU68&lt;'[3]Point Tables'!$S$5,"OLD",(IF($CV68="Y",CS68,(VLOOKUP($CS68,[1]Y14MF!$A$1:$A$65536,1,FALSE)))))))</f>
        <v>100088232</v>
      </c>
      <c r="CZ68" t="s">
        <v>332</v>
      </c>
      <c r="DA68">
        <v>1996</v>
      </c>
      <c r="DB68" t="s">
        <v>82</v>
      </c>
      <c r="DC68" t="s">
        <v>332</v>
      </c>
      <c r="DD68">
        <v>100076259</v>
      </c>
      <c r="DE68">
        <v>64</v>
      </c>
      <c r="DF68">
        <v>1996</v>
      </c>
      <c r="DG68" t="s">
        <v>24</v>
      </c>
      <c r="DH68" s="5"/>
      <c r="DI68" s="5"/>
      <c r="DK68" t="s">
        <v>111</v>
      </c>
      <c r="DL68">
        <v>1997</v>
      </c>
      <c r="DM68" t="s">
        <v>37</v>
      </c>
      <c r="DN68" t="s">
        <v>111</v>
      </c>
      <c r="DO68">
        <v>100081460</v>
      </c>
      <c r="DP68">
        <v>64</v>
      </c>
      <c r="DQ68">
        <v>1997</v>
      </c>
      <c r="DR68" t="s">
        <v>24</v>
      </c>
      <c r="DS68" s="5"/>
      <c r="DT68" s="5"/>
      <c r="DU68" s="5"/>
      <c r="DV68" t="s">
        <v>333</v>
      </c>
      <c r="DW68">
        <v>1995</v>
      </c>
      <c r="DX68" t="s">
        <v>165</v>
      </c>
      <c r="DY68" t="s">
        <v>333</v>
      </c>
      <c r="DZ68">
        <v>100084133</v>
      </c>
      <c r="EA68">
        <v>64</v>
      </c>
      <c r="EB68">
        <v>1995</v>
      </c>
      <c r="EC68" t="s">
        <v>24</v>
      </c>
      <c r="ED68" s="5"/>
      <c r="EE68" s="5"/>
    </row>
    <row r="69" spans="1:135">
      <c r="A69" t="s">
        <v>83</v>
      </c>
      <c r="B69">
        <v>1995</v>
      </c>
      <c r="C69" t="s">
        <v>37</v>
      </c>
      <c r="D69" t="s">
        <v>83</v>
      </c>
      <c r="E69">
        <v>100078648</v>
      </c>
      <c r="F69">
        <v>65</v>
      </c>
      <c r="G69">
        <v>1995</v>
      </c>
      <c r="H69" s="4" t="s">
        <v>24</v>
      </c>
      <c r="I69" s="5"/>
      <c r="J69" s="5"/>
      <c r="K69" s="5"/>
      <c r="L69" s="6"/>
      <c r="M69" t="s">
        <v>63</v>
      </c>
      <c r="N69">
        <v>1994</v>
      </c>
      <c r="O69" t="s">
        <v>37</v>
      </c>
      <c r="P69" t="s">
        <v>63</v>
      </c>
      <c r="Q69">
        <v>100063389</v>
      </c>
      <c r="R69">
        <v>65</v>
      </c>
      <c r="S69">
        <v>1994</v>
      </c>
      <c r="T69" t="s">
        <v>24</v>
      </c>
      <c r="U69" s="5"/>
      <c r="V69" s="5"/>
      <c r="W69" s="5"/>
      <c r="Y69" t="s">
        <v>25</v>
      </c>
      <c r="Z69">
        <v>1994</v>
      </c>
      <c r="AA69" t="s">
        <v>26</v>
      </c>
      <c r="AB69" t="s">
        <v>25</v>
      </c>
      <c r="AC69">
        <v>100068795</v>
      </c>
      <c r="AD69">
        <v>65.5</v>
      </c>
      <c r="AE69">
        <v>1994</v>
      </c>
      <c r="AF69" t="s">
        <v>24</v>
      </c>
      <c r="AG69" s="5"/>
      <c r="AH69" s="5"/>
      <c r="AI69" s="5"/>
      <c r="AJ69" s="5"/>
      <c r="AK69" t="s">
        <v>270</v>
      </c>
      <c r="AL69">
        <v>0</v>
      </c>
      <c r="AM69">
        <v>0</v>
      </c>
      <c r="AN69" t="s">
        <v>270</v>
      </c>
      <c r="AO69">
        <v>0</v>
      </c>
      <c r="AP69">
        <v>0</v>
      </c>
      <c r="AQ69">
        <v>0</v>
      </c>
      <c r="AR69" t="s">
        <v>24</v>
      </c>
      <c r="AW69" t="s">
        <v>59</v>
      </c>
      <c r="AX69">
        <v>1994</v>
      </c>
      <c r="AY69" t="s">
        <v>37</v>
      </c>
      <c r="AZ69" t="s">
        <v>59</v>
      </c>
      <c r="BA69">
        <v>100062894</v>
      </c>
      <c r="BB69">
        <v>65</v>
      </c>
      <c r="BC69">
        <v>1994</v>
      </c>
      <c r="BD69" s="4" t="s">
        <v>24</v>
      </c>
      <c r="BE69" s="5" t="str">
        <f>IF($BB69&gt;$BB$1,"NA",(IF($BC69&lt;'[3]Point Tables'!$S$3,"OLD",(IF($BD69="Y","X",(VLOOKUP($BA69,[1]JMF!$A$1:$A$65536,1,FALSE)))))))</f>
        <v>NA</v>
      </c>
      <c r="BF69" s="5" t="str">
        <f>IF($BB69&gt;$BB$1,"NA",(IF($BC69&lt;'[3]Point Tables'!$S$4,"OLD",(IF($BD69="Y","X",(VLOOKUP($BA69,[1]CMF!$A$1:$A$65536,1,FALSE)))))))</f>
        <v>NA</v>
      </c>
      <c r="BH69" t="s">
        <v>164</v>
      </c>
      <c r="BI69">
        <v>1993</v>
      </c>
      <c r="BJ69" t="s">
        <v>165</v>
      </c>
      <c r="BK69" t="s">
        <v>164</v>
      </c>
      <c r="BL69">
        <v>100071663</v>
      </c>
      <c r="BM69">
        <v>65</v>
      </c>
      <c r="BN69">
        <v>1993</v>
      </c>
      <c r="BO69" t="s">
        <v>24</v>
      </c>
      <c r="BP69" s="5"/>
      <c r="BQ69" s="5"/>
      <c r="BS69" t="s">
        <v>137</v>
      </c>
      <c r="BT69">
        <v>1996</v>
      </c>
      <c r="BU69" t="s">
        <v>23</v>
      </c>
      <c r="BV69" t="s">
        <v>137</v>
      </c>
      <c r="BW69">
        <v>100090862</v>
      </c>
      <c r="BX69">
        <v>65</v>
      </c>
      <c r="BY69">
        <v>1996</v>
      </c>
      <c r="BZ69" s="4" t="s">
        <v>24</v>
      </c>
      <c r="CA69" s="5"/>
      <c r="CB69" s="5"/>
      <c r="CC69" s="5"/>
      <c r="CD69" t="s">
        <v>183</v>
      </c>
      <c r="CE69">
        <v>1993</v>
      </c>
      <c r="CF69" t="s">
        <v>37</v>
      </c>
      <c r="CG69" t="s">
        <v>183</v>
      </c>
      <c r="CH69">
        <v>100079871</v>
      </c>
      <c r="CI69">
        <v>65</v>
      </c>
      <c r="CJ69">
        <v>1993</v>
      </c>
      <c r="CK69" t="s">
        <v>24</v>
      </c>
      <c r="CL69" s="5"/>
      <c r="CM69" s="5"/>
      <c r="CN69" s="5"/>
      <c r="CO69" t="s">
        <v>331</v>
      </c>
      <c r="CP69">
        <v>1995</v>
      </c>
      <c r="CQ69" t="s">
        <v>190</v>
      </c>
      <c r="CR69" t="s">
        <v>331</v>
      </c>
      <c r="CS69">
        <v>100068923</v>
      </c>
      <c r="CT69">
        <v>65</v>
      </c>
      <c r="CU69">
        <v>1995</v>
      </c>
      <c r="CV69" s="4" t="s">
        <v>24</v>
      </c>
      <c r="CW69" s="5" t="str">
        <f>IF($CT69&gt;$CT$1,"NA",(IF($CU69&lt;'[3]Point Tables'!$S$4,"OLD",(IF($CV69="Y","X",(VLOOKUP($CS69,[1]CMF!$A$1:$A$65536,1,FALSE)))))))</f>
        <v>NA</v>
      </c>
      <c r="CX69" s="5" t="str">
        <f>IF(CT69&gt;$CT$1,"NA",(IF($CU69&lt;'[3]Point Tables'!$S$5,"OLD",(IF($CV69="Y",CS69,(VLOOKUP($CS69,[1]Y14MF!$A$1:$A$65536,1,FALSE)))))))</f>
        <v>NA</v>
      </c>
      <c r="CZ69" t="s">
        <v>334</v>
      </c>
      <c r="DA69">
        <v>1995</v>
      </c>
      <c r="DB69" t="s">
        <v>176</v>
      </c>
      <c r="DC69" t="s">
        <v>334</v>
      </c>
      <c r="DD69">
        <v>100073652</v>
      </c>
      <c r="DE69">
        <v>65</v>
      </c>
      <c r="DF69">
        <v>1995</v>
      </c>
      <c r="DG69" t="s">
        <v>24</v>
      </c>
      <c r="DH69" s="5"/>
      <c r="DI69" s="5"/>
      <c r="DK69" t="s">
        <v>335</v>
      </c>
      <c r="DL69">
        <v>1995</v>
      </c>
      <c r="DM69" t="s">
        <v>103</v>
      </c>
      <c r="DN69" t="s">
        <v>335</v>
      </c>
      <c r="DO69">
        <v>100128831</v>
      </c>
      <c r="DP69">
        <v>65</v>
      </c>
      <c r="DQ69">
        <v>1995</v>
      </c>
      <c r="DR69" t="s">
        <v>24</v>
      </c>
      <c r="DS69" s="5"/>
      <c r="DT69" s="5"/>
      <c r="DU69" s="5"/>
      <c r="DV69" t="s">
        <v>180</v>
      </c>
      <c r="DW69">
        <v>1994</v>
      </c>
      <c r="DX69" t="s">
        <v>23</v>
      </c>
      <c r="DY69" t="s">
        <v>180</v>
      </c>
      <c r="DZ69">
        <v>100084995</v>
      </c>
      <c r="EA69">
        <v>65</v>
      </c>
      <c r="EB69">
        <v>1994</v>
      </c>
      <c r="EC69" t="s">
        <v>24</v>
      </c>
      <c r="ED69" s="5"/>
      <c r="EE69" s="5"/>
    </row>
    <row r="70" spans="1:135">
      <c r="A70" t="s">
        <v>50</v>
      </c>
      <c r="B70">
        <v>1992</v>
      </c>
      <c r="C70" t="s">
        <v>40</v>
      </c>
      <c r="D70" t="s">
        <v>50</v>
      </c>
      <c r="E70">
        <v>100047618</v>
      </c>
      <c r="F70">
        <v>66</v>
      </c>
      <c r="G70">
        <v>1992</v>
      </c>
      <c r="H70" s="4" t="s">
        <v>24</v>
      </c>
      <c r="I70" s="5"/>
      <c r="J70" s="5"/>
      <c r="K70" s="5"/>
      <c r="L70" s="6"/>
      <c r="M70" t="s">
        <v>245</v>
      </c>
      <c r="N70">
        <v>1988</v>
      </c>
      <c r="O70" t="s">
        <v>101</v>
      </c>
      <c r="P70" t="s">
        <v>245</v>
      </c>
      <c r="Q70">
        <v>100003793</v>
      </c>
      <c r="R70">
        <v>66</v>
      </c>
      <c r="S70">
        <v>1988</v>
      </c>
      <c r="T70" t="s">
        <v>24</v>
      </c>
      <c r="U70" s="5"/>
      <c r="V70" s="5"/>
      <c r="W70" s="5"/>
      <c r="Y70" t="s">
        <v>148</v>
      </c>
      <c r="Z70">
        <v>1992</v>
      </c>
      <c r="AA70" t="s">
        <v>101</v>
      </c>
      <c r="AB70" t="s">
        <v>148</v>
      </c>
      <c r="AC70">
        <v>100054737</v>
      </c>
      <c r="AD70">
        <v>65.5</v>
      </c>
      <c r="AE70">
        <v>1992</v>
      </c>
      <c r="AF70" t="s">
        <v>24</v>
      </c>
      <c r="AG70" s="5"/>
      <c r="AH70" s="5"/>
      <c r="AI70" s="5"/>
      <c r="AJ70" s="5"/>
      <c r="AK70" t="s">
        <v>270</v>
      </c>
      <c r="AL70">
        <v>0</v>
      </c>
      <c r="AM70">
        <v>0</v>
      </c>
      <c r="AN70" t="s">
        <v>270</v>
      </c>
      <c r="AO70">
        <v>0</v>
      </c>
      <c r="AP70">
        <v>0</v>
      </c>
      <c r="AQ70">
        <v>0</v>
      </c>
      <c r="AR70" t="s">
        <v>24</v>
      </c>
      <c r="AW70" t="s">
        <v>109</v>
      </c>
      <c r="AX70">
        <v>1992</v>
      </c>
      <c r="AY70" t="s">
        <v>29</v>
      </c>
      <c r="AZ70" t="s">
        <v>109</v>
      </c>
      <c r="BA70">
        <v>100050706</v>
      </c>
      <c r="BB70">
        <v>66</v>
      </c>
      <c r="BC70">
        <v>1992</v>
      </c>
      <c r="BD70" s="4" t="s">
        <v>24</v>
      </c>
      <c r="BE70" s="5" t="str">
        <f>IF($BB70&gt;$BB$1,"NA",(IF($BC70&lt;'[3]Point Tables'!$S$3,"OLD",(IF($BD70="Y","X",(VLOOKUP($BA70,[1]JMF!$A$1:$A$65536,1,FALSE)))))))</f>
        <v>NA</v>
      </c>
      <c r="BF70" s="5" t="str">
        <f>IF($BB70&gt;$BB$1,"NA",(IF($BC70&lt;'[3]Point Tables'!$S$4,"OLD",(IF($BD70="Y","X",(VLOOKUP($BA70,[1]CMF!$A$1:$A$65536,1,FALSE)))))))</f>
        <v>NA</v>
      </c>
      <c r="BH70" t="s">
        <v>226</v>
      </c>
      <c r="BI70">
        <v>1993</v>
      </c>
      <c r="BJ70" t="s">
        <v>37</v>
      </c>
      <c r="BK70" t="s">
        <v>226</v>
      </c>
      <c r="BL70">
        <v>100060349</v>
      </c>
      <c r="BM70">
        <v>66</v>
      </c>
      <c r="BN70">
        <v>1993</v>
      </c>
      <c r="BO70" t="s">
        <v>24</v>
      </c>
      <c r="BP70" s="5"/>
      <c r="BQ70" s="5"/>
      <c r="BS70" t="s">
        <v>97</v>
      </c>
      <c r="BT70">
        <v>1994</v>
      </c>
      <c r="BU70" t="s">
        <v>70</v>
      </c>
      <c r="BV70" t="s">
        <v>97</v>
      </c>
      <c r="BW70">
        <v>100061769</v>
      </c>
      <c r="BX70">
        <v>66</v>
      </c>
      <c r="BY70">
        <v>1994</v>
      </c>
      <c r="BZ70" s="4" t="s">
        <v>24</v>
      </c>
      <c r="CA70" s="5"/>
      <c r="CB70" s="5"/>
      <c r="CC70" s="5"/>
      <c r="CD70" t="s">
        <v>131</v>
      </c>
      <c r="CE70">
        <v>1991</v>
      </c>
      <c r="CF70" t="s">
        <v>88</v>
      </c>
      <c r="CG70" t="s">
        <v>131</v>
      </c>
      <c r="CH70">
        <v>100013030</v>
      </c>
      <c r="CI70">
        <v>66</v>
      </c>
      <c r="CJ70">
        <v>1991</v>
      </c>
      <c r="CK70" t="s">
        <v>24</v>
      </c>
      <c r="CL70" s="5"/>
      <c r="CM70" s="5"/>
      <c r="CN70" s="5"/>
      <c r="CO70" t="s">
        <v>336</v>
      </c>
      <c r="CP70">
        <v>1997</v>
      </c>
      <c r="CQ70" t="s">
        <v>290</v>
      </c>
      <c r="CR70" t="s">
        <v>336</v>
      </c>
      <c r="CS70">
        <v>100089338</v>
      </c>
      <c r="CT70">
        <v>66.5</v>
      </c>
      <c r="CU70">
        <v>1997</v>
      </c>
      <c r="CV70" s="4" t="s">
        <v>24</v>
      </c>
      <c r="CW70" s="5" t="str">
        <f>IF($CT70&gt;$CT$1,"NA",(IF($CU70&lt;'[3]Point Tables'!$S$4,"OLD",(IF($CV70="Y","X",(VLOOKUP($CS70,[1]CMF!$A$1:$A$65536,1,FALSE)))))))</f>
        <v>NA</v>
      </c>
      <c r="CX70" s="5" t="str">
        <f>IF(CT70&gt;$CT$1,"NA",(IF($CU70&lt;'[3]Point Tables'!$S$5,"OLD",(IF($CV70="Y",CS70,(VLOOKUP($CS70,[1]Y14MF!$A$1:$A$65536,1,FALSE)))))))</f>
        <v>NA</v>
      </c>
      <c r="CZ70" t="s">
        <v>179</v>
      </c>
      <c r="DA70">
        <v>1996</v>
      </c>
      <c r="DB70" t="s">
        <v>37</v>
      </c>
      <c r="DC70" t="s">
        <v>179</v>
      </c>
      <c r="DD70">
        <v>100087571</v>
      </c>
      <c r="DE70">
        <v>66</v>
      </c>
      <c r="DF70">
        <v>1996</v>
      </c>
      <c r="DG70" t="s">
        <v>24</v>
      </c>
      <c r="DH70" s="5"/>
      <c r="DI70" s="5"/>
      <c r="DK70" t="s">
        <v>337</v>
      </c>
      <c r="DL70">
        <v>1995</v>
      </c>
      <c r="DM70" t="s">
        <v>103</v>
      </c>
      <c r="DN70" t="s">
        <v>337</v>
      </c>
      <c r="DO70">
        <v>100129945</v>
      </c>
      <c r="DP70">
        <v>66</v>
      </c>
      <c r="DQ70">
        <v>1995</v>
      </c>
      <c r="DR70" t="s">
        <v>24</v>
      </c>
      <c r="DS70" s="5"/>
      <c r="DT70" s="5"/>
      <c r="DU70" s="5"/>
      <c r="DV70" t="s">
        <v>338</v>
      </c>
      <c r="DW70">
        <v>1994</v>
      </c>
      <c r="DX70" t="s">
        <v>176</v>
      </c>
      <c r="DY70" t="s">
        <v>338</v>
      </c>
      <c r="DZ70">
        <v>100101280</v>
      </c>
      <c r="EA70">
        <v>66</v>
      </c>
      <c r="EB70">
        <v>1994</v>
      </c>
      <c r="EC70" t="s">
        <v>24</v>
      </c>
      <c r="ED70" s="5"/>
      <c r="EE70" s="5"/>
    </row>
    <row r="71" spans="1:135">
      <c r="A71" t="s">
        <v>49</v>
      </c>
      <c r="B71">
        <v>1992</v>
      </c>
      <c r="C71" t="s">
        <v>46</v>
      </c>
      <c r="D71" t="s">
        <v>49</v>
      </c>
      <c r="E71">
        <v>100055283</v>
      </c>
      <c r="F71">
        <v>67</v>
      </c>
      <c r="G71">
        <v>1992</v>
      </c>
      <c r="H71" s="4" t="s">
        <v>24</v>
      </c>
      <c r="I71" s="5"/>
      <c r="J71" s="5"/>
      <c r="K71" s="5"/>
      <c r="L71" s="6"/>
      <c r="M71" t="s">
        <v>123</v>
      </c>
      <c r="N71">
        <v>1985</v>
      </c>
      <c r="O71" t="s">
        <v>29</v>
      </c>
      <c r="P71" t="s">
        <v>123</v>
      </c>
      <c r="Q71">
        <v>100040102</v>
      </c>
      <c r="R71">
        <v>67</v>
      </c>
      <c r="S71">
        <v>1985</v>
      </c>
      <c r="T71" t="s">
        <v>24</v>
      </c>
      <c r="U71" s="5"/>
      <c r="V71" s="5"/>
      <c r="W71" s="5"/>
      <c r="Y71" t="s">
        <v>83</v>
      </c>
      <c r="Z71">
        <v>1995</v>
      </c>
      <c r="AA71" t="s">
        <v>37</v>
      </c>
      <c r="AB71" t="s">
        <v>83</v>
      </c>
      <c r="AC71">
        <v>100078648</v>
      </c>
      <c r="AD71">
        <v>67</v>
      </c>
      <c r="AE71">
        <v>1995</v>
      </c>
      <c r="AF71" t="s">
        <v>24</v>
      </c>
      <c r="AG71" s="5"/>
      <c r="AH71" s="5"/>
      <c r="AI71" s="5"/>
      <c r="AJ71" s="5"/>
      <c r="AK71" t="s">
        <v>270</v>
      </c>
      <c r="AL71">
        <v>0</v>
      </c>
      <c r="AM71">
        <v>0</v>
      </c>
      <c r="AN71" t="s">
        <v>270</v>
      </c>
      <c r="AO71">
        <v>0</v>
      </c>
      <c r="AP71">
        <v>0</v>
      </c>
      <c r="AQ71">
        <v>0</v>
      </c>
      <c r="AR71" t="s">
        <v>24</v>
      </c>
      <c r="AW71" t="s">
        <v>60</v>
      </c>
      <c r="AX71">
        <v>1993</v>
      </c>
      <c r="AY71" t="s">
        <v>26</v>
      </c>
      <c r="AZ71" t="s">
        <v>60</v>
      </c>
      <c r="BA71">
        <v>100010334</v>
      </c>
      <c r="BB71">
        <v>67</v>
      </c>
      <c r="BC71">
        <v>1993</v>
      </c>
      <c r="BD71" s="4" t="s">
        <v>24</v>
      </c>
      <c r="BE71" s="5" t="str">
        <f>IF($BB71&gt;$BB$1,"NA",(IF($BC71&lt;'[3]Point Tables'!$S$3,"OLD",(IF($BD71="Y","X",(VLOOKUP($BA71,[1]JMF!$A$1:$A$65536,1,FALSE)))))))</f>
        <v>NA</v>
      </c>
      <c r="BF71" s="5" t="str">
        <f>IF($BB71&gt;$BB$1,"NA",(IF($BC71&lt;'[3]Point Tables'!$S$4,"OLD",(IF($BD71="Y","X",(VLOOKUP($BA71,[1]CMF!$A$1:$A$65536,1,FALSE)))))))</f>
        <v>NA</v>
      </c>
      <c r="BH71" t="s">
        <v>54</v>
      </c>
      <c r="BI71">
        <v>1996</v>
      </c>
      <c r="BJ71" t="s">
        <v>23</v>
      </c>
      <c r="BK71" t="s">
        <v>54</v>
      </c>
      <c r="BL71">
        <v>100130197</v>
      </c>
      <c r="BM71">
        <v>67</v>
      </c>
      <c r="BN71">
        <v>1996</v>
      </c>
      <c r="BO71" t="s">
        <v>24</v>
      </c>
      <c r="BP71" s="5"/>
      <c r="BQ71" s="5"/>
      <c r="BS71" t="s">
        <v>184</v>
      </c>
      <c r="BT71">
        <v>1995</v>
      </c>
      <c r="BU71" t="s">
        <v>46</v>
      </c>
      <c r="BV71" t="s">
        <v>184</v>
      </c>
      <c r="BW71">
        <v>100061437</v>
      </c>
      <c r="BX71">
        <v>67</v>
      </c>
      <c r="BY71">
        <v>1995</v>
      </c>
      <c r="BZ71" s="4" t="s">
        <v>24</v>
      </c>
      <c r="CA71" s="5"/>
      <c r="CB71" s="5"/>
      <c r="CC71" s="5"/>
      <c r="CD71" t="s">
        <v>325</v>
      </c>
      <c r="CE71">
        <v>1992</v>
      </c>
      <c r="CF71" t="s">
        <v>29</v>
      </c>
      <c r="CG71" t="s">
        <v>325</v>
      </c>
      <c r="CH71">
        <v>100061291</v>
      </c>
      <c r="CI71">
        <v>67</v>
      </c>
      <c r="CJ71">
        <v>1992</v>
      </c>
      <c r="CK71" t="s">
        <v>24</v>
      </c>
      <c r="CL71" s="5"/>
      <c r="CM71" s="5"/>
      <c r="CN71" s="5"/>
      <c r="CO71" t="s">
        <v>222</v>
      </c>
      <c r="CP71">
        <v>1997</v>
      </c>
      <c r="CQ71" t="s">
        <v>29</v>
      </c>
      <c r="CR71" t="s">
        <v>222</v>
      </c>
      <c r="CS71">
        <v>100071866</v>
      </c>
      <c r="CT71">
        <v>66.5</v>
      </c>
      <c r="CU71">
        <v>1997</v>
      </c>
      <c r="CV71" s="4" t="s">
        <v>24</v>
      </c>
      <c r="CW71" s="5" t="str">
        <f>IF($CT71&gt;$CT$1,"NA",(IF($CU71&lt;'[3]Point Tables'!$S$4,"OLD",(IF($CV71="Y","X",(VLOOKUP($CS71,[1]CMF!$A$1:$A$65536,1,FALSE)))))))</f>
        <v>NA</v>
      </c>
      <c r="CX71" s="5" t="str">
        <f>IF(CT71&gt;$CT$1,"NA",(IF($CU71&lt;'[3]Point Tables'!$S$5,"OLD",(IF($CV71="Y",CS71,(VLOOKUP($CS71,[1]Y14MF!$A$1:$A$65536,1,FALSE)))))))</f>
        <v>NA</v>
      </c>
      <c r="CZ71" t="s">
        <v>132</v>
      </c>
      <c r="DA71">
        <v>1996</v>
      </c>
      <c r="DB71" t="s">
        <v>29</v>
      </c>
      <c r="DC71" t="s">
        <v>132</v>
      </c>
      <c r="DD71">
        <v>100130197</v>
      </c>
      <c r="DE71">
        <v>67</v>
      </c>
      <c r="DF71">
        <v>1996</v>
      </c>
      <c r="DG71" t="s">
        <v>24</v>
      </c>
      <c r="DH71" s="5"/>
      <c r="DI71" s="5"/>
      <c r="DK71" t="s">
        <v>287</v>
      </c>
      <c r="DL71">
        <v>1995</v>
      </c>
      <c r="DM71" t="s">
        <v>23</v>
      </c>
      <c r="DN71" t="s">
        <v>287</v>
      </c>
      <c r="DO71">
        <v>100091814</v>
      </c>
      <c r="DP71">
        <v>67</v>
      </c>
      <c r="DQ71">
        <v>1995</v>
      </c>
      <c r="DR71" t="s">
        <v>24</v>
      </c>
      <c r="DS71" s="5"/>
      <c r="DT71" s="5"/>
      <c r="DU71" s="5"/>
      <c r="DV71" t="s">
        <v>339</v>
      </c>
      <c r="DW71">
        <v>1994</v>
      </c>
      <c r="DX71" t="s">
        <v>79</v>
      </c>
      <c r="DY71" t="s">
        <v>339</v>
      </c>
      <c r="DZ71">
        <v>100076443</v>
      </c>
      <c r="EA71">
        <v>67</v>
      </c>
      <c r="EB71">
        <v>1994</v>
      </c>
      <c r="EC71" t="s">
        <v>24</v>
      </c>
      <c r="ED71" s="5"/>
      <c r="EE71" s="5"/>
    </row>
    <row r="72" spans="1:135">
      <c r="A72" t="s">
        <v>340</v>
      </c>
      <c r="B72">
        <v>1990</v>
      </c>
      <c r="C72" t="s">
        <v>341</v>
      </c>
      <c r="D72" t="s">
        <v>340</v>
      </c>
      <c r="E72">
        <v>100075574</v>
      </c>
      <c r="F72">
        <v>68</v>
      </c>
      <c r="G72">
        <v>1990</v>
      </c>
      <c r="H72" s="4" t="s">
        <v>24</v>
      </c>
      <c r="I72" s="5"/>
      <c r="J72" s="5"/>
      <c r="K72" s="5"/>
      <c r="L72" s="6"/>
      <c r="M72" t="s">
        <v>342</v>
      </c>
      <c r="N72">
        <v>1990</v>
      </c>
      <c r="O72" t="s">
        <v>37</v>
      </c>
      <c r="P72" t="s">
        <v>342</v>
      </c>
      <c r="Q72">
        <v>100074418</v>
      </c>
      <c r="R72">
        <v>68</v>
      </c>
      <c r="S72">
        <v>1990</v>
      </c>
      <c r="T72" t="s">
        <v>24</v>
      </c>
      <c r="U72" s="5"/>
      <c r="V72" s="5"/>
      <c r="W72" s="5"/>
      <c r="Y72" t="s">
        <v>39</v>
      </c>
      <c r="Z72">
        <v>1995</v>
      </c>
      <c r="AA72" t="s">
        <v>40</v>
      </c>
      <c r="AB72" t="s">
        <v>39</v>
      </c>
      <c r="AC72">
        <v>100065354</v>
      </c>
      <c r="AD72">
        <v>68</v>
      </c>
      <c r="AE72">
        <v>1995</v>
      </c>
      <c r="AF72" t="s">
        <v>24</v>
      </c>
      <c r="AG72" s="5"/>
      <c r="AH72" s="5"/>
      <c r="AI72" s="5"/>
      <c r="AJ72" s="5"/>
      <c r="AK72" t="s">
        <v>270</v>
      </c>
      <c r="AL72">
        <v>0</v>
      </c>
      <c r="AM72">
        <v>0</v>
      </c>
      <c r="AN72" t="s">
        <v>270</v>
      </c>
      <c r="AO72">
        <v>0</v>
      </c>
      <c r="AP72">
        <v>0</v>
      </c>
      <c r="AQ72">
        <v>0</v>
      </c>
      <c r="AR72" t="s">
        <v>24</v>
      </c>
      <c r="AW72" t="s">
        <v>205</v>
      </c>
      <c r="AX72">
        <v>1994</v>
      </c>
      <c r="AY72" t="s">
        <v>176</v>
      </c>
      <c r="AZ72" t="s">
        <v>205</v>
      </c>
      <c r="BA72">
        <v>100073401</v>
      </c>
      <c r="BB72">
        <v>68.5</v>
      </c>
      <c r="BC72">
        <v>1994</v>
      </c>
      <c r="BD72" s="4" t="s">
        <v>24</v>
      </c>
      <c r="BE72" s="5" t="str">
        <f>IF($BB72&gt;$BB$1,"NA",(IF($BC72&lt;'[3]Point Tables'!$S$3,"OLD",(IF($BD72="Y","X",(VLOOKUP($BA72,[1]JMF!$A$1:$A$65536,1,FALSE)))))))</f>
        <v>NA</v>
      </c>
      <c r="BF72" s="5" t="str">
        <f>IF($BB72&gt;$BB$1,"NA",(IF($BC72&lt;'[3]Point Tables'!$S$4,"OLD",(IF($BD72="Y","X",(VLOOKUP($BA72,[1]CMF!$A$1:$A$65536,1,FALSE)))))))</f>
        <v>NA</v>
      </c>
      <c r="BH72" t="s">
        <v>175</v>
      </c>
      <c r="BI72">
        <v>1992</v>
      </c>
      <c r="BJ72" t="s">
        <v>176</v>
      </c>
      <c r="BK72" t="s">
        <v>175</v>
      </c>
      <c r="BL72">
        <v>100073422</v>
      </c>
      <c r="BM72">
        <v>68</v>
      </c>
      <c r="BN72">
        <v>1992</v>
      </c>
      <c r="BO72" t="s">
        <v>24</v>
      </c>
      <c r="BP72" s="5"/>
      <c r="BQ72" s="5"/>
      <c r="BS72" t="s">
        <v>118</v>
      </c>
      <c r="BT72">
        <v>1995</v>
      </c>
      <c r="BU72" t="s">
        <v>70</v>
      </c>
      <c r="BV72" t="s">
        <v>118</v>
      </c>
      <c r="BW72">
        <v>100066348</v>
      </c>
      <c r="BX72">
        <v>68</v>
      </c>
      <c r="BY72">
        <v>1995</v>
      </c>
      <c r="BZ72" s="4" t="s">
        <v>24</v>
      </c>
      <c r="CA72" s="5"/>
      <c r="CB72" s="5"/>
      <c r="CC72" s="5"/>
      <c r="CD72" t="s">
        <v>311</v>
      </c>
      <c r="CE72">
        <v>1994</v>
      </c>
      <c r="CF72" t="s">
        <v>23</v>
      </c>
      <c r="CG72" t="s">
        <v>311</v>
      </c>
      <c r="CH72">
        <v>100064732</v>
      </c>
      <c r="CI72">
        <v>68</v>
      </c>
      <c r="CJ72">
        <v>1994</v>
      </c>
      <c r="CK72" t="s">
        <v>24</v>
      </c>
      <c r="CL72" s="5"/>
      <c r="CM72" s="5"/>
      <c r="CN72" s="5"/>
      <c r="CO72" t="s">
        <v>297</v>
      </c>
      <c r="CP72">
        <v>1995</v>
      </c>
      <c r="CQ72" t="s">
        <v>82</v>
      </c>
      <c r="CR72" t="s">
        <v>297</v>
      </c>
      <c r="CS72">
        <v>100071583</v>
      </c>
      <c r="CT72">
        <v>68</v>
      </c>
      <c r="CU72">
        <v>1995</v>
      </c>
      <c r="CV72" s="4" t="s">
        <v>24</v>
      </c>
      <c r="CW72" s="5" t="str">
        <f>IF($CT72&gt;$CT$1,"NA",(IF($CU72&lt;'[3]Point Tables'!$S$4,"OLD",(IF($CV72="Y","X",(VLOOKUP($CS72,[1]CMF!$A$1:$A$65536,1,FALSE)))))))</f>
        <v>NA</v>
      </c>
      <c r="CX72" s="5" t="str">
        <f>IF(CT72&gt;$CT$1,"NA",(IF($CU72&lt;'[3]Point Tables'!$S$5,"OLD",(IF($CV72="Y",CS72,(VLOOKUP($CS72,[1]Y14MF!$A$1:$A$65536,1,FALSE)))))))</f>
        <v>NA</v>
      </c>
      <c r="CZ72" t="s">
        <v>343</v>
      </c>
      <c r="DA72">
        <v>1994</v>
      </c>
      <c r="DB72" t="s">
        <v>40</v>
      </c>
      <c r="DC72" t="s">
        <v>343</v>
      </c>
      <c r="DD72">
        <v>100074367</v>
      </c>
      <c r="DE72">
        <v>68</v>
      </c>
      <c r="DF72">
        <v>1994</v>
      </c>
      <c r="DG72" t="s">
        <v>24</v>
      </c>
      <c r="DH72" s="5"/>
      <c r="DI72" s="5"/>
      <c r="DK72" t="s">
        <v>311</v>
      </c>
      <c r="DL72">
        <v>1994</v>
      </c>
      <c r="DM72" t="s">
        <v>23</v>
      </c>
      <c r="DN72" t="s">
        <v>311</v>
      </c>
      <c r="DO72">
        <v>100064732</v>
      </c>
      <c r="DP72">
        <v>68</v>
      </c>
      <c r="DQ72">
        <v>1994</v>
      </c>
      <c r="DR72" t="s">
        <v>24</v>
      </c>
      <c r="DS72" s="5"/>
      <c r="DT72" s="5"/>
      <c r="DU72" s="5"/>
      <c r="DV72" t="s">
        <v>344</v>
      </c>
      <c r="DW72">
        <v>1995</v>
      </c>
      <c r="DX72" t="s">
        <v>274</v>
      </c>
      <c r="DY72" t="s">
        <v>344</v>
      </c>
      <c r="DZ72">
        <v>100095549</v>
      </c>
      <c r="EA72">
        <v>68</v>
      </c>
      <c r="EB72">
        <v>1995</v>
      </c>
      <c r="EC72" t="s">
        <v>24</v>
      </c>
      <c r="ED72" s="5"/>
      <c r="EE72" s="5"/>
    </row>
    <row r="73" spans="1:135">
      <c r="A73" t="s">
        <v>322</v>
      </c>
      <c r="B73">
        <v>1987</v>
      </c>
      <c r="C73" t="s">
        <v>290</v>
      </c>
      <c r="D73" t="s">
        <v>322</v>
      </c>
      <c r="E73">
        <v>100032778</v>
      </c>
      <c r="F73">
        <v>69</v>
      </c>
      <c r="G73">
        <v>1987</v>
      </c>
      <c r="H73" s="4" t="s">
        <v>24</v>
      </c>
      <c r="I73" s="5"/>
      <c r="J73" s="5"/>
      <c r="K73" s="5"/>
      <c r="L73" s="6"/>
      <c r="M73" t="s">
        <v>265</v>
      </c>
      <c r="N73">
        <v>1966</v>
      </c>
      <c r="O73" t="s">
        <v>266</v>
      </c>
      <c r="P73" t="s">
        <v>265</v>
      </c>
      <c r="Q73">
        <v>100023195</v>
      </c>
      <c r="R73">
        <v>69</v>
      </c>
      <c r="S73">
        <v>1966</v>
      </c>
      <c r="T73" t="s">
        <v>24</v>
      </c>
      <c r="U73" s="5"/>
      <c r="V73" s="5"/>
      <c r="W73" s="5"/>
      <c r="Y73" t="s">
        <v>345</v>
      </c>
      <c r="Z73">
        <v>1987</v>
      </c>
      <c r="AA73" t="s">
        <v>29</v>
      </c>
      <c r="AB73" t="s">
        <v>345</v>
      </c>
      <c r="AC73">
        <v>100024618</v>
      </c>
      <c r="AD73">
        <v>69</v>
      </c>
      <c r="AE73">
        <v>1987</v>
      </c>
      <c r="AF73" t="s">
        <v>24</v>
      </c>
      <c r="AG73" s="5"/>
      <c r="AH73" s="5"/>
      <c r="AI73" s="5"/>
      <c r="AJ73" s="5"/>
      <c r="AK73" t="s">
        <v>270</v>
      </c>
      <c r="AL73">
        <v>0</v>
      </c>
      <c r="AM73">
        <v>0</v>
      </c>
      <c r="AN73" t="s">
        <v>270</v>
      </c>
      <c r="AO73">
        <v>0</v>
      </c>
      <c r="AP73">
        <v>0</v>
      </c>
      <c r="AQ73">
        <v>0</v>
      </c>
      <c r="AR73" t="s">
        <v>24</v>
      </c>
      <c r="AW73" t="s">
        <v>121</v>
      </c>
      <c r="AX73">
        <v>1994</v>
      </c>
      <c r="AY73" t="s">
        <v>122</v>
      </c>
      <c r="AZ73" t="s">
        <v>121</v>
      </c>
      <c r="BA73">
        <v>100080456</v>
      </c>
      <c r="BB73">
        <v>68.5</v>
      </c>
      <c r="BC73">
        <v>1994</v>
      </c>
      <c r="BD73" s="4" t="s">
        <v>24</v>
      </c>
      <c r="BE73" s="5" t="str">
        <f>IF($BB73&gt;$BB$1,"NA",(IF($BC73&lt;'[3]Point Tables'!$S$3,"OLD",(IF($BD73="Y","X",(VLOOKUP($BA73,[1]JMF!$A$1:$A$65536,1,FALSE)))))))</f>
        <v>NA</v>
      </c>
      <c r="BF73" s="5" t="str">
        <f>IF($BB73&gt;$BB$1,"NA",(IF($BC73&lt;'[3]Point Tables'!$S$4,"OLD",(IF($BD73="Y","X",(VLOOKUP($BA73,[1]CMF!$A$1:$A$65536,1,FALSE)))))))</f>
        <v>NA</v>
      </c>
      <c r="BH73" t="s">
        <v>97</v>
      </c>
      <c r="BI73">
        <v>1994</v>
      </c>
      <c r="BJ73" t="s">
        <v>70</v>
      </c>
      <c r="BK73" t="s">
        <v>97</v>
      </c>
      <c r="BL73">
        <v>100061769</v>
      </c>
      <c r="BM73">
        <v>69</v>
      </c>
      <c r="BN73">
        <v>1994</v>
      </c>
      <c r="BO73" t="s">
        <v>24</v>
      </c>
      <c r="BP73" s="5"/>
      <c r="BQ73" s="5"/>
      <c r="BS73" t="s">
        <v>229</v>
      </c>
      <c r="BT73">
        <v>1992</v>
      </c>
      <c r="BU73" t="s">
        <v>37</v>
      </c>
      <c r="BV73" t="s">
        <v>229</v>
      </c>
      <c r="BW73">
        <v>100060116</v>
      </c>
      <c r="BX73">
        <v>69</v>
      </c>
      <c r="BY73">
        <v>1992</v>
      </c>
      <c r="BZ73" s="4" t="s">
        <v>24</v>
      </c>
      <c r="CA73" s="5"/>
      <c r="CB73" s="5"/>
      <c r="CC73" s="5"/>
      <c r="CD73" t="s">
        <v>148</v>
      </c>
      <c r="CE73">
        <v>1992</v>
      </c>
      <c r="CF73" t="s">
        <v>101</v>
      </c>
      <c r="CG73" t="s">
        <v>148</v>
      </c>
      <c r="CH73">
        <v>100054737</v>
      </c>
      <c r="CI73">
        <v>69</v>
      </c>
      <c r="CJ73">
        <v>1992</v>
      </c>
      <c r="CK73" t="s">
        <v>24</v>
      </c>
      <c r="CL73" s="5"/>
      <c r="CM73" s="5"/>
      <c r="CN73" s="5"/>
      <c r="CO73" t="s">
        <v>346</v>
      </c>
      <c r="CP73">
        <v>1997</v>
      </c>
      <c r="CQ73" t="s">
        <v>23</v>
      </c>
      <c r="CR73" t="s">
        <v>346</v>
      </c>
      <c r="CS73">
        <v>100077411</v>
      </c>
      <c r="CT73">
        <v>69</v>
      </c>
      <c r="CU73">
        <v>1997</v>
      </c>
      <c r="CV73" s="4" t="s">
        <v>24</v>
      </c>
      <c r="CW73" s="5" t="str">
        <f>IF($CT73&gt;$CT$1,"NA",(IF($CU73&lt;'[3]Point Tables'!$S$4,"OLD",(IF($CV73="Y","X",(VLOOKUP($CS73,[1]CMF!$A$1:$A$65536,1,FALSE)))))))</f>
        <v>NA</v>
      </c>
      <c r="CX73" s="5" t="str">
        <f>IF(CT73&gt;$CT$1,"NA",(IF($CU73&lt;'[3]Point Tables'!$S$5,"OLD",(IF($CV73="Y",CS73,(VLOOKUP($CS73,[1]Y14MF!$A$1:$A$65536,1,FALSE)))))))</f>
        <v>NA</v>
      </c>
      <c r="CZ73" t="s">
        <v>84</v>
      </c>
      <c r="DA73">
        <v>1998</v>
      </c>
      <c r="DB73" t="s">
        <v>117</v>
      </c>
      <c r="DC73" t="s">
        <v>84</v>
      </c>
      <c r="DD73">
        <v>100074679</v>
      </c>
      <c r="DE73">
        <v>69</v>
      </c>
      <c r="DF73">
        <v>1998</v>
      </c>
      <c r="DG73" t="s">
        <v>24</v>
      </c>
      <c r="DH73" s="5"/>
      <c r="DI73" s="5"/>
      <c r="DK73" t="s">
        <v>347</v>
      </c>
      <c r="DL73">
        <v>1994</v>
      </c>
      <c r="DM73" t="s">
        <v>225</v>
      </c>
      <c r="DN73" t="s">
        <v>347</v>
      </c>
      <c r="DO73">
        <v>100068284</v>
      </c>
      <c r="DP73">
        <v>69</v>
      </c>
      <c r="DQ73">
        <v>1994</v>
      </c>
      <c r="DR73" t="s">
        <v>24</v>
      </c>
      <c r="DS73" s="5"/>
      <c r="DT73" s="5"/>
      <c r="DU73" s="5"/>
      <c r="DV73" t="s">
        <v>348</v>
      </c>
      <c r="DW73">
        <v>1995</v>
      </c>
      <c r="DX73" t="s">
        <v>94</v>
      </c>
      <c r="DY73" t="s">
        <v>348</v>
      </c>
      <c r="DZ73">
        <v>100088678</v>
      </c>
      <c r="EA73">
        <v>69</v>
      </c>
      <c r="EB73">
        <v>1995</v>
      </c>
      <c r="EC73" t="s">
        <v>24</v>
      </c>
      <c r="ED73" s="5"/>
      <c r="EE73" s="5"/>
    </row>
    <row r="74" spans="1:135">
      <c r="A74" t="s">
        <v>241</v>
      </c>
      <c r="B74">
        <v>1993</v>
      </c>
      <c r="C74" t="s">
        <v>37</v>
      </c>
      <c r="D74" t="s">
        <v>241</v>
      </c>
      <c r="E74">
        <v>100067480</v>
      </c>
      <c r="F74">
        <v>70</v>
      </c>
      <c r="G74">
        <v>1993</v>
      </c>
      <c r="H74" s="4" t="s">
        <v>24</v>
      </c>
      <c r="I74" s="5"/>
      <c r="J74" s="5"/>
      <c r="K74" s="5"/>
      <c r="L74" s="6"/>
      <c r="M74" t="s">
        <v>142</v>
      </c>
      <c r="N74">
        <v>1992</v>
      </c>
      <c r="O74" t="s">
        <v>143</v>
      </c>
      <c r="P74" t="s">
        <v>142</v>
      </c>
      <c r="Q74">
        <v>100044541</v>
      </c>
      <c r="R74">
        <v>70</v>
      </c>
      <c r="S74">
        <v>1992</v>
      </c>
      <c r="T74" t="s">
        <v>24</v>
      </c>
      <c r="U74" s="5"/>
      <c r="V74" s="5"/>
      <c r="W74" s="5"/>
      <c r="Y74" t="s">
        <v>32</v>
      </c>
      <c r="Z74">
        <v>1993</v>
      </c>
      <c r="AA74" t="s">
        <v>33</v>
      </c>
      <c r="AB74" t="s">
        <v>32</v>
      </c>
      <c r="AC74">
        <v>100053313</v>
      </c>
      <c r="AD74">
        <v>70</v>
      </c>
      <c r="AE74">
        <v>1993</v>
      </c>
      <c r="AF74" t="s">
        <v>24</v>
      </c>
      <c r="AG74" s="5"/>
      <c r="AH74" s="5"/>
      <c r="AI74" s="5"/>
      <c r="AJ74" s="5"/>
      <c r="AK74" t="s">
        <v>270</v>
      </c>
      <c r="AL74">
        <v>0</v>
      </c>
      <c r="AM74">
        <v>0</v>
      </c>
      <c r="AN74" t="s">
        <v>270</v>
      </c>
      <c r="AO74">
        <v>0</v>
      </c>
      <c r="AP74">
        <v>0</v>
      </c>
      <c r="AQ74">
        <v>0</v>
      </c>
      <c r="AR74" t="s">
        <v>24</v>
      </c>
      <c r="AW74" t="s">
        <v>137</v>
      </c>
      <c r="AX74">
        <v>1996</v>
      </c>
      <c r="AY74" t="s">
        <v>23</v>
      </c>
      <c r="AZ74" t="s">
        <v>137</v>
      </c>
      <c r="BA74">
        <v>100090862</v>
      </c>
      <c r="BB74">
        <v>70</v>
      </c>
      <c r="BC74">
        <v>1996</v>
      </c>
      <c r="BD74" s="4" t="s">
        <v>24</v>
      </c>
      <c r="BE74" s="5" t="str">
        <f>IF($BB74&gt;$BB$1,"NA",(IF($BC74&lt;'[3]Point Tables'!$S$3,"OLD",(IF($BD74="Y","X",(VLOOKUP($BA74,[1]JMF!$A$1:$A$65536,1,FALSE)))))))</f>
        <v>NA</v>
      </c>
      <c r="BF74" s="5" t="str">
        <f>IF($BB74&gt;$BB$1,"NA",(IF($BC74&lt;'[3]Point Tables'!$S$4,"OLD",(IF($BD74="Y","X",(VLOOKUP($BA74,[1]CMF!$A$1:$A$65536,1,FALSE)))))))</f>
        <v>NA</v>
      </c>
      <c r="BH74" t="s">
        <v>349</v>
      </c>
      <c r="BI74">
        <v>1992</v>
      </c>
      <c r="BJ74" t="s">
        <v>70</v>
      </c>
      <c r="BK74" t="s">
        <v>349</v>
      </c>
      <c r="BL74">
        <v>100061012</v>
      </c>
      <c r="BM74">
        <v>70</v>
      </c>
      <c r="BN74">
        <v>1992</v>
      </c>
      <c r="BO74" t="s">
        <v>24</v>
      </c>
      <c r="BP74" s="5"/>
      <c r="BQ74" s="5"/>
      <c r="BS74" t="s">
        <v>54</v>
      </c>
      <c r="BT74">
        <v>1994</v>
      </c>
      <c r="BU74" t="s">
        <v>23</v>
      </c>
      <c r="BV74" t="s">
        <v>54</v>
      </c>
      <c r="BW74">
        <v>100064731</v>
      </c>
      <c r="BX74">
        <v>70</v>
      </c>
      <c r="BY74">
        <v>1994</v>
      </c>
      <c r="BZ74" s="4" t="s">
        <v>24</v>
      </c>
      <c r="CA74" s="5"/>
      <c r="CB74" s="5"/>
      <c r="CC74" s="5"/>
      <c r="CD74" t="s">
        <v>253</v>
      </c>
      <c r="CE74">
        <v>1993</v>
      </c>
      <c r="CF74" t="s">
        <v>26</v>
      </c>
      <c r="CG74" t="s">
        <v>253</v>
      </c>
      <c r="CH74">
        <v>100073410</v>
      </c>
      <c r="CI74">
        <v>70</v>
      </c>
      <c r="CJ74">
        <v>1993</v>
      </c>
      <c r="CK74" t="s">
        <v>24</v>
      </c>
      <c r="CL74" s="5"/>
      <c r="CM74" s="5"/>
      <c r="CN74" s="5"/>
      <c r="CO74" t="s">
        <v>350</v>
      </c>
      <c r="CP74">
        <v>1995</v>
      </c>
      <c r="CQ74" t="s">
        <v>351</v>
      </c>
      <c r="CR74" t="s">
        <v>350</v>
      </c>
      <c r="CS74">
        <v>100091461</v>
      </c>
      <c r="CT74">
        <v>70</v>
      </c>
      <c r="CU74">
        <v>1995</v>
      </c>
      <c r="CV74" s="4" t="s">
        <v>24</v>
      </c>
      <c r="CW74" s="5" t="str">
        <f>IF($CT74&gt;$CT$1,"NA",(IF($CU74&lt;'[3]Point Tables'!$S$4,"OLD",(IF($CV74="Y","X",(VLOOKUP($CS74,[1]CMF!$A$1:$A$65536,1,FALSE)))))))</f>
        <v>NA</v>
      </c>
      <c r="CX74" s="5" t="str">
        <f>IF(CT74&gt;$CT$1,"NA",(IF($CU74&lt;'[3]Point Tables'!$S$5,"OLD",(IF($CV74="Y",CS74,(VLOOKUP($CS74,[1]Y14MF!$A$1:$A$65536,1,FALSE)))))))</f>
        <v>NA</v>
      </c>
      <c r="CZ74" t="s">
        <v>96</v>
      </c>
      <c r="DA74">
        <v>1994</v>
      </c>
      <c r="DB74" t="s">
        <v>37</v>
      </c>
      <c r="DC74" t="s">
        <v>96</v>
      </c>
      <c r="DD74">
        <v>100070141</v>
      </c>
      <c r="DE74">
        <v>70</v>
      </c>
      <c r="DF74">
        <v>1994</v>
      </c>
      <c r="DG74" t="s">
        <v>24</v>
      </c>
      <c r="DH74" s="5"/>
      <c r="DI74" s="5"/>
      <c r="DK74" t="s">
        <v>352</v>
      </c>
      <c r="DL74">
        <v>1995</v>
      </c>
      <c r="DM74" t="s">
        <v>70</v>
      </c>
      <c r="DN74" t="s">
        <v>352</v>
      </c>
      <c r="DO74">
        <v>100061084</v>
      </c>
      <c r="DP74">
        <v>70</v>
      </c>
      <c r="DQ74">
        <v>1995</v>
      </c>
      <c r="DR74" t="s">
        <v>24</v>
      </c>
      <c r="DS74" s="5"/>
      <c r="DT74" s="5"/>
      <c r="DU74" s="5"/>
      <c r="DV74" t="s">
        <v>237</v>
      </c>
      <c r="DW74">
        <v>1994</v>
      </c>
      <c r="DX74" t="s">
        <v>238</v>
      </c>
      <c r="DY74" t="s">
        <v>237</v>
      </c>
      <c r="DZ74">
        <v>100077031</v>
      </c>
      <c r="EA74">
        <v>70</v>
      </c>
      <c r="EB74">
        <v>1994</v>
      </c>
      <c r="EC74" t="s">
        <v>24</v>
      </c>
      <c r="ED74" s="5"/>
      <c r="EE74" s="5"/>
    </row>
    <row r="75" spans="1:135">
      <c r="A75" t="s">
        <v>353</v>
      </c>
      <c r="B75">
        <v>1983</v>
      </c>
      <c r="C75" t="s">
        <v>77</v>
      </c>
      <c r="D75" t="s">
        <v>353</v>
      </c>
      <c r="E75">
        <v>100059887</v>
      </c>
      <c r="F75">
        <v>71</v>
      </c>
      <c r="G75">
        <v>1983</v>
      </c>
      <c r="H75" s="4" t="s">
        <v>107</v>
      </c>
      <c r="I75" s="5"/>
      <c r="J75" s="5"/>
      <c r="K75" s="5"/>
      <c r="L75" s="6"/>
      <c r="M75" t="s">
        <v>58</v>
      </c>
      <c r="N75">
        <v>1992</v>
      </c>
      <c r="O75" t="s">
        <v>29</v>
      </c>
      <c r="P75" t="s">
        <v>58</v>
      </c>
      <c r="Q75">
        <v>100036593</v>
      </c>
      <c r="R75">
        <v>71</v>
      </c>
      <c r="S75">
        <v>1992</v>
      </c>
      <c r="T75" t="s">
        <v>24</v>
      </c>
      <c r="U75" s="5"/>
      <c r="V75" s="5"/>
      <c r="W75" s="5"/>
      <c r="Y75" t="s">
        <v>322</v>
      </c>
      <c r="Z75">
        <v>1987</v>
      </c>
      <c r="AA75" t="s">
        <v>290</v>
      </c>
      <c r="AB75" t="s">
        <v>322</v>
      </c>
      <c r="AC75">
        <v>100032778</v>
      </c>
      <c r="AD75">
        <v>71</v>
      </c>
      <c r="AE75">
        <v>1987</v>
      </c>
      <c r="AF75" t="s">
        <v>107</v>
      </c>
      <c r="AG75" s="5"/>
      <c r="AH75" s="5"/>
      <c r="AI75" s="5"/>
      <c r="AJ75" s="5"/>
      <c r="AK75" t="s">
        <v>270</v>
      </c>
      <c r="AL75">
        <v>0</v>
      </c>
      <c r="AM75">
        <v>0</v>
      </c>
      <c r="AN75" t="s">
        <v>270</v>
      </c>
      <c r="AO75">
        <v>0</v>
      </c>
      <c r="AP75">
        <v>0</v>
      </c>
      <c r="AQ75">
        <v>0</v>
      </c>
      <c r="AR75" t="s">
        <v>24</v>
      </c>
      <c r="AW75" t="s">
        <v>148</v>
      </c>
      <c r="AX75">
        <v>1992</v>
      </c>
      <c r="AY75" t="s">
        <v>101</v>
      </c>
      <c r="AZ75" t="s">
        <v>148</v>
      </c>
      <c r="BA75">
        <v>100054737</v>
      </c>
      <c r="BB75">
        <v>71</v>
      </c>
      <c r="BC75">
        <v>1992</v>
      </c>
      <c r="BD75" s="4" t="s">
        <v>24</v>
      </c>
      <c r="BE75" s="5" t="str">
        <f>IF($BB75&gt;$BB$1,"NA",(IF($BC75&lt;'[3]Point Tables'!$S$3,"OLD",(IF($BD75="Y","X",(VLOOKUP($BA75,[1]JMF!$A$1:$A$65536,1,FALSE)))))))</f>
        <v>NA</v>
      </c>
      <c r="BF75" s="5" t="str">
        <f>IF($BB75&gt;$BB$1,"NA",(IF($BC75&lt;'[3]Point Tables'!$S$4,"OLD",(IF($BD75="Y","X",(VLOOKUP($BA75,[1]CMF!$A$1:$A$65536,1,FALSE)))))))</f>
        <v>NA</v>
      </c>
      <c r="BH75" t="s">
        <v>184</v>
      </c>
      <c r="BI75">
        <v>1995</v>
      </c>
      <c r="BJ75" t="s">
        <v>46</v>
      </c>
      <c r="BK75" t="s">
        <v>184</v>
      </c>
      <c r="BL75">
        <v>100061437</v>
      </c>
      <c r="BM75">
        <v>71</v>
      </c>
      <c r="BN75">
        <v>1995</v>
      </c>
      <c r="BO75" t="s">
        <v>24</v>
      </c>
      <c r="BP75" s="5"/>
      <c r="BQ75" s="5"/>
      <c r="BS75" t="s">
        <v>60</v>
      </c>
      <c r="BT75">
        <v>1993</v>
      </c>
      <c r="BU75" t="s">
        <v>26</v>
      </c>
      <c r="BV75" t="s">
        <v>60</v>
      </c>
      <c r="BW75">
        <v>100010334</v>
      </c>
      <c r="BX75">
        <v>71</v>
      </c>
      <c r="BY75">
        <v>1993</v>
      </c>
      <c r="BZ75" s="4" t="s">
        <v>107</v>
      </c>
      <c r="CA75" s="5"/>
      <c r="CB75" s="5"/>
      <c r="CC75" s="5"/>
      <c r="CD75" t="s">
        <v>276</v>
      </c>
      <c r="CE75">
        <v>1996</v>
      </c>
      <c r="CF75" t="s">
        <v>145</v>
      </c>
      <c r="CG75" t="s">
        <v>276</v>
      </c>
      <c r="CH75">
        <v>100096582</v>
      </c>
      <c r="CI75">
        <v>71</v>
      </c>
      <c r="CJ75">
        <v>1996</v>
      </c>
      <c r="CK75" t="s">
        <v>24</v>
      </c>
      <c r="CL75" s="5"/>
      <c r="CM75" s="5"/>
      <c r="CN75" s="5"/>
      <c r="CO75" t="s">
        <v>324</v>
      </c>
      <c r="CP75">
        <v>1995</v>
      </c>
      <c r="CQ75" t="s">
        <v>37</v>
      </c>
      <c r="CR75" t="s">
        <v>324</v>
      </c>
      <c r="CS75">
        <v>100064427</v>
      </c>
      <c r="CT75">
        <v>71</v>
      </c>
      <c r="CU75">
        <v>1995</v>
      </c>
      <c r="CV75" s="4" t="s">
        <v>24</v>
      </c>
      <c r="CW75" s="5" t="str">
        <f>IF($CT75&gt;$CT$1,"NA",(IF($CU75&lt;'[3]Point Tables'!$S$4,"OLD",(IF($CV75="Y","X",(VLOOKUP($CS75,[1]CMF!$A$1:$A$65536,1,FALSE)))))))</f>
        <v>NA</v>
      </c>
      <c r="CX75" s="5" t="str">
        <f>IF(CT75&gt;$CT$1,"NA",(IF($CU75&lt;'[3]Point Tables'!$S$5,"OLD",(IF($CV75="Y",CS75,(VLOOKUP($CS75,[1]Y14MF!$A$1:$A$65536,1,FALSE)))))))</f>
        <v>NA</v>
      </c>
      <c r="CZ75" t="s">
        <v>348</v>
      </c>
      <c r="DA75">
        <v>1995</v>
      </c>
      <c r="DB75" t="s">
        <v>94</v>
      </c>
      <c r="DC75" t="s">
        <v>348</v>
      </c>
      <c r="DD75">
        <v>100088678</v>
      </c>
      <c r="DE75">
        <v>71</v>
      </c>
      <c r="DF75">
        <v>1995</v>
      </c>
      <c r="DG75" t="s">
        <v>24</v>
      </c>
      <c r="DH75" s="5"/>
      <c r="DI75" s="5"/>
      <c r="DK75" t="s">
        <v>278</v>
      </c>
      <c r="DL75">
        <v>1996</v>
      </c>
      <c r="DM75" t="s">
        <v>29</v>
      </c>
      <c r="DN75" t="s">
        <v>278</v>
      </c>
      <c r="DO75">
        <v>100094702</v>
      </c>
      <c r="DP75">
        <v>71</v>
      </c>
      <c r="DQ75">
        <v>1996</v>
      </c>
      <c r="DR75" t="s">
        <v>107</v>
      </c>
      <c r="DS75" s="5"/>
      <c r="DT75" s="5"/>
      <c r="DU75" s="5"/>
      <c r="DV75" t="s">
        <v>173</v>
      </c>
      <c r="DW75">
        <v>1994</v>
      </c>
      <c r="DX75" t="s">
        <v>151</v>
      </c>
      <c r="DY75" t="s">
        <v>173</v>
      </c>
      <c r="DZ75">
        <v>100080984</v>
      </c>
      <c r="EA75">
        <v>71</v>
      </c>
      <c r="EB75">
        <v>1994</v>
      </c>
      <c r="EC75" t="s">
        <v>24</v>
      </c>
      <c r="ED75" s="5"/>
      <c r="EE75" s="5"/>
    </row>
    <row r="76" spans="1:135">
      <c r="A76" t="s">
        <v>90</v>
      </c>
      <c r="B76">
        <v>1992</v>
      </c>
      <c r="C76" t="s">
        <v>48</v>
      </c>
      <c r="D76" t="s">
        <v>90</v>
      </c>
      <c r="E76">
        <v>100039776</v>
      </c>
      <c r="F76">
        <v>72</v>
      </c>
      <c r="G76">
        <v>1992</v>
      </c>
      <c r="H76" s="4" t="s">
        <v>24</v>
      </c>
      <c r="I76" s="5"/>
      <c r="J76" s="5"/>
      <c r="K76" s="5"/>
      <c r="L76" s="6"/>
      <c r="M76" t="s">
        <v>59</v>
      </c>
      <c r="N76">
        <v>1994</v>
      </c>
      <c r="O76" t="s">
        <v>37</v>
      </c>
      <c r="P76" t="s">
        <v>59</v>
      </c>
      <c r="Q76">
        <v>100062894</v>
      </c>
      <c r="R76">
        <v>72</v>
      </c>
      <c r="S76">
        <v>1994</v>
      </c>
      <c r="T76" t="s">
        <v>24</v>
      </c>
      <c r="U76" s="5"/>
      <c r="V76" s="5"/>
      <c r="W76" s="5"/>
      <c r="Y76" t="s">
        <v>73</v>
      </c>
      <c r="Z76">
        <v>1994</v>
      </c>
      <c r="AA76" t="s">
        <v>33</v>
      </c>
      <c r="AB76" t="s">
        <v>73</v>
      </c>
      <c r="AC76">
        <v>100073360</v>
      </c>
      <c r="AD76">
        <v>72</v>
      </c>
      <c r="AE76">
        <v>1994</v>
      </c>
      <c r="AF76" t="s">
        <v>24</v>
      </c>
      <c r="AG76" s="5"/>
      <c r="AH76" s="5"/>
      <c r="AI76" s="5"/>
      <c r="AJ76" s="5"/>
      <c r="AW76" t="s">
        <v>81</v>
      </c>
      <c r="AX76">
        <v>1995</v>
      </c>
      <c r="AY76" t="s">
        <v>82</v>
      </c>
      <c r="AZ76" t="s">
        <v>81</v>
      </c>
      <c r="BA76">
        <v>100075820</v>
      </c>
      <c r="BB76">
        <v>72</v>
      </c>
      <c r="BC76">
        <v>1995</v>
      </c>
      <c r="BD76" s="4" t="s">
        <v>24</v>
      </c>
      <c r="BE76" s="5" t="str">
        <f>IF($BB76&gt;$BB$1,"NA",(IF($BC76&lt;'[3]Point Tables'!$S$3,"OLD",(IF($BD76="Y","X",(VLOOKUP($BA76,[1]JMF!$A$1:$A$65536,1,FALSE)))))))</f>
        <v>NA</v>
      </c>
      <c r="BF76" s="5" t="str">
        <f>IF($BB76&gt;$BB$1,"NA",(IF($BC76&lt;'[3]Point Tables'!$S$4,"OLD",(IF($BD76="Y","X",(VLOOKUP($BA76,[1]CMF!$A$1:$A$65536,1,FALSE)))))))</f>
        <v>NA</v>
      </c>
      <c r="BH76" t="s">
        <v>311</v>
      </c>
      <c r="BI76">
        <v>1994</v>
      </c>
      <c r="BJ76" t="s">
        <v>23</v>
      </c>
      <c r="BK76" t="s">
        <v>311</v>
      </c>
      <c r="BL76">
        <v>100064732</v>
      </c>
      <c r="BM76">
        <v>72</v>
      </c>
      <c r="BN76">
        <v>1994</v>
      </c>
      <c r="BO76" t="s">
        <v>24</v>
      </c>
      <c r="BP76" s="5"/>
      <c r="BQ76" s="5"/>
      <c r="BS76" t="s">
        <v>354</v>
      </c>
      <c r="BT76">
        <v>1991</v>
      </c>
      <c r="BU76" t="s">
        <v>70</v>
      </c>
      <c r="BV76" t="s">
        <v>354</v>
      </c>
      <c r="BW76">
        <v>100050534</v>
      </c>
      <c r="BX76">
        <v>72</v>
      </c>
      <c r="BY76">
        <v>1991</v>
      </c>
      <c r="BZ76" s="4" t="s">
        <v>24</v>
      </c>
      <c r="CA76" s="5"/>
      <c r="CB76" s="5"/>
      <c r="CC76" s="5"/>
      <c r="CD76" t="s">
        <v>355</v>
      </c>
      <c r="CE76">
        <v>1992</v>
      </c>
      <c r="CF76" t="s">
        <v>33</v>
      </c>
      <c r="CG76" t="s">
        <v>355</v>
      </c>
      <c r="CH76">
        <v>100091289</v>
      </c>
      <c r="CI76">
        <v>72</v>
      </c>
      <c r="CJ76">
        <v>1992</v>
      </c>
      <c r="CK76" t="s">
        <v>24</v>
      </c>
      <c r="CL76" s="5"/>
      <c r="CM76" s="5"/>
      <c r="CN76" s="5"/>
      <c r="CO76" t="s">
        <v>256</v>
      </c>
      <c r="CP76">
        <v>1995</v>
      </c>
      <c r="CQ76" t="s">
        <v>82</v>
      </c>
      <c r="CR76" t="s">
        <v>256</v>
      </c>
      <c r="CS76">
        <v>100078276</v>
      </c>
      <c r="CT76">
        <v>72</v>
      </c>
      <c r="CU76">
        <v>1995</v>
      </c>
      <c r="CV76" s="4" t="s">
        <v>24</v>
      </c>
      <c r="CW76" s="5" t="str">
        <f>IF($CT76&gt;$CT$1,"NA",(IF($CU76&lt;'[3]Point Tables'!$S$4,"OLD",(IF($CV76="Y","X",(VLOOKUP($CS76,[1]CMF!$A$1:$A$65536,1,FALSE)))))))</f>
        <v>NA</v>
      </c>
      <c r="CX76" s="5" t="str">
        <f>IF(CT76&gt;$CT$1,"NA",(IF($CU76&lt;'[3]Point Tables'!$S$5,"OLD",(IF($CV76="Y",CS76,(VLOOKUP($CS76,[1]Y14MF!$A$1:$A$65536,1,FALSE)))))))</f>
        <v>NA</v>
      </c>
      <c r="CZ76" t="s">
        <v>356</v>
      </c>
      <c r="DA76">
        <v>1994</v>
      </c>
      <c r="DB76" t="s">
        <v>103</v>
      </c>
      <c r="DC76" t="s">
        <v>356</v>
      </c>
      <c r="DD76">
        <v>100097060</v>
      </c>
      <c r="DE76">
        <v>72</v>
      </c>
      <c r="DF76">
        <v>1994</v>
      </c>
      <c r="DG76" t="s">
        <v>107</v>
      </c>
      <c r="DH76" s="5"/>
      <c r="DI76" s="5"/>
      <c r="DK76" t="s">
        <v>184</v>
      </c>
      <c r="DL76">
        <v>1995</v>
      </c>
      <c r="DM76" t="s">
        <v>46</v>
      </c>
      <c r="DN76" t="s">
        <v>184</v>
      </c>
      <c r="DO76">
        <v>100061437</v>
      </c>
      <c r="DP76">
        <v>72</v>
      </c>
      <c r="DQ76">
        <v>1995</v>
      </c>
      <c r="DR76" t="s">
        <v>24</v>
      </c>
      <c r="DS76" s="5"/>
      <c r="DT76" s="5"/>
      <c r="DU76" s="5"/>
      <c r="DV76" t="s">
        <v>120</v>
      </c>
      <c r="DW76">
        <v>1994</v>
      </c>
      <c r="DX76" t="s">
        <v>23</v>
      </c>
      <c r="DY76" t="s">
        <v>120</v>
      </c>
      <c r="DZ76">
        <v>100090526</v>
      </c>
      <c r="EA76">
        <v>72</v>
      </c>
      <c r="EB76">
        <v>1994</v>
      </c>
      <c r="EC76" t="s">
        <v>24</v>
      </c>
      <c r="ED76" s="5"/>
      <c r="EE76" s="5"/>
    </row>
    <row r="77" spans="1:135">
      <c r="A77" t="s">
        <v>144</v>
      </c>
      <c r="B77">
        <v>1993</v>
      </c>
      <c r="C77" t="s">
        <v>145</v>
      </c>
      <c r="D77" t="s">
        <v>144</v>
      </c>
      <c r="E77">
        <v>100058337</v>
      </c>
      <c r="F77">
        <v>73</v>
      </c>
      <c r="G77">
        <v>1993</v>
      </c>
      <c r="H77" s="4" t="s">
        <v>24</v>
      </c>
      <c r="I77" s="5"/>
      <c r="J77" s="5"/>
      <c r="K77" s="5"/>
      <c r="L77" s="6"/>
      <c r="M77" t="s">
        <v>357</v>
      </c>
      <c r="N77">
        <v>1983</v>
      </c>
      <c r="O77" t="s">
        <v>23</v>
      </c>
      <c r="P77" t="s">
        <v>357</v>
      </c>
      <c r="Q77">
        <v>100040913</v>
      </c>
      <c r="R77">
        <v>73</v>
      </c>
      <c r="S77">
        <v>1983</v>
      </c>
      <c r="T77" t="s">
        <v>24</v>
      </c>
      <c r="U77" s="5"/>
      <c r="V77" s="5"/>
      <c r="W77" s="5"/>
      <c r="Y77" t="s">
        <v>108</v>
      </c>
      <c r="Z77">
        <v>1990</v>
      </c>
      <c r="AA77" t="s">
        <v>46</v>
      </c>
      <c r="AB77" t="s">
        <v>108</v>
      </c>
      <c r="AC77">
        <v>100047572</v>
      </c>
      <c r="AD77">
        <v>73</v>
      </c>
      <c r="AE77">
        <v>1990</v>
      </c>
      <c r="AF77" t="s">
        <v>24</v>
      </c>
      <c r="AG77" s="5"/>
      <c r="AH77" s="5"/>
      <c r="AI77" s="5"/>
      <c r="AJ77" s="5"/>
      <c r="AW77" t="s">
        <v>172</v>
      </c>
      <c r="AX77">
        <v>1996</v>
      </c>
      <c r="AY77" t="s">
        <v>26</v>
      </c>
      <c r="AZ77" t="s">
        <v>172</v>
      </c>
      <c r="BA77">
        <v>100082971</v>
      </c>
      <c r="BB77">
        <v>73</v>
      </c>
      <c r="BC77">
        <v>1996</v>
      </c>
      <c r="BD77" s="4" t="s">
        <v>24</v>
      </c>
      <c r="BE77" s="5" t="str">
        <f>IF($BB77&gt;$BB$1,"NA",(IF($BC77&lt;'[3]Point Tables'!$S$3,"OLD",(IF($BD77="Y","X",(VLOOKUP($BA77,[1]JMF!$A$1:$A$65536,1,FALSE)))))))</f>
        <v>NA</v>
      </c>
      <c r="BF77" s="5" t="str">
        <f>IF($BB77&gt;$BB$1,"NA",(IF($BC77&lt;'[3]Point Tables'!$S$4,"OLD",(IF($BD77="Y","X",(VLOOKUP($BA77,[1]CMF!$A$1:$A$65536,1,FALSE)))))))</f>
        <v>NA</v>
      </c>
      <c r="BH77" t="s">
        <v>42</v>
      </c>
      <c r="BI77">
        <v>1995</v>
      </c>
      <c r="BJ77" t="s">
        <v>26</v>
      </c>
      <c r="BK77" t="s">
        <v>42</v>
      </c>
      <c r="BL77">
        <v>100064469</v>
      </c>
      <c r="BM77">
        <v>73</v>
      </c>
      <c r="BN77">
        <v>1995</v>
      </c>
      <c r="BO77" t="s">
        <v>24</v>
      </c>
      <c r="BP77" s="5"/>
      <c r="BQ77" s="5"/>
      <c r="BS77" t="s">
        <v>218</v>
      </c>
      <c r="BT77">
        <v>1991</v>
      </c>
      <c r="BU77" t="s">
        <v>82</v>
      </c>
      <c r="BV77" t="s">
        <v>218</v>
      </c>
      <c r="BW77">
        <v>100053789</v>
      </c>
      <c r="BX77">
        <v>73</v>
      </c>
      <c r="BY77">
        <v>1991</v>
      </c>
      <c r="BZ77" s="4" t="s">
        <v>24</v>
      </c>
      <c r="CA77" s="5"/>
      <c r="CB77" s="5"/>
      <c r="CC77" s="5"/>
      <c r="CD77" t="s">
        <v>166</v>
      </c>
      <c r="CE77">
        <v>1993</v>
      </c>
      <c r="CF77" t="s">
        <v>70</v>
      </c>
      <c r="CG77" t="s">
        <v>166</v>
      </c>
      <c r="CH77">
        <v>100066346</v>
      </c>
      <c r="CI77">
        <v>73</v>
      </c>
      <c r="CJ77">
        <v>1993</v>
      </c>
      <c r="CK77" t="s">
        <v>24</v>
      </c>
      <c r="CL77" s="5"/>
      <c r="CM77" s="5"/>
      <c r="CN77" s="5"/>
      <c r="CO77" t="s">
        <v>358</v>
      </c>
      <c r="CP77">
        <v>1997</v>
      </c>
      <c r="CQ77" t="s">
        <v>33</v>
      </c>
      <c r="CR77" t="s">
        <v>358</v>
      </c>
      <c r="CS77">
        <v>100080426</v>
      </c>
      <c r="CT77">
        <v>73</v>
      </c>
      <c r="CU77">
        <v>1997</v>
      </c>
      <c r="CV77" s="4" t="s">
        <v>24</v>
      </c>
      <c r="CW77" s="5" t="str">
        <f>IF($CT77&gt;$CT$1,"NA",(IF($CU77&lt;'[3]Point Tables'!$S$4,"OLD",(IF($CV77="Y","X",(VLOOKUP($CS77,[1]CMF!$A$1:$A$65536,1,FALSE)))))))</f>
        <v>NA</v>
      </c>
      <c r="CX77" s="5" t="str">
        <f>IF(CT77&gt;$CT$1,"NA",(IF($CU77&lt;'[3]Point Tables'!$S$5,"OLD",(IF($CV77="Y",CS77,(VLOOKUP($CS77,[1]Y14MF!$A$1:$A$65536,1,FALSE)))))))</f>
        <v>NA</v>
      </c>
      <c r="CZ77" t="s">
        <v>73</v>
      </c>
      <c r="DA77">
        <v>1994</v>
      </c>
      <c r="DB77" t="s">
        <v>33</v>
      </c>
      <c r="DC77" t="s">
        <v>73</v>
      </c>
      <c r="DD77">
        <v>100073360</v>
      </c>
      <c r="DE77">
        <v>73</v>
      </c>
      <c r="DF77">
        <v>1994</v>
      </c>
      <c r="DG77" t="s">
        <v>24</v>
      </c>
      <c r="DH77" s="5"/>
      <c r="DI77" s="5"/>
      <c r="DK77" t="s">
        <v>343</v>
      </c>
      <c r="DL77">
        <v>1994</v>
      </c>
      <c r="DM77" t="s">
        <v>40</v>
      </c>
      <c r="DN77" t="s">
        <v>343</v>
      </c>
      <c r="DO77">
        <v>100074367</v>
      </c>
      <c r="DP77">
        <v>73</v>
      </c>
      <c r="DQ77">
        <v>1994</v>
      </c>
      <c r="DR77" t="s">
        <v>24</v>
      </c>
      <c r="DS77" s="5"/>
      <c r="DT77" s="5"/>
      <c r="DU77" s="5"/>
      <c r="DV77" t="s">
        <v>359</v>
      </c>
      <c r="DW77">
        <v>1994</v>
      </c>
      <c r="DX77" t="s">
        <v>40</v>
      </c>
      <c r="DY77" t="s">
        <v>359</v>
      </c>
      <c r="DZ77">
        <v>100082522</v>
      </c>
      <c r="EA77">
        <v>73</v>
      </c>
      <c r="EB77">
        <v>1994</v>
      </c>
      <c r="EC77" t="s">
        <v>24</v>
      </c>
      <c r="ED77" s="5"/>
      <c r="EE77" s="5"/>
    </row>
    <row r="78" spans="1:135">
      <c r="A78" t="s">
        <v>212</v>
      </c>
      <c r="B78">
        <v>1984</v>
      </c>
      <c r="C78" t="s">
        <v>52</v>
      </c>
      <c r="D78" t="s">
        <v>212</v>
      </c>
      <c r="E78">
        <v>100057702</v>
      </c>
      <c r="F78">
        <v>74</v>
      </c>
      <c r="G78">
        <v>1984</v>
      </c>
      <c r="H78" s="4" t="s">
        <v>24</v>
      </c>
      <c r="I78" s="5"/>
      <c r="J78" s="5"/>
      <c r="K78" s="5"/>
      <c r="L78" s="6"/>
      <c r="M78" t="s">
        <v>360</v>
      </c>
      <c r="N78">
        <v>1987</v>
      </c>
      <c r="O78" t="s">
        <v>29</v>
      </c>
      <c r="P78" t="s">
        <v>360</v>
      </c>
      <c r="Q78">
        <v>100047692</v>
      </c>
      <c r="R78">
        <v>74</v>
      </c>
      <c r="S78">
        <v>1987</v>
      </c>
      <c r="T78" t="s">
        <v>24</v>
      </c>
      <c r="U78" s="5"/>
      <c r="V78" s="5"/>
      <c r="W78" s="5"/>
      <c r="Y78" t="s">
        <v>114</v>
      </c>
      <c r="Z78">
        <v>1989</v>
      </c>
      <c r="AA78" t="s">
        <v>29</v>
      </c>
      <c r="AB78" t="s">
        <v>114</v>
      </c>
      <c r="AC78">
        <v>100047690</v>
      </c>
      <c r="AD78">
        <v>74</v>
      </c>
      <c r="AE78">
        <v>1989</v>
      </c>
      <c r="AF78" t="s">
        <v>24</v>
      </c>
      <c r="AG78" s="5"/>
      <c r="AH78" s="5"/>
      <c r="AI78" s="5"/>
      <c r="AJ78" s="5"/>
      <c r="AW78" t="s">
        <v>361</v>
      </c>
      <c r="AX78">
        <v>1993</v>
      </c>
      <c r="AY78" t="s">
        <v>128</v>
      </c>
      <c r="AZ78" t="s">
        <v>361</v>
      </c>
      <c r="BA78">
        <v>100102012</v>
      </c>
      <c r="BB78">
        <v>74</v>
      </c>
      <c r="BC78">
        <v>1993</v>
      </c>
      <c r="BD78" s="4" t="s">
        <v>24</v>
      </c>
      <c r="BE78" s="5" t="str">
        <f>IF($BB78&gt;$BB$1,"NA",(IF($BC78&lt;'[3]Point Tables'!$S$3,"OLD",(IF($BD78="Y","X",(VLOOKUP($BA78,[1]JMF!$A$1:$A$65536,1,FALSE)))))))</f>
        <v>NA</v>
      </c>
      <c r="BF78" s="5" t="str">
        <f>IF($BB78&gt;$BB$1,"NA",(IF($BC78&lt;'[3]Point Tables'!$S$4,"OLD",(IF($BD78="Y","X",(VLOOKUP($BA78,[1]CMF!$A$1:$A$65536,1,FALSE)))))))</f>
        <v>NA</v>
      </c>
      <c r="BH78" t="s">
        <v>362</v>
      </c>
      <c r="BI78">
        <v>1993</v>
      </c>
      <c r="BJ78" t="s">
        <v>103</v>
      </c>
      <c r="BK78" t="s">
        <v>362</v>
      </c>
      <c r="BL78">
        <v>100126226</v>
      </c>
      <c r="BM78">
        <v>74</v>
      </c>
      <c r="BN78">
        <v>1993</v>
      </c>
      <c r="BO78" t="s">
        <v>107</v>
      </c>
      <c r="BP78" s="5"/>
      <c r="BQ78" s="5"/>
      <c r="BS78" t="s">
        <v>166</v>
      </c>
      <c r="BT78">
        <v>1993</v>
      </c>
      <c r="BU78" t="s">
        <v>70</v>
      </c>
      <c r="BV78" t="s">
        <v>166</v>
      </c>
      <c r="BW78">
        <v>100066346</v>
      </c>
      <c r="BX78">
        <v>74</v>
      </c>
      <c r="BY78">
        <v>1993</v>
      </c>
      <c r="BZ78" s="4" t="s">
        <v>24</v>
      </c>
      <c r="CA78" s="5"/>
      <c r="CB78" s="5"/>
      <c r="CC78" s="5"/>
      <c r="CD78" t="s">
        <v>256</v>
      </c>
      <c r="CE78">
        <v>1995</v>
      </c>
      <c r="CF78" t="s">
        <v>82</v>
      </c>
      <c r="CG78" t="s">
        <v>256</v>
      </c>
      <c r="CH78">
        <v>100078276</v>
      </c>
      <c r="CI78">
        <v>74</v>
      </c>
      <c r="CJ78">
        <v>1995</v>
      </c>
      <c r="CK78" t="s">
        <v>24</v>
      </c>
      <c r="CL78" s="5"/>
      <c r="CM78" s="5"/>
      <c r="CN78" s="5"/>
      <c r="CO78" t="s">
        <v>363</v>
      </c>
      <c r="CP78">
        <v>1998</v>
      </c>
      <c r="CQ78" t="s">
        <v>26</v>
      </c>
      <c r="CR78" t="s">
        <v>363</v>
      </c>
      <c r="CS78">
        <v>100088115</v>
      </c>
      <c r="CT78">
        <v>74</v>
      </c>
      <c r="CU78">
        <v>1998</v>
      </c>
      <c r="CV78" s="4" t="s">
        <v>24</v>
      </c>
      <c r="CW78" s="5" t="str">
        <f>IF($CT78&gt;$CT$1,"NA",(IF($CU78&lt;'[3]Point Tables'!$S$4,"OLD",(IF($CV78="Y","X",(VLOOKUP($CS78,[1]CMF!$A$1:$A$65536,1,FALSE)))))))</f>
        <v>NA</v>
      </c>
      <c r="CX78" s="5" t="str">
        <f>IF(CT78&gt;$CT$1,"NA",(IF($CU78&lt;'[3]Point Tables'!$S$5,"OLD",(IF($CV78="Y",CS78,(VLOOKUP($CS78,[1]Y14MF!$A$1:$A$65536,1,FALSE)))))))</f>
        <v>NA</v>
      </c>
      <c r="CZ78" t="s">
        <v>335</v>
      </c>
      <c r="DA78">
        <v>1995</v>
      </c>
      <c r="DB78" t="s">
        <v>103</v>
      </c>
      <c r="DC78" t="s">
        <v>335</v>
      </c>
      <c r="DD78">
        <v>100128831</v>
      </c>
      <c r="DE78">
        <v>74</v>
      </c>
      <c r="DF78">
        <v>1995</v>
      </c>
      <c r="DG78" t="s">
        <v>107</v>
      </c>
      <c r="DH78" s="5"/>
      <c r="DI78" s="5"/>
      <c r="DK78" t="s">
        <v>364</v>
      </c>
      <c r="DL78">
        <v>1994</v>
      </c>
      <c r="DM78" t="s">
        <v>151</v>
      </c>
      <c r="DN78" t="s">
        <v>364</v>
      </c>
      <c r="DO78">
        <v>100090376</v>
      </c>
      <c r="DP78">
        <v>74</v>
      </c>
      <c r="DQ78">
        <v>1994</v>
      </c>
      <c r="DR78" t="s">
        <v>24</v>
      </c>
      <c r="DS78" s="5"/>
      <c r="DT78" s="5"/>
      <c r="DU78" s="5"/>
      <c r="DV78" t="s">
        <v>262</v>
      </c>
      <c r="DW78">
        <v>1995</v>
      </c>
      <c r="DX78" t="s">
        <v>178</v>
      </c>
      <c r="DY78" t="s">
        <v>262</v>
      </c>
      <c r="DZ78">
        <v>100049156</v>
      </c>
      <c r="EA78">
        <v>74</v>
      </c>
      <c r="EB78">
        <v>1995</v>
      </c>
      <c r="EC78" t="s">
        <v>24</v>
      </c>
      <c r="ED78" s="5"/>
      <c r="EE78" s="5"/>
    </row>
    <row r="79" spans="1:135">
      <c r="A79" t="s">
        <v>218</v>
      </c>
      <c r="B79">
        <v>1991</v>
      </c>
      <c r="C79" t="s">
        <v>82</v>
      </c>
      <c r="D79" t="s">
        <v>218</v>
      </c>
      <c r="E79">
        <v>100053789</v>
      </c>
      <c r="F79">
        <v>75</v>
      </c>
      <c r="G79">
        <v>1991</v>
      </c>
      <c r="H79" s="4" t="s">
        <v>24</v>
      </c>
      <c r="I79" s="5"/>
      <c r="J79" s="5"/>
      <c r="K79" s="5"/>
      <c r="L79" s="6"/>
      <c r="M79" t="s">
        <v>47</v>
      </c>
      <c r="N79">
        <v>1992</v>
      </c>
      <c r="O79" t="s">
        <v>48</v>
      </c>
      <c r="P79" t="s">
        <v>47</v>
      </c>
      <c r="Q79">
        <v>100063002</v>
      </c>
      <c r="R79">
        <v>75</v>
      </c>
      <c r="S79">
        <v>1992</v>
      </c>
      <c r="T79" t="s">
        <v>24</v>
      </c>
      <c r="U79" s="5"/>
      <c r="V79" s="5"/>
      <c r="W79" s="5"/>
      <c r="Y79" t="s">
        <v>36</v>
      </c>
      <c r="Z79">
        <v>1994</v>
      </c>
      <c r="AA79" t="s">
        <v>37</v>
      </c>
      <c r="AB79" t="s">
        <v>36</v>
      </c>
      <c r="AC79">
        <v>100072224</v>
      </c>
      <c r="AD79">
        <v>75</v>
      </c>
      <c r="AE79">
        <v>1994</v>
      </c>
      <c r="AF79" t="s">
        <v>107</v>
      </c>
      <c r="AG79" s="5"/>
      <c r="AH79" s="5"/>
      <c r="AI79" s="5"/>
      <c r="AJ79" s="5"/>
      <c r="AW79" t="s">
        <v>316</v>
      </c>
      <c r="AX79">
        <v>1993</v>
      </c>
      <c r="AY79" t="s">
        <v>33</v>
      </c>
      <c r="AZ79" t="s">
        <v>316</v>
      </c>
      <c r="BA79">
        <v>100073614</v>
      </c>
      <c r="BB79">
        <v>75</v>
      </c>
      <c r="BC79">
        <v>1993</v>
      </c>
      <c r="BD79" s="4" t="s">
        <v>24</v>
      </c>
      <c r="BE79" s="5" t="str">
        <f>IF($BB79&gt;$BB$1,"NA",(IF($BC79&lt;'[3]Point Tables'!$S$3,"OLD",(IF($BD79="Y","X",(VLOOKUP($BA79,[1]JMF!$A$1:$A$65536,1,FALSE)))))))</f>
        <v>NA</v>
      </c>
      <c r="BF79" s="5" t="str">
        <f>IF($BB79&gt;$BB$1,"NA",(IF($BC79&lt;'[3]Point Tables'!$S$4,"OLD",(IF($BD79="Y","X",(VLOOKUP($BA79,[1]CMF!$A$1:$A$65536,1,FALSE)))))))</f>
        <v>NA</v>
      </c>
      <c r="BH79" t="s">
        <v>86</v>
      </c>
      <c r="BI79">
        <v>1996</v>
      </c>
      <c r="BJ79" t="s">
        <v>33</v>
      </c>
      <c r="BK79" t="s">
        <v>86</v>
      </c>
      <c r="BL79">
        <v>100053312</v>
      </c>
      <c r="BM79">
        <v>75</v>
      </c>
      <c r="BN79">
        <v>1996</v>
      </c>
      <c r="BO79" t="s">
        <v>24</v>
      </c>
      <c r="BP79" s="5"/>
      <c r="BQ79" s="5"/>
      <c r="BS79" t="s">
        <v>299</v>
      </c>
      <c r="BT79">
        <v>1993</v>
      </c>
      <c r="BU79" t="s">
        <v>33</v>
      </c>
      <c r="BV79" t="s">
        <v>299</v>
      </c>
      <c r="BW79">
        <v>100071164</v>
      </c>
      <c r="BX79">
        <v>75</v>
      </c>
      <c r="BY79">
        <v>1993</v>
      </c>
      <c r="BZ79" s="4" t="s">
        <v>24</v>
      </c>
      <c r="CA79" s="5"/>
      <c r="CB79" s="5"/>
      <c r="CC79" s="5"/>
      <c r="CD79" t="s">
        <v>221</v>
      </c>
      <c r="CE79">
        <v>1994</v>
      </c>
      <c r="CF79" t="s">
        <v>40</v>
      </c>
      <c r="CG79" t="s">
        <v>221</v>
      </c>
      <c r="CH79">
        <v>100059376</v>
      </c>
      <c r="CI79">
        <v>75</v>
      </c>
      <c r="CJ79">
        <v>1994</v>
      </c>
      <c r="CK79" t="s">
        <v>24</v>
      </c>
      <c r="CL79" s="5"/>
      <c r="CM79" s="5"/>
      <c r="CN79" s="5"/>
      <c r="CO79" t="s">
        <v>365</v>
      </c>
      <c r="CP79">
        <v>1997</v>
      </c>
      <c r="CQ79" t="s">
        <v>209</v>
      </c>
      <c r="CR79" t="s">
        <v>365</v>
      </c>
      <c r="CS79">
        <v>900086363</v>
      </c>
      <c r="CT79">
        <v>75</v>
      </c>
      <c r="CU79">
        <v>1997</v>
      </c>
      <c r="CV79" s="4" t="s">
        <v>24</v>
      </c>
      <c r="CW79" s="5" t="str">
        <f>IF($CT79&gt;$CT$1,"NA",(IF($CU79&lt;'[3]Point Tables'!$S$4,"OLD",(IF($CV79="Y","X",(VLOOKUP($CS79,[1]CMF!$A$1:$A$65536,1,FALSE)))))))</f>
        <v>NA</v>
      </c>
      <c r="CX79" s="5" t="str">
        <f>IF(CT79&gt;$CT$1,"NA",(IF($CU79&lt;'[3]Point Tables'!$S$5,"OLD",(IF($CV79="Y",CS79,(VLOOKUP($CS79,[1]Y14MF!$A$1:$A$65536,1,FALSE)))))))</f>
        <v>NA</v>
      </c>
      <c r="CZ79" t="s">
        <v>366</v>
      </c>
      <c r="DA79">
        <v>1996</v>
      </c>
      <c r="DB79" t="s">
        <v>46</v>
      </c>
      <c r="DC79" t="s">
        <v>366</v>
      </c>
      <c r="DD79">
        <v>100078519</v>
      </c>
      <c r="DE79">
        <v>75</v>
      </c>
      <c r="DF79">
        <v>1996</v>
      </c>
      <c r="DG79" t="s">
        <v>24</v>
      </c>
      <c r="DH79" s="5"/>
      <c r="DI79" s="5"/>
      <c r="DK79" t="s">
        <v>156</v>
      </c>
      <c r="DL79">
        <v>1996</v>
      </c>
      <c r="DM79" t="s">
        <v>46</v>
      </c>
      <c r="DN79" t="s">
        <v>156</v>
      </c>
      <c r="DO79">
        <v>100066845</v>
      </c>
      <c r="DP79">
        <v>75</v>
      </c>
      <c r="DQ79">
        <v>1996</v>
      </c>
      <c r="DR79" t="s">
        <v>107</v>
      </c>
      <c r="DS79" s="5"/>
      <c r="DT79" s="5"/>
      <c r="DU79" s="5"/>
      <c r="DV79" t="s">
        <v>267</v>
      </c>
      <c r="DW79">
        <v>1996</v>
      </c>
      <c r="DX79" t="s">
        <v>37</v>
      </c>
      <c r="DY79" t="s">
        <v>267</v>
      </c>
      <c r="DZ79">
        <v>100078496</v>
      </c>
      <c r="EA79">
        <v>75</v>
      </c>
      <c r="EB79">
        <v>1996</v>
      </c>
      <c r="EC79" t="s">
        <v>24</v>
      </c>
      <c r="ED79" s="5"/>
      <c r="EE79" s="5"/>
    </row>
    <row r="80" spans="1:135">
      <c r="A80" t="s">
        <v>367</v>
      </c>
      <c r="B80">
        <v>1990</v>
      </c>
      <c r="C80" t="s">
        <v>151</v>
      </c>
      <c r="D80" t="s">
        <v>367</v>
      </c>
      <c r="E80">
        <v>100087386</v>
      </c>
      <c r="F80">
        <v>76</v>
      </c>
      <c r="G80">
        <v>1990</v>
      </c>
      <c r="H80" s="4" t="s">
        <v>24</v>
      </c>
      <c r="I80" s="5"/>
      <c r="J80" s="5"/>
      <c r="K80" s="5"/>
      <c r="L80" s="6"/>
      <c r="M80" t="s">
        <v>345</v>
      </c>
      <c r="N80">
        <v>1987</v>
      </c>
      <c r="O80" t="s">
        <v>29</v>
      </c>
      <c r="P80" t="s">
        <v>345</v>
      </c>
      <c r="Q80">
        <v>100024618</v>
      </c>
      <c r="R80">
        <v>76</v>
      </c>
      <c r="S80">
        <v>1987</v>
      </c>
      <c r="T80" t="s">
        <v>24</v>
      </c>
      <c r="U80" s="5"/>
      <c r="V80" s="5"/>
      <c r="W80" s="5"/>
      <c r="Y80" t="s">
        <v>105</v>
      </c>
      <c r="Z80">
        <v>1995</v>
      </c>
      <c r="AA80" t="s">
        <v>26</v>
      </c>
      <c r="AB80" t="s">
        <v>105</v>
      </c>
      <c r="AC80">
        <v>100083870</v>
      </c>
      <c r="AD80">
        <v>76</v>
      </c>
      <c r="AE80">
        <v>1995</v>
      </c>
      <c r="AF80" t="s">
        <v>24</v>
      </c>
      <c r="AG80" s="5"/>
      <c r="AH80" s="5"/>
      <c r="AI80" s="5"/>
      <c r="AJ80" s="5"/>
      <c r="AW80" t="s">
        <v>179</v>
      </c>
      <c r="AX80">
        <v>1996</v>
      </c>
      <c r="AY80" t="s">
        <v>37</v>
      </c>
      <c r="AZ80" t="s">
        <v>179</v>
      </c>
      <c r="BA80">
        <v>100087571</v>
      </c>
      <c r="BB80">
        <v>76</v>
      </c>
      <c r="BC80">
        <v>1996</v>
      </c>
      <c r="BD80" s="4" t="s">
        <v>24</v>
      </c>
      <c r="BE80" s="5" t="str">
        <f>IF($BB80&gt;$BB$1,"NA",(IF($BC80&lt;'[3]Point Tables'!$S$3,"OLD",(IF($BD80="Y","X",(VLOOKUP($BA80,[1]JMF!$A$1:$A$65536,1,FALSE)))))))</f>
        <v>NA</v>
      </c>
      <c r="BF80" s="5" t="str">
        <f>IF($BB80&gt;$BB$1,"NA",(IF($BC80&lt;'[3]Point Tables'!$S$4,"OLD",(IF($BD80="Y","X",(VLOOKUP($BA80,[1]CMF!$A$1:$A$65536,1,FALSE)))))))</f>
        <v>NA</v>
      </c>
      <c r="BH80" t="s">
        <v>237</v>
      </c>
      <c r="BI80">
        <v>1994</v>
      </c>
      <c r="BJ80" t="s">
        <v>238</v>
      </c>
      <c r="BK80" t="s">
        <v>237</v>
      </c>
      <c r="BL80">
        <v>100077031</v>
      </c>
      <c r="BM80">
        <v>76</v>
      </c>
      <c r="BN80">
        <v>1994</v>
      </c>
      <c r="BO80" t="s">
        <v>24</v>
      </c>
      <c r="BP80" s="5"/>
      <c r="BQ80" s="5"/>
      <c r="BS80" t="s">
        <v>51</v>
      </c>
      <c r="BT80">
        <v>1996</v>
      </c>
      <c r="BU80" t="s">
        <v>52</v>
      </c>
      <c r="BV80" t="s">
        <v>51</v>
      </c>
      <c r="BW80">
        <v>100073222</v>
      </c>
      <c r="BX80">
        <v>76</v>
      </c>
      <c r="BY80">
        <v>1996</v>
      </c>
      <c r="BZ80" s="4" t="s">
        <v>24</v>
      </c>
      <c r="CA80" s="5"/>
      <c r="CB80" s="5"/>
      <c r="CC80" s="5"/>
      <c r="CD80" t="s">
        <v>169</v>
      </c>
      <c r="CE80">
        <v>1997</v>
      </c>
      <c r="CF80" t="s">
        <v>23</v>
      </c>
      <c r="CG80" t="s">
        <v>169</v>
      </c>
      <c r="CH80">
        <v>100072906</v>
      </c>
      <c r="CI80">
        <v>76</v>
      </c>
      <c r="CJ80">
        <v>1997</v>
      </c>
      <c r="CK80" t="s">
        <v>24</v>
      </c>
      <c r="CL80" s="5"/>
      <c r="CM80" s="5"/>
      <c r="CN80" s="5"/>
      <c r="CO80" t="s">
        <v>368</v>
      </c>
      <c r="CP80">
        <v>1995</v>
      </c>
      <c r="CQ80" t="s">
        <v>70</v>
      </c>
      <c r="CR80" t="s">
        <v>368</v>
      </c>
      <c r="CS80">
        <v>100078512</v>
      </c>
      <c r="CT80">
        <v>76</v>
      </c>
      <c r="CU80">
        <v>1995</v>
      </c>
      <c r="CV80" s="4" t="s">
        <v>24</v>
      </c>
      <c r="CW80" s="5" t="str">
        <f>IF($CT80&gt;$CT$1,"NA",(IF($CU80&lt;'[3]Point Tables'!$S$4,"OLD",(IF($CV80="Y","X",(VLOOKUP($CS80,[1]CMF!$A$1:$A$65536,1,FALSE)))))))</f>
        <v>NA</v>
      </c>
      <c r="CX80" s="5" t="str">
        <f>IF(CT80&gt;$CT$1,"NA",(IF($CU80&lt;'[3]Point Tables'!$S$5,"OLD",(IF($CV80="Y",CS80,(VLOOKUP($CS80,[1]Y14MF!$A$1:$A$65536,1,FALSE)))))))</f>
        <v>NA</v>
      </c>
      <c r="CZ80" t="s">
        <v>368</v>
      </c>
      <c r="DA80">
        <v>1995</v>
      </c>
      <c r="DB80" t="s">
        <v>70</v>
      </c>
      <c r="DC80" t="s">
        <v>368</v>
      </c>
      <c r="DD80">
        <v>100078512</v>
      </c>
      <c r="DE80">
        <v>76</v>
      </c>
      <c r="DF80">
        <v>1995</v>
      </c>
      <c r="DG80" t="s">
        <v>24</v>
      </c>
      <c r="DH80" s="5"/>
      <c r="DI80" s="5"/>
      <c r="DK80" t="s">
        <v>369</v>
      </c>
      <c r="DL80">
        <v>1994</v>
      </c>
      <c r="DM80" t="s">
        <v>29</v>
      </c>
      <c r="DN80" t="s">
        <v>369</v>
      </c>
      <c r="DO80">
        <v>100081184</v>
      </c>
      <c r="DP80">
        <v>76</v>
      </c>
      <c r="DQ80">
        <v>1994</v>
      </c>
      <c r="DR80" t="s">
        <v>24</v>
      </c>
      <c r="DS80" s="5"/>
      <c r="DT80" s="5"/>
      <c r="DU80" s="5"/>
      <c r="DV80" t="s">
        <v>370</v>
      </c>
      <c r="DW80">
        <v>1995</v>
      </c>
      <c r="DX80" t="s">
        <v>101</v>
      </c>
      <c r="DY80" t="s">
        <v>370</v>
      </c>
      <c r="DZ80">
        <v>100086919</v>
      </c>
      <c r="EA80">
        <v>76</v>
      </c>
      <c r="EB80">
        <v>1995</v>
      </c>
      <c r="EC80" t="s">
        <v>24</v>
      </c>
      <c r="ED80" s="5"/>
      <c r="EE80" s="5"/>
    </row>
    <row r="81" spans="1:135">
      <c r="A81" t="s">
        <v>360</v>
      </c>
      <c r="B81">
        <v>1987</v>
      </c>
      <c r="C81" t="s">
        <v>29</v>
      </c>
      <c r="D81" t="s">
        <v>360</v>
      </c>
      <c r="E81">
        <v>100047692</v>
      </c>
      <c r="F81">
        <v>77</v>
      </c>
      <c r="G81">
        <v>1987</v>
      </c>
      <c r="H81" s="4" t="s">
        <v>24</v>
      </c>
      <c r="I81" s="5"/>
      <c r="J81" s="5"/>
      <c r="K81" s="5"/>
      <c r="L81" s="6"/>
      <c r="M81" t="s">
        <v>247</v>
      </c>
      <c r="N81">
        <v>1992</v>
      </c>
      <c r="O81" t="s">
        <v>248</v>
      </c>
      <c r="P81" t="s">
        <v>247</v>
      </c>
      <c r="Q81">
        <v>100085791</v>
      </c>
      <c r="R81">
        <v>77</v>
      </c>
      <c r="S81">
        <v>1992</v>
      </c>
      <c r="T81" t="s">
        <v>24</v>
      </c>
      <c r="U81" s="5"/>
      <c r="V81" s="5"/>
      <c r="W81" s="5"/>
      <c r="Y81" t="s">
        <v>166</v>
      </c>
      <c r="Z81">
        <v>1993</v>
      </c>
      <c r="AA81" t="s">
        <v>70</v>
      </c>
      <c r="AB81" t="s">
        <v>166</v>
      </c>
      <c r="AC81">
        <v>100066346</v>
      </c>
      <c r="AD81">
        <v>77</v>
      </c>
      <c r="AE81">
        <v>1993</v>
      </c>
      <c r="AF81" t="s">
        <v>24</v>
      </c>
      <c r="AG81" s="5"/>
      <c r="AH81" s="5"/>
      <c r="AI81" s="5"/>
      <c r="AJ81" s="5"/>
      <c r="AW81" t="s">
        <v>119</v>
      </c>
      <c r="AX81">
        <v>1995</v>
      </c>
      <c r="AY81" t="s">
        <v>37</v>
      </c>
      <c r="AZ81" t="s">
        <v>119</v>
      </c>
      <c r="BA81">
        <v>100082945</v>
      </c>
      <c r="BB81">
        <v>77</v>
      </c>
      <c r="BC81">
        <v>1995</v>
      </c>
      <c r="BD81" s="4" t="s">
        <v>24</v>
      </c>
      <c r="BE81" s="5" t="str">
        <f>IF($BB81&gt;$BB$1,"NA",(IF($BC81&lt;'[3]Point Tables'!$S$3,"OLD",(IF($BD81="Y","X",(VLOOKUP($BA81,[1]JMF!$A$1:$A$65536,1,FALSE)))))))</f>
        <v>NA</v>
      </c>
      <c r="BF81" s="5" t="str">
        <f>IF($BB81&gt;$BB$1,"NA",(IF($BC81&lt;'[3]Point Tables'!$S$4,"OLD",(IF($BD81="Y","X",(VLOOKUP($BA81,[1]CMF!$A$1:$A$65536,1,FALSE)))))))</f>
        <v>NA</v>
      </c>
      <c r="BH81" t="s">
        <v>177</v>
      </c>
      <c r="BI81">
        <v>1993</v>
      </c>
      <c r="BJ81" t="s">
        <v>178</v>
      </c>
      <c r="BK81" t="s">
        <v>177</v>
      </c>
      <c r="BL81">
        <v>100055320</v>
      </c>
      <c r="BM81">
        <v>77</v>
      </c>
      <c r="BN81">
        <v>1993</v>
      </c>
      <c r="BO81" t="s">
        <v>24</v>
      </c>
      <c r="BP81" s="5"/>
      <c r="BQ81" s="5"/>
      <c r="BS81" t="s">
        <v>195</v>
      </c>
      <c r="BT81">
        <v>1993</v>
      </c>
      <c r="BU81" t="s">
        <v>26</v>
      </c>
      <c r="BV81" t="s">
        <v>195</v>
      </c>
      <c r="BW81">
        <v>100045363</v>
      </c>
      <c r="BX81">
        <v>77</v>
      </c>
      <c r="BY81">
        <v>1993</v>
      </c>
      <c r="BZ81" s="4" t="s">
        <v>24</v>
      </c>
      <c r="CA81" s="5"/>
      <c r="CB81" s="5"/>
      <c r="CC81" s="5"/>
      <c r="CD81" t="s">
        <v>206</v>
      </c>
      <c r="CE81">
        <v>1995</v>
      </c>
      <c r="CF81" t="s">
        <v>70</v>
      </c>
      <c r="CG81" t="s">
        <v>206</v>
      </c>
      <c r="CH81">
        <v>100090684</v>
      </c>
      <c r="CI81">
        <v>77</v>
      </c>
      <c r="CJ81">
        <v>1995</v>
      </c>
      <c r="CK81" t="s">
        <v>24</v>
      </c>
      <c r="CL81" s="5"/>
      <c r="CM81" s="5"/>
      <c r="CN81" s="5"/>
      <c r="CO81" t="s">
        <v>334</v>
      </c>
      <c r="CP81">
        <v>1995</v>
      </c>
      <c r="CQ81" t="s">
        <v>176</v>
      </c>
      <c r="CR81" t="s">
        <v>334</v>
      </c>
      <c r="CS81">
        <v>100073652</v>
      </c>
      <c r="CT81">
        <v>77</v>
      </c>
      <c r="CU81">
        <v>1995</v>
      </c>
      <c r="CV81" s="4" t="s">
        <v>24</v>
      </c>
      <c r="CW81" s="5" t="str">
        <f>IF($CT81&gt;$CT$1,"NA",(IF($CU81&lt;'[3]Point Tables'!$S$4,"OLD",(IF($CV81="Y","X",(VLOOKUP($CS81,[1]CMF!$A$1:$A$65536,1,FALSE)))))))</f>
        <v>NA</v>
      </c>
      <c r="CX81" s="5" t="str">
        <f>IF(CT81&gt;$CT$1,"NA",(IF($CU81&lt;'[3]Point Tables'!$S$5,"OLD",(IF($CV81="Y",CS81,(VLOOKUP($CS81,[1]Y14MF!$A$1:$A$65536,1,FALSE)))))))</f>
        <v>NA</v>
      </c>
      <c r="CZ81" t="s">
        <v>111</v>
      </c>
      <c r="DA81">
        <v>1997</v>
      </c>
      <c r="DB81" t="s">
        <v>37</v>
      </c>
      <c r="DC81" t="s">
        <v>111</v>
      </c>
      <c r="DD81">
        <v>100081460</v>
      </c>
      <c r="DE81">
        <v>77</v>
      </c>
      <c r="DF81">
        <v>1997</v>
      </c>
      <c r="DG81" t="s">
        <v>24</v>
      </c>
      <c r="DH81" s="5"/>
      <c r="DI81" s="5"/>
      <c r="DK81" t="s">
        <v>371</v>
      </c>
      <c r="DL81">
        <v>1994</v>
      </c>
      <c r="DM81" t="s">
        <v>372</v>
      </c>
      <c r="DN81" t="s">
        <v>371</v>
      </c>
      <c r="DO81">
        <v>100119200</v>
      </c>
      <c r="DP81">
        <v>77</v>
      </c>
      <c r="DQ81">
        <v>1994</v>
      </c>
      <c r="DR81" t="s">
        <v>24</v>
      </c>
      <c r="DS81" s="5"/>
      <c r="DT81" s="5"/>
      <c r="DU81" s="5"/>
      <c r="DV81" t="s">
        <v>258</v>
      </c>
      <c r="DW81">
        <v>1997</v>
      </c>
      <c r="DX81" t="s">
        <v>259</v>
      </c>
      <c r="DY81" t="s">
        <v>258</v>
      </c>
      <c r="DZ81">
        <v>100116638</v>
      </c>
      <c r="EA81">
        <v>77</v>
      </c>
      <c r="EB81">
        <v>1997</v>
      </c>
      <c r="EC81" t="s">
        <v>24</v>
      </c>
      <c r="ED81" s="5"/>
      <c r="EE81" s="5"/>
    </row>
    <row r="82" spans="1:135">
      <c r="A82" t="s">
        <v>373</v>
      </c>
      <c r="B82">
        <v>1973</v>
      </c>
      <c r="C82" t="s">
        <v>283</v>
      </c>
      <c r="D82" t="s">
        <v>373</v>
      </c>
      <c r="E82">
        <v>100059963</v>
      </c>
      <c r="F82">
        <v>78</v>
      </c>
      <c r="G82">
        <v>1973</v>
      </c>
      <c r="H82" s="4" t="s">
        <v>107</v>
      </c>
      <c r="I82" s="5"/>
      <c r="J82" s="5"/>
      <c r="K82" s="5"/>
      <c r="L82" s="6"/>
      <c r="M82" t="s">
        <v>129</v>
      </c>
      <c r="N82">
        <v>1992</v>
      </c>
      <c r="O82" t="s">
        <v>70</v>
      </c>
      <c r="P82" t="s">
        <v>129</v>
      </c>
      <c r="Q82">
        <v>100056500</v>
      </c>
      <c r="R82">
        <v>78</v>
      </c>
      <c r="S82">
        <v>1992</v>
      </c>
      <c r="T82" t="s">
        <v>24</v>
      </c>
      <c r="U82" s="5"/>
      <c r="V82" s="5"/>
      <c r="W82" s="5"/>
      <c r="Y82" t="s">
        <v>54</v>
      </c>
      <c r="Z82">
        <v>1994</v>
      </c>
      <c r="AA82" t="s">
        <v>23</v>
      </c>
      <c r="AB82" t="s">
        <v>54</v>
      </c>
      <c r="AC82">
        <v>100064731</v>
      </c>
      <c r="AD82">
        <v>78</v>
      </c>
      <c r="AE82">
        <v>1994</v>
      </c>
      <c r="AF82" t="s">
        <v>24</v>
      </c>
      <c r="AG82" s="5"/>
      <c r="AH82" s="5"/>
      <c r="AI82" s="5"/>
      <c r="AJ82" s="5"/>
      <c r="AW82" t="s">
        <v>100</v>
      </c>
      <c r="AX82">
        <v>1995</v>
      </c>
      <c r="AY82" t="s">
        <v>101</v>
      </c>
      <c r="AZ82" t="s">
        <v>100</v>
      </c>
      <c r="BA82">
        <v>100089844</v>
      </c>
      <c r="BB82">
        <v>78</v>
      </c>
      <c r="BC82">
        <v>1995</v>
      </c>
      <c r="BD82" s="4" t="s">
        <v>24</v>
      </c>
      <c r="BE82" s="5" t="str">
        <f>IF($BB82&gt;$BB$1,"NA",(IF($BC82&lt;'[3]Point Tables'!$S$3,"OLD",(IF($BD82="Y","X",(VLOOKUP($BA82,[1]JMF!$A$1:$A$65536,1,FALSE)))))))</f>
        <v>NA</v>
      </c>
      <c r="BF82" s="5" t="str">
        <f>IF($BB82&gt;$BB$1,"NA",(IF($BC82&lt;'[3]Point Tables'!$S$4,"OLD",(IF($BD82="Y","X",(VLOOKUP($BA82,[1]CMF!$A$1:$A$65536,1,FALSE)))))))</f>
        <v>NA</v>
      </c>
      <c r="BH82" t="s">
        <v>47</v>
      </c>
      <c r="BI82">
        <v>1992</v>
      </c>
      <c r="BJ82" t="s">
        <v>48</v>
      </c>
      <c r="BK82" t="s">
        <v>47</v>
      </c>
      <c r="BL82">
        <v>100063002</v>
      </c>
      <c r="BM82">
        <v>78</v>
      </c>
      <c r="BN82">
        <v>1992</v>
      </c>
      <c r="BO82" t="s">
        <v>24</v>
      </c>
      <c r="BP82" s="5"/>
      <c r="BQ82" s="5"/>
      <c r="BS82" t="s">
        <v>231</v>
      </c>
      <c r="BT82">
        <v>1992</v>
      </c>
      <c r="BU82" t="s">
        <v>46</v>
      </c>
      <c r="BV82" t="s">
        <v>231</v>
      </c>
      <c r="BW82">
        <v>100045151</v>
      </c>
      <c r="BX82">
        <v>78</v>
      </c>
      <c r="BY82">
        <v>1992</v>
      </c>
      <c r="BZ82" s="4" t="s">
        <v>24</v>
      </c>
      <c r="CA82" s="5"/>
      <c r="CB82" s="5"/>
      <c r="CC82" s="5"/>
      <c r="CD82" t="s">
        <v>254</v>
      </c>
      <c r="CE82">
        <v>1997</v>
      </c>
      <c r="CF82" t="s">
        <v>255</v>
      </c>
      <c r="CG82" t="s">
        <v>254</v>
      </c>
      <c r="CH82">
        <v>100077761</v>
      </c>
      <c r="CI82">
        <v>78</v>
      </c>
      <c r="CJ82">
        <v>1997</v>
      </c>
      <c r="CK82" t="s">
        <v>24</v>
      </c>
      <c r="CL82" s="5"/>
      <c r="CM82" s="5"/>
      <c r="CN82" s="5"/>
      <c r="CO82" t="s">
        <v>374</v>
      </c>
      <c r="CP82">
        <v>1999</v>
      </c>
      <c r="CQ82" t="s">
        <v>29</v>
      </c>
      <c r="CR82" t="s">
        <v>374</v>
      </c>
      <c r="CS82">
        <v>100085497</v>
      </c>
      <c r="CT82">
        <v>78</v>
      </c>
      <c r="CU82">
        <v>1999</v>
      </c>
      <c r="CV82" s="4" t="s">
        <v>24</v>
      </c>
      <c r="CW82" s="5" t="str">
        <f>IF($CT82&gt;$CT$1,"NA",(IF($CU82&lt;'[3]Point Tables'!$S$4,"OLD",(IF($CV82="Y","X",(VLOOKUP($CS82,[1]CMF!$A$1:$A$65536,1,FALSE)))))))</f>
        <v>NA</v>
      </c>
      <c r="CX82" s="5" t="str">
        <f>IF(CT82&gt;$CT$1,"NA",(IF($CU82&lt;'[3]Point Tables'!$S$5,"OLD",(IF($CV82="Y",CS82,(VLOOKUP($CS82,[1]Y14MF!$A$1:$A$65536,1,FALSE)))))))</f>
        <v>NA</v>
      </c>
      <c r="CZ82" t="s">
        <v>278</v>
      </c>
      <c r="DA82">
        <v>1996</v>
      </c>
      <c r="DB82" t="s">
        <v>29</v>
      </c>
      <c r="DC82" t="s">
        <v>278</v>
      </c>
      <c r="DD82">
        <v>100094702</v>
      </c>
      <c r="DE82">
        <v>78</v>
      </c>
      <c r="DF82">
        <v>1996</v>
      </c>
      <c r="DG82" t="s">
        <v>24</v>
      </c>
      <c r="DH82" s="5"/>
      <c r="DI82" s="5"/>
      <c r="DK82" t="s">
        <v>375</v>
      </c>
      <c r="DL82">
        <v>1994</v>
      </c>
      <c r="DM82" t="s">
        <v>57</v>
      </c>
      <c r="DN82" t="s">
        <v>375</v>
      </c>
      <c r="DO82">
        <v>100063989</v>
      </c>
      <c r="DP82">
        <v>78</v>
      </c>
      <c r="DQ82">
        <v>1994</v>
      </c>
      <c r="DR82" t="s">
        <v>24</v>
      </c>
      <c r="DS82" s="5"/>
      <c r="DT82" s="5"/>
      <c r="DU82" s="5"/>
      <c r="DV82" t="s">
        <v>376</v>
      </c>
      <c r="DW82">
        <v>1995</v>
      </c>
      <c r="DX82" t="s">
        <v>259</v>
      </c>
      <c r="DY82" t="s">
        <v>376</v>
      </c>
      <c r="DZ82">
        <v>100123931</v>
      </c>
      <c r="EA82">
        <v>78</v>
      </c>
      <c r="EB82">
        <v>1995</v>
      </c>
      <c r="EC82" t="s">
        <v>24</v>
      </c>
      <c r="ED82" s="5"/>
      <c r="EE82" s="5"/>
    </row>
    <row r="83" spans="1:135">
      <c r="A83" t="s">
        <v>59</v>
      </c>
      <c r="B83">
        <v>1994</v>
      </c>
      <c r="C83" t="s">
        <v>37</v>
      </c>
      <c r="D83" t="s">
        <v>59</v>
      </c>
      <c r="E83">
        <v>100062894</v>
      </c>
      <c r="F83">
        <v>79</v>
      </c>
      <c r="G83">
        <v>1994</v>
      </c>
      <c r="H83" s="4" t="s">
        <v>24</v>
      </c>
      <c r="I83" s="5"/>
      <c r="J83" s="5"/>
      <c r="K83" s="5"/>
      <c r="L83" s="6"/>
      <c r="M83" t="s">
        <v>246</v>
      </c>
      <c r="N83">
        <v>1986</v>
      </c>
      <c r="O83" t="s">
        <v>23</v>
      </c>
      <c r="P83" t="s">
        <v>246</v>
      </c>
      <c r="Q83">
        <v>100042069</v>
      </c>
      <c r="R83">
        <v>79.5</v>
      </c>
      <c r="S83">
        <v>1986</v>
      </c>
      <c r="T83" t="s">
        <v>24</v>
      </c>
      <c r="U83" s="5"/>
      <c r="V83" s="5"/>
      <c r="W83" s="5"/>
      <c r="Y83" t="s">
        <v>377</v>
      </c>
      <c r="Z83">
        <v>1991</v>
      </c>
      <c r="AA83" t="s">
        <v>88</v>
      </c>
      <c r="AB83" t="s">
        <v>377</v>
      </c>
      <c r="AC83">
        <v>100043182</v>
      </c>
      <c r="AD83">
        <v>79</v>
      </c>
      <c r="AE83">
        <v>1991</v>
      </c>
      <c r="AF83" t="s">
        <v>24</v>
      </c>
      <c r="AG83" s="5"/>
      <c r="AH83" s="5"/>
      <c r="AI83" s="5"/>
      <c r="AJ83" s="5"/>
      <c r="AW83" t="s">
        <v>297</v>
      </c>
      <c r="AX83">
        <v>1995</v>
      </c>
      <c r="AY83" t="s">
        <v>82</v>
      </c>
      <c r="AZ83" t="s">
        <v>297</v>
      </c>
      <c r="BA83">
        <v>100071583</v>
      </c>
      <c r="BB83">
        <v>79</v>
      </c>
      <c r="BC83">
        <v>1995</v>
      </c>
      <c r="BD83" s="4" t="s">
        <v>24</v>
      </c>
      <c r="BE83" s="5" t="str">
        <f>IF($BB83&gt;$BB$1,"NA",(IF($BC83&lt;'[3]Point Tables'!$S$3,"OLD",(IF($BD83="Y","X",(VLOOKUP($BA83,[1]JMF!$A$1:$A$65536,1,FALSE)))))))</f>
        <v>NA</v>
      </c>
      <c r="BF83" s="5" t="str">
        <f>IF($BB83&gt;$BB$1,"NA",(IF($BC83&lt;'[3]Point Tables'!$S$4,"OLD",(IF($BD83="Y","X",(VLOOKUP($BA83,[1]CMF!$A$1:$A$65536,1,FALSE)))))))</f>
        <v>NA</v>
      </c>
      <c r="BH83" t="s">
        <v>231</v>
      </c>
      <c r="BI83">
        <v>1992</v>
      </c>
      <c r="BJ83" t="s">
        <v>46</v>
      </c>
      <c r="BK83" t="s">
        <v>231</v>
      </c>
      <c r="BL83">
        <v>100045151</v>
      </c>
      <c r="BM83">
        <v>79</v>
      </c>
      <c r="BN83">
        <v>1992</v>
      </c>
      <c r="BO83" t="s">
        <v>24</v>
      </c>
      <c r="BP83" s="5"/>
      <c r="BQ83" s="5"/>
      <c r="BS83" t="s">
        <v>325</v>
      </c>
      <c r="BT83">
        <v>1992</v>
      </c>
      <c r="BU83" t="s">
        <v>29</v>
      </c>
      <c r="BV83" t="s">
        <v>325</v>
      </c>
      <c r="BW83">
        <v>100061291</v>
      </c>
      <c r="BX83">
        <v>79</v>
      </c>
      <c r="BY83">
        <v>1992</v>
      </c>
      <c r="BZ83" s="4" t="s">
        <v>24</v>
      </c>
      <c r="CA83" s="5"/>
      <c r="CB83" s="5"/>
      <c r="CC83" s="5"/>
      <c r="CD83" t="s">
        <v>215</v>
      </c>
      <c r="CE83">
        <v>1993</v>
      </c>
      <c r="CF83" t="s">
        <v>46</v>
      </c>
      <c r="CG83" t="s">
        <v>215</v>
      </c>
      <c r="CH83">
        <v>100068300</v>
      </c>
      <c r="CI83">
        <v>79</v>
      </c>
      <c r="CJ83">
        <v>1993</v>
      </c>
      <c r="CK83" t="s">
        <v>24</v>
      </c>
      <c r="CL83" s="5"/>
      <c r="CM83" s="5"/>
      <c r="CN83" s="5"/>
      <c r="CO83" t="s">
        <v>378</v>
      </c>
      <c r="CP83">
        <v>1996</v>
      </c>
      <c r="CQ83" t="s">
        <v>379</v>
      </c>
      <c r="CR83" t="s">
        <v>378</v>
      </c>
      <c r="CS83">
        <v>100096177</v>
      </c>
      <c r="CT83">
        <v>79</v>
      </c>
      <c r="CU83">
        <v>1996</v>
      </c>
      <c r="CV83" s="4" t="s">
        <v>24</v>
      </c>
      <c r="CW83" s="5" t="str">
        <f>IF($CT83&gt;$CT$1,"NA",(IF($CU83&lt;'[3]Point Tables'!$S$4,"OLD",(IF($CV83="Y","X",(VLOOKUP($CS83,[1]CMF!$A$1:$A$65536,1,FALSE)))))))</f>
        <v>NA</v>
      </c>
      <c r="CX83" s="5" t="str">
        <f>IF(CT83&gt;$CT$1,"NA",(IF($CU83&lt;'[3]Point Tables'!$S$5,"OLD",(IF($CV83="Y",CS83,(VLOOKUP($CS83,[1]Y14MF!$A$1:$A$65536,1,FALSE)))))))</f>
        <v>NA</v>
      </c>
      <c r="CZ83" t="s">
        <v>380</v>
      </c>
      <c r="DA83">
        <v>1996</v>
      </c>
      <c r="DB83" t="s">
        <v>381</v>
      </c>
      <c r="DC83" t="s">
        <v>380</v>
      </c>
      <c r="DD83">
        <v>100089777</v>
      </c>
      <c r="DE83">
        <v>79</v>
      </c>
      <c r="DF83">
        <v>1996</v>
      </c>
      <c r="DG83" t="s">
        <v>24</v>
      </c>
      <c r="DH83" s="5"/>
      <c r="DI83" s="5"/>
      <c r="DK83" t="s">
        <v>382</v>
      </c>
      <c r="DL83">
        <v>1995</v>
      </c>
      <c r="DM83" t="s">
        <v>37</v>
      </c>
      <c r="DN83" t="s">
        <v>382</v>
      </c>
      <c r="DO83">
        <v>100117925</v>
      </c>
      <c r="DP83">
        <v>79</v>
      </c>
      <c r="DQ83">
        <v>1995</v>
      </c>
      <c r="DR83" t="s">
        <v>24</v>
      </c>
      <c r="DS83" s="5"/>
      <c r="DT83" s="5"/>
      <c r="DU83" s="5"/>
      <c r="DV83" t="s">
        <v>383</v>
      </c>
      <c r="DW83">
        <v>1994</v>
      </c>
      <c r="DX83" t="s">
        <v>37</v>
      </c>
      <c r="DY83" t="s">
        <v>383</v>
      </c>
      <c r="DZ83">
        <v>100063156</v>
      </c>
      <c r="EA83">
        <v>79</v>
      </c>
      <c r="EB83">
        <v>1994</v>
      </c>
      <c r="EC83" t="s">
        <v>24</v>
      </c>
      <c r="ED83" s="5"/>
      <c r="EE83" s="5"/>
    </row>
    <row r="84" spans="1:135">
      <c r="A84" t="s">
        <v>110</v>
      </c>
      <c r="B84">
        <v>1993</v>
      </c>
      <c r="C84" t="s">
        <v>101</v>
      </c>
      <c r="D84" t="s">
        <v>110</v>
      </c>
      <c r="E84">
        <v>100051860</v>
      </c>
      <c r="F84">
        <v>80</v>
      </c>
      <c r="G84">
        <v>1993</v>
      </c>
      <c r="H84" s="4" t="s">
        <v>24</v>
      </c>
      <c r="I84" s="5"/>
      <c r="J84" s="5"/>
      <c r="K84" s="5"/>
      <c r="L84" s="6"/>
      <c r="M84" t="s">
        <v>68</v>
      </c>
      <c r="N84">
        <v>1992</v>
      </c>
      <c r="O84" t="s">
        <v>57</v>
      </c>
      <c r="P84" t="s">
        <v>68</v>
      </c>
      <c r="Q84">
        <v>100046818</v>
      </c>
      <c r="R84">
        <v>79.5</v>
      </c>
      <c r="S84">
        <v>1992</v>
      </c>
      <c r="T84" t="s">
        <v>24</v>
      </c>
      <c r="U84" s="5"/>
      <c r="V84" s="5"/>
      <c r="W84" s="5"/>
      <c r="Y84" t="s">
        <v>47</v>
      </c>
      <c r="Z84">
        <v>1992</v>
      </c>
      <c r="AA84" t="s">
        <v>48</v>
      </c>
      <c r="AB84" t="s">
        <v>47</v>
      </c>
      <c r="AC84">
        <v>100063002</v>
      </c>
      <c r="AD84">
        <v>80</v>
      </c>
      <c r="AE84">
        <v>1992</v>
      </c>
      <c r="AF84" t="s">
        <v>24</v>
      </c>
      <c r="AG84" s="5"/>
      <c r="AH84" s="5"/>
      <c r="AI84" s="5"/>
      <c r="AJ84" s="5"/>
      <c r="AW84" t="s">
        <v>384</v>
      </c>
      <c r="AX84">
        <v>1993</v>
      </c>
      <c r="AY84" t="s">
        <v>385</v>
      </c>
      <c r="AZ84" t="s">
        <v>384</v>
      </c>
      <c r="BA84">
        <v>100077864</v>
      </c>
      <c r="BB84">
        <v>80</v>
      </c>
      <c r="BC84">
        <v>1993</v>
      </c>
      <c r="BD84" s="4" t="s">
        <v>24</v>
      </c>
      <c r="BE84" s="5" t="str">
        <f>IF($BB84&gt;$BB$1,"NA",(IF($BC84&lt;'[3]Point Tables'!$S$3,"OLD",(IF($BD84="Y","X",(VLOOKUP($BA84,[1]JMF!$A$1:$A$65536,1,FALSE)))))))</f>
        <v>NA</v>
      </c>
      <c r="BF84" s="5" t="str">
        <f>IF($BB84&gt;$BB$1,"NA",(IF($BC84&lt;'[3]Point Tables'!$S$4,"OLD",(IF($BD84="Y","X",(VLOOKUP($BA84,[1]CMF!$A$1:$A$65536,1,FALSE)))))))</f>
        <v>NA</v>
      </c>
      <c r="BH84" t="s">
        <v>297</v>
      </c>
      <c r="BI84">
        <v>1995</v>
      </c>
      <c r="BJ84" t="s">
        <v>82</v>
      </c>
      <c r="BK84" t="s">
        <v>297</v>
      </c>
      <c r="BL84">
        <v>100071583</v>
      </c>
      <c r="BM84">
        <v>80</v>
      </c>
      <c r="BN84">
        <v>1995</v>
      </c>
      <c r="BO84" t="s">
        <v>24</v>
      </c>
      <c r="BP84" s="5"/>
      <c r="BQ84" s="5"/>
      <c r="BS84" t="s">
        <v>250</v>
      </c>
      <c r="BT84">
        <v>1995</v>
      </c>
      <c r="BU84" t="s">
        <v>26</v>
      </c>
      <c r="BV84" t="s">
        <v>250</v>
      </c>
      <c r="BW84">
        <v>100080023</v>
      </c>
      <c r="BX84">
        <v>80</v>
      </c>
      <c r="BY84">
        <v>1995</v>
      </c>
      <c r="BZ84" s="4" t="s">
        <v>24</v>
      </c>
      <c r="CA84" s="5"/>
      <c r="CB84" s="5"/>
      <c r="CC84" s="5"/>
      <c r="CD84" t="s">
        <v>262</v>
      </c>
      <c r="CE84">
        <v>1995</v>
      </c>
      <c r="CF84" t="s">
        <v>178</v>
      </c>
      <c r="CG84" t="s">
        <v>262</v>
      </c>
      <c r="CH84">
        <v>100049156</v>
      </c>
      <c r="CI84">
        <v>80</v>
      </c>
      <c r="CJ84">
        <v>1995</v>
      </c>
      <c r="CK84" t="s">
        <v>24</v>
      </c>
      <c r="CL84" s="5"/>
      <c r="CM84" s="5"/>
      <c r="CN84" s="5"/>
      <c r="CO84" t="s">
        <v>386</v>
      </c>
      <c r="CP84">
        <v>1995</v>
      </c>
      <c r="CQ84" t="s">
        <v>387</v>
      </c>
      <c r="CR84" t="s">
        <v>386</v>
      </c>
      <c r="CS84">
        <v>100101301</v>
      </c>
      <c r="CT84">
        <v>80</v>
      </c>
      <c r="CU84">
        <v>1995</v>
      </c>
      <c r="CV84" s="4" t="s">
        <v>24</v>
      </c>
      <c r="CW84" s="5" t="str">
        <f>IF($CT84&gt;$CT$1,"NA",(IF($CU84&lt;'[3]Point Tables'!$S$4,"OLD",(IF($CV84="Y","X",(VLOOKUP($CS84,[1]CMF!$A$1:$A$65536,1,FALSE)))))))</f>
        <v>NA</v>
      </c>
      <c r="CX84" s="5" t="str">
        <f>IF(CT84&gt;$CT$1,"NA",(IF($CU84&lt;'[3]Point Tables'!$S$5,"OLD",(IF($CV84="Y",CS84,(VLOOKUP($CS84,[1]Y14MF!$A$1:$A$65536,1,FALSE)))))))</f>
        <v>NA</v>
      </c>
      <c r="CZ84" t="s">
        <v>191</v>
      </c>
      <c r="DA84">
        <v>1996</v>
      </c>
      <c r="DB84" t="s">
        <v>290</v>
      </c>
      <c r="DC84" t="s">
        <v>191</v>
      </c>
      <c r="DD84">
        <v>100081243</v>
      </c>
      <c r="DE84">
        <v>80</v>
      </c>
      <c r="DF84">
        <v>1996</v>
      </c>
      <c r="DG84" t="s">
        <v>24</v>
      </c>
      <c r="DH84" s="5"/>
      <c r="DI84" s="5"/>
      <c r="DK84" t="s">
        <v>210</v>
      </c>
      <c r="DL84">
        <v>1996</v>
      </c>
      <c r="DM84" t="s">
        <v>151</v>
      </c>
      <c r="DN84" t="s">
        <v>210</v>
      </c>
      <c r="DO84">
        <v>100090964</v>
      </c>
      <c r="DP84">
        <v>80</v>
      </c>
      <c r="DQ84">
        <v>1996</v>
      </c>
      <c r="DR84" t="s">
        <v>24</v>
      </c>
      <c r="DS84" s="5"/>
      <c r="DT84" s="5"/>
      <c r="DU84" s="5"/>
      <c r="DV84" t="s">
        <v>388</v>
      </c>
      <c r="DW84">
        <v>1996</v>
      </c>
      <c r="DX84" t="s">
        <v>122</v>
      </c>
      <c r="DY84" t="s">
        <v>388</v>
      </c>
      <c r="DZ84">
        <v>100090085</v>
      </c>
      <c r="EA84">
        <v>80</v>
      </c>
      <c r="EB84">
        <v>1996</v>
      </c>
      <c r="EC84" t="s">
        <v>24</v>
      </c>
      <c r="ED84" s="5"/>
      <c r="EE84" s="5"/>
    </row>
    <row r="85" spans="1:135">
      <c r="A85" t="s">
        <v>294</v>
      </c>
      <c r="B85">
        <v>1990</v>
      </c>
      <c r="C85" t="s">
        <v>220</v>
      </c>
      <c r="D85" t="s">
        <v>294</v>
      </c>
      <c r="E85">
        <v>100044249</v>
      </c>
      <c r="F85">
        <v>81</v>
      </c>
      <c r="G85">
        <v>1990</v>
      </c>
      <c r="H85" s="4" t="s">
        <v>24</v>
      </c>
      <c r="I85" s="5"/>
      <c r="J85" s="5"/>
      <c r="K85" s="5"/>
      <c r="L85" s="6"/>
      <c r="M85" t="s">
        <v>184</v>
      </c>
      <c r="N85">
        <v>1995</v>
      </c>
      <c r="O85" t="s">
        <v>46</v>
      </c>
      <c r="P85" t="s">
        <v>184</v>
      </c>
      <c r="Q85">
        <v>100061437</v>
      </c>
      <c r="R85">
        <v>81</v>
      </c>
      <c r="S85">
        <v>1995</v>
      </c>
      <c r="T85" t="s">
        <v>24</v>
      </c>
      <c r="U85" s="5"/>
      <c r="V85" s="5"/>
      <c r="W85" s="5"/>
      <c r="Y85" t="s">
        <v>224</v>
      </c>
      <c r="Z85">
        <v>1993</v>
      </c>
      <c r="AA85" t="s">
        <v>225</v>
      </c>
      <c r="AB85" t="s">
        <v>224</v>
      </c>
      <c r="AC85">
        <v>100066029</v>
      </c>
      <c r="AD85">
        <v>81</v>
      </c>
      <c r="AE85">
        <v>1993</v>
      </c>
      <c r="AF85" t="s">
        <v>24</v>
      </c>
      <c r="AG85" s="5"/>
      <c r="AH85" s="5"/>
      <c r="AI85" s="5"/>
      <c r="AJ85" s="5"/>
      <c r="AW85" t="s">
        <v>389</v>
      </c>
      <c r="AX85">
        <v>1992</v>
      </c>
      <c r="AY85" t="s">
        <v>70</v>
      </c>
      <c r="AZ85" t="s">
        <v>389</v>
      </c>
      <c r="BA85">
        <v>100082010</v>
      </c>
      <c r="BB85">
        <v>81</v>
      </c>
      <c r="BC85">
        <v>1992</v>
      </c>
      <c r="BD85" s="4" t="s">
        <v>24</v>
      </c>
      <c r="BE85" s="5" t="str">
        <f>IF($BB85&gt;$BB$1,"NA",(IF($BC85&lt;'[3]Point Tables'!$S$3,"OLD",(IF($BD85="Y","X",(VLOOKUP($BA85,[1]JMF!$A$1:$A$65536,1,FALSE)))))))</f>
        <v>NA</v>
      </c>
      <c r="BF85" s="5" t="str">
        <f>IF($BB85&gt;$BB$1,"NA",(IF($BC85&lt;'[3]Point Tables'!$S$4,"OLD",(IF($BD85="Y","X",(VLOOKUP($BA85,[1]CMF!$A$1:$A$65536,1,FALSE)))))))</f>
        <v>NA</v>
      </c>
      <c r="BH85" t="s">
        <v>215</v>
      </c>
      <c r="BI85">
        <v>1993</v>
      </c>
      <c r="BJ85" t="s">
        <v>46</v>
      </c>
      <c r="BK85" t="s">
        <v>215</v>
      </c>
      <c r="BL85">
        <v>100068300</v>
      </c>
      <c r="BM85">
        <v>81</v>
      </c>
      <c r="BN85">
        <v>1993</v>
      </c>
      <c r="BO85" t="s">
        <v>24</v>
      </c>
      <c r="BP85" s="5"/>
      <c r="BQ85" s="5"/>
      <c r="BS85" t="s">
        <v>121</v>
      </c>
      <c r="BT85">
        <v>1994</v>
      </c>
      <c r="BU85" t="s">
        <v>122</v>
      </c>
      <c r="BV85" t="s">
        <v>121</v>
      </c>
      <c r="BW85">
        <v>100080456</v>
      </c>
      <c r="BX85">
        <v>81</v>
      </c>
      <c r="BY85">
        <v>1994</v>
      </c>
      <c r="BZ85" s="4" t="s">
        <v>24</v>
      </c>
      <c r="CA85" s="5"/>
      <c r="CB85" s="5"/>
      <c r="CC85" s="5"/>
      <c r="CD85" t="s">
        <v>331</v>
      </c>
      <c r="CE85">
        <v>1995</v>
      </c>
      <c r="CF85" t="s">
        <v>190</v>
      </c>
      <c r="CG85" t="s">
        <v>331</v>
      </c>
      <c r="CH85">
        <v>100068923</v>
      </c>
      <c r="CI85">
        <v>81</v>
      </c>
      <c r="CJ85">
        <v>1995</v>
      </c>
      <c r="CK85" t="s">
        <v>24</v>
      </c>
      <c r="CL85" s="5"/>
      <c r="CM85" s="5"/>
      <c r="CN85" s="5"/>
      <c r="CO85" t="s">
        <v>366</v>
      </c>
      <c r="CP85">
        <v>1996</v>
      </c>
      <c r="CQ85" t="s">
        <v>46</v>
      </c>
      <c r="CR85" t="s">
        <v>366</v>
      </c>
      <c r="CS85">
        <v>100078519</v>
      </c>
      <c r="CT85">
        <v>81</v>
      </c>
      <c r="CU85">
        <v>1996</v>
      </c>
      <c r="CV85" s="4" t="s">
        <v>24</v>
      </c>
      <c r="CW85" s="5" t="str">
        <f>IF($CT85&gt;$CT$1,"NA",(IF($CU85&lt;'[3]Point Tables'!$S$4,"OLD",(IF($CV85="Y","X",(VLOOKUP($CS85,[1]CMF!$A$1:$A$65536,1,FALSE)))))))</f>
        <v>NA</v>
      </c>
      <c r="CX85" s="5" t="str">
        <f>IF(CT85&gt;$CT$1,"NA",(IF($CU85&lt;'[3]Point Tables'!$S$5,"OLD",(IF($CV85="Y",CS85,(VLOOKUP($CS85,[1]Y14MF!$A$1:$A$65536,1,FALSE)))))))</f>
        <v>NA</v>
      </c>
      <c r="CZ85" t="s">
        <v>370</v>
      </c>
      <c r="DA85">
        <v>1995</v>
      </c>
      <c r="DB85" t="s">
        <v>101</v>
      </c>
      <c r="DC85" t="s">
        <v>370</v>
      </c>
      <c r="DD85">
        <v>100086919</v>
      </c>
      <c r="DE85">
        <v>81</v>
      </c>
      <c r="DF85">
        <v>1995</v>
      </c>
      <c r="DG85" t="s">
        <v>24</v>
      </c>
      <c r="DH85" s="5"/>
      <c r="DI85" s="5"/>
      <c r="DK85" t="s">
        <v>81</v>
      </c>
      <c r="DL85">
        <v>1995</v>
      </c>
      <c r="DM85" t="s">
        <v>82</v>
      </c>
      <c r="DN85" t="s">
        <v>81</v>
      </c>
      <c r="DO85">
        <v>100075820</v>
      </c>
      <c r="DP85">
        <v>81</v>
      </c>
      <c r="DQ85">
        <v>1995</v>
      </c>
      <c r="DR85" t="s">
        <v>24</v>
      </c>
      <c r="DS85" s="5"/>
      <c r="DT85" s="5"/>
      <c r="DU85" s="5"/>
      <c r="DV85" t="s">
        <v>390</v>
      </c>
      <c r="DW85">
        <v>1994</v>
      </c>
      <c r="DX85" t="s">
        <v>391</v>
      </c>
      <c r="DY85" t="s">
        <v>390</v>
      </c>
      <c r="DZ85">
        <v>100081981</v>
      </c>
      <c r="EA85">
        <v>81</v>
      </c>
      <c r="EB85">
        <v>1994</v>
      </c>
      <c r="EC85" t="s">
        <v>24</v>
      </c>
      <c r="ED85" s="5"/>
      <c r="EE85" s="5"/>
    </row>
    <row r="86" spans="1:135">
      <c r="A86" t="s">
        <v>246</v>
      </c>
      <c r="B86">
        <v>1986</v>
      </c>
      <c r="C86" t="s">
        <v>23</v>
      </c>
      <c r="D86" t="s">
        <v>246</v>
      </c>
      <c r="E86">
        <v>100042069</v>
      </c>
      <c r="F86">
        <v>82</v>
      </c>
      <c r="G86">
        <v>1986</v>
      </c>
      <c r="H86" s="4" t="s">
        <v>24</v>
      </c>
      <c r="I86" s="5"/>
      <c r="J86" s="5"/>
      <c r="K86" s="5"/>
      <c r="L86" s="6"/>
      <c r="M86" t="s">
        <v>288</v>
      </c>
      <c r="N86">
        <v>1988</v>
      </c>
      <c r="O86" t="s">
        <v>23</v>
      </c>
      <c r="P86" t="s">
        <v>288</v>
      </c>
      <c r="Q86">
        <v>100023135</v>
      </c>
      <c r="R86">
        <v>82</v>
      </c>
      <c r="S86">
        <v>1988</v>
      </c>
      <c r="T86" t="s">
        <v>24</v>
      </c>
      <c r="U86" s="5"/>
      <c r="V86" s="5"/>
      <c r="W86" s="5"/>
      <c r="Y86" t="s">
        <v>170</v>
      </c>
      <c r="Z86">
        <v>1992</v>
      </c>
      <c r="AA86" t="s">
        <v>37</v>
      </c>
      <c r="AB86" t="s">
        <v>170</v>
      </c>
      <c r="AC86">
        <v>100070346</v>
      </c>
      <c r="AD86">
        <v>82</v>
      </c>
      <c r="AE86">
        <v>1992</v>
      </c>
      <c r="AF86" t="s">
        <v>24</v>
      </c>
      <c r="AG86" s="5"/>
      <c r="AH86" s="5"/>
      <c r="AI86" s="5"/>
      <c r="AJ86" s="5"/>
      <c r="AW86" t="s">
        <v>167</v>
      </c>
      <c r="AX86">
        <v>1998</v>
      </c>
      <c r="AY86" t="s">
        <v>151</v>
      </c>
      <c r="AZ86" t="s">
        <v>167</v>
      </c>
      <c r="BA86">
        <v>100092718</v>
      </c>
      <c r="BB86">
        <v>82</v>
      </c>
      <c r="BC86">
        <v>1998</v>
      </c>
      <c r="BD86" s="4" t="s">
        <v>24</v>
      </c>
      <c r="BE86" s="5" t="str">
        <f>IF($BB86&gt;$BB$1,"NA",(IF($BC86&lt;'[3]Point Tables'!$S$3,"OLD",(IF($BD86="Y","X",(VLOOKUP($BA86,[1]JMF!$A$1:$A$65536,1,FALSE)))))))</f>
        <v>NA</v>
      </c>
      <c r="BF86" s="5" t="str">
        <f>IF($BB86&gt;$BB$1,"NA",(IF($BC86&lt;'[3]Point Tables'!$S$4,"OLD",(IF($BD86="Y","X",(VLOOKUP($BA86,[1]CMF!$A$1:$A$65536,1,FALSE)))))))</f>
        <v>NA</v>
      </c>
      <c r="BH86" t="s">
        <v>197</v>
      </c>
      <c r="BI86">
        <v>1994</v>
      </c>
      <c r="BJ86" t="s">
        <v>37</v>
      </c>
      <c r="BK86" t="s">
        <v>197</v>
      </c>
      <c r="BL86">
        <v>100080360</v>
      </c>
      <c r="BM86">
        <v>82.5</v>
      </c>
      <c r="BN86">
        <v>1994</v>
      </c>
      <c r="BO86" t="s">
        <v>24</v>
      </c>
      <c r="BP86" s="5"/>
      <c r="BQ86" s="5"/>
      <c r="BS86" t="s">
        <v>126</v>
      </c>
      <c r="BT86">
        <v>1995</v>
      </c>
      <c r="BU86" t="s">
        <v>23</v>
      </c>
      <c r="BV86" t="s">
        <v>126</v>
      </c>
      <c r="BW86">
        <v>100069354</v>
      </c>
      <c r="BX86">
        <v>82.5</v>
      </c>
      <c r="BY86">
        <v>1995</v>
      </c>
      <c r="BZ86" s="4" t="s">
        <v>24</v>
      </c>
      <c r="CA86" s="5"/>
      <c r="CB86" s="5"/>
      <c r="CC86" s="5"/>
      <c r="CD86" t="s">
        <v>181</v>
      </c>
      <c r="CE86">
        <v>1994</v>
      </c>
      <c r="CF86" t="s">
        <v>178</v>
      </c>
      <c r="CG86" t="s">
        <v>181</v>
      </c>
      <c r="CH86">
        <v>100046741</v>
      </c>
      <c r="CI86">
        <v>82</v>
      </c>
      <c r="CJ86">
        <v>1994</v>
      </c>
      <c r="CK86" t="s">
        <v>24</v>
      </c>
      <c r="CL86" s="5"/>
      <c r="CM86" s="5"/>
      <c r="CN86" s="5"/>
      <c r="CO86" t="s">
        <v>201</v>
      </c>
      <c r="CP86">
        <v>1995</v>
      </c>
      <c r="CQ86" t="s">
        <v>202</v>
      </c>
      <c r="CR86" t="s">
        <v>201</v>
      </c>
      <c r="CS86">
        <v>100096989</v>
      </c>
      <c r="CT86">
        <v>82</v>
      </c>
      <c r="CU86">
        <v>1995</v>
      </c>
      <c r="CV86" s="4" t="s">
        <v>24</v>
      </c>
      <c r="CW86" s="5" t="str">
        <f>IF($CT86&gt;$CT$1,"NA",(IF($CU86&lt;'[3]Point Tables'!$S$4,"OLD",(IF($CV86="Y","X",(VLOOKUP($CS86,[1]CMF!$A$1:$A$65536,1,FALSE)))))))</f>
        <v>NA</v>
      </c>
      <c r="CX86" s="5" t="str">
        <f>IF(CT86&gt;$CT$1,"NA",(IF($CU86&lt;'[3]Point Tables'!$S$5,"OLD",(IF($CV86="Y",CS86,(VLOOKUP($CS86,[1]Y14MF!$A$1:$A$65536,1,FALSE)))))))</f>
        <v>NA</v>
      </c>
      <c r="CZ86" t="s">
        <v>281</v>
      </c>
      <c r="DA86">
        <v>1994</v>
      </c>
      <c r="DB86" t="s">
        <v>103</v>
      </c>
      <c r="DC86" t="s">
        <v>281</v>
      </c>
      <c r="DD86">
        <v>100089471</v>
      </c>
      <c r="DE86">
        <v>82</v>
      </c>
      <c r="DF86">
        <v>1994</v>
      </c>
      <c r="DG86" t="s">
        <v>107</v>
      </c>
      <c r="DH86" s="5"/>
      <c r="DI86" s="5"/>
      <c r="DK86" t="s">
        <v>392</v>
      </c>
      <c r="DL86">
        <v>1997</v>
      </c>
      <c r="DM86" t="s">
        <v>274</v>
      </c>
      <c r="DN86" t="s">
        <v>392</v>
      </c>
      <c r="DO86">
        <v>100088768</v>
      </c>
      <c r="DP86">
        <v>82</v>
      </c>
      <c r="DQ86">
        <v>1997</v>
      </c>
      <c r="DR86" t="s">
        <v>24</v>
      </c>
      <c r="DS86" s="5"/>
      <c r="DT86" s="5"/>
      <c r="DU86" s="5"/>
      <c r="DV86" t="s">
        <v>276</v>
      </c>
      <c r="DW86">
        <v>1996</v>
      </c>
      <c r="DX86" t="s">
        <v>145</v>
      </c>
      <c r="DY86" t="s">
        <v>276</v>
      </c>
      <c r="DZ86">
        <v>100096582</v>
      </c>
      <c r="EA86">
        <v>82</v>
      </c>
      <c r="EB86">
        <v>1996</v>
      </c>
      <c r="EC86" t="s">
        <v>24</v>
      </c>
      <c r="ED86" s="5"/>
      <c r="EE86" s="5"/>
    </row>
    <row r="87" spans="1:135">
      <c r="A87" t="s">
        <v>357</v>
      </c>
      <c r="B87">
        <v>1983</v>
      </c>
      <c r="C87" t="s">
        <v>23</v>
      </c>
      <c r="D87" t="s">
        <v>357</v>
      </c>
      <c r="E87">
        <v>100040913</v>
      </c>
      <c r="F87">
        <v>83</v>
      </c>
      <c r="G87">
        <v>1983</v>
      </c>
      <c r="H87" s="4" t="s">
        <v>24</v>
      </c>
      <c r="I87" s="5"/>
      <c r="J87" s="5"/>
      <c r="K87" s="5"/>
      <c r="L87" s="6"/>
      <c r="M87" t="s">
        <v>199</v>
      </c>
      <c r="N87">
        <v>1991</v>
      </c>
      <c r="O87" t="s">
        <v>128</v>
      </c>
      <c r="P87" t="s">
        <v>199</v>
      </c>
      <c r="Q87">
        <v>100032801</v>
      </c>
      <c r="R87">
        <v>83</v>
      </c>
      <c r="S87">
        <v>1991</v>
      </c>
      <c r="T87" t="s">
        <v>24</v>
      </c>
      <c r="U87" s="5"/>
      <c r="V87" s="5"/>
      <c r="W87" s="5"/>
      <c r="Y87" t="s">
        <v>53</v>
      </c>
      <c r="Z87">
        <v>1996</v>
      </c>
      <c r="AA87" t="s">
        <v>40</v>
      </c>
      <c r="AB87" t="s">
        <v>53</v>
      </c>
      <c r="AC87">
        <v>100073176</v>
      </c>
      <c r="AD87">
        <v>83</v>
      </c>
      <c r="AE87">
        <v>1996</v>
      </c>
      <c r="AF87" t="s">
        <v>24</v>
      </c>
      <c r="AG87" s="5"/>
      <c r="AH87" s="5"/>
      <c r="AI87" s="5"/>
      <c r="AJ87" s="5"/>
      <c r="AW87" t="s">
        <v>393</v>
      </c>
      <c r="AX87">
        <v>1993</v>
      </c>
      <c r="AY87" t="s">
        <v>151</v>
      </c>
      <c r="AZ87" t="s">
        <v>393</v>
      </c>
      <c r="BA87">
        <v>100093315</v>
      </c>
      <c r="BB87">
        <v>83</v>
      </c>
      <c r="BC87">
        <v>1993</v>
      </c>
      <c r="BD87" s="4" t="s">
        <v>24</v>
      </c>
      <c r="BE87" s="5" t="str">
        <f>IF($BB87&gt;$BB$1,"NA",(IF($BC87&lt;'[3]Point Tables'!$S$3,"OLD",(IF($BD87="Y","X",(VLOOKUP($BA87,[1]JMF!$A$1:$A$65536,1,FALSE)))))))</f>
        <v>NA</v>
      </c>
      <c r="BF87" s="5" t="str">
        <f>IF($BB87&gt;$BB$1,"NA",(IF($BC87&lt;'[3]Point Tables'!$S$4,"OLD",(IF($BD87="Y","X",(VLOOKUP($BA87,[1]CMF!$A$1:$A$65536,1,FALSE)))))))</f>
        <v>NA</v>
      </c>
      <c r="BH87" t="s">
        <v>299</v>
      </c>
      <c r="BI87">
        <v>1993</v>
      </c>
      <c r="BJ87" t="s">
        <v>33</v>
      </c>
      <c r="BK87" t="s">
        <v>299</v>
      </c>
      <c r="BL87">
        <v>100071164</v>
      </c>
      <c r="BM87">
        <v>82.5</v>
      </c>
      <c r="BN87">
        <v>1993</v>
      </c>
      <c r="BO87" t="s">
        <v>24</v>
      </c>
      <c r="BP87" s="5"/>
      <c r="BQ87" s="5"/>
      <c r="BS87" t="s">
        <v>362</v>
      </c>
      <c r="BT87">
        <v>1993</v>
      </c>
      <c r="BU87" t="s">
        <v>103</v>
      </c>
      <c r="BV87" t="s">
        <v>362</v>
      </c>
      <c r="BW87">
        <v>100126226</v>
      </c>
      <c r="BX87">
        <v>82.5</v>
      </c>
      <c r="BY87">
        <v>1993</v>
      </c>
      <c r="BZ87" s="4" t="s">
        <v>107</v>
      </c>
      <c r="CA87" s="5"/>
      <c r="CB87" s="5"/>
      <c r="CC87" s="5"/>
      <c r="CD87" t="s">
        <v>230</v>
      </c>
      <c r="CE87">
        <v>1996</v>
      </c>
      <c r="CF87" t="s">
        <v>57</v>
      </c>
      <c r="CG87" t="s">
        <v>230</v>
      </c>
      <c r="CH87">
        <v>100063952</v>
      </c>
      <c r="CI87">
        <v>83</v>
      </c>
      <c r="CJ87">
        <v>1996</v>
      </c>
      <c r="CK87" t="s">
        <v>24</v>
      </c>
      <c r="CL87" s="5"/>
      <c r="CM87" s="5"/>
      <c r="CN87" s="5"/>
      <c r="CO87" t="s">
        <v>394</v>
      </c>
      <c r="CP87">
        <v>1996</v>
      </c>
      <c r="CQ87" t="s">
        <v>37</v>
      </c>
      <c r="CR87" t="s">
        <v>394</v>
      </c>
      <c r="CS87">
        <v>100085459</v>
      </c>
      <c r="CT87">
        <v>83</v>
      </c>
      <c r="CU87">
        <v>1996</v>
      </c>
      <c r="CV87" s="4" t="s">
        <v>24</v>
      </c>
      <c r="CW87" s="5" t="str">
        <f>IF($CT87&gt;$CT$1,"NA",(IF($CU87&lt;'[3]Point Tables'!$S$4,"OLD",(IF($CV87="Y","X",(VLOOKUP($CS87,[1]CMF!$A$1:$A$65536,1,FALSE)))))))</f>
        <v>NA</v>
      </c>
      <c r="CX87" s="5" t="str">
        <f>IF(CT87&gt;$CT$1,"NA",(IF($CU87&lt;'[3]Point Tables'!$S$5,"OLD",(IF($CV87="Y",CS87,(VLOOKUP($CS87,[1]Y14MF!$A$1:$A$65536,1,FALSE)))))))</f>
        <v>NA</v>
      </c>
      <c r="CZ87" t="s">
        <v>228</v>
      </c>
      <c r="DA87">
        <v>1995</v>
      </c>
      <c r="DB87" t="s">
        <v>35</v>
      </c>
      <c r="DC87" t="s">
        <v>228</v>
      </c>
      <c r="DD87">
        <v>100075712</v>
      </c>
      <c r="DE87">
        <v>83</v>
      </c>
      <c r="DF87">
        <v>1995</v>
      </c>
      <c r="DG87" t="s">
        <v>24</v>
      </c>
      <c r="DH87" s="5"/>
      <c r="DI87" s="5"/>
      <c r="DK87" t="s">
        <v>334</v>
      </c>
      <c r="DL87">
        <v>1995</v>
      </c>
      <c r="DM87" t="s">
        <v>176</v>
      </c>
      <c r="DN87" t="s">
        <v>334</v>
      </c>
      <c r="DO87">
        <v>100073652</v>
      </c>
      <c r="DP87">
        <v>83</v>
      </c>
      <c r="DQ87">
        <v>1995</v>
      </c>
      <c r="DR87" t="s">
        <v>24</v>
      </c>
      <c r="DS87" s="5"/>
      <c r="DT87" s="5"/>
      <c r="DU87" s="5"/>
      <c r="DV87" t="s">
        <v>343</v>
      </c>
      <c r="DW87">
        <v>1994</v>
      </c>
      <c r="DX87" t="s">
        <v>40</v>
      </c>
      <c r="DY87" t="s">
        <v>343</v>
      </c>
      <c r="DZ87">
        <v>100074367</v>
      </c>
      <c r="EA87">
        <v>83</v>
      </c>
      <c r="EB87">
        <v>1994</v>
      </c>
      <c r="EC87" t="s">
        <v>24</v>
      </c>
      <c r="ED87" s="5"/>
      <c r="EE87" s="5"/>
    </row>
    <row r="88" spans="1:135">
      <c r="A88" t="s">
        <v>395</v>
      </c>
      <c r="B88">
        <v>1989</v>
      </c>
      <c r="C88" t="s">
        <v>57</v>
      </c>
      <c r="D88" t="s">
        <v>395</v>
      </c>
      <c r="E88">
        <v>100054109</v>
      </c>
      <c r="F88">
        <v>84</v>
      </c>
      <c r="G88">
        <v>1989</v>
      </c>
      <c r="H88" s="4" t="s">
        <v>24</v>
      </c>
      <c r="I88" s="5"/>
      <c r="J88" s="5"/>
      <c r="K88" s="5"/>
      <c r="L88" s="6"/>
      <c r="M88" t="s">
        <v>396</v>
      </c>
      <c r="N88">
        <v>1990</v>
      </c>
      <c r="O88" t="s">
        <v>72</v>
      </c>
      <c r="P88" t="s">
        <v>396</v>
      </c>
      <c r="Q88">
        <v>100032481</v>
      </c>
      <c r="R88">
        <v>84</v>
      </c>
      <c r="S88">
        <v>1990</v>
      </c>
      <c r="T88" t="s">
        <v>24</v>
      </c>
      <c r="U88" s="5"/>
      <c r="V88" s="5"/>
      <c r="W88" s="5"/>
      <c r="Y88" t="s">
        <v>81</v>
      </c>
      <c r="Z88">
        <v>1995</v>
      </c>
      <c r="AA88" t="s">
        <v>82</v>
      </c>
      <c r="AB88" t="s">
        <v>81</v>
      </c>
      <c r="AC88">
        <v>100075820</v>
      </c>
      <c r="AD88">
        <v>84</v>
      </c>
      <c r="AE88">
        <v>1995</v>
      </c>
      <c r="AF88" t="s">
        <v>24</v>
      </c>
      <c r="AG88" s="5"/>
      <c r="AH88" s="5"/>
      <c r="AI88" s="5"/>
      <c r="AJ88" s="5"/>
      <c r="AW88" t="s">
        <v>191</v>
      </c>
      <c r="AX88">
        <v>1996</v>
      </c>
      <c r="AY88" t="s">
        <v>37</v>
      </c>
      <c r="AZ88" t="s">
        <v>191</v>
      </c>
      <c r="BA88">
        <v>100081243</v>
      </c>
      <c r="BB88">
        <v>84.25</v>
      </c>
      <c r="BC88">
        <v>1996</v>
      </c>
      <c r="BD88" s="4" t="s">
        <v>24</v>
      </c>
      <c r="BE88" s="5" t="str">
        <f>IF($BB88&gt;$BB$1,"NA",(IF($BC88&lt;'[3]Point Tables'!$S$3,"OLD",(IF($BD88="Y","X",(VLOOKUP($BA88,[1]JMF!$A$1:$A$65536,1,FALSE)))))))</f>
        <v>NA</v>
      </c>
      <c r="BF88" s="5" t="str">
        <f>IF($BB88&gt;$BB$1,"NA",(IF($BC88&lt;'[3]Point Tables'!$S$4,"OLD",(IF($BD88="Y","X",(VLOOKUP($BA88,[1]CMF!$A$1:$A$65536,1,FALSE)))))))</f>
        <v>NA</v>
      </c>
      <c r="BH88" t="s">
        <v>96</v>
      </c>
      <c r="BI88">
        <v>1994</v>
      </c>
      <c r="BJ88" t="s">
        <v>37</v>
      </c>
      <c r="BK88" t="s">
        <v>96</v>
      </c>
      <c r="BL88">
        <v>100070141</v>
      </c>
      <c r="BM88">
        <v>84</v>
      </c>
      <c r="BN88">
        <v>1994</v>
      </c>
      <c r="BO88" t="s">
        <v>24</v>
      </c>
      <c r="BP88" s="5"/>
      <c r="BQ88" s="5"/>
      <c r="BS88" t="s">
        <v>96</v>
      </c>
      <c r="BT88">
        <v>1994</v>
      </c>
      <c r="BU88" t="s">
        <v>37</v>
      </c>
      <c r="BV88" t="s">
        <v>96</v>
      </c>
      <c r="BW88">
        <v>100070141</v>
      </c>
      <c r="BX88">
        <v>84</v>
      </c>
      <c r="BY88">
        <v>1994</v>
      </c>
      <c r="BZ88" s="4" t="s">
        <v>24</v>
      </c>
      <c r="CA88" s="5"/>
      <c r="CB88" s="5"/>
      <c r="CC88" s="5"/>
      <c r="CD88" t="s">
        <v>152</v>
      </c>
      <c r="CE88">
        <v>1994</v>
      </c>
      <c r="CF88" t="s">
        <v>151</v>
      </c>
      <c r="CG88" t="s">
        <v>152</v>
      </c>
      <c r="CH88">
        <v>100080006</v>
      </c>
      <c r="CI88">
        <v>84</v>
      </c>
      <c r="CJ88">
        <v>1994</v>
      </c>
      <c r="CK88" t="s">
        <v>24</v>
      </c>
      <c r="CL88" s="5"/>
      <c r="CM88" s="5"/>
      <c r="CN88" s="5"/>
      <c r="CO88" t="s">
        <v>169</v>
      </c>
      <c r="CP88">
        <v>1997</v>
      </c>
      <c r="CQ88" t="s">
        <v>23</v>
      </c>
      <c r="CR88" t="s">
        <v>169</v>
      </c>
      <c r="CS88">
        <v>100072906</v>
      </c>
      <c r="CT88">
        <v>84</v>
      </c>
      <c r="CU88">
        <v>1997</v>
      </c>
      <c r="CV88" s="4" t="s">
        <v>24</v>
      </c>
      <c r="CW88" s="5" t="str">
        <f>IF($CT88&gt;$CT$1,"NA",(IF($CU88&lt;'[3]Point Tables'!$S$4,"OLD",(IF($CV88="Y","X",(VLOOKUP($CS88,[1]CMF!$A$1:$A$65536,1,FALSE)))))))</f>
        <v>NA</v>
      </c>
      <c r="CX88" s="5" t="str">
        <f>IF(CT88&gt;$CT$1,"NA",(IF($CU88&lt;'[3]Point Tables'!$S$5,"OLD",(IF($CV88="Y",CS88,(VLOOKUP($CS88,[1]Y14MF!$A$1:$A$65536,1,FALSE)))))))</f>
        <v>NA</v>
      </c>
      <c r="CZ88" t="s">
        <v>311</v>
      </c>
      <c r="DA88">
        <v>1994</v>
      </c>
      <c r="DB88" t="s">
        <v>23</v>
      </c>
      <c r="DC88" t="s">
        <v>311</v>
      </c>
      <c r="DD88">
        <v>100064732</v>
      </c>
      <c r="DE88">
        <v>84</v>
      </c>
      <c r="DF88">
        <v>1994</v>
      </c>
      <c r="DG88" t="s">
        <v>107</v>
      </c>
      <c r="DH88" s="5"/>
      <c r="DI88" s="5"/>
      <c r="DK88" t="s">
        <v>397</v>
      </c>
      <c r="DL88">
        <v>1995</v>
      </c>
      <c r="DM88" t="s">
        <v>103</v>
      </c>
      <c r="DN88" t="s">
        <v>397</v>
      </c>
      <c r="DO88">
        <v>100130506</v>
      </c>
      <c r="DP88">
        <v>84</v>
      </c>
      <c r="DQ88">
        <v>1995</v>
      </c>
      <c r="DR88" t="s">
        <v>24</v>
      </c>
      <c r="DS88" s="5"/>
      <c r="DT88" s="5"/>
      <c r="DU88" s="5"/>
      <c r="DV88" t="s">
        <v>375</v>
      </c>
      <c r="DW88">
        <v>1994</v>
      </c>
      <c r="DX88" t="s">
        <v>57</v>
      </c>
      <c r="DY88" t="s">
        <v>375</v>
      </c>
      <c r="DZ88">
        <v>100063989</v>
      </c>
      <c r="EA88">
        <v>84</v>
      </c>
      <c r="EB88">
        <v>1994</v>
      </c>
      <c r="EC88" t="s">
        <v>24</v>
      </c>
      <c r="ED88" s="5"/>
      <c r="EE88" s="5"/>
    </row>
    <row r="89" spans="1:135">
      <c r="A89" t="s">
        <v>247</v>
      </c>
      <c r="B89">
        <v>1992</v>
      </c>
      <c r="C89" t="s">
        <v>248</v>
      </c>
      <c r="D89" t="s">
        <v>247</v>
      </c>
      <c r="E89">
        <v>100085791</v>
      </c>
      <c r="F89">
        <v>85</v>
      </c>
      <c r="G89">
        <v>1992</v>
      </c>
      <c r="H89" s="4" t="s">
        <v>24</v>
      </c>
      <c r="I89" s="5"/>
      <c r="J89" s="5"/>
      <c r="K89" s="5"/>
      <c r="L89" s="6"/>
      <c r="M89" t="s">
        <v>398</v>
      </c>
      <c r="N89">
        <v>1995</v>
      </c>
      <c r="O89" t="s">
        <v>35</v>
      </c>
      <c r="P89" t="s">
        <v>398</v>
      </c>
      <c r="Q89">
        <v>100078051</v>
      </c>
      <c r="R89">
        <v>85</v>
      </c>
      <c r="S89">
        <v>1995</v>
      </c>
      <c r="T89" t="s">
        <v>24</v>
      </c>
      <c r="U89" s="5"/>
      <c r="V89" s="5"/>
      <c r="W89" s="5"/>
      <c r="Y89" t="s">
        <v>63</v>
      </c>
      <c r="Z89">
        <v>1994</v>
      </c>
      <c r="AA89" t="s">
        <v>37</v>
      </c>
      <c r="AB89" t="s">
        <v>63</v>
      </c>
      <c r="AC89">
        <v>100063389</v>
      </c>
      <c r="AD89">
        <v>85</v>
      </c>
      <c r="AE89">
        <v>1994</v>
      </c>
      <c r="AF89" t="s">
        <v>24</v>
      </c>
      <c r="AG89" s="5"/>
      <c r="AH89" s="5"/>
      <c r="AI89" s="5"/>
      <c r="AJ89" s="5"/>
      <c r="AW89" t="s">
        <v>177</v>
      </c>
      <c r="AX89">
        <v>1993</v>
      </c>
      <c r="AY89" t="s">
        <v>178</v>
      </c>
      <c r="AZ89" t="s">
        <v>177</v>
      </c>
      <c r="BA89">
        <v>100055320</v>
      </c>
      <c r="BB89">
        <v>84.25</v>
      </c>
      <c r="BC89">
        <v>1993</v>
      </c>
      <c r="BD89" s="4" t="s">
        <v>24</v>
      </c>
      <c r="BE89" s="5" t="str">
        <f>IF($BB89&gt;$BB$1,"NA",(IF($BC89&lt;'[3]Point Tables'!$S$3,"OLD",(IF($BD89="Y","X",(VLOOKUP($BA89,[1]JMF!$A$1:$A$65536,1,FALSE)))))))</f>
        <v>NA</v>
      </c>
      <c r="BF89" s="5" t="str">
        <f>IF($BB89&gt;$BB$1,"NA",(IF($BC89&lt;'[3]Point Tables'!$S$4,"OLD",(IF($BD89="Y","X",(VLOOKUP($BA89,[1]CMF!$A$1:$A$65536,1,FALSE)))))))</f>
        <v>NA</v>
      </c>
      <c r="BH89" t="s">
        <v>180</v>
      </c>
      <c r="BI89">
        <v>1994</v>
      </c>
      <c r="BJ89" t="s">
        <v>23</v>
      </c>
      <c r="BK89" t="s">
        <v>180</v>
      </c>
      <c r="BL89">
        <v>100084995</v>
      </c>
      <c r="BM89">
        <v>85</v>
      </c>
      <c r="BN89">
        <v>1994</v>
      </c>
      <c r="BO89" t="s">
        <v>24</v>
      </c>
      <c r="BP89" s="5"/>
      <c r="BQ89" s="5"/>
      <c r="BS89" t="s">
        <v>104</v>
      </c>
      <c r="BT89">
        <v>1996</v>
      </c>
      <c r="BU89" t="s">
        <v>23</v>
      </c>
      <c r="BV89" t="s">
        <v>104</v>
      </c>
      <c r="BW89">
        <v>100079805</v>
      </c>
      <c r="BX89">
        <v>85</v>
      </c>
      <c r="BY89">
        <v>1996</v>
      </c>
      <c r="BZ89" s="4" t="s">
        <v>24</v>
      </c>
      <c r="CA89" s="5"/>
      <c r="CB89" s="5"/>
      <c r="CC89" s="5"/>
      <c r="CD89" t="s">
        <v>111</v>
      </c>
      <c r="CE89">
        <v>1997</v>
      </c>
      <c r="CF89" t="s">
        <v>37</v>
      </c>
      <c r="CG89" t="s">
        <v>111</v>
      </c>
      <c r="CH89">
        <v>100081460</v>
      </c>
      <c r="CI89">
        <v>85</v>
      </c>
      <c r="CJ89">
        <v>1997</v>
      </c>
      <c r="CK89" t="s">
        <v>24</v>
      </c>
      <c r="CL89" s="5"/>
      <c r="CM89" s="5"/>
      <c r="CN89" s="5"/>
      <c r="CO89" t="s">
        <v>399</v>
      </c>
      <c r="CP89">
        <v>1997</v>
      </c>
      <c r="CQ89" t="s">
        <v>26</v>
      </c>
      <c r="CR89" t="s">
        <v>399</v>
      </c>
      <c r="CS89">
        <v>100086101</v>
      </c>
      <c r="CT89">
        <v>85.5</v>
      </c>
      <c r="CU89">
        <v>1997</v>
      </c>
      <c r="CV89" s="4" t="s">
        <v>24</v>
      </c>
      <c r="CW89" s="5" t="str">
        <f>IF($CT89&gt;$CT$1,"NA",(IF($CU89&lt;'[3]Point Tables'!$S$4,"OLD",(IF($CV89="Y","X",(VLOOKUP($CS89,[1]CMF!$A$1:$A$65536,1,FALSE)))))))</f>
        <v>NA</v>
      </c>
      <c r="CX89" s="5" t="str">
        <f>IF(CT89&gt;$CT$1,"NA",(IF($CU89&lt;'[3]Point Tables'!$S$5,"OLD",(IF($CV89="Y",CS89,(VLOOKUP($CS89,[1]Y14MF!$A$1:$A$65536,1,FALSE)))))))</f>
        <v>NA</v>
      </c>
      <c r="CZ89" t="s">
        <v>252</v>
      </c>
      <c r="DA89">
        <v>1998</v>
      </c>
      <c r="DB89" t="s">
        <v>26</v>
      </c>
      <c r="DC89" t="s">
        <v>252</v>
      </c>
      <c r="DD89">
        <v>100079713</v>
      </c>
      <c r="DE89">
        <v>85</v>
      </c>
      <c r="DF89">
        <v>1998</v>
      </c>
      <c r="DG89" t="s">
        <v>24</v>
      </c>
      <c r="DH89" s="5"/>
      <c r="DI89" s="5"/>
      <c r="DK89" t="s">
        <v>254</v>
      </c>
      <c r="DL89">
        <v>1997</v>
      </c>
      <c r="DM89" t="s">
        <v>255</v>
      </c>
      <c r="DN89" t="s">
        <v>254</v>
      </c>
      <c r="DO89">
        <v>100077761</v>
      </c>
      <c r="DP89">
        <v>85</v>
      </c>
      <c r="DQ89">
        <v>1997</v>
      </c>
      <c r="DR89" t="s">
        <v>24</v>
      </c>
      <c r="DS89" s="5"/>
      <c r="DT89" s="5"/>
      <c r="DU89" s="5"/>
      <c r="DV89" t="s">
        <v>400</v>
      </c>
      <c r="DW89">
        <v>1994</v>
      </c>
      <c r="DX89" t="s">
        <v>70</v>
      </c>
      <c r="DY89" t="s">
        <v>400</v>
      </c>
      <c r="DZ89">
        <v>100078560</v>
      </c>
      <c r="EA89">
        <v>85</v>
      </c>
      <c r="EB89">
        <v>1994</v>
      </c>
      <c r="EC89" t="s">
        <v>24</v>
      </c>
      <c r="ED89" s="5"/>
      <c r="EE89" s="5"/>
    </row>
    <row r="90" spans="1:135">
      <c r="A90" t="s">
        <v>192</v>
      </c>
      <c r="B90">
        <v>1988</v>
      </c>
      <c r="C90" t="s">
        <v>193</v>
      </c>
      <c r="D90" t="s">
        <v>192</v>
      </c>
      <c r="E90">
        <v>100022019</v>
      </c>
      <c r="F90">
        <v>86</v>
      </c>
      <c r="G90">
        <v>1988</v>
      </c>
      <c r="H90" s="4" t="s">
        <v>24</v>
      </c>
      <c r="I90" s="5"/>
      <c r="J90" s="5"/>
      <c r="K90" s="5"/>
      <c r="L90" s="6"/>
      <c r="M90" t="s">
        <v>228</v>
      </c>
      <c r="N90">
        <v>1995</v>
      </c>
      <c r="O90" t="s">
        <v>35</v>
      </c>
      <c r="P90" t="s">
        <v>228</v>
      </c>
      <c r="Q90">
        <v>100075712</v>
      </c>
      <c r="R90">
        <v>86</v>
      </c>
      <c r="S90">
        <v>1995</v>
      </c>
      <c r="T90" t="s">
        <v>24</v>
      </c>
      <c r="U90" s="5"/>
      <c r="V90" s="5"/>
      <c r="W90" s="5"/>
      <c r="Y90" t="s">
        <v>275</v>
      </c>
      <c r="Z90">
        <v>1992</v>
      </c>
      <c r="AA90" t="s">
        <v>209</v>
      </c>
      <c r="AB90" t="s">
        <v>275</v>
      </c>
      <c r="AC90">
        <v>100073204</v>
      </c>
      <c r="AD90">
        <v>86</v>
      </c>
      <c r="AE90">
        <v>1992</v>
      </c>
      <c r="AF90" t="s">
        <v>24</v>
      </c>
      <c r="AG90" s="5"/>
      <c r="AH90" s="5"/>
      <c r="AI90" s="5"/>
      <c r="AJ90" s="5"/>
      <c r="AW90" t="s">
        <v>169</v>
      </c>
      <c r="AX90">
        <v>1997</v>
      </c>
      <c r="AY90" t="s">
        <v>23</v>
      </c>
      <c r="AZ90" t="s">
        <v>169</v>
      </c>
      <c r="BA90">
        <v>100072906</v>
      </c>
      <c r="BB90">
        <v>84.25</v>
      </c>
      <c r="BC90">
        <v>1997</v>
      </c>
      <c r="BD90" s="4" t="s">
        <v>24</v>
      </c>
      <c r="BE90" s="5" t="str">
        <f>IF($BB90&gt;$BB$1,"NA",(IF($BC90&lt;'[3]Point Tables'!$S$3,"OLD",(IF($BD90="Y","X",(VLOOKUP($BA90,[1]JMF!$A$1:$A$65536,1,FALSE)))))))</f>
        <v>NA</v>
      </c>
      <c r="BF90" s="5" t="str">
        <f>IF($BB90&gt;$BB$1,"NA",(IF($BC90&lt;'[3]Point Tables'!$S$4,"OLD",(IF($BD90="Y","X",(VLOOKUP($BA90,[1]CMF!$A$1:$A$65536,1,FALSE)))))))</f>
        <v>NA</v>
      </c>
      <c r="BH90" t="s">
        <v>118</v>
      </c>
      <c r="BI90">
        <v>1995</v>
      </c>
      <c r="BJ90" t="s">
        <v>70</v>
      </c>
      <c r="BK90" t="s">
        <v>118</v>
      </c>
      <c r="BL90">
        <v>100066348</v>
      </c>
      <c r="BM90">
        <v>86.5</v>
      </c>
      <c r="BN90">
        <v>1995</v>
      </c>
      <c r="BO90" t="s">
        <v>24</v>
      </c>
      <c r="BP90" s="5"/>
      <c r="BQ90" s="5"/>
      <c r="BS90" t="s">
        <v>106</v>
      </c>
      <c r="BT90">
        <v>1994</v>
      </c>
      <c r="BU90" t="s">
        <v>103</v>
      </c>
      <c r="BV90" t="s">
        <v>106</v>
      </c>
      <c r="BW90">
        <v>100086657</v>
      </c>
      <c r="BX90">
        <v>86.5</v>
      </c>
      <c r="BY90">
        <v>1994</v>
      </c>
      <c r="BZ90" s="4" t="s">
        <v>107</v>
      </c>
      <c r="CA90" s="5"/>
      <c r="CB90" s="5"/>
      <c r="CC90" s="5"/>
      <c r="CD90" t="s">
        <v>211</v>
      </c>
      <c r="CE90">
        <v>1996</v>
      </c>
      <c r="CF90" t="s">
        <v>190</v>
      </c>
      <c r="CG90" t="s">
        <v>211</v>
      </c>
      <c r="CH90">
        <v>100079814</v>
      </c>
      <c r="CI90">
        <v>86</v>
      </c>
      <c r="CJ90">
        <v>1996</v>
      </c>
      <c r="CK90" t="s">
        <v>24</v>
      </c>
      <c r="CL90" s="5"/>
      <c r="CM90" s="5"/>
      <c r="CN90" s="5"/>
      <c r="CO90" t="s">
        <v>401</v>
      </c>
      <c r="CP90">
        <v>1997</v>
      </c>
      <c r="CQ90" t="s">
        <v>151</v>
      </c>
      <c r="CR90" t="s">
        <v>401</v>
      </c>
      <c r="CS90">
        <v>100061539</v>
      </c>
      <c r="CT90">
        <v>85.5</v>
      </c>
      <c r="CU90">
        <v>1997</v>
      </c>
      <c r="CV90" s="4" t="s">
        <v>24</v>
      </c>
      <c r="CW90" s="5" t="str">
        <f>IF($CT90&gt;$CT$1,"NA",(IF($CU90&lt;'[3]Point Tables'!$S$4,"OLD",(IF($CV90="Y","X",(VLOOKUP($CS90,[1]CMF!$A$1:$A$65536,1,FALSE)))))))</f>
        <v>NA</v>
      </c>
      <c r="CX90" s="5" t="str">
        <f>IF(CT90&gt;$CT$1,"NA",(IF($CU90&lt;'[3]Point Tables'!$S$5,"OLD",(IF($CV90="Y",CS90,(VLOOKUP($CS90,[1]Y14MF!$A$1:$A$65536,1,FALSE)))))))</f>
        <v>NA</v>
      </c>
      <c r="CZ90" t="s">
        <v>402</v>
      </c>
      <c r="DA90">
        <v>1994</v>
      </c>
      <c r="DB90" t="s">
        <v>37</v>
      </c>
      <c r="DC90" t="s">
        <v>402</v>
      </c>
      <c r="DD90">
        <v>100083219</v>
      </c>
      <c r="DE90">
        <v>86</v>
      </c>
      <c r="DF90">
        <v>1994</v>
      </c>
      <c r="DG90" t="s">
        <v>24</v>
      </c>
      <c r="DH90" s="5"/>
      <c r="DI90" s="5"/>
      <c r="DK90" t="s">
        <v>348</v>
      </c>
      <c r="DL90">
        <v>1995</v>
      </c>
      <c r="DM90" t="s">
        <v>94</v>
      </c>
      <c r="DN90" t="s">
        <v>348</v>
      </c>
      <c r="DO90">
        <v>100088678</v>
      </c>
      <c r="DP90">
        <v>86</v>
      </c>
      <c r="DQ90">
        <v>1995</v>
      </c>
      <c r="DR90" t="s">
        <v>24</v>
      </c>
      <c r="DS90" s="5"/>
      <c r="DT90" s="5"/>
      <c r="DU90" s="5"/>
      <c r="DV90" t="s">
        <v>403</v>
      </c>
      <c r="DW90">
        <v>1994</v>
      </c>
      <c r="DX90" t="s">
        <v>29</v>
      </c>
      <c r="DY90" t="s">
        <v>403</v>
      </c>
      <c r="DZ90">
        <v>100073562</v>
      </c>
      <c r="EA90">
        <v>86</v>
      </c>
      <c r="EB90">
        <v>1994</v>
      </c>
      <c r="EC90" t="s">
        <v>24</v>
      </c>
      <c r="ED90" s="5"/>
      <c r="EE90" s="5"/>
    </row>
    <row r="91" spans="1:135">
      <c r="A91" t="s">
        <v>226</v>
      </c>
      <c r="B91">
        <v>1993</v>
      </c>
      <c r="C91" t="s">
        <v>37</v>
      </c>
      <c r="D91" t="s">
        <v>226</v>
      </c>
      <c r="E91">
        <v>100060349</v>
      </c>
      <c r="F91">
        <v>87</v>
      </c>
      <c r="G91">
        <v>1993</v>
      </c>
      <c r="H91" s="4" t="s">
        <v>24</v>
      </c>
      <c r="I91" s="5"/>
      <c r="J91" s="5"/>
      <c r="K91" s="5"/>
      <c r="L91" s="6"/>
      <c r="M91" t="s">
        <v>90</v>
      </c>
      <c r="N91">
        <v>1992</v>
      </c>
      <c r="O91" t="s">
        <v>48</v>
      </c>
      <c r="P91" t="s">
        <v>90</v>
      </c>
      <c r="Q91">
        <v>100039776</v>
      </c>
      <c r="R91">
        <v>87</v>
      </c>
      <c r="S91">
        <v>1992</v>
      </c>
      <c r="T91" t="s">
        <v>24</v>
      </c>
      <c r="U91" s="5"/>
      <c r="V91" s="5"/>
      <c r="W91" s="5"/>
      <c r="Y91" t="s">
        <v>404</v>
      </c>
      <c r="Z91">
        <v>1990</v>
      </c>
      <c r="AA91" t="s">
        <v>23</v>
      </c>
      <c r="AB91" t="s">
        <v>404</v>
      </c>
      <c r="AC91">
        <v>100031381</v>
      </c>
      <c r="AD91">
        <v>87</v>
      </c>
      <c r="AE91">
        <v>1990</v>
      </c>
      <c r="AF91" t="s">
        <v>24</v>
      </c>
      <c r="AG91" s="5"/>
      <c r="AH91" s="5"/>
      <c r="AI91" s="5"/>
      <c r="AJ91" s="5"/>
      <c r="AW91" t="s">
        <v>365</v>
      </c>
      <c r="AX91">
        <v>1997</v>
      </c>
      <c r="AY91" t="s">
        <v>209</v>
      </c>
      <c r="AZ91" t="s">
        <v>365</v>
      </c>
      <c r="BA91">
        <v>100086363</v>
      </c>
      <c r="BB91">
        <v>84.25</v>
      </c>
      <c r="BC91">
        <v>1997</v>
      </c>
      <c r="BD91" s="4" t="s">
        <v>24</v>
      </c>
      <c r="BE91" s="5" t="str">
        <f>IF($BB91&gt;$BB$1,"NA",(IF($BC91&lt;'[3]Point Tables'!$S$3,"OLD",(IF($BD91="Y","X",(VLOOKUP($BA91,[1]JMF!$A$1:$A$65536,1,FALSE)))))))</f>
        <v>NA</v>
      </c>
      <c r="BF91" s="5" t="str">
        <f>IF($BB91&gt;$BB$1,"NA",(IF($BC91&lt;'[3]Point Tables'!$S$4,"OLD",(IF($BD91="Y","X",(VLOOKUP($BA91,[1]CMF!$A$1:$A$65536,1,FALSE)))))))</f>
        <v>NA</v>
      </c>
      <c r="BH91" t="s">
        <v>405</v>
      </c>
      <c r="BI91">
        <v>1992</v>
      </c>
      <c r="BJ91" t="s">
        <v>103</v>
      </c>
      <c r="BK91" t="s">
        <v>405</v>
      </c>
      <c r="BL91">
        <v>100128938</v>
      </c>
      <c r="BM91">
        <v>86.5</v>
      </c>
      <c r="BN91">
        <v>1992</v>
      </c>
      <c r="BO91" t="s">
        <v>107</v>
      </c>
      <c r="BP91" s="5"/>
      <c r="BQ91" s="5"/>
      <c r="BS91" t="s">
        <v>84</v>
      </c>
      <c r="BT91">
        <v>1998</v>
      </c>
      <c r="BU91" t="s">
        <v>70</v>
      </c>
      <c r="BV91" t="s">
        <v>84</v>
      </c>
      <c r="BW91">
        <v>100074679</v>
      </c>
      <c r="BX91">
        <v>86.5</v>
      </c>
      <c r="BY91">
        <v>1998</v>
      </c>
      <c r="BZ91" s="4" t="s">
        <v>24</v>
      </c>
      <c r="CA91" s="5"/>
      <c r="CB91" s="5"/>
      <c r="CC91" s="5"/>
      <c r="CD91" t="s">
        <v>175</v>
      </c>
      <c r="CE91">
        <v>1992</v>
      </c>
      <c r="CF91" t="s">
        <v>176</v>
      </c>
      <c r="CG91" t="s">
        <v>175</v>
      </c>
      <c r="CH91">
        <v>100073422</v>
      </c>
      <c r="CI91">
        <v>87</v>
      </c>
      <c r="CJ91">
        <v>1992</v>
      </c>
      <c r="CK91" t="s">
        <v>24</v>
      </c>
      <c r="CL91" s="5"/>
      <c r="CM91" s="5"/>
      <c r="CN91" s="5"/>
      <c r="CO91" t="s">
        <v>406</v>
      </c>
      <c r="CP91">
        <v>1996</v>
      </c>
      <c r="CQ91" t="s">
        <v>70</v>
      </c>
      <c r="CR91" t="s">
        <v>406</v>
      </c>
      <c r="CS91">
        <v>100078535</v>
      </c>
      <c r="CT91">
        <v>87</v>
      </c>
      <c r="CU91">
        <v>1996</v>
      </c>
      <c r="CV91" s="4" t="s">
        <v>24</v>
      </c>
      <c r="CW91" s="5" t="str">
        <f>IF($CT91&gt;$CT$1,"NA",(IF($CU91&lt;'[3]Point Tables'!$S$4,"OLD",(IF($CV91="Y","X",(VLOOKUP($CS91,[1]CMF!$A$1:$A$65536,1,FALSE)))))))</f>
        <v>NA</v>
      </c>
      <c r="CX91" s="5" t="str">
        <f>IF(CT91&gt;$CT$1,"NA",(IF($CU91&lt;'[3]Point Tables'!$S$5,"OLD",(IF($CV91="Y",CS91,(VLOOKUP($CS91,[1]Y14MF!$A$1:$A$65536,1,FALSE)))))))</f>
        <v>NA</v>
      </c>
      <c r="CZ91" t="s">
        <v>152</v>
      </c>
      <c r="DA91">
        <v>1994</v>
      </c>
      <c r="DB91" t="s">
        <v>151</v>
      </c>
      <c r="DC91" t="s">
        <v>152</v>
      </c>
      <c r="DD91">
        <v>100080006</v>
      </c>
      <c r="DE91">
        <v>87</v>
      </c>
      <c r="DF91">
        <v>1994</v>
      </c>
      <c r="DG91" t="s">
        <v>24</v>
      </c>
      <c r="DH91" s="5"/>
      <c r="DI91" s="5"/>
      <c r="DK91" t="s">
        <v>407</v>
      </c>
      <c r="DL91">
        <v>1996</v>
      </c>
      <c r="DM91" t="s">
        <v>103</v>
      </c>
      <c r="DN91" t="s">
        <v>407</v>
      </c>
      <c r="DO91">
        <v>100130382</v>
      </c>
      <c r="DP91">
        <v>87</v>
      </c>
      <c r="DQ91">
        <v>1996</v>
      </c>
      <c r="DR91" t="s">
        <v>24</v>
      </c>
      <c r="DS91" s="5"/>
      <c r="DT91" s="5"/>
      <c r="DU91" s="5"/>
      <c r="DV91" t="s">
        <v>408</v>
      </c>
      <c r="DW91">
        <v>1997</v>
      </c>
      <c r="DX91" t="s">
        <v>209</v>
      </c>
      <c r="DY91" t="s">
        <v>408</v>
      </c>
      <c r="DZ91">
        <v>100086363</v>
      </c>
      <c r="EA91">
        <v>87</v>
      </c>
      <c r="EB91">
        <v>1997</v>
      </c>
      <c r="EC91" t="s">
        <v>24</v>
      </c>
      <c r="ED91" s="5"/>
      <c r="EE91" s="5"/>
    </row>
    <row r="92" spans="1:135">
      <c r="A92" t="s">
        <v>409</v>
      </c>
      <c r="B92">
        <v>1989</v>
      </c>
      <c r="C92" t="s">
        <v>29</v>
      </c>
      <c r="D92" t="s">
        <v>409</v>
      </c>
      <c r="E92">
        <v>100070229</v>
      </c>
      <c r="F92">
        <v>88.5</v>
      </c>
      <c r="G92">
        <v>1989</v>
      </c>
      <c r="H92" s="4" t="s">
        <v>24</v>
      </c>
      <c r="I92" s="5"/>
      <c r="J92" s="5"/>
      <c r="K92" s="5"/>
      <c r="L92" s="6"/>
      <c r="M92" t="s">
        <v>146</v>
      </c>
      <c r="N92">
        <v>1997</v>
      </c>
      <c r="O92" t="s">
        <v>122</v>
      </c>
      <c r="P92" t="s">
        <v>146</v>
      </c>
      <c r="Q92">
        <v>100079513</v>
      </c>
      <c r="R92">
        <v>88</v>
      </c>
      <c r="S92">
        <v>1997</v>
      </c>
      <c r="T92" t="s">
        <v>24</v>
      </c>
      <c r="U92" s="5"/>
      <c r="V92" s="5"/>
      <c r="W92" s="5"/>
      <c r="Y92" t="s">
        <v>410</v>
      </c>
      <c r="Z92">
        <v>1990</v>
      </c>
      <c r="AA92" t="s">
        <v>103</v>
      </c>
      <c r="AB92" t="s">
        <v>410</v>
      </c>
      <c r="AC92">
        <v>100130699</v>
      </c>
      <c r="AD92">
        <v>88</v>
      </c>
      <c r="AE92">
        <v>1990</v>
      </c>
      <c r="AF92" t="s">
        <v>24</v>
      </c>
      <c r="AG92" s="5"/>
      <c r="AH92" s="5"/>
      <c r="AI92" s="5"/>
      <c r="AJ92" s="5"/>
      <c r="AW92" t="s">
        <v>299</v>
      </c>
      <c r="AX92">
        <v>1993</v>
      </c>
      <c r="AY92" t="s">
        <v>33</v>
      </c>
      <c r="AZ92" t="s">
        <v>299</v>
      </c>
      <c r="BA92">
        <v>100071164</v>
      </c>
      <c r="BB92">
        <v>88</v>
      </c>
      <c r="BC92">
        <v>1993</v>
      </c>
      <c r="BD92" s="4" t="s">
        <v>24</v>
      </c>
      <c r="BE92" s="5" t="str">
        <f>IF($BB92&gt;$BB$1,"NA",(IF($BC92&lt;'[3]Point Tables'!$S$3,"OLD",(IF($BD92="Y","X",(VLOOKUP($BA92,[1]JMF!$A$1:$A$65536,1,FALSE)))))))</f>
        <v>NA</v>
      </c>
      <c r="BF92" s="5" t="str">
        <f>IF($BB92&gt;$BB$1,"NA",(IF($BC92&lt;'[3]Point Tables'!$S$4,"OLD",(IF($BD92="Y","X",(VLOOKUP($BA92,[1]CMF!$A$1:$A$65536,1,FALSE)))))))</f>
        <v>NA</v>
      </c>
      <c r="BH92" t="s">
        <v>73</v>
      </c>
      <c r="BI92">
        <v>1994</v>
      </c>
      <c r="BJ92" t="s">
        <v>33</v>
      </c>
      <c r="BK92" t="s">
        <v>73</v>
      </c>
      <c r="BL92">
        <v>100073360</v>
      </c>
      <c r="BM92">
        <v>88.33</v>
      </c>
      <c r="BN92">
        <v>1994</v>
      </c>
      <c r="BO92" t="s">
        <v>24</v>
      </c>
      <c r="BP92" s="5"/>
      <c r="BQ92" s="5"/>
      <c r="BS92" t="s">
        <v>157</v>
      </c>
      <c r="BT92">
        <v>1995</v>
      </c>
      <c r="BU92" t="s">
        <v>151</v>
      </c>
      <c r="BV92" t="s">
        <v>157</v>
      </c>
      <c r="BW92">
        <v>100078917</v>
      </c>
      <c r="BX92">
        <v>88</v>
      </c>
      <c r="BY92">
        <v>1995</v>
      </c>
      <c r="BZ92" s="4" t="s">
        <v>24</v>
      </c>
      <c r="CA92" s="5"/>
      <c r="CB92" s="5"/>
      <c r="CC92" s="5"/>
      <c r="CD92" t="s">
        <v>172</v>
      </c>
      <c r="CE92">
        <v>1996</v>
      </c>
      <c r="CF92" t="s">
        <v>26</v>
      </c>
      <c r="CG92" t="s">
        <v>172</v>
      </c>
      <c r="CH92">
        <v>100082971</v>
      </c>
      <c r="CI92">
        <v>88</v>
      </c>
      <c r="CJ92">
        <v>1996</v>
      </c>
      <c r="CK92" t="s">
        <v>24</v>
      </c>
      <c r="CL92" s="5"/>
      <c r="CM92" s="5"/>
      <c r="CN92" s="5"/>
      <c r="CO92" t="s">
        <v>279</v>
      </c>
      <c r="CP92">
        <v>1996</v>
      </c>
      <c r="CQ92" t="s">
        <v>23</v>
      </c>
      <c r="CR92" t="s">
        <v>279</v>
      </c>
      <c r="CS92">
        <v>100097999</v>
      </c>
      <c r="CT92">
        <v>88</v>
      </c>
      <c r="CU92">
        <v>1996</v>
      </c>
      <c r="CV92" s="4" t="s">
        <v>24</v>
      </c>
      <c r="CW92" s="5" t="str">
        <f>IF($CT92&gt;$CT$1,"NA",(IF($CU92&lt;'[3]Point Tables'!$S$4,"OLD",(IF($CV92="Y","X",(VLOOKUP($CS92,[1]CMF!$A$1:$A$65536,1,FALSE)))))))</f>
        <v>NA</v>
      </c>
      <c r="CX92" s="5" t="str">
        <f>IF(CT92&gt;$CT$1,"NA",(IF($CU92&lt;'[3]Point Tables'!$S$5,"OLD",(IF($CV92="Y",CS92,(VLOOKUP($CS92,[1]Y14MF!$A$1:$A$65536,1,FALSE)))))))</f>
        <v>NA</v>
      </c>
      <c r="CZ92" t="s">
        <v>276</v>
      </c>
      <c r="DA92">
        <v>1996</v>
      </c>
      <c r="DB92" t="s">
        <v>145</v>
      </c>
      <c r="DC92" t="s">
        <v>276</v>
      </c>
      <c r="DD92">
        <v>100096582</v>
      </c>
      <c r="DE92">
        <v>88</v>
      </c>
      <c r="DF92">
        <v>1996</v>
      </c>
      <c r="DG92" t="s">
        <v>24</v>
      </c>
      <c r="DH92" s="5"/>
      <c r="DI92" s="5"/>
      <c r="DK92" t="s">
        <v>411</v>
      </c>
      <c r="DL92">
        <v>1995</v>
      </c>
      <c r="DM92" t="s">
        <v>103</v>
      </c>
      <c r="DN92" t="s">
        <v>411</v>
      </c>
      <c r="DO92">
        <v>100128532</v>
      </c>
      <c r="DP92">
        <v>88</v>
      </c>
      <c r="DQ92">
        <v>1995</v>
      </c>
      <c r="DR92" t="s">
        <v>24</v>
      </c>
      <c r="DS92" s="5"/>
      <c r="DT92" s="5"/>
      <c r="DU92" s="5"/>
      <c r="DV92" t="s">
        <v>331</v>
      </c>
      <c r="DW92">
        <v>1995</v>
      </c>
      <c r="DX92" t="s">
        <v>190</v>
      </c>
      <c r="DY92" t="s">
        <v>331</v>
      </c>
      <c r="DZ92">
        <v>100068923</v>
      </c>
      <c r="EA92">
        <v>88</v>
      </c>
      <c r="EB92">
        <v>1995</v>
      </c>
      <c r="EC92" t="s">
        <v>24</v>
      </c>
      <c r="ED92" s="5"/>
      <c r="EE92" s="5"/>
    </row>
    <row r="93" spans="1:135">
      <c r="A93" t="s">
        <v>412</v>
      </c>
      <c r="B93">
        <v>1985</v>
      </c>
      <c r="C93" t="s">
        <v>176</v>
      </c>
      <c r="D93" t="s">
        <v>412</v>
      </c>
      <c r="E93">
        <v>100051693</v>
      </c>
      <c r="F93">
        <v>88.5</v>
      </c>
      <c r="G93">
        <v>1985</v>
      </c>
      <c r="H93" s="4" t="s">
        <v>24</v>
      </c>
      <c r="I93" s="5"/>
      <c r="J93" s="5"/>
      <c r="K93" s="5"/>
      <c r="L93" s="6"/>
      <c r="M93" t="s">
        <v>51</v>
      </c>
      <c r="N93">
        <v>1996</v>
      </c>
      <c r="O93" t="s">
        <v>52</v>
      </c>
      <c r="P93" t="s">
        <v>51</v>
      </c>
      <c r="Q93">
        <v>100073222</v>
      </c>
      <c r="R93">
        <v>89.5</v>
      </c>
      <c r="S93">
        <v>1996</v>
      </c>
      <c r="T93" t="s">
        <v>24</v>
      </c>
      <c r="U93" s="5"/>
      <c r="V93" s="5"/>
      <c r="W93" s="5"/>
      <c r="Y93" t="s">
        <v>229</v>
      </c>
      <c r="Z93">
        <v>1992</v>
      </c>
      <c r="AA93" t="s">
        <v>37</v>
      </c>
      <c r="AB93" t="s">
        <v>229</v>
      </c>
      <c r="AC93">
        <v>100060116</v>
      </c>
      <c r="AD93">
        <v>89</v>
      </c>
      <c r="AE93">
        <v>1992</v>
      </c>
      <c r="AF93" t="s">
        <v>24</v>
      </c>
      <c r="AG93" s="5"/>
      <c r="AH93" s="5"/>
      <c r="AI93" s="5"/>
      <c r="AJ93" s="5"/>
      <c r="AW93" t="s">
        <v>224</v>
      </c>
      <c r="AX93">
        <v>1993</v>
      </c>
      <c r="AY93" t="s">
        <v>225</v>
      </c>
      <c r="AZ93" t="s">
        <v>224</v>
      </c>
      <c r="BA93">
        <v>100066029</v>
      </c>
      <c r="BB93">
        <v>89.5</v>
      </c>
      <c r="BC93">
        <v>1993</v>
      </c>
      <c r="BD93" s="4" t="s">
        <v>24</v>
      </c>
      <c r="BE93" s="5" t="str">
        <f>IF($BB93&gt;$BB$1,"NA",(IF($BC93&lt;'[3]Point Tables'!$S$3,"OLD",(IF($BD93="Y","X",(VLOOKUP($BA93,[1]JMF!$A$1:$A$65536,1,FALSE)))))))</f>
        <v>NA</v>
      </c>
      <c r="BF93" s="5" t="str">
        <f>IF($BB93&gt;$BB$1,"NA",(IF($BC93&lt;'[3]Point Tables'!$S$4,"OLD",(IF($BD93="Y","X",(VLOOKUP($BA93,[1]CMF!$A$1:$A$65536,1,FALSE)))))))</f>
        <v>NA</v>
      </c>
      <c r="BH93" t="s">
        <v>205</v>
      </c>
      <c r="BI93">
        <v>1994</v>
      </c>
      <c r="BJ93" t="s">
        <v>176</v>
      </c>
      <c r="BK93" t="s">
        <v>205</v>
      </c>
      <c r="BL93">
        <v>100073401</v>
      </c>
      <c r="BM93">
        <v>88.33</v>
      </c>
      <c r="BN93">
        <v>1994</v>
      </c>
      <c r="BO93" t="s">
        <v>24</v>
      </c>
      <c r="BP93" s="5"/>
      <c r="BQ93" s="5"/>
      <c r="BS93" t="s">
        <v>343</v>
      </c>
      <c r="BT93">
        <v>1994</v>
      </c>
      <c r="BU93" t="s">
        <v>40</v>
      </c>
      <c r="BV93" t="s">
        <v>343</v>
      </c>
      <c r="BW93">
        <v>100074367</v>
      </c>
      <c r="BX93">
        <v>89</v>
      </c>
      <c r="BY93">
        <v>1994</v>
      </c>
      <c r="BZ93" s="4" t="s">
        <v>24</v>
      </c>
      <c r="CA93" s="5"/>
      <c r="CB93" s="5"/>
      <c r="CC93" s="5"/>
      <c r="CD93" t="s">
        <v>81</v>
      </c>
      <c r="CE93">
        <v>1995</v>
      </c>
      <c r="CF93" t="s">
        <v>82</v>
      </c>
      <c r="CG93" t="s">
        <v>81</v>
      </c>
      <c r="CH93">
        <v>100075820</v>
      </c>
      <c r="CI93">
        <v>89</v>
      </c>
      <c r="CJ93">
        <v>1995</v>
      </c>
      <c r="CK93" t="s">
        <v>24</v>
      </c>
      <c r="CL93" s="5"/>
      <c r="CM93" s="5"/>
      <c r="CN93" s="5"/>
      <c r="CO93" t="s">
        <v>413</v>
      </c>
      <c r="CP93">
        <v>1997</v>
      </c>
      <c r="CQ93" t="s">
        <v>26</v>
      </c>
      <c r="CR93" t="s">
        <v>413</v>
      </c>
      <c r="CS93">
        <v>100069330</v>
      </c>
      <c r="CT93">
        <v>89</v>
      </c>
      <c r="CU93">
        <v>1997</v>
      </c>
      <c r="CV93" s="4" t="s">
        <v>24</v>
      </c>
      <c r="CW93" s="5" t="str">
        <f>IF($CT93&gt;$CT$1,"NA",(IF($CU93&lt;'[3]Point Tables'!$S$4,"OLD",(IF($CV93="Y","X",(VLOOKUP($CS93,[1]CMF!$A$1:$A$65536,1,FALSE)))))))</f>
        <v>NA</v>
      </c>
      <c r="CX93" s="5" t="str">
        <f>IF(CT93&gt;$CT$1,"NA",(IF($CU93&lt;'[3]Point Tables'!$S$5,"OLD",(IF($CV93="Y",CS93,(VLOOKUP($CS93,[1]Y14MF!$A$1:$A$65536,1,FALSE)))))))</f>
        <v>NA</v>
      </c>
      <c r="CZ93" t="s">
        <v>127</v>
      </c>
      <c r="DA93">
        <v>1994</v>
      </c>
      <c r="DB93" t="s">
        <v>128</v>
      </c>
      <c r="DC93" t="s">
        <v>127</v>
      </c>
      <c r="DD93">
        <v>100083302</v>
      </c>
      <c r="DE93">
        <v>89</v>
      </c>
      <c r="DF93">
        <v>1994</v>
      </c>
      <c r="DG93" t="s">
        <v>24</v>
      </c>
      <c r="DH93" s="5"/>
      <c r="DI93" s="5"/>
      <c r="DK93" t="s">
        <v>414</v>
      </c>
      <c r="DL93">
        <v>1994</v>
      </c>
      <c r="DM93" t="s">
        <v>145</v>
      </c>
      <c r="DN93" t="s">
        <v>414</v>
      </c>
      <c r="DO93">
        <v>100094265</v>
      </c>
      <c r="DP93">
        <v>89.5</v>
      </c>
      <c r="DQ93">
        <v>1994</v>
      </c>
      <c r="DR93" t="s">
        <v>24</v>
      </c>
      <c r="DS93" s="5"/>
      <c r="DT93" s="5"/>
      <c r="DU93" s="5"/>
      <c r="DV93" t="s">
        <v>415</v>
      </c>
      <c r="DW93">
        <v>1994</v>
      </c>
      <c r="DX93" t="s">
        <v>176</v>
      </c>
      <c r="DY93" t="s">
        <v>415</v>
      </c>
      <c r="DZ93">
        <v>100080357</v>
      </c>
      <c r="EA93">
        <v>89</v>
      </c>
      <c r="EB93">
        <v>1994</v>
      </c>
      <c r="EC93" t="s">
        <v>24</v>
      </c>
      <c r="ED93" s="5"/>
      <c r="EE93" s="5"/>
    </row>
    <row r="94" spans="1:135">
      <c r="A94" t="s">
        <v>47</v>
      </c>
      <c r="B94">
        <v>1992</v>
      </c>
      <c r="C94" t="s">
        <v>48</v>
      </c>
      <c r="D94" t="s">
        <v>47</v>
      </c>
      <c r="E94">
        <v>100063002</v>
      </c>
      <c r="F94">
        <v>90</v>
      </c>
      <c r="G94">
        <v>1992</v>
      </c>
      <c r="H94" s="4" t="s">
        <v>24</v>
      </c>
      <c r="I94" s="5"/>
      <c r="J94" s="5"/>
      <c r="K94" s="5"/>
      <c r="L94" s="6"/>
      <c r="M94" t="s">
        <v>132</v>
      </c>
      <c r="N94">
        <v>1994</v>
      </c>
      <c r="O94" t="s">
        <v>29</v>
      </c>
      <c r="P94" t="s">
        <v>132</v>
      </c>
      <c r="Q94">
        <v>100047643</v>
      </c>
      <c r="R94">
        <v>89.5</v>
      </c>
      <c r="S94">
        <v>1994</v>
      </c>
      <c r="T94" t="s">
        <v>24</v>
      </c>
      <c r="U94" s="5"/>
      <c r="V94" s="5"/>
      <c r="W94" s="5"/>
      <c r="Y94" t="s">
        <v>230</v>
      </c>
      <c r="Z94">
        <v>1996</v>
      </c>
      <c r="AA94" t="s">
        <v>57</v>
      </c>
      <c r="AB94" t="s">
        <v>230</v>
      </c>
      <c r="AC94">
        <v>100063952</v>
      </c>
      <c r="AD94">
        <v>90</v>
      </c>
      <c r="AE94">
        <v>1996</v>
      </c>
      <c r="AF94" t="s">
        <v>24</v>
      </c>
      <c r="AG94" s="5"/>
      <c r="AH94" s="5"/>
      <c r="AI94" s="5"/>
      <c r="AJ94" s="5"/>
      <c r="AW94" t="s">
        <v>416</v>
      </c>
      <c r="AX94">
        <v>1993</v>
      </c>
      <c r="AY94" t="s">
        <v>26</v>
      </c>
      <c r="AZ94" t="s">
        <v>416</v>
      </c>
      <c r="BA94">
        <v>100045139</v>
      </c>
      <c r="BB94">
        <v>89.5</v>
      </c>
      <c r="BC94">
        <v>1993</v>
      </c>
      <c r="BD94" s="4" t="s">
        <v>24</v>
      </c>
      <c r="BE94" s="5" t="str">
        <f>IF($BB94&gt;$BB$1,"NA",(IF($BC94&lt;'[3]Point Tables'!$S$3,"OLD",(IF($BD94="Y","X",(VLOOKUP($BA94,[1]JMF!$A$1:$A$65536,1,FALSE)))))))</f>
        <v>NA</v>
      </c>
      <c r="BF94" s="5" t="str">
        <f>IF($BB94&gt;$BB$1,"NA",(IF($BC94&lt;'[3]Point Tables'!$S$4,"OLD",(IF($BD94="Y","X",(VLOOKUP($BA94,[1]CMF!$A$1:$A$65536,1,FALSE)))))))</f>
        <v>NA</v>
      </c>
      <c r="BH94" t="s">
        <v>169</v>
      </c>
      <c r="BI94">
        <v>1997</v>
      </c>
      <c r="BJ94" t="s">
        <v>23</v>
      </c>
      <c r="BK94" t="s">
        <v>169</v>
      </c>
      <c r="BL94">
        <v>100072906</v>
      </c>
      <c r="BM94">
        <v>88.33</v>
      </c>
      <c r="BN94">
        <v>1997</v>
      </c>
      <c r="BO94" t="s">
        <v>24</v>
      </c>
      <c r="BP94" s="5"/>
      <c r="BQ94" s="5"/>
      <c r="BS94" t="s">
        <v>170</v>
      </c>
      <c r="BT94">
        <v>1992</v>
      </c>
      <c r="BU94" t="s">
        <v>37</v>
      </c>
      <c r="BV94" t="s">
        <v>170</v>
      </c>
      <c r="BW94">
        <v>100070346</v>
      </c>
      <c r="BX94">
        <v>90</v>
      </c>
      <c r="BY94">
        <v>1992</v>
      </c>
      <c r="BZ94" s="4" t="s">
        <v>24</v>
      </c>
      <c r="CA94" s="5"/>
      <c r="CB94" s="5"/>
      <c r="CC94" s="5"/>
      <c r="CD94" t="s">
        <v>295</v>
      </c>
      <c r="CE94">
        <v>1993</v>
      </c>
      <c r="CF94" t="s">
        <v>266</v>
      </c>
      <c r="CG94" t="s">
        <v>295</v>
      </c>
      <c r="CH94">
        <v>100049341</v>
      </c>
      <c r="CI94">
        <v>90</v>
      </c>
      <c r="CJ94">
        <v>1993</v>
      </c>
      <c r="CK94" t="s">
        <v>24</v>
      </c>
      <c r="CL94" s="5"/>
      <c r="CM94" s="5"/>
      <c r="CN94" s="5"/>
      <c r="CO94" t="s">
        <v>417</v>
      </c>
      <c r="CP94">
        <v>1997</v>
      </c>
      <c r="CQ94" t="s">
        <v>26</v>
      </c>
      <c r="CR94" t="s">
        <v>417</v>
      </c>
      <c r="CS94">
        <v>100079812</v>
      </c>
      <c r="CT94">
        <v>90</v>
      </c>
      <c r="CU94">
        <v>1997</v>
      </c>
      <c r="CV94" s="4" t="s">
        <v>24</v>
      </c>
      <c r="CW94" s="5" t="str">
        <f>IF($CT94&gt;$CT$1,"NA",(IF($CU94&lt;'[3]Point Tables'!$S$4,"OLD",(IF($CV94="Y","X",(VLOOKUP($CS94,[1]CMF!$A$1:$A$65536,1,FALSE)))))))</f>
        <v>NA</v>
      </c>
      <c r="CX94" s="5" t="str">
        <f>IF(CT94&gt;$CT$1,"NA",(IF($CU94&lt;'[3]Point Tables'!$S$5,"OLD",(IF($CV94="Y",CS94,(VLOOKUP($CS94,[1]Y14MF!$A$1:$A$65536,1,FALSE)))))))</f>
        <v>NA</v>
      </c>
      <c r="CZ94" t="s">
        <v>418</v>
      </c>
      <c r="DA94">
        <v>1995</v>
      </c>
      <c r="DB94" t="s">
        <v>103</v>
      </c>
      <c r="DC94" t="s">
        <v>418</v>
      </c>
      <c r="DD94">
        <v>100093752</v>
      </c>
      <c r="DE94">
        <v>90.5</v>
      </c>
      <c r="DF94">
        <v>1995</v>
      </c>
      <c r="DG94" t="s">
        <v>107</v>
      </c>
      <c r="DH94" s="5"/>
      <c r="DI94" s="5"/>
      <c r="DK94" t="s">
        <v>366</v>
      </c>
      <c r="DL94">
        <v>1996</v>
      </c>
      <c r="DM94" t="s">
        <v>46</v>
      </c>
      <c r="DN94" t="s">
        <v>366</v>
      </c>
      <c r="DO94">
        <v>100078519</v>
      </c>
      <c r="DP94">
        <v>89.5</v>
      </c>
      <c r="DQ94">
        <v>1996</v>
      </c>
      <c r="DR94" t="s">
        <v>24</v>
      </c>
      <c r="DS94" s="5"/>
      <c r="DT94" s="5"/>
      <c r="DU94" s="5"/>
      <c r="DV94" t="s">
        <v>419</v>
      </c>
      <c r="DW94">
        <v>1994</v>
      </c>
      <c r="DX94" t="s">
        <v>351</v>
      </c>
      <c r="DY94" t="s">
        <v>419</v>
      </c>
      <c r="DZ94">
        <v>100085757</v>
      </c>
      <c r="EA94">
        <v>90</v>
      </c>
      <c r="EB94">
        <v>1994</v>
      </c>
      <c r="EC94" t="s">
        <v>24</v>
      </c>
      <c r="ED94" s="5"/>
      <c r="EE94" s="5"/>
    </row>
    <row r="95" spans="1:135">
      <c r="A95" t="s">
        <v>420</v>
      </c>
      <c r="B95">
        <v>1975</v>
      </c>
      <c r="C95" t="s">
        <v>176</v>
      </c>
      <c r="D95" t="s">
        <v>420</v>
      </c>
      <c r="E95">
        <v>100050088</v>
      </c>
      <c r="F95">
        <v>91.5</v>
      </c>
      <c r="G95">
        <v>1975</v>
      </c>
      <c r="H95" s="4" t="s">
        <v>24</v>
      </c>
      <c r="I95" s="5"/>
      <c r="J95" s="5"/>
      <c r="K95" s="5"/>
      <c r="L95" s="6"/>
      <c r="M95" t="s">
        <v>136</v>
      </c>
      <c r="N95">
        <v>1995</v>
      </c>
      <c r="O95" t="s">
        <v>23</v>
      </c>
      <c r="P95" t="s">
        <v>136</v>
      </c>
      <c r="Q95">
        <v>100097252</v>
      </c>
      <c r="R95">
        <v>91</v>
      </c>
      <c r="S95">
        <v>1995</v>
      </c>
      <c r="T95" t="s">
        <v>24</v>
      </c>
      <c r="U95" s="5"/>
      <c r="V95" s="5"/>
      <c r="W95" s="5"/>
      <c r="Y95" t="s">
        <v>212</v>
      </c>
      <c r="Z95">
        <v>1984</v>
      </c>
      <c r="AA95" t="s">
        <v>52</v>
      </c>
      <c r="AB95" t="s">
        <v>212</v>
      </c>
      <c r="AC95">
        <v>100057702</v>
      </c>
      <c r="AD95">
        <v>91.5</v>
      </c>
      <c r="AE95">
        <v>1984</v>
      </c>
      <c r="AF95" t="s">
        <v>24</v>
      </c>
      <c r="AG95" s="5"/>
      <c r="AH95" s="5"/>
      <c r="AI95" s="5"/>
      <c r="AJ95" s="5"/>
      <c r="AW95" t="s">
        <v>419</v>
      </c>
      <c r="AX95">
        <v>1994</v>
      </c>
      <c r="AY95" t="s">
        <v>351</v>
      </c>
      <c r="AZ95" t="s">
        <v>419</v>
      </c>
      <c r="BA95">
        <v>100085757</v>
      </c>
      <c r="BB95">
        <v>91</v>
      </c>
      <c r="BC95">
        <v>1994</v>
      </c>
      <c r="BD95" s="4" t="s">
        <v>24</v>
      </c>
      <c r="BE95" s="5" t="str">
        <f>IF($BB95&gt;$BB$1,"NA",(IF($BC95&lt;'[3]Point Tables'!$S$3,"OLD",(IF($BD95="Y","X",(VLOOKUP($BA95,[1]JMF!$A$1:$A$65536,1,FALSE)))))))</f>
        <v>NA</v>
      </c>
      <c r="BF95" s="5" t="str">
        <f>IF($BB95&gt;$BB$1,"NA",(IF($BC95&lt;'[3]Point Tables'!$S$4,"OLD",(IF($BD95="Y","X",(VLOOKUP($BA95,[1]CMF!$A$1:$A$65536,1,FALSE)))))))</f>
        <v>NA</v>
      </c>
      <c r="BH95" t="s">
        <v>421</v>
      </c>
      <c r="BI95">
        <v>1993</v>
      </c>
      <c r="BJ95" t="s">
        <v>422</v>
      </c>
      <c r="BK95" t="s">
        <v>421</v>
      </c>
      <c r="BL95">
        <v>100078350</v>
      </c>
      <c r="BM95">
        <v>91</v>
      </c>
      <c r="BN95">
        <v>1993</v>
      </c>
      <c r="BO95" t="s">
        <v>24</v>
      </c>
      <c r="BP95" s="5"/>
      <c r="BQ95" s="5"/>
      <c r="BS95" t="s">
        <v>247</v>
      </c>
      <c r="BT95">
        <v>1992</v>
      </c>
      <c r="BU95" t="s">
        <v>248</v>
      </c>
      <c r="BV95" t="s">
        <v>247</v>
      </c>
      <c r="BW95">
        <v>100085791</v>
      </c>
      <c r="BX95">
        <v>91</v>
      </c>
      <c r="BY95">
        <v>1992</v>
      </c>
      <c r="BZ95" s="4" t="s">
        <v>24</v>
      </c>
      <c r="CA95" s="5"/>
      <c r="CB95" s="5"/>
      <c r="CC95" s="5"/>
      <c r="CD95" t="s">
        <v>312</v>
      </c>
      <c r="CE95">
        <v>1993</v>
      </c>
      <c r="CF95" t="s">
        <v>202</v>
      </c>
      <c r="CG95" t="s">
        <v>312</v>
      </c>
      <c r="CH95">
        <v>100072243</v>
      </c>
      <c r="CI95">
        <v>91</v>
      </c>
      <c r="CJ95">
        <v>1993</v>
      </c>
      <c r="CK95" t="s">
        <v>24</v>
      </c>
      <c r="CL95" s="5"/>
      <c r="CM95" s="5"/>
      <c r="CN95" s="5"/>
      <c r="CO95" t="s">
        <v>423</v>
      </c>
      <c r="CP95">
        <v>1997</v>
      </c>
      <c r="CQ95" t="s">
        <v>424</v>
      </c>
      <c r="CR95" t="s">
        <v>423</v>
      </c>
      <c r="CS95">
        <v>100091315</v>
      </c>
      <c r="CT95">
        <v>91</v>
      </c>
      <c r="CU95">
        <v>1997</v>
      </c>
      <c r="CV95" s="4" t="s">
        <v>24</v>
      </c>
      <c r="CW95" s="5" t="str">
        <f>IF($CT95&gt;$CT$1,"NA",(IF($CU95&lt;'[3]Point Tables'!$S$4,"OLD",(IF($CV95="Y","X",(VLOOKUP($CS95,[1]CMF!$A$1:$A$65536,1,FALSE)))))))</f>
        <v>NA</v>
      </c>
      <c r="CX95" s="5" t="str">
        <f>IF(CT95&gt;$CT$1,"NA",(IF($CU95&lt;'[3]Point Tables'!$S$5,"OLD",(IF($CV95="Y",CS95,(VLOOKUP($CS95,[1]Y14MF!$A$1:$A$65536,1,FALSE)))))))</f>
        <v>NA</v>
      </c>
      <c r="CZ95" t="s">
        <v>262</v>
      </c>
      <c r="DA95">
        <v>1995</v>
      </c>
      <c r="DB95" t="s">
        <v>178</v>
      </c>
      <c r="DC95" t="s">
        <v>262</v>
      </c>
      <c r="DD95">
        <v>100049156</v>
      </c>
      <c r="DE95">
        <v>90.5</v>
      </c>
      <c r="DF95">
        <v>1995</v>
      </c>
      <c r="DG95" t="s">
        <v>24</v>
      </c>
      <c r="DH95" s="5"/>
      <c r="DI95" s="5"/>
      <c r="DK95" t="s">
        <v>425</v>
      </c>
      <c r="DL95">
        <v>1998</v>
      </c>
      <c r="DM95" t="s">
        <v>82</v>
      </c>
      <c r="DN95" t="s">
        <v>425</v>
      </c>
      <c r="DO95">
        <v>100117399</v>
      </c>
      <c r="DP95">
        <v>91</v>
      </c>
      <c r="DQ95">
        <v>1998</v>
      </c>
      <c r="DR95" t="s">
        <v>24</v>
      </c>
      <c r="DS95" s="5"/>
      <c r="DT95" s="5"/>
      <c r="DU95" s="5"/>
      <c r="DV95" t="s">
        <v>426</v>
      </c>
      <c r="DW95">
        <v>1994</v>
      </c>
      <c r="DX95" t="s">
        <v>351</v>
      </c>
      <c r="DY95" t="s">
        <v>426</v>
      </c>
      <c r="DZ95">
        <v>100094365</v>
      </c>
      <c r="EA95">
        <v>91</v>
      </c>
      <c r="EB95">
        <v>1994</v>
      </c>
      <c r="EC95" t="s">
        <v>24</v>
      </c>
      <c r="ED95" s="5"/>
      <c r="EE95" s="5"/>
    </row>
    <row r="96" spans="1:135">
      <c r="A96" t="s">
        <v>234</v>
      </c>
      <c r="B96">
        <v>1992</v>
      </c>
      <c r="C96" t="s">
        <v>101</v>
      </c>
      <c r="D96" t="s">
        <v>234</v>
      </c>
      <c r="E96">
        <v>100070221</v>
      </c>
      <c r="F96">
        <v>91.5</v>
      </c>
      <c r="G96">
        <v>1992</v>
      </c>
      <c r="H96" s="4" t="s">
        <v>24</v>
      </c>
      <c r="I96" s="5"/>
      <c r="J96" s="5"/>
      <c r="K96" s="5"/>
      <c r="L96" s="6"/>
      <c r="M96" t="s">
        <v>100</v>
      </c>
      <c r="N96">
        <v>1995</v>
      </c>
      <c r="O96" t="s">
        <v>101</v>
      </c>
      <c r="P96" t="s">
        <v>100</v>
      </c>
      <c r="Q96">
        <v>100089844</v>
      </c>
      <c r="R96">
        <v>92</v>
      </c>
      <c r="S96">
        <v>1995</v>
      </c>
      <c r="T96" t="s">
        <v>24</v>
      </c>
      <c r="U96" s="5"/>
      <c r="V96" s="5"/>
      <c r="W96" s="5"/>
      <c r="Y96" t="s">
        <v>183</v>
      </c>
      <c r="Z96">
        <v>1993</v>
      </c>
      <c r="AA96" t="s">
        <v>37</v>
      </c>
      <c r="AB96" t="s">
        <v>183</v>
      </c>
      <c r="AC96">
        <v>100079871</v>
      </c>
      <c r="AD96">
        <v>91.5</v>
      </c>
      <c r="AE96">
        <v>1993</v>
      </c>
      <c r="AF96" t="s">
        <v>107</v>
      </c>
      <c r="AG96" s="5"/>
      <c r="AH96" s="5"/>
      <c r="AI96" s="5"/>
      <c r="AJ96" s="5"/>
      <c r="AW96" t="s">
        <v>427</v>
      </c>
      <c r="AX96">
        <v>1993</v>
      </c>
      <c r="AY96" t="s">
        <v>220</v>
      </c>
      <c r="AZ96" t="s">
        <v>427</v>
      </c>
      <c r="BA96">
        <v>100081793</v>
      </c>
      <c r="BB96">
        <v>92</v>
      </c>
      <c r="BC96">
        <v>1993</v>
      </c>
      <c r="BD96" s="4" t="s">
        <v>24</v>
      </c>
      <c r="BE96" s="5" t="str">
        <f>IF($BB96&gt;$BB$1,"NA",(IF($BC96&lt;'[3]Point Tables'!$S$3,"OLD",(IF($BD96="Y","X",(VLOOKUP($BA96,[1]JMF!$A$1:$A$65536,1,FALSE)))))))</f>
        <v>NA</v>
      </c>
      <c r="BF96" s="5" t="str">
        <f>IF($BB96&gt;$BB$1,"NA",(IF($BC96&lt;'[3]Point Tables'!$S$4,"OLD",(IF($BD96="Y","X",(VLOOKUP($BA96,[1]CMF!$A$1:$A$65536,1,FALSE)))))))</f>
        <v>NA</v>
      </c>
      <c r="BH96" t="s">
        <v>36</v>
      </c>
      <c r="BI96">
        <v>1994</v>
      </c>
      <c r="BJ96" t="s">
        <v>37</v>
      </c>
      <c r="BK96" t="s">
        <v>36</v>
      </c>
      <c r="BL96">
        <v>100072224</v>
      </c>
      <c r="BM96">
        <v>92</v>
      </c>
      <c r="BN96">
        <v>1994</v>
      </c>
      <c r="BO96" t="s">
        <v>24</v>
      </c>
      <c r="BP96" s="5"/>
      <c r="BQ96" s="5"/>
      <c r="BS96" t="s">
        <v>303</v>
      </c>
      <c r="BT96">
        <v>1993</v>
      </c>
      <c r="BU96" t="s">
        <v>37</v>
      </c>
      <c r="BV96" t="s">
        <v>303</v>
      </c>
      <c r="BW96">
        <v>100070514</v>
      </c>
      <c r="BX96">
        <v>92</v>
      </c>
      <c r="BY96">
        <v>1993</v>
      </c>
      <c r="BZ96" s="4" t="s">
        <v>24</v>
      </c>
      <c r="CA96" s="5"/>
      <c r="CB96" s="5"/>
      <c r="CC96" s="5"/>
      <c r="CD96" t="s">
        <v>86</v>
      </c>
      <c r="CE96">
        <v>1996</v>
      </c>
      <c r="CF96" t="s">
        <v>33</v>
      </c>
      <c r="CG96" t="s">
        <v>86</v>
      </c>
      <c r="CH96">
        <v>100053312</v>
      </c>
      <c r="CI96">
        <v>92</v>
      </c>
      <c r="CJ96">
        <v>1996</v>
      </c>
      <c r="CK96" t="s">
        <v>24</v>
      </c>
      <c r="CL96" s="5"/>
      <c r="CM96" s="5"/>
      <c r="CN96" s="5"/>
      <c r="CO96" t="s">
        <v>428</v>
      </c>
      <c r="CP96">
        <v>1997</v>
      </c>
      <c r="CQ96" t="s">
        <v>29</v>
      </c>
      <c r="CR96" t="s">
        <v>428</v>
      </c>
      <c r="CS96">
        <v>100130711</v>
      </c>
      <c r="CT96">
        <v>92</v>
      </c>
      <c r="CU96">
        <v>1997</v>
      </c>
      <c r="CV96" s="4" t="s">
        <v>24</v>
      </c>
      <c r="CW96" s="5" t="str">
        <f>IF($CT96&gt;$CT$1,"NA",(IF($CU96&lt;'[3]Point Tables'!$S$4,"OLD",(IF($CV96="Y","X",(VLOOKUP($CS96,[1]CMF!$A$1:$A$65536,1,FALSE)))))))</f>
        <v>NA</v>
      </c>
      <c r="CX96" s="5" t="str">
        <f>IF(CT96&gt;$CT$1,"NA",(IF($CU96&lt;'[3]Point Tables'!$S$5,"OLD",(IF($CV96="Y",CS96,(VLOOKUP($CS96,[1]Y14MF!$A$1:$A$65536,1,FALSE)))))))</f>
        <v>NA</v>
      </c>
      <c r="CZ96" t="s">
        <v>347</v>
      </c>
      <c r="DA96">
        <v>1994</v>
      </c>
      <c r="DB96" t="s">
        <v>225</v>
      </c>
      <c r="DC96" t="s">
        <v>347</v>
      </c>
      <c r="DD96">
        <v>100068284</v>
      </c>
      <c r="DE96">
        <v>92</v>
      </c>
      <c r="DF96">
        <v>1994</v>
      </c>
      <c r="DG96" t="s">
        <v>24</v>
      </c>
      <c r="DH96" s="5"/>
      <c r="DI96" s="5"/>
      <c r="DK96" t="s">
        <v>429</v>
      </c>
      <c r="DL96">
        <v>1996</v>
      </c>
      <c r="DM96" t="s">
        <v>430</v>
      </c>
      <c r="DN96" t="s">
        <v>429</v>
      </c>
      <c r="DO96">
        <v>100094922</v>
      </c>
      <c r="DP96">
        <v>92</v>
      </c>
      <c r="DQ96">
        <v>1996</v>
      </c>
      <c r="DR96" t="s">
        <v>107</v>
      </c>
      <c r="DS96" s="5"/>
      <c r="DT96" s="5"/>
      <c r="DU96" s="5"/>
      <c r="DV96" t="s">
        <v>428</v>
      </c>
      <c r="DW96">
        <v>1997</v>
      </c>
      <c r="DX96" t="s">
        <v>29</v>
      </c>
      <c r="DY96" t="s">
        <v>428</v>
      </c>
      <c r="DZ96">
        <v>100117289</v>
      </c>
      <c r="EA96">
        <v>92</v>
      </c>
      <c r="EB96">
        <v>1997</v>
      </c>
      <c r="EC96" t="s">
        <v>24</v>
      </c>
      <c r="ED96" s="5"/>
      <c r="EE96" s="5"/>
    </row>
    <row r="97" spans="1:135">
      <c r="A97" t="s">
        <v>431</v>
      </c>
      <c r="B97">
        <v>1991</v>
      </c>
      <c r="C97" t="s">
        <v>165</v>
      </c>
      <c r="D97" t="s">
        <v>431</v>
      </c>
      <c r="E97">
        <v>100040761</v>
      </c>
      <c r="F97">
        <v>93</v>
      </c>
      <c r="G97">
        <v>1991</v>
      </c>
      <c r="H97" s="4" t="s">
        <v>24</v>
      </c>
      <c r="I97" s="5"/>
      <c r="J97" s="5"/>
      <c r="K97" s="5"/>
      <c r="L97" s="6"/>
      <c r="M97" t="s">
        <v>183</v>
      </c>
      <c r="N97">
        <v>1993</v>
      </c>
      <c r="O97" t="s">
        <v>37</v>
      </c>
      <c r="P97" t="s">
        <v>183</v>
      </c>
      <c r="Q97">
        <v>100079871</v>
      </c>
      <c r="R97">
        <v>93</v>
      </c>
      <c r="S97">
        <v>1993</v>
      </c>
      <c r="T97" t="s">
        <v>24</v>
      </c>
      <c r="U97" s="5"/>
      <c r="V97" s="5"/>
      <c r="W97" s="5"/>
      <c r="Y97" t="s">
        <v>432</v>
      </c>
      <c r="Z97">
        <v>1990</v>
      </c>
      <c r="AA97" t="s">
        <v>70</v>
      </c>
      <c r="AB97" t="s">
        <v>432</v>
      </c>
      <c r="AC97">
        <v>100065556</v>
      </c>
      <c r="AD97">
        <v>93</v>
      </c>
      <c r="AE97">
        <v>1990</v>
      </c>
      <c r="AF97" t="s">
        <v>107</v>
      </c>
      <c r="AG97" s="5"/>
      <c r="AH97" s="5"/>
      <c r="AI97" s="5"/>
      <c r="AJ97" s="5"/>
      <c r="AW97" t="s">
        <v>433</v>
      </c>
      <c r="AX97">
        <v>1997</v>
      </c>
      <c r="AY97" t="s">
        <v>57</v>
      </c>
      <c r="AZ97" t="s">
        <v>433</v>
      </c>
      <c r="BA97">
        <v>100089983</v>
      </c>
      <c r="BB97">
        <v>93</v>
      </c>
      <c r="BC97">
        <v>1997</v>
      </c>
      <c r="BD97" s="4" t="s">
        <v>24</v>
      </c>
      <c r="BE97" s="5" t="str">
        <f>IF($BB97&gt;$BB$1,"NA",(IF($BC97&lt;'[3]Point Tables'!$S$3,"OLD",(IF($BD97="Y","X",(VLOOKUP($BA97,[1]JMF!$A$1:$A$65536,1,FALSE)))))))</f>
        <v>NA</v>
      </c>
      <c r="BF97" s="5" t="str">
        <f>IF($BB97&gt;$BB$1,"NA",(IF($BC97&lt;'[3]Point Tables'!$S$4,"OLD",(IF($BD97="Y","X",(VLOOKUP($BA97,[1]CMF!$A$1:$A$65536,1,FALSE)))))))</f>
        <v>NA</v>
      </c>
      <c r="BH97" t="s">
        <v>173</v>
      </c>
      <c r="BI97">
        <v>1994</v>
      </c>
      <c r="BJ97" t="s">
        <v>151</v>
      </c>
      <c r="BK97" t="s">
        <v>173</v>
      </c>
      <c r="BL97">
        <v>100080984</v>
      </c>
      <c r="BM97">
        <v>93</v>
      </c>
      <c r="BN97">
        <v>1994</v>
      </c>
      <c r="BO97" t="s">
        <v>24</v>
      </c>
      <c r="BP97" s="5"/>
      <c r="BQ97" s="5"/>
      <c r="BS97" t="s">
        <v>168</v>
      </c>
      <c r="BT97">
        <v>1995</v>
      </c>
      <c r="BU97" t="s">
        <v>48</v>
      </c>
      <c r="BV97" t="s">
        <v>168</v>
      </c>
      <c r="BW97">
        <v>100083612</v>
      </c>
      <c r="BX97">
        <v>93</v>
      </c>
      <c r="BY97">
        <v>1995</v>
      </c>
      <c r="BZ97" s="4" t="s">
        <v>24</v>
      </c>
      <c r="CA97" s="5"/>
      <c r="CB97" s="5"/>
      <c r="CC97" s="5"/>
      <c r="CD97" t="s">
        <v>242</v>
      </c>
      <c r="CE97">
        <v>1995</v>
      </c>
      <c r="CF97" t="s">
        <v>151</v>
      </c>
      <c r="CG97" t="s">
        <v>242</v>
      </c>
      <c r="CH97">
        <v>100061538</v>
      </c>
      <c r="CI97">
        <v>93</v>
      </c>
      <c r="CJ97">
        <v>1995</v>
      </c>
      <c r="CK97" t="s">
        <v>24</v>
      </c>
      <c r="CL97" s="5"/>
      <c r="CM97" s="5"/>
      <c r="CN97" s="5"/>
      <c r="CO97" t="s">
        <v>287</v>
      </c>
      <c r="CP97">
        <v>1995</v>
      </c>
      <c r="CQ97" t="s">
        <v>23</v>
      </c>
      <c r="CR97" t="s">
        <v>287</v>
      </c>
      <c r="CS97">
        <v>100091814</v>
      </c>
      <c r="CT97">
        <v>93.5</v>
      </c>
      <c r="CU97">
        <v>1995</v>
      </c>
      <c r="CV97" s="4" t="s">
        <v>24</v>
      </c>
      <c r="CW97" s="5" t="str">
        <f>IF($CT97&gt;$CT$1,"NA",(IF($CU97&lt;'[3]Point Tables'!$S$4,"OLD",(IF($CV97="Y","X",(VLOOKUP($CS97,[1]CMF!$A$1:$A$65536,1,FALSE)))))))</f>
        <v>NA</v>
      </c>
      <c r="CX97" s="5" t="str">
        <f>IF(CT97&gt;$CT$1,"NA",(IF($CU97&lt;'[3]Point Tables'!$S$5,"OLD",(IF($CV97="Y",CS97,(VLOOKUP($CS97,[1]Y14MF!$A$1:$A$65536,1,FALSE)))))))</f>
        <v>NA</v>
      </c>
      <c r="CZ97" t="s">
        <v>279</v>
      </c>
      <c r="DA97">
        <v>1996</v>
      </c>
      <c r="DB97" t="s">
        <v>23</v>
      </c>
      <c r="DC97" t="s">
        <v>279</v>
      </c>
      <c r="DD97">
        <v>100097999</v>
      </c>
      <c r="DE97">
        <v>93</v>
      </c>
      <c r="DF97">
        <v>1996</v>
      </c>
      <c r="DG97" t="s">
        <v>24</v>
      </c>
      <c r="DH97" s="5"/>
      <c r="DI97" s="5"/>
      <c r="DK97" t="s">
        <v>434</v>
      </c>
      <c r="DL97">
        <v>1995</v>
      </c>
      <c r="DM97" t="s">
        <v>248</v>
      </c>
      <c r="DN97" t="s">
        <v>434</v>
      </c>
      <c r="DO97">
        <v>100093325</v>
      </c>
      <c r="DP97">
        <v>93</v>
      </c>
      <c r="DQ97">
        <v>1995</v>
      </c>
      <c r="DR97" t="s">
        <v>107</v>
      </c>
      <c r="DS97" s="5"/>
      <c r="DT97" s="5"/>
      <c r="DU97" s="5"/>
      <c r="DV97" t="s">
        <v>172</v>
      </c>
      <c r="DW97">
        <v>1996</v>
      </c>
      <c r="DX97" t="s">
        <v>26</v>
      </c>
      <c r="DY97" t="s">
        <v>172</v>
      </c>
      <c r="DZ97">
        <v>100082971</v>
      </c>
      <c r="EA97">
        <v>93</v>
      </c>
      <c r="EB97">
        <v>1996</v>
      </c>
      <c r="EC97" t="s">
        <v>24</v>
      </c>
      <c r="ED97" s="5"/>
      <c r="EE97" s="5"/>
    </row>
    <row r="98" spans="1:135">
      <c r="A98" t="s">
        <v>308</v>
      </c>
      <c r="B98">
        <v>1989</v>
      </c>
      <c r="C98" t="s">
        <v>79</v>
      </c>
      <c r="D98" t="s">
        <v>308</v>
      </c>
      <c r="E98">
        <v>100031205</v>
      </c>
      <c r="F98">
        <v>94</v>
      </c>
      <c r="G98">
        <v>1989</v>
      </c>
      <c r="H98" s="4" t="s">
        <v>24</v>
      </c>
      <c r="I98" s="5"/>
      <c r="J98" s="5"/>
      <c r="K98" s="5"/>
      <c r="L98" s="6"/>
      <c r="M98" t="s">
        <v>124</v>
      </c>
      <c r="N98">
        <v>1988</v>
      </c>
      <c r="O98" t="s">
        <v>29</v>
      </c>
      <c r="P98" t="s">
        <v>124</v>
      </c>
      <c r="Q98">
        <v>100003333</v>
      </c>
      <c r="R98">
        <v>94</v>
      </c>
      <c r="S98">
        <v>1988</v>
      </c>
      <c r="T98" t="s">
        <v>24</v>
      </c>
      <c r="U98" s="5"/>
      <c r="V98" s="5"/>
      <c r="W98" s="5"/>
      <c r="Y98" t="s">
        <v>228</v>
      </c>
      <c r="Z98">
        <v>1995</v>
      </c>
      <c r="AA98" t="s">
        <v>35</v>
      </c>
      <c r="AB98" t="s">
        <v>228</v>
      </c>
      <c r="AC98">
        <v>100075712</v>
      </c>
      <c r="AD98">
        <v>94.5</v>
      </c>
      <c r="AE98">
        <v>1995</v>
      </c>
      <c r="AF98" t="s">
        <v>24</v>
      </c>
      <c r="AG98" s="5"/>
      <c r="AH98" s="5"/>
      <c r="AI98" s="5"/>
      <c r="AJ98" s="5"/>
      <c r="AW98" t="s">
        <v>426</v>
      </c>
      <c r="AX98">
        <v>1994</v>
      </c>
      <c r="AY98" t="s">
        <v>351</v>
      </c>
      <c r="AZ98" t="s">
        <v>426</v>
      </c>
      <c r="BA98">
        <v>100094365</v>
      </c>
      <c r="BB98">
        <v>94</v>
      </c>
      <c r="BC98">
        <v>1994</v>
      </c>
      <c r="BD98" s="4" t="s">
        <v>24</v>
      </c>
      <c r="BE98" s="5" t="str">
        <f>IF($BB98&gt;$BB$1,"NA",(IF($BC98&lt;'[3]Point Tables'!$S$3,"OLD",(IF($BD98="Y","X",(VLOOKUP($BA98,[1]JMF!$A$1:$A$65536,1,FALSE)))))))</f>
        <v>NA</v>
      </c>
      <c r="BF98" s="5" t="str">
        <f>IF($BB98&gt;$BB$1,"NA",(IF($BC98&lt;'[3]Point Tables'!$S$4,"OLD",(IF($BD98="Y","X",(VLOOKUP($BA98,[1]CMF!$A$1:$A$65536,1,FALSE)))))))</f>
        <v>NA</v>
      </c>
      <c r="BH98" t="s">
        <v>135</v>
      </c>
      <c r="BI98">
        <v>1995</v>
      </c>
      <c r="BJ98" t="s">
        <v>23</v>
      </c>
      <c r="BK98" t="s">
        <v>135</v>
      </c>
      <c r="BL98">
        <v>100097252</v>
      </c>
      <c r="BM98">
        <v>94</v>
      </c>
      <c r="BN98">
        <v>1995</v>
      </c>
      <c r="BO98" t="s">
        <v>24</v>
      </c>
      <c r="BP98" s="5"/>
      <c r="BQ98" s="5"/>
      <c r="BS98" t="s">
        <v>311</v>
      </c>
      <c r="BT98">
        <v>1994</v>
      </c>
      <c r="BU98" t="s">
        <v>23</v>
      </c>
      <c r="BV98" t="s">
        <v>311</v>
      </c>
      <c r="BW98">
        <v>100064732</v>
      </c>
      <c r="BX98">
        <v>94</v>
      </c>
      <c r="BY98">
        <v>1994</v>
      </c>
      <c r="BZ98" s="4" t="s">
        <v>24</v>
      </c>
      <c r="CA98" s="5"/>
      <c r="CB98" s="5"/>
      <c r="CC98" s="5"/>
      <c r="CD98" t="s">
        <v>435</v>
      </c>
      <c r="CE98">
        <v>1993</v>
      </c>
      <c r="CF98" t="s">
        <v>293</v>
      </c>
      <c r="CG98" t="s">
        <v>435</v>
      </c>
      <c r="CH98">
        <v>100071971</v>
      </c>
      <c r="CI98">
        <v>94.5</v>
      </c>
      <c r="CJ98">
        <v>1993</v>
      </c>
      <c r="CK98" t="s">
        <v>24</v>
      </c>
      <c r="CL98" s="5"/>
      <c r="CM98" s="5"/>
      <c r="CN98" s="5"/>
      <c r="CO98" t="s">
        <v>436</v>
      </c>
      <c r="CP98">
        <v>1995</v>
      </c>
      <c r="CQ98" t="s">
        <v>37</v>
      </c>
      <c r="CR98" t="s">
        <v>436</v>
      </c>
      <c r="CS98">
        <v>100095388</v>
      </c>
      <c r="CT98">
        <v>93.5</v>
      </c>
      <c r="CU98">
        <v>1995</v>
      </c>
      <c r="CV98" s="4" t="s">
        <v>24</v>
      </c>
      <c r="CW98" s="5" t="str">
        <f>IF($CT98&gt;$CT$1,"NA",(IF($CU98&lt;'[3]Point Tables'!$S$4,"OLD",(IF($CV98="Y","X",(VLOOKUP($CS98,[1]CMF!$A$1:$A$65536,1,FALSE)))))))</f>
        <v>NA</v>
      </c>
      <c r="CX98" s="5" t="str">
        <f>IF(CT98&gt;$CT$1,"NA",(IF($CU98&lt;'[3]Point Tables'!$S$5,"OLD",(IF($CV98="Y",CS98,(VLOOKUP($CS98,[1]Y14MF!$A$1:$A$65536,1,FALSE)))))))</f>
        <v>NA</v>
      </c>
      <c r="CZ98" t="s">
        <v>437</v>
      </c>
      <c r="DA98">
        <v>1995</v>
      </c>
      <c r="DB98" t="s">
        <v>190</v>
      </c>
      <c r="DC98" t="s">
        <v>437</v>
      </c>
      <c r="DD98">
        <v>100076500</v>
      </c>
      <c r="DE98">
        <v>94</v>
      </c>
      <c r="DF98">
        <v>1995</v>
      </c>
      <c r="DG98" t="s">
        <v>24</v>
      </c>
      <c r="DH98" s="5"/>
      <c r="DI98" s="5"/>
      <c r="DK98" t="s">
        <v>172</v>
      </c>
      <c r="DL98">
        <v>1996</v>
      </c>
      <c r="DM98" t="s">
        <v>26</v>
      </c>
      <c r="DN98" t="s">
        <v>172</v>
      </c>
      <c r="DO98">
        <v>100082971</v>
      </c>
      <c r="DP98">
        <v>94</v>
      </c>
      <c r="DQ98">
        <v>1996</v>
      </c>
      <c r="DR98" t="s">
        <v>24</v>
      </c>
      <c r="DS98" s="5"/>
      <c r="DT98" s="5"/>
      <c r="DU98" s="5"/>
      <c r="DV98" t="s">
        <v>438</v>
      </c>
      <c r="DW98">
        <v>1994</v>
      </c>
      <c r="DX98" t="s">
        <v>238</v>
      </c>
      <c r="DY98" t="s">
        <v>438</v>
      </c>
      <c r="DZ98">
        <v>100069710</v>
      </c>
      <c r="EA98">
        <v>94</v>
      </c>
      <c r="EB98">
        <v>1994</v>
      </c>
      <c r="EC98" t="s">
        <v>24</v>
      </c>
      <c r="ED98" s="5"/>
      <c r="EE98" s="5"/>
    </row>
    <row r="99" spans="1:135">
      <c r="A99" t="s">
        <v>439</v>
      </c>
      <c r="B99">
        <v>1987</v>
      </c>
      <c r="C99" t="s">
        <v>165</v>
      </c>
      <c r="D99" t="s">
        <v>439</v>
      </c>
      <c r="E99">
        <v>100051839</v>
      </c>
      <c r="F99" t="s">
        <v>440</v>
      </c>
      <c r="G99">
        <v>1987</v>
      </c>
      <c r="H99" s="4" t="s">
        <v>24</v>
      </c>
      <c r="I99" s="5"/>
      <c r="J99" s="5"/>
      <c r="K99" s="5"/>
      <c r="L99" s="6"/>
      <c r="M99" t="s">
        <v>441</v>
      </c>
      <c r="N99">
        <v>1991</v>
      </c>
      <c r="O99" t="s">
        <v>190</v>
      </c>
      <c r="P99" t="s">
        <v>441</v>
      </c>
      <c r="Q99">
        <v>100060902</v>
      </c>
      <c r="R99">
        <v>95</v>
      </c>
      <c r="S99">
        <v>1991</v>
      </c>
      <c r="T99" t="s">
        <v>24</v>
      </c>
      <c r="U99" s="5"/>
      <c r="V99" s="5"/>
      <c r="W99" s="5"/>
      <c r="Y99" t="s">
        <v>158</v>
      </c>
      <c r="Z99">
        <v>1992</v>
      </c>
      <c r="AA99" t="s">
        <v>46</v>
      </c>
      <c r="AB99" t="s">
        <v>158</v>
      </c>
      <c r="AC99">
        <v>100050701</v>
      </c>
      <c r="AD99">
        <v>94.5</v>
      </c>
      <c r="AE99">
        <v>1992</v>
      </c>
      <c r="AF99" t="s">
        <v>107</v>
      </c>
      <c r="AG99" s="5"/>
      <c r="AH99" s="5"/>
      <c r="AI99" s="5"/>
      <c r="AJ99" s="5"/>
      <c r="AW99" t="s">
        <v>442</v>
      </c>
      <c r="AX99">
        <v>1992</v>
      </c>
      <c r="AY99" t="s">
        <v>48</v>
      </c>
      <c r="AZ99" t="s">
        <v>442</v>
      </c>
      <c r="BA99">
        <v>100053238</v>
      </c>
      <c r="BB99">
        <v>95</v>
      </c>
      <c r="BC99">
        <v>1992</v>
      </c>
      <c r="BD99" s="4" t="s">
        <v>24</v>
      </c>
      <c r="BE99" s="5" t="str">
        <f>IF($BB99&gt;$BB$1,"NA",(IF($BC99&lt;'[3]Point Tables'!$S$3,"OLD",(IF($BD99="Y","X",(VLOOKUP($BA99,[1]JMF!$A$1:$A$65536,1,FALSE)))))))</f>
        <v>NA</v>
      </c>
      <c r="BF99" s="5" t="str">
        <f>IF($BB99&gt;$BB$1,"NA",(IF($BC99&lt;'[3]Point Tables'!$S$4,"OLD",(IF($BD99="Y","X",(VLOOKUP($BA99,[1]CMF!$A$1:$A$65536,1,FALSE)))))))</f>
        <v>NA</v>
      </c>
      <c r="BH99" t="s">
        <v>51</v>
      </c>
      <c r="BI99">
        <v>1996</v>
      </c>
      <c r="BJ99" t="s">
        <v>52</v>
      </c>
      <c r="BK99" t="s">
        <v>51</v>
      </c>
      <c r="BL99">
        <v>100073222</v>
      </c>
      <c r="BM99">
        <v>95</v>
      </c>
      <c r="BN99">
        <v>1996</v>
      </c>
      <c r="BO99" t="s">
        <v>24</v>
      </c>
      <c r="BP99" s="5"/>
      <c r="BQ99" s="5"/>
      <c r="BS99" t="s">
        <v>254</v>
      </c>
      <c r="BT99">
        <v>1997</v>
      </c>
      <c r="BU99" t="s">
        <v>255</v>
      </c>
      <c r="BV99" t="s">
        <v>254</v>
      </c>
      <c r="BW99">
        <v>100077761</v>
      </c>
      <c r="BX99">
        <v>95</v>
      </c>
      <c r="BY99">
        <v>1997</v>
      </c>
      <c r="BZ99" s="4" t="s">
        <v>24</v>
      </c>
      <c r="CA99" s="5"/>
      <c r="CB99" s="5"/>
      <c r="CC99" s="5"/>
      <c r="CD99" t="s">
        <v>328</v>
      </c>
      <c r="CE99">
        <v>1996</v>
      </c>
      <c r="CF99" t="s">
        <v>46</v>
      </c>
      <c r="CG99" t="s">
        <v>328</v>
      </c>
      <c r="CH99">
        <v>10007819</v>
      </c>
      <c r="CI99">
        <v>94.5</v>
      </c>
      <c r="CJ99">
        <v>1996</v>
      </c>
      <c r="CK99" t="s">
        <v>24</v>
      </c>
      <c r="CL99" s="5"/>
      <c r="CM99" s="5"/>
      <c r="CN99" s="5"/>
      <c r="CO99" t="s">
        <v>443</v>
      </c>
      <c r="CP99">
        <v>1997</v>
      </c>
      <c r="CQ99" t="s">
        <v>444</v>
      </c>
      <c r="CR99" t="s">
        <v>443</v>
      </c>
      <c r="CS99">
        <v>100092460</v>
      </c>
      <c r="CT99">
        <v>95</v>
      </c>
      <c r="CU99">
        <v>1997</v>
      </c>
      <c r="CV99" s="4" t="s">
        <v>24</v>
      </c>
      <c r="CW99" s="5" t="str">
        <f>IF($CT99&gt;$CT$1,"NA",(IF($CU99&lt;'[3]Point Tables'!$S$4,"OLD",(IF($CV99="Y","X",(VLOOKUP($CS99,[1]CMF!$A$1:$A$65536,1,FALSE)))))))</f>
        <v>NA</v>
      </c>
      <c r="CX99" s="5" t="str">
        <f>IF(CT99&gt;$CT$1,"NA",(IF($CU99&lt;'[3]Point Tables'!$S$5,"OLD",(IF($CV99="Y",CS99,(VLOOKUP($CS99,[1]Y14MF!$A$1:$A$65536,1,FALSE)))))))</f>
        <v>NA</v>
      </c>
      <c r="CZ99" t="s">
        <v>162</v>
      </c>
      <c r="DA99">
        <v>1994</v>
      </c>
      <c r="DB99" t="s">
        <v>48</v>
      </c>
      <c r="DC99" t="s">
        <v>162</v>
      </c>
      <c r="DD99">
        <v>100086452</v>
      </c>
      <c r="DE99">
        <v>95</v>
      </c>
      <c r="DF99">
        <v>1994</v>
      </c>
      <c r="DG99" t="s">
        <v>24</v>
      </c>
      <c r="DH99" s="5"/>
      <c r="DI99" s="5"/>
      <c r="DK99" t="s">
        <v>256</v>
      </c>
      <c r="DL99">
        <v>1995</v>
      </c>
      <c r="DM99" t="s">
        <v>82</v>
      </c>
      <c r="DN99" t="s">
        <v>256</v>
      </c>
      <c r="DO99">
        <v>100078276</v>
      </c>
      <c r="DP99">
        <v>95</v>
      </c>
      <c r="DQ99">
        <v>1995</v>
      </c>
      <c r="DR99" t="s">
        <v>107</v>
      </c>
      <c r="DS99" s="5"/>
      <c r="DT99" s="5"/>
      <c r="DU99" s="5"/>
      <c r="DV99" t="s">
        <v>93</v>
      </c>
      <c r="DW99">
        <v>1996</v>
      </c>
      <c r="DX99" t="s">
        <v>94</v>
      </c>
      <c r="DY99" t="s">
        <v>93</v>
      </c>
      <c r="DZ99">
        <v>100081685</v>
      </c>
      <c r="EA99">
        <v>95.5</v>
      </c>
      <c r="EB99">
        <v>1996</v>
      </c>
      <c r="EC99" t="s">
        <v>24</v>
      </c>
      <c r="ED99" s="5"/>
      <c r="EE99" s="5"/>
    </row>
    <row r="100" spans="1:135">
      <c r="A100" t="s">
        <v>148</v>
      </c>
      <c r="B100">
        <v>1992</v>
      </c>
      <c r="C100" t="s">
        <v>101</v>
      </c>
      <c r="D100" t="s">
        <v>148</v>
      </c>
      <c r="E100">
        <v>100054737</v>
      </c>
      <c r="F100">
        <v>96.5</v>
      </c>
      <c r="G100">
        <v>1992</v>
      </c>
      <c r="H100" s="4" t="s">
        <v>24</v>
      </c>
      <c r="I100" s="5"/>
      <c r="J100" s="5"/>
      <c r="K100" s="5"/>
      <c r="L100" s="6"/>
      <c r="M100" t="s">
        <v>87</v>
      </c>
      <c r="N100">
        <v>1989</v>
      </c>
      <c r="O100" t="s">
        <v>88</v>
      </c>
      <c r="P100" t="s">
        <v>87</v>
      </c>
      <c r="Q100">
        <v>100018917</v>
      </c>
      <c r="R100">
        <v>96</v>
      </c>
      <c r="S100">
        <v>1989</v>
      </c>
      <c r="T100" t="s">
        <v>24</v>
      </c>
      <c r="U100" s="5"/>
      <c r="V100" s="5"/>
      <c r="W100" s="5"/>
      <c r="Y100" t="s">
        <v>169</v>
      </c>
      <c r="Z100">
        <v>1997</v>
      </c>
      <c r="AA100" t="s">
        <v>23</v>
      </c>
      <c r="AB100" t="s">
        <v>169</v>
      </c>
      <c r="AC100">
        <v>100072906</v>
      </c>
      <c r="AD100">
        <v>96</v>
      </c>
      <c r="AE100">
        <v>1997</v>
      </c>
      <c r="AF100" t="s">
        <v>24</v>
      </c>
      <c r="AG100" s="5"/>
      <c r="AH100" s="5"/>
      <c r="AI100" s="5"/>
      <c r="AJ100" s="5"/>
      <c r="AW100" t="s">
        <v>164</v>
      </c>
      <c r="AX100">
        <v>1993</v>
      </c>
      <c r="AY100" t="s">
        <v>165</v>
      </c>
      <c r="AZ100" t="s">
        <v>164</v>
      </c>
      <c r="BA100">
        <v>100071663</v>
      </c>
      <c r="BB100">
        <v>96</v>
      </c>
      <c r="BC100">
        <v>1993</v>
      </c>
      <c r="BD100" s="4" t="s">
        <v>24</v>
      </c>
      <c r="BE100" s="5" t="str">
        <f>IF($BB100&gt;$BB$1,"NA",(IF($BC100&lt;'[3]Point Tables'!$S$3,"OLD",(IF($BD100="Y","X",(VLOOKUP($BA100,[1]JMF!$A$1:$A$65536,1,FALSE)))))))</f>
        <v>NA</v>
      </c>
      <c r="BF100" s="5" t="str">
        <f>IF($BB100&gt;$BB$1,"NA",(IF($BC100&lt;'[3]Point Tables'!$S$4,"OLD",(IF($BD100="Y","X",(VLOOKUP($BA100,[1]CMF!$A$1:$A$65536,1,FALSE)))))))</f>
        <v>NA</v>
      </c>
      <c r="BH100" t="s">
        <v>119</v>
      </c>
      <c r="BI100">
        <v>1995</v>
      </c>
      <c r="BJ100" t="s">
        <v>37</v>
      </c>
      <c r="BK100" t="s">
        <v>119</v>
      </c>
      <c r="BL100">
        <v>100082945</v>
      </c>
      <c r="BM100">
        <v>96</v>
      </c>
      <c r="BN100">
        <v>1995</v>
      </c>
      <c r="BO100" t="s">
        <v>24</v>
      </c>
      <c r="BP100" s="5"/>
      <c r="BQ100" s="5"/>
      <c r="BS100" t="s">
        <v>100</v>
      </c>
      <c r="BT100">
        <v>1995</v>
      </c>
      <c r="BU100" t="s">
        <v>101</v>
      </c>
      <c r="BV100" t="s">
        <v>100</v>
      </c>
      <c r="BW100">
        <v>100089844</v>
      </c>
      <c r="BX100">
        <v>96</v>
      </c>
      <c r="BY100">
        <v>1995</v>
      </c>
      <c r="BZ100" s="4" t="s">
        <v>24</v>
      </c>
      <c r="CA100" s="5"/>
      <c r="CB100" s="5"/>
      <c r="CC100" s="5"/>
      <c r="CD100" t="s">
        <v>277</v>
      </c>
      <c r="CE100">
        <v>1991</v>
      </c>
      <c r="CF100" t="s">
        <v>40</v>
      </c>
      <c r="CG100" t="s">
        <v>277</v>
      </c>
      <c r="CH100">
        <v>100086604</v>
      </c>
      <c r="CI100">
        <v>96</v>
      </c>
      <c r="CJ100">
        <v>1991</v>
      </c>
      <c r="CK100" t="s">
        <v>24</v>
      </c>
      <c r="CL100" s="5"/>
      <c r="CM100" s="5"/>
      <c r="CN100" s="5"/>
      <c r="CO100" t="s">
        <v>433</v>
      </c>
      <c r="CP100">
        <v>1997</v>
      </c>
      <c r="CQ100" t="s">
        <v>57</v>
      </c>
      <c r="CR100" t="s">
        <v>433</v>
      </c>
      <c r="CS100">
        <v>100089983</v>
      </c>
      <c r="CT100">
        <v>96</v>
      </c>
      <c r="CU100">
        <v>1997</v>
      </c>
      <c r="CV100" s="4" t="s">
        <v>24</v>
      </c>
      <c r="CW100" s="5" t="str">
        <f>IF($CT100&gt;$CT$1,"NA",(IF($CU100&lt;'[3]Point Tables'!$S$4,"OLD",(IF($CV100="Y","X",(VLOOKUP($CS100,[1]CMF!$A$1:$A$65536,1,FALSE)))))))</f>
        <v>NA</v>
      </c>
      <c r="CX100" s="5" t="str">
        <f>IF(CT100&gt;$CT$1,"NA",(IF($CU100&lt;'[3]Point Tables'!$S$5,"OLD",(IF($CV100="Y",CS100,(VLOOKUP($CS100,[1]Y14MF!$A$1:$A$65536,1,FALSE)))))))</f>
        <v>NA</v>
      </c>
      <c r="CZ100" t="s">
        <v>254</v>
      </c>
      <c r="DA100">
        <v>1997</v>
      </c>
      <c r="DB100" t="s">
        <v>255</v>
      </c>
      <c r="DC100" t="s">
        <v>254</v>
      </c>
      <c r="DD100">
        <v>100077761</v>
      </c>
      <c r="DE100">
        <v>96.5</v>
      </c>
      <c r="DF100">
        <v>1997</v>
      </c>
      <c r="DG100" t="s">
        <v>24</v>
      </c>
      <c r="DH100" s="5"/>
      <c r="DI100" s="5"/>
      <c r="DK100" t="s">
        <v>201</v>
      </c>
      <c r="DL100">
        <v>1995</v>
      </c>
      <c r="DM100" t="s">
        <v>202</v>
      </c>
      <c r="DN100" t="s">
        <v>201</v>
      </c>
      <c r="DO100">
        <v>100096989</v>
      </c>
      <c r="DP100">
        <v>96</v>
      </c>
      <c r="DQ100">
        <v>1995</v>
      </c>
      <c r="DR100" t="s">
        <v>24</v>
      </c>
      <c r="DS100" s="5"/>
      <c r="DT100" s="5"/>
      <c r="DU100" s="5"/>
      <c r="DV100" t="s">
        <v>445</v>
      </c>
      <c r="DW100">
        <v>1995</v>
      </c>
      <c r="DX100" t="s">
        <v>48</v>
      </c>
      <c r="DY100" t="s">
        <v>445</v>
      </c>
      <c r="DZ100">
        <v>100075664</v>
      </c>
      <c r="EA100">
        <v>95.5</v>
      </c>
      <c r="EB100">
        <v>1995</v>
      </c>
      <c r="EC100" t="s">
        <v>24</v>
      </c>
      <c r="ED100" s="5"/>
      <c r="EE100" s="5"/>
    </row>
    <row r="101" spans="1:135">
      <c r="A101" t="s">
        <v>42</v>
      </c>
      <c r="B101">
        <v>1995</v>
      </c>
      <c r="C101" t="s">
        <v>26</v>
      </c>
      <c r="D101" t="s">
        <v>42</v>
      </c>
      <c r="E101">
        <v>100064469</v>
      </c>
      <c r="F101">
        <v>96.5</v>
      </c>
      <c r="G101">
        <v>1995</v>
      </c>
      <c r="H101" s="4" t="s">
        <v>24</v>
      </c>
      <c r="I101" s="5"/>
      <c r="J101" s="5"/>
      <c r="K101" s="5"/>
      <c r="L101" s="6"/>
      <c r="M101" t="s">
        <v>446</v>
      </c>
      <c r="N101">
        <v>1987</v>
      </c>
      <c r="O101" t="s">
        <v>103</v>
      </c>
      <c r="P101" t="s">
        <v>446</v>
      </c>
      <c r="Q101">
        <v>100055322</v>
      </c>
      <c r="R101">
        <v>97</v>
      </c>
      <c r="S101">
        <v>1987</v>
      </c>
      <c r="T101" t="s">
        <v>107</v>
      </c>
      <c r="U101" s="5"/>
      <c r="V101" s="5"/>
      <c r="W101" s="5"/>
      <c r="Y101" t="s">
        <v>325</v>
      </c>
      <c r="Z101">
        <v>1992</v>
      </c>
      <c r="AA101" t="s">
        <v>29</v>
      </c>
      <c r="AB101" t="s">
        <v>325</v>
      </c>
      <c r="AC101">
        <v>100061291</v>
      </c>
      <c r="AD101">
        <v>97.33</v>
      </c>
      <c r="AE101">
        <v>1992</v>
      </c>
      <c r="AF101" t="s">
        <v>107</v>
      </c>
      <c r="AG101" s="5"/>
      <c r="AH101" s="5"/>
      <c r="AI101" s="5"/>
      <c r="AJ101" s="5"/>
      <c r="AW101" t="s">
        <v>324</v>
      </c>
      <c r="AX101">
        <v>1995</v>
      </c>
      <c r="AY101" t="s">
        <v>37</v>
      </c>
      <c r="AZ101" t="s">
        <v>324</v>
      </c>
      <c r="BA101">
        <v>100064427</v>
      </c>
      <c r="BB101">
        <v>97</v>
      </c>
      <c r="BC101">
        <v>1995</v>
      </c>
      <c r="BD101" s="4" t="s">
        <v>24</v>
      </c>
      <c r="BE101" s="5" t="str">
        <f>IF($BB101&gt;$BB$1,"NA",(IF($BC101&lt;'[3]Point Tables'!$S$3,"OLD",(IF($BD101="Y","X",(VLOOKUP($BA101,[1]JMF!$A$1:$A$65536,1,FALSE)))))))</f>
        <v>NA</v>
      </c>
      <c r="BF101" s="5" t="str">
        <f>IF($BB101&gt;$BB$1,"NA",(IF($BC101&lt;'[3]Point Tables'!$S$4,"OLD",(IF($BD101="Y","X",(VLOOKUP($BA101,[1]CMF!$A$1:$A$65536,1,FALSE)))))))</f>
        <v>NA</v>
      </c>
      <c r="BH101" t="s">
        <v>95</v>
      </c>
      <c r="BI101">
        <v>1994</v>
      </c>
      <c r="BJ101" t="s">
        <v>48</v>
      </c>
      <c r="BK101" t="s">
        <v>95</v>
      </c>
      <c r="BL101">
        <v>100053155</v>
      </c>
      <c r="BM101">
        <v>97</v>
      </c>
      <c r="BN101">
        <v>1994</v>
      </c>
      <c r="BO101" t="s">
        <v>24</v>
      </c>
      <c r="BP101" s="5"/>
      <c r="BQ101" s="5"/>
      <c r="BS101" t="s">
        <v>330</v>
      </c>
      <c r="BT101">
        <v>1991</v>
      </c>
      <c r="BU101" t="s">
        <v>48</v>
      </c>
      <c r="BV101" t="s">
        <v>330</v>
      </c>
      <c r="BW101">
        <v>100072064</v>
      </c>
      <c r="BX101">
        <v>97.33</v>
      </c>
      <c r="BY101">
        <v>1991</v>
      </c>
      <c r="BZ101" s="4" t="s">
        <v>24</v>
      </c>
      <c r="CA101" s="5"/>
      <c r="CB101" s="5"/>
      <c r="CC101" s="5"/>
      <c r="CD101" t="s">
        <v>447</v>
      </c>
      <c r="CE101">
        <v>1993</v>
      </c>
      <c r="CF101" t="s">
        <v>448</v>
      </c>
      <c r="CG101" t="s">
        <v>447</v>
      </c>
      <c r="CH101">
        <v>100076635</v>
      </c>
      <c r="CI101">
        <v>97</v>
      </c>
      <c r="CJ101">
        <v>1993</v>
      </c>
      <c r="CK101" t="s">
        <v>24</v>
      </c>
      <c r="CL101" s="5"/>
      <c r="CM101" s="5"/>
      <c r="CN101" s="5"/>
      <c r="CO101" t="s">
        <v>449</v>
      </c>
      <c r="CP101">
        <v>1996</v>
      </c>
      <c r="CQ101" t="s">
        <v>72</v>
      </c>
      <c r="CR101" t="s">
        <v>449</v>
      </c>
      <c r="CS101">
        <v>100096158</v>
      </c>
      <c r="CT101">
        <v>97</v>
      </c>
      <c r="CU101">
        <v>1996</v>
      </c>
      <c r="CV101" s="4" t="s">
        <v>24</v>
      </c>
      <c r="CW101" s="5" t="str">
        <f>IF($CT101&gt;$CT$1,"NA",(IF($CU101&lt;'[3]Point Tables'!$S$4,"OLD",(IF($CV101="Y","X",(VLOOKUP($CS101,[1]CMF!$A$1:$A$65536,1,FALSE)))))))</f>
        <v>NA</v>
      </c>
      <c r="CX101" s="5" t="str">
        <f>IF(CT101&gt;$CT$1,"NA",(IF($CU101&lt;'[3]Point Tables'!$S$5,"OLD",(IF($CV101="Y",CS101,(VLOOKUP($CS101,[1]Y14MF!$A$1:$A$65536,1,FALSE)))))))</f>
        <v>NA</v>
      </c>
      <c r="CZ101" t="s">
        <v>296</v>
      </c>
      <c r="DA101">
        <v>1998</v>
      </c>
      <c r="DB101" t="s">
        <v>381</v>
      </c>
      <c r="DC101" t="s">
        <v>296</v>
      </c>
      <c r="DD101">
        <v>100101464</v>
      </c>
      <c r="DE101">
        <v>96.5</v>
      </c>
      <c r="DF101">
        <v>1998</v>
      </c>
      <c r="DG101" t="s">
        <v>24</v>
      </c>
      <c r="DH101" s="5"/>
      <c r="DI101" s="5"/>
      <c r="DK101" t="s">
        <v>436</v>
      </c>
      <c r="DL101">
        <v>1995</v>
      </c>
      <c r="DM101" t="s">
        <v>37</v>
      </c>
      <c r="DN101" t="s">
        <v>436</v>
      </c>
      <c r="DO101">
        <v>100095388</v>
      </c>
      <c r="DP101">
        <v>97</v>
      </c>
      <c r="DQ101">
        <v>1995</v>
      </c>
      <c r="DR101" t="s">
        <v>107</v>
      </c>
      <c r="DS101" s="5"/>
      <c r="DT101" s="5"/>
      <c r="DU101" s="5"/>
      <c r="DV101" t="s">
        <v>450</v>
      </c>
      <c r="DW101">
        <v>1997</v>
      </c>
      <c r="DX101" t="s">
        <v>351</v>
      </c>
      <c r="DY101" t="s">
        <v>450</v>
      </c>
      <c r="DZ101">
        <v>100094367</v>
      </c>
      <c r="EA101">
        <v>97.5</v>
      </c>
      <c r="EB101">
        <v>1997</v>
      </c>
      <c r="EC101" t="s">
        <v>24</v>
      </c>
      <c r="ED101" s="5"/>
      <c r="EE101" s="5"/>
    </row>
    <row r="102" spans="1:135">
      <c r="A102" t="s">
        <v>253</v>
      </c>
      <c r="B102">
        <v>1993</v>
      </c>
      <c r="C102" t="s">
        <v>26</v>
      </c>
      <c r="D102" t="s">
        <v>253</v>
      </c>
      <c r="E102">
        <v>100073410</v>
      </c>
      <c r="F102">
        <v>98</v>
      </c>
      <c r="G102">
        <v>1993</v>
      </c>
      <c r="H102" s="4" t="s">
        <v>24</v>
      </c>
      <c r="I102" s="5"/>
      <c r="J102" s="5"/>
      <c r="K102" s="5"/>
      <c r="L102" s="6"/>
      <c r="M102" t="s">
        <v>234</v>
      </c>
      <c r="N102">
        <v>1992</v>
      </c>
      <c r="O102" t="s">
        <v>101</v>
      </c>
      <c r="P102" t="s">
        <v>234</v>
      </c>
      <c r="Q102">
        <v>100070221</v>
      </c>
      <c r="R102">
        <v>98</v>
      </c>
      <c r="S102">
        <v>1992</v>
      </c>
      <c r="T102" t="s">
        <v>24</v>
      </c>
      <c r="U102" s="5"/>
      <c r="V102" s="5"/>
      <c r="W102" s="5"/>
      <c r="Y102" t="s">
        <v>199</v>
      </c>
      <c r="Z102">
        <v>1991</v>
      </c>
      <c r="AA102" t="s">
        <v>128</v>
      </c>
      <c r="AB102" t="s">
        <v>199</v>
      </c>
      <c r="AC102">
        <v>100032801</v>
      </c>
      <c r="AD102">
        <v>97.33</v>
      </c>
      <c r="AE102">
        <v>1991</v>
      </c>
      <c r="AF102" t="s">
        <v>24</v>
      </c>
      <c r="AG102" s="5"/>
      <c r="AH102" s="5"/>
      <c r="AI102" s="5"/>
      <c r="AJ102" s="5"/>
      <c r="AW102" t="s">
        <v>120</v>
      </c>
      <c r="AX102">
        <v>1994</v>
      </c>
      <c r="AY102" t="s">
        <v>23</v>
      </c>
      <c r="AZ102" t="s">
        <v>120</v>
      </c>
      <c r="BA102">
        <v>100090526</v>
      </c>
      <c r="BB102">
        <v>98.5</v>
      </c>
      <c r="BC102">
        <v>1994</v>
      </c>
      <c r="BD102" s="4" t="s">
        <v>24</v>
      </c>
      <c r="BE102" s="5" t="str">
        <f>IF($BB102&gt;$BB$1,"NA",(IF($BC102&lt;'[3]Point Tables'!$S$3,"OLD",(IF($BD102="Y","X",(VLOOKUP($BA102,[1]JMF!$A$1:$A$65536,1,FALSE)))))))</f>
        <v>NA</v>
      </c>
      <c r="BF102" s="5" t="str">
        <f>IF($BB102&gt;$BB$1,"NA",(IF($BC102&lt;'[3]Point Tables'!$S$4,"OLD",(IF($BD102="Y","X",(VLOOKUP($BA102,[1]CMF!$A$1:$A$65536,1,FALSE)))))))</f>
        <v>NA</v>
      </c>
      <c r="BH102" t="s">
        <v>343</v>
      </c>
      <c r="BI102">
        <v>1994</v>
      </c>
      <c r="BJ102" t="s">
        <v>40</v>
      </c>
      <c r="BK102" t="s">
        <v>343</v>
      </c>
      <c r="BL102">
        <v>100074367</v>
      </c>
      <c r="BM102">
        <v>98</v>
      </c>
      <c r="BN102">
        <v>1994</v>
      </c>
      <c r="BO102" t="s">
        <v>24</v>
      </c>
      <c r="BP102" s="5"/>
      <c r="BQ102" s="5"/>
      <c r="BS102" t="s">
        <v>134</v>
      </c>
      <c r="BT102">
        <v>1995</v>
      </c>
      <c r="BU102" t="s">
        <v>23</v>
      </c>
      <c r="BV102" t="s">
        <v>134</v>
      </c>
      <c r="BW102">
        <v>100052333</v>
      </c>
      <c r="BX102">
        <v>97.33</v>
      </c>
      <c r="BY102">
        <v>1995</v>
      </c>
      <c r="BZ102" s="4" t="s">
        <v>24</v>
      </c>
      <c r="CA102" s="5"/>
      <c r="CB102" s="5"/>
      <c r="CC102" s="5"/>
      <c r="CD102" t="s">
        <v>93</v>
      </c>
      <c r="CE102">
        <v>1996</v>
      </c>
      <c r="CF102" t="s">
        <v>94</v>
      </c>
      <c r="CG102" t="s">
        <v>93</v>
      </c>
      <c r="CH102">
        <v>100081685</v>
      </c>
      <c r="CI102">
        <v>98</v>
      </c>
      <c r="CJ102">
        <v>1996</v>
      </c>
      <c r="CK102" t="s">
        <v>24</v>
      </c>
      <c r="CL102" s="5"/>
      <c r="CM102" s="5"/>
      <c r="CN102" s="5"/>
      <c r="CO102" t="s">
        <v>451</v>
      </c>
      <c r="CP102">
        <v>1996</v>
      </c>
      <c r="CQ102" t="s">
        <v>151</v>
      </c>
      <c r="CR102" t="s">
        <v>451</v>
      </c>
      <c r="CS102">
        <v>100102019</v>
      </c>
      <c r="CT102">
        <v>98.5</v>
      </c>
      <c r="CU102">
        <v>1996</v>
      </c>
      <c r="CV102" s="4" t="s">
        <v>24</v>
      </c>
      <c r="CW102" s="5" t="str">
        <f>IF($CT102&gt;$CT$1,"NA",(IF($CU102&lt;'[3]Point Tables'!$S$4,"OLD",(IF($CV102="Y","X",(VLOOKUP($CS102,[1]CMF!$A$1:$A$65536,1,FALSE)))))))</f>
        <v>NA</v>
      </c>
      <c r="CX102" s="5" t="str">
        <f>IF(CT102&gt;$CT$1,"NA",(IF($CU102&lt;'[3]Point Tables'!$S$5,"OLD",(IF($CV102="Y",CS102,(VLOOKUP($CS102,[1]Y14MF!$A$1:$A$65536,1,FALSE)))))))</f>
        <v>NA</v>
      </c>
      <c r="CZ102" t="s">
        <v>243</v>
      </c>
      <c r="DA102">
        <v>1999</v>
      </c>
      <c r="DB102" t="s">
        <v>122</v>
      </c>
      <c r="DC102" t="s">
        <v>243</v>
      </c>
      <c r="DD102">
        <v>100090546</v>
      </c>
      <c r="DE102">
        <v>98</v>
      </c>
      <c r="DF102">
        <v>1999</v>
      </c>
      <c r="DG102" t="s">
        <v>24</v>
      </c>
      <c r="DH102" s="5"/>
      <c r="DI102" s="5"/>
      <c r="DK102" t="s">
        <v>127</v>
      </c>
      <c r="DL102">
        <v>1994</v>
      </c>
      <c r="DM102" t="s">
        <v>128</v>
      </c>
      <c r="DN102" t="s">
        <v>127</v>
      </c>
      <c r="DO102">
        <v>100083302</v>
      </c>
      <c r="DP102">
        <v>98</v>
      </c>
      <c r="DQ102">
        <v>1994</v>
      </c>
      <c r="DR102" t="s">
        <v>24</v>
      </c>
      <c r="DS102" s="5"/>
      <c r="DT102" s="5"/>
      <c r="DU102" s="5"/>
      <c r="DV102" t="s">
        <v>119</v>
      </c>
      <c r="DW102">
        <v>1995</v>
      </c>
      <c r="DX102" t="s">
        <v>37</v>
      </c>
      <c r="DY102" t="s">
        <v>119</v>
      </c>
      <c r="DZ102">
        <v>100082945</v>
      </c>
      <c r="EA102">
        <v>97.5</v>
      </c>
      <c r="EB102">
        <v>1995</v>
      </c>
      <c r="EC102" t="s">
        <v>24</v>
      </c>
      <c r="ED102" s="5"/>
      <c r="EE102" s="5"/>
    </row>
    <row r="103" spans="1:135">
      <c r="A103" t="s">
        <v>452</v>
      </c>
      <c r="B103">
        <v>1989</v>
      </c>
      <c r="C103" t="s">
        <v>202</v>
      </c>
      <c r="D103" t="s">
        <v>452</v>
      </c>
      <c r="E103">
        <v>900066435</v>
      </c>
      <c r="F103">
        <v>99</v>
      </c>
      <c r="G103">
        <v>1989</v>
      </c>
      <c r="H103" s="4" t="s">
        <v>24</v>
      </c>
      <c r="I103" s="5"/>
      <c r="J103" s="5"/>
      <c r="K103" s="5"/>
      <c r="L103" s="6"/>
      <c r="M103" t="s">
        <v>53</v>
      </c>
      <c r="N103">
        <v>1996</v>
      </c>
      <c r="O103" t="s">
        <v>40</v>
      </c>
      <c r="P103" t="s">
        <v>53</v>
      </c>
      <c r="Q103">
        <v>100073176</v>
      </c>
      <c r="R103">
        <v>99</v>
      </c>
      <c r="S103">
        <v>1996</v>
      </c>
      <c r="T103" t="s">
        <v>24</v>
      </c>
      <c r="U103" s="5"/>
      <c r="V103" s="5"/>
      <c r="W103" s="5"/>
      <c r="Y103" t="s">
        <v>173</v>
      </c>
      <c r="Z103">
        <v>1994</v>
      </c>
      <c r="AA103" t="s">
        <v>151</v>
      </c>
      <c r="AB103" t="s">
        <v>173</v>
      </c>
      <c r="AC103">
        <v>100080984</v>
      </c>
      <c r="AD103">
        <v>97.33</v>
      </c>
      <c r="AE103">
        <v>1994</v>
      </c>
      <c r="AF103" t="s">
        <v>24</v>
      </c>
      <c r="AG103" s="5"/>
      <c r="AH103" s="5"/>
      <c r="AI103" s="5"/>
      <c r="AJ103" s="5"/>
      <c r="AW103" t="s">
        <v>279</v>
      </c>
      <c r="AX103">
        <v>1996</v>
      </c>
      <c r="AY103" t="s">
        <v>23</v>
      </c>
      <c r="AZ103" t="s">
        <v>279</v>
      </c>
      <c r="BA103">
        <v>100097999</v>
      </c>
      <c r="BB103">
        <v>98.5</v>
      </c>
      <c r="BC103">
        <v>1996</v>
      </c>
      <c r="BD103" s="4" t="s">
        <v>24</v>
      </c>
      <c r="BE103" s="5" t="str">
        <f>IF($BB103&gt;$BB$1,"NA",(IF($BC103&lt;'[3]Point Tables'!$S$3,"OLD",(IF($BD103="Y","X",(VLOOKUP($BA103,[1]JMF!$A$1:$A$65536,1,FALSE)))))))</f>
        <v>NA</v>
      </c>
      <c r="BF103" s="5" t="str">
        <f>IF($BB103&gt;$BB$1,"NA",(IF($BC103&lt;'[3]Point Tables'!$S$4,"OLD",(IF($BD103="Y","X",(VLOOKUP($BA103,[1]CMF!$A$1:$A$65536,1,FALSE)))))))</f>
        <v>NA</v>
      </c>
      <c r="BH103" t="s">
        <v>329</v>
      </c>
      <c r="BI103">
        <v>1992</v>
      </c>
      <c r="BJ103" t="s">
        <v>128</v>
      </c>
      <c r="BK103" t="s">
        <v>329</v>
      </c>
      <c r="BL103">
        <v>100042090</v>
      </c>
      <c r="BM103">
        <v>99</v>
      </c>
      <c r="BN103">
        <v>1992</v>
      </c>
      <c r="BO103" t="s">
        <v>24</v>
      </c>
      <c r="BP103" s="5"/>
      <c r="BQ103" s="5"/>
      <c r="BS103" t="s">
        <v>453</v>
      </c>
      <c r="BT103">
        <v>1992</v>
      </c>
      <c r="BU103" t="s">
        <v>128</v>
      </c>
      <c r="BV103" t="s">
        <v>453</v>
      </c>
      <c r="BW103">
        <v>100091572</v>
      </c>
      <c r="BX103">
        <v>97.33</v>
      </c>
      <c r="BY103">
        <v>1992</v>
      </c>
      <c r="BZ103" s="4" t="s">
        <v>24</v>
      </c>
      <c r="CA103" s="5"/>
      <c r="CB103" s="5"/>
      <c r="CC103" s="5"/>
      <c r="CD103" t="s">
        <v>403</v>
      </c>
      <c r="CE103">
        <v>1994</v>
      </c>
      <c r="CF103" t="s">
        <v>29</v>
      </c>
      <c r="CG103" t="s">
        <v>403</v>
      </c>
      <c r="CH103">
        <v>100073562</v>
      </c>
      <c r="CI103">
        <v>99</v>
      </c>
      <c r="CJ103">
        <v>1994</v>
      </c>
      <c r="CK103" t="s">
        <v>24</v>
      </c>
      <c r="CL103" s="5"/>
      <c r="CM103" s="5"/>
      <c r="CN103" s="5"/>
      <c r="CO103" t="s">
        <v>454</v>
      </c>
      <c r="CP103">
        <v>1994</v>
      </c>
      <c r="CQ103" t="s">
        <v>40</v>
      </c>
      <c r="CR103" t="s">
        <v>454</v>
      </c>
      <c r="CS103">
        <v>100101468</v>
      </c>
      <c r="CT103">
        <v>98.5</v>
      </c>
      <c r="CU103">
        <v>1994</v>
      </c>
      <c r="CV103" s="4" t="s">
        <v>24</v>
      </c>
      <c r="CW103" s="5" t="str">
        <f>IF($CT103&gt;$CT$1,"NA",(IF($CU103&lt;'[3]Point Tables'!$S$4,"OLD",(IF($CV103="Y","X",(VLOOKUP($CS103,[1]CMF!$A$1:$A$65536,1,FALSE)))))))</f>
        <v>NA</v>
      </c>
      <c r="CX103" s="5" t="str">
        <f>IF(CT103&gt;$CT$1,"NA",(IF($CU103&lt;'[3]Point Tables'!$S$5,"OLD",(IF($CV103="Y",CS103,(VLOOKUP($CS103,[1]Y14MF!$A$1:$A$65536,1,FALSE)))))))</f>
        <v>NA</v>
      </c>
      <c r="CZ103" t="s">
        <v>269</v>
      </c>
      <c r="DA103">
        <v>1996</v>
      </c>
      <c r="DB103" t="s">
        <v>26</v>
      </c>
      <c r="DC103" t="s">
        <v>269</v>
      </c>
      <c r="DD103">
        <v>100064455</v>
      </c>
      <c r="DE103">
        <v>99</v>
      </c>
      <c r="DF103">
        <v>1996</v>
      </c>
      <c r="DG103" t="s">
        <v>24</v>
      </c>
      <c r="DH103" s="5"/>
      <c r="DI103" s="5"/>
      <c r="DK103" t="s">
        <v>455</v>
      </c>
      <c r="DL103">
        <v>1995</v>
      </c>
      <c r="DM103" t="s">
        <v>48</v>
      </c>
      <c r="DN103" t="s">
        <v>455</v>
      </c>
      <c r="DO103">
        <v>100087098</v>
      </c>
      <c r="DP103">
        <v>99</v>
      </c>
      <c r="DQ103">
        <v>1995</v>
      </c>
      <c r="DR103" t="s">
        <v>24</v>
      </c>
      <c r="DS103" s="5"/>
      <c r="DT103" s="5"/>
      <c r="DU103" s="5"/>
      <c r="DV103" t="s">
        <v>95</v>
      </c>
      <c r="DW103">
        <v>1994</v>
      </c>
      <c r="DX103" t="s">
        <v>48</v>
      </c>
      <c r="DY103" t="s">
        <v>95</v>
      </c>
      <c r="DZ103">
        <v>100053155</v>
      </c>
      <c r="EA103">
        <v>99</v>
      </c>
      <c r="EB103">
        <v>1994</v>
      </c>
      <c r="EC103" t="s">
        <v>24</v>
      </c>
      <c r="ED103" s="5"/>
      <c r="EE103" s="5"/>
    </row>
    <row r="104" spans="1:135">
      <c r="A104" t="s">
        <v>184</v>
      </c>
      <c r="B104">
        <v>1995</v>
      </c>
      <c r="C104" t="s">
        <v>46</v>
      </c>
      <c r="D104" t="s">
        <v>184</v>
      </c>
      <c r="E104">
        <v>100061437</v>
      </c>
      <c r="F104">
        <v>100</v>
      </c>
      <c r="G104">
        <v>1995</v>
      </c>
      <c r="H104" s="4" t="s">
        <v>24</v>
      </c>
      <c r="I104" s="5"/>
      <c r="J104" s="5"/>
      <c r="K104" s="5"/>
      <c r="L104" s="6"/>
      <c r="M104" t="s">
        <v>110</v>
      </c>
      <c r="N104">
        <v>1993</v>
      </c>
      <c r="O104" t="s">
        <v>101</v>
      </c>
      <c r="P104" t="s">
        <v>110</v>
      </c>
      <c r="Q104">
        <v>100051860</v>
      </c>
      <c r="R104">
        <v>100</v>
      </c>
      <c r="S104">
        <v>1993</v>
      </c>
      <c r="T104" t="s">
        <v>24</v>
      </c>
      <c r="U104" s="5"/>
      <c r="V104" s="5"/>
      <c r="W104" s="5"/>
      <c r="Y104" t="s">
        <v>362</v>
      </c>
      <c r="Z104">
        <v>1993</v>
      </c>
      <c r="AA104" t="s">
        <v>103</v>
      </c>
      <c r="AB104" t="s">
        <v>362</v>
      </c>
      <c r="AC104">
        <v>100126226</v>
      </c>
      <c r="AD104">
        <v>100</v>
      </c>
      <c r="AE104">
        <v>1993</v>
      </c>
      <c r="AF104" t="s">
        <v>24</v>
      </c>
      <c r="AG104" s="5"/>
      <c r="AH104" s="5"/>
      <c r="AI104" s="5"/>
      <c r="AJ104" s="5"/>
      <c r="AW104" t="s">
        <v>244</v>
      </c>
      <c r="AX104">
        <v>1994</v>
      </c>
      <c r="AY104" t="s">
        <v>23</v>
      </c>
      <c r="AZ104" t="s">
        <v>244</v>
      </c>
      <c r="BA104">
        <v>100093027</v>
      </c>
      <c r="BB104">
        <v>100</v>
      </c>
      <c r="BC104">
        <v>1994</v>
      </c>
      <c r="BD104" s="4" t="s">
        <v>24</v>
      </c>
      <c r="BE104" s="5" t="str">
        <f>IF($BB104&gt;$BB$1,"NA",(IF($BC104&lt;'[3]Point Tables'!$S$3,"OLD",(IF($BD104="Y","X",(VLOOKUP($BA104,[1]JMF!$A$1:$A$65536,1,FALSE)))))))</f>
        <v>NA</v>
      </c>
      <c r="BF104" s="5" t="str">
        <f>IF($BB104&gt;$BB$1,"NA",(IF($BC104&lt;'[3]Point Tables'!$S$4,"OLD",(IF($BD104="Y","X",(VLOOKUP($BA104,[1]CMF!$A$1:$A$65536,1,FALSE)))))))</f>
        <v>NA</v>
      </c>
      <c r="BH104" t="s">
        <v>152</v>
      </c>
      <c r="BI104">
        <v>1994</v>
      </c>
      <c r="BJ104" t="s">
        <v>151</v>
      </c>
      <c r="BK104" t="s">
        <v>152</v>
      </c>
      <c r="BL104">
        <v>100080006</v>
      </c>
      <c r="BM104">
        <v>100</v>
      </c>
      <c r="BN104">
        <v>1994</v>
      </c>
      <c r="BO104" t="s">
        <v>24</v>
      </c>
      <c r="BP104" s="5"/>
      <c r="BQ104" s="5"/>
      <c r="BS104" t="s">
        <v>127</v>
      </c>
      <c r="BT104">
        <v>1994</v>
      </c>
      <c r="BU104" t="s">
        <v>128</v>
      </c>
      <c r="BV104" t="s">
        <v>127</v>
      </c>
      <c r="BW104">
        <v>100083302</v>
      </c>
      <c r="BX104">
        <v>100</v>
      </c>
      <c r="BY104">
        <v>1994</v>
      </c>
      <c r="BZ104" s="4" t="s">
        <v>24</v>
      </c>
      <c r="CA104" s="5"/>
      <c r="CB104" s="5"/>
      <c r="CC104" s="5"/>
      <c r="CD104" t="s">
        <v>179</v>
      </c>
      <c r="CE104">
        <v>1996</v>
      </c>
      <c r="CF104" t="s">
        <v>37</v>
      </c>
      <c r="CG104" t="s">
        <v>179</v>
      </c>
      <c r="CH104">
        <v>100087571</v>
      </c>
      <c r="CI104">
        <v>100</v>
      </c>
      <c r="CJ104">
        <v>1996</v>
      </c>
      <c r="CK104" t="s">
        <v>24</v>
      </c>
      <c r="CL104" s="5"/>
      <c r="CM104" s="5"/>
      <c r="CN104" s="5"/>
      <c r="CO104" t="s">
        <v>456</v>
      </c>
      <c r="CP104">
        <v>1996</v>
      </c>
      <c r="CQ104" t="s">
        <v>26</v>
      </c>
      <c r="CR104" t="s">
        <v>456</v>
      </c>
      <c r="CS104">
        <v>100083128</v>
      </c>
      <c r="CT104">
        <v>100</v>
      </c>
      <c r="CU104">
        <v>1996</v>
      </c>
      <c r="CV104" s="4" t="s">
        <v>24</v>
      </c>
      <c r="CW104" s="5" t="str">
        <f>IF($CT104&gt;$CT$1,"NA",(IF($CU104&lt;'[3]Point Tables'!$S$4,"OLD",(IF($CV104="Y","X",(VLOOKUP($CS104,[1]CMF!$A$1:$A$65536,1,FALSE)))))))</f>
        <v>NA</v>
      </c>
      <c r="CX104" s="5" t="str">
        <f>IF(CT104&gt;$CT$1,"NA",(IF($CU104&lt;'[3]Point Tables'!$S$5,"OLD",(IF($CV104="Y",CS104,(VLOOKUP($CS104,[1]Y14MF!$A$1:$A$65536,1,FALSE)))))))</f>
        <v>NA</v>
      </c>
      <c r="CZ104" t="s">
        <v>222</v>
      </c>
      <c r="DA104">
        <v>1997</v>
      </c>
      <c r="DB104" t="s">
        <v>29</v>
      </c>
      <c r="DC104" t="s">
        <v>222</v>
      </c>
      <c r="DD104">
        <v>100071866</v>
      </c>
      <c r="DE104">
        <v>100</v>
      </c>
      <c r="DF104">
        <v>1997</v>
      </c>
      <c r="DG104" t="s">
        <v>24</v>
      </c>
      <c r="DH104" s="5"/>
      <c r="DI104" s="5"/>
      <c r="DK104" t="s">
        <v>457</v>
      </c>
      <c r="DL104">
        <v>1997</v>
      </c>
      <c r="DM104" t="s">
        <v>220</v>
      </c>
      <c r="DN104" t="s">
        <v>457</v>
      </c>
      <c r="DO104">
        <v>100052124</v>
      </c>
      <c r="DP104">
        <v>100</v>
      </c>
      <c r="DQ104">
        <v>1997</v>
      </c>
      <c r="DR104" t="s">
        <v>24</v>
      </c>
      <c r="DS104" s="5"/>
      <c r="DT104" s="5"/>
      <c r="DU104" s="5"/>
      <c r="DV104" t="s">
        <v>334</v>
      </c>
      <c r="DW104">
        <v>1995</v>
      </c>
      <c r="DX104" t="s">
        <v>176</v>
      </c>
      <c r="DY104" t="s">
        <v>334</v>
      </c>
      <c r="DZ104">
        <v>100073652</v>
      </c>
      <c r="EA104">
        <v>100</v>
      </c>
      <c r="EB104">
        <v>1995</v>
      </c>
      <c r="EC104" t="s">
        <v>24</v>
      </c>
      <c r="ED104" s="5"/>
      <c r="EE104" s="5"/>
    </row>
    <row r="105" spans="1:135">
      <c r="A105" t="s">
        <v>232</v>
      </c>
      <c r="B105">
        <v>1992</v>
      </c>
      <c r="C105" t="s">
        <v>48</v>
      </c>
      <c r="D105" t="s">
        <v>232</v>
      </c>
      <c r="E105">
        <v>100054036</v>
      </c>
      <c r="F105">
        <v>101.33</v>
      </c>
      <c r="G105">
        <v>1992</v>
      </c>
      <c r="H105" s="4" t="s">
        <v>24</v>
      </c>
      <c r="I105" s="5"/>
      <c r="J105" s="5"/>
      <c r="K105" s="5"/>
      <c r="L105" s="6"/>
      <c r="M105" t="s">
        <v>325</v>
      </c>
      <c r="N105">
        <v>1992</v>
      </c>
      <c r="O105" t="s">
        <v>29</v>
      </c>
      <c r="P105" t="s">
        <v>325</v>
      </c>
      <c r="Q105">
        <v>100061291</v>
      </c>
      <c r="R105">
        <v>101</v>
      </c>
      <c r="S105">
        <v>1992</v>
      </c>
      <c r="T105" t="s">
        <v>24</v>
      </c>
      <c r="U105" s="5"/>
      <c r="V105" s="5"/>
      <c r="W105" s="5"/>
      <c r="Y105" t="s">
        <v>97</v>
      </c>
      <c r="Z105">
        <v>1994</v>
      </c>
      <c r="AA105" t="s">
        <v>70</v>
      </c>
      <c r="AB105" t="s">
        <v>97</v>
      </c>
      <c r="AC105">
        <v>100061769</v>
      </c>
      <c r="AD105">
        <v>101</v>
      </c>
      <c r="AE105">
        <v>1994</v>
      </c>
      <c r="AF105" t="s">
        <v>24</v>
      </c>
      <c r="AG105" s="5"/>
      <c r="AH105" s="5"/>
      <c r="AI105" s="5"/>
      <c r="AJ105" s="5"/>
      <c r="AW105" t="s">
        <v>146</v>
      </c>
      <c r="AX105">
        <v>1997</v>
      </c>
      <c r="AY105" t="s">
        <v>122</v>
      </c>
      <c r="AZ105" t="s">
        <v>146</v>
      </c>
      <c r="BA105">
        <v>100079513</v>
      </c>
      <c r="BB105">
        <v>101</v>
      </c>
      <c r="BC105">
        <v>1997</v>
      </c>
      <c r="BD105" s="4" t="s">
        <v>24</v>
      </c>
      <c r="BE105" s="5" t="str">
        <f>IF($BB105&gt;$BB$1,"NA",(IF($BC105&lt;'[3]Point Tables'!$S$3,"OLD",(IF($BD105="Y","X",(VLOOKUP($BA105,[1]JMF!$A$1:$A$65536,1,FALSE)))))))</f>
        <v>NA</v>
      </c>
      <c r="BF105" s="5" t="str">
        <f>IF($BB105&gt;$BB$1,"NA",(IF($BC105&lt;'[3]Point Tables'!$S$4,"OLD",(IF($BD105="Y","X",(VLOOKUP($BA105,[1]CMF!$A$1:$A$65536,1,FALSE)))))))</f>
        <v>NA</v>
      </c>
      <c r="BH105" t="s">
        <v>458</v>
      </c>
      <c r="BI105">
        <v>1991</v>
      </c>
      <c r="BJ105" t="s">
        <v>103</v>
      </c>
      <c r="BK105" t="s">
        <v>458</v>
      </c>
      <c r="BL105">
        <v>100083252</v>
      </c>
      <c r="BM105">
        <v>101</v>
      </c>
      <c r="BN105">
        <v>1991</v>
      </c>
      <c r="BO105" t="s">
        <v>107</v>
      </c>
      <c r="BP105" s="5"/>
      <c r="BQ105" s="5"/>
      <c r="BS105" t="s">
        <v>150</v>
      </c>
      <c r="BT105">
        <v>1996</v>
      </c>
      <c r="BU105" t="s">
        <v>151</v>
      </c>
      <c r="BV105" t="s">
        <v>150</v>
      </c>
      <c r="BW105">
        <v>100078886</v>
      </c>
      <c r="BX105">
        <v>101</v>
      </c>
      <c r="BY105">
        <v>1996</v>
      </c>
      <c r="BZ105" s="4" t="s">
        <v>24</v>
      </c>
      <c r="CA105" s="5"/>
      <c r="CB105" s="5"/>
      <c r="CC105" s="5"/>
      <c r="CD105" t="s">
        <v>459</v>
      </c>
      <c r="CE105">
        <v>-1</v>
      </c>
      <c r="CF105" t="s">
        <v>290</v>
      </c>
      <c r="CG105" t="s">
        <v>459</v>
      </c>
      <c r="CH105">
        <v>100091657</v>
      </c>
      <c r="CI105">
        <v>101.5</v>
      </c>
      <c r="CJ105">
        <v>-1</v>
      </c>
      <c r="CK105" t="s">
        <v>24</v>
      </c>
      <c r="CL105" s="5"/>
      <c r="CM105" s="5"/>
      <c r="CN105" s="5"/>
      <c r="CO105" t="s">
        <v>460</v>
      </c>
      <c r="CP105">
        <v>1998</v>
      </c>
      <c r="CQ105" t="s">
        <v>101</v>
      </c>
      <c r="CR105" t="s">
        <v>460</v>
      </c>
      <c r="CS105">
        <v>100117399</v>
      </c>
      <c r="CT105">
        <v>101</v>
      </c>
      <c r="CU105">
        <v>1998</v>
      </c>
      <c r="CV105" s="4" t="s">
        <v>24</v>
      </c>
      <c r="CW105" s="5" t="str">
        <f>IF($CT105&gt;$CT$1,"NA",(IF($CU105&lt;'[3]Point Tables'!$S$4,"OLD",(IF($CV105="Y","X",(VLOOKUP($CS105,[1]CMF!$A$1:$A$65536,1,FALSE)))))))</f>
        <v>NA</v>
      </c>
      <c r="CX105" s="5" t="str">
        <f>IF(CT105&gt;$CT$1,"NA",(IF($CU105&lt;'[3]Point Tables'!$S$5,"OLD",(IF($CV105="Y",CS105,(VLOOKUP($CS105,[1]Y14MF!$A$1:$A$65536,1,FALSE)))))))</f>
        <v>NA</v>
      </c>
      <c r="CZ105" t="s">
        <v>331</v>
      </c>
      <c r="DA105">
        <v>1995</v>
      </c>
      <c r="DB105" t="s">
        <v>190</v>
      </c>
      <c r="DC105" t="s">
        <v>331</v>
      </c>
      <c r="DD105">
        <v>100068923</v>
      </c>
      <c r="DE105">
        <v>101</v>
      </c>
      <c r="DF105">
        <v>1995</v>
      </c>
      <c r="DG105" t="s">
        <v>24</v>
      </c>
      <c r="DH105" s="5"/>
      <c r="DI105" s="5"/>
      <c r="DK105" t="s">
        <v>363</v>
      </c>
      <c r="DL105">
        <v>1998</v>
      </c>
      <c r="DM105" t="s">
        <v>26</v>
      </c>
      <c r="DN105" t="s">
        <v>363</v>
      </c>
      <c r="DO105">
        <v>100088115</v>
      </c>
      <c r="DP105">
        <v>101</v>
      </c>
      <c r="DQ105">
        <v>1998</v>
      </c>
      <c r="DR105" t="s">
        <v>24</v>
      </c>
      <c r="DS105" s="5"/>
      <c r="DT105" s="5"/>
      <c r="DU105" s="5"/>
      <c r="DV105" t="s">
        <v>317</v>
      </c>
      <c r="DW105">
        <v>1994</v>
      </c>
      <c r="DX105" t="s">
        <v>37</v>
      </c>
      <c r="DY105" t="s">
        <v>317</v>
      </c>
      <c r="DZ105">
        <v>100076875</v>
      </c>
      <c r="EA105">
        <v>101</v>
      </c>
      <c r="EB105">
        <v>1994</v>
      </c>
      <c r="EC105" t="s">
        <v>24</v>
      </c>
      <c r="ED105" s="5"/>
      <c r="EE105" s="5"/>
    </row>
    <row r="106" spans="1:135">
      <c r="A106" t="s">
        <v>461</v>
      </c>
      <c r="B106">
        <v>1993</v>
      </c>
      <c r="C106" t="s">
        <v>70</v>
      </c>
      <c r="D106" t="s">
        <v>461</v>
      </c>
      <c r="E106">
        <v>100090057</v>
      </c>
      <c r="F106">
        <v>101.33</v>
      </c>
      <c r="G106">
        <v>1993</v>
      </c>
      <c r="H106" s="4" t="s">
        <v>24</v>
      </c>
      <c r="I106" s="5"/>
      <c r="J106" s="5"/>
      <c r="K106" s="5"/>
      <c r="L106" s="6"/>
      <c r="M106" t="s">
        <v>462</v>
      </c>
      <c r="N106">
        <v>1970</v>
      </c>
      <c r="O106" t="s">
        <v>145</v>
      </c>
      <c r="P106" t="s">
        <v>462</v>
      </c>
      <c r="Q106">
        <v>100128774</v>
      </c>
      <c r="R106">
        <v>102</v>
      </c>
      <c r="S106">
        <v>1970</v>
      </c>
      <c r="T106" t="s">
        <v>24</v>
      </c>
      <c r="U106" s="5"/>
      <c r="V106" s="5"/>
      <c r="W106" s="5"/>
      <c r="Y106" t="s">
        <v>149</v>
      </c>
      <c r="Z106">
        <v>1993</v>
      </c>
      <c r="AA106" t="s">
        <v>70</v>
      </c>
      <c r="AB106" t="s">
        <v>149</v>
      </c>
      <c r="AC106">
        <v>100078515</v>
      </c>
      <c r="AD106">
        <v>102</v>
      </c>
      <c r="AE106">
        <v>1993</v>
      </c>
      <c r="AF106" t="s">
        <v>24</v>
      </c>
      <c r="AG106" s="5"/>
      <c r="AH106" s="5"/>
      <c r="AI106" s="5"/>
      <c r="AJ106" s="5"/>
      <c r="AW106" t="s">
        <v>463</v>
      </c>
      <c r="AX106">
        <v>1994</v>
      </c>
      <c r="AY106" t="s">
        <v>79</v>
      </c>
      <c r="AZ106" t="s">
        <v>463</v>
      </c>
      <c r="BA106">
        <v>100099676</v>
      </c>
      <c r="BB106">
        <v>102</v>
      </c>
      <c r="BC106">
        <v>1994</v>
      </c>
      <c r="BD106" s="4" t="s">
        <v>24</v>
      </c>
      <c r="BE106" s="5" t="str">
        <f>IF($BB106&gt;$BB$1,"NA",(IF($BC106&lt;'[3]Point Tables'!$S$3,"OLD",(IF($BD106="Y","X",(VLOOKUP($BA106,[1]JMF!$A$1:$A$65536,1,FALSE)))))))</f>
        <v>NA</v>
      </c>
      <c r="BF106" s="5" t="str">
        <f>IF($BB106&gt;$BB$1,"NA",(IF($BC106&lt;'[3]Point Tables'!$S$4,"OLD",(IF($BD106="Y","X",(VLOOKUP($BA106,[1]CMF!$A$1:$A$65536,1,FALSE)))))))</f>
        <v>NA</v>
      </c>
      <c r="BH106" t="s">
        <v>244</v>
      </c>
      <c r="BI106">
        <v>1994</v>
      </c>
      <c r="BJ106" t="s">
        <v>23</v>
      </c>
      <c r="BK106" t="s">
        <v>244</v>
      </c>
      <c r="BL106">
        <v>100093027</v>
      </c>
      <c r="BM106">
        <v>102.33</v>
      </c>
      <c r="BN106">
        <v>1994</v>
      </c>
      <c r="BO106" t="s">
        <v>24</v>
      </c>
      <c r="BP106" s="5"/>
      <c r="BQ106" s="5"/>
      <c r="BS106" t="s">
        <v>179</v>
      </c>
      <c r="BT106">
        <v>1996</v>
      </c>
      <c r="BU106" t="s">
        <v>37</v>
      </c>
      <c r="BV106" t="s">
        <v>179</v>
      </c>
      <c r="BW106">
        <v>100087571</v>
      </c>
      <c r="BX106">
        <v>102</v>
      </c>
      <c r="BY106">
        <v>1996</v>
      </c>
      <c r="BZ106" s="4" t="s">
        <v>24</v>
      </c>
      <c r="CA106" s="5"/>
      <c r="CB106" s="5"/>
      <c r="CC106" s="5"/>
      <c r="CD106" t="s">
        <v>150</v>
      </c>
      <c r="CE106">
        <v>1996</v>
      </c>
      <c r="CF106" t="s">
        <v>151</v>
      </c>
      <c r="CG106" t="s">
        <v>150</v>
      </c>
      <c r="CH106">
        <v>100078886</v>
      </c>
      <c r="CI106">
        <v>101.5</v>
      </c>
      <c r="CJ106">
        <v>1996</v>
      </c>
      <c r="CK106" t="s">
        <v>24</v>
      </c>
      <c r="CL106" s="5"/>
      <c r="CM106" s="5"/>
      <c r="CN106" s="5"/>
      <c r="CO106" t="s">
        <v>464</v>
      </c>
      <c r="CP106">
        <v>1999</v>
      </c>
      <c r="CQ106" t="s">
        <v>26</v>
      </c>
      <c r="CR106" t="s">
        <v>464</v>
      </c>
      <c r="CS106">
        <v>100080400</v>
      </c>
      <c r="CT106">
        <v>102</v>
      </c>
      <c r="CU106">
        <v>1999</v>
      </c>
      <c r="CV106" s="4" t="s">
        <v>24</v>
      </c>
      <c r="CW106" s="5" t="str">
        <f>IF($CT106&gt;$CT$1,"NA",(IF($CU106&lt;'[3]Point Tables'!$S$4,"OLD",(IF($CV106="Y","X",(VLOOKUP($CS106,[1]CMF!$A$1:$A$65536,1,FALSE)))))))</f>
        <v>NA</v>
      </c>
      <c r="CX106" s="5" t="str">
        <f>IF(CT106&gt;$CT$1,"NA",(IF($CU106&lt;'[3]Point Tables'!$S$5,"OLD",(IF($CV106="Y",CS106,(VLOOKUP($CS106,[1]Y14MF!$A$1:$A$65536,1,FALSE)))))))</f>
        <v>NA</v>
      </c>
      <c r="CZ106" t="s">
        <v>167</v>
      </c>
      <c r="DA106">
        <v>1998</v>
      </c>
      <c r="DB106" t="s">
        <v>151</v>
      </c>
      <c r="DC106" t="s">
        <v>167</v>
      </c>
      <c r="DD106">
        <v>100092718</v>
      </c>
      <c r="DE106">
        <v>102</v>
      </c>
      <c r="DF106">
        <v>1998</v>
      </c>
      <c r="DG106" t="s">
        <v>24</v>
      </c>
      <c r="DH106" s="5"/>
      <c r="DI106" s="5"/>
      <c r="DK106" t="s">
        <v>196</v>
      </c>
      <c r="DL106">
        <v>1997</v>
      </c>
      <c r="DM106" t="s">
        <v>101</v>
      </c>
      <c r="DN106" t="s">
        <v>196</v>
      </c>
      <c r="DO106">
        <v>100073920</v>
      </c>
      <c r="DP106">
        <v>102.5</v>
      </c>
      <c r="DQ106">
        <v>1997</v>
      </c>
      <c r="DR106" t="s">
        <v>24</v>
      </c>
      <c r="DS106" s="5"/>
      <c r="DT106" s="5"/>
      <c r="DU106" s="5"/>
      <c r="DV106" t="s">
        <v>465</v>
      </c>
      <c r="DW106">
        <v>1996</v>
      </c>
      <c r="DX106" t="s">
        <v>79</v>
      </c>
      <c r="DY106" t="s">
        <v>465</v>
      </c>
      <c r="DZ106">
        <v>100083271</v>
      </c>
      <c r="EA106">
        <v>102.5</v>
      </c>
      <c r="EB106">
        <v>1996</v>
      </c>
      <c r="EC106" t="s">
        <v>24</v>
      </c>
      <c r="ED106" s="5"/>
      <c r="EE106" s="5"/>
    </row>
    <row r="107" spans="1:135">
      <c r="A107" t="s">
        <v>164</v>
      </c>
      <c r="B107">
        <v>1993</v>
      </c>
      <c r="C107" t="s">
        <v>165</v>
      </c>
      <c r="D107" t="s">
        <v>164</v>
      </c>
      <c r="E107">
        <v>100071663</v>
      </c>
      <c r="F107">
        <v>101.33</v>
      </c>
      <c r="G107">
        <v>1993</v>
      </c>
      <c r="H107" s="4" t="s">
        <v>24</v>
      </c>
      <c r="I107" s="5"/>
      <c r="J107" s="5"/>
      <c r="K107" s="5"/>
      <c r="L107" s="6"/>
      <c r="M107" t="s">
        <v>452</v>
      </c>
      <c r="N107">
        <v>1989</v>
      </c>
      <c r="O107" t="s">
        <v>202</v>
      </c>
      <c r="P107" t="s">
        <v>452</v>
      </c>
      <c r="Q107">
        <v>100066435</v>
      </c>
      <c r="R107">
        <v>103</v>
      </c>
      <c r="S107">
        <v>1989</v>
      </c>
      <c r="T107" t="s">
        <v>24</v>
      </c>
      <c r="U107" s="5"/>
      <c r="V107" s="5"/>
      <c r="W107" s="5"/>
      <c r="Y107" t="s">
        <v>157</v>
      </c>
      <c r="Z107">
        <v>1995</v>
      </c>
      <c r="AA107" t="s">
        <v>151</v>
      </c>
      <c r="AB107" t="s">
        <v>157</v>
      </c>
      <c r="AC107">
        <v>100078917</v>
      </c>
      <c r="AD107">
        <v>103</v>
      </c>
      <c r="AE107">
        <v>1995</v>
      </c>
      <c r="AF107" t="s">
        <v>24</v>
      </c>
      <c r="AG107" s="5"/>
      <c r="AH107" s="5"/>
      <c r="AI107" s="5"/>
      <c r="AJ107" s="5"/>
      <c r="AW107" t="s">
        <v>211</v>
      </c>
      <c r="AX107">
        <v>1996</v>
      </c>
      <c r="AY107" t="s">
        <v>190</v>
      </c>
      <c r="AZ107" t="s">
        <v>211</v>
      </c>
      <c r="BA107">
        <v>100079814</v>
      </c>
      <c r="BB107">
        <v>103</v>
      </c>
      <c r="BC107">
        <v>1996</v>
      </c>
      <c r="BD107" s="4" t="s">
        <v>24</v>
      </c>
      <c r="BE107" s="5" t="str">
        <f>IF($BB107&gt;$BB$1,"NA",(IF($BC107&lt;'[3]Point Tables'!$S$3,"OLD",(IF($BD107="Y","X",(VLOOKUP($BA107,[1]JMF!$A$1:$A$65536,1,FALSE)))))))</f>
        <v>NA</v>
      </c>
      <c r="BF107" s="5" t="str">
        <f>IF($BB107&gt;$BB$1,"NA",(IF($BC107&lt;'[3]Point Tables'!$S$4,"OLD",(IF($BD107="Y","X",(VLOOKUP($BA107,[1]CMF!$A$1:$A$65536,1,FALSE)))))))</f>
        <v>NA</v>
      </c>
      <c r="BH107" t="s">
        <v>183</v>
      </c>
      <c r="BI107">
        <v>1993</v>
      </c>
      <c r="BJ107" t="s">
        <v>37</v>
      </c>
      <c r="BK107" t="s">
        <v>183</v>
      </c>
      <c r="BL107">
        <v>100079871</v>
      </c>
      <c r="BM107">
        <v>102.33</v>
      </c>
      <c r="BN107">
        <v>1993</v>
      </c>
      <c r="BO107" t="s">
        <v>24</v>
      </c>
      <c r="BP107" s="5"/>
      <c r="BQ107" s="5"/>
      <c r="BS107" t="s">
        <v>364</v>
      </c>
      <c r="BT107">
        <v>1994</v>
      </c>
      <c r="BU107" t="s">
        <v>151</v>
      </c>
      <c r="BV107" t="s">
        <v>364</v>
      </c>
      <c r="BW107">
        <v>100090376</v>
      </c>
      <c r="BX107">
        <v>103</v>
      </c>
      <c r="BY107">
        <v>1994</v>
      </c>
      <c r="BZ107" s="4" t="s">
        <v>24</v>
      </c>
      <c r="CA107" s="5"/>
      <c r="CB107" s="5"/>
      <c r="CC107" s="5"/>
      <c r="CD107" t="s">
        <v>216</v>
      </c>
      <c r="CE107">
        <v>1995</v>
      </c>
      <c r="CF107" t="s">
        <v>193</v>
      </c>
      <c r="CG107" t="s">
        <v>216</v>
      </c>
      <c r="CH107">
        <v>100086463</v>
      </c>
      <c r="CI107">
        <v>103</v>
      </c>
      <c r="CJ107">
        <v>1995</v>
      </c>
      <c r="CK107" t="s">
        <v>24</v>
      </c>
      <c r="CL107" s="5"/>
      <c r="CM107" s="5"/>
      <c r="CN107" s="5"/>
      <c r="CO107" t="s">
        <v>332</v>
      </c>
      <c r="CP107">
        <v>1996</v>
      </c>
      <c r="CQ107" t="s">
        <v>82</v>
      </c>
      <c r="CR107" t="s">
        <v>332</v>
      </c>
      <c r="CS107">
        <v>100076259</v>
      </c>
      <c r="CT107">
        <v>103</v>
      </c>
      <c r="CU107">
        <v>1996</v>
      </c>
      <c r="CV107" s="4" t="s">
        <v>24</v>
      </c>
      <c r="CW107" s="5" t="str">
        <f>IF($CT107&gt;$CT$1,"NA",(IF($CU107&lt;'[3]Point Tables'!$S$4,"OLD",(IF($CV107="Y","X",(VLOOKUP($CS107,[1]CMF!$A$1:$A$65536,1,FALSE)))))))</f>
        <v>NA</v>
      </c>
      <c r="CX107" s="5" t="str">
        <f>IF(CT107&gt;$CT$1,"NA",(IF($CU107&lt;'[3]Point Tables'!$S$5,"OLD",(IF($CV107="Y",CS107,(VLOOKUP($CS107,[1]Y14MF!$A$1:$A$65536,1,FALSE)))))))</f>
        <v>NA</v>
      </c>
      <c r="CZ107" t="s">
        <v>445</v>
      </c>
      <c r="DA107">
        <v>1995</v>
      </c>
      <c r="DB107" t="s">
        <v>48</v>
      </c>
      <c r="DC107" t="s">
        <v>445</v>
      </c>
      <c r="DD107">
        <v>100075664</v>
      </c>
      <c r="DE107">
        <v>103</v>
      </c>
      <c r="DF107">
        <v>1995</v>
      </c>
      <c r="DG107" t="s">
        <v>24</v>
      </c>
      <c r="DH107" s="5"/>
      <c r="DI107" s="5"/>
      <c r="DK107" t="s">
        <v>126</v>
      </c>
      <c r="DL107">
        <v>1995</v>
      </c>
      <c r="DM107" t="s">
        <v>23</v>
      </c>
      <c r="DN107" t="s">
        <v>126</v>
      </c>
      <c r="DO107">
        <v>100069354</v>
      </c>
      <c r="DP107">
        <v>102.5</v>
      </c>
      <c r="DQ107">
        <v>1995</v>
      </c>
      <c r="DR107" t="s">
        <v>24</v>
      </c>
      <c r="DS107" s="5"/>
      <c r="DT107" s="5"/>
      <c r="DU107" s="5"/>
      <c r="DV107" t="s">
        <v>318</v>
      </c>
      <c r="DW107">
        <v>1995</v>
      </c>
      <c r="DX107" t="s">
        <v>319</v>
      </c>
      <c r="DY107" t="s">
        <v>318</v>
      </c>
      <c r="DZ107">
        <v>100052149</v>
      </c>
      <c r="EA107">
        <v>102.5</v>
      </c>
      <c r="EB107">
        <v>1995</v>
      </c>
      <c r="EC107" t="s">
        <v>24</v>
      </c>
      <c r="ED107" s="5"/>
      <c r="EE107" s="5"/>
    </row>
    <row r="108" spans="1:135">
      <c r="A108" t="s">
        <v>466</v>
      </c>
      <c r="B108">
        <v>1994</v>
      </c>
      <c r="C108" t="s">
        <v>46</v>
      </c>
      <c r="D108" t="s">
        <v>466</v>
      </c>
      <c r="E108">
        <v>100060475</v>
      </c>
      <c r="F108">
        <v>104</v>
      </c>
      <c r="G108">
        <v>1994</v>
      </c>
      <c r="H108" s="4" t="s">
        <v>24</v>
      </c>
      <c r="I108" s="5"/>
      <c r="J108" s="5"/>
      <c r="K108" s="5"/>
      <c r="L108" s="6"/>
      <c r="M108" t="s">
        <v>121</v>
      </c>
      <c r="N108">
        <v>1994</v>
      </c>
      <c r="O108" t="s">
        <v>122</v>
      </c>
      <c r="P108" t="s">
        <v>121</v>
      </c>
      <c r="Q108">
        <v>100080456</v>
      </c>
      <c r="R108">
        <v>104</v>
      </c>
      <c r="S108">
        <v>1994</v>
      </c>
      <c r="T108" t="s">
        <v>24</v>
      </c>
      <c r="U108" s="5"/>
      <c r="V108" s="5"/>
      <c r="W108" s="5"/>
      <c r="Y108" t="s">
        <v>366</v>
      </c>
      <c r="Z108">
        <v>1996</v>
      </c>
      <c r="AA108" t="s">
        <v>46</v>
      </c>
      <c r="AB108" t="s">
        <v>366</v>
      </c>
      <c r="AC108">
        <v>100078519</v>
      </c>
      <c r="AD108">
        <v>104</v>
      </c>
      <c r="AE108">
        <v>1996</v>
      </c>
      <c r="AF108" t="s">
        <v>24</v>
      </c>
      <c r="AG108" s="5"/>
      <c r="AH108" s="5"/>
      <c r="AI108" s="5"/>
      <c r="AJ108" s="5"/>
      <c r="AW108" t="s">
        <v>126</v>
      </c>
      <c r="AX108">
        <v>1995</v>
      </c>
      <c r="AY108" t="s">
        <v>23</v>
      </c>
      <c r="AZ108" t="s">
        <v>126</v>
      </c>
      <c r="BA108">
        <v>100069354</v>
      </c>
      <c r="BB108">
        <v>104</v>
      </c>
      <c r="BC108">
        <v>1995</v>
      </c>
      <c r="BD108" s="4" t="s">
        <v>24</v>
      </c>
      <c r="BE108" s="5" t="str">
        <f>IF($BB108&gt;$BB$1,"NA",(IF($BC108&lt;'[3]Point Tables'!$S$3,"OLD",(IF($BD108="Y","X",(VLOOKUP($BA108,[1]JMF!$A$1:$A$65536,1,FALSE)))))))</f>
        <v>NA</v>
      </c>
      <c r="BF108" s="5" t="str">
        <f>IF($BB108&gt;$BB$1,"NA",(IF($BC108&lt;'[3]Point Tables'!$S$4,"OLD",(IF($BD108="Y","X",(VLOOKUP($BA108,[1]CMF!$A$1:$A$65536,1,FALSE)))))))</f>
        <v>NA</v>
      </c>
      <c r="BH108" t="s">
        <v>253</v>
      </c>
      <c r="BI108">
        <v>1993</v>
      </c>
      <c r="BJ108" t="s">
        <v>26</v>
      </c>
      <c r="BK108" t="s">
        <v>253</v>
      </c>
      <c r="BL108">
        <v>100073410</v>
      </c>
      <c r="BM108">
        <v>102.33</v>
      </c>
      <c r="BN108">
        <v>1993</v>
      </c>
      <c r="BO108" t="s">
        <v>24</v>
      </c>
      <c r="BP108" s="5"/>
      <c r="BQ108" s="5"/>
      <c r="BS108" t="s">
        <v>267</v>
      </c>
      <c r="BT108">
        <v>1996</v>
      </c>
      <c r="BU108" t="s">
        <v>37</v>
      </c>
      <c r="BV108" t="s">
        <v>267</v>
      </c>
      <c r="BW108">
        <v>100078496</v>
      </c>
      <c r="BX108">
        <v>104.5</v>
      </c>
      <c r="BY108">
        <v>1996</v>
      </c>
      <c r="BZ108" s="4" t="s">
        <v>24</v>
      </c>
      <c r="CA108" s="5"/>
      <c r="CB108" s="5"/>
      <c r="CC108" s="5"/>
      <c r="CD108" t="s">
        <v>467</v>
      </c>
      <c r="CE108">
        <v>1993</v>
      </c>
      <c r="CF108" t="s">
        <v>387</v>
      </c>
      <c r="CG108" t="s">
        <v>467</v>
      </c>
      <c r="CH108">
        <v>100077555</v>
      </c>
      <c r="CI108">
        <v>104</v>
      </c>
      <c r="CJ108">
        <v>1993</v>
      </c>
      <c r="CK108" t="s">
        <v>24</v>
      </c>
      <c r="CL108" s="5"/>
      <c r="CM108" s="5"/>
      <c r="CN108" s="5"/>
      <c r="CO108" t="s">
        <v>468</v>
      </c>
      <c r="CP108">
        <v>1999</v>
      </c>
      <c r="CQ108" t="s">
        <v>94</v>
      </c>
      <c r="CR108" t="s">
        <v>468</v>
      </c>
      <c r="CS108">
        <v>100098928</v>
      </c>
      <c r="CT108">
        <v>104</v>
      </c>
      <c r="CU108">
        <v>1999</v>
      </c>
      <c r="CV108" s="4" t="s">
        <v>24</v>
      </c>
      <c r="CW108" s="5" t="str">
        <f>IF($CT108&gt;$CT$1,"NA",(IF($CU108&lt;'[3]Point Tables'!$S$4,"OLD",(IF($CV108="Y","X",(VLOOKUP($CS108,[1]CMF!$A$1:$A$65536,1,FALSE)))))))</f>
        <v>NA</v>
      </c>
      <c r="CX108" s="5" t="str">
        <f>IF(CT108&gt;$CT$1,"NA",(IF($CU108&lt;'[3]Point Tables'!$S$5,"OLD",(IF($CV108="Y",CS108,(VLOOKUP($CS108,[1]Y14MF!$A$1:$A$65536,1,FALSE)))))))</f>
        <v>NA</v>
      </c>
      <c r="CZ108" t="s">
        <v>364</v>
      </c>
      <c r="DA108">
        <v>1994</v>
      </c>
      <c r="DB108" t="s">
        <v>151</v>
      </c>
      <c r="DC108" t="s">
        <v>364</v>
      </c>
      <c r="DD108">
        <v>100090376</v>
      </c>
      <c r="DE108">
        <v>104</v>
      </c>
      <c r="DF108">
        <v>1994</v>
      </c>
      <c r="DG108" t="s">
        <v>24</v>
      </c>
      <c r="DH108" s="5"/>
      <c r="DI108" s="5"/>
      <c r="DK108" t="s">
        <v>428</v>
      </c>
      <c r="DL108">
        <v>1997</v>
      </c>
      <c r="DM108" t="s">
        <v>29</v>
      </c>
      <c r="DN108" t="s">
        <v>428</v>
      </c>
      <c r="DO108">
        <v>100117289</v>
      </c>
      <c r="DP108">
        <v>104</v>
      </c>
      <c r="DQ108">
        <v>1997</v>
      </c>
      <c r="DR108" t="s">
        <v>24</v>
      </c>
      <c r="DS108" s="5"/>
      <c r="DT108" s="5"/>
      <c r="DU108" s="5"/>
      <c r="DV108" t="s">
        <v>167</v>
      </c>
      <c r="DW108">
        <v>1998</v>
      </c>
      <c r="DX108" t="s">
        <v>151</v>
      </c>
      <c r="DY108" t="s">
        <v>167</v>
      </c>
      <c r="DZ108">
        <v>100092718</v>
      </c>
      <c r="EA108">
        <v>104.5</v>
      </c>
      <c r="EB108">
        <v>1998</v>
      </c>
      <c r="EC108" t="s">
        <v>24</v>
      </c>
      <c r="ED108" s="5"/>
      <c r="EE108" s="5"/>
    </row>
    <row r="109" spans="1:135">
      <c r="A109" t="s">
        <v>469</v>
      </c>
      <c r="B109">
        <v>1988</v>
      </c>
      <c r="C109" t="s">
        <v>128</v>
      </c>
      <c r="D109" t="s">
        <v>469</v>
      </c>
      <c r="E109">
        <v>100085887</v>
      </c>
      <c r="F109">
        <v>105</v>
      </c>
      <c r="G109">
        <v>1988</v>
      </c>
      <c r="H109" s="4" t="s">
        <v>24</v>
      </c>
      <c r="I109" s="5"/>
      <c r="J109" s="5"/>
      <c r="K109" s="5"/>
      <c r="L109" s="6"/>
      <c r="M109" t="s">
        <v>470</v>
      </c>
      <c r="N109">
        <v>1988</v>
      </c>
      <c r="O109" t="s">
        <v>274</v>
      </c>
      <c r="P109" t="s">
        <v>470</v>
      </c>
      <c r="Q109">
        <v>100057363</v>
      </c>
      <c r="R109">
        <v>105</v>
      </c>
      <c r="S109">
        <v>1988</v>
      </c>
      <c r="T109" t="s">
        <v>24</v>
      </c>
      <c r="U109" s="5"/>
      <c r="V109" s="5"/>
      <c r="W109" s="5"/>
      <c r="Y109" t="s">
        <v>215</v>
      </c>
      <c r="Z109">
        <v>1993</v>
      </c>
      <c r="AA109" t="s">
        <v>46</v>
      </c>
      <c r="AB109" t="s">
        <v>215</v>
      </c>
      <c r="AC109">
        <v>100068300</v>
      </c>
      <c r="AD109">
        <v>105</v>
      </c>
      <c r="AE109">
        <v>1993</v>
      </c>
      <c r="AF109" t="s">
        <v>107</v>
      </c>
      <c r="AG109" s="5"/>
      <c r="AH109" s="5"/>
      <c r="AI109" s="5"/>
      <c r="AJ109" s="5"/>
      <c r="AW109" t="s">
        <v>168</v>
      </c>
      <c r="AX109">
        <v>1995</v>
      </c>
      <c r="AY109" t="s">
        <v>48</v>
      </c>
      <c r="AZ109" t="s">
        <v>168</v>
      </c>
      <c r="BA109">
        <v>100083612</v>
      </c>
      <c r="BB109">
        <v>105</v>
      </c>
      <c r="BC109">
        <v>1995</v>
      </c>
      <c r="BD109" s="4" t="s">
        <v>24</v>
      </c>
      <c r="BE109" s="5"/>
      <c r="BF109" s="5"/>
      <c r="BH109" t="s">
        <v>121</v>
      </c>
      <c r="BI109">
        <v>1994</v>
      </c>
      <c r="BJ109" t="s">
        <v>122</v>
      </c>
      <c r="BK109" t="s">
        <v>121</v>
      </c>
      <c r="BL109">
        <v>100080456</v>
      </c>
      <c r="BM109">
        <v>105</v>
      </c>
      <c r="BN109">
        <v>1994</v>
      </c>
      <c r="BO109" t="s">
        <v>24</v>
      </c>
      <c r="BP109" s="5"/>
      <c r="BQ109" s="5"/>
      <c r="BS109" t="s">
        <v>471</v>
      </c>
      <c r="BT109">
        <v>1992</v>
      </c>
      <c r="BU109" t="s">
        <v>176</v>
      </c>
      <c r="BV109" t="s">
        <v>471</v>
      </c>
      <c r="BW109">
        <v>100071037</v>
      </c>
      <c r="BX109">
        <v>104.5</v>
      </c>
      <c r="BY109">
        <v>1992</v>
      </c>
      <c r="BZ109" s="4" t="s">
        <v>24</v>
      </c>
      <c r="CA109" s="5"/>
      <c r="CB109" s="5"/>
      <c r="CC109" s="5"/>
      <c r="CD109" t="s">
        <v>317</v>
      </c>
      <c r="CE109">
        <v>1994</v>
      </c>
      <c r="CF109" t="s">
        <v>37</v>
      </c>
      <c r="CG109" t="s">
        <v>317</v>
      </c>
      <c r="CH109">
        <v>100076875</v>
      </c>
      <c r="CI109">
        <v>105</v>
      </c>
      <c r="CJ109">
        <v>1994</v>
      </c>
      <c r="CK109" t="s">
        <v>24</v>
      </c>
      <c r="CL109" s="5"/>
      <c r="CM109" s="5"/>
      <c r="CN109" s="5"/>
      <c r="CO109" t="s">
        <v>472</v>
      </c>
      <c r="CP109">
        <v>1997</v>
      </c>
      <c r="CQ109" t="s">
        <v>35</v>
      </c>
      <c r="CR109" t="s">
        <v>472</v>
      </c>
      <c r="CS109">
        <v>100094053</v>
      </c>
      <c r="CT109">
        <v>105</v>
      </c>
      <c r="CU109">
        <v>1997</v>
      </c>
      <c r="CV109" s="4" t="s">
        <v>24</v>
      </c>
      <c r="CW109" s="5" t="str">
        <f>IF($CT109&gt;$CT$1,"NA",(IF($CU109&lt;'[3]Point Tables'!$S$4,"OLD",(IF($CV109="Y","X",(VLOOKUP($CS109,[1]CMF!$A$1:$A$65536,1,FALSE)))))))</f>
        <v>NA</v>
      </c>
      <c r="CX109" s="5" t="str">
        <f>IF(CT109&gt;$CT$1,"NA",(IF($CU109&lt;'[3]Point Tables'!$S$5,"OLD",(IF($CV109="Y",CS109,(VLOOKUP($CS109,[1]Y14MF!$A$1:$A$65536,1,FALSE)))))))</f>
        <v>NA</v>
      </c>
      <c r="CZ109" t="s">
        <v>291</v>
      </c>
      <c r="DA109">
        <v>1996</v>
      </c>
      <c r="DB109" t="s">
        <v>57</v>
      </c>
      <c r="DC109" t="s">
        <v>291</v>
      </c>
      <c r="DD109">
        <v>100063995</v>
      </c>
      <c r="DE109">
        <v>105</v>
      </c>
      <c r="DF109">
        <v>1996</v>
      </c>
      <c r="DG109" t="s">
        <v>24</v>
      </c>
      <c r="DH109" s="5"/>
      <c r="DI109" s="5"/>
      <c r="DK109" t="s">
        <v>286</v>
      </c>
      <c r="DL109">
        <v>1997</v>
      </c>
      <c r="DM109" t="s">
        <v>29</v>
      </c>
      <c r="DN109" t="s">
        <v>286</v>
      </c>
      <c r="DO109">
        <v>100090578</v>
      </c>
      <c r="DP109">
        <v>105</v>
      </c>
      <c r="DQ109">
        <v>1997</v>
      </c>
      <c r="DR109" t="s">
        <v>107</v>
      </c>
      <c r="DS109" s="5"/>
      <c r="DT109" s="5"/>
      <c r="DU109" s="5"/>
      <c r="DV109" t="s">
        <v>473</v>
      </c>
      <c r="DW109">
        <v>1994</v>
      </c>
      <c r="DX109" t="s">
        <v>33</v>
      </c>
      <c r="DY109" t="s">
        <v>473</v>
      </c>
      <c r="DZ109">
        <v>100086497</v>
      </c>
      <c r="EA109">
        <v>104.5</v>
      </c>
      <c r="EB109">
        <v>1994</v>
      </c>
      <c r="EC109" t="s">
        <v>24</v>
      </c>
      <c r="ED109" s="5"/>
      <c r="EE109" s="5"/>
    </row>
    <row r="110" spans="1:135">
      <c r="A110" t="s">
        <v>175</v>
      </c>
      <c r="B110">
        <v>1992</v>
      </c>
      <c r="C110" t="s">
        <v>176</v>
      </c>
      <c r="D110" t="s">
        <v>175</v>
      </c>
      <c r="E110">
        <v>100073422</v>
      </c>
      <c r="F110">
        <v>106</v>
      </c>
      <c r="G110">
        <v>1992</v>
      </c>
      <c r="H110" s="4" t="s">
        <v>24</v>
      </c>
      <c r="I110" s="5"/>
      <c r="J110" s="5"/>
      <c r="K110" s="5"/>
      <c r="L110" s="6"/>
      <c r="M110" t="s">
        <v>330</v>
      </c>
      <c r="N110">
        <v>1991</v>
      </c>
      <c r="O110" t="s">
        <v>48</v>
      </c>
      <c r="P110" t="s">
        <v>330</v>
      </c>
      <c r="Q110">
        <v>100072064</v>
      </c>
      <c r="R110">
        <v>106.5</v>
      </c>
      <c r="S110">
        <v>1991</v>
      </c>
      <c r="T110" t="s">
        <v>24</v>
      </c>
      <c r="U110" s="5"/>
      <c r="V110" s="5"/>
      <c r="W110" s="5"/>
      <c r="Y110" t="s">
        <v>203</v>
      </c>
      <c r="Z110">
        <v>1993</v>
      </c>
      <c r="AA110" t="s">
        <v>103</v>
      </c>
      <c r="AB110" t="s">
        <v>203</v>
      </c>
      <c r="AC110">
        <v>100074928</v>
      </c>
      <c r="AD110">
        <v>106</v>
      </c>
      <c r="AE110">
        <v>1993</v>
      </c>
      <c r="AF110" t="s">
        <v>24</v>
      </c>
      <c r="AG110" s="5"/>
      <c r="AH110" s="5"/>
      <c r="AI110" s="5"/>
      <c r="AJ110" s="5"/>
      <c r="AW110" t="s">
        <v>34</v>
      </c>
      <c r="AX110">
        <v>1996</v>
      </c>
      <c r="AY110" t="s">
        <v>35</v>
      </c>
      <c r="AZ110" t="s">
        <v>34</v>
      </c>
      <c r="BA110">
        <v>100066717</v>
      </c>
      <c r="BB110">
        <v>106.33</v>
      </c>
      <c r="BC110">
        <v>1996</v>
      </c>
      <c r="BD110" s="4" t="s">
        <v>24</v>
      </c>
      <c r="BE110" s="5"/>
      <c r="BF110" s="5"/>
      <c r="BH110" t="s">
        <v>137</v>
      </c>
      <c r="BI110">
        <v>1996</v>
      </c>
      <c r="BJ110" t="s">
        <v>23</v>
      </c>
      <c r="BK110" t="s">
        <v>137</v>
      </c>
      <c r="BL110">
        <v>100090862</v>
      </c>
      <c r="BM110">
        <v>106.5</v>
      </c>
      <c r="BN110">
        <v>1996</v>
      </c>
      <c r="BO110" t="s">
        <v>24</v>
      </c>
      <c r="BP110" s="5"/>
      <c r="BQ110" s="5"/>
      <c r="BS110" t="s">
        <v>90</v>
      </c>
      <c r="BT110">
        <v>1992</v>
      </c>
      <c r="BU110" t="s">
        <v>48</v>
      </c>
      <c r="BV110" t="s">
        <v>90</v>
      </c>
      <c r="BW110">
        <v>100039776</v>
      </c>
      <c r="BX110">
        <v>106</v>
      </c>
      <c r="BY110">
        <v>1992</v>
      </c>
      <c r="BZ110" s="4" t="s">
        <v>24</v>
      </c>
      <c r="CA110" s="5"/>
      <c r="CB110" s="5"/>
      <c r="CC110" s="5"/>
      <c r="CD110" t="s">
        <v>121</v>
      </c>
      <c r="CE110">
        <v>1994</v>
      </c>
      <c r="CF110" t="s">
        <v>122</v>
      </c>
      <c r="CG110" t="s">
        <v>121</v>
      </c>
      <c r="CH110">
        <v>100080456</v>
      </c>
      <c r="CI110">
        <v>106</v>
      </c>
      <c r="CJ110">
        <v>1994</v>
      </c>
      <c r="CK110" t="s">
        <v>24</v>
      </c>
      <c r="CL110" s="5"/>
      <c r="CM110" s="5"/>
      <c r="CN110" s="5"/>
      <c r="CO110" t="s">
        <v>474</v>
      </c>
      <c r="CP110">
        <v>1996</v>
      </c>
      <c r="CQ110" t="s">
        <v>48</v>
      </c>
      <c r="CR110" t="s">
        <v>474</v>
      </c>
      <c r="CS110">
        <v>100060987</v>
      </c>
      <c r="CT110">
        <v>106</v>
      </c>
      <c r="CU110">
        <v>1996</v>
      </c>
      <c r="CV110" s="4" t="s">
        <v>24</v>
      </c>
      <c r="CW110" s="5" t="str">
        <f>IF($CT110&gt;$CT$1,"NA",(IF($CU110&lt;'[3]Point Tables'!$S$4,"OLD",(IF($CV110="Y","X",(VLOOKUP($CS110,[1]CMF!$A$1:$A$65536,1,FALSE)))))))</f>
        <v>NA</v>
      </c>
      <c r="CX110" s="5" t="str">
        <f>IF(CT110&gt;$CT$1,"NA",(IF($CU110&lt;'[3]Point Tables'!$S$5,"OLD",(IF($CV110="Y",CS110,(VLOOKUP($CS110,[1]Y14MF!$A$1:$A$65536,1,FALSE)))))))</f>
        <v>NA</v>
      </c>
      <c r="CZ110" t="s">
        <v>242</v>
      </c>
      <c r="DA110">
        <v>1995</v>
      </c>
      <c r="DB110" t="s">
        <v>151</v>
      </c>
      <c r="DC110" t="s">
        <v>242</v>
      </c>
      <c r="DD110">
        <v>100061538</v>
      </c>
      <c r="DE110">
        <v>106</v>
      </c>
      <c r="DF110">
        <v>1995</v>
      </c>
      <c r="DG110" t="s">
        <v>24</v>
      </c>
      <c r="DH110" s="5"/>
      <c r="DI110" s="5"/>
      <c r="DK110" t="s">
        <v>475</v>
      </c>
      <c r="DL110">
        <v>1994</v>
      </c>
      <c r="DM110" t="s">
        <v>422</v>
      </c>
      <c r="DN110" t="s">
        <v>475</v>
      </c>
      <c r="DO110">
        <v>100081629</v>
      </c>
      <c r="DP110">
        <v>106</v>
      </c>
      <c r="DQ110">
        <v>1994</v>
      </c>
      <c r="DR110" t="s">
        <v>24</v>
      </c>
      <c r="DS110" s="5"/>
      <c r="DT110" s="5"/>
      <c r="DU110" s="5"/>
      <c r="DV110" t="s">
        <v>476</v>
      </c>
      <c r="DW110">
        <v>1994</v>
      </c>
      <c r="DX110" t="s">
        <v>82</v>
      </c>
      <c r="DY110" t="s">
        <v>476</v>
      </c>
      <c r="DZ110">
        <v>100093088</v>
      </c>
      <c r="EA110">
        <v>106</v>
      </c>
      <c r="EB110">
        <v>1994</v>
      </c>
      <c r="EC110" t="s">
        <v>24</v>
      </c>
      <c r="ED110" s="5"/>
      <c r="EE110" s="5"/>
    </row>
    <row r="111" spans="1:135">
      <c r="A111" t="s">
        <v>384</v>
      </c>
      <c r="B111">
        <v>1993</v>
      </c>
      <c r="C111" t="s">
        <v>477</v>
      </c>
      <c r="D111" t="s">
        <v>384</v>
      </c>
      <c r="E111">
        <v>100077864</v>
      </c>
      <c r="F111">
        <v>107</v>
      </c>
      <c r="G111">
        <v>1993</v>
      </c>
      <c r="H111" s="4" t="s">
        <v>24</v>
      </c>
      <c r="I111" s="5"/>
      <c r="J111" s="5"/>
      <c r="K111" s="5"/>
      <c r="L111" s="6"/>
      <c r="M111" t="s">
        <v>478</v>
      </c>
      <c r="N111">
        <v>1990</v>
      </c>
      <c r="O111" t="s">
        <v>351</v>
      </c>
      <c r="P111" t="s">
        <v>478</v>
      </c>
      <c r="Q111">
        <v>100080950</v>
      </c>
      <c r="R111">
        <v>106.5</v>
      </c>
      <c r="S111">
        <v>1990</v>
      </c>
      <c r="T111" t="s">
        <v>24</v>
      </c>
      <c r="U111" s="5"/>
      <c r="V111" s="5"/>
      <c r="W111" s="5"/>
      <c r="Y111" t="s">
        <v>106</v>
      </c>
      <c r="Z111">
        <v>1994</v>
      </c>
      <c r="AA111" t="s">
        <v>103</v>
      </c>
      <c r="AB111" t="s">
        <v>106</v>
      </c>
      <c r="AC111">
        <v>100086657</v>
      </c>
      <c r="AD111">
        <v>107</v>
      </c>
      <c r="AE111">
        <v>1994</v>
      </c>
      <c r="AF111" t="s">
        <v>24</v>
      </c>
      <c r="AG111" s="5"/>
      <c r="AH111" s="5"/>
      <c r="AI111" s="5"/>
      <c r="AJ111" s="5"/>
      <c r="AW111" t="s">
        <v>201</v>
      </c>
      <c r="AX111">
        <v>1995</v>
      </c>
      <c r="AY111" t="s">
        <v>202</v>
      </c>
      <c r="AZ111" t="s">
        <v>201</v>
      </c>
      <c r="BA111">
        <v>100096989</v>
      </c>
      <c r="BB111">
        <v>106.33</v>
      </c>
      <c r="BC111">
        <v>1995</v>
      </c>
      <c r="BD111" s="4" t="s">
        <v>24</v>
      </c>
      <c r="BE111" s="5"/>
      <c r="BF111" s="5"/>
      <c r="BH111" t="s">
        <v>331</v>
      </c>
      <c r="BI111">
        <v>1995</v>
      </c>
      <c r="BJ111" t="s">
        <v>190</v>
      </c>
      <c r="BK111" t="s">
        <v>331</v>
      </c>
      <c r="BL111">
        <v>100068923</v>
      </c>
      <c r="BM111">
        <v>106.5</v>
      </c>
      <c r="BN111">
        <v>1995</v>
      </c>
      <c r="BO111" t="s">
        <v>24</v>
      </c>
      <c r="BP111" s="5"/>
      <c r="BQ111" s="5"/>
      <c r="BS111" t="s">
        <v>95</v>
      </c>
      <c r="BT111">
        <v>1994</v>
      </c>
      <c r="BU111" t="s">
        <v>48</v>
      </c>
      <c r="BV111" t="s">
        <v>95</v>
      </c>
      <c r="BW111">
        <v>100053155</v>
      </c>
      <c r="BX111">
        <v>107</v>
      </c>
      <c r="BY111">
        <v>1994</v>
      </c>
      <c r="BZ111" s="4" t="s">
        <v>24</v>
      </c>
      <c r="CA111" s="5"/>
      <c r="CB111" s="5"/>
      <c r="CC111" s="5"/>
      <c r="CD111" t="s">
        <v>162</v>
      </c>
      <c r="CE111">
        <v>1994</v>
      </c>
      <c r="CF111" t="s">
        <v>48</v>
      </c>
      <c r="CG111" t="s">
        <v>162</v>
      </c>
      <c r="CH111">
        <v>100086452</v>
      </c>
      <c r="CI111">
        <v>107</v>
      </c>
      <c r="CJ111">
        <v>1994</v>
      </c>
      <c r="CK111" t="s">
        <v>24</v>
      </c>
      <c r="CL111" s="5"/>
      <c r="CM111" s="5"/>
      <c r="CN111" s="5"/>
      <c r="CO111" t="s">
        <v>137</v>
      </c>
      <c r="CP111">
        <v>1996</v>
      </c>
      <c r="CQ111" t="s">
        <v>23</v>
      </c>
      <c r="CR111" t="s">
        <v>137</v>
      </c>
      <c r="CS111">
        <v>100090862</v>
      </c>
      <c r="CT111">
        <v>107</v>
      </c>
      <c r="CU111">
        <v>1996</v>
      </c>
      <c r="CV111" s="4" t="s">
        <v>24</v>
      </c>
      <c r="CW111" s="5" t="str">
        <f>IF($CT111&gt;$CT$1,"NA",(IF($CU111&lt;'[3]Point Tables'!$S$4,"OLD",(IF($CV111="Y","X",(VLOOKUP($CS111,[1]CMF!$A$1:$A$65536,1,FALSE)))))))</f>
        <v>NA</v>
      </c>
      <c r="CX111" s="5" t="str">
        <f>IF(CT111&gt;$CT$1,"NA",(IF($CU111&lt;'[3]Point Tables'!$S$5,"OLD",(IF($CV111="Y",CS111,(VLOOKUP($CS111,[1]Y14MF!$A$1:$A$65536,1,FALSE)))))))</f>
        <v>NA</v>
      </c>
      <c r="CZ111" t="s">
        <v>161</v>
      </c>
      <c r="DA111">
        <v>1998</v>
      </c>
      <c r="DB111" t="s">
        <v>29</v>
      </c>
      <c r="DC111" t="s">
        <v>161</v>
      </c>
      <c r="DD111">
        <v>100090495</v>
      </c>
      <c r="DE111">
        <v>107</v>
      </c>
      <c r="DF111">
        <v>1998</v>
      </c>
      <c r="DG111" t="s">
        <v>24</v>
      </c>
      <c r="DH111" s="5"/>
      <c r="DI111" s="5"/>
      <c r="DK111" t="s">
        <v>479</v>
      </c>
      <c r="DL111">
        <v>1994</v>
      </c>
      <c r="DM111" t="s">
        <v>220</v>
      </c>
      <c r="DN111" t="s">
        <v>479</v>
      </c>
      <c r="DO111">
        <v>100095843</v>
      </c>
      <c r="DP111">
        <v>107</v>
      </c>
      <c r="DQ111">
        <v>1994</v>
      </c>
      <c r="DR111" t="s">
        <v>24</v>
      </c>
      <c r="DS111" s="5"/>
      <c r="DT111" s="5"/>
      <c r="DU111" s="5"/>
      <c r="DV111" t="s">
        <v>480</v>
      </c>
      <c r="DW111">
        <v>1998</v>
      </c>
      <c r="DX111" t="s">
        <v>48</v>
      </c>
      <c r="DY111" t="s">
        <v>480</v>
      </c>
      <c r="DZ111">
        <v>100090510</v>
      </c>
      <c r="EA111">
        <v>107</v>
      </c>
      <c r="EB111">
        <v>1998</v>
      </c>
      <c r="EC111" t="s">
        <v>24</v>
      </c>
      <c r="ED111" s="5"/>
      <c r="EE111" s="5"/>
    </row>
    <row r="112" spans="1:135">
      <c r="A112" t="s">
        <v>481</v>
      </c>
      <c r="B112">
        <v>1988</v>
      </c>
      <c r="C112" t="s">
        <v>176</v>
      </c>
      <c r="D112" t="s">
        <v>481</v>
      </c>
      <c r="E112">
        <v>100012680</v>
      </c>
      <c r="F112">
        <v>108</v>
      </c>
      <c r="G112">
        <v>1988</v>
      </c>
      <c r="H112" s="4" t="s">
        <v>24</v>
      </c>
      <c r="I112" s="5"/>
      <c r="J112" s="5"/>
      <c r="K112" s="5"/>
      <c r="L112" s="6"/>
      <c r="M112" t="s">
        <v>482</v>
      </c>
      <c r="N112">
        <v>1992</v>
      </c>
      <c r="O112" t="s">
        <v>151</v>
      </c>
      <c r="P112" t="s">
        <v>482</v>
      </c>
      <c r="Q112">
        <v>100072321</v>
      </c>
      <c r="R112">
        <v>108</v>
      </c>
      <c r="S112">
        <v>1992</v>
      </c>
      <c r="T112" t="s">
        <v>24</v>
      </c>
      <c r="U112" s="5"/>
      <c r="V112" s="5"/>
      <c r="W112" s="5"/>
      <c r="Y112" t="s">
        <v>412</v>
      </c>
      <c r="Z112">
        <v>1985</v>
      </c>
      <c r="AA112" t="s">
        <v>176</v>
      </c>
      <c r="AB112" t="s">
        <v>412</v>
      </c>
      <c r="AC112">
        <v>100051693</v>
      </c>
      <c r="AD112">
        <v>108</v>
      </c>
      <c r="AE112">
        <v>1985</v>
      </c>
      <c r="AF112" t="s">
        <v>24</v>
      </c>
      <c r="AG112" s="5"/>
      <c r="AH112" s="5"/>
      <c r="AI112" s="5"/>
      <c r="AJ112" s="5"/>
      <c r="AW112" t="s">
        <v>483</v>
      </c>
      <c r="AX112">
        <v>1994</v>
      </c>
      <c r="AY112" t="s">
        <v>37</v>
      </c>
      <c r="AZ112" t="s">
        <v>483</v>
      </c>
      <c r="BA112">
        <v>100073576</v>
      </c>
      <c r="BB112">
        <v>106.33</v>
      </c>
      <c r="BC112">
        <v>1994</v>
      </c>
      <c r="BD112" s="4" t="s">
        <v>24</v>
      </c>
      <c r="BE112" s="5"/>
      <c r="BF112" s="5"/>
      <c r="BH112" t="s">
        <v>232</v>
      </c>
      <c r="BI112">
        <v>1992</v>
      </c>
      <c r="BJ112" t="s">
        <v>48</v>
      </c>
      <c r="BK112" t="s">
        <v>232</v>
      </c>
      <c r="BL112">
        <v>100054036</v>
      </c>
      <c r="BM112">
        <v>108</v>
      </c>
      <c r="BN112">
        <v>1992</v>
      </c>
      <c r="BO112" t="s">
        <v>24</v>
      </c>
      <c r="BP112" s="5"/>
      <c r="BQ112" s="5"/>
      <c r="BS112" t="s">
        <v>249</v>
      </c>
      <c r="BT112">
        <v>1993</v>
      </c>
      <c r="BU112" t="s">
        <v>103</v>
      </c>
      <c r="BV112" t="s">
        <v>249</v>
      </c>
      <c r="BW112">
        <v>100102780</v>
      </c>
      <c r="BX112">
        <v>108</v>
      </c>
      <c r="BY112">
        <v>1993</v>
      </c>
      <c r="BZ112" s="4" t="s">
        <v>107</v>
      </c>
      <c r="CA112" s="5"/>
      <c r="CB112" s="5"/>
      <c r="CC112" s="5"/>
      <c r="CD112" t="s">
        <v>484</v>
      </c>
      <c r="CE112">
        <v>1992</v>
      </c>
      <c r="CF112" t="s">
        <v>430</v>
      </c>
      <c r="CG112" t="s">
        <v>484</v>
      </c>
      <c r="CH112">
        <v>100079001</v>
      </c>
      <c r="CI112">
        <v>108</v>
      </c>
      <c r="CJ112">
        <v>1992</v>
      </c>
      <c r="CK112" t="s">
        <v>24</v>
      </c>
      <c r="CL112" s="5"/>
      <c r="CM112" s="5"/>
      <c r="CN112" s="5"/>
      <c r="CO112" t="s">
        <v>485</v>
      </c>
      <c r="CP112">
        <v>1997</v>
      </c>
      <c r="CQ112" t="s">
        <v>145</v>
      </c>
      <c r="CR112" t="s">
        <v>485</v>
      </c>
      <c r="CS112">
        <v>100092034</v>
      </c>
      <c r="CT112">
        <v>108</v>
      </c>
      <c r="CU112">
        <v>1997</v>
      </c>
      <c r="CV112" s="4" t="s">
        <v>24</v>
      </c>
      <c r="CW112" s="5" t="str">
        <f>IF($CT112&gt;$CT$1,"NA",(IF($CU112&lt;'[3]Point Tables'!$S$4,"OLD",(IF($CV112="Y","X",(VLOOKUP($CS112,[1]CMF!$A$1:$A$65536,1,FALSE)))))))</f>
        <v>NA</v>
      </c>
      <c r="CX112" s="5" t="str">
        <f>IF(CT112&gt;$CT$1,"NA",(IF($CU112&lt;'[3]Point Tables'!$S$5,"OLD",(IF($CV112="Y",CS112,(VLOOKUP($CS112,[1]Y14MF!$A$1:$A$65536,1,FALSE)))))))</f>
        <v>NA</v>
      </c>
      <c r="CZ112" t="s">
        <v>476</v>
      </c>
      <c r="DA112">
        <v>1994</v>
      </c>
      <c r="DB112" t="s">
        <v>82</v>
      </c>
      <c r="DC112" t="s">
        <v>476</v>
      </c>
      <c r="DD112">
        <v>100093088</v>
      </c>
      <c r="DE112">
        <v>108</v>
      </c>
      <c r="DF112">
        <v>1994</v>
      </c>
      <c r="DG112" t="s">
        <v>24</v>
      </c>
      <c r="DH112" s="5"/>
      <c r="DI112" s="5"/>
      <c r="DK112" t="s">
        <v>486</v>
      </c>
      <c r="DL112">
        <v>1995</v>
      </c>
      <c r="DM112" t="s">
        <v>128</v>
      </c>
      <c r="DN112" t="s">
        <v>486</v>
      </c>
      <c r="DO112">
        <v>100092179</v>
      </c>
      <c r="DP112">
        <v>108</v>
      </c>
      <c r="DQ112">
        <v>1995</v>
      </c>
      <c r="DR112" t="s">
        <v>24</v>
      </c>
      <c r="DS112" s="5"/>
      <c r="DT112" s="5"/>
      <c r="DU112" s="5"/>
      <c r="DV112" t="s">
        <v>96</v>
      </c>
      <c r="DW112">
        <v>1994</v>
      </c>
      <c r="DX112" t="s">
        <v>37</v>
      </c>
      <c r="DY112" t="s">
        <v>96</v>
      </c>
      <c r="DZ112">
        <v>100070141</v>
      </c>
      <c r="EA112">
        <v>108</v>
      </c>
      <c r="EB112">
        <v>1994</v>
      </c>
      <c r="EC112" t="s">
        <v>24</v>
      </c>
      <c r="ED112" s="5"/>
      <c r="EE112" s="5"/>
    </row>
    <row r="113" spans="1:135">
      <c r="A113" t="s">
        <v>487</v>
      </c>
      <c r="B113">
        <v>1986</v>
      </c>
      <c r="C113" t="s">
        <v>23</v>
      </c>
      <c r="D113" t="s">
        <v>487</v>
      </c>
      <c r="E113">
        <v>100030645</v>
      </c>
      <c r="F113">
        <v>109</v>
      </c>
      <c r="G113">
        <v>1986</v>
      </c>
      <c r="H113" s="4" t="s">
        <v>24</v>
      </c>
      <c r="I113" s="5"/>
      <c r="J113" s="5"/>
      <c r="K113" s="5"/>
      <c r="L113" s="6"/>
      <c r="M113" t="s">
        <v>211</v>
      </c>
      <c r="N113">
        <v>1996</v>
      </c>
      <c r="O113" t="s">
        <v>190</v>
      </c>
      <c r="P113" t="s">
        <v>211</v>
      </c>
      <c r="Q113">
        <v>100079814</v>
      </c>
      <c r="R113">
        <v>109</v>
      </c>
      <c r="S113">
        <v>1996</v>
      </c>
      <c r="T113" t="s">
        <v>24</v>
      </c>
      <c r="U113" s="5"/>
      <c r="V113" s="5"/>
      <c r="W113" s="5"/>
      <c r="Y113" t="s">
        <v>136</v>
      </c>
      <c r="Z113">
        <v>1995</v>
      </c>
      <c r="AA113" t="s">
        <v>23</v>
      </c>
      <c r="AB113" t="s">
        <v>136</v>
      </c>
      <c r="AC113">
        <v>100097252</v>
      </c>
      <c r="AD113">
        <v>109</v>
      </c>
      <c r="AE113">
        <v>1995</v>
      </c>
      <c r="AF113" t="s">
        <v>24</v>
      </c>
      <c r="AG113" s="5"/>
      <c r="AH113" s="5"/>
      <c r="AI113" s="5"/>
      <c r="AJ113" s="5"/>
      <c r="AW113" t="s">
        <v>173</v>
      </c>
      <c r="AX113">
        <v>1994</v>
      </c>
      <c r="AY113" t="s">
        <v>151</v>
      </c>
      <c r="AZ113" t="s">
        <v>173</v>
      </c>
      <c r="BA113">
        <v>100080984</v>
      </c>
      <c r="BB113">
        <v>109</v>
      </c>
      <c r="BC113">
        <v>1994</v>
      </c>
      <c r="BD113" s="4" t="s">
        <v>24</v>
      </c>
      <c r="BE113" s="5"/>
      <c r="BF113" s="5"/>
      <c r="BH113" t="s">
        <v>254</v>
      </c>
      <c r="BI113">
        <v>1997</v>
      </c>
      <c r="BJ113" t="s">
        <v>255</v>
      </c>
      <c r="BK113" t="s">
        <v>254</v>
      </c>
      <c r="BL113">
        <v>100077761</v>
      </c>
      <c r="BM113">
        <v>109</v>
      </c>
      <c r="BN113">
        <v>1997</v>
      </c>
      <c r="BO113" t="s">
        <v>24</v>
      </c>
      <c r="BP113" s="5"/>
      <c r="BQ113" s="5"/>
      <c r="BS113" t="s">
        <v>175</v>
      </c>
      <c r="BT113">
        <v>1992</v>
      </c>
      <c r="BU113" t="s">
        <v>176</v>
      </c>
      <c r="BV113" t="s">
        <v>175</v>
      </c>
      <c r="BW113">
        <v>100073422</v>
      </c>
      <c r="BX113">
        <v>109</v>
      </c>
      <c r="BY113">
        <v>1992</v>
      </c>
      <c r="BZ113" s="4" t="s">
        <v>24</v>
      </c>
      <c r="CA113" s="5"/>
      <c r="CB113" s="5"/>
      <c r="CC113" s="5"/>
      <c r="CD113" t="s">
        <v>168</v>
      </c>
      <c r="CE113">
        <v>1995</v>
      </c>
      <c r="CF113" t="s">
        <v>48</v>
      </c>
      <c r="CG113" t="s">
        <v>168</v>
      </c>
      <c r="CH113">
        <v>100083612</v>
      </c>
      <c r="CI113">
        <v>109</v>
      </c>
      <c r="CJ113">
        <v>1995</v>
      </c>
      <c r="CK113" t="s">
        <v>24</v>
      </c>
      <c r="CL113" s="5"/>
      <c r="CM113" s="5"/>
      <c r="CN113" s="5"/>
      <c r="CO113" t="s">
        <v>488</v>
      </c>
      <c r="CP113">
        <v>1996</v>
      </c>
      <c r="CQ113" t="s">
        <v>33</v>
      </c>
      <c r="CR113" t="s">
        <v>488</v>
      </c>
      <c r="CS113">
        <v>100091554</v>
      </c>
      <c r="CT113">
        <v>109</v>
      </c>
      <c r="CU113">
        <v>1996</v>
      </c>
      <c r="CV113" s="4" t="s">
        <v>24</v>
      </c>
      <c r="CW113" s="5" t="str">
        <f>IF($CT113&gt;$CT$1,"NA",(IF($CU113&lt;'[3]Point Tables'!$S$4,"OLD",(IF($CV113="Y","X",(VLOOKUP($CS113,[1]CMF!$A$1:$A$65536,1,FALSE)))))))</f>
        <v>NA</v>
      </c>
      <c r="CX113" s="5" t="str">
        <f>IF(CT113&gt;$CT$1,"NA",(IF($CU113&lt;'[3]Point Tables'!$S$5,"OLD",(IF($CV113="Y",CS113,(VLOOKUP($CS113,[1]Y14MF!$A$1:$A$65536,1,FALSE)))))))</f>
        <v>NA</v>
      </c>
      <c r="CZ113" t="s">
        <v>315</v>
      </c>
      <c r="DA113">
        <v>1994</v>
      </c>
      <c r="DB113" t="s">
        <v>46</v>
      </c>
      <c r="DC113" t="s">
        <v>315</v>
      </c>
      <c r="DD113">
        <v>100068045</v>
      </c>
      <c r="DE113">
        <v>109</v>
      </c>
      <c r="DF113">
        <v>1994</v>
      </c>
      <c r="DG113" t="s">
        <v>24</v>
      </c>
      <c r="DH113" s="5"/>
      <c r="DI113" s="5"/>
      <c r="DK113" t="s">
        <v>476</v>
      </c>
      <c r="DL113">
        <v>1994</v>
      </c>
      <c r="DM113" t="s">
        <v>82</v>
      </c>
      <c r="DN113" t="s">
        <v>476</v>
      </c>
      <c r="DO113">
        <v>100093088</v>
      </c>
      <c r="DP113">
        <v>109</v>
      </c>
      <c r="DQ113">
        <v>1994</v>
      </c>
      <c r="DR113" t="s">
        <v>24</v>
      </c>
      <c r="DS113" s="5"/>
      <c r="DT113" s="5"/>
      <c r="DU113" s="5"/>
      <c r="DV113" t="s">
        <v>168</v>
      </c>
      <c r="DW113">
        <v>1995</v>
      </c>
      <c r="DX113" t="s">
        <v>48</v>
      </c>
      <c r="DY113" t="s">
        <v>168</v>
      </c>
      <c r="DZ113">
        <v>100083612</v>
      </c>
      <c r="EA113">
        <v>109</v>
      </c>
      <c r="EB113">
        <v>1995</v>
      </c>
      <c r="EC113" t="s">
        <v>24</v>
      </c>
      <c r="ED113" s="5"/>
      <c r="EE113" s="5"/>
    </row>
    <row r="114" spans="1:135">
      <c r="A114" t="s">
        <v>121</v>
      </c>
      <c r="B114">
        <v>1994</v>
      </c>
      <c r="C114" t="s">
        <v>122</v>
      </c>
      <c r="D114" t="s">
        <v>121</v>
      </c>
      <c r="E114">
        <v>100080456</v>
      </c>
      <c r="F114">
        <v>110</v>
      </c>
      <c r="G114">
        <v>1994</v>
      </c>
      <c r="H114" s="4" t="s">
        <v>24</v>
      </c>
      <c r="I114" s="5"/>
      <c r="J114" s="5"/>
      <c r="K114" s="5"/>
      <c r="L114" s="6"/>
      <c r="M114" t="s">
        <v>175</v>
      </c>
      <c r="N114">
        <v>1992</v>
      </c>
      <c r="O114" t="s">
        <v>176</v>
      </c>
      <c r="P114" t="s">
        <v>175</v>
      </c>
      <c r="Q114">
        <v>100073422</v>
      </c>
      <c r="R114">
        <v>110</v>
      </c>
      <c r="S114">
        <v>1992</v>
      </c>
      <c r="T114" t="s">
        <v>24</v>
      </c>
      <c r="U114" s="5"/>
      <c r="V114" s="5"/>
      <c r="W114" s="5"/>
      <c r="Y114" t="s">
        <v>452</v>
      </c>
      <c r="Z114">
        <v>1989</v>
      </c>
      <c r="AA114" t="s">
        <v>202</v>
      </c>
      <c r="AB114" t="s">
        <v>452</v>
      </c>
      <c r="AC114">
        <v>100066435</v>
      </c>
      <c r="AD114">
        <v>110</v>
      </c>
      <c r="AE114">
        <v>1989</v>
      </c>
      <c r="AF114" t="s">
        <v>24</v>
      </c>
      <c r="AG114" s="5"/>
      <c r="AH114" s="5"/>
      <c r="AI114" s="5"/>
      <c r="AJ114" s="5"/>
      <c r="AW114" t="s">
        <v>256</v>
      </c>
      <c r="AX114">
        <v>1995</v>
      </c>
      <c r="AY114" t="s">
        <v>82</v>
      </c>
      <c r="AZ114" t="s">
        <v>256</v>
      </c>
      <c r="BA114">
        <v>100078276</v>
      </c>
      <c r="BB114">
        <v>110</v>
      </c>
      <c r="BC114">
        <v>1995</v>
      </c>
      <c r="BD114" s="4" t="s">
        <v>24</v>
      </c>
      <c r="BE114" s="5"/>
      <c r="BF114" s="5"/>
      <c r="BH114" t="s">
        <v>335</v>
      </c>
      <c r="BI114">
        <v>1995</v>
      </c>
      <c r="BJ114" t="s">
        <v>103</v>
      </c>
      <c r="BK114" t="s">
        <v>335</v>
      </c>
      <c r="BL114">
        <v>100128831</v>
      </c>
      <c r="BM114">
        <v>110</v>
      </c>
      <c r="BN114">
        <v>1995</v>
      </c>
      <c r="BO114" t="s">
        <v>107</v>
      </c>
      <c r="BP114" s="5"/>
      <c r="BQ114" s="5"/>
      <c r="BS114" t="s">
        <v>119</v>
      </c>
      <c r="BT114">
        <v>1995</v>
      </c>
      <c r="BU114" t="s">
        <v>37</v>
      </c>
      <c r="BV114" t="s">
        <v>119</v>
      </c>
      <c r="BW114">
        <v>100082945</v>
      </c>
      <c r="BX114">
        <v>110</v>
      </c>
      <c r="BY114">
        <v>1995</v>
      </c>
      <c r="BZ114" s="4" t="s">
        <v>24</v>
      </c>
      <c r="CA114" s="5"/>
      <c r="CB114" s="5"/>
      <c r="CC114" s="5"/>
      <c r="CD114" t="s">
        <v>305</v>
      </c>
      <c r="CE114">
        <v>1996</v>
      </c>
      <c r="CF114" t="s">
        <v>48</v>
      </c>
      <c r="CG114" t="s">
        <v>305</v>
      </c>
      <c r="CH114">
        <v>100050723</v>
      </c>
      <c r="CI114">
        <v>110</v>
      </c>
      <c r="CJ114">
        <v>1996</v>
      </c>
      <c r="CK114" t="s">
        <v>24</v>
      </c>
      <c r="CL114" s="5"/>
      <c r="CM114" s="5"/>
      <c r="CN114" s="5"/>
      <c r="CO114" t="s">
        <v>489</v>
      </c>
      <c r="CP114">
        <v>1997</v>
      </c>
      <c r="CQ114" t="s">
        <v>37</v>
      </c>
      <c r="CR114" t="s">
        <v>489</v>
      </c>
      <c r="CS114">
        <v>100102760</v>
      </c>
      <c r="CT114">
        <v>110</v>
      </c>
      <c r="CU114">
        <v>1997</v>
      </c>
      <c r="CV114" s="4" t="s">
        <v>24</v>
      </c>
      <c r="CW114" s="5" t="str">
        <f>IF($CT114&gt;$CT$1,"NA",(IF($CU114&lt;'[3]Point Tables'!$S$4,"OLD",(IF($CV114="Y","X",(VLOOKUP($CS114,[1]CMF!$A$1:$A$65536,1,FALSE)))))))</f>
        <v>NA</v>
      </c>
      <c r="CX114" s="5" t="str">
        <f>IF(CT114&gt;$CT$1,"NA",(IF($CU114&lt;'[3]Point Tables'!$S$5,"OLD",(IF($CV114="Y",CS114,(VLOOKUP($CS114,[1]Y14MF!$A$1:$A$65536,1,FALSE)))))))</f>
        <v>NA</v>
      </c>
      <c r="CZ114" t="s">
        <v>210</v>
      </c>
      <c r="DA114">
        <v>1996</v>
      </c>
      <c r="DB114" t="s">
        <v>151</v>
      </c>
      <c r="DC114" t="s">
        <v>210</v>
      </c>
      <c r="DD114">
        <v>100090964</v>
      </c>
      <c r="DE114">
        <v>110</v>
      </c>
      <c r="DF114">
        <v>1996</v>
      </c>
      <c r="DG114" t="s">
        <v>24</v>
      </c>
      <c r="DH114" s="5"/>
      <c r="DI114" s="5"/>
      <c r="DK114" t="s">
        <v>490</v>
      </c>
      <c r="DL114">
        <v>1997</v>
      </c>
      <c r="DM114" t="s">
        <v>145</v>
      </c>
      <c r="DN114" t="s">
        <v>490</v>
      </c>
      <c r="DO114">
        <v>100065360</v>
      </c>
      <c r="DP114">
        <v>110</v>
      </c>
      <c r="DQ114">
        <v>1997</v>
      </c>
      <c r="DR114" t="s">
        <v>24</v>
      </c>
      <c r="DS114" s="5"/>
      <c r="DT114" s="5"/>
      <c r="DU114" s="5"/>
      <c r="DV114" t="s">
        <v>386</v>
      </c>
      <c r="DW114">
        <v>1995</v>
      </c>
      <c r="DX114" t="s">
        <v>387</v>
      </c>
      <c r="DY114" t="s">
        <v>386</v>
      </c>
      <c r="DZ114">
        <v>100101301</v>
      </c>
      <c r="EA114">
        <v>110</v>
      </c>
      <c r="EB114">
        <v>1995</v>
      </c>
      <c r="EC114" t="s">
        <v>24</v>
      </c>
      <c r="ED114" s="5"/>
      <c r="EE114" s="5"/>
    </row>
    <row r="115" spans="1:135">
      <c r="A115" t="s">
        <v>362</v>
      </c>
      <c r="B115">
        <v>1993</v>
      </c>
      <c r="C115" t="s">
        <v>103</v>
      </c>
      <c r="D115" t="s">
        <v>362</v>
      </c>
      <c r="E115">
        <v>100126226</v>
      </c>
      <c r="F115">
        <v>111</v>
      </c>
      <c r="G115">
        <v>1993</v>
      </c>
      <c r="H115" s="4" t="s">
        <v>107</v>
      </c>
      <c r="I115" s="5"/>
      <c r="J115" s="5"/>
      <c r="K115" s="5"/>
      <c r="L115" s="6"/>
      <c r="M115" t="s">
        <v>111</v>
      </c>
      <c r="N115">
        <v>1997</v>
      </c>
      <c r="O115" t="s">
        <v>37</v>
      </c>
      <c r="P115" t="s">
        <v>111</v>
      </c>
      <c r="Q115">
        <v>100081460</v>
      </c>
      <c r="R115">
        <v>111</v>
      </c>
      <c r="S115">
        <v>1997</v>
      </c>
      <c r="T115" t="s">
        <v>24</v>
      </c>
      <c r="U115" s="5"/>
      <c r="V115" s="5"/>
      <c r="W115" s="5"/>
      <c r="Y115" t="s">
        <v>308</v>
      </c>
      <c r="Z115">
        <v>1989</v>
      </c>
      <c r="AA115" t="s">
        <v>79</v>
      </c>
      <c r="AB115" t="s">
        <v>308</v>
      </c>
      <c r="AC115">
        <v>100031205</v>
      </c>
      <c r="AD115">
        <v>111</v>
      </c>
      <c r="AE115">
        <v>1989</v>
      </c>
      <c r="AF115" t="s">
        <v>24</v>
      </c>
      <c r="AG115" s="5"/>
      <c r="AH115" s="5"/>
      <c r="AI115" s="5"/>
      <c r="AJ115" s="5"/>
      <c r="AW115" t="s">
        <v>363</v>
      </c>
      <c r="AX115">
        <v>1998</v>
      </c>
      <c r="AY115" t="s">
        <v>26</v>
      </c>
      <c r="AZ115" t="s">
        <v>363</v>
      </c>
      <c r="BA115">
        <v>100088115</v>
      </c>
      <c r="BB115">
        <v>111</v>
      </c>
      <c r="BC115">
        <v>1998</v>
      </c>
      <c r="BD115" s="4" t="s">
        <v>24</v>
      </c>
      <c r="BE115" s="5"/>
      <c r="BF115" s="5"/>
      <c r="BH115" t="s">
        <v>134</v>
      </c>
      <c r="BI115">
        <v>1995</v>
      </c>
      <c r="BJ115" t="s">
        <v>23</v>
      </c>
      <c r="BK115" t="s">
        <v>134</v>
      </c>
      <c r="BL115">
        <v>100052333</v>
      </c>
      <c r="BM115">
        <v>111</v>
      </c>
      <c r="BN115">
        <v>1995</v>
      </c>
      <c r="BO115" t="s">
        <v>24</v>
      </c>
      <c r="BP115" s="5"/>
      <c r="BQ115" s="5"/>
      <c r="BS115" t="s">
        <v>146</v>
      </c>
      <c r="BT115">
        <v>1997</v>
      </c>
      <c r="BU115" t="s">
        <v>122</v>
      </c>
      <c r="BV115" t="s">
        <v>146</v>
      </c>
      <c r="BW115">
        <v>100079513</v>
      </c>
      <c r="BX115">
        <v>111</v>
      </c>
      <c r="BY115">
        <v>1997</v>
      </c>
      <c r="BZ115" s="4" t="s">
        <v>24</v>
      </c>
      <c r="CA115" s="5"/>
      <c r="CB115" s="5"/>
      <c r="CC115" s="5"/>
      <c r="CD115" t="s">
        <v>51</v>
      </c>
      <c r="CE115">
        <v>1996</v>
      </c>
      <c r="CF115" t="s">
        <v>52</v>
      </c>
      <c r="CG115" t="s">
        <v>51</v>
      </c>
      <c r="CH115">
        <v>100073222</v>
      </c>
      <c r="CI115">
        <v>111</v>
      </c>
      <c r="CJ115">
        <v>1996</v>
      </c>
      <c r="CK115" t="s">
        <v>24</v>
      </c>
      <c r="CL115" s="5"/>
      <c r="CM115" s="5"/>
      <c r="CN115" s="5"/>
      <c r="CO115" t="s">
        <v>491</v>
      </c>
      <c r="CP115">
        <v>1995</v>
      </c>
      <c r="CQ115" t="s">
        <v>57</v>
      </c>
      <c r="CR115" t="s">
        <v>491</v>
      </c>
      <c r="CS115">
        <v>100089989</v>
      </c>
      <c r="CT115">
        <v>111</v>
      </c>
      <c r="CU115">
        <v>1995</v>
      </c>
      <c r="CV115" s="4" t="s">
        <v>24</v>
      </c>
      <c r="CW115" s="5" t="str">
        <f>IF($CT115&gt;$CT$1,"NA",(IF($CU115&lt;'[3]Point Tables'!$S$4,"OLD",(IF($CV115="Y","X",(VLOOKUP($CS115,[1]CMF!$A$1:$A$65536,1,FALSE)))))))</f>
        <v>NA</v>
      </c>
      <c r="CX115" s="5" t="str">
        <f>IF(CT115&gt;$CT$1,"NA",(IF($CU115&lt;'[3]Point Tables'!$S$5,"OLD",(IF($CV115="Y",CS115,(VLOOKUP($CS115,[1]Y14MF!$A$1:$A$65536,1,FALSE)))))))</f>
        <v>NA</v>
      </c>
      <c r="CZ115" t="s">
        <v>415</v>
      </c>
      <c r="DA115">
        <v>1994</v>
      </c>
      <c r="DB115" t="s">
        <v>176</v>
      </c>
      <c r="DC115" t="s">
        <v>415</v>
      </c>
      <c r="DD115">
        <v>100080357</v>
      </c>
      <c r="DE115">
        <v>111</v>
      </c>
      <c r="DF115">
        <v>1994</v>
      </c>
      <c r="DG115" t="s">
        <v>24</v>
      </c>
      <c r="DH115" s="5"/>
      <c r="DI115" s="5"/>
      <c r="DK115" t="s">
        <v>492</v>
      </c>
      <c r="DL115">
        <v>1995</v>
      </c>
      <c r="DM115" t="s">
        <v>23</v>
      </c>
      <c r="DN115" t="s">
        <v>492</v>
      </c>
      <c r="DO115">
        <v>100096182</v>
      </c>
      <c r="DP115">
        <v>111</v>
      </c>
      <c r="DQ115">
        <v>1995</v>
      </c>
      <c r="DR115" t="s">
        <v>24</v>
      </c>
      <c r="DS115" s="5"/>
      <c r="DT115" s="5"/>
      <c r="DU115" s="5"/>
      <c r="DV115" t="s">
        <v>196</v>
      </c>
      <c r="DW115">
        <v>1997</v>
      </c>
      <c r="DX115" t="s">
        <v>101</v>
      </c>
      <c r="DY115" t="s">
        <v>196</v>
      </c>
      <c r="DZ115">
        <v>100073920</v>
      </c>
      <c r="EA115">
        <v>111</v>
      </c>
      <c r="EB115">
        <v>1997</v>
      </c>
      <c r="EC115" t="s">
        <v>24</v>
      </c>
      <c r="ED115" s="5"/>
      <c r="EE115" s="5"/>
    </row>
    <row r="116" spans="1:135">
      <c r="A116" t="s">
        <v>493</v>
      </c>
      <c r="B116">
        <v>1988</v>
      </c>
      <c r="C116" t="s">
        <v>381</v>
      </c>
      <c r="D116" t="s">
        <v>493</v>
      </c>
      <c r="E116">
        <v>100069865</v>
      </c>
      <c r="F116">
        <v>112</v>
      </c>
      <c r="G116">
        <v>1988</v>
      </c>
      <c r="H116" s="4" t="s">
        <v>24</v>
      </c>
      <c r="I116" s="5"/>
      <c r="J116" s="5"/>
      <c r="K116" s="5"/>
      <c r="L116" s="6"/>
      <c r="M116" t="s">
        <v>294</v>
      </c>
      <c r="N116">
        <v>1990</v>
      </c>
      <c r="O116" t="s">
        <v>220</v>
      </c>
      <c r="P116" t="s">
        <v>294</v>
      </c>
      <c r="Q116">
        <v>100044249</v>
      </c>
      <c r="R116">
        <v>112</v>
      </c>
      <c r="S116">
        <v>1990</v>
      </c>
      <c r="T116" t="s">
        <v>24</v>
      </c>
      <c r="U116" s="5"/>
      <c r="V116" s="5"/>
      <c r="W116" s="5"/>
      <c r="Y116" t="s">
        <v>86</v>
      </c>
      <c r="Z116">
        <v>1996</v>
      </c>
      <c r="AA116" t="s">
        <v>33</v>
      </c>
      <c r="AB116" t="s">
        <v>86</v>
      </c>
      <c r="AC116">
        <v>100053312</v>
      </c>
      <c r="AD116">
        <v>112</v>
      </c>
      <c r="AE116">
        <v>1996</v>
      </c>
      <c r="AF116" t="s">
        <v>24</v>
      </c>
      <c r="AG116" s="5"/>
      <c r="AH116" s="5"/>
      <c r="AI116" s="5"/>
      <c r="AJ116" s="5"/>
      <c r="AW116" t="s">
        <v>253</v>
      </c>
      <c r="AX116">
        <v>1993</v>
      </c>
      <c r="AY116" t="s">
        <v>26</v>
      </c>
      <c r="AZ116" t="s">
        <v>253</v>
      </c>
      <c r="BA116">
        <v>100073410</v>
      </c>
      <c r="BB116">
        <v>112</v>
      </c>
      <c r="BC116">
        <v>1993</v>
      </c>
      <c r="BD116" s="4" t="s">
        <v>24</v>
      </c>
      <c r="BE116" s="5"/>
      <c r="BF116" s="5"/>
      <c r="BH116" t="s">
        <v>471</v>
      </c>
      <c r="BI116">
        <v>1992</v>
      </c>
      <c r="BJ116" t="s">
        <v>176</v>
      </c>
      <c r="BK116" t="s">
        <v>471</v>
      </c>
      <c r="BL116">
        <v>100071037</v>
      </c>
      <c r="BM116">
        <v>112</v>
      </c>
      <c r="BN116">
        <v>1992</v>
      </c>
      <c r="BO116" t="s">
        <v>24</v>
      </c>
      <c r="BP116" s="5"/>
      <c r="BQ116" s="5"/>
      <c r="BS116" t="s">
        <v>61</v>
      </c>
      <c r="BT116">
        <v>1996</v>
      </c>
      <c r="BU116" t="s">
        <v>29</v>
      </c>
      <c r="BV116" t="s">
        <v>61</v>
      </c>
      <c r="BW116">
        <v>100079015</v>
      </c>
      <c r="BX116">
        <v>112</v>
      </c>
      <c r="BY116">
        <v>1996</v>
      </c>
      <c r="BZ116" s="4" t="s">
        <v>24</v>
      </c>
      <c r="CA116" s="5"/>
      <c r="CB116" s="5"/>
      <c r="CC116" s="5"/>
      <c r="CD116" t="s">
        <v>494</v>
      </c>
      <c r="CE116">
        <v>1994</v>
      </c>
      <c r="CF116" t="s">
        <v>448</v>
      </c>
      <c r="CG116" t="s">
        <v>494</v>
      </c>
      <c r="CH116">
        <v>100123882</v>
      </c>
      <c r="CI116">
        <v>112</v>
      </c>
      <c r="CJ116">
        <v>1994</v>
      </c>
      <c r="CK116" t="s">
        <v>24</v>
      </c>
      <c r="CL116" s="5"/>
      <c r="CM116" s="5"/>
      <c r="CN116" s="5"/>
      <c r="CO116" t="s">
        <v>380</v>
      </c>
      <c r="CP116">
        <v>1996</v>
      </c>
      <c r="CQ116" t="s">
        <v>381</v>
      </c>
      <c r="CR116" t="s">
        <v>380</v>
      </c>
      <c r="CS116">
        <v>100089777</v>
      </c>
      <c r="CT116">
        <v>112</v>
      </c>
      <c r="CU116">
        <v>1996</v>
      </c>
      <c r="CV116" s="4" t="s">
        <v>24</v>
      </c>
      <c r="CW116" s="5" t="str">
        <f>IF($CT116&gt;$CT$1,"NA",(IF($CU116&lt;'[3]Point Tables'!$S$4,"OLD",(IF($CV116="Y","X",(VLOOKUP($CS116,[1]CMF!$A$1:$A$65536,1,FALSE)))))))</f>
        <v>NA</v>
      </c>
      <c r="CX116" s="5" t="str">
        <f>IF(CT116&gt;$CT$1,"NA",(IF($CU116&lt;'[3]Point Tables'!$S$5,"OLD",(IF($CV116="Y",CS116,(VLOOKUP($CS116,[1]Y14MF!$A$1:$A$65536,1,FALSE)))))))</f>
        <v>NA</v>
      </c>
      <c r="CZ116" t="s">
        <v>495</v>
      </c>
      <c r="DA116">
        <v>1994</v>
      </c>
      <c r="DB116" t="s">
        <v>259</v>
      </c>
      <c r="DC116" t="s">
        <v>495</v>
      </c>
      <c r="DD116">
        <v>100087714</v>
      </c>
      <c r="DE116">
        <v>112</v>
      </c>
      <c r="DF116">
        <v>1994</v>
      </c>
      <c r="DG116" t="s">
        <v>24</v>
      </c>
      <c r="DH116" s="5"/>
      <c r="DI116" s="5"/>
      <c r="DK116" t="s">
        <v>473</v>
      </c>
      <c r="DL116">
        <v>1994</v>
      </c>
      <c r="DM116" t="s">
        <v>33</v>
      </c>
      <c r="DN116" t="s">
        <v>473</v>
      </c>
      <c r="DO116">
        <v>100086497</v>
      </c>
      <c r="DP116">
        <v>112</v>
      </c>
      <c r="DQ116">
        <v>1994</v>
      </c>
      <c r="DR116" t="s">
        <v>24</v>
      </c>
      <c r="DS116" s="5"/>
      <c r="DT116" s="5"/>
      <c r="DU116" s="5"/>
      <c r="DV116" t="s">
        <v>358</v>
      </c>
      <c r="DW116">
        <v>1997</v>
      </c>
      <c r="DX116" t="s">
        <v>33</v>
      </c>
      <c r="DY116" t="s">
        <v>358</v>
      </c>
      <c r="DZ116">
        <v>100080426</v>
      </c>
      <c r="EA116">
        <v>112</v>
      </c>
      <c r="EB116">
        <v>1997</v>
      </c>
      <c r="EC116" t="s">
        <v>24</v>
      </c>
      <c r="ED116" s="5"/>
      <c r="EE116" s="5"/>
    </row>
    <row r="117" spans="1:135">
      <c r="A117" t="s">
        <v>496</v>
      </c>
      <c r="B117">
        <v>1990</v>
      </c>
      <c r="C117" t="s">
        <v>103</v>
      </c>
      <c r="D117" t="s">
        <v>496</v>
      </c>
      <c r="E117">
        <v>100083145</v>
      </c>
      <c r="F117">
        <v>113</v>
      </c>
      <c r="G117">
        <v>1990</v>
      </c>
      <c r="H117" s="4" t="s">
        <v>24</v>
      </c>
      <c r="I117" s="5"/>
      <c r="J117" s="5"/>
      <c r="K117" s="5"/>
      <c r="L117" s="6"/>
      <c r="M117" t="s">
        <v>215</v>
      </c>
      <c r="N117">
        <v>1993</v>
      </c>
      <c r="O117" t="s">
        <v>46</v>
      </c>
      <c r="P117" t="s">
        <v>215</v>
      </c>
      <c r="Q117">
        <v>100068300</v>
      </c>
      <c r="R117">
        <v>113</v>
      </c>
      <c r="S117">
        <v>1993</v>
      </c>
      <c r="T117" t="s">
        <v>24</v>
      </c>
      <c r="U117" s="5"/>
      <c r="V117" s="5"/>
      <c r="W117" s="5"/>
      <c r="Y117" t="s">
        <v>371</v>
      </c>
      <c r="Z117">
        <v>1994</v>
      </c>
      <c r="AA117" t="s">
        <v>372</v>
      </c>
      <c r="AB117" t="s">
        <v>371</v>
      </c>
      <c r="AC117">
        <v>100119200</v>
      </c>
      <c r="AD117">
        <v>113</v>
      </c>
      <c r="AE117">
        <v>1994</v>
      </c>
      <c r="AF117" t="s">
        <v>107</v>
      </c>
      <c r="AG117" s="5"/>
      <c r="AH117" s="5"/>
      <c r="AI117" s="5"/>
      <c r="AJ117" s="5"/>
      <c r="AW117" t="s">
        <v>132</v>
      </c>
      <c r="AX117">
        <v>1994</v>
      </c>
      <c r="AY117" t="s">
        <v>29</v>
      </c>
      <c r="AZ117" t="s">
        <v>132</v>
      </c>
      <c r="BA117">
        <v>100047643</v>
      </c>
      <c r="BB117">
        <v>113</v>
      </c>
      <c r="BC117">
        <v>1994</v>
      </c>
      <c r="BD117" s="4" t="s">
        <v>24</v>
      </c>
      <c r="BE117" s="5"/>
      <c r="BF117" s="5"/>
      <c r="BH117" t="s">
        <v>228</v>
      </c>
      <c r="BI117">
        <v>1995</v>
      </c>
      <c r="BJ117" t="s">
        <v>35</v>
      </c>
      <c r="BK117" t="s">
        <v>228</v>
      </c>
      <c r="BL117">
        <v>100075712</v>
      </c>
      <c r="BM117">
        <v>113</v>
      </c>
      <c r="BN117">
        <v>1995</v>
      </c>
      <c r="BO117" t="s">
        <v>24</v>
      </c>
      <c r="BP117" s="5"/>
      <c r="BQ117" s="5"/>
      <c r="BS117" t="s">
        <v>105</v>
      </c>
      <c r="BT117">
        <v>1995</v>
      </c>
      <c r="BU117" t="s">
        <v>26</v>
      </c>
      <c r="BV117" t="s">
        <v>105</v>
      </c>
      <c r="BW117">
        <v>100083870</v>
      </c>
      <c r="BX117">
        <v>113</v>
      </c>
      <c r="BY117">
        <v>1995</v>
      </c>
      <c r="BZ117" s="4" t="s">
        <v>24</v>
      </c>
      <c r="CA117" s="5"/>
      <c r="CB117" s="5"/>
      <c r="CC117" s="5"/>
      <c r="CD117" t="s">
        <v>338</v>
      </c>
      <c r="CE117">
        <v>1994</v>
      </c>
      <c r="CF117" t="s">
        <v>176</v>
      </c>
      <c r="CG117" t="s">
        <v>338</v>
      </c>
      <c r="CH117">
        <v>100101280</v>
      </c>
      <c r="CI117">
        <v>113.5</v>
      </c>
      <c r="CJ117">
        <v>1994</v>
      </c>
      <c r="CK117" t="s">
        <v>24</v>
      </c>
      <c r="CL117" s="5"/>
      <c r="CM117" s="5"/>
      <c r="CN117" s="5"/>
      <c r="CO117" t="s">
        <v>252</v>
      </c>
      <c r="CP117">
        <v>1998</v>
      </c>
      <c r="CQ117" t="s">
        <v>26</v>
      </c>
      <c r="CR117" t="s">
        <v>252</v>
      </c>
      <c r="CS117">
        <v>100079713</v>
      </c>
      <c r="CT117">
        <v>113</v>
      </c>
      <c r="CU117">
        <v>1998</v>
      </c>
      <c r="CV117" s="4" t="s">
        <v>24</v>
      </c>
      <c r="CW117" s="5" t="str">
        <f>IF($CT117&gt;$CT$1,"NA",(IF($CU117&lt;'[3]Point Tables'!$S$4,"OLD",(IF($CV117="Y","X",(VLOOKUP($CS117,[1]CMF!$A$1:$A$65536,1,FALSE)))))))</f>
        <v>NA</v>
      </c>
      <c r="CX117" s="5" t="str">
        <f>IF(CT117&gt;$CT$1,"NA",(IF($CU117&lt;'[3]Point Tables'!$S$5,"OLD",(IF($CV117="Y",CS117,(VLOOKUP($CS117,[1]Y14MF!$A$1:$A$65536,1,FALSE)))))))</f>
        <v>NA</v>
      </c>
      <c r="CZ117" t="s">
        <v>196</v>
      </c>
      <c r="DA117">
        <v>1997</v>
      </c>
      <c r="DB117" t="s">
        <v>101</v>
      </c>
      <c r="DC117" t="s">
        <v>196</v>
      </c>
      <c r="DD117">
        <v>100073920</v>
      </c>
      <c r="DE117">
        <v>113.33</v>
      </c>
      <c r="DF117">
        <v>1997</v>
      </c>
      <c r="DG117" t="s">
        <v>24</v>
      </c>
      <c r="DH117" s="5"/>
      <c r="DI117" s="5"/>
      <c r="DK117" t="s">
        <v>497</v>
      </c>
      <c r="DL117">
        <v>1996</v>
      </c>
      <c r="DM117" t="s">
        <v>46</v>
      </c>
      <c r="DN117" t="s">
        <v>497</v>
      </c>
      <c r="DO117">
        <v>100087245</v>
      </c>
      <c r="DP117">
        <v>113</v>
      </c>
      <c r="DQ117">
        <v>1996</v>
      </c>
      <c r="DR117" t="s">
        <v>107</v>
      </c>
      <c r="DS117" s="5"/>
      <c r="DT117" s="5"/>
      <c r="DU117" s="5"/>
      <c r="DV117" t="s">
        <v>498</v>
      </c>
      <c r="DW117">
        <v>1996</v>
      </c>
      <c r="DX117" t="s">
        <v>79</v>
      </c>
      <c r="DY117" t="s">
        <v>498</v>
      </c>
      <c r="DZ117">
        <v>100081165</v>
      </c>
      <c r="EA117">
        <v>113</v>
      </c>
      <c r="EB117">
        <v>1996</v>
      </c>
      <c r="EC117" t="s">
        <v>24</v>
      </c>
      <c r="ED117" s="5"/>
      <c r="EE117" s="5"/>
    </row>
    <row r="118" spans="1:135">
      <c r="A118" t="s">
        <v>215</v>
      </c>
      <c r="B118">
        <v>1993</v>
      </c>
      <c r="C118" t="s">
        <v>46</v>
      </c>
      <c r="D118" t="s">
        <v>215</v>
      </c>
      <c r="E118">
        <v>100068300</v>
      </c>
      <c r="F118">
        <v>114</v>
      </c>
      <c r="G118">
        <v>1993</v>
      </c>
      <c r="H118" s="4" t="s">
        <v>24</v>
      </c>
      <c r="I118" s="5"/>
      <c r="J118" s="5"/>
      <c r="K118" s="5"/>
      <c r="L118" s="6"/>
      <c r="M118" t="s">
        <v>276</v>
      </c>
      <c r="N118">
        <v>1996</v>
      </c>
      <c r="O118" t="s">
        <v>145</v>
      </c>
      <c r="P118" t="s">
        <v>276</v>
      </c>
      <c r="Q118">
        <v>100096582</v>
      </c>
      <c r="R118">
        <v>114</v>
      </c>
      <c r="S118">
        <v>1996</v>
      </c>
      <c r="T118" t="s">
        <v>24</v>
      </c>
      <c r="U118" s="5"/>
      <c r="V118" s="5"/>
      <c r="W118" s="5"/>
      <c r="Y118" t="s">
        <v>123</v>
      </c>
      <c r="Z118">
        <v>1985</v>
      </c>
      <c r="AA118" t="s">
        <v>29</v>
      </c>
      <c r="AB118" t="s">
        <v>123</v>
      </c>
      <c r="AC118">
        <v>100040102</v>
      </c>
      <c r="AD118">
        <v>114</v>
      </c>
      <c r="AE118">
        <v>1985</v>
      </c>
      <c r="AF118" t="s">
        <v>24</v>
      </c>
      <c r="AG118" s="5"/>
      <c r="AH118" s="5"/>
      <c r="AI118" s="5"/>
      <c r="AJ118" s="5"/>
      <c r="AW118" t="s">
        <v>499</v>
      </c>
      <c r="AX118">
        <v>1993</v>
      </c>
      <c r="AY118" t="s">
        <v>391</v>
      </c>
      <c r="AZ118" t="s">
        <v>499</v>
      </c>
      <c r="BA118">
        <v>100089341</v>
      </c>
      <c r="BB118">
        <v>114</v>
      </c>
      <c r="BC118">
        <v>1993</v>
      </c>
      <c r="BD118" s="4" t="s">
        <v>24</v>
      </c>
      <c r="BE118" s="5"/>
      <c r="BF118" s="5"/>
      <c r="BH118" t="s">
        <v>104</v>
      </c>
      <c r="BI118">
        <v>1996</v>
      </c>
      <c r="BJ118" t="s">
        <v>23</v>
      </c>
      <c r="BK118" t="s">
        <v>104</v>
      </c>
      <c r="BL118">
        <v>100079805</v>
      </c>
      <c r="BM118">
        <v>114</v>
      </c>
      <c r="BN118">
        <v>1996</v>
      </c>
      <c r="BO118" t="s">
        <v>24</v>
      </c>
      <c r="BP118" s="5"/>
      <c r="BQ118" s="5"/>
      <c r="BS118" t="s">
        <v>316</v>
      </c>
      <c r="BT118">
        <v>1993</v>
      </c>
      <c r="BU118" t="s">
        <v>33</v>
      </c>
      <c r="BV118" t="s">
        <v>316</v>
      </c>
      <c r="BW118">
        <v>100073614</v>
      </c>
      <c r="BX118">
        <v>114.5</v>
      </c>
      <c r="BY118">
        <v>1993</v>
      </c>
      <c r="BZ118" s="4" t="s">
        <v>24</v>
      </c>
      <c r="CA118" s="5"/>
      <c r="CB118" s="5"/>
      <c r="CC118" s="5"/>
      <c r="CD118" t="s">
        <v>419</v>
      </c>
      <c r="CE118">
        <v>1994</v>
      </c>
      <c r="CF118" t="s">
        <v>351</v>
      </c>
      <c r="CG118" t="s">
        <v>419</v>
      </c>
      <c r="CH118">
        <v>100085757</v>
      </c>
      <c r="CI118">
        <v>113.5</v>
      </c>
      <c r="CJ118">
        <v>1994</v>
      </c>
      <c r="CK118" t="s">
        <v>24</v>
      </c>
      <c r="CL118" s="5"/>
      <c r="CM118" s="5"/>
      <c r="CN118" s="5"/>
      <c r="CO118" t="s">
        <v>500</v>
      </c>
      <c r="CP118">
        <v>1997</v>
      </c>
      <c r="CQ118" t="s">
        <v>37</v>
      </c>
      <c r="CR118" t="s">
        <v>500</v>
      </c>
      <c r="CS118">
        <v>100097722</v>
      </c>
      <c r="CT118">
        <v>114</v>
      </c>
      <c r="CU118">
        <v>1997</v>
      </c>
      <c r="CV118" s="4" t="s">
        <v>24</v>
      </c>
      <c r="CW118" s="5" t="str">
        <f>IF($CT118&gt;$CT$1,"NA",(IF($CU118&lt;'[3]Point Tables'!$S$4,"OLD",(IF($CV118="Y","X",(VLOOKUP($CS118,[1]CMF!$A$1:$A$65536,1,FALSE)))))))</f>
        <v>NA</v>
      </c>
      <c r="CX118" s="5" t="str">
        <f>IF(CT118&gt;$CT$1,"NA",(IF($CU118&lt;'[3]Point Tables'!$S$5,"OLD",(IF($CV118="Y",CS118,(VLOOKUP($CS118,[1]Y14MF!$A$1:$A$65536,1,FALSE)))))))</f>
        <v>NA</v>
      </c>
      <c r="CZ118" t="s">
        <v>338</v>
      </c>
      <c r="DA118">
        <v>1994</v>
      </c>
      <c r="DB118" t="s">
        <v>176</v>
      </c>
      <c r="DC118" t="s">
        <v>338</v>
      </c>
      <c r="DD118">
        <v>100101280</v>
      </c>
      <c r="DE118">
        <v>113.33</v>
      </c>
      <c r="DF118">
        <v>1994</v>
      </c>
      <c r="DG118" t="s">
        <v>24</v>
      </c>
      <c r="DH118" s="5"/>
      <c r="DI118" s="5"/>
      <c r="DK118" t="s">
        <v>501</v>
      </c>
      <c r="DL118">
        <v>1995</v>
      </c>
      <c r="DM118" t="s">
        <v>145</v>
      </c>
      <c r="DN118" t="s">
        <v>501</v>
      </c>
      <c r="DO118">
        <v>100065361</v>
      </c>
      <c r="DP118">
        <v>114</v>
      </c>
      <c r="DQ118">
        <v>1995</v>
      </c>
      <c r="DR118" t="s">
        <v>24</v>
      </c>
      <c r="DS118" s="5"/>
      <c r="DT118" s="5"/>
      <c r="DU118" s="5"/>
      <c r="DV118" t="s">
        <v>414</v>
      </c>
      <c r="DW118">
        <v>1994</v>
      </c>
      <c r="DX118" t="s">
        <v>145</v>
      </c>
      <c r="DY118" t="s">
        <v>414</v>
      </c>
      <c r="DZ118">
        <v>100094265</v>
      </c>
      <c r="EA118">
        <v>114</v>
      </c>
      <c r="EB118">
        <v>1994</v>
      </c>
      <c r="EC118" t="s">
        <v>24</v>
      </c>
      <c r="ED118" s="5"/>
      <c r="EE118" s="5"/>
    </row>
    <row r="119" spans="1:135">
      <c r="A119" t="s">
        <v>80</v>
      </c>
      <c r="B119">
        <v>1992</v>
      </c>
      <c r="C119" t="s">
        <v>70</v>
      </c>
      <c r="D119" t="s">
        <v>80</v>
      </c>
      <c r="E119">
        <v>100065555</v>
      </c>
      <c r="F119">
        <v>115</v>
      </c>
      <c r="G119">
        <v>1992</v>
      </c>
      <c r="H119" s="4" t="s">
        <v>24</v>
      </c>
      <c r="I119" s="5"/>
      <c r="J119" s="5"/>
      <c r="K119" s="5"/>
      <c r="L119" s="6"/>
      <c r="M119" t="s">
        <v>113</v>
      </c>
      <c r="N119">
        <v>1997</v>
      </c>
      <c r="O119" t="s">
        <v>23</v>
      </c>
      <c r="P119" t="s">
        <v>113</v>
      </c>
      <c r="Q119">
        <v>100080321</v>
      </c>
      <c r="R119">
        <v>115</v>
      </c>
      <c r="S119">
        <v>1997</v>
      </c>
      <c r="T119" t="s">
        <v>24</v>
      </c>
      <c r="U119" s="5"/>
      <c r="V119" s="5"/>
      <c r="W119" s="5"/>
      <c r="Y119" t="s">
        <v>102</v>
      </c>
      <c r="Z119">
        <v>1992</v>
      </c>
      <c r="AA119" t="s">
        <v>103</v>
      </c>
      <c r="AB119" t="s">
        <v>102</v>
      </c>
      <c r="AC119">
        <v>100096147</v>
      </c>
      <c r="AD119">
        <v>115</v>
      </c>
      <c r="AE119">
        <v>1992</v>
      </c>
      <c r="AF119" t="s">
        <v>107</v>
      </c>
      <c r="AG119" s="5"/>
      <c r="AH119" s="5"/>
      <c r="AI119" s="5"/>
      <c r="AJ119" s="5"/>
      <c r="AW119" t="s">
        <v>382</v>
      </c>
      <c r="AX119">
        <v>1995</v>
      </c>
      <c r="AY119" t="s">
        <v>37</v>
      </c>
      <c r="AZ119" t="s">
        <v>382</v>
      </c>
      <c r="BA119">
        <v>100117925</v>
      </c>
      <c r="BB119">
        <v>115</v>
      </c>
      <c r="BC119">
        <v>1995</v>
      </c>
      <c r="BD119" s="4" t="s">
        <v>24</v>
      </c>
      <c r="BE119" s="5"/>
      <c r="BF119" s="5"/>
      <c r="BH119" t="s">
        <v>502</v>
      </c>
      <c r="BI119">
        <v>1993</v>
      </c>
      <c r="BJ119" t="s">
        <v>274</v>
      </c>
      <c r="BK119" t="s">
        <v>502</v>
      </c>
      <c r="BL119">
        <v>100100383</v>
      </c>
      <c r="BM119">
        <v>115</v>
      </c>
      <c r="BN119">
        <v>1993</v>
      </c>
      <c r="BO119" t="s">
        <v>24</v>
      </c>
      <c r="BP119" s="5"/>
      <c r="BQ119" s="5"/>
      <c r="BS119" t="s">
        <v>133</v>
      </c>
      <c r="BT119">
        <v>1993</v>
      </c>
      <c r="BU119" t="s">
        <v>23</v>
      </c>
      <c r="BV119" t="s">
        <v>133</v>
      </c>
      <c r="BW119">
        <v>100060691</v>
      </c>
      <c r="BX119">
        <v>114.5</v>
      </c>
      <c r="BY119">
        <v>1993</v>
      </c>
      <c r="BZ119" s="4" t="s">
        <v>24</v>
      </c>
      <c r="CA119" s="5"/>
      <c r="CB119" s="5"/>
      <c r="CC119" s="5"/>
      <c r="CD119" t="s">
        <v>119</v>
      </c>
      <c r="CE119">
        <v>1995</v>
      </c>
      <c r="CF119" t="s">
        <v>37</v>
      </c>
      <c r="CG119" t="s">
        <v>119</v>
      </c>
      <c r="CH119">
        <v>100082945</v>
      </c>
      <c r="CI119">
        <v>115</v>
      </c>
      <c r="CJ119">
        <v>1995</v>
      </c>
      <c r="CK119" t="s">
        <v>24</v>
      </c>
      <c r="CL119" s="5"/>
      <c r="CM119" s="5"/>
      <c r="CN119" s="5"/>
      <c r="CO119" t="s">
        <v>455</v>
      </c>
      <c r="CP119">
        <v>1995</v>
      </c>
      <c r="CQ119" t="s">
        <v>48</v>
      </c>
      <c r="CR119" t="s">
        <v>455</v>
      </c>
      <c r="CS119">
        <v>100087098</v>
      </c>
      <c r="CT119">
        <v>115</v>
      </c>
      <c r="CU119">
        <v>1995</v>
      </c>
      <c r="CV119" s="4" t="s">
        <v>24</v>
      </c>
      <c r="CW119" s="5" t="str">
        <f>IF($CT119&gt;$CT$1,"NA",(IF($CU119&lt;'[3]Point Tables'!$S$4,"OLD",(IF($CV119="Y","X",(VLOOKUP($CS119,[1]CMF!$A$1:$A$65536,1,FALSE)))))))</f>
        <v>NA</v>
      </c>
      <c r="CX119" s="5" t="str">
        <f>IF(CT119&gt;$CT$1,"NA",(IF($CU119&lt;'[3]Point Tables'!$S$5,"OLD",(IF($CV119="Y",CS119,(VLOOKUP($CS119,[1]Y14MF!$A$1:$A$65536,1,FALSE)))))))</f>
        <v>NA</v>
      </c>
      <c r="CZ119" t="s">
        <v>483</v>
      </c>
      <c r="DA119">
        <v>1994</v>
      </c>
      <c r="DB119" t="s">
        <v>37</v>
      </c>
      <c r="DC119" t="s">
        <v>483</v>
      </c>
      <c r="DD119">
        <v>100073576</v>
      </c>
      <c r="DE119">
        <v>113.33</v>
      </c>
      <c r="DF119">
        <v>1994</v>
      </c>
      <c r="DG119" t="s">
        <v>24</v>
      </c>
      <c r="DH119" s="5"/>
      <c r="DI119" s="5"/>
      <c r="DK119" t="s">
        <v>503</v>
      </c>
      <c r="DL119">
        <v>1995</v>
      </c>
      <c r="DM119" t="s">
        <v>504</v>
      </c>
      <c r="DN119" t="s">
        <v>503</v>
      </c>
      <c r="DO119">
        <v>100131832</v>
      </c>
      <c r="DP119">
        <v>115.5</v>
      </c>
      <c r="DQ119">
        <v>1995</v>
      </c>
      <c r="DR119" t="s">
        <v>107</v>
      </c>
      <c r="DS119" s="5"/>
      <c r="DT119" s="5"/>
      <c r="DU119" s="5"/>
      <c r="DV119" t="s">
        <v>256</v>
      </c>
      <c r="DW119">
        <v>1995</v>
      </c>
      <c r="DX119" t="s">
        <v>82</v>
      </c>
      <c r="DY119" t="s">
        <v>256</v>
      </c>
      <c r="DZ119">
        <v>100078276</v>
      </c>
      <c r="EA119">
        <v>115</v>
      </c>
      <c r="EB119">
        <v>1995</v>
      </c>
      <c r="EC119" t="s">
        <v>24</v>
      </c>
      <c r="ED119" s="5"/>
      <c r="EE119" s="5"/>
    </row>
    <row r="120" spans="1:135">
      <c r="A120" t="s">
        <v>505</v>
      </c>
      <c r="B120">
        <v>1983</v>
      </c>
      <c r="C120" t="s">
        <v>385</v>
      </c>
      <c r="D120" t="s">
        <v>505</v>
      </c>
      <c r="E120">
        <v>100096908</v>
      </c>
      <c r="F120">
        <v>116</v>
      </c>
      <c r="G120">
        <v>1983</v>
      </c>
      <c r="H120" s="4" t="s">
        <v>107</v>
      </c>
      <c r="I120" s="5"/>
      <c r="J120" s="5"/>
      <c r="K120" s="5"/>
      <c r="L120" s="6"/>
      <c r="M120" t="s">
        <v>506</v>
      </c>
      <c r="N120">
        <v>1968</v>
      </c>
      <c r="O120" t="s">
        <v>145</v>
      </c>
      <c r="P120" t="s">
        <v>506</v>
      </c>
      <c r="Q120">
        <v>100010398</v>
      </c>
      <c r="R120">
        <v>116</v>
      </c>
      <c r="S120">
        <v>1968</v>
      </c>
      <c r="T120" t="s">
        <v>24</v>
      </c>
      <c r="U120" s="5"/>
      <c r="V120" s="5"/>
      <c r="W120" s="5"/>
      <c r="Y120" t="s">
        <v>68</v>
      </c>
      <c r="Z120">
        <v>1992</v>
      </c>
      <c r="AA120" t="s">
        <v>57</v>
      </c>
      <c r="AB120" t="s">
        <v>68</v>
      </c>
      <c r="AC120">
        <v>100046818</v>
      </c>
      <c r="AD120">
        <v>116</v>
      </c>
      <c r="AE120">
        <v>1992</v>
      </c>
      <c r="AF120" t="s">
        <v>24</v>
      </c>
      <c r="AG120" s="5"/>
      <c r="AH120" s="5"/>
      <c r="AI120" s="5"/>
      <c r="AJ120" s="5"/>
      <c r="AW120" t="s">
        <v>507</v>
      </c>
      <c r="AX120">
        <v>1993</v>
      </c>
      <c r="AY120" t="s">
        <v>33</v>
      </c>
      <c r="AZ120" t="s">
        <v>507</v>
      </c>
      <c r="BA120">
        <v>100063196</v>
      </c>
      <c r="BB120">
        <v>116</v>
      </c>
      <c r="BC120">
        <v>1993</v>
      </c>
      <c r="BD120" s="4" t="s">
        <v>24</v>
      </c>
      <c r="BE120" s="5"/>
      <c r="BF120" s="5"/>
      <c r="BH120" t="s">
        <v>334</v>
      </c>
      <c r="BI120">
        <v>1995</v>
      </c>
      <c r="BJ120" t="s">
        <v>176</v>
      </c>
      <c r="BK120" t="s">
        <v>334</v>
      </c>
      <c r="BL120">
        <v>100073652</v>
      </c>
      <c r="BM120">
        <v>116</v>
      </c>
      <c r="BN120">
        <v>1995</v>
      </c>
      <c r="BO120" t="s">
        <v>24</v>
      </c>
      <c r="BP120" s="5"/>
      <c r="BQ120" s="5"/>
      <c r="BS120" t="s">
        <v>241</v>
      </c>
      <c r="BT120">
        <v>1993</v>
      </c>
      <c r="BU120" t="s">
        <v>37</v>
      </c>
      <c r="BV120" t="s">
        <v>241</v>
      </c>
      <c r="BW120">
        <v>100067480</v>
      </c>
      <c r="BX120">
        <v>116</v>
      </c>
      <c r="BY120">
        <v>1993</v>
      </c>
      <c r="BZ120" s="4" t="s">
        <v>24</v>
      </c>
      <c r="CA120" s="5"/>
      <c r="CB120" s="5"/>
      <c r="CC120" s="5"/>
      <c r="CD120" t="s">
        <v>237</v>
      </c>
      <c r="CE120">
        <v>1994</v>
      </c>
      <c r="CF120" t="s">
        <v>238</v>
      </c>
      <c r="CG120" t="s">
        <v>237</v>
      </c>
      <c r="CH120">
        <v>100077031</v>
      </c>
      <c r="CI120">
        <v>116</v>
      </c>
      <c r="CJ120">
        <v>1994</v>
      </c>
      <c r="CK120" t="s">
        <v>24</v>
      </c>
      <c r="CL120" s="5"/>
      <c r="CM120" s="5"/>
      <c r="CN120" s="5"/>
      <c r="CO120" t="s">
        <v>508</v>
      </c>
      <c r="CP120">
        <v>1995</v>
      </c>
      <c r="CQ120" t="s">
        <v>37</v>
      </c>
      <c r="CR120" t="s">
        <v>508</v>
      </c>
      <c r="CS120">
        <v>100085287</v>
      </c>
      <c r="CT120">
        <v>116.5</v>
      </c>
      <c r="CU120">
        <v>1995</v>
      </c>
      <c r="CV120" s="4" t="s">
        <v>24</v>
      </c>
      <c r="CW120" s="5" t="str">
        <f>IF($CT120&gt;$CT$1,"NA",(IF($CU120&lt;'[3]Point Tables'!$S$4,"OLD",(IF($CV120="Y","X",(VLOOKUP($CS120,[1]CMF!$A$1:$A$65536,1,FALSE)))))))</f>
        <v>NA</v>
      </c>
      <c r="CX120" s="5" t="str">
        <f>IF(CT120&gt;$CT$1,"NA",(IF($CU120&lt;'[3]Point Tables'!$S$5,"OLD",(IF($CV120="Y",CS120,(VLOOKUP($CS120,[1]Y14MF!$A$1:$A$65536,1,FALSE)))))))</f>
        <v>NA</v>
      </c>
      <c r="CZ120" t="s">
        <v>436</v>
      </c>
      <c r="DA120">
        <v>1995</v>
      </c>
      <c r="DB120" t="s">
        <v>37</v>
      </c>
      <c r="DC120" t="s">
        <v>436</v>
      </c>
      <c r="DD120">
        <v>100095388</v>
      </c>
      <c r="DE120">
        <v>116</v>
      </c>
      <c r="DF120">
        <v>1995</v>
      </c>
      <c r="DG120" t="s">
        <v>24</v>
      </c>
      <c r="DH120" s="5"/>
      <c r="DI120" s="5"/>
      <c r="DK120" t="s">
        <v>509</v>
      </c>
      <c r="DL120">
        <v>1994</v>
      </c>
      <c r="DM120" t="s">
        <v>52</v>
      </c>
      <c r="DN120" t="s">
        <v>509</v>
      </c>
      <c r="DO120">
        <v>100116767</v>
      </c>
      <c r="DP120">
        <v>115.5</v>
      </c>
      <c r="DQ120">
        <v>1994</v>
      </c>
      <c r="DR120" t="s">
        <v>24</v>
      </c>
      <c r="DS120" s="5"/>
      <c r="DT120" s="5"/>
      <c r="DU120" s="5"/>
      <c r="DV120" t="s">
        <v>510</v>
      </c>
      <c r="DW120">
        <v>1995</v>
      </c>
      <c r="DX120" t="s">
        <v>274</v>
      </c>
      <c r="DY120" t="s">
        <v>510</v>
      </c>
      <c r="DZ120">
        <v>100095550</v>
      </c>
      <c r="EA120">
        <v>116</v>
      </c>
      <c r="EB120">
        <v>1995</v>
      </c>
      <c r="EC120" t="s">
        <v>24</v>
      </c>
      <c r="ED120" s="5"/>
      <c r="EE120" s="5"/>
    </row>
    <row r="121" spans="1:135">
      <c r="A121" t="s">
        <v>506</v>
      </c>
      <c r="B121">
        <v>1968</v>
      </c>
      <c r="C121" t="s">
        <v>145</v>
      </c>
      <c r="D121" t="s">
        <v>506</v>
      </c>
      <c r="E121">
        <v>100010398</v>
      </c>
      <c r="F121">
        <v>117</v>
      </c>
      <c r="G121">
        <v>1968</v>
      </c>
      <c r="H121" s="4" t="s">
        <v>24</v>
      </c>
      <c r="I121" s="5"/>
      <c r="J121" s="5"/>
      <c r="K121" s="5"/>
      <c r="L121" s="6"/>
      <c r="M121" t="s">
        <v>285</v>
      </c>
      <c r="N121">
        <v>1993</v>
      </c>
      <c r="O121" t="s">
        <v>37</v>
      </c>
      <c r="P121" t="s">
        <v>285</v>
      </c>
      <c r="Q121">
        <v>100060953</v>
      </c>
      <c r="R121">
        <v>117.5</v>
      </c>
      <c r="S121">
        <v>1993</v>
      </c>
      <c r="T121" t="s">
        <v>24</v>
      </c>
      <c r="U121" s="5"/>
      <c r="V121" s="5"/>
      <c r="W121" s="5"/>
      <c r="Y121" t="s">
        <v>340</v>
      </c>
      <c r="Z121">
        <v>1990</v>
      </c>
      <c r="AA121" t="s">
        <v>341</v>
      </c>
      <c r="AB121" t="s">
        <v>340</v>
      </c>
      <c r="AC121">
        <v>100075574</v>
      </c>
      <c r="AD121">
        <v>117</v>
      </c>
      <c r="AE121">
        <v>1990</v>
      </c>
      <c r="AF121" t="s">
        <v>24</v>
      </c>
      <c r="AG121" s="5"/>
      <c r="AH121" s="5"/>
      <c r="AI121" s="5"/>
      <c r="AJ121" s="5"/>
      <c r="AW121" t="s">
        <v>241</v>
      </c>
      <c r="AX121">
        <v>1993</v>
      </c>
      <c r="AY121" t="s">
        <v>37</v>
      </c>
      <c r="AZ121" t="s">
        <v>241</v>
      </c>
      <c r="BA121">
        <v>100067480</v>
      </c>
      <c r="BB121">
        <v>117</v>
      </c>
      <c r="BC121">
        <v>1993</v>
      </c>
      <c r="BD121" s="4" t="s">
        <v>24</v>
      </c>
      <c r="BE121" s="5"/>
      <c r="BF121" s="5"/>
      <c r="BH121" t="s">
        <v>227</v>
      </c>
      <c r="BI121">
        <v>1995</v>
      </c>
      <c r="BJ121" t="s">
        <v>101</v>
      </c>
      <c r="BK121" t="s">
        <v>227</v>
      </c>
      <c r="BL121">
        <v>100080278</v>
      </c>
      <c r="BM121">
        <v>117</v>
      </c>
      <c r="BN121">
        <v>1995</v>
      </c>
      <c r="BO121" t="s">
        <v>24</v>
      </c>
      <c r="BP121" s="5"/>
      <c r="BQ121" s="5"/>
      <c r="BS121" t="s">
        <v>297</v>
      </c>
      <c r="BT121">
        <v>1995</v>
      </c>
      <c r="BU121" t="s">
        <v>82</v>
      </c>
      <c r="BV121" t="s">
        <v>297</v>
      </c>
      <c r="BW121">
        <v>100071583</v>
      </c>
      <c r="BX121">
        <v>117</v>
      </c>
      <c r="BY121">
        <v>1995</v>
      </c>
      <c r="BZ121" s="4" t="s">
        <v>24</v>
      </c>
      <c r="CA121" s="5"/>
      <c r="CB121" s="5"/>
      <c r="CC121" s="5"/>
      <c r="CD121" t="s">
        <v>465</v>
      </c>
      <c r="CE121">
        <v>1996</v>
      </c>
      <c r="CF121" t="s">
        <v>79</v>
      </c>
      <c r="CG121" t="s">
        <v>465</v>
      </c>
      <c r="CH121">
        <v>100083271</v>
      </c>
      <c r="CI121">
        <v>117</v>
      </c>
      <c r="CJ121">
        <v>1996</v>
      </c>
      <c r="CK121" t="s">
        <v>24</v>
      </c>
      <c r="CL121" s="5"/>
      <c r="CM121" s="5"/>
      <c r="CN121" s="5"/>
      <c r="CO121" t="s">
        <v>511</v>
      </c>
      <c r="CP121">
        <v>1996</v>
      </c>
      <c r="CQ121" t="s">
        <v>151</v>
      </c>
      <c r="CR121" t="s">
        <v>511</v>
      </c>
      <c r="CS121">
        <v>100100608</v>
      </c>
      <c r="CT121">
        <v>116.5</v>
      </c>
      <c r="CU121">
        <v>1996</v>
      </c>
      <c r="CV121" s="4" t="s">
        <v>24</v>
      </c>
      <c r="CW121" s="5" t="str">
        <f>IF($CT121&gt;$CT$1,"NA",(IF($CU121&lt;'[3]Point Tables'!$S$4,"OLD",(IF($CV121="Y","X",(VLOOKUP($CS121,[1]CMF!$A$1:$A$65536,1,FALSE)))))))</f>
        <v>NA</v>
      </c>
      <c r="CX121" s="5" t="str">
        <f>IF(CT121&gt;$CT$1,"NA",(IF($CU121&lt;'[3]Point Tables'!$S$5,"OLD",(IF($CV121="Y",CS121,(VLOOKUP($CS121,[1]Y14MF!$A$1:$A$65536,1,FALSE)))))))</f>
        <v>NA</v>
      </c>
      <c r="CZ121" t="s">
        <v>306</v>
      </c>
      <c r="DA121">
        <v>1996</v>
      </c>
      <c r="DB121" t="s">
        <v>101</v>
      </c>
      <c r="DC121" t="s">
        <v>306</v>
      </c>
      <c r="DD121">
        <v>100096625</v>
      </c>
      <c r="DE121">
        <v>117</v>
      </c>
      <c r="DF121">
        <v>1996</v>
      </c>
      <c r="DG121" t="s">
        <v>24</v>
      </c>
      <c r="DH121" s="5"/>
      <c r="DI121" s="5"/>
      <c r="DK121" t="s">
        <v>512</v>
      </c>
      <c r="DL121">
        <v>1995</v>
      </c>
      <c r="DM121" t="s">
        <v>23</v>
      </c>
      <c r="DN121" t="s">
        <v>512</v>
      </c>
      <c r="DO121">
        <v>100097877</v>
      </c>
      <c r="DP121">
        <v>117</v>
      </c>
      <c r="DQ121">
        <v>1995</v>
      </c>
      <c r="DR121" t="s">
        <v>24</v>
      </c>
      <c r="DS121" s="5"/>
      <c r="DT121" s="5"/>
      <c r="DU121" s="5"/>
      <c r="DV121" t="s">
        <v>242</v>
      </c>
      <c r="DW121">
        <v>1995</v>
      </c>
      <c r="DX121" t="s">
        <v>151</v>
      </c>
      <c r="DY121" t="s">
        <v>242</v>
      </c>
      <c r="DZ121">
        <v>100061538</v>
      </c>
      <c r="EA121">
        <v>117</v>
      </c>
      <c r="EB121">
        <v>1995</v>
      </c>
      <c r="EC121" t="s">
        <v>24</v>
      </c>
      <c r="ED121" s="5"/>
      <c r="EE121" s="5"/>
    </row>
    <row r="122" spans="1:135">
      <c r="A122" t="s">
        <v>366</v>
      </c>
      <c r="B122">
        <v>1996</v>
      </c>
      <c r="C122" t="s">
        <v>46</v>
      </c>
      <c r="D122" t="s">
        <v>366</v>
      </c>
      <c r="E122">
        <v>100078519</v>
      </c>
      <c r="F122">
        <v>118</v>
      </c>
      <c r="G122">
        <v>1996</v>
      </c>
      <c r="H122" s="4" t="s">
        <v>24</v>
      </c>
      <c r="I122" s="5"/>
      <c r="J122" s="5"/>
      <c r="K122" s="5"/>
      <c r="L122" s="6"/>
      <c r="M122" t="s">
        <v>513</v>
      </c>
      <c r="N122">
        <v>1988</v>
      </c>
      <c r="O122" t="s">
        <v>40</v>
      </c>
      <c r="P122" t="s">
        <v>513</v>
      </c>
      <c r="Q122">
        <v>100061101</v>
      </c>
      <c r="R122">
        <v>117.5</v>
      </c>
      <c r="S122">
        <v>1988</v>
      </c>
      <c r="T122" t="s">
        <v>24</v>
      </c>
      <c r="U122" s="5"/>
      <c r="V122" s="5"/>
      <c r="W122" s="5"/>
      <c r="Y122" t="s">
        <v>307</v>
      </c>
      <c r="Z122">
        <v>1991</v>
      </c>
      <c r="AA122" t="s">
        <v>220</v>
      </c>
      <c r="AB122" t="s">
        <v>307</v>
      </c>
      <c r="AC122">
        <v>100059644</v>
      </c>
      <c r="AD122">
        <v>118</v>
      </c>
      <c r="AE122">
        <v>1991</v>
      </c>
      <c r="AF122" t="s">
        <v>24</v>
      </c>
      <c r="AG122" s="5"/>
      <c r="AH122" s="5"/>
      <c r="AI122" s="5"/>
      <c r="AJ122" s="5"/>
      <c r="AW122" t="s">
        <v>84</v>
      </c>
      <c r="AX122">
        <v>1998</v>
      </c>
      <c r="AY122" t="s">
        <v>70</v>
      </c>
      <c r="AZ122" t="s">
        <v>84</v>
      </c>
      <c r="BA122">
        <v>100074679</v>
      </c>
      <c r="BB122">
        <v>118</v>
      </c>
      <c r="BC122">
        <v>1998</v>
      </c>
      <c r="BD122" s="4" t="s">
        <v>24</v>
      </c>
      <c r="BE122" s="5"/>
      <c r="BF122" s="5"/>
      <c r="BH122" t="s">
        <v>127</v>
      </c>
      <c r="BI122">
        <v>1994</v>
      </c>
      <c r="BJ122" t="s">
        <v>128</v>
      </c>
      <c r="BK122" t="s">
        <v>127</v>
      </c>
      <c r="BL122">
        <v>100083302</v>
      </c>
      <c r="BM122">
        <v>118</v>
      </c>
      <c r="BN122">
        <v>1994</v>
      </c>
      <c r="BO122" t="s">
        <v>24</v>
      </c>
      <c r="BP122" s="5"/>
      <c r="BQ122" s="5"/>
      <c r="BS122" t="s">
        <v>111</v>
      </c>
      <c r="BT122">
        <v>1997</v>
      </c>
      <c r="BU122" t="s">
        <v>37</v>
      </c>
      <c r="BV122" t="s">
        <v>111</v>
      </c>
      <c r="BW122">
        <v>100081460</v>
      </c>
      <c r="BX122">
        <v>118</v>
      </c>
      <c r="BY122">
        <v>1997</v>
      </c>
      <c r="BZ122" s="4" t="s">
        <v>24</v>
      </c>
      <c r="CA122" s="5"/>
      <c r="CB122" s="5"/>
      <c r="CC122" s="5"/>
      <c r="CD122" t="s">
        <v>386</v>
      </c>
      <c r="CE122">
        <v>1995</v>
      </c>
      <c r="CF122" t="s">
        <v>387</v>
      </c>
      <c r="CG122" t="s">
        <v>386</v>
      </c>
      <c r="CH122">
        <v>100101301</v>
      </c>
      <c r="CI122">
        <v>118.5</v>
      </c>
      <c r="CJ122">
        <v>1995</v>
      </c>
      <c r="CK122" t="s">
        <v>24</v>
      </c>
      <c r="CL122" s="5"/>
      <c r="CM122" s="5"/>
      <c r="CN122" s="5"/>
      <c r="CO122" t="s">
        <v>514</v>
      </c>
      <c r="CP122">
        <v>1997</v>
      </c>
      <c r="CQ122" t="s">
        <v>48</v>
      </c>
      <c r="CR122" t="s">
        <v>514</v>
      </c>
      <c r="CS122">
        <v>100073527</v>
      </c>
      <c r="CT122">
        <v>118</v>
      </c>
      <c r="CU122">
        <v>1997</v>
      </c>
      <c r="CV122" s="4" t="s">
        <v>24</v>
      </c>
      <c r="CW122" s="5" t="str">
        <f>IF($CT122&gt;$CT$1,"NA",(IF($CU122&lt;'[3]Point Tables'!$S$4,"OLD",(IF($CV122="Y","X",(VLOOKUP($CS122,[1]CMF!$A$1:$A$65536,1,FALSE)))))))</f>
        <v>NA</v>
      </c>
      <c r="CX122" s="5" t="str">
        <f>IF(CT122&gt;$CT$1,"NA",(IF($CU122&lt;'[3]Point Tables'!$S$5,"OLD",(IF($CV122="Y",CS122,(VLOOKUP($CS122,[1]Y14MF!$A$1:$A$65536,1,FALSE)))))))</f>
        <v>NA</v>
      </c>
      <c r="CZ122" t="s">
        <v>515</v>
      </c>
      <c r="DA122">
        <v>1994</v>
      </c>
      <c r="DB122" t="s">
        <v>26</v>
      </c>
      <c r="DC122" t="s">
        <v>515</v>
      </c>
      <c r="DD122">
        <v>100095838</v>
      </c>
      <c r="DE122">
        <v>118</v>
      </c>
      <c r="DF122">
        <v>1994</v>
      </c>
      <c r="DG122" t="s">
        <v>24</v>
      </c>
      <c r="DH122" s="5"/>
      <c r="DI122" s="5"/>
      <c r="DK122" t="s">
        <v>516</v>
      </c>
      <c r="DL122">
        <v>1996</v>
      </c>
      <c r="DM122" t="s">
        <v>430</v>
      </c>
      <c r="DN122" t="s">
        <v>516</v>
      </c>
      <c r="DO122">
        <v>100118913</v>
      </c>
      <c r="DP122">
        <v>118</v>
      </c>
      <c r="DQ122">
        <v>1996</v>
      </c>
      <c r="DR122" t="s">
        <v>24</v>
      </c>
      <c r="DS122" s="5"/>
      <c r="DT122" s="5"/>
      <c r="DU122" s="5"/>
      <c r="DV122" t="s">
        <v>517</v>
      </c>
      <c r="DW122">
        <v>1997</v>
      </c>
      <c r="DX122" t="s">
        <v>35</v>
      </c>
      <c r="DY122" t="s">
        <v>517</v>
      </c>
      <c r="DZ122">
        <v>100094053</v>
      </c>
      <c r="EA122">
        <v>118</v>
      </c>
      <c r="EB122">
        <v>1997</v>
      </c>
      <c r="EC122" t="s">
        <v>24</v>
      </c>
      <c r="ED122" s="5"/>
      <c r="EE122" s="5"/>
    </row>
    <row r="123" spans="1:135">
      <c r="A123" t="s">
        <v>60</v>
      </c>
      <c r="B123">
        <v>1993</v>
      </c>
      <c r="C123" t="s">
        <v>26</v>
      </c>
      <c r="D123" t="s">
        <v>60</v>
      </c>
      <c r="E123">
        <v>100010334</v>
      </c>
      <c r="F123">
        <v>119</v>
      </c>
      <c r="G123">
        <v>1993</v>
      </c>
      <c r="H123" s="4" t="s">
        <v>24</v>
      </c>
      <c r="I123" s="5"/>
      <c r="J123" s="5"/>
      <c r="K123" s="5"/>
      <c r="L123" s="6"/>
      <c r="M123" t="s">
        <v>218</v>
      </c>
      <c r="N123">
        <v>1991</v>
      </c>
      <c r="O123" t="s">
        <v>82</v>
      </c>
      <c r="P123" t="s">
        <v>218</v>
      </c>
      <c r="Q123">
        <v>100053789</v>
      </c>
      <c r="R123">
        <v>119</v>
      </c>
      <c r="S123">
        <v>1991</v>
      </c>
      <c r="T123" t="s">
        <v>24</v>
      </c>
      <c r="U123" s="5"/>
      <c r="V123" s="5"/>
      <c r="W123" s="5"/>
      <c r="Y123" t="s">
        <v>61</v>
      </c>
      <c r="Z123">
        <v>1996</v>
      </c>
      <c r="AA123" t="s">
        <v>29</v>
      </c>
      <c r="AB123" t="s">
        <v>61</v>
      </c>
      <c r="AC123">
        <v>100079015</v>
      </c>
      <c r="AD123">
        <v>119</v>
      </c>
      <c r="AE123">
        <v>1996</v>
      </c>
      <c r="AF123" t="s">
        <v>24</v>
      </c>
      <c r="AG123" s="5"/>
      <c r="AH123" s="5"/>
      <c r="AI123" s="5"/>
      <c r="AJ123" s="5"/>
      <c r="AW123" t="s">
        <v>152</v>
      </c>
      <c r="AX123">
        <v>1994</v>
      </c>
      <c r="AY123" t="s">
        <v>151</v>
      </c>
      <c r="AZ123" t="s">
        <v>152</v>
      </c>
      <c r="BA123">
        <v>100080006</v>
      </c>
      <c r="BB123">
        <v>119</v>
      </c>
      <c r="BC123">
        <v>1994</v>
      </c>
      <c r="BD123" s="4" t="s">
        <v>24</v>
      </c>
      <c r="BE123" s="5"/>
      <c r="BF123" s="5"/>
      <c r="BH123" t="s">
        <v>518</v>
      </c>
      <c r="BI123">
        <v>1991</v>
      </c>
      <c r="BJ123" t="s">
        <v>103</v>
      </c>
      <c r="BK123" t="s">
        <v>518</v>
      </c>
      <c r="BL123">
        <v>100088988</v>
      </c>
      <c r="BM123">
        <v>119</v>
      </c>
      <c r="BN123">
        <v>1991</v>
      </c>
      <c r="BO123" t="s">
        <v>107</v>
      </c>
      <c r="BP123" s="5"/>
      <c r="BQ123" s="5"/>
      <c r="BS123" t="s">
        <v>335</v>
      </c>
      <c r="BT123">
        <v>1995</v>
      </c>
      <c r="BU123" t="s">
        <v>103</v>
      </c>
      <c r="BV123" t="s">
        <v>335</v>
      </c>
      <c r="BW123">
        <v>100128831</v>
      </c>
      <c r="BX123">
        <v>119</v>
      </c>
      <c r="BY123">
        <v>1995</v>
      </c>
      <c r="BZ123" s="4" t="s">
        <v>107</v>
      </c>
      <c r="CA123" s="5"/>
      <c r="CB123" s="5"/>
      <c r="CC123" s="5"/>
      <c r="CD123" t="s">
        <v>251</v>
      </c>
      <c r="CE123">
        <v>1994</v>
      </c>
      <c r="CF123" t="s">
        <v>122</v>
      </c>
      <c r="CG123" t="s">
        <v>251</v>
      </c>
      <c r="CH123">
        <v>100086670</v>
      </c>
      <c r="CI123">
        <v>118.5</v>
      </c>
      <c r="CJ123">
        <v>1994</v>
      </c>
      <c r="CK123" t="s">
        <v>24</v>
      </c>
      <c r="CL123" s="5"/>
      <c r="CM123" s="5"/>
      <c r="CN123" s="5"/>
      <c r="CO123" t="s">
        <v>519</v>
      </c>
      <c r="CP123">
        <v>1997</v>
      </c>
      <c r="CQ123" t="s">
        <v>26</v>
      </c>
      <c r="CR123" t="s">
        <v>519</v>
      </c>
      <c r="CS123">
        <v>100087145</v>
      </c>
      <c r="CT123">
        <v>119</v>
      </c>
      <c r="CU123">
        <v>1997</v>
      </c>
      <c r="CV123" s="4" t="s">
        <v>24</v>
      </c>
      <c r="CW123" s="5" t="str">
        <f>IF($CT123&gt;$CT$1,"NA",(IF($CU123&lt;'[3]Point Tables'!$S$4,"OLD",(IF($CV123="Y","X",(VLOOKUP($CS123,[1]CMF!$A$1:$A$65536,1,FALSE)))))))</f>
        <v>NA</v>
      </c>
      <c r="CX123" s="5" t="str">
        <f>IF(CT123&gt;$CT$1,"NA",(IF($CU123&lt;'[3]Point Tables'!$S$5,"OLD",(IF($CV123="Y",CS123,(VLOOKUP($CS123,[1]Y14MF!$A$1:$A$65536,1,FALSE)))))))</f>
        <v>NA</v>
      </c>
      <c r="CZ123" t="s">
        <v>318</v>
      </c>
      <c r="DA123">
        <v>1995</v>
      </c>
      <c r="DB123" t="s">
        <v>319</v>
      </c>
      <c r="DC123" t="s">
        <v>318</v>
      </c>
      <c r="DD123">
        <v>100052149</v>
      </c>
      <c r="DE123">
        <v>119</v>
      </c>
      <c r="DF123">
        <v>1995</v>
      </c>
      <c r="DG123" t="s">
        <v>24</v>
      </c>
      <c r="DH123" s="5"/>
      <c r="DI123" s="5"/>
      <c r="DK123" t="s">
        <v>445</v>
      </c>
      <c r="DL123">
        <v>1995</v>
      </c>
      <c r="DM123" t="s">
        <v>48</v>
      </c>
      <c r="DN123" t="s">
        <v>445</v>
      </c>
      <c r="DO123">
        <v>100075664</v>
      </c>
      <c r="DP123">
        <v>119</v>
      </c>
      <c r="DQ123">
        <v>1995</v>
      </c>
      <c r="DR123" t="s">
        <v>24</v>
      </c>
      <c r="DS123" s="5"/>
      <c r="DT123" s="5"/>
      <c r="DU123" s="5"/>
      <c r="DV123" t="s">
        <v>488</v>
      </c>
      <c r="DW123">
        <v>1996</v>
      </c>
      <c r="DX123" t="s">
        <v>33</v>
      </c>
      <c r="DY123" t="s">
        <v>488</v>
      </c>
      <c r="DZ123">
        <v>100091554</v>
      </c>
      <c r="EA123">
        <v>119.5</v>
      </c>
      <c r="EB123">
        <v>1996</v>
      </c>
      <c r="EC123" t="s">
        <v>24</v>
      </c>
      <c r="ED123" s="5"/>
      <c r="EE123" s="5"/>
    </row>
    <row r="124" spans="1:135">
      <c r="A124" t="s">
        <v>303</v>
      </c>
      <c r="B124">
        <v>1993</v>
      </c>
      <c r="C124" t="s">
        <v>37</v>
      </c>
      <c r="D124" t="s">
        <v>303</v>
      </c>
      <c r="E124">
        <v>100070514</v>
      </c>
      <c r="F124">
        <v>120</v>
      </c>
      <c r="G124">
        <v>1993</v>
      </c>
      <c r="H124" s="4" t="s">
        <v>24</v>
      </c>
      <c r="I124" s="5"/>
      <c r="J124" s="5"/>
      <c r="K124" s="5"/>
      <c r="L124" s="6"/>
      <c r="M124" t="s">
        <v>520</v>
      </c>
      <c r="N124">
        <v>1988</v>
      </c>
      <c r="O124" t="s">
        <v>94</v>
      </c>
      <c r="P124" t="s">
        <v>520</v>
      </c>
      <c r="Q124">
        <v>100076856</v>
      </c>
      <c r="R124">
        <v>120</v>
      </c>
      <c r="S124">
        <v>1988</v>
      </c>
      <c r="T124" t="s">
        <v>24</v>
      </c>
      <c r="U124" s="5"/>
      <c r="V124" s="5"/>
      <c r="W124" s="5"/>
      <c r="Y124" t="s">
        <v>354</v>
      </c>
      <c r="Z124">
        <v>1991</v>
      </c>
      <c r="AA124" t="s">
        <v>70</v>
      </c>
      <c r="AB124" t="s">
        <v>354</v>
      </c>
      <c r="AC124">
        <v>100050534</v>
      </c>
      <c r="AD124">
        <v>120.5</v>
      </c>
      <c r="AE124">
        <v>1991</v>
      </c>
      <c r="AF124" t="s">
        <v>24</v>
      </c>
      <c r="AG124" s="5"/>
      <c r="AH124" s="5"/>
      <c r="AI124" s="5"/>
      <c r="AJ124" s="5"/>
      <c r="AW124" t="s">
        <v>521</v>
      </c>
      <c r="AX124">
        <v>1993</v>
      </c>
      <c r="AY124" t="s">
        <v>82</v>
      </c>
      <c r="AZ124" t="s">
        <v>521</v>
      </c>
      <c r="BA124">
        <v>100093436</v>
      </c>
      <c r="BB124">
        <v>120</v>
      </c>
      <c r="BC124">
        <v>1993</v>
      </c>
      <c r="BD124" s="4" t="s">
        <v>24</v>
      </c>
      <c r="BE124" s="5"/>
      <c r="BF124" s="5"/>
      <c r="BH124" t="s">
        <v>453</v>
      </c>
      <c r="BI124">
        <v>1992</v>
      </c>
      <c r="BJ124" t="s">
        <v>128</v>
      </c>
      <c r="BK124" t="s">
        <v>453</v>
      </c>
      <c r="BL124">
        <v>100091572</v>
      </c>
      <c r="BM124">
        <v>120</v>
      </c>
      <c r="BN124">
        <v>1992</v>
      </c>
      <c r="BO124" t="s">
        <v>24</v>
      </c>
      <c r="BP124" s="5"/>
      <c r="BQ124" s="5"/>
      <c r="BS124" t="s">
        <v>256</v>
      </c>
      <c r="BT124">
        <v>1995</v>
      </c>
      <c r="BU124" t="s">
        <v>82</v>
      </c>
      <c r="BV124" t="s">
        <v>256</v>
      </c>
      <c r="BW124">
        <v>100078276</v>
      </c>
      <c r="BX124">
        <v>120</v>
      </c>
      <c r="BY124">
        <v>1995</v>
      </c>
      <c r="BZ124" s="4" t="s">
        <v>24</v>
      </c>
      <c r="CA124" s="5"/>
      <c r="CB124" s="5"/>
      <c r="CC124" s="5"/>
      <c r="CD124" t="s">
        <v>233</v>
      </c>
      <c r="CE124">
        <v>1993</v>
      </c>
      <c r="CF124" t="s">
        <v>79</v>
      </c>
      <c r="CG124" t="s">
        <v>233</v>
      </c>
      <c r="CH124">
        <v>100078963</v>
      </c>
      <c r="CI124">
        <v>120</v>
      </c>
      <c r="CJ124">
        <v>1993</v>
      </c>
      <c r="CK124" t="s">
        <v>24</v>
      </c>
      <c r="CL124" s="5"/>
      <c r="CM124" s="5"/>
      <c r="CN124" s="5"/>
      <c r="CO124" t="s">
        <v>522</v>
      </c>
      <c r="CP124">
        <v>1996</v>
      </c>
      <c r="CQ124" t="s">
        <v>37</v>
      </c>
      <c r="CR124" t="s">
        <v>522</v>
      </c>
      <c r="CS124">
        <v>100094777</v>
      </c>
      <c r="CT124">
        <v>120</v>
      </c>
      <c r="CU124">
        <v>1996</v>
      </c>
      <c r="CV124" s="4" t="s">
        <v>24</v>
      </c>
      <c r="CW124" s="5" t="str">
        <f>IF($CT124&gt;$CT$1,"NA",(IF($CU124&lt;'[3]Point Tables'!$S$4,"OLD",(IF($CV124="Y","X",(VLOOKUP($CS124,[1]CMF!$A$1:$A$65536,1,FALSE)))))))</f>
        <v>NA</v>
      </c>
      <c r="CX124" s="5" t="str">
        <f>IF(CT124&gt;$CT$1,"NA",(IF($CU124&lt;'[3]Point Tables'!$S$5,"OLD",(IF($CV124="Y",CS124,(VLOOKUP($CS124,[1]Y14MF!$A$1:$A$65536,1,FALSE)))))))</f>
        <v>NA</v>
      </c>
      <c r="CZ124" t="s">
        <v>137</v>
      </c>
      <c r="DA124">
        <v>1996</v>
      </c>
      <c r="DB124" t="s">
        <v>23</v>
      </c>
      <c r="DC124" t="s">
        <v>137</v>
      </c>
      <c r="DD124">
        <v>100090862</v>
      </c>
      <c r="DE124">
        <v>120</v>
      </c>
      <c r="DF124">
        <v>1996</v>
      </c>
      <c r="DG124" t="s">
        <v>24</v>
      </c>
      <c r="DH124" s="5"/>
      <c r="DI124" s="5"/>
      <c r="DK124" t="s">
        <v>402</v>
      </c>
      <c r="DL124">
        <v>1994</v>
      </c>
      <c r="DM124" t="s">
        <v>37</v>
      </c>
      <c r="DN124" t="s">
        <v>402</v>
      </c>
      <c r="DO124">
        <v>100083219</v>
      </c>
      <c r="DP124">
        <v>120</v>
      </c>
      <c r="DQ124">
        <v>1994</v>
      </c>
      <c r="DR124" t="s">
        <v>24</v>
      </c>
      <c r="DS124" s="5"/>
      <c r="DT124" s="5"/>
      <c r="DU124" s="5"/>
      <c r="DV124" t="s">
        <v>210</v>
      </c>
      <c r="DW124">
        <v>1996</v>
      </c>
      <c r="DX124" t="s">
        <v>151</v>
      </c>
      <c r="DY124" t="s">
        <v>210</v>
      </c>
      <c r="DZ124">
        <v>100090964</v>
      </c>
      <c r="EA124">
        <v>119.5</v>
      </c>
      <c r="EB124">
        <v>1996</v>
      </c>
      <c r="EC124" t="s">
        <v>24</v>
      </c>
      <c r="ED124" s="5"/>
      <c r="EE124" s="5"/>
    </row>
    <row r="125" spans="1:135">
      <c r="A125" t="s">
        <v>54</v>
      </c>
      <c r="B125">
        <v>1994</v>
      </c>
      <c r="C125" t="s">
        <v>23</v>
      </c>
      <c r="D125" t="s">
        <v>54</v>
      </c>
      <c r="E125">
        <v>100064731</v>
      </c>
      <c r="F125">
        <v>121</v>
      </c>
      <c r="G125">
        <v>1994</v>
      </c>
      <c r="H125" s="4" t="s">
        <v>24</v>
      </c>
      <c r="I125" s="5"/>
      <c r="J125" s="5"/>
      <c r="K125" s="5"/>
      <c r="L125" s="6"/>
      <c r="M125" t="s">
        <v>523</v>
      </c>
      <c r="N125">
        <v>1984</v>
      </c>
      <c r="O125" t="s">
        <v>504</v>
      </c>
      <c r="P125" t="s">
        <v>523</v>
      </c>
      <c r="Q125">
        <v>100061893</v>
      </c>
      <c r="R125">
        <v>121</v>
      </c>
      <c r="S125">
        <v>1984</v>
      </c>
      <c r="T125" t="s">
        <v>107</v>
      </c>
      <c r="U125" s="5"/>
      <c r="V125" s="5"/>
      <c r="W125" s="5"/>
      <c r="Y125" t="s">
        <v>218</v>
      </c>
      <c r="Z125">
        <v>1991</v>
      </c>
      <c r="AA125" t="s">
        <v>82</v>
      </c>
      <c r="AB125" t="s">
        <v>218</v>
      </c>
      <c r="AC125">
        <v>100053789</v>
      </c>
      <c r="AD125">
        <v>120.5</v>
      </c>
      <c r="AE125">
        <v>1991</v>
      </c>
      <c r="AF125" t="s">
        <v>24</v>
      </c>
      <c r="AG125" s="5"/>
      <c r="AH125" s="5"/>
      <c r="AI125" s="5"/>
      <c r="AJ125" s="5"/>
      <c r="AW125" t="s">
        <v>197</v>
      </c>
      <c r="AX125">
        <v>1994</v>
      </c>
      <c r="AY125" t="s">
        <v>37</v>
      </c>
      <c r="AZ125" t="s">
        <v>197</v>
      </c>
      <c r="BA125">
        <v>100080360</v>
      </c>
      <c r="BB125">
        <v>121</v>
      </c>
      <c r="BC125">
        <v>1994</v>
      </c>
      <c r="BD125" s="4" t="s">
        <v>24</v>
      </c>
      <c r="BE125" s="5"/>
      <c r="BF125" s="5"/>
      <c r="BH125" t="s">
        <v>370</v>
      </c>
      <c r="BI125">
        <v>1995</v>
      </c>
      <c r="BJ125" t="s">
        <v>101</v>
      </c>
      <c r="BK125" t="s">
        <v>370</v>
      </c>
      <c r="BL125">
        <v>100086919</v>
      </c>
      <c r="BM125">
        <v>121</v>
      </c>
      <c r="BN125">
        <v>1995</v>
      </c>
      <c r="BO125" t="s">
        <v>24</v>
      </c>
      <c r="BP125" s="5"/>
      <c r="BQ125" s="5"/>
      <c r="BS125" t="s">
        <v>442</v>
      </c>
      <c r="BT125">
        <v>1992</v>
      </c>
      <c r="BU125" t="s">
        <v>48</v>
      </c>
      <c r="BV125" t="s">
        <v>442</v>
      </c>
      <c r="BW125">
        <v>100053238</v>
      </c>
      <c r="BX125">
        <v>121</v>
      </c>
      <c r="BY125">
        <v>1992</v>
      </c>
      <c r="BZ125" s="4" t="s">
        <v>24</v>
      </c>
      <c r="CA125" s="5"/>
      <c r="CB125" s="5"/>
      <c r="CC125" s="5"/>
      <c r="CD125" t="s">
        <v>260</v>
      </c>
      <c r="CE125">
        <v>1994</v>
      </c>
      <c r="CF125" t="s">
        <v>57</v>
      </c>
      <c r="CG125" t="s">
        <v>260</v>
      </c>
      <c r="CH125">
        <v>100077683</v>
      </c>
      <c r="CI125">
        <v>121</v>
      </c>
      <c r="CJ125">
        <v>1994</v>
      </c>
      <c r="CK125" t="s">
        <v>24</v>
      </c>
      <c r="CL125" s="5"/>
      <c r="CM125" s="5"/>
      <c r="CN125" s="5"/>
      <c r="CO125" t="s">
        <v>524</v>
      </c>
      <c r="CP125">
        <v>1996</v>
      </c>
      <c r="CQ125" t="s">
        <v>225</v>
      </c>
      <c r="CR125" t="s">
        <v>524</v>
      </c>
      <c r="CS125">
        <v>100077456</v>
      </c>
      <c r="CT125">
        <v>121</v>
      </c>
      <c r="CU125">
        <v>1996</v>
      </c>
      <c r="CV125" s="4" t="s">
        <v>24</v>
      </c>
      <c r="CW125" s="5" t="str">
        <f>IF($CT125&gt;$CT$1,"NA",(IF($CU125&lt;'[3]Point Tables'!$S$4,"OLD",(IF($CV125="Y","X",(VLOOKUP($CS125,[1]CMF!$A$1:$A$65536,1,FALSE)))))))</f>
        <v>NA</v>
      </c>
      <c r="CX125" s="5" t="str">
        <f>IF(CT125&gt;$CT$1,"NA",(IF($CU125&lt;'[3]Point Tables'!$S$5,"OLD",(IF($CV125="Y",CS125,(VLOOKUP($CS125,[1]Y14MF!$A$1:$A$65536,1,FALSE)))))))</f>
        <v>NA</v>
      </c>
      <c r="CZ125" t="s">
        <v>525</v>
      </c>
      <c r="DA125">
        <v>1995</v>
      </c>
      <c r="DB125" t="s">
        <v>526</v>
      </c>
      <c r="DC125" t="s">
        <v>525</v>
      </c>
      <c r="DD125">
        <v>100130201</v>
      </c>
      <c r="DE125">
        <v>121</v>
      </c>
      <c r="DF125">
        <v>1995</v>
      </c>
      <c r="DG125" t="s">
        <v>107</v>
      </c>
      <c r="DH125" s="5"/>
      <c r="DI125" s="5"/>
      <c r="DK125" t="s">
        <v>297</v>
      </c>
      <c r="DL125">
        <v>1995</v>
      </c>
      <c r="DM125" t="s">
        <v>82</v>
      </c>
      <c r="DN125" t="s">
        <v>297</v>
      </c>
      <c r="DO125">
        <v>100071583</v>
      </c>
      <c r="DP125">
        <v>121</v>
      </c>
      <c r="DQ125">
        <v>1995</v>
      </c>
      <c r="DR125" t="s">
        <v>24</v>
      </c>
      <c r="DS125" s="5"/>
      <c r="DT125" s="5"/>
      <c r="DU125" s="5"/>
      <c r="DV125" t="s">
        <v>352</v>
      </c>
      <c r="DW125">
        <v>1995</v>
      </c>
      <c r="DX125" t="s">
        <v>70</v>
      </c>
      <c r="DY125" t="s">
        <v>352</v>
      </c>
      <c r="DZ125">
        <v>100061084</v>
      </c>
      <c r="EA125">
        <v>121</v>
      </c>
      <c r="EB125">
        <v>1995</v>
      </c>
      <c r="EC125" t="s">
        <v>24</v>
      </c>
      <c r="ED125" s="5"/>
      <c r="EE125" s="5"/>
    </row>
    <row r="126" spans="1:135">
      <c r="A126" t="s">
        <v>527</v>
      </c>
      <c r="B126">
        <v>1984</v>
      </c>
      <c r="C126" t="s">
        <v>33</v>
      </c>
      <c r="D126" t="s">
        <v>527</v>
      </c>
      <c r="E126">
        <v>100065881</v>
      </c>
      <c r="F126">
        <v>122</v>
      </c>
      <c r="G126">
        <v>1984</v>
      </c>
      <c r="H126" s="4" t="s">
        <v>24</v>
      </c>
      <c r="I126" s="5"/>
      <c r="J126" s="5"/>
      <c r="K126" s="5"/>
      <c r="L126" s="6"/>
      <c r="M126" t="s">
        <v>166</v>
      </c>
      <c r="N126">
        <v>1993</v>
      </c>
      <c r="O126" t="s">
        <v>70</v>
      </c>
      <c r="P126" t="s">
        <v>166</v>
      </c>
      <c r="Q126">
        <v>100066346</v>
      </c>
      <c r="R126">
        <v>122</v>
      </c>
      <c r="S126">
        <v>1993</v>
      </c>
      <c r="T126" t="s">
        <v>24</v>
      </c>
      <c r="U126" s="5"/>
      <c r="V126" s="5"/>
      <c r="W126" s="5"/>
      <c r="Y126" t="s">
        <v>446</v>
      </c>
      <c r="Z126">
        <v>1987</v>
      </c>
      <c r="AA126" t="s">
        <v>103</v>
      </c>
      <c r="AB126" t="s">
        <v>446</v>
      </c>
      <c r="AC126">
        <v>100055322</v>
      </c>
      <c r="AD126">
        <v>122</v>
      </c>
      <c r="AE126">
        <v>1987</v>
      </c>
      <c r="AF126" t="s">
        <v>24</v>
      </c>
      <c r="AG126" s="5"/>
      <c r="AH126" s="5"/>
      <c r="AI126" s="5"/>
      <c r="AJ126" s="5"/>
      <c r="AW126" t="s">
        <v>269</v>
      </c>
      <c r="AX126">
        <v>1996</v>
      </c>
      <c r="AY126" t="s">
        <v>26</v>
      </c>
      <c r="AZ126" t="s">
        <v>269</v>
      </c>
      <c r="BA126">
        <v>100064455</v>
      </c>
      <c r="BB126">
        <v>122</v>
      </c>
      <c r="BC126">
        <v>1996</v>
      </c>
      <c r="BD126" s="4" t="s">
        <v>24</v>
      </c>
      <c r="BE126" s="5"/>
      <c r="BF126" s="5"/>
      <c r="BH126" t="s">
        <v>281</v>
      </c>
      <c r="BI126">
        <v>1994</v>
      </c>
      <c r="BJ126" t="s">
        <v>103</v>
      </c>
      <c r="BK126" t="s">
        <v>281</v>
      </c>
      <c r="BL126">
        <v>100089471</v>
      </c>
      <c r="BM126">
        <v>122</v>
      </c>
      <c r="BN126">
        <v>1994</v>
      </c>
      <c r="BO126" t="s">
        <v>107</v>
      </c>
      <c r="BP126" s="5"/>
      <c r="BQ126" s="5"/>
      <c r="BS126" t="s">
        <v>81</v>
      </c>
      <c r="BT126">
        <v>1995</v>
      </c>
      <c r="BU126" t="s">
        <v>82</v>
      </c>
      <c r="BV126" t="s">
        <v>81</v>
      </c>
      <c r="BW126">
        <v>100075820</v>
      </c>
      <c r="BX126">
        <v>122.5</v>
      </c>
      <c r="BY126">
        <v>1995</v>
      </c>
      <c r="BZ126" s="4" t="s">
        <v>24</v>
      </c>
      <c r="CA126" s="5"/>
      <c r="CB126" s="5"/>
      <c r="CC126" s="5"/>
      <c r="CD126" t="s">
        <v>127</v>
      </c>
      <c r="CE126">
        <v>1994</v>
      </c>
      <c r="CF126" t="s">
        <v>128</v>
      </c>
      <c r="CG126" t="s">
        <v>127</v>
      </c>
      <c r="CH126">
        <v>100083302</v>
      </c>
      <c r="CI126">
        <v>122</v>
      </c>
      <c r="CJ126">
        <v>1994</v>
      </c>
      <c r="CK126" t="s">
        <v>24</v>
      </c>
      <c r="CL126" s="5"/>
      <c r="CM126" s="5"/>
      <c r="CN126" s="5"/>
      <c r="CO126" t="s">
        <v>352</v>
      </c>
      <c r="CP126">
        <v>1995</v>
      </c>
      <c r="CQ126" t="s">
        <v>70</v>
      </c>
      <c r="CR126" t="s">
        <v>352</v>
      </c>
      <c r="CS126">
        <v>100061084</v>
      </c>
      <c r="CT126">
        <v>122</v>
      </c>
      <c r="CU126">
        <v>1995</v>
      </c>
      <c r="CV126" s="4" t="s">
        <v>24</v>
      </c>
      <c r="CW126" s="5" t="str">
        <f>IF($CT126&gt;$CT$1,"NA",(IF($CU126&lt;'[3]Point Tables'!$S$4,"OLD",(IF($CV126="Y","X",(VLOOKUP($CS126,[1]CMF!$A$1:$A$65536,1,FALSE)))))))</f>
        <v>NA</v>
      </c>
      <c r="CX126" s="5" t="str">
        <f>IF(CT126&gt;$CT$1,"NA",(IF($CU126&lt;'[3]Point Tables'!$S$5,"OLD",(IF($CV126="Y",CS126,(VLOOKUP($CS126,[1]Y14MF!$A$1:$A$65536,1,FALSE)))))))</f>
        <v>NA</v>
      </c>
      <c r="CZ126" t="s">
        <v>528</v>
      </c>
      <c r="DA126">
        <v>1998</v>
      </c>
      <c r="DB126" t="s">
        <v>477</v>
      </c>
      <c r="DC126" t="s">
        <v>528</v>
      </c>
      <c r="DD126">
        <v>100090901</v>
      </c>
      <c r="DE126">
        <v>122</v>
      </c>
      <c r="DF126">
        <v>1998</v>
      </c>
      <c r="DG126" t="s">
        <v>24</v>
      </c>
      <c r="DH126" s="5"/>
      <c r="DI126" s="5"/>
      <c r="DK126" t="s">
        <v>529</v>
      </c>
      <c r="DL126">
        <v>1996</v>
      </c>
      <c r="DM126" t="s">
        <v>77</v>
      </c>
      <c r="DN126" t="s">
        <v>529</v>
      </c>
      <c r="DO126">
        <v>100131103</v>
      </c>
      <c r="DP126">
        <v>122</v>
      </c>
      <c r="DQ126">
        <v>1996</v>
      </c>
      <c r="DR126" t="s">
        <v>24</v>
      </c>
      <c r="DS126" s="5"/>
      <c r="DT126" s="5"/>
      <c r="DU126" s="5"/>
      <c r="DV126" t="s">
        <v>219</v>
      </c>
      <c r="DW126">
        <v>1996</v>
      </c>
      <c r="DX126" t="s">
        <v>220</v>
      </c>
      <c r="DY126" t="s">
        <v>219</v>
      </c>
      <c r="DZ126">
        <v>100052470</v>
      </c>
      <c r="EA126">
        <v>122</v>
      </c>
      <c r="EB126">
        <v>1996</v>
      </c>
      <c r="EC126" t="s">
        <v>24</v>
      </c>
      <c r="ED126" s="5"/>
      <c r="EE126" s="5"/>
    </row>
    <row r="127" spans="1:135">
      <c r="A127" t="s">
        <v>530</v>
      </c>
      <c r="B127">
        <v>1992</v>
      </c>
      <c r="C127" t="s">
        <v>151</v>
      </c>
      <c r="D127" t="s">
        <v>530</v>
      </c>
      <c r="E127">
        <v>100085808</v>
      </c>
      <c r="F127">
        <v>123</v>
      </c>
      <c r="G127">
        <v>1992</v>
      </c>
      <c r="H127" s="4" t="s">
        <v>24</v>
      </c>
      <c r="I127" s="5"/>
      <c r="J127" s="5"/>
      <c r="K127" s="5"/>
      <c r="L127" s="6"/>
      <c r="M127" t="s">
        <v>531</v>
      </c>
      <c r="N127">
        <v>1981</v>
      </c>
      <c r="O127" t="s">
        <v>319</v>
      </c>
      <c r="P127" t="s">
        <v>531</v>
      </c>
      <c r="Q127">
        <v>100034796</v>
      </c>
      <c r="R127">
        <v>123</v>
      </c>
      <c r="S127">
        <v>1981</v>
      </c>
      <c r="T127" t="s">
        <v>24</v>
      </c>
      <c r="U127" s="5"/>
      <c r="V127" s="5"/>
      <c r="W127" s="5"/>
      <c r="Y127" t="s">
        <v>187</v>
      </c>
      <c r="Z127">
        <v>1992</v>
      </c>
      <c r="AA127" t="s">
        <v>188</v>
      </c>
      <c r="AB127" t="s">
        <v>187</v>
      </c>
      <c r="AC127">
        <v>100075568</v>
      </c>
      <c r="AD127">
        <v>123</v>
      </c>
      <c r="AE127">
        <v>1992</v>
      </c>
      <c r="AF127" t="s">
        <v>24</v>
      </c>
      <c r="AG127" s="5"/>
      <c r="AH127" s="5"/>
      <c r="AI127" s="5"/>
      <c r="AJ127" s="5"/>
      <c r="AW127" t="s">
        <v>366</v>
      </c>
      <c r="AX127">
        <v>1996</v>
      </c>
      <c r="AY127" t="s">
        <v>46</v>
      </c>
      <c r="AZ127" t="s">
        <v>366</v>
      </c>
      <c r="BA127">
        <v>100078519</v>
      </c>
      <c r="BB127">
        <v>123</v>
      </c>
      <c r="BC127">
        <v>1996</v>
      </c>
      <c r="BD127" s="4" t="s">
        <v>24</v>
      </c>
      <c r="BE127" s="5"/>
      <c r="BF127" s="5"/>
      <c r="BH127" t="s">
        <v>532</v>
      </c>
      <c r="BI127">
        <v>1991</v>
      </c>
      <c r="BJ127" t="s">
        <v>176</v>
      </c>
      <c r="BK127" t="s">
        <v>532</v>
      </c>
      <c r="BL127">
        <v>100075881</v>
      </c>
      <c r="BM127">
        <v>123</v>
      </c>
      <c r="BN127">
        <v>1991</v>
      </c>
      <c r="BO127" t="s">
        <v>24</v>
      </c>
      <c r="BP127" s="5"/>
      <c r="BQ127" s="5"/>
      <c r="BS127" t="s">
        <v>136</v>
      </c>
      <c r="BT127">
        <v>1995</v>
      </c>
      <c r="BU127" t="s">
        <v>23</v>
      </c>
      <c r="BV127" t="s">
        <v>136</v>
      </c>
      <c r="BW127">
        <v>100097252</v>
      </c>
      <c r="BX127">
        <v>122.5</v>
      </c>
      <c r="BY127">
        <v>1995</v>
      </c>
      <c r="BZ127" s="4" t="s">
        <v>24</v>
      </c>
      <c r="CA127" s="5"/>
      <c r="CB127" s="5"/>
      <c r="CC127" s="5"/>
      <c r="CD127" t="s">
        <v>416</v>
      </c>
      <c r="CE127">
        <v>1993</v>
      </c>
      <c r="CF127" t="s">
        <v>26</v>
      </c>
      <c r="CG127" t="s">
        <v>416</v>
      </c>
      <c r="CH127">
        <v>100045139</v>
      </c>
      <c r="CI127">
        <v>123</v>
      </c>
      <c r="CJ127">
        <v>1993</v>
      </c>
      <c r="CK127" t="s">
        <v>24</v>
      </c>
      <c r="CL127" s="5"/>
      <c r="CM127" s="5"/>
      <c r="CN127" s="5"/>
      <c r="CO127" t="s">
        <v>333</v>
      </c>
      <c r="CP127">
        <v>1995</v>
      </c>
      <c r="CQ127" t="s">
        <v>165</v>
      </c>
      <c r="CR127" t="s">
        <v>333</v>
      </c>
      <c r="CS127">
        <v>100084133</v>
      </c>
      <c r="CT127">
        <v>123</v>
      </c>
      <c r="CU127">
        <v>1995</v>
      </c>
      <c r="CV127" s="4" t="s">
        <v>24</v>
      </c>
      <c r="CW127" s="5" t="str">
        <f>IF($CT127&gt;$CT$1,"NA",(IF($CU127&lt;'[3]Point Tables'!$S$4,"OLD",(IF($CV127="Y","X",(VLOOKUP($CS127,[1]CMF!$A$1:$A$65536,1,FALSE)))))))</f>
        <v>NA</v>
      </c>
      <c r="CX127" s="5" t="str">
        <f>IF(CT127&gt;$CT$1,"NA",(IF($CU127&lt;'[3]Point Tables'!$S$5,"OLD",(IF($CV127="Y",CS127,(VLOOKUP($CS127,[1]Y14MF!$A$1:$A$65536,1,FALSE)))))))</f>
        <v>NA</v>
      </c>
      <c r="CZ127" t="s">
        <v>533</v>
      </c>
      <c r="DA127">
        <v>1996</v>
      </c>
      <c r="DB127" t="s">
        <v>57</v>
      </c>
      <c r="DC127" t="s">
        <v>533</v>
      </c>
      <c r="DD127">
        <v>100063854</v>
      </c>
      <c r="DE127">
        <v>123</v>
      </c>
      <c r="DF127">
        <v>1996</v>
      </c>
      <c r="DG127" t="s">
        <v>24</v>
      </c>
      <c r="DH127" s="5"/>
      <c r="DI127" s="5"/>
      <c r="DK127" t="s">
        <v>534</v>
      </c>
      <c r="DL127">
        <v>1995</v>
      </c>
      <c r="DM127" t="s">
        <v>145</v>
      </c>
      <c r="DN127" t="s">
        <v>534</v>
      </c>
      <c r="DO127">
        <v>100094266</v>
      </c>
      <c r="DP127">
        <v>123</v>
      </c>
      <c r="DQ127">
        <v>1995</v>
      </c>
      <c r="DR127" t="s">
        <v>24</v>
      </c>
      <c r="DS127" s="5"/>
      <c r="DT127" s="5"/>
      <c r="DU127" s="5"/>
      <c r="DV127" t="s">
        <v>201</v>
      </c>
      <c r="DW127">
        <v>1995</v>
      </c>
      <c r="DX127" t="s">
        <v>202</v>
      </c>
      <c r="DY127" t="s">
        <v>201</v>
      </c>
      <c r="DZ127">
        <v>100096989</v>
      </c>
      <c r="EA127">
        <v>123</v>
      </c>
      <c r="EB127">
        <v>1995</v>
      </c>
      <c r="EC127" t="s">
        <v>24</v>
      </c>
      <c r="ED127" s="5"/>
      <c r="EE127" s="5"/>
    </row>
    <row r="128" spans="1:135">
      <c r="A128" t="s">
        <v>273</v>
      </c>
      <c r="B128">
        <v>1993</v>
      </c>
      <c r="C128" t="s">
        <v>274</v>
      </c>
      <c r="D128" t="s">
        <v>273</v>
      </c>
      <c r="E128">
        <v>900073284</v>
      </c>
      <c r="F128">
        <v>124</v>
      </c>
      <c r="G128">
        <v>1993</v>
      </c>
      <c r="H128" s="4" t="s">
        <v>24</v>
      </c>
      <c r="I128" s="5"/>
      <c r="J128" s="5"/>
      <c r="K128" s="5"/>
      <c r="L128" s="6"/>
      <c r="M128" t="s">
        <v>86</v>
      </c>
      <c r="N128">
        <v>1996</v>
      </c>
      <c r="O128" t="s">
        <v>33</v>
      </c>
      <c r="P128" t="s">
        <v>86</v>
      </c>
      <c r="Q128">
        <v>100053312</v>
      </c>
      <c r="R128">
        <v>124</v>
      </c>
      <c r="S128">
        <v>1996</v>
      </c>
      <c r="T128" t="s">
        <v>24</v>
      </c>
      <c r="U128" s="5"/>
      <c r="V128" s="5"/>
      <c r="W128" s="5"/>
      <c r="Y128" t="s">
        <v>316</v>
      </c>
      <c r="Z128">
        <v>1993</v>
      </c>
      <c r="AA128" t="s">
        <v>33</v>
      </c>
      <c r="AB128" t="s">
        <v>316</v>
      </c>
      <c r="AC128">
        <v>100073614</v>
      </c>
      <c r="AD128">
        <v>124</v>
      </c>
      <c r="AE128">
        <v>1993</v>
      </c>
      <c r="AF128" t="s">
        <v>24</v>
      </c>
      <c r="AG128" s="5"/>
      <c r="AH128" s="5"/>
      <c r="AI128" s="5"/>
      <c r="AJ128" s="5"/>
      <c r="AW128" t="s">
        <v>317</v>
      </c>
      <c r="AX128">
        <v>1994</v>
      </c>
      <c r="AY128" t="s">
        <v>37</v>
      </c>
      <c r="AZ128" t="s">
        <v>317</v>
      </c>
      <c r="BA128">
        <v>100076875</v>
      </c>
      <c r="BB128">
        <v>124</v>
      </c>
      <c r="BC128">
        <v>1994</v>
      </c>
      <c r="BD128" s="4" t="s">
        <v>24</v>
      </c>
      <c r="BE128" s="5"/>
      <c r="BF128" s="5"/>
      <c r="BH128" t="s">
        <v>111</v>
      </c>
      <c r="BI128">
        <v>1997</v>
      </c>
      <c r="BJ128" t="s">
        <v>37</v>
      </c>
      <c r="BK128" t="s">
        <v>111</v>
      </c>
      <c r="BL128">
        <v>100081460</v>
      </c>
      <c r="BM128">
        <v>124</v>
      </c>
      <c r="BN128">
        <v>1997</v>
      </c>
      <c r="BO128" t="s">
        <v>24</v>
      </c>
      <c r="BP128" s="5"/>
      <c r="BQ128" s="5"/>
      <c r="BS128" t="s">
        <v>329</v>
      </c>
      <c r="BT128">
        <v>1992</v>
      </c>
      <c r="BU128" t="s">
        <v>128</v>
      </c>
      <c r="BV128" t="s">
        <v>329</v>
      </c>
      <c r="BW128">
        <v>100042090</v>
      </c>
      <c r="BX128">
        <v>124</v>
      </c>
      <c r="BY128">
        <v>1992</v>
      </c>
      <c r="BZ128" s="4" t="s">
        <v>24</v>
      </c>
      <c r="CA128" s="5"/>
      <c r="CB128" s="5"/>
      <c r="CC128" s="5"/>
      <c r="CD128" t="s">
        <v>473</v>
      </c>
      <c r="CE128">
        <v>1994</v>
      </c>
      <c r="CF128" t="s">
        <v>33</v>
      </c>
      <c r="CG128" t="s">
        <v>473</v>
      </c>
      <c r="CH128">
        <v>100086497</v>
      </c>
      <c r="CI128">
        <v>124</v>
      </c>
      <c r="CJ128">
        <v>1994</v>
      </c>
      <c r="CK128" t="s">
        <v>24</v>
      </c>
      <c r="CL128" s="5"/>
      <c r="CM128" s="5"/>
      <c r="CN128" s="5"/>
      <c r="CO128" t="s">
        <v>480</v>
      </c>
      <c r="CP128">
        <v>1998</v>
      </c>
      <c r="CQ128" t="s">
        <v>48</v>
      </c>
      <c r="CR128" t="s">
        <v>480</v>
      </c>
      <c r="CS128">
        <v>100090510</v>
      </c>
      <c r="CT128">
        <v>124</v>
      </c>
      <c r="CU128">
        <v>1998</v>
      </c>
      <c r="CV128" s="4" t="s">
        <v>24</v>
      </c>
      <c r="CW128" s="5" t="str">
        <f>IF($CT128&gt;$CT$1,"NA",(IF($CU128&lt;'[3]Point Tables'!$S$4,"OLD",(IF($CV128="Y","X",(VLOOKUP($CS128,[1]CMF!$A$1:$A$65536,1,FALSE)))))))</f>
        <v>NA</v>
      </c>
      <c r="CX128" s="5" t="str">
        <f>IF(CT128&gt;$CT$1,"NA",(IF($CU128&lt;'[3]Point Tables'!$S$5,"OLD",(IF($CV128="Y",CS128,(VLOOKUP($CS128,[1]Y14MF!$A$1:$A$65536,1,FALSE)))))))</f>
        <v>NA</v>
      </c>
      <c r="CZ128" t="s">
        <v>535</v>
      </c>
      <c r="DA128">
        <v>1994</v>
      </c>
      <c r="DB128" t="s">
        <v>225</v>
      </c>
      <c r="DC128" t="s">
        <v>535</v>
      </c>
      <c r="DD128">
        <v>100068229</v>
      </c>
      <c r="DE128">
        <v>124</v>
      </c>
      <c r="DF128">
        <v>1994</v>
      </c>
      <c r="DG128" t="s">
        <v>24</v>
      </c>
      <c r="DH128" s="5"/>
      <c r="DI128" s="5"/>
      <c r="DK128" t="s">
        <v>536</v>
      </c>
      <c r="DL128">
        <v>1997</v>
      </c>
      <c r="DM128" t="s">
        <v>37</v>
      </c>
      <c r="DN128" t="s">
        <v>536</v>
      </c>
      <c r="DO128">
        <v>100094308</v>
      </c>
      <c r="DP128">
        <v>124</v>
      </c>
      <c r="DQ128">
        <v>1997</v>
      </c>
      <c r="DR128" t="s">
        <v>24</v>
      </c>
      <c r="DS128" s="5"/>
      <c r="DT128" s="5"/>
      <c r="DU128" s="5"/>
      <c r="DV128" t="s">
        <v>537</v>
      </c>
      <c r="DW128">
        <v>1994</v>
      </c>
      <c r="DX128" t="s">
        <v>538</v>
      </c>
      <c r="DY128" t="s">
        <v>537</v>
      </c>
      <c r="DZ128">
        <v>100125042</v>
      </c>
      <c r="EA128">
        <v>124</v>
      </c>
      <c r="EB128">
        <v>1994</v>
      </c>
      <c r="EC128" t="s">
        <v>24</v>
      </c>
      <c r="ED128" s="5"/>
      <c r="EE128" s="5"/>
    </row>
    <row r="129" spans="1:135">
      <c r="A129" t="s">
        <v>348</v>
      </c>
      <c r="B129">
        <v>1995</v>
      </c>
      <c r="C129" t="s">
        <v>94</v>
      </c>
      <c r="D129" t="s">
        <v>348</v>
      </c>
      <c r="E129">
        <v>100088678</v>
      </c>
      <c r="F129">
        <v>125</v>
      </c>
      <c r="G129">
        <v>1995</v>
      </c>
      <c r="H129" s="4" t="s">
        <v>24</v>
      </c>
      <c r="I129" s="5"/>
      <c r="J129" s="5"/>
      <c r="K129" s="5"/>
      <c r="L129" s="6"/>
      <c r="M129" t="s">
        <v>539</v>
      </c>
      <c r="N129">
        <v>1981</v>
      </c>
      <c r="O129" t="s">
        <v>37</v>
      </c>
      <c r="P129" t="s">
        <v>539</v>
      </c>
      <c r="Q129">
        <v>100002815</v>
      </c>
      <c r="R129">
        <v>125</v>
      </c>
      <c r="S129">
        <v>1981</v>
      </c>
      <c r="T129" t="s">
        <v>24</v>
      </c>
      <c r="U129" s="5"/>
      <c r="V129" s="5"/>
      <c r="W129" s="5"/>
      <c r="Y129" t="s">
        <v>244</v>
      </c>
      <c r="Z129">
        <v>1994</v>
      </c>
      <c r="AA129" t="s">
        <v>23</v>
      </c>
      <c r="AB129" t="s">
        <v>244</v>
      </c>
      <c r="AC129">
        <v>100093027</v>
      </c>
      <c r="AD129">
        <v>125</v>
      </c>
      <c r="AE129">
        <v>1994</v>
      </c>
      <c r="AF129" t="s">
        <v>107</v>
      </c>
      <c r="AG129" s="5"/>
      <c r="AH129" s="5"/>
      <c r="AI129" s="5"/>
      <c r="AJ129" s="5"/>
      <c r="AW129" t="s">
        <v>403</v>
      </c>
      <c r="AX129">
        <v>1994</v>
      </c>
      <c r="AY129" t="s">
        <v>29</v>
      </c>
      <c r="AZ129" t="s">
        <v>403</v>
      </c>
      <c r="BA129">
        <v>100073562</v>
      </c>
      <c r="BB129">
        <v>125</v>
      </c>
      <c r="BC129">
        <v>1994</v>
      </c>
      <c r="BD129" s="4" t="s">
        <v>24</v>
      </c>
      <c r="BE129" s="5"/>
      <c r="BF129" s="5"/>
      <c r="BH129" t="s">
        <v>287</v>
      </c>
      <c r="BI129">
        <v>1995</v>
      </c>
      <c r="BJ129" t="s">
        <v>23</v>
      </c>
      <c r="BK129" t="s">
        <v>287</v>
      </c>
      <c r="BL129">
        <v>100091814</v>
      </c>
      <c r="BM129">
        <v>125</v>
      </c>
      <c r="BN129">
        <v>1995</v>
      </c>
      <c r="BO129" t="s">
        <v>24</v>
      </c>
      <c r="BP129" s="5"/>
      <c r="BQ129" s="5"/>
      <c r="BS129" t="s">
        <v>275</v>
      </c>
      <c r="BT129">
        <v>1992</v>
      </c>
      <c r="BU129" t="s">
        <v>209</v>
      </c>
      <c r="BV129" t="s">
        <v>275</v>
      </c>
      <c r="BW129">
        <v>100073204</v>
      </c>
      <c r="BX129">
        <v>125</v>
      </c>
      <c r="BY129">
        <v>1992</v>
      </c>
      <c r="BZ129" s="4" t="s">
        <v>24</v>
      </c>
      <c r="CA129" s="5"/>
      <c r="CB129" s="5"/>
      <c r="CC129" s="5"/>
      <c r="CD129" t="s">
        <v>498</v>
      </c>
      <c r="CE129">
        <v>1996</v>
      </c>
      <c r="CF129" t="s">
        <v>79</v>
      </c>
      <c r="CG129" t="s">
        <v>498</v>
      </c>
      <c r="CH129">
        <v>100081165</v>
      </c>
      <c r="CI129">
        <v>125</v>
      </c>
      <c r="CJ129">
        <v>1996</v>
      </c>
      <c r="CK129" t="s">
        <v>24</v>
      </c>
      <c r="CL129" s="5"/>
      <c r="CM129" s="5"/>
      <c r="CN129" s="5"/>
      <c r="CO129" t="s">
        <v>540</v>
      </c>
      <c r="CP129">
        <v>1996</v>
      </c>
      <c r="CQ129" t="s">
        <v>23</v>
      </c>
      <c r="CR129" t="s">
        <v>540</v>
      </c>
      <c r="CS129">
        <v>100118205</v>
      </c>
      <c r="CT129">
        <v>125</v>
      </c>
      <c r="CU129">
        <v>1996</v>
      </c>
      <c r="CV129" s="4" t="s">
        <v>24</v>
      </c>
      <c r="CW129" s="5" t="str">
        <f>IF($CT129&gt;$CT$1,"NA",(IF($CU129&lt;'[3]Point Tables'!$S$4,"OLD",(IF($CV129="Y","X",(VLOOKUP($CS129,[1]CMF!$A$1:$A$65536,1,FALSE)))))))</f>
        <v>NA</v>
      </c>
      <c r="CX129" s="5" t="str">
        <f>IF(CT129&gt;$CT$1,"NA",(IF($CU129&lt;'[3]Point Tables'!$S$5,"OLD",(IF($CV129="Y",CS129,(VLOOKUP($CS129,[1]Y14MF!$A$1:$A$65536,1,FALSE)))))))</f>
        <v>NA</v>
      </c>
      <c r="CZ129" t="s">
        <v>414</v>
      </c>
      <c r="DA129">
        <v>1994</v>
      </c>
      <c r="DB129" t="s">
        <v>145</v>
      </c>
      <c r="DC129" t="s">
        <v>414</v>
      </c>
      <c r="DD129">
        <v>100094265</v>
      </c>
      <c r="DE129">
        <v>125</v>
      </c>
      <c r="DF129">
        <v>1994</v>
      </c>
      <c r="DG129" t="s">
        <v>24</v>
      </c>
      <c r="DH129" s="5"/>
      <c r="DI129" s="5"/>
      <c r="DK129" t="s">
        <v>443</v>
      </c>
      <c r="DL129">
        <v>1997</v>
      </c>
      <c r="DM129" t="s">
        <v>444</v>
      </c>
      <c r="DN129" t="s">
        <v>443</v>
      </c>
      <c r="DO129">
        <v>100092460</v>
      </c>
      <c r="DP129">
        <v>125</v>
      </c>
      <c r="DQ129">
        <v>1997</v>
      </c>
      <c r="DR129" t="s">
        <v>107</v>
      </c>
      <c r="DS129" s="5"/>
      <c r="DT129" s="5"/>
      <c r="DU129" s="5"/>
      <c r="DV129" t="s">
        <v>494</v>
      </c>
      <c r="DW129">
        <v>1994</v>
      </c>
      <c r="DX129" t="s">
        <v>448</v>
      </c>
      <c r="DY129" t="s">
        <v>494</v>
      </c>
      <c r="DZ129">
        <v>100123882</v>
      </c>
      <c r="EA129">
        <v>125.5</v>
      </c>
      <c r="EB129">
        <v>1994</v>
      </c>
      <c r="EC129" t="s">
        <v>24</v>
      </c>
      <c r="ED129" s="5"/>
      <c r="EE129" s="5"/>
    </row>
    <row r="130" spans="1:135">
      <c r="A130" t="s">
        <v>520</v>
      </c>
      <c r="B130">
        <v>1988</v>
      </c>
      <c r="C130" t="s">
        <v>94</v>
      </c>
      <c r="D130" t="s">
        <v>520</v>
      </c>
      <c r="E130">
        <v>100076856</v>
      </c>
      <c r="F130">
        <v>126.5</v>
      </c>
      <c r="G130">
        <v>1988</v>
      </c>
      <c r="H130" s="4" t="s">
        <v>24</v>
      </c>
      <c r="I130" s="5"/>
      <c r="J130" s="5"/>
      <c r="K130" s="5"/>
      <c r="L130" s="6"/>
      <c r="M130" t="s">
        <v>541</v>
      </c>
      <c r="N130">
        <v>1981</v>
      </c>
      <c r="O130" t="s">
        <v>94</v>
      </c>
      <c r="P130" t="s">
        <v>541</v>
      </c>
      <c r="Q130">
        <v>100002633</v>
      </c>
      <c r="R130">
        <v>126</v>
      </c>
      <c r="S130">
        <v>1981</v>
      </c>
      <c r="T130" t="s">
        <v>24</v>
      </c>
      <c r="U130" s="5"/>
      <c r="V130" s="5"/>
      <c r="W130" s="5"/>
      <c r="Y130" t="s">
        <v>267</v>
      </c>
      <c r="Z130">
        <v>1996</v>
      </c>
      <c r="AA130" t="s">
        <v>37</v>
      </c>
      <c r="AB130" t="s">
        <v>267</v>
      </c>
      <c r="AC130">
        <v>100078496</v>
      </c>
      <c r="AD130">
        <v>126</v>
      </c>
      <c r="AE130">
        <v>1996</v>
      </c>
      <c r="AF130" t="s">
        <v>24</v>
      </c>
      <c r="AG130" s="5"/>
      <c r="AH130" s="5"/>
      <c r="AI130" s="5"/>
      <c r="AJ130" s="5"/>
      <c r="AW130" t="s">
        <v>542</v>
      </c>
      <c r="AX130">
        <v>1993</v>
      </c>
      <c r="AY130" t="s">
        <v>70</v>
      </c>
      <c r="AZ130" t="s">
        <v>542</v>
      </c>
      <c r="BA130">
        <v>100076980</v>
      </c>
      <c r="BB130">
        <v>126</v>
      </c>
      <c r="BC130">
        <v>1993</v>
      </c>
      <c r="BD130" s="4" t="s">
        <v>24</v>
      </c>
      <c r="BE130" s="5"/>
      <c r="BF130" s="5"/>
      <c r="BH130" t="s">
        <v>267</v>
      </c>
      <c r="BI130">
        <v>1996</v>
      </c>
      <c r="BJ130" t="s">
        <v>37</v>
      </c>
      <c r="BK130" t="s">
        <v>267</v>
      </c>
      <c r="BL130">
        <v>100078496</v>
      </c>
      <c r="BM130">
        <v>126</v>
      </c>
      <c r="BN130">
        <v>1996</v>
      </c>
      <c r="BO130" t="s">
        <v>24</v>
      </c>
      <c r="BP130" s="5"/>
      <c r="BQ130" s="5"/>
      <c r="BS130" t="s">
        <v>543</v>
      </c>
      <c r="BT130">
        <v>1993</v>
      </c>
      <c r="BU130" t="s">
        <v>176</v>
      </c>
      <c r="BV130" t="s">
        <v>543</v>
      </c>
      <c r="BW130">
        <v>100044117</v>
      </c>
      <c r="BX130">
        <v>126</v>
      </c>
      <c r="BY130">
        <v>1993</v>
      </c>
      <c r="BZ130" s="4" t="s">
        <v>24</v>
      </c>
      <c r="CA130" s="5"/>
      <c r="CB130" s="5"/>
      <c r="CC130" s="5"/>
      <c r="CD130" t="s">
        <v>426</v>
      </c>
      <c r="CE130">
        <v>1994</v>
      </c>
      <c r="CF130" t="s">
        <v>351</v>
      </c>
      <c r="CG130" t="s">
        <v>426</v>
      </c>
      <c r="CH130">
        <v>100094365</v>
      </c>
      <c r="CI130">
        <v>126</v>
      </c>
      <c r="CJ130">
        <v>1994</v>
      </c>
      <c r="CK130" t="s">
        <v>24</v>
      </c>
      <c r="CL130" s="5"/>
      <c r="CM130" s="5"/>
      <c r="CN130" s="5"/>
      <c r="CO130" t="s">
        <v>544</v>
      </c>
      <c r="CP130">
        <v>1996</v>
      </c>
      <c r="CQ130" t="s">
        <v>46</v>
      </c>
      <c r="CR130" t="s">
        <v>544</v>
      </c>
      <c r="CS130">
        <v>100074986</v>
      </c>
      <c r="CT130">
        <v>126</v>
      </c>
      <c r="CU130">
        <v>1996</v>
      </c>
      <c r="CV130" s="4" t="s">
        <v>24</v>
      </c>
      <c r="CW130" s="5" t="str">
        <f>IF($CT130&gt;$CT$1,"NA",(IF($CU130&lt;'[3]Point Tables'!$S$4,"OLD",(IF($CV130="Y","X",(VLOOKUP($CS130,[1]CMF!$A$1:$A$65536,1,FALSE)))))))</f>
        <v>NA</v>
      </c>
      <c r="CX130" s="5" t="str">
        <f>IF(CT130&gt;$CT$1,"NA",(IF($CU130&lt;'[3]Point Tables'!$S$5,"OLD",(IF($CV130="Y",CS130,(VLOOKUP($CS130,[1]Y14MF!$A$1:$A$65536,1,FALSE)))))))</f>
        <v>NA</v>
      </c>
      <c r="CZ130" t="s">
        <v>545</v>
      </c>
      <c r="DA130">
        <v>1994</v>
      </c>
      <c r="DB130" t="s">
        <v>290</v>
      </c>
      <c r="DC130" t="s">
        <v>545</v>
      </c>
      <c r="DD130">
        <v>100076163</v>
      </c>
      <c r="DE130">
        <v>126</v>
      </c>
      <c r="DF130">
        <v>1994</v>
      </c>
      <c r="DG130" t="s">
        <v>24</v>
      </c>
      <c r="DH130" s="5"/>
      <c r="DI130" s="5"/>
      <c r="DK130" t="s">
        <v>546</v>
      </c>
      <c r="DL130">
        <v>1996</v>
      </c>
      <c r="DM130" t="s">
        <v>372</v>
      </c>
      <c r="DN130" t="s">
        <v>546</v>
      </c>
      <c r="DO130">
        <v>100124905</v>
      </c>
      <c r="DP130">
        <v>126.5</v>
      </c>
      <c r="DQ130">
        <v>1996</v>
      </c>
      <c r="DR130" t="s">
        <v>24</v>
      </c>
      <c r="DS130" s="5"/>
      <c r="DT130" s="5"/>
      <c r="DU130" s="5"/>
      <c r="DV130" t="s">
        <v>547</v>
      </c>
      <c r="DW130">
        <v>1994</v>
      </c>
      <c r="DX130" t="s">
        <v>548</v>
      </c>
      <c r="DY130" t="s">
        <v>547</v>
      </c>
      <c r="DZ130">
        <v>100081347</v>
      </c>
      <c r="EA130">
        <v>125.5</v>
      </c>
      <c r="EB130">
        <v>1994</v>
      </c>
      <c r="EC130" t="s">
        <v>24</v>
      </c>
      <c r="ED130" s="5"/>
      <c r="EE130" s="5"/>
    </row>
    <row r="131" spans="1:135">
      <c r="A131" t="s">
        <v>549</v>
      </c>
      <c r="B131">
        <v>1991</v>
      </c>
      <c r="C131" t="s">
        <v>72</v>
      </c>
      <c r="D131" t="s">
        <v>549</v>
      </c>
      <c r="E131">
        <v>100066036</v>
      </c>
      <c r="F131">
        <v>126.5</v>
      </c>
      <c r="G131">
        <v>1991</v>
      </c>
      <c r="H131" s="4" t="s">
        <v>24</v>
      </c>
      <c r="I131" s="5"/>
      <c r="J131" s="5"/>
      <c r="K131" s="5"/>
      <c r="L131" s="6"/>
      <c r="M131" t="s">
        <v>550</v>
      </c>
      <c r="N131">
        <v>1979</v>
      </c>
      <c r="O131" t="s">
        <v>176</v>
      </c>
      <c r="P131" t="s">
        <v>550</v>
      </c>
      <c r="Q131">
        <v>100012590</v>
      </c>
      <c r="R131">
        <v>127</v>
      </c>
      <c r="S131">
        <v>1979</v>
      </c>
      <c r="T131" t="s">
        <v>24</v>
      </c>
      <c r="U131" s="5"/>
      <c r="V131" s="5"/>
      <c r="W131" s="5"/>
      <c r="Y131" t="s">
        <v>453</v>
      </c>
      <c r="Z131">
        <v>1992</v>
      </c>
      <c r="AA131" t="s">
        <v>128</v>
      </c>
      <c r="AB131" t="s">
        <v>453</v>
      </c>
      <c r="AC131">
        <v>100091572</v>
      </c>
      <c r="AD131">
        <v>127</v>
      </c>
      <c r="AE131">
        <v>1992</v>
      </c>
      <c r="AF131" t="s">
        <v>24</v>
      </c>
      <c r="AG131" s="5"/>
      <c r="AH131" s="5"/>
      <c r="AI131" s="5"/>
      <c r="AJ131" s="5"/>
      <c r="AW131" t="s">
        <v>346</v>
      </c>
      <c r="AX131">
        <v>1997</v>
      </c>
      <c r="AY131" t="s">
        <v>23</v>
      </c>
      <c r="AZ131" t="s">
        <v>346</v>
      </c>
      <c r="BA131">
        <v>100077411</v>
      </c>
      <c r="BB131">
        <v>127</v>
      </c>
      <c r="BC131">
        <v>1997</v>
      </c>
      <c r="BD131" s="4" t="s">
        <v>24</v>
      </c>
      <c r="BE131" s="5"/>
      <c r="BF131" s="5"/>
      <c r="BH131" t="s">
        <v>162</v>
      </c>
      <c r="BI131">
        <v>1994</v>
      </c>
      <c r="BJ131" t="s">
        <v>48</v>
      </c>
      <c r="BK131" t="s">
        <v>162</v>
      </c>
      <c r="BL131">
        <v>100086452</v>
      </c>
      <c r="BM131">
        <v>127</v>
      </c>
      <c r="BN131">
        <v>1994</v>
      </c>
      <c r="BO131" t="s">
        <v>24</v>
      </c>
      <c r="BP131" s="5"/>
      <c r="BQ131" s="5"/>
      <c r="BS131" t="s">
        <v>244</v>
      </c>
      <c r="BT131">
        <v>1994</v>
      </c>
      <c r="BU131" t="s">
        <v>23</v>
      </c>
      <c r="BV131" t="s">
        <v>244</v>
      </c>
      <c r="BW131">
        <v>100093027</v>
      </c>
      <c r="BX131">
        <v>127</v>
      </c>
      <c r="BY131">
        <v>1994</v>
      </c>
      <c r="BZ131" s="4" t="s">
        <v>24</v>
      </c>
      <c r="CA131" s="5"/>
      <c r="CB131" s="5"/>
      <c r="CC131" s="5"/>
      <c r="CD131" t="s">
        <v>427</v>
      </c>
      <c r="CE131">
        <v>1993</v>
      </c>
      <c r="CF131" t="s">
        <v>220</v>
      </c>
      <c r="CG131" t="s">
        <v>427</v>
      </c>
      <c r="CH131">
        <v>100081793</v>
      </c>
      <c r="CI131">
        <v>127</v>
      </c>
      <c r="CJ131">
        <v>1993</v>
      </c>
      <c r="CK131" t="s">
        <v>24</v>
      </c>
      <c r="CL131" s="5"/>
      <c r="CM131" s="5"/>
      <c r="CN131" s="5"/>
      <c r="CO131" t="s">
        <v>551</v>
      </c>
      <c r="CP131">
        <v>1997</v>
      </c>
      <c r="CQ131" t="s">
        <v>26</v>
      </c>
      <c r="CR131" t="s">
        <v>551</v>
      </c>
      <c r="CS131">
        <v>100126255</v>
      </c>
      <c r="CT131">
        <v>127</v>
      </c>
      <c r="CU131">
        <v>1997</v>
      </c>
      <c r="CV131" s="4" t="s">
        <v>24</v>
      </c>
      <c r="CW131" s="5" t="str">
        <f>IF($CT131&gt;$CT$1,"NA",(IF($CU131&lt;'[3]Point Tables'!$S$4,"OLD",(IF($CV131="Y","X",(VLOOKUP($CS131,[1]CMF!$A$1:$A$65536,1,FALSE)))))))</f>
        <v>NA</v>
      </c>
      <c r="CX131" s="5" t="str">
        <f>IF(CT131&gt;$CT$1,"NA",(IF($CU131&lt;'[3]Point Tables'!$S$5,"OLD",(IF($CV131="Y",CS131,(VLOOKUP($CS131,[1]Y14MF!$A$1:$A$65536,1,FALSE)))))))</f>
        <v>NA</v>
      </c>
      <c r="CZ131" t="s">
        <v>552</v>
      </c>
      <c r="DA131">
        <v>1997</v>
      </c>
      <c r="DB131" t="s">
        <v>190</v>
      </c>
      <c r="DC131" t="s">
        <v>552</v>
      </c>
      <c r="DD131">
        <v>100076501</v>
      </c>
      <c r="DE131">
        <v>127</v>
      </c>
      <c r="DF131">
        <v>1997</v>
      </c>
      <c r="DG131" t="s">
        <v>24</v>
      </c>
      <c r="DH131" s="5"/>
      <c r="DI131" s="5"/>
      <c r="DK131" t="s">
        <v>553</v>
      </c>
      <c r="DL131">
        <v>1995</v>
      </c>
      <c r="DM131" t="s">
        <v>48</v>
      </c>
      <c r="DN131" t="s">
        <v>553</v>
      </c>
      <c r="DO131">
        <v>100092634</v>
      </c>
      <c r="DP131">
        <v>126.5</v>
      </c>
      <c r="DQ131">
        <v>1995</v>
      </c>
      <c r="DR131" t="s">
        <v>24</v>
      </c>
      <c r="DS131" s="5"/>
      <c r="DT131" s="5"/>
      <c r="DU131" s="5"/>
      <c r="DV131" t="s">
        <v>554</v>
      </c>
      <c r="DW131">
        <v>1994</v>
      </c>
      <c r="DX131" t="s">
        <v>165</v>
      </c>
      <c r="DY131" t="s">
        <v>554</v>
      </c>
      <c r="DZ131">
        <v>100068271</v>
      </c>
      <c r="EA131">
        <v>127</v>
      </c>
      <c r="EB131">
        <v>1994</v>
      </c>
      <c r="EC131" t="s">
        <v>24</v>
      </c>
      <c r="ED131" s="5"/>
      <c r="EE131" s="5"/>
    </row>
    <row r="132" spans="1:135">
      <c r="A132" t="s">
        <v>111</v>
      </c>
      <c r="B132">
        <v>1997</v>
      </c>
      <c r="C132" t="s">
        <v>37</v>
      </c>
      <c r="D132" t="s">
        <v>111</v>
      </c>
      <c r="E132">
        <v>100081460</v>
      </c>
      <c r="F132">
        <v>128</v>
      </c>
      <c r="G132">
        <v>1997</v>
      </c>
      <c r="H132" s="4" t="s">
        <v>24</v>
      </c>
      <c r="I132" s="5"/>
      <c r="J132" s="5"/>
      <c r="K132" s="5"/>
      <c r="L132" s="6"/>
      <c r="M132" t="s">
        <v>469</v>
      </c>
      <c r="N132">
        <v>1988</v>
      </c>
      <c r="O132" t="s">
        <v>128</v>
      </c>
      <c r="P132" t="s">
        <v>469</v>
      </c>
      <c r="Q132">
        <v>100085887</v>
      </c>
      <c r="R132">
        <v>128</v>
      </c>
      <c r="S132">
        <v>1988</v>
      </c>
      <c r="T132" t="s">
        <v>24</v>
      </c>
      <c r="U132" s="5"/>
      <c r="V132" s="5"/>
      <c r="W132" s="5"/>
      <c r="Y132" t="s">
        <v>555</v>
      </c>
      <c r="Z132">
        <v>1992</v>
      </c>
      <c r="AA132" t="s">
        <v>103</v>
      </c>
      <c r="AB132" t="s">
        <v>555</v>
      </c>
      <c r="AC132">
        <v>100130564</v>
      </c>
      <c r="AD132">
        <v>128</v>
      </c>
      <c r="AE132">
        <v>1992</v>
      </c>
      <c r="AF132" t="s">
        <v>107</v>
      </c>
      <c r="AG132" s="5"/>
      <c r="AH132" s="5"/>
      <c r="AI132" s="5"/>
      <c r="AJ132" s="5"/>
      <c r="AW132" t="s">
        <v>181</v>
      </c>
      <c r="AX132">
        <v>1994</v>
      </c>
      <c r="AY132" t="s">
        <v>178</v>
      </c>
      <c r="AZ132" t="s">
        <v>181</v>
      </c>
      <c r="BA132">
        <v>100046741</v>
      </c>
      <c r="BB132">
        <v>128</v>
      </c>
      <c r="BC132">
        <v>1994</v>
      </c>
      <c r="BD132" s="4" t="s">
        <v>24</v>
      </c>
      <c r="BE132" s="5"/>
      <c r="BF132" s="5"/>
      <c r="BH132" t="s">
        <v>239</v>
      </c>
      <c r="BI132">
        <v>1995</v>
      </c>
      <c r="BJ132" t="s">
        <v>29</v>
      </c>
      <c r="BK132" t="s">
        <v>239</v>
      </c>
      <c r="BL132">
        <v>100063193</v>
      </c>
      <c r="BM132">
        <v>128</v>
      </c>
      <c r="BN132">
        <v>1995</v>
      </c>
      <c r="BO132" t="s">
        <v>24</v>
      </c>
      <c r="BP132" s="5"/>
      <c r="BQ132" s="5"/>
      <c r="BS132" t="s">
        <v>375</v>
      </c>
      <c r="BT132">
        <v>1994</v>
      </c>
      <c r="BU132" t="s">
        <v>57</v>
      </c>
      <c r="BV132" t="s">
        <v>375</v>
      </c>
      <c r="BW132">
        <v>100063989</v>
      </c>
      <c r="BX132">
        <v>128</v>
      </c>
      <c r="BY132">
        <v>1994</v>
      </c>
      <c r="BZ132" s="4" t="s">
        <v>24</v>
      </c>
      <c r="CA132" s="5"/>
      <c r="CB132" s="5"/>
      <c r="CC132" s="5"/>
      <c r="CD132" t="s">
        <v>556</v>
      </c>
      <c r="CE132">
        <v>1992</v>
      </c>
      <c r="CF132" t="s">
        <v>274</v>
      </c>
      <c r="CG132" t="s">
        <v>556</v>
      </c>
      <c r="CH132">
        <v>100079145</v>
      </c>
      <c r="CI132">
        <v>128</v>
      </c>
      <c r="CJ132">
        <v>1992</v>
      </c>
      <c r="CK132" t="s">
        <v>24</v>
      </c>
      <c r="CL132" s="5"/>
      <c r="CM132" s="5"/>
      <c r="CN132" s="5"/>
      <c r="CO132" t="s">
        <v>557</v>
      </c>
      <c r="CP132">
        <v>1996</v>
      </c>
      <c r="CQ132" t="s">
        <v>57</v>
      </c>
      <c r="CR132" t="s">
        <v>557</v>
      </c>
      <c r="CS132">
        <v>100118047</v>
      </c>
      <c r="CT132">
        <v>128</v>
      </c>
      <c r="CU132">
        <v>1996</v>
      </c>
      <c r="CV132" s="4" t="s">
        <v>24</v>
      </c>
      <c r="CW132" s="5" t="str">
        <f>IF($CT132&gt;$CT$1,"NA",(IF($CU132&lt;'[3]Point Tables'!$S$4,"OLD",(IF($CV132="Y","X",(VLOOKUP($CS132,[1]CMF!$A$1:$A$65536,1,FALSE)))))))</f>
        <v>NA</v>
      </c>
      <c r="CX132" s="5" t="str">
        <f>IF(CT132&gt;$CT$1,"NA",(IF($CU132&lt;'[3]Point Tables'!$S$5,"OLD",(IF($CV132="Y",CS132,(VLOOKUP($CS132,[1]Y14MF!$A$1:$A$65536,1,FALSE)))))))</f>
        <v>NA</v>
      </c>
      <c r="CZ132" t="s">
        <v>369</v>
      </c>
      <c r="DA132">
        <v>1994</v>
      </c>
      <c r="DB132" t="s">
        <v>29</v>
      </c>
      <c r="DC132" t="s">
        <v>369</v>
      </c>
      <c r="DD132">
        <v>100081184</v>
      </c>
      <c r="DE132">
        <v>128</v>
      </c>
      <c r="DF132">
        <v>1994</v>
      </c>
      <c r="DG132" t="s">
        <v>24</v>
      </c>
      <c r="DH132" s="5"/>
      <c r="DI132" s="5"/>
      <c r="DK132" t="s">
        <v>558</v>
      </c>
      <c r="DL132">
        <v>1996</v>
      </c>
      <c r="DM132" t="s">
        <v>372</v>
      </c>
      <c r="DN132" t="s">
        <v>558</v>
      </c>
      <c r="DO132">
        <v>100131025</v>
      </c>
      <c r="DP132">
        <v>128</v>
      </c>
      <c r="DQ132">
        <v>1996</v>
      </c>
      <c r="DR132" t="s">
        <v>107</v>
      </c>
      <c r="DS132" s="5"/>
      <c r="DT132" s="5"/>
      <c r="DU132" s="5"/>
      <c r="DV132" t="s">
        <v>269</v>
      </c>
      <c r="DW132">
        <v>1996</v>
      </c>
      <c r="DX132" t="s">
        <v>26</v>
      </c>
      <c r="DY132" t="s">
        <v>269</v>
      </c>
      <c r="DZ132">
        <v>100064455</v>
      </c>
      <c r="EA132">
        <v>128</v>
      </c>
      <c r="EB132">
        <v>1996</v>
      </c>
      <c r="EC132" t="s">
        <v>24</v>
      </c>
      <c r="ED132" s="5"/>
      <c r="EE132" s="5"/>
    </row>
    <row r="133" spans="1:135">
      <c r="A133" t="s">
        <v>559</v>
      </c>
      <c r="B133">
        <v>1973</v>
      </c>
      <c r="C133" t="s">
        <v>190</v>
      </c>
      <c r="D133" t="s">
        <v>559</v>
      </c>
      <c r="E133">
        <v>100002762</v>
      </c>
      <c r="F133">
        <v>129</v>
      </c>
      <c r="G133">
        <v>1973</v>
      </c>
      <c r="H133" s="4" t="s">
        <v>24</v>
      </c>
      <c r="I133" s="5"/>
      <c r="J133" s="5"/>
      <c r="K133" s="5"/>
      <c r="L133" s="6"/>
      <c r="M133" t="s">
        <v>370</v>
      </c>
      <c r="N133">
        <v>1995</v>
      </c>
      <c r="O133" t="s">
        <v>101</v>
      </c>
      <c r="P133" t="s">
        <v>370</v>
      </c>
      <c r="Q133">
        <v>100086919</v>
      </c>
      <c r="R133">
        <v>129</v>
      </c>
      <c r="S133">
        <v>1995</v>
      </c>
      <c r="T133" t="s">
        <v>24</v>
      </c>
      <c r="U133" s="5"/>
      <c r="V133" s="5"/>
      <c r="W133" s="5"/>
      <c r="Y133" t="s">
        <v>560</v>
      </c>
      <c r="Z133">
        <v>1990</v>
      </c>
      <c r="AA133" t="s">
        <v>101</v>
      </c>
      <c r="AB133" t="s">
        <v>560</v>
      </c>
      <c r="AC133">
        <v>100067309</v>
      </c>
      <c r="AD133">
        <v>129</v>
      </c>
      <c r="AE133">
        <v>1990</v>
      </c>
      <c r="AF133" t="s">
        <v>107</v>
      </c>
      <c r="AG133" s="5"/>
      <c r="AH133" s="5"/>
      <c r="AI133" s="5"/>
      <c r="AJ133" s="5"/>
      <c r="AW133" t="s">
        <v>250</v>
      </c>
      <c r="AX133">
        <v>1995</v>
      </c>
      <c r="AY133" t="s">
        <v>26</v>
      </c>
      <c r="AZ133" t="s">
        <v>250</v>
      </c>
      <c r="BA133">
        <v>100080023</v>
      </c>
      <c r="BB133">
        <v>129</v>
      </c>
      <c r="BC133">
        <v>1995</v>
      </c>
      <c r="BD133" s="4" t="s">
        <v>24</v>
      </c>
      <c r="BE133" s="5"/>
      <c r="BF133" s="5"/>
      <c r="BH133" t="s">
        <v>542</v>
      </c>
      <c r="BI133">
        <v>1993</v>
      </c>
      <c r="BJ133" t="s">
        <v>70</v>
      </c>
      <c r="BK133" t="s">
        <v>542</v>
      </c>
      <c r="BL133">
        <v>100076980</v>
      </c>
      <c r="BM133">
        <v>129</v>
      </c>
      <c r="BN133">
        <v>1993</v>
      </c>
      <c r="BO133" t="s">
        <v>24</v>
      </c>
      <c r="BP133" s="5"/>
      <c r="BQ133" s="5"/>
      <c r="BS133" t="s">
        <v>502</v>
      </c>
      <c r="BT133">
        <v>1993</v>
      </c>
      <c r="BU133" t="s">
        <v>274</v>
      </c>
      <c r="BV133" t="s">
        <v>502</v>
      </c>
      <c r="BW133">
        <v>100100383</v>
      </c>
      <c r="BX133">
        <v>129</v>
      </c>
      <c r="BY133">
        <v>1993</v>
      </c>
      <c r="BZ133" s="4" t="s">
        <v>24</v>
      </c>
      <c r="CA133" s="5"/>
      <c r="CB133" s="5"/>
      <c r="CC133" s="5"/>
      <c r="CD133" t="s">
        <v>359</v>
      </c>
      <c r="CE133">
        <v>1994</v>
      </c>
      <c r="CF133" t="s">
        <v>40</v>
      </c>
      <c r="CG133" t="s">
        <v>359</v>
      </c>
      <c r="CH133">
        <v>100082522</v>
      </c>
      <c r="CI133">
        <v>129.5</v>
      </c>
      <c r="CJ133">
        <v>1994</v>
      </c>
      <c r="CK133" t="s">
        <v>24</v>
      </c>
      <c r="CL133" s="5"/>
      <c r="CM133" s="5"/>
      <c r="CN133" s="5"/>
      <c r="CO133" t="s">
        <v>561</v>
      </c>
      <c r="CP133">
        <v>1995</v>
      </c>
      <c r="CQ133" t="s">
        <v>562</v>
      </c>
      <c r="CR133" t="s">
        <v>561</v>
      </c>
      <c r="CS133">
        <v>100087502</v>
      </c>
      <c r="CT133">
        <v>129</v>
      </c>
      <c r="CU133">
        <v>1995</v>
      </c>
      <c r="CV133" s="4" t="s">
        <v>24</v>
      </c>
      <c r="CW133" s="5" t="str">
        <f>IF($CT133&gt;$CT$1,"NA",(IF($CU133&lt;'[3]Point Tables'!$S$4,"OLD",(IF($CV133="Y","X",(VLOOKUP($CS133,[1]CMF!$A$1:$A$65536,1,FALSE)))))))</f>
        <v>NA</v>
      </c>
      <c r="CX133" s="5" t="str">
        <f>IF(CT133&gt;$CT$1,"NA",(IF($CU133&lt;'[3]Point Tables'!$S$5,"OLD",(IF($CV133="Y",CS133,(VLOOKUP($CS133,[1]Y14MF!$A$1:$A$65536,1,FALSE)))))))</f>
        <v>NA</v>
      </c>
      <c r="CZ133" t="s">
        <v>563</v>
      </c>
      <c r="DA133">
        <v>1997</v>
      </c>
      <c r="DB133" t="s">
        <v>103</v>
      </c>
      <c r="DC133" t="s">
        <v>563</v>
      </c>
      <c r="DD133">
        <v>100128926</v>
      </c>
      <c r="DE133">
        <v>129</v>
      </c>
      <c r="DF133">
        <v>1997</v>
      </c>
      <c r="DG133" t="s">
        <v>107</v>
      </c>
      <c r="DH133" s="5"/>
      <c r="DI133" s="5"/>
      <c r="DS133" s="5"/>
      <c r="DT133" s="5"/>
      <c r="DU133" s="5"/>
      <c r="DV133" t="s">
        <v>251</v>
      </c>
      <c r="DW133">
        <v>1994</v>
      </c>
      <c r="DX133" t="s">
        <v>122</v>
      </c>
      <c r="DY133" t="s">
        <v>251</v>
      </c>
      <c r="DZ133">
        <v>100086670</v>
      </c>
      <c r="EA133">
        <v>129</v>
      </c>
      <c r="EB133">
        <v>1994</v>
      </c>
      <c r="EC133" t="s">
        <v>24</v>
      </c>
      <c r="ED133" s="5"/>
      <c r="EE133" s="5"/>
    </row>
    <row r="134" spans="1:135">
      <c r="A134" t="s">
        <v>197</v>
      </c>
      <c r="B134">
        <v>1994</v>
      </c>
      <c r="C134" t="s">
        <v>37</v>
      </c>
      <c r="D134" t="s">
        <v>197</v>
      </c>
      <c r="E134">
        <v>100080360</v>
      </c>
      <c r="F134">
        <v>130</v>
      </c>
      <c r="G134">
        <v>1994</v>
      </c>
      <c r="H134" s="4" t="s">
        <v>24</v>
      </c>
      <c r="I134" s="5"/>
      <c r="J134" s="5"/>
      <c r="K134" s="5"/>
      <c r="L134" s="6"/>
      <c r="M134" t="s">
        <v>133</v>
      </c>
      <c r="N134">
        <v>1993</v>
      </c>
      <c r="O134" t="s">
        <v>23</v>
      </c>
      <c r="P134" t="s">
        <v>133</v>
      </c>
      <c r="Q134">
        <v>100060691</v>
      </c>
      <c r="R134">
        <v>130</v>
      </c>
      <c r="S134">
        <v>1993</v>
      </c>
      <c r="T134" t="s">
        <v>24</v>
      </c>
      <c r="U134" s="5"/>
      <c r="V134" s="5"/>
      <c r="W134" s="5"/>
      <c r="Y134" t="s">
        <v>564</v>
      </c>
      <c r="Z134">
        <v>1970</v>
      </c>
      <c r="AA134" t="s">
        <v>565</v>
      </c>
      <c r="AB134" t="s">
        <v>564</v>
      </c>
      <c r="AC134">
        <v>100003366</v>
      </c>
      <c r="AD134">
        <v>130</v>
      </c>
      <c r="AE134">
        <v>1970</v>
      </c>
      <c r="AF134" t="s">
        <v>24</v>
      </c>
      <c r="AG134" s="5"/>
      <c r="AH134" s="5"/>
      <c r="AI134" s="5"/>
      <c r="AJ134" s="5"/>
      <c r="AW134" t="s">
        <v>204</v>
      </c>
      <c r="AX134">
        <v>1996</v>
      </c>
      <c r="AY134" t="s">
        <v>29</v>
      </c>
      <c r="AZ134" t="s">
        <v>204</v>
      </c>
      <c r="BA134">
        <v>100094454</v>
      </c>
      <c r="BB134">
        <v>130</v>
      </c>
      <c r="BC134">
        <v>1996</v>
      </c>
      <c r="BD134" s="4" t="s">
        <v>24</v>
      </c>
      <c r="BE134" s="5"/>
      <c r="BF134" s="5"/>
      <c r="BH134" t="s">
        <v>211</v>
      </c>
      <c r="BI134">
        <v>1996</v>
      </c>
      <c r="BJ134" t="s">
        <v>190</v>
      </c>
      <c r="BK134" t="s">
        <v>211</v>
      </c>
      <c r="BL134">
        <v>100079814</v>
      </c>
      <c r="BM134">
        <v>130</v>
      </c>
      <c r="BN134">
        <v>1996</v>
      </c>
      <c r="BO134" t="s">
        <v>24</v>
      </c>
      <c r="BP134" s="5"/>
      <c r="BQ134" s="5"/>
      <c r="BS134" t="s">
        <v>445</v>
      </c>
      <c r="BT134">
        <v>1995</v>
      </c>
      <c r="BU134" t="s">
        <v>48</v>
      </c>
      <c r="BV134" t="s">
        <v>445</v>
      </c>
      <c r="BW134">
        <v>100075664</v>
      </c>
      <c r="BX134">
        <v>130</v>
      </c>
      <c r="BY134">
        <v>1995</v>
      </c>
      <c r="BZ134" s="4" t="s">
        <v>24</v>
      </c>
      <c r="CA134" s="5"/>
      <c r="CB134" s="5"/>
      <c r="CC134" s="5"/>
      <c r="CD134" t="s">
        <v>343</v>
      </c>
      <c r="CE134">
        <v>1994</v>
      </c>
      <c r="CF134" t="s">
        <v>40</v>
      </c>
      <c r="CG134" t="s">
        <v>343</v>
      </c>
      <c r="CH134">
        <v>100074367</v>
      </c>
      <c r="CI134">
        <v>129.5</v>
      </c>
      <c r="CJ134">
        <v>1994</v>
      </c>
      <c r="CK134" t="s">
        <v>24</v>
      </c>
      <c r="CL134" s="5"/>
      <c r="CM134" s="5"/>
      <c r="CN134" s="5"/>
      <c r="CO134" t="s">
        <v>566</v>
      </c>
      <c r="CP134">
        <v>1995</v>
      </c>
      <c r="CQ134" t="s">
        <v>567</v>
      </c>
      <c r="CR134" t="s">
        <v>566</v>
      </c>
      <c r="CS134">
        <v>100099310</v>
      </c>
      <c r="CT134">
        <v>130</v>
      </c>
      <c r="CU134">
        <v>1995</v>
      </c>
      <c r="CV134" s="4" t="s">
        <v>24</v>
      </c>
      <c r="CW134" s="5" t="str">
        <f>IF($CT134&gt;$CT$1,"NA",(IF($CU134&lt;'[3]Point Tables'!$S$4,"OLD",(IF($CV134="Y","X",(VLOOKUP($CS134,[1]CMF!$A$1:$A$65536,1,FALSE)))))))</f>
        <v>NA</v>
      </c>
      <c r="CX134" s="5" t="str">
        <f>IF(CT134&gt;$CT$1,"NA",(IF($CU134&lt;'[3]Point Tables'!$S$5,"OLD",(IF($CV134="Y",CS134,(VLOOKUP($CS134,[1]Y14MF!$A$1:$A$65536,1,FALSE)))))))</f>
        <v>NA</v>
      </c>
      <c r="CZ134" t="s">
        <v>258</v>
      </c>
      <c r="DA134">
        <v>1997</v>
      </c>
      <c r="DB134" t="s">
        <v>259</v>
      </c>
      <c r="DC134" t="s">
        <v>258</v>
      </c>
      <c r="DD134">
        <v>100116638</v>
      </c>
      <c r="DE134">
        <v>130</v>
      </c>
      <c r="DF134">
        <v>1997</v>
      </c>
      <c r="DG134" t="s">
        <v>24</v>
      </c>
      <c r="DH134" s="5"/>
      <c r="DI134" s="5"/>
      <c r="DS134" s="5"/>
      <c r="DT134" s="5"/>
      <c r="DU134" s="5"/>
      <c r="DV134" t="s">
        <v>485</v>
      </c>
      <c r="DW134">
        <v>1997</v>
      </c>
      <c r="DX134" t="s">
        <v>145</v>
      </c>
      <c r="DY134" t="s">
        <v>485</v>
      </c>
      <c r="DZ134">
        <v>100092034</v>
      </c>
      <c r="EA134">
        <v>130</v>
      </c>
      <c r="EB134">
        <v>1997</v>
      </c>
      <c r="EC134" t="s">
        <v>24</v>
      </c>
      <c r="ED134" s="5"/>
      <c r="EE134" s="5"/>
    </row>
    <row r="135" spans="1:135">
      <c r="A135" t="s">
        <v>233</v>
      </c>
      <c r="B135">
        <v>1993</v>
      </c>
      <c r="C135" t="s">
        <v>79</v>
      </c>
      <c r="D135" t="s">
        <v>233</v>
      </c>
      <c r="E135">
        <v>100078963</v>
      </c>
      <c r="F135">
        <v>131</v>
      </c>
      <c r="G135">
        <v>1993</v>
      </c>
      <c r="H135" s="4" t="s">
        <v>24</v>
      </c>
      <c r="I135" s="5"/>
      <c r="J135" s="5"/>
      <c r="K135" s="5"/>
      <c r="L135" s="6"/>
      <c r="M135" t="s">
        <v>329</v>
      </c>
      <c r="N135">
        <v>1992</v>
      </c>
      <c r="O135" t="s">
        <v>128</v>
      </c>
      <c r="P135" t="s">
        <v>329</v>
      </c>
      <c r="Q135">
        <v>100042090</v>
      </c>
      <c r="R135">
        <v>131.5</v>
      </c>
      <c r="S135">
        <v>1992</v>
      </c>
      <c r="T135" t="s">
        <v>24</v>
      </c>
      <c r="U135" s="5"/>
      <c r="V135" s="5"/>
      <c r="W135" s="5"/>
      <c r="Y135" t="s">
        <v>478</v>
      </c>
      <c r="Z135">
        <v>1990</v>
      </c>
      <c r="AA135" t="s">
        <v>351</v>
      </c>
      <c r="AB135" t="s">
        <v>478</v>
      </c>
      <c r="AC135">
        <v>100080950</v>
      </c>
      <c r="AD135">
        <v>131</v>
      </c>
      <c r="AE135">
        <v>1990</v>
      </c>
      <c r="AF135" t="s">
        <v>24</v>
      </c>
      <c r="AG135" s="5"/>
      <c r="AH135" s="5"/>
      <c r="AI135" s="5"/>
      <c r="AJ135" s="5"/>
      <c r="AW135" t="s">
        <v>568</v>
      </c>
      <c r="AX135">
        <v>1995</v>
      </c>
      <c r="AY135" t="s">
        <v>351</v>
      </c>
      <c r="AZ135" t="s">
        <v>568</v>
      </c>
      <c r="BA135">
        <v>100118105</v>
      </c>
      <c r="BB135">
        <v>131</v>
      </c>
      <c r="BC135">
        <v>1995</v>
      </c>
      <c r="BD135" s="4" t="s">
        <v>24</v>
      </c>
      <c r="BE135" s="5"/>
      <c r="BF135" s="5"/>
      <c r="BH135" t="s">
        <v>569</v>
      </c>
      <c r="BI135">
        <v>1991</v>
      </c>
      <c r="BJ135" t="s">
        <v>88</v>
      </c>
      <c r="BK135" t="s">
        <v>569</v>
      </c>
      <c r="BL135">
        <v>100039152</v>
      </c>
      <c r="BM135">
        <v>131</v>
      </c>
      <c r="BN135">
        <v>1991</v>
      </c>
      <c r="BO135" t="s">
        <v>24</v>
      </c>
      <c r="BP135" s="5"/>
      <c r="BQ135" s="5"/>
      <c r="BS135" t="s">
        <v>210</v>
      </c>
      <c r="BT135">
        <v>1996</v>
      </c>
      <c r="BU135" t="s">
        <v>151</v>
      </c>
      <c r="BV135" t="s">
        <v>210</v>
      </c>
      <c r="BW135">
        <v>100090964</v>
      </c>
      <c r="BX135">
        <v>131</v>
      </c>
      <c r="BY135">
        <v>1996</v>
      </c>
      <c r="BZ135" s="4" t="s">
        <v>24</v>
      </c>
      <c r="CA135" s="5"/>
      <c r="CB135" s="5"/>
      <c r="CC135" s="5"/>
      <c r="CD135" t="s">
        <v>570</v>
      </c>
      <c r="CE135">
        <v>1993</v>
      </c>
      <c r="CF135" t="s">
        <v>274</v>
      </c>
      <c r="CG135" t="s">
        <v>570</v>
      </c>
      <c r="CH135">
        <v>100077130</v>
      </c>
      <c r="CI135">
        <v>131</v>
      </c>
      <c r="CJ135">
        <v>1993</v>
      </c>
      <c r="CK135" t="s">
        <v>24</v>
      </c>
      <c r="CL135" s="5"/>
      <c r="CM135" s="5"/>
      <c r="CN135" s="5"/>
      <c r="CO135" t="s">
        <v>457</v>
      </c>
      <c r="CP135">
        <v>1997</v>
      </c>
      <c r="CQ135" t="s">
        <v>220</v>
      </c>
      <c r="CR135" t="s">
        <v>457</v>
      </c>
      <c r="CS135">
        <v>100052124</v>
      </c>
      <c r="CT135">
        <v>131</v>
      </c>
      <c r="CU135">
        <v>1997</v>
      </c>
      <c r="CV135" s="4" t="s">
        <v>24</v>
      </c>
      <c r="CW135" s="5" t="str">
        <f>IF($CT135&gt;$CT$1,"NA",(IF($CU135&lt;'[3]Point Tables'!$S$4,"OLD",(IF($CV135="Y","X",(VLOOKUP($CS135,[1]CMF!$A$1:$A$65536,1,FALSE)))))))</f>
        <v>NA</v>
      </c>
      <c r="CX135" s="5" t="str">
        <f>IF(CT135&gt;$CT$1,"NA",(IF($CU135&lt;'[3]Point Tables'!$S$5,"OLD",(IF($CV135="Y",CS135,(VLOOKUP($CS135,[1]Y14MF!$A$1:$A$65536,1,FALSE)))))))</f>
        <v>NA</v>
      </c>
      <c r="CZ135" t="s">
        <v>571</v>
      </c>
      <c r="DA135">
        <v>1995</v>
      </c>
      <c r="DB135" t="s">
        <v>88</v>
      </c>
      <c r="DC135" t="s">
        <v>571</v>
      </c>
      <c r="DD135">
        <v>100128961</v>
      </c>
      <c r="DE135">
        <v>131</v>
      </c>
      <c r="DF135">
        <v>1995</v>
      </c>
      <c r="DG135" t="s">
        <v>24</v>
      </c>
      <c r="DH135" s="5"/>
      <c r="DI135" s="5"/>
      <c r="DS135" s="5"/>
      <c r="DT135" s="5"/>
      <c r="DU135" s="5"/>
      <c r="DV135" t="s">
        <v>572</v>
      </c>
      <c r="DW135">
        <v>1996</v>
      </c>
      <c r="DX135" t="s">
        <v>128</v>
      </c>
      <c r="DY135" t="s">
        <v>572</v>
      </c>
      <c r="DZ135">
        <v>100099305</v>
      </c>
      <c r="EA135">
        <v>131</v>
      </c>
      <c r="EB135">
        <v>1996</v>
      </c>
      <c r="EC135" t="s">
        <v>24</v>
      </c>
      <c r="ED135" s="5"/>
      <c r="EE135" s="5"/>
    </row>
    <row r="136" spans="1:135">
      <c r="A136" t="s">
        <v>275</v>
      </c>
      <c r="B136">
        <v>1992</v>
      </c>
      <c r="C136" t="s">
        <v>209</v>
      </c>
      <c r="D136" t="s">
        <v>275</v>
      </c>
      <c r="E136">
        <v>100073204</v>
      </c>
      <c r="F136">
        <v>132</v>
      </c>
      <c r="G136">
        <v>1992</v>
      </c>
      <c r="H136" s="4" t="s">
        <v>24</v>
      </c>
      <c r="I136" s="5"/>
      <c r="J136" s="5"/>
      <c r="K136" s="5"/>
      <c r="L136" s="6"/>
      <c r="M136" t="s">
        <v>573</v>
      </c>
      <c r="N136">
        <v>1991</v>
      </c>
      <c r="O136" t="s">
        <v>122</v>
      </c>
      <c r="P136" t="s">
        <v>573</v>
      </c>
      <c r="Q136">
        <v>100039232</v>
      </c>
      <c r="R136">
        <v>131.5</v>
      </c>
      <c r="S136">
        <v>1991</v>
      </c>
      <c r="T136" t="s">
        <v>24</v>
      </c>
      <c r="U136" s="5"/>
      <c r="V136" s="5"/>
      <c r="W136" s="5"/>
      <c r="Y136" t="s">
        <v>299</v>
      </c>
      <c r="Z136">
        <v>1993</v>
      </c>
      <c r="AA136" t="s">
        <v>33</v>
      </c>
      <c r="AB136" t="s">
        <v>299</v>
      </c>
      <c r="AC136">
        <v>100071164</v>
      </c>
      <c r="AD136">
        <v>132</v>
      </c>
      <c r="AE136">
        <v>1993</v>
      </c>
      <c r="AF136" t="s">
        <v>24</v>
      </c>
      <c r="AG136" s="5"/>
      <c r="AH136" s="5"/>
      <c r="AI136" s="5"/>
      <c r="AJ136" s="5"/>
      <c r="AW136" t="s">
        <v>511</v>
      </c>
      <c r="AX136">
        <v>1996</v>
      </c>
      <c r="AY136" t="s">
        <v>151</v>
      </c>
      <c r="AZ136" t="s">
        <v>511</v>
      </c>
      <c r="BA136" s="12">
        <v>100100608</v>
      </c>
      <c r="BB136" s="12">
        <v>132</v>
      </c>
      <c r="BC136" s="12">
        <v>1996</v>
      </c>
      <c r="BD136" s="13" t="s">
        <v>24</v>
      </c>
      <c r="BE136" s="5"/>
      <c r="BF136" s="5"/>
      <c r="BH136" t="s">
        <v>364</v>
      </c>
      <c r="BI136">
        <v>1994</v>
      </c>
      <c r="BJ136" t="s">
        <v>151</v>
      </c>
      <c r="BK136" t="s">
        <v>364</v>
      </c>
      <c r="BL136">
        <v>100090376</v>
      </c>
      <c r="BM136">
        <v>132</v>
      </c>
      <c r="BN136">
        <v>1994</v>
      </c>
      <c r="BO136" t="s">
        <v>24</v>
      </c>
      <c r="BP136" s="5"/>
      <c r="BQ136" s="5"/>
      <c r="BS136" t="s">
        <v>574</v>
      </c>
      <c r="BT136">
        <v>1993</v>
      </c>
      <c r="BU136" t="s">
        <v>381</v>
      </c>
      <c r="BV136" t="s">
        <v>574</v>
      </c>
      <c r="BW136">
        <v>100072368</v>
      </c>
      <c r="BX136">
        <v>132</v>
      </c>
      <c r="BY136">
        <v>1993</v>
      </c>
      <c r="BZ136" s="4" t="s">
        <v>24</v>
      </c>
      <c r="CA136" s="5"/>
      <c r="CB136" s="5"/>
      <c r="CC136" s="5"/>
      <c r="CD136" t="s">
        <v>575</v>
      </c>
      <c r="CE136">
        <v>1993</v>
      </c>
      <c r="CF136" t="s">
        <v>319</v>
      </c>
      <c r="CG136" t="s">
        <v>575</v>
      </c>
      <c r="CH136">
        <v>100069265</v>
      </c>
      <c r="CI136">
        <v>132</v>
      </c>
      <c r="CJ136">
        <v>1993</v>
      </c>
      <c r="CK136" t="s">
        <v>24</v>
      </c>
      <c r="CL136" s="5"/>
      <c r="CM136" s="5"/>
      <c r="CN136" s="5"/>
      <c r="CO136" t="s">
        <v>576</v>
      </c>
      <c r="CP136">
        <v>1995</v>
      </c>
      <c r="CQ136" t="s">
        <v>151</v>
      </c>
      <c r="CR136" t="s">
        <v>576</v>
      </c>
      <c r="CS136">
        <v>100080985</v>
      </c>
      <c r="CT136">
        <v>132</v>
      </c>
      <c r="CU136">
        <v>1995</v>
      </c>
      <c r="CV136" s="4" t="s">
        <v>24</v>
      </c>
      <c r="CW136" s="5" t="str">
        <f>IF($CT136&gt;$CT$1,"NA",(IF($CU136&lt;'[3]Point Tables'!$S$4,"OLD",(IF($CV136="Y","X",(VLOOKUP($CS136,[1]CMF!$A$1:$A$65536,1,FALSE)))))))</f>
        <v>NA</v>
      </c>
      <c r="CX136" s="5" t="str">
        <f>IF(CT136&gt;$CT$1,"NA",(IF($CU136&lt;'[3]Point Tables'!$S$5,"OLD",(IF($CV136="Y",CS136,(VLOOKUP($CS136,[1]Y14MF!$A$1:$A$65536,1,FALSE)))))))</f>
        <v>NA</v>
      </c>
      <c r="CZ136" t="s">
        <v>577</v>
      </c>
      <c r="DA136">
        <v>1996</v>
      </c>
      <c r="DB136" t="s">
        <v>37</v>
      </c>
      <c r="DC136" t="s">
        <v>577</v>
      </c>
      <c r="DD136">
        <v>100116047</v>
      </c>
      <c r="DE136">
        <v>132</v>
      </c>
      <c r="DF136">
        <v>1996</v>
      </c>
      <c r="DG136" t="s">
        <v>24</v>
      </c>
      <c r="DH136" s="5"/>
      <c r="DI136" s="5"/>
      <c r="DS136" s="5"/>
      <c r="DT136" s="5"/>
      <c r="DU136" s="5"/>
      <c r="DV136" t="s">
        <v>332</v>
      </c>
      <c r="DW136">
        <v>1996</v>
      </c>
      <c r="DX136" t="s">
        <v>82</v>
      </c>
      <c r="DY136" t="s">
        <v>332</v>
      </c>
      <c r="DZ136">
        <v>100076259</v>
      </c>
      <c r="EA136">
        <v>132</v>
      </c>
      <c r="EB136">
        <v>1996</v>
      </c>
      <c r="EC136" t="s">
        <v>24</v>
      </c>
      <c r="ED136" s="5"/>
      <c r="EE136" s="5"/>
    </row>
    <row r="137" spans="1:135">
      <c r="A137" t="s">
        <v>329</v>
      </c>
      <c r="B137">
        <v>1992</v>
      </c>
      <c r="C137" t="s">
        <v>128</v>
      </c>
      <c r="D137" t="s">
        <v>329</v>
      </c>
      <c r="E137">
        <v>100042090</v>
      </c>
      <c r="F137">
        <v>133</v>
      </c>
      <c r="G137">
        <v>1992</v>
      </c>
      <c r="H137" s="4" t="s">
        <v>24</v>
      </c>
      <c r="I137" s="5"/>
      <c r="J137" s="5"/>
      <c r="K137" s="5"/>
      <c r="L137" s="6"/>
      <c r="M137" t="s">
        <v>303</v>
      </c>
      <c r="N137">
        <v>1993</v>
      </c>
      <c r="O137" t="s">
        <v>37</v>
      </c>
      <c r="P137" t="s">
        <v>303</v>
      </c>
      <c r="Q137">
        <v>100070514</v>
      </c>
      <c r="R137">
        <v>133</v>
      </c>
      <c r="S137">
        <v>1993</v>
      </c>
      <c r="T137" t="s">
        <v>24</v>
      </c>
      <c r="U137" s="5"/>
      <c r="V137" s="5"/>
      <c r="W137" s="5"/>
      <c r="Y137" t="s">
        <v>146</v>
      </c>
      <c r="Z137">
        <v>1997</v>
      </c>
      <c r="AA137" t="s">
        <v>122</v>
      </c>
      <c r="AB137" t="s">
        <v>146</v>
      </c>
      <c r="AC137">
        <v>100079513</v>
      </c>
      <c r="AD137">
        <v>133</v>
      </c>
      <c r="AE137">
        <v>1997</v>
      </c>
      <c r="AF137" t="s">
        <v>24</v>
      </c>
      <c r="AG137" s="5"/>
      <c r="AH137" s="5"/>
      <c r="AI137" s="5"/>
      <c r="AJ137" s="5"/>
      <c r="AW137" t="s">
        <v>491</v>
      </c>
      <c r="AX137">
        <v>1995</v>
      </c>
      <c r="AY137" t="s">
        <v>57</v>
      </c>
      <c r="AZ137" t="s">
        <v>491</v>
      </c>
      <c r="BA137" s="12">
        <v>100089989</v>
      </c>
      <c r="BB137" s="12">
        <v>133</v>
      </c>
      <c r="BC137" s="12">
        <v>1995</v>
      </c>
      <c r="BD137" s="13" t="s">
        <v>24</v>
      </c>
      <c r="BE137" s="5"/>
      <c r="BF137" s="5"/>
      <c r="BH137" t="s">
        <v>262</v>
      </c>
      <c r="BI137">
        <v>1995</v>
      </c>
      <c r="BJ137" t="s">
        <v>178</v>
      </c>
      <c r="BK137" t="s">
        <v>262</v>
      </c>
      <c r="BL137">
        <v>100049156</v>
      </c>
      <c r="BM137">
        <v>133</v>
      </c>
      <c r="BN137">
        <v>1995</v>
      </c>
      <c r="BO137" t="s">
        <v>24</v>
      </c>
      <c r="BP137" s="5"/>
      <c r="BQ137" s="5"/>
      <c r="BS137" t="s">
        <v>268</v>
      </c>
      <c r="BT137">
        <v>1995</v>
      </c>
      <c r="BU137" t="s">
        <v>103</v>
      </c>
      <c r="BV137" t="s">
        <v>268</v>
      </c>
      <c r="BW137">
        <v>100128566</v>
      </c>
      <c r="BX137">
        <v>133</v>
      </c>
      <c r="BY137">
        <v>1995</v>
      </c>
      <c r="BZ137" s="4" t="s">
        <v>107</v>
      </c>
      <c r="CA137" s="5"/>
      <c r="CB137" s="5"/>
      <c r="CC137" s="5"/>
      <c r="CD137" t="s">
        <v>578</v>
      </c>
      <c r="CE137">
        <v>1993</v>
      </c>
      <c r="CF137" t="s">
        <v>33</v>
      </c>
      <c r="CG137" t="s">
        <v>578</v>
      </c>
      <c r="CH137">
        <v>100091658</v>
      </c>
      <c r="CI137">
        <v>133</v>
      </c>
      <c r="CJ137">
        <v>1993</v>
      </c>
      <c r="CK137" t="s">
        <v>24</v>
      </c>
      <c r="CL137" s="5"/>
      <c r="CM137" s="5"/>
      <c r="CN137" s="5"/>
      <c r="CO137" t="s">
        <v>579</v>
      </c>
      <c r="CP137">
        <v>1998</v>
      </c>
      <c r="CQ137" t="s">
        <v>33</v>
      </c>
      <c r="CR137" t="s">
        <v>579</v>
      </c>
      <c r="CS137">
        <v>100100071</v>
      </c>
      <c r="CT137">
        <v>133</v>
      </c>
      <c r="CU137">
        <v>1998</v>
      </c>
      <c r="CV137" s="4" t="s">
        <v>24</v>
      </c>
      <c r="CW137" s="5" t="str">
        <f>IF($CT137&gt;$CT$1,"NA",(IF($CU137&lt;'[3]Point Tables'!$S$4,"OLD",(IF($CV137="Y","X",(VLOOKUP($CS137,[1]CMF!$A$1:$A$65536,1,FALSE)))))))</f>
        <v>NA</v>
      </c>
      <c r="CX137" s="5" t="str">
        <f>IF(CT137&gt;$CT$1,"NA",(IF($CU137&lt;'[3]Point Tables'!$S$5,"OLD",(IF($CV137="Y",CS137,(VLOOKUP($CS137,[1]Y14MF!$A$1:$A$65536,1,FALSE)))))))</f>
        <v>NA</v>
      </c>
      <c r="CZ137" t="s">
        <v>511</v>
      </c>
      <c r="DA137">
        <v>1996</v>
      </c>
      <c r="DB137" t="s">
        <v>151</v>
      </c>
      <c r="DC137" t="s">
        <v>511</v>
      </c>
      <c r="DD137">
        <v>100100608</v>
      </c>
      <c r="DE137">
        <v>133</v>
      </c>
      <c r="DF137">
        <v>1996</v>
      </c>
      <c r="DG137" t="s">
        <v>24</v>
      </c>
      <c r="DH137" s="5"/>
      <c r="DI137" s="5"/>
      <c r="DS137" s="5"/>
      <c r="DT137" s="5"/>
      <c r="DU137" s="5"/>
      <c r="DV137" t="s">
        <v>580</v>
      </c>
      <c r="DW137">
        <v>1995</v>
      </c>
      <c r="DX137" t="s">
        <v>548</v>
      </c>
      <c r="DY137" t="s">
        <v>580</v>
      </c>
      <c r="DZ137">
        <v>100100002</v>
      </c>
      <c r="EA137">
        <v>133</v>
      </c>
      <c r="EB137">
        <v>1995</v>
      </c>
      <c r="EC137" t="s">
        <v>24</v>
      </c>
      <c r="ED137" s="5"/>
      <c r="EE137" s="5"/>
    </row>
    <row r="138" spans="1:135">
      <c r="A138" t="s">
        <v>581</v>
      </c>
      <c r="B138">
        <v>1974</v>
      </c>
      <c r="C138" t="s">
        <v>103</v>
      </c>
      <c r="D138" t="s">
        <v>581</v>
      </c>
      <c r="E138">
        <v>100099674</v>
      </c>
      <c r="F138">
        <v>134</v>
      </c>
      <c r="G138">
        <v>1974</v>
      </c>
      <c r="H138" s="4" t="s">
        <v>107</v>
      </c>
      <c r="I138" s="5"/>
      <c r="J138" s="5"/>
      <c r="K138" s="5"/>
      <c r="L138" s="6"/>
      <c r="M138" t="s">
        <v>582</v>
      </c>
      <c r="N138">
        <v>1986</v>
      </c>
      <c r="O138" t="s">
        <v>448</v>
      </c>
      <c r="P138" t="s">
        <v>582</v>
      </c>
      <c r="Q138">
        <v>100043483</v>
      </c>
      <c r="R138">
        <v>134</v>
      </c>
      <c r="S138">
        <v>1986</v>
      </c>
      <c r="T138" t="s">
        <v>24</v>
      </c>
      <c r="U138" s="5"/>
      <c r="V138" s="5"/>
      <c r="W138" s="5"/>
      <c r="Y138" t="s">
        <v>132</v>
      </c>
      <c r="Z138">
        <v>1994</v>
      </c>
      <c r="AA138" t="s">
        <v>29</v>
      </c>
      <c r="AB138" t="s">
        <v>132</v>
      </c>
      <c r="AC138">
        <v>100047643</v>
      </c>
      <c r="AD138">
        <v>134.5</v>
      </c>
      <c r="AE138">
        <v>1994</v>
      </c>
      <c r="AF138" t="s">
        <v>24</v>
      </c>
      <c r="AG138" s="5"/>
      <c r="AH138" s="5"/>
      <c r="AI138" s="5"/>
      <c r="AJ138" s="5"/>
      <c r="AW138" t="s">
        <v>291</v>
      </c>
      <c r="AX138">
        <v>1996</v>
      </c>
      <c r="AY138" t="s">
        <v>57</v>
      </c>
      <c r="AZ138" t="s">
        <v>291</v>
      </c>
      <c r="BA138" s="12">
        <v>100063995</v>
      </c>
      <c r="BB138" s="12">
        <v>134.5</v>
      </c>
      <c r="BC138" s="12">
        <v>1996</v>
      </c>
      <c r="BD138" s="13" t="s">
        <v>24</v>
      </c>
      <c r="BE138" s="5"/>
      <c r="BF138" s="5"/>
      <c r="BH138" t="s">
        <v>291</v>
      </c>
      <c r="BI138">
        <v>1996</v>
      </c>
      <c r="BJ138" t="s">
        <v>57</v>
      </c>
      <c r="BK138" t="s">
        <v>291</v>
      </c>
      <c r="BL138">
        <v>100063995</v>
      </c>
      <c r="BM138">
        <v>134</v>
      </c>
      <c r="BN138">
        <v>1996</v>
      </c>
      <c r="BO138" t="s">
        <v>24</v>
      </c>
      <c r="BP138" s="5"/>
      <c r="BQ138" s="5"/>
      <c r="BS138" t="s">
        <v>476</v>
      </c>
      <c r="BT138">
        <v>1994</v>
      </c>
      <c r="BU138" t="s">
        <v>82</v>
      </c>
      <c r="BV138" t="s">
        <v>476</v>
      </c>
      <c r="BW138">
        <v>100093088</v>
      </c>
      <c r="BX138">
        <v>134</v>
      </c>
      <c r="BY138">
        <v>1994</v>
      </c>
      <c r="BZ138" s="4" t="s">
        <v>24</v>
      </c>
      <c r="CA138" s="5"/>
      <c r="CB138" s="5"/>
      <c r="CC138" s="5"/>
      <c r="CD138" t="s">
        <v>375</v>
      </c>
      <c r="CE138">
        <v>1994</v>
      </c>
      <c r="CF138" t="s">
        <v>57</v>
      </c>
      <c r="CG138" t="s">
        <v>375</v>
      </c>
      <c r="CH138">
        <v>100063989</v>
      </c>
      <c r="CI138">
        <v>134</v>
      </c>
      <c r="CJ138">
        <v>1994</v>
      </c>
      <c r="CK138" t="s">
        <v>24</v>
      </c>
      <c r="CL138" s="5"/>
      <c r="CM138" s="5"/>
      <c r="CN138" s="5"/>
      <c r="CO138" t="s">
        <v>583</v>
      </c>
      <c r="CP138">
        <v>1998</v>
      </c>
      <c r="CQ138" t="s">
        <v>48</v>
      </c>
      <c r="CR138" t="s">
        <v>583</v>
      </c>
      <c r="CS138">
        <v>100099012</v>
      </c>
      <c r="CT138">
        <v>134</v>
      </c>
      <c r="CU138">
        <v>1998</v>
      </c>
      <c r="CV138" s="4" t="s">
        <v>24</v>
      </c>
      <c r="CW138" s="5" t="str">
        <f>IF($CT138&gt;$CT$1,"NA",(IF($CU138&lt;'[3]Point Tables'!$S$4,"OLD",(IF($CV138="Y","X",(VLOOKUP($CS138,[1]CMF!$A$1:$A$65536,1,FALSE)))))))</f>
        <v>NA</v>
      </c>
      <c r="CX138" s="5" t="str">
        <f>IF(CT138&gt;$CT$1,"NA",(IF($CU138&lt;'[3]Point Tables'!$S$5,"OLD",(IF($CV138="Y",CS138,(VLOOKUP($CS138,[1]Y14MF!$A$1:$A$65536,1,FALSE)))))))</f>
        <v>NA</v>
      </c>
      <c r="CZ138" t="s">
        <v>584</v>
      </c>
      <c r="DA138">
        <v>1998</v>
      </c>
      <c r="DB138" t="s">
        <v>103</v>
      </c>
      <c r="DC138" t="s">
        <v>584</v>
      </c>
      <c r="DD138">
        <v>100128558</v>
      </c>
      <c r="DE138">
        <v>134</v>
      </c>
      <c r="DF138">
        <v>1998</v>
      </c>
      <c r="DG138" t="s">
        <v>107</v>
      </c>
      <c r="DH138" s="5"/>
      <c r="DI138" s="5"/>
      <c r="DS138" s="5"/>
      <c r="DT138" s="5"/>
      <c r="DU138" s="5"/>
      <c r="DV138" t="s">
        <v>585</v>
      </c>
      <c r="DW138">
        <v>1994</v>
      </c>
      <c r="DX138" t="s">
        <v>122</v>
      </c>
      <c r="DY138" t="s">
        <v>585</v>
      </c>
      <c r="DZ138">
        <v>100082902</v>
      </c>
      <c r="EA138">
        <v>134</v>
      </c>
      <c r="EB138">
        <v>1994</v>
      </c>
      <c r="EC138" t="s">
        <v>24</v>
      </c>
      <c r="ED138" s="5"/>
      <c r="EE138" s="5"/>
    </row>
    <row r="139" spans="1:135">
      <c r="A139" t="s">
        <v>586</v>
      </c>
      <c r="B139">
        <v>1990</v>
      </c>
      <c r="C139" t="s">
        <v>37</v>
      </c>
      <c r="D139" t="s">
        <v>586</v>
      </c>
      <c r="E139">
        <v>100075729</v>
      </c>
      <c r="F139">
        <v>135</v>
      </c>
      <c r="G139">
        <v>1990</v>
      </c>
      <c r="H139" s="4" t="s">
        <v>24</v>
      </c>
      <c r="I139" s="5"/>
      <c r="J139" s="5"/>
      <c r="K139" s="5"/>
      <c r="L139" s="6"/>
      <c r="M139" t="s">
        <v>431</v>
      </c>
      <c r="N139">
        <v>1991</v>
      </c>
      <c r="O139" t="s">
        <v>165</v>
      </c>
      <c r="P139" t="s">
        <v>431</v>
      </c>
      <c r="Q139">
        <v>100040761</v>
      </c>
      <c r="R139">
        <v>135</v>
      </c>
      <c r="S139">
        <v>1991</v>
      </c>
      <c r="T139" t="s">
        <v>24</v>
      </c>
      <c r="U139" s="5"/>
      <c r="V139" s="5"/>
      <c r="W139" s="5"/>
      <c r="Y139" t="s">
        <v>587</v>
      </c>
      <c r="Z139">
        <v>1993</v>
      </c>
      <c r="AA139" t="s">
        <v>424</v>
      </c>
      <c r="AB139" t="s">
        <v>587</v>
      </c>
      <c r="AC139">
        <v>100043880</v>
      </c>
      <c r="AD139">
        <v>134.5</v>
      </c>
      <c r="AE139">
        <v>1993</v>
      </c>
      <c r="AF139" t="s">
        <v>107</v>
      </c>
      <c r="AG139" s="5"/>
      <c r="AH139" s="5"/>
      <c r="AI139" s="5"/>
      <c r="AJ139" s="5"/>
      <c r="AW139" t="s">
        <v>347</v>
      </c>
      <c r="AX139">
        <v>1994</v>
      </c>
      <c r="AY139" t="s">
        <v>225</v>
      </c>
      <c r="AZ139" t="s">
        <v>347</v>
      </c>
      <c r="BA139" s="12">
        <v>100068284</v>
      </c>
      <c r="BB139" s="12">
        <v>134.5</v>
      </c>
      <c r="BC139" s="12">
        <v>1994</v>
      </c>
      <c r="BD139" s="13" t="s">
        <v>24</v>
      </c>
      <c r="BE139" s="5"/>
      <c r="BF139" s="5"/>
      <c r="BH139" t="s">
        <v>445</v>
      </c>
      <c r="BI139">
        <v>1995</v>
      </c>
      <c r="BJ139" t="s">
        <v>48</v>
      </c>
      <c r="BK139" t="s">
        <v>445</v>
      </c>
      <c r="BL139">
        <v>100075664</v>
      </c>
      <c r="BM139">
        <v>135</v>
      </c>
      <c r="BN139">
        <v>1995</v>
      </c>
      <c r="BO139" t="s">
        <v>24</v>
      </c>
      <c r="BP139" s="5"/>
      <c r="BQ139" s="5"/>
      <c r="BS139" t="s">
        <v>555</v>
      </c>
      <c r="BT139">
        <v>1992</v>
      </c>
      <c r="BU139" t="s">
        <v>103</v>
      </c>
      <c r="BV139" t="s">
        <v>555</v>
      </c>
      <c r="BW139">
        <v>100130564</v>
      </c>
      <c r="BX139">
        <v>135</v>
      </c>
      <c r="BY139">
        <v>1992</v>
      </c>
      <c r="BZ139" s="4" t="s">
        <v>24</v>
      </c>
      <c r="CA139" s="5"/>
      <c r="CB139" s="5"/>
      <c r="CC139" s="5"/>
      <c r="CD139" t="s">
        <v>588</v>
      </c>
      <c r="CE139">
        <v>1994</v>
      </c>
      <c r="CF139" t="s">
        <v>193</v>
      </c>
      <c r="CG139" t="s">
        <v>588</v>
      </c>
      <c r="CH139">
        <v>100092781</v>
      </c>
      <c r="CI139">
        <v>135</v>
      </c>
      <c r="CJ139">
        <v>1994</v>
      </c>
      <c r="CK139" t="s">
        <v>24</v>
      </c>
      <c r="CL139" s="5"/>
      <c r="CM139" s="5"/>
      <c r="CN139" s="5"/>
      <c r="CO139" t="s">
        <v>589</v>
      </c>
      <c r="CP139">
        <v>1995</v>
      </c>
      <c r="CQ139" t="s">
        <v>23</v>
      </c>
      <c r="CR139" t="s">
        <v>589</v>
      </c>
      <c r="CS139">
        <v>100128354</v>
      </c>
      <c r="CT139">
        <v>135</v>
      </c>
      <c r="CU139">
        <v>1995</v>
      </c>
      <c r="CV139" s="4" t="s">
        <v>24</v>
      </c>
      <c r="CW139" s="5" t="str">
        <f>IF($CT139&gt;$CT$1,"NA",(IF($CU139&lt;'[3]Point Tables'!$S$4,"OLD",(IF($CV139="Y","X",(VLOOKUP($CS139,[1]CMF!$A$1:$A$65536,1,FALSE)))))))</f>
        <v>NA</v>
      </c>
      <c r="CX139" s="5" t="str">
        <f>IF(CT139&gt;$CT$1,"NA",(IF($CU139&lt;'[3]Point Tables'!$S$5,"OLD",(IF($CV139="Y",CS139,(VLOOKUP($CS139,[1]Y14MF!$A$1:$A$65536,1,FALSE)))))))</f>
        <v>NA</v>
      </c>
      <c r="CZ139" t="s">
        <v>438</v>
      </c>
      <c r="DA139">
        <v>1994</v>
      </c>
      <c r="DB139" t="s">
        <v>238</v>
      </c>
      <c r="DC139" t="s">
        <v>438</v>
      </c>
      <c r="DD139">
        <v>100069710</v>
      </c>
      <c r="DE139">
        <v>135</v>
      </c>
      <c r="DF139">
        <v>1994</v>
      </c>
      <c r="DG139" t="s">
        <v>24</v>
      </c>
      <c r="DH139" s="5"/>
      <c r="DI139" s="5"/>
      <c r="DS139" s="5"/>
      <c r="DT139" s="5"/>
      <c r="DU139" s="5"/>
      <c r="DV139" t="s">
        <v>590</v>
      </c>
      <c r="DW139">
        <v>1995</v>
      </c>
      <c r="DX139" t="s">
        <v>48</v>
      </c>
      <c r="DY139" t="s">
        <v>590</v>
      </c>
      <c r="DZ139">
        <v>100087098</v>
      </c>
      <c r="EA139">
        <v>135</v>
      </c>
      <c r="EB139">
        <v>1995</v>
      </c>
      <c r="EC139" t="s">
        <v>24</v>
      </c>
      <c r="ED139" s="5"/>
      <c r="EE139" s="5"/>
    </row>
    <row r="140" spans="1:135">
      <c r="A140" t="s">
        <v>146</v>
      </c>
      <c r="B140">
        <v>1997</v>
      </c>
      <c r="C140" t="s">
        <v>122</v>
      </c>
      <c r="D140" t="s">
        <v>146</v>
      </c>
      <c r="E140">
        <v>100079513</v>
      </c>
      <c r="F140">
        <v>136</v>
      </c>
      <c r="G140">
        <v>1997</v>
      </c>
      <c r="H140" s="4" t="s">
        <v>24</v>
      </c>
      <c r="I140" s="5"/>
      <c r="J140" s="5"/>
      <c r="K140" s="5"/>
      <c r="L140" s="6"/>
      <c r="M140" t="s">
        <v>277</v>
      </c>
      <c r="N140">
        <v>1991</v>
      </c>
      <c r="O140" t="s">
        <v>40</v>
      </c>
      <c r="P140" t="s">
        <v>277</v>
      </c>
      <c r="Q140">
        <v>100086604</v>
      </c>
      <c r="R140">
        <v>136</v>
      </c>
      <c r="S140">
        <v>1991</v>
      </c>
      <c r="T140" t="s">
        <v>24</v>
      </c>
      <c r="U140" s="5"/>
      <c r="V140" s="5"/>
      <c r="W140" s="5"/>
      <c r="Y140" t="s">
        <v>470</v>
      </c>
      <c r="Z140">
        <v>1988</v>
      </c>
      <c r="AA140" t="s">
        <v>274</v>
      </c>
      <c r="AB140" t="s">
        <v>470</v>
      </c>
      <c r="AC140">
        <v>100057363</v>
      </c>
      <c r="AD140">
        <v>136</v>
      </c>
      <c r="AE140">
        <v>1988</v>
      </c>
      <c r="AF140" t="s">
        <v>24</v>
      </c>
      <c r="AG140" s="5"/>
      <c r="AH140" s="5"/>
      <c r="AI140" s="5"/>
      <c r="AJ140" s="5"/>
      <c r="AW140" t="s">
        <v>591</v>
      </c>
      <c r="AX140">
        <v>1993</v>
      </c>
      <c r="AY140" t="s">
        <v>151</v>
      </c>
      <c r="AZ140" t="s">
        <v>591</v>
      </c>
      <c r="BA140" s="12">
        <v>100093344</v>
      </c>
      <c r="BB140" s="12">
        <v>136</v>
      </c>
      <c r="BC140" s="12">
        <v>1993</v>
      </c>
      <c r="BD140" s="13" t="s">
        <v>24</v>
      </c>
      <c r="BE140" s="5"/>
      <c r="BF140" s="5"/>
      <c r="BH140" t="s">
        <v>179</v>
      </c>
      <c r="BI140">
        <v>1996</v>
      </c>
      <c r="BJ140" t="s">
        <v>37</v>
      </c>
      <c r="BK140" t="s">
        <v>179</v>
      </c>
      <c r="BL140">
        <v>100087571</v>
      </c>
      <c r="BM140">
        <v>136</v>
      </c>
      <c r="BN140">
        <v>1996</v>
      </c>
      <c r="BO140" t="s">
        <v>24</v>
      </c>
      <c r="BP140" s="5"/>
      <c r="BQ140" s="5"/>
      <c r="BS140" t="s">
        <v>177</v>
      </c>
      <c r="BT140">
        <v>1993</v>
      </c>
      <c r="BU140" t="s">
        <v>178</v>
      </c>
      <c r="BV140" t="s">
        <v>177</v>
      </c>
      <c r="BW140">
        <v>100055320</v>
      </c>
      <c r="BX140">
        <v>136</v>
      </c>
      <c r="BY140">
        <v>1993</v>
      </c>
      <c r="BZ140" s="4" t="s">
        <v>24</v>
      </c>
      <c r="CA140" s="5"/>
      <c r="CB140" s="5"/>
      <c r="CC140" s="5"/>
      <c r="CD140" t="s">
        <v>592</v>
      </c>
      <c r="CE140">
        <v>1995</v>
      </c>
      <c r="CF140" t="s">
        <v>248</v>
      </c>
      <c r="CG140" t="s">
        <v>592</v>
      </c>
      <c r="CH140">
        <v>100078111</v>
      </c>
      <c r="CI140">
        <v>136</v>
      </c>
      <c r="CJ140">
        <v>1995</v>
      </c>
      <c r="CK140" t="s">
        <v>24</v>
      </c>
      <c r="CL140" s="5"/>
      <c r="CM140" s="5"/>
      <c r="CN140" s="5"/>
      <c r="CO140" t="s">
        <v>593</v>
      </c>
      <c r="CP140">
        <v>1999</v>
      </c>
      <c r="CQ140" t="s">
        <v>37</v>
      </c>
      <c r="CR140" t="s">
        <v>593</v>
      </c>
      <c r="CS140">
        <v>100083194</v>
      </c>
      <c r="CT140">
        <v>136</v>
      </c>
      <c r="CU140">
        <v>1999</v>
      </c>
      <c r="CV140" s="4" t="s">
        <v>24</v>
      </c>
      <c r="CW140" s="5" t="str">
        <f>IF($CT140&gt;$CT$1,"NA",(IF($CU140&lt;'[3]Point Tables'!$S$4,"OLD",(IF($CV140="Y","X",(VLOOKUP($CS140,[1]CMF!$A$1:$A$65536,1,FALSE)))))))</f>
        <v>NA</v>
      </c>
      <c r="CX140" s="5" t="str">
        <f>IF(CT140&gt;$CT$1,"NA",(IF($CU140&lt;'[3]Point Tables'!$S$5,"OLD",(IF($CV140="Y",CS140,(VLOOKUP($CS140,[1]Y14MF!$A$1:$A$65536,1,FALSE)))))))</f>
        <v>NA</v>
      </c>
      <c r="CZ140" t="s">
        <v>594</v>
      </c>
      <c r="DA140">
        <v>1996</v>
      </c>
      <c r="DB140" t="s">
        <v>103</v>
      </c>
      <c r="DC140" t="s">
        <v>594</v>
      </c>
      <c r="DD140">
        <v>100128973</v>
      </c>
      <c r="DE140">
        <v>136</v>
      </c>
      <c r="DF140">
        <v>1996</v>
      </c>
      <c r="DG140" t="s">
        <v>107</v>
      </c>
      <c r="DH140" s="5"/>
      <c r="DI140" s="5"/>
      <c r="DS140" s="5"/>
      <c r="DT140" s="5"/>
      <c r="DU140" s="5"/>
      <c r="DV140" t="s">
        <v>595</v>
      </c>
      <c r="DW140">
        <v>1994</v>
      </c>
      <c r="DX140" t="s">
        <v>82</v>
      </c>
      <c r="DY140" t="s">
        <v>595</v>
      </c>
      <c r="DZ140">
        <v>100116382</v>
      </c>
      <c r="EA140">
        <v>136</v>
      </c>
      <c r="EB140">
        <v>1994</v>
      </c>
      <c r="EC140" t="s">
        <v>24</v>
      </c>
      <c r="ED140" s="5"/>
      <c r="EE140" s="5"/>
    </row>
    <row r="141" spans="1:135">
      <c r="A141" t="s">
        <v>596</v>
      </c>
      <c r="B141">
        <v>1983</v>
      </c>
      <c r="C141" t="s">
        <v>103</v>
      </c>
      <c r="D141" t="s">
        <v>596</v>
      </c>
      <c r="E141">
        <v>100096157</v>
      </c>
      <c r="F141">
        <v>137</v>
      </c>
      <c r="G141">
        <v>1983</v>
      </c>
      <c r="H141" s="4" t="s">
        <v>107</v>
      </c>
      <c r="I141" s="5"/>
      <c r="J141" s="5"/>
      <c r="K141" s="5"/>
      <c r="L141" s="6"/>
      <c r="M141" t="s">
        <v>597</v>
      </c>
      <c r="N141">
        <v>1990</v>
      </c>
      <c r="O141" t="s">
        <v>70</v>
      </c>
      <c r="P141" t="s">
        <v>597</v>
      </c>
      <c r="Q141">
        <v>100128638</v>
      </c>
      <c r="R141">
        <v>137</v>
      </c>
      <c r="S141">
        <v>1990</v>
      </c>
      <c r="T141" t="s">
        <v>24</v>
      </c>
      <c r="U141" s="5"/>
      <c r="V141" s="5"/>
      <c r="W141" s="5"/>
      <c r="Y141" t="s">
        <v>330</v>
      </c>
      <c r="Z141">
        <v>1991</v>
      </c>
      <c r="AA141" t="s">
        <v>48</v>
      </c>
      <c r="AB141" t="s">
        <v>330</v>
      </c>
      <c r="AC141">
        <v>100072064</v>
      </c>
      <c r="AD141">
        <v>137</v>
      </c>
      <c r="AE141">
        <v>1991</v>
      </c>
      <c r="AF141" t="s">
        <v>24</v>
      </c>
      <c r="AG141" s="5"/>
      <c r="AH141" s="5"/>
      <c r="AI141" s="5"/>
      <c r="AJ141" s="5"/>
      <c r="AW141" t="s">
        <v>311</v>
      </c>
      <c r="AX141">
        <v>1994</v>
      </c>
      <c r="AY141" t="s">
        <v>23</v>
      </c>
      <c r="AZ141" t="s">
        <v>311</v>
      </c>
      <c r="BA141" s="12">
        <v>100064732</v>
      </c>
      <c r="BB141" s="12">
        <v>137</v>
      </c>
      <c r="BC141" s="12">
        <v>1994</v>
      </c>
      <c r="BD141" s="13" t="s">
        <v>24</v>
      </c>
      <c r="BE141" s="5"/>
      <c r="BF141" s="5"/>
      <c r="BH141" t="s">
        <v>230</v>
      </c>
      <c r="BI141">
        <v>1996</v>
      </c>
      <c r="BJ141" t="s">
        <v>57</v>
      </c>
      <c r="BK141" t="s">
        <v>230</v>
      </c>
      <c r="BL141">
        <v>100063952</v>
      </c>
      <c r="BM141">
        <v>137</v>
      </c>
      <c r="BN141">
        <v>1996</v>
      </c>
      <c r="BO141" t="s">
        <v>24</v>
      </c>
      <c r="BP141" s="5"/>
      <c r="BQ141" s="5"/>
      <c r="BS141" t="s">
        <v>227</v>
      </c>
      <c r="BT141">
        <v>1995</v>
      </c>
      <c r="BU141" t="s">
        <v>101</v>
      </c>
      <c r="BV141" t="s">
        <v>227</v>
      </c>
      <c r="BW141">
        <v>100080278</v>
      </c>
      <c r="BX141">
        <v>137</v>
      </c>
      <c r="BY141">
        <v>1995</v>
      </c>
      <c r="BZ141" s="4" t="s">
        <v>24</v>
      </c>
      <c r="CA141" s="5"/>
      <c r="CB141" s="5"/>
      <c r="CC141" s="5"/>
      <c r="CD141" t="s">
        <v>499</v>
      </c>
      <c r="CE141">
        <v>1993</v>
      </c>
      <c r="CF141" t="s">
        <v>391</v>
      </c>
      <c r="CG141" t="s">
        <v>499</v>
      </c>
      <c r="CH141">
        <v>100089341</v>
      </c>
      <c r="CI141">
        <v>137</v>
      </c>
      <c r="CJ141">
        <v>1993</v>
      </c>
      <c r="CK141" t="s">
        <v>24</v>
      </c>
      <c r="CL141" s="5"/>
      <c r="CM141" s="5"/>
      <c r="CN141" s="5"/>
      <c r="CO141" t="s">
        <v>598</v>
      </c>
      <c r="CP141">
        <v>1996</v>
      </c>
      <c r="CQ141" t="s">
        <v>48</v>
      </c>
      <c r="CR141" t="s">
        <v>598</v>
      </c>
      <c r="CS141">
        <v>100126851</v>
      </c>
      <c r="CT141">
        <v>137</v>
      </c>
      <c r="CU141">
        <v>1996</v>
      </c>
      <c r="CV141" s="4" t="s">
        <v>24</v>
      </c>
      <c r="CW141" s="5" t="str">
        <f>IF($CT141&gt;$CT$1,"NA",(IF($CU141&lt;'[3]Point Tables'!$S$4,"OLD",(IF($CV141="Y","X",(VLOOKUP($CS141,[1]CMF!$A$1:$A$65536,1,FALSE)))))))</f>
        <v>NA</v>
      </c>
      <c r="CX141" s="5" t="str">
        <f>IF(CT141&gt;$CT$1,"NA",(IF($CU141&lt;'[3]Point Tables'!$S$5,"OLD",(IF($CV141="Y",CS141,(VLOOKUP($CS141,[1]Y14MF!$A$1:$A$65536,1,FALSE)))))))</f>
        <v>NA</v>
      </c>
      <c r="CZ141" t="s">
        <v>599</v>
      </c>
      <c r="DA141">
        <v>1996</v>
      </c>
      <c r="DB141" t="s">
        <v>385</v>
      </c>
      <c r="DC141" t="s">
        <v>599</v>
      </c>
      <c r="DD141">
        <v>100101605</v>
      </c>
      <c r="DE141">
        <v>137</v>
      </c>
      <c r="DF141">
        <v>1996</v>
      </c>
      <c r="DG141" t="s">
        <v>107</v>
      </c>
      <c r="DH141" s="5"/>
      <c r="DI141" s="5"/>
      <c r="DS141" s="5"/>
      <c r="DT141" s="5"/>
      <c r="DU141" s="5"/>
      <c r="DV141" t="s">
        <v>524</v>
      </c>
      <c r="DW141">
        <v>1996</v>
      </c>
      <c r="DX141" t="s">
        <v>225</v>
      </c>
      <c r="DY141" t="s">
        <v>524</v>
      </c>
      <c r="DZ141">
        <v>100077456</v>
      </c>
      <c r="EA141">
        <v>137</v>
      </c>
      <c r="EB141">
        <v>1996</v>
      </c>
      <c r="EC141" t="s">
        <v>24</v>
      </c>
      <c r="ED141" s="5"/>
      <c r="EE141" s="5"/>
    </row>
    <row r="142" spans="1:135">
      <c r="A142" t="s">
        <v>600</v>
      </c>
      <c r="B142">
        <v>1995</v>
      </c>
      <c r="C142" t="s">
        <v>103</v>
      </c>
      <c r="D142" t="s">
        <v>600</v>
      </c>
      <c r="E142">
        <v>100128566</v>
      </c>
      <c r="F142">
        <v>138</v>
      </c>
      <c r="G142">
        <v>1995</v>
      </c>
      <c r="H142" s="4" t="s">
        <v>107</v>
      </c>
      <c r="I142" s="5"/>
      <c r="J142" s="5"/>
      <c r="K142" s="5"/>
      <c r="L142" s="6"/>
      <c r="M142" t="s">
        <v>601</v>
      </c>
      <c r="N142">
        <v>1989</v>
      </c>
      <c r="O142" t="s">
        <v>94</v>
      </c>
      <c r="P142" t="s">
        <v>601</v>
      </c>
      <c r="Q142">
        <v>100094062</v>
      </c>
      <c r="R142">
        <v>138.33000000000001</v>
      </c>
      <c r="S142">
        <v>1989</v>
      </c>
      <c r="T142" t="s">
        <v>24</v>
      </c>
      <c r="U142" s="5"/>
      <c r="V142" s="5"/>
      <c r="W142" s="5"/>
      <c r="Y142" t="s">
        <v>246</v>
      </c>
      <c r="Z142">
        <v>1986</v>
      </c>
      <c r="AA142" t="s">
        <v>23</v>
      </c>
      <c r="AB142" t="s">
        <v>246</v>
      </c>
      <c r="AC142">
        <v>100042069</v>
      </c>
      <c r="AD142">
        <v>138</v>
      </c>
      <c r="AE142">
        <v>1986</v>
      </c>
      <c r="AF142" t="s">
        <v>24</v>
      </c>
      <c r="AG142" s="5"/>
      <c r="AH142" s="5"/>
      <c r="AI142" s="5"/>
      <c r="AJ142" s="5"/>
      <c r="AW142" t="s">
        <v>189</v>
      </c>
      <c r="AX142">
        <v>1996</v>
      </c>
      <c r="AY142" t="s">
        <v>190</v>
      </c>
      <c r="AZ142" t="s">
        <v>189</v>
      </c>
      <c r="BA142" s="12">
        <v>100091353</v>
      </c>
      <c r="BB142" s="12">
        <v>138</v>
      </c>
      <c r="BC142" s="12">
        <v>1996</v>
      </c>
      <c r="BD142" s="13" t="s">
        <v>24</v>
      </c>
      <c r="BE142" s="5"/>
      <c r="BF142" s="5"/>
      <c r="BH142" t="s">
        <v>447</v>
      </c>
      <c r="BI142">
        <v>1993</v>
      </c>
      <c r="BJ142" t="s">
        <v>448</v>
      </c>
      <c r="BK142" t="s">
        <v>447</v>
      </c>
      <c r="BL142">
        <v>100076635</v>
      </c>
      <c r="BM142">
        <v>138</v>
      </c>
      <c r="BN142">
        <v>1993</v>
      </c>
      <c r="BO142" t="s">
        <v>24</v>
      </c>
      <c r="BP142" s="5"/>
      <c r="BQ142" s="5"/>
      <c r="BS142" t="s">
        <v>334</v>
      </c>
      <c r="BT142">
        <v>1995</v>
      </c>
      <c r="BU142" t="s">
        <v>176</v>
      </c>
      <c r="BV142" t="s">
        <v>334</v>
      </c>
      <c r="BW142">
        <v>100073652</v>
      </c>
      <c r="BX142">
        <v>138</v>
      </c>
      <c r="BY142">
        <v>1995</v>
      </c>
      <c r="BZ142" s="4" t="s">
        <v>24</v>
      </c>
      <c r="CA142" s="5"/>
      <c r="CB142" s="5"/>
      <c r="CC142" s="5"/>
      <c r="CD142" t="s">
        <v>511</v>
      </c>
      <c r="CE142">
        <v>1996</v>
      </c>
      <c r="CF142" t="s">
        <v>151</v>
      </c>
      <c r="CG142" t="s">
        <v>511</v>
      </c>
      <c r="CH142">
        <v>100100608</v>
      </c>
      <c r="CI142">
        <v>138</v>
      </c>
      <c r="CJ142">
        <v>1996</v>
      </c>
      <c r="CK142" t="s">
        <v>24</v>
      </c>
      <c r="CL142" s="5"/>
      <c r="CM142" s="5"/>
      <c r="CN142" s="5"/>
      <c r="CO142" t="s">
        <v>602</v>
      </c>
      <c r="CP142">
        <v>1997</v>
      </c>
      <c r="CQ142" t="s">
        <v>23</v>
      </c>
      <c r="CR142" t="s">
        <v>602</v>
      </c>
      <c r="CS142">
        <v>100133262</v>
      </c>
      <c r="CT142">
        <v>138.5</v>
      </c>
      <c r="CU142">
        <v>1997</v>
      </c>
      <c r="CV142" s="4" t="s">
        <v>24</v>
      </c>
      <c r="CW142" s="5" t="str">
        <f>IF($CT142&gt;$CT$1,"NA",(IF($CU142&lt;'[3]Point Tables'!$S$4,"OLD",(IF($CV142="Y","X",(VLOOKUP($CS142,[1]CMF!$A$1:$A$65536,1,FALSE)))))))</f>
        <v>NA</v>
      </c>
      <c r="CX142" s="5" t="str">
        <f>IF(CT142&gt;$CT$1,"NA",(IF($CU142&lt;'[3]Point Tables'!$S$5,"OLD",(IF($CV142="Y",CS142,(VLOOKUP($CS142,[1]Y14MF!$A$1:$A$65536,1,FALSE)))))))</f>
        <v>NA</v>
      </c>
      <c r="CZ142" t="s">
        <v>603</v>
      </c>
      <c r="DA142">
        <v>1994</v>
      </c>
      <c r="DB142" t="s">
        <v>176</v>
      </c>
      <c r="DC142" t="s">
        <v>603</v>
      </c>
      <c r="DD142">
        <v>100119529</v>
      </c>
      <c r="DE142">
        <v>138</v>
      </c>
      <c r="DF142">
        <v>1994</v>
      </c>
      <c r="DG142" t="s">
        <v>24</v>
      </c>
      <c r="DH142" s="5"/>
      <c r="DI142" s="5"/>
      <c r="DS142" s="5"/>
      <c r="DT142" s="5"/>
      <c r="DU142" s="5"/>
      <c r="DV142" t="s">
        <v>592</v>
      </c>
      <c r="DW142">
        <v>1995</v>
      </c>
      <c r="DX142" t="s">
        <v>248</v>
      </c>
      <c r="DY142" t="s">
        <v>592</v>
      </c>
      <c r="DZ142">
        <v>100078111</v>
      </c>
      <c r="EA142">
        <v>138</v>
      </c>
      <c r="EB142">
        <v>1995</v>
      </c>
      <c r="EC142" t="s">
        <v>24</v>
      </c>
      <c r="ED142" s="5"/>
      <c r="EE142" s="5"/>
    </row>
    <row r="143" spans="1:135">
      <c r="A143" t="s">
        <v>162</v>
      </c>
      <c r="B143">
        <v>1994</v>
      </c>
      <c r="C143" t="s">
        <v>48</v>
      </c>
      <c r="D143" t="s">
        <v>162</v>
      </c>
      <c r="E143">
        <v>100086452</v>
      </c>
      <c r="F143">
        <v>139</v>
      </c>
      <c r="G143">
        <v>1994</v>
      </c>
      <c r="H143" s="4" t="s">
        <v>24</v>
      </c>
      <c r="I143" s="5"/>
      <c r="J143" s="5"/>
      <c r="K143" s="5"/>
      <c r="L143" s="6"/>
      <c r="M143" t="s">
        <v>260</v>
      </c>
      <c r="N143">
        <v>1994</v>
      </c>
      <c r="O143" t="s">
        <v>57</v>
      </c>
      <c r="P143" t="s">
        <v>260</v>
      </c>
      <c r="Q143">
        <v>100077683</v>
      </c>
      <c r="R143">
        <v>138.33000000000001</v>
      </c>
      <c r="S143">
        <v>1994</v>
      </c>
      <c r="T143" t="s">
        <v>24</v>
      </c>
      <c r="U143" s="5"/>
      <c r="V143" s="5"/>
      <c r="W143" s="5"/>
      <c r="Y143" t="s">
        <v>604</v>
      </c>
      <c r="Z143">
        <v>1990</v>
      </c>
      <c r="AA143" t="s">
        <v>26</v>
      </c>
      <c r="AB143" t="s">
        <v>604</v>
      </c>
      <c r="AC143">
        <v>100039554</v>
      </c>
      <c r="AD143">
        <v>139</v>
      </c>
      <c r="AE143">
        <v>1990</v>
      </c>
      <c r="AF143" t="s">
        <v>24</v>
      </c>
      <c r="AG143" s="5"/>
      <c r="AH143" s="5"/>
      <c r="AI143" s="5"/>
      <c r="AJ143" s="5"/>
      <c r="AW143" t="s">
        <v>343</v>
      </c>
      <c r="AX143">
        <v>1994</v>
      </c>
      <c r="AY143" t="s">
        <v>40</v>
      </c>
      <c r="AZ143" t="s">
        <v>343</v>
      </c>
      <c r="BA143" s="12">
        <v>100074367</v>
      </c>
      <c r="BB143" s="12">
        <v>139</v>
      </c>
      <c r="BC143" s="12">
        <v>1994</v>
      </c>
      <c r="BD143" s="13" t="s">
        <v>24</v>
      </c>
      <c r="BE143" s="5"/>
      <c r="BF143" s="5"/>
      <c r="BH143" t="s">
        <v>483</v>
      </c>
      <c r="BI143">
        <v>1994</v>
      </c>
      <c r="BJ143" t="s">
        <v>37</v>
      </c>
      <c r="BK143" t="s">
        <v>483</v>
      </c>
      <c r="BL143">
        <v>100073576</v>
      </c>
      <c r="BM143">
        <v>139</v>
      </c>
      <c r="BN143">
        <v>1994</v>
      </c>
      <c r="BO143" t="s">
        <v>24</v>
      </c>
      <c r="BP143" s="5"/>
      <c r="BQ143" s="5"/>
      <c r="BS143" t="s">
        <v>281</v>
      </c>
      <c r="BT143">
        <v>1994</v>
      </c>
      <c r="BU143" t="s">
        <v>103</v>
      </c>
      <c r="BV143" t="s">
        <v>281</v>
      </c>
      <c r="BW143">
        <v>100089471</v>
      </c>
      <c r="BX143">
        <v>139</v>
      </c>
      <c r="BY143">
        <v>1994</v>
      </c>
      <c r="BZ143" s="4" t="s">
        <v>107</v>
      </c>
      <c r="CA143" s="5"/>
      <c r="CB143" s="5"/>
      <c r="CC143" s="5"/>
      <c r="CD143" t="s">
        <v>414</v>
      </c>
      <c r="CE143">
        <v>1994</v>
      </c>
      <c r="CF143" t="s">
        <v>145</v>
      </c>
      <c r="CG143" t="s">
        <v>414</v>
      </c>
      <c r="CH143">
        <v>100094265</v>
      </c>
      <c r="CI143">
        <v>139</v>
      </c>
      <c r="CJ143">
        <v>1994</v>
      </c>
      <c r="CK143" t="s">
        <v>24</v>
      </c>
      <c r="CL143" s="5"/>
      <c r="CM143" s="5"/>
      <c r="CN143" s="5"/>
      <c r="CO143" t="s">
        <v>605</v>
      </c>
      <c r="CP143">
        <v>1995</v>
      </c>
      <c r="CQ143" t="s">
        <v>79</v>
      </c>
      <c r="CR143" t="s">
        <v>605</v>
      </c>
      <c r="CS143">
        <v>100062180</v>
      </c>
      <c r="CT143">
        <v>138.5</v>
      </c>
      <c r="CU143">
        <v>1995</v>
      </c>
      <c r="CV143" t="s">
        <v>24</v>
      </c>
      <c r="CW143" s="5" t="str">
        <f>IF($CT143&gt;$CT$1,"NA",(IF($CU143&lt;'[3]Point Tables'!$S$4,"OLD",(IF($CV143="Y","X",(VLOOKUP($CS143,[1]CMF!$A$1:$A$65536,1,FALSE)))))))</f>
        <v>NA</v>
      </c>
      <c r="CX143" s="5" t="str">
        <f>IF(CT143&gt;$CT$1,"NA",(IF($CU143&lt;'[3]Point Tables'!$S$5,"OLD",(IF($CV143="Y",CS143,(VLOOKUP($CS143,[1]Y14MF!$A$1:$A$65536,1,FALSE)))))))</f>
        <v>NA</v>
      </c>
      <c r="CZ143" t="s">
        <v>500</v>
      </c>
      <c r="DA143">
        <v>1997</v>
      </c>
      <c r="DB143" t="s">
        <v>37</v>
      </c>
      <c r="DC143" t="s">
        <v>500</v>
      </c>
      <c r="DD143">
        <v>100097722</v>
      </c>
      <c r="DE143">
        <v>139</v>
      </c>
      <c r="DF143">
        <v>1997</v>
      </c>
      <c r="DG143" t="s">
        <v>24</v>
      </c>
      <c r="DH143" s="5"/>
      <c r="DI143" s="5"/>
      <c r="DS143" s="5" t="str">
        <f>IF($DP143&gt;$DP$1,"NA",(IF($DQ143&lt;'[3]Point Tables'!$S$4,"OLD",(IF($DR143="Y","X",(VLOOKUP($DO143,[1]CMF!$A$1:$A$65536,1,FALSE)))))))</f>
        <v>OLD</v>
      </c>
      <c r="DT143" s="5" t="str">
        <f>IF(DP143&gt;$DP$1,"NA",(IF($DQ143&lt;'[3]Point Tables'!$S$5,"OLD",(IF($DR143="Y",DO143,(VLOOKUP($DO143,[1]Y14MF!$A$1:$A$65536,1,FALSE)))))))</f>
        <v>OLD</v>
      </c>
      <c r="DU143" s="5"/>
      <c r="DV143" t="s">
        <v>271</v>
      </c>
      <c r="DW143">
        <v>1995</v>
      </c>
      <c r="DX143" t="s">
        <v>193</v>
      </c>
      <c r="DY143" t="s">
        <v>271</v>
      </c>
      <c r="DZ143">
        <v>100117633</v>
      </c>
      <c r="EA143">
        <v>139</v>
      </c>
      <c r="EB143">
        <v>1995</v>
      </c>
      <c r="EC143" t="s">
        <v>24</v>
      </c>
      <c r="ED143" s="5"/>
      <c r="EE143" s="5"/>
    </row>
    <row r="144" spans="1:135">
      <c r="A144" t="s">
        <v>244</v>
      </c>
      <c r="B144">
        <v>1994</v>
      </c>
      <c r="C144" t="s">
        <v>23</v>
      </c>
      <c r="D144" t="s">
        <v>244</v>
      </c>
      <c r="E144">
        <v>100093027</v>
      </c>
      <c r="F144">
        <v>140.5</v>
      </c>
      <c r="G144">
        <v>1994</v>
      </c>
      <c r="H144" s="4" t="s">
        <v>24</v>
      </c>
      <c r="I144" s="5"/>
      <c r="J144" s="5"/>
      <c r="K144" s="5"/>
      <c r="L144" s="6"/>
      <c r="M144" t="s">
        <v>606</v>
      </c>
      <c r="N144">
        <v>1994</v>
      </c>
      <c r="O144" t="s">
        <v>248</v>
      </c>
      <c r="P144" t="s">
        <v>606</v>
      </c>
      <c r="Q144">
        <v>100078112</v>
      </c>
      <c r="R144">
        <v>138.33000000000001</v>
      </c>
      <c r="S144">
        <v>1994</v>
      </c>
      <c r="T144" t="s">
        <v>24</v>
      </c>
      <c r="U144" s="5"/>
      <c r="V144" s="5"/>
      <c r="W144" s="5"/>
      <c r="Y144" t="s">
        <v>329</v>
      </c>
      <c r="Z144">
        <v>1992</v>
      </c>
      <c r="AA144" t="s">
        <v>128</v>
      </c>
      <c r="AB144" t="s">
        <v>329</v>
      </c>
      <c r="AC144">
        <v>100042090</v>
      </c>
      <c r="AD144">
        <v>140</v>
      </c>
      <c r="AE144">
        <v>1992</v>
      </c>
      <c r="AF144" t="s">
        <v>24</v>
      </c>
      <c r="AG144" s="5"/>
      <c r="AH144" s="5"/>
      <c r="AI144" s="5"/>
      <c r="AJ144" s="5"/>
      <c r="AW144" t="s">
        <v>222</v>
      </c>
      <c r="AX144">
        <v>1997</v>
      </c>
      <c r="AY144" t="s">
        <v>29</v>
      </c>
      <c r="AZ144" t="s">
        <v>222</v>
      </c>
      <c r="BA144" s="12">
        <v>100071866</v>
      </c>
      <c r="BB144" s="12">
        <v>140</v>
      </c>
      <c r="BC144" s="12">
        <v>1997</v>
      </c>
      <c r="BD144" s="13" t="s">
        <v>24</v>
      </c>
      <c r="BE144" s="5"/>
      <c r="BF144" s="5"/>
      <c r="BH144" t="s">
        <v>268</v>
      </c>
      <c r="BI144">
        <v>1995</v>
      </c>
      <c r="BJ144" t="s">
        <v>103</v>
      </c>
      <c r="BK144" t="s">
        <v>268</v>
      </c>
      <c r="BL144">
        <v>100128566</v>
      </c>
      <c r="BM144">
        <v>140</v>
      </c>
      <c r="BN144">
        <v>1995</v>
      </c>
      <c r="BO144" t="s">
        <v>107</v>
      </c>
      <c r="BP144" s="5"/>
      <c r="BQ144" s="5"/>
      <c r="BS144" t="s">
        <v>416</v>
      </c>
      <c r="BT144">
        <v>1993</v>
      </c>
      <c r="BU144" t="s">
        <v>26</v>
      </c>
      <c r="BV144" t="s">
        <v>416</v>
      </c>
      <c r="BW144">
        <v>100045139</v>
      </c>
      <c r="BX144">
        <v>140</v>
      </c>
      <c r="BY144">
        <v>1993</v>
      </c>
      <c r="BZ144" s="4" t="s">
        <v>24</v>
      </c>
      <c r="CA144" s="5"/>
      <c r="CB144" s="5"/>
      <c r="CC144" s="5"/>
      <c r="CD144" t="s">
        <v>201</v>
      </c>
      <c r="CE144">
        <v>1995</v>
      </c>
      <c r="CF144" t="s">
        <v>202</v>
      </c>
      <c r="CG144" t="s">
        <v>201</v>
      </c>
      <c r="CH144">
        <v>100096989</v>
      </c>
      <c r="CI144">
        <v>140</v>
      </c>
      <c r="CJ144">
        <v>1995</v>
      </c>
      <c r="CK144" t="s">
        <v>24</v>
      </c>
      <c r="CL144" s="5"/>
      <c r="CM144" s="5"/>
      <c r="CN144" s="5"/>
      <c r="CO144" t="s">
        <v>607</v>
      </c>
      <c r="CP144">
        <v>1998</v>
      </c>
      <c r="CQ144" t="s">
        <v>82</v>
      </c>
      <c r="CR144" t="s">
        <v>607</v>
      </c>
      <c r="CS144">
        <v>100088394</v>
      </c>
      <c r="CT144">
        <v>140</v>
      </c>
      <c r="CU144">
        <v>1998</v>
      </c>
      <c r="CV144" t="s">
        <v>24</v>
      </c>
      <c r="CW144" s="5" t="str">
        <f>IF($CT144&gt;$CT$1,"NA",(IF($CU144&lt;'[3]Point Tables'!$S$4,"OLD",(IF($CV144="Y","X",(VLOOKUP($CS144,[1]CMF!$A$1:$A$65536,1,FALSE)))))))</f>
        <v>NA</v>
      </c>
      <c r="CX144" s="5" t="str">
        <f>IF(CT144&gt;$CT$1,"NA",(IF($CU144&lt;'[3]Point Tables'!$S$5,"OLD",(IF($CV144="Y",CS144,(VLOOKUP($CS144,[1]Y14MF!$A$1:$A$65536,1,FALSE)))))))</f>
        <v>NA</v>
      </c>
      <c r="CZ144" t="s">
        <v>608</v>
      </c>
      <c r="DA144">
        <v>1996</v>
      </c>
      <c r="DB144" t="s">
        <v>103</v>
      </c>
      <c r="DC144" t="s">
        <v>608</v>
      </c>
      <c r="DD144">
        <v>100128699</v>
      </c>
      <c r="DE144">
        <v>140</v>
      </c>
      <c r="DF144">
        <v>1996</v>
      </c>
      <c r="DG144" t="s">
        <v>107</v>
      </c>
      <c r="DH144" s="5"/>
      <c r="DI144" s="5"/>
      <c r="DS144" s="5" t="str">
        <f>IF($DP144&gt;$DP$1,"NA",(IF($DQ144&lt;'[3]Point Tables'!$S$4,"OLD",(IF($DR144="Y","X",(VLOOKUP($DO144,[1]CMF!$A$1:$A$65536,1,FALSE)))))))</f>
        <v>OLD</v>
      </c>
      <c r="DT144" s="5" t="str">
        <f>IF(DP144&gt;$DP$1,"NA",(IF($DQ144&lt;'[3]Point Tables'!$S$5,"OLD",(IF($DR144="Y",DO144,(VLOOKUP($DO144,[1]Y14MF!$A$1:$A$65536,1,FALSE)))))))</f>
        <v>OLD</v>
      </c>
      <c r="DU144" s="5"/>
      <c r="DV144" t="s">
        <v>609</v>
      </c>
      <c r="DW144">
        <v>1996</v>
      </c>
      <c r="DX144" t="s">
        <v>122</v>
      </c>
      <c r="DY144" t="s">
        <v>609</v>
      </c>
      <c r="DZ144">
        <v>100078658</v>
      </c>
      <c r="EA144">
        <v>140</v>
      </c>
      <c r="EB144">
        <v>1996</v>
      </c>
      <c r="EC144" t="s">
        <v>24</v>
      </c>
      <c r="ED144" s="5"/>
      <c r="EE144" s="5"/>
    </row>
    <row r="145" spans="1:135">
      <c r="A145" t="s">
        <v>398</v>
      </c>
      <c r="B145">
        <v>1995</v>
      </c>
      <c r="C145" t="s">
        <v>35</v>
      </c>
      <c r="D145" t="s">
        <v>398</v>
      </c>
      <c r="E145">
        <v>100078051</v>
      </c>
      <c r="F145">
        <v>140.5</v>
      </c>
      <c r="G145">
        <v>1995</v>
      </c>
      <c r="H145" s="4" t="s">
        <v>24</v>
      </c>
      <c r="I145" s="5"/>
      <c r="J145" s="5"/>
      <c r="K145" s="5"/>
      <c r="L145" s="6"/>
      <c r="M145" t="s">
        <v>610</v>
      </c>
      <c r="N145">
        <v>1983</v>
      </c>
      <c r="O145" t="s">
        <v>145</v>
      </c>
      <c r="P145" t="s">
        <v>610</v>
      </c>
      <c r="Q145">
        <v>100047622</v>
      </c>
      <c r="R145">
        <v>141.33000000000001</v>
      </c>
      <c r="S145">
        <v>1983</v>
      </c>
      <c r="T145" t="s">
        <v>24</v>
      </c>
      <c r="U145" s="5"/>
      <c r="V145" s="5"/>
      <c r="W145" s="5"/>
      <c r="Y145" t="s">
        <v>156</v>
      </c>
      <c r="Z145">
        <v>1996</v>
      </c>
      <c r="AA145" t="s">
        <v>46</v>
      </c>
      <c r="AB145" t="s">
        <v>156</v>
      </c>
      <c r="AC145">
        <v>100066845</v>
      </c>
      <c r="AD145">
        <v>141</v>
      </c>
      <c r="AE145">
        <v>1996</v>
      </c>
      <c r="AF145" t="s">
        <v>24</v>
      </c>
      <c r="AG145" s="5"/>
      <c r="AH145" s="5"/>
      <c r="AI145" s="5"/>
      <c r="AJ145" s="5"/>
      <c r="AW145" t="s">
        <v>162</v>
      </c>
      <c r="AX145">
        <v>1994</v>
      </c>
      <c r="AY145" t="s">
        <v>48</v>
      </c>
      <c r="AZ145" t="s">
        <v>162</v>
      </c>
      <c r="BA145" s="12">
        <v>100086452</v>
      </c>
      <c r="BB145" s="12">
        <v>141.5</v>
      </c>
      <c r="BC145" s="12">
        <v>1994</v>
      </c>
      <c r="BD145" s="13" t="s">
        <v>24</v>
      </c>
      <c r="BE145" s="5"/>
      <c r="BF145" s="5"/>
      <c r="BH145" t="s">
        <v>495</v>
      </c>
      <c r="BI145">
        <v>1994</v>
      </c>
      <c r="BJ145" t="s">
        <v>259</v>
      </c>
      <c r="BK145" t="s">
        <v>495</v>
      </c>
      <c r="BL145">
        <v>100087714</v>
      </c>
      <c r="BM145">
        <v>141</v>
      </c>
      <c r="BN145">
        <v>1994</v>
      </c>
      <c r="BO145" t="s">
        <v>24</v>
      </c>
      <c r="BP145" s="5"/>
      <c r="BQ145" s="5"/>
      <c r="BS145" t="s">
        <v>507</v>
      </c>
      <c r="BT145">
        <v>1993</v>
      </c>
      <c r="BU145" t="s">
        <v>33</v>
      </c>
      <c r="BV145" t="s">
        <v>507</v>
      </c>
      <c r="BW145">
        <v>100063196</v>
      </c>
      <c r="BX145">
        <v>141</v>
      </c>
      <c r="BY145">
        <v>1993</v>
      </c>
      <c r="BZ145" s="4" t="s">
        <v>24</v>
      </c>
      <c r="CA145" s="5"/>
      <c r="CB145" s="5"/>
      <c r="CC145" s="5"/>
      <c r="CD145" t="s">
        <v>611</v>
      </c>
      <c r="CE145">
        <v>1993</v>
      </c>
      <c r="CF145" t="s">
        <v>351</v>
      </c>
      <c r="CG145" t="s">
        <v>611</v>
      </c>
      <c r="CH145">
        <v>100088952</v>
      </c>
      <c r="CI145">
        <v>141</v>
      </c>
      <c r="CJ145">
        <v>1993</v>
      </c>
      <c r="CK145" t="s">
        <v>24</v>
      </c>
      <c r="CL145" s="5"/>
      <c r="CM145" s="5"/>
      <c r="CN145" s="5"/>
      <c r="CO145" t="s">
        <v>612</v>
      </c>
      <c r="CP145">
        <v>1995</v>
      </c>
      <c r="CQ145" t="s">
        <v>351</v>
      </c>
      <c r="CR145" t="s">
        <v>612</v>
      </c>
      <c r="CS145">
        <v>100099233</v>
      </c>
      <c r="CT145">
        <v>141</v>
      </c>
      <c r="CU145">
        <v>1995</v>
      </c>
      <c r="CV145" t="s">
        <v>24</v>
      </c>
      <c r="CW145" s="5" t="str">
        <f>IF($CT145&gt;$CT$1,"NA",(IF($CU145&lt;'[3]Point Tables'!$S$4,"OLD",(IF($CV145="Y","X",(VLOOKUP($CS145,[1]CMF!$A$1:$A$65536,1,FALSE)))))))</f>
        <v>NA</v>
      </c>
      <c r="CX145" s="5" t="str">
        <f>IF(CT145&gt;$CT$1,"NA",(IF($CU145&lt;'[3]Point Tables'!$S$5,"OLD",(IF($CV145="Y",CS145,(VLOOKUP($CS145,[1]Y14MF!$A$1:$A$65536,1,FALSE)))))))</f>
        <v>NA</v>
      </c>
      <c r="CZ145" t="s">
        <v>613</v>
      </c>
      <c r="DA145">
        <v>1997</v>
      </c>
      <c r="DB145" t="s">
        <v>103</v>
      </c>
      <c r="DC145" t="s">
        <v>613</v>
      </c>
      <c r="DD145">
        <v>100128716</v>
      </c>
      <c r="DE145">
        <v>141</v>
      </c>
      <c r="DF145">
        <v>1997</v>
      </c>
      <c r="DG145" t="s">
        <v>107</v>
      </c>
      <c r="DH145" s="5"/>
      <c r="DI145" s="5"/>
      <c r="DS145" s="5" t="str">
        <f>IF($DP145&gt;$DP$1,"NA",(IF($DQ145&lt;'[3]Point Tables'!$S$4,"OLD",(IF($DR145="Y","X",(VLOOKUP($DO145,[1]CMF!$A$1:$A$65536,1,FALSE)))))))</f>
        <v>OLD</v>
      </c>
      <c r="DT145" s="5" t="str">
        <f>IF(DP145&gt;$DP$1,"NA",(IF($DQ145&lt;'[3]Point Tables'!$S$5,"OLD",(IF($DR145="Y",DO145,(VLOOKUP($DO145,[1]Y14MF!$A$1:$A$65536,1,FALSE)))))))</f>
        <v>OLD</v>
      </c>
      <c r="DU145" s="5"/>
      <c r="DV145" t="s">
        <v>614</v>
      </c>
      <c r="DW145">
        <v>1996</v>
      </c>
      <c r="DX145" t="s">
        <v>122</v>
      </c>
      <c r="DY145" t="s">
        <v>614</v>
      </c>
      <c r="DZ145">
        <v>100089332</v>
      </c>
      <c r="EA145">
        <v>141</v>
      </c>
      <c r="EB145">
        <v>1996</v>
      </c>
      <c r="EC145" t="s">
        <v>24</v>
      </c>
      <c r="ED145" s="5"/>
      <c r="EE145" s="5"/>
    </row>
    <row r="146" spans="1:135">
      <c r="A146" t="s">
        <v>615</v>
      </c>
      <c r="B146">
        <v>1975</v>
      </c>
      <c r="C146" t="s">
        <v>52</v>
      </c>
      <c r="D146" t="s">
        <v>615</v>
      </c>
      <c r="E146">
        <v>100012133</v>
      </c>
      <c r="F146">
        <v>142</v>
      </c>
      <c r="G146">
        <v>1975</v>
      </c>
      <c r="H146" s="4" t="s">
        <v>24</v>
      </c>
      <c r="I146" s="5"/>
      <c r="J146" s="5"/>
      <c r="K146" s="5"/>
      <c r="L146" s="6"/>
      <c r="M146" t="s">
        <v>616</v>
      </c>
      <c r="N146">
        <v>1986</v>
      </c>
      <c r="O146" t="s">
        <v>57</v>
      </c>
      <c r="P146" t="s">
        <v>616</v>
      </c>
      <c r="Q146">
        <v>100079319</v>
      </c>
      <c r="R146">
        <v>141.33000000000001</v>
      </c>
      <c r="S146">
        <v>1986</v>
      </c>
      <c r="T146" t="s">
        <v>24</v>
      </c>
      <c r="U146" s="5"/>
      <c r="V146" s="5"/>
      <c r="W146" s="5"/>
      <c r="Y146" t="s">
        <v>303</v>
      </c>
      <c r="Z146">
        <v>1993</v>
      </c>
      <c r="AA146" t="s">
        <v>37</v>
      </c>
      <c r="AB146" t="s">
        <v>303</v>
      </c>
      <c r="AC146">
        <v>100070514</v>
      </c>
      <c r="AD146">
        <v>142</v>
      </c>
      <c r="AE146">
        <v>1993</v>
      </c>
      <c r="AF146" t="s">
        <v>24</v>
      </c>
      <c r="AG146" s="5"/>
      <c r="AH146" s="5"/>
      <c r="AI146" s="5"/>
      <c r="AJ146" s="5"/>
      <c r="AW146" t="s">
        <v>221</v>
      </c>
      <c r="AX146">
        <v>1994</v>
      </c>
      <c r="AY146" t="s">
        <v>40</v>
      </c>
      <c r="AZ146" t="s">
        <v>221</v>
      </c>
      <c r="BA146" s="12">
        <v>100059376</v>
      </c>
      <c r="BB146" s="12">
        <v>141.5</v>
      </c>
      <c r="BC146" s="12">
        <v>1994</v>
      </c>
      <c r="BD146" s="13" t="s">
        <v>24</v>
      </c>
      <c r="BE146" s="5"/>
      <c r="BF146" s="5"/>
      <c r="BH146" t="s">
        <v>275</v>
      </c>
      <c r="BI146">
        <v>1992</v>
      </c>
      <c r="BJ146" t="s">
        <v>209</v>
      </c>
      <c r="BK146" t="s">
        <v>275</v>
      </c>
      <c r="BL146">
        <v>100073204</v>
      </c>
      <c r="BM146">
        <v>142</v>
      </c>
      <c r="BN146">
        <v>1992</v>
      </c>
      <c r="BO146" t="s">
        <v>24</v>
      </c>
      <c r="BP146" s="5"/>
      <c r="BQ146" s="5"/>
      <c r="BS146" t="s">
        <v>287</v>
      </c>
      <c r="BT146">
        <v>1995</v>
      </c>
      <c r="BU146" t="s">
        <v>23</v>
      </c>
      <c r="BV146" t="s">
        <v>287</v>
      </c>
      <c r="BW146">
        <v>100091814</v>
      </c>
      <c r="BX146">
        <v>142</v>
      </c>
      <c r="BY146">
        <v>1995</v>
      </c>
      <c r="BZ146" s="4" t="s">
        <v>24</v>
      </c>
      <c r="CA146" s="5"/>
      <c r="CB146" s="5"/>
      <c r="CC146" s="5"/>
      <c r="CD146" t="s">
        <v>453</v>
      </c>
      <c r="CE146">
        <v>1992</v>
      </c>
      <c r="CF146" t="s">
        <v>128</v>
      </c>
      <c r="CG146" t="s">
        <v>453</v>
      </c>
      <c r="CH146">
        <v>100091572</v>
      </c>
      <c r="CI146">
        <v>142</v>
      </c>
      <c r="CJ146">
        <v>1992</v>
      </c>
      <c r="CK146" t="s">
        <v>24</v>
      </c>
      <c r="CL146" s="5"/>
      <c r="CM146" s="5"/>
      <c r="CN146" s="5"/>
      <c r="CO146" t="s">
        <v>617</v>
      </c>
      <c r="CP146">
        <v>1998</v>
      </c>
      <c r="CQ146" t="s">
        <v>37</v>
      </c>
      <c r="CR146" t="s">
        <v>617</v>
      </c>
      <c r="CS146">
        <v>100091341</v>
      </c>
      <c r="CT146">
        <v>142</v>
      </c>
      <c r="CU146">
        <v>1998</v>
      </c>
      <c r="CV146" t="s">
        <v>24</v>
      </c>
      <c r="CW146" s="5" t="str">
        <f>IF($CT146&gt;$CT$1,"NA",(IF($CU146&lt;'[3]Point Tables'!$S$4,"OLD",(IF($CV146="Y","X",(VLOOKUP($CS146,[1]CMF!$A$1:$A$65536,1,FALSE)))))))</f>
        <v>NA</v>
      </c>
      <c r="CX146" s="5" t="str">
        <f>IF(CT146&gt;$CT$1,"NA",(IF($CU146&lt;'[3]Point Tables'!$S$5,"OLD",(IF($CV146="Y",CS146,(VLOOKUP($CS146,[1]Y14MF!$A$1:$A$65536,1,FALSE)))))))</f>
        <v>NA</v>
      </c>
      <c r="CZ146" t="s">
        <v>618</v>
      </c>
      <c r="DA146">
        <v>1996</v>
      </c>
      <c r="DB146" t="s">
        <v>619</v>
      </c>
      <c r="DC146" t="s">
        <v>618</v>
      </c>
      <c r="DD146">
        <v>100095607</v>
      </c>
      <c r="DE146">
        <v>142</v>
      </c>
      <c r="DF146">
        <v>1996</v>
      </c>
      <c r="DG146" t="s">
        <v>24</v>
      </c>
      <c r="DH146" s="5"/>
      <c r="DI146" s="5"/>
      <c r="DS146" s="5" t="str">
        <f>IF($DP146&gt;$DP$1,"NA",(IF($DQ146&lt;'[3]Point Tables'!$S$4,"OLD",(IF($DR146="Y","X",(VLOOKUP($DO146,[1]CMF!$A$1:$A$65536,1,FALSE)))))))</f>
        <v>OLD</v>
      </c>
      <c r="DT146" s="5" t="str">
        <f>IF(DP146&gt;$DP$1,"NA",(IF($DQ146&lt;'[3]Point Tables'!$S$5,"OLD",(IF($DR146="Y",DO146,(VLOOKUP($DO146,[1]Y14MF!$A$1:$A$65536,1,FALSE)))))))</f>
        <v>OLD</v>
      </c>
      <c r="DU146" s="5"/>
      <c r="DV146" t="s">
        <v>434</v>
      </c>
      <c r="DW146">
        <v>1995</v>
      </c>
      <c r="DX146" t="s">
        <v>248</v>
      </c>
      <c r="DY146" t="s">
        <v>434</v>
      </c>
      <c r="DZ146">
        <v>100093325</v>
      </c>
      <c r="EA146">
        <v>142</v>
      </c>
      <c r="EB146">
        <v>1995</v>
      </c>
      <c r="EC146" t="s">
        <v>24</v>
      </c>
      <c r="ED146" s="5"/>
      <c r="EE146" s="5"/>
    </row>
    <row r="147" spans="1:135">
      <c r="A147" t="s">
        <v>620</v>
      </c>
      <c r="B147">
        <v>1984</v>
      </c>
      <c r="C147" t="s">
        <v>504</v>
      </c>
      <c r="D147" t="s">
        <v>620</v>
      </c>
      <c r="E147">
        <v>100061893</v>
      </c>
      <c r="F147">
        <v>143</v>
      </c>
      <c r="G147">
        <v>1984</v>
      </c>
      <c r="H147" s="4" t="s">
        <v>107</v>
      </c>
      <c r="I147" s="5"/>
      <c r="J147" s="5"/>
      <c r="K147" s="5"/>
      <c r="L147" s="6"/>
      <c r="M147" t="s">
        <v>621</v>
      </c>
      <c r="N147">
        <v>1993</v>
      </c>
      <c r="O147" t="s">
        <v>145</v>
      </c>
      <c r="P147" t="s">
        <v>621</v>
      </c>
      <c r="Q147">
        <v>100096527</v>
      </c>
      <c r="R147">
        <v>141.33000000000001</v>
      </c>
      <c r="S147">
        <v>1993</v>
      </c>
      <c r="T147" t="s">
        <v>24</v>
      </c>
      <c r="U147" s="5"/>
      <c r="V147" s="5"/>
      <c r="W147" s="5"/>
      <c r="Y147" t="s">
        <v>311</v>
      </c>
      <c r="Z147">
        <v>1994</v>
      </c>
      <c r="AA147" t="s">
        <v>23</v>
      </c>
      <c r="AB147" t="s">
        <v>311</v>
      </c>
      <c r="AC147">
        <v>100064732</v>
      </c>
      <c r="AD147">
        <v>143</v>
      </c>
      <c r="AE147">
        <v>1994</v>
      </c>
      <c r="AF147" t="s">
        <v>24</v>
      </c>
      <c r="AG147" s="5"/>
      <c r="AH147" s="5"/>
      <c r="AI147" s="5"/>
      <c r="AJ147" s="5"/>
      <c r="AW147" t="s">
        <v>622</v>
      </c>
      <c r="AX147">
        <v>1994</v>
      </c>
      <c r="AY147" t="s">
        <v>79</v>
      </c>
      <c r="AZ147" t="s">
        <v>622</v>
      </c>
      <c r="BA147" s="12">
        <v>100058148</v>
      </c>
      <c r="BB147" s="12">
        <v>143.5</v>
      </c>
      <c r="BC147" s="12">
        <v>1994</v>
      </c>
      <c r="BD147" s="13" t="s">
        <v>24</v>
      </c>
      <c r="BE147" s="5"/>
      <c r="BF147" s="5"/>
      <c r="BH147" t="s">
        <v>203</v>
      </c>
      <c r="BI147">
        <v>1993</v>
      </c>
      <c r="BJ147" t="s">
        <v>103</v>
      </c>
      <c r="BK147" t="s">
        <v>203</v>
      </c>
      <c r="BL147">
        <v>100074928</v>
      </c>
      <c r="BM147">
        <v>143</v>
      </c>
      <c r="BN147">
        <v>1993</v>
      </c>
      <c r="BO147" t="s">
        <v>107</v>
      </c>
      <c r="BP147" s="5"/>
      <c r="BQ147" s="5"/>
      <c r="BS147" t="s">
        <v>578</v>
      </c>
      <c r="BT147">
        <v>1993</v>
      </c>
      <c r="BU147" t="s">
        <v>33</v>
      </c>
      <c r="BV147" t="s">
        <v>578</v>
      </c>
      <c r="BW147">
        <v>100091658</v>
      </c>
      <c r="BX147">
        <v>143</v>
      </c>
      <c r="BY147">
        <v>1993</v>
      </c>
      <c r="BZ147" s="4" t="s">
        <v>24</v>
      </c>
      <c r="CA147" s="5"/>
      <c r="CB147" s="5"/>
      <c r="CC147" s="5"/>
      <c r="CD147" t="s">
        <v>339</v>
      </c>
      <c r="CE147">
        <v>1994</v>
      </c>
      <c r="CF147" t="s">
        <v>79</v>
      </c>
      <c r="CG147" t="s">
        <v>339</v>
      </c>
      <c r="CH147">
        <v>100076443</v>
      </c>
      <c r="CI147">
        <v>143.5</v>
      </c>
      <c r="CJ147">
        <v>1994</v>
      </c>
      <c r="CK147" t="s">
        <v>24</v>
      </c>
      <c r="CL147" s="5"/>
      <c r="CM147" s="5"/>
      <c r="CN147" s="5"/>
      <c r="CO147" t="s">
        <v>623</v>
      </c>
      <c r="CP147">
        <v>1996</v>
      </c>
      <c r="CQ147" t="s">
        <v>290</v>
      </c>
      <c r="CR147" t="s">
        <v>623</v>
      </c>
      <c r="CS147">
        <v>100088124</v>
      </c>
      <c r="CT147">
        <v>143</v>
      </c>
      <c r="CU147">
        <v>1996</v>
      </c>
      <c r="CV147" t="s">
        <v>24</v>
      </c>
      <c r="CW147" s="5" t="str">
        <f>IF($CT147&gt;$CT$1,"NA",(IF($CU147&lt;'[3]Point Tables'!$S$4,"OLD",(IF($CV147="Y","X",(VLOOKUP($CS147,[1]CMF!$A$1:$A$65536,1,FALSE)))))))</f>
        <v>NA</v>
      </c>
      <c r="CX147" s="5" t="str">
        <f>IF(CT147&gt;$CT$1,"NA",(IF($CU147&lt;'[3]Point Tables'!$S$5,"OLD",(IF($CV147="Y",CS147,(VLOOKUP($CS147,[1]Y14MF!$A$1:$A$65536,1,FALSE)))))))</f>
        <v>NA</v>
      </c>
      <c r="CZ147" t="s">
        <v>524</v>
      </c>
      <c r="DA147">
        <v>1996</v>
      </c>
      <c r="DB147" t="s">
        <v>225</v>
      </c>
      <c r="DC147" t="s">
        <v>524</v>
      </c>
      <c r="DD147">
        <v>100077456</v>
      </c>
      <c r="DE147">
        <v>143</v>
      </c>
      <c r="DF147">
        <v>1996</v>
      </c>
      <c r="DG147" t="s">
        <v>24</v>
      </c>
      <c r="DH147" s="5"/>
      <c r="DI147" s="5"/>
      <c r="DS147" s="5" t="str">
        <f>IF($DP147&gt;$DP$1,"NA",(IF($DQ147&lt;'[3]Point Tables'!$S$4,"OLD",(IF($DR147="Y","X",(VLOOKUP($DO147,[1]CMF!$A$1:$A$65536,1,FALSE)))))))</f>
        <v>OLD</v>
      </c>
      <c r="DT147" s="5" t="str">
        <f>IF(DP147&gt;$DP$1,"NA",(IF($DQ147&lt;'[3]Point Tables'!$S$5,"OLD",(IF($DR147="Y",DO147,(VLOOKUP($DO147,[1]Y14MF!$A$1:$A$65536,1,FALSE)))))))</f>
        <v>OLD</v>
      </c>
      <c r="DU147" s="5"/>
      <c r="DV147" t="s">
        <v>588</v>
      </c>
      <c r="DW147">
        <v>1994</v>
      </c>
      <c r="DX147" t="s">
        <v>193</v>
      </c>
      <c r="DY147" t="s">
        <v>588</v>
      </c>
      <c r="DZ147">
        <v>100092781</v>
      </c>
      <c r="EA147">
        <v>143</v>
      </c>
      <c r="EB147">
        <v>1994</v>
      </c>
      <c r="EC147" t="s">
        <v>24</v>
      </c>
      <c r="ED147" s="5"/>
      <c r="EE147" s="5"/>
    </row>
    <row r="148" spans="1:135">
      <c r="A148" t="s">
        <v>127</v>
      </c>
      <c r="B148">
        <v>1994</v>
      </c>
      <c r="C148" t="s">
        <v>128</v>
      </c>
      <c r="D148" t="s">
        <v>127</v>
      </c>
      <c r="E148">
        <v>100083302</v>
      </c>
      <c r="F148">
        <v>144</v>
      </c>
      <c r="G148">
        <v>1994</v>
      </c>
      <c r="H148" s="4" t="s">
        <v>24</v>
      </c>
      <c r="I148" s="5"/>
      <c r="J148" s="5"/>
      <c r="K148" s="5"/>
      <c r="L148" s="6"/>
      <c r="M148" t="s">
        <v>624</v>
      </c>
      <c r="N148">
        <v>1986</v>
      </c>
      <c r="O148" t="s">
        <v>145</v>
      </c>
      <c r="P148" t="s">
        <v>624</v>
      </c>
      <c r="Q148">
        <v>100077318</v>
      </c>
      <c r="R148">
        <v>144</v>
      </c>
      <c r="S148">
        <v>1986</v>
      </c>
      <c r="T148" t="s">
        <v>24</v>
      </c>
      <c r="U148" s="5"/>
      <c r="V148" s="5"/>
      <c r="W148" s="5"/>
      <c r="Y148" t="s">
        <v>625</v>
      </c>
      <c r="Z148">
        <v>1989</v>
      </c>
      <c r="AA148" t="s">
        <v>26</v>
      </c>
      <c r="AB148" t="s">
        <v>625</v>
      </c>
      <c r="AC148">
        <v>100047153</v>
      </c>
      <c r="AD148">
        <v>144</v>
      </c>
      <c r="AE148">
        <v>1989</v>
      </c>
      <c r="AF148" t="s">
        <v>24</v>
      </c>
      <c r="AG148" s="5"/>
      <c r="AH148" s="5"/>
      <c r="AI148" s="5"/>
      <c r="AJ148" s="5"/>
      <c r="AW148" t="s">
        <v>262</v>
      </c>
      <c r="AX148">
        <v>1995</v>
      </c>
      <c r="AY148" t="s">
        <v>178</v>
      </c>
      <c r="AZ148" t="s">
        <v>262</v>
      </c>
      <c r="BA148" s="12">
        <v>100049156</v>
      </c>
      <c r="BB148" s="12">
        <v>143.5</v>
      </c>
      <c r="BC148" s="12">
        <v>1995</v>
      </c>
      <c r="BD148" s="13" t="s">
        <v>24</v>
      </c>
      <c r="BE148" s="5"/>
      <c r="BF148" s="5"/>
      <c r="BH148" t="s">
        <v>626</v>
      </c>
      <c r="BI148">
        <v>1993</v>
      </c>
      <c r="BJ148" t="s">
        <v>202</v>
      </c>
      <c r="BK148" t="s">
        <v>626</v>
      </c>
      <c r="BL148">
        <v>100055432</v>
      </c>
      <c r="BM148">
        <v>144</v>
      </c>
      <c r="BN148">
        <v>1993</v>
      </c>
      <c r="BO148" t="s">
        <v>24</v>
      </c>
      <c r="BP148" s="5"/>
      <c r="BQ148" s="5"/>
      <c r="BS148" t="s">
        <v>222</v>
      </c>
      <c r="BT148">
        <v>1997</v>
      </c>
      <c r="BU148" t="s">
        <v>29</v>
      </c>
      <c r="BV148" t="s">
        <v>222</v>
      </c>
      <c r="BW148">
        <v>100071866</v>
      </c>
      <c r="BX148">
        <v>144</v>
      </c>
      <c r="BY148">
        <v>1997</v>
      </c>
      <c r="BZ148" s="4" t="s">
        <v>24</v>
      </c>
      <c r="CA148" s="5"/>
      <c r="CB148" s="5"/>
      <c r="CC148" s="5"/>
      <c r="CD148" t="s">
        <v>320</v>
      </c>
      <c r="CE148">
        <v>1994</v>
      </c>
      <c r="CF148" t="s">
        <v>151</v>
      </c>
      <c r="CG148" t="s">
        <v>320</v>
      </c>
      <c r="CH148">
        <v>100072557</v>
      </c>
      <c r="CI148">
        <v>143.5</v>
      </c>
      <c r="CJ148">
        <v>1994</v>
      </c>
      <c r="CK148" t="s">
        <v>24</v>
      </c>
      <c r="CL148" s="5"/>
      <c r="CM148" s="5"/>
      <c r="CN148" s="5"/>
      <c r="CO148" t="s">
        <v>627</v>
      </c>
      <c r="CP148">
        <v>1997</v>
      </c>
      <c r="CQ148" t="s">
        <v>176</v>
      </c>
      <c r="CR148" t="s">
        <v>627</v>
      </c>
      <c r="CS148">
        <v>100094962</v>
      </c>
      <c r="CT148">
        <v>144</v>
      </c>
      <c r="CU148">
        <v>1997</v>
      </c>
      <c r="CV148" t="s">
        <v>24</v>
      </c>
      <c r="CW148" s="5" t="str">
        <f>IF($CT148&gt;$CT$1,"NA",(IF($CU148&lt;'[3]Point Tables'!$S$4,"OLD",(IF($CV148="Y","X",(VLOOKUP($CS148,[1]CMF!$A$1:$A$65536,1,FALSE)))))))</f>
        <v>NA</v>
      </c>
      <c r="CX148" s="5" t="str">
        <f>IF(CT148&gt;$CT$1,"NA",(IF($CU148&lt;'[3]Point Tables'!$S$5,"OLD",(IF($CV148="Y",CS148,(VLOOKUP($CS148,[1]Y14MF!$A$1:$A$65536,1,FALSE)))))))</f>
        <v>NA</v>
      </c>
      <c r="CZ148" t="s">
        <v>485</v>
      </c>
      <c r="DA148">
        <v>1997</v>
      </c>
      <c r="DB148" t="s">
        <v>145</v>
      </c>
      <c r="DC148" t="s">
        <v>485</v>
      </c>
      <c r="DD148">
        <v>100092034</v>
      </c>
      <c r="DE148">
        <v>144.5</v>
      </c>
      <c r="DF148">
        <v>1997</v>
      </c>
      <c r="DG148" t="s">
        <v>24</v>
      </c>
      <c r="DH148" s="5"/>
      <c r="DI148" s="5"/>
      <c r="DS148" s="5" t="str">
        <f>IF($DP148&gt;$DP$1,"NA",(IF($DQ148&lt;'[3]Point Tables'!$S$4,"OLD",(IF($DR148="Y","X",(VLOOKUP($DO148,[1]CMF!$A$1:$A$65536,1,FALSE)))))))</f>
        <v>OLD</v>
      </c>
      <c r="DT148" s="5" t="str">
        <f>IF(DP148&gt;$DP$1,"NA",(IF($DQ148&lt;'[3]Point Tables'!$S$5,"OLD",(IF($DR148="Y",DO148,(VLOOKUP($DO148,[1]Y14MF!$A$1:$A$65536,1,FALSE)))))))</f>
        <v>OLD</v>
      </c>
      <c r="DU148" s="5"/>
      <c r="DV148" t="s">
        <v>628</v>
      </c>
      <c r="DW148">
        <v>1996</v>
      </c>
      <c r="DX148" t="s">
        <v>259</v>
      </c>
      <c r="DY148" t="s">
        <v>628</v>
      </c>
      <c r="DZ148">
        <v>100094955</v>
      </c>
      <c r="EA148">
        <v>144</v>
      </c>
      <c r="EB148">
        <v>1996</v>
      </c>
      <c r="EC148" t="s">
        <v>24</v>
      </c>
      <c r="ED148" s="5"/>
      <c r="EE148" s="5"/>
    </row>
    <row r="149" spans="1:135">
      <c r="A149" t="s">
        <v>211</v>
      </c>
      <c r="B149">
        <v>1996</v>
      </c>
      <c r="C149" t="s">
        <v>190</v>
      </c>
      <c r="D149" t="s">
        <v>211</v>
      </c>
      <c r="E149">
        <v>100079814</v>
      </c>
      <c r="F149">
        <v>145</v>
      </c>
      <c r="G149">
        <v>1996</v>
      </c>
      <c r="H149" s="4" t="s">
        <v>24</v>
      </c>
      <c r="I149" s="5"/>
      <c r="J149" s="5"/>
      <c r="K149" s="5"/>
      <c r="L149" s="6"/>
      <c r="M149" t="s">
        <v>414</v>
      </c>
      <c r="N149">
        <v>1994</v>
      </c>
      <c r="O149" t="s">
        <v>145</v>
      </c>
      <c r="P149" t="s">
        <v>414</v>
      </c>
      <c r="Q149">
        <v>100094265</v>
      </c>
      <c r="R149">
        <v>145</v>
      </c>
      <c r="S149">
        <v>1994</v>
      </c>
      <c r="T149" t="s">
        <v>24</v>
      </c>
      <c r="U149" s="5"/>
      <c r="V149" s="5"/>
      <c r="W149" s="5"/>
      <c r="Y149" t="s">
        <v>465</v>
      </c>
      <c r="Z149">
        <v>1996</v>
      </c>
      <c r="AA149" t="s">
        <v>79</v>
      </c>
      <c r="AB149" t="s">
        <v>465</v>
      </c>
      <c r="AC149">
        <v>100083271</v>
      </c>
      <c r="AD149">
        <v>145</v>
      </c>
      <c r="AE149">
        <v>1996</v>
      </c>
      <c r="AF149" t="s">
        <v>24</v>
      </c>
      <c r="AG149" s="5"/>
      <c r="AH149" s="5"/>
      <c r="AI149" s="5"/>
      <c r="AJ149" s="5"/>
      <c r="AW149" t="s">
        <v>629</v>
      </c>
      <c r="AX149">
        <v>1993</v>
      </c>
      <c r="AY149" t="s">
        <v>26</v>
      </c>
      <c r="AZ149" t="s">
        <v>629</v>
      </c>
      <c r="BA149" s="12">
        <v>100042575</v>
      </c>
      <c r="BB149" s="12">
        <v>145</v>
      </c>
      <c r="BC149" s="12">
        <v>1993</v>
      </c>
      <c r="BD149" s="13" t="s">
        <v>24</v>
      </c>
      <c r="BE149" s="5"/>
      <c r="BF149" s="5"/>
      <c r="BH149" t="s">
        <v>168</v>
      </c>
      <c r="BI149">
        <v>1995</v>
      </c>
      <c r="BJ149" t="s">
        <v>48</v>
      </c>
      <c r="BK149" t="s">
        <v>168</v>
      </c>
      <c r="BL149">
        <v>100083612</v>
      </c>
      <c r="BM149">
        <v>145.5</v>
      </c>
      <c r="BN149">
        <v>1995</v>
      </c>
      <c r="BO149" t="s">
        <v>24</v>
      </c>
      <c r="BP149" s="5"/>
      <c r="BQ149" s="5"/>
      <c r="BS149" t="s">
        <v>228</v>
      </c>
      <c r="BT149">
        <v>1995</v>
      </c>
      <c r="BU149" t="s">
        <v>35</v>
      </c>
      <c r="BV149" t="s">
        <v>228</v>
      </c>
      <c r="BW149">
        <v>100075712</v>
      </c>
      <c r="BX149">
        <v>145</v>
      </c>
      <c r="BY149">
        <v>1995</v>
      </c>
      <c r="BZ149" s="4" t="s">
        <v>24</v>
      </c>
      <c r="CA149" s="5"/>
      <c r="CB149" s="5"/>
      <c r="CC149" s="5"/>
      <c r="CD149" t="s">
        <v>502</v>
      </c>
      <c r="CE149">
        <v>1993</v>
      </c>
      <c r="CF149" t="s">
        <v>274</v>
      </c>
      <c r="CG149" t="s">
        <v>502</v>
      </c>
      <c r="CH149">
        <v>100100383</v>
      </c>
      <c r="CI149">
        <v>145.5</v>
      </c>
      <c r="CJ149">
        <v>1993</v>
      </c>
      <c r="CK149" t="s">
        <v>24</v>
      </c>
      <c r="CL149" s="5"/>
      <c r="CM149" s="5"/>
      <c r="CN149" s="5"/>
      <c r="CO149" t="s">
        <v>630</v>
      </c>
      <c r="CP149">
        <v>1995</v>
      </c>
      <c r="CQ149" t="s">
        <v>26</v>
      </c>
      <c r="CR149" t="s">
        <v>630</v>
      </c>
      <c r="CS149">
        <v>100100926</v>
      </c>
      <c r="CT149">
        <v>145</v>
      </c>
      <c r="CU149">
        <v>1995</v>
      </c>
      <c r="CV149" t="s">
        <v>24</v>
      </c>
      <c r="CW149" s="5" t="str">
        <f>IF($CT149&gt;$CT$1,"NA",(IF($CU149&lt;'[3]Point Tables'!$S$4,"OLD",(IF($CV149="Y","X",(VLOOKUP($CS149,[1]CMF!$A$1:$A$65536,1,FALSE)))))))</f>
        <v>NA</v>
      </c>
      <c r="CX149" s="5" t="str">
        <f>IF(CT149&gt;$CT$1,"NA",(IF($CU149&lt;'[3]Point Tables'!$S$5,"OLD",(IF($CV149="Y",CS149,(VLOOKUP($CS149,[1]Y14MF!$A$1:$A$65536,1,FALSE)))))))</f>
        <v>NA</v>
      </c>
      <c r="CZ149" t="s">
        <v>631</v>
      </c>
      <c r="DA149">
        <v>1998</v>
      </c>
      <c r="DB149" t="s">
        <v>70</v>
      </c>
      <c r="DC149" t="s">
        <v>631</v>
      </c>
      <c r="DD149">
        <v>100100785</v>
      </c>
      <c r="DE149">
        <v>144.5</v>
      </c>
      <c r="DF149">
        <v>1998</v>
      </c>
      <c r="DG149" t="s">
        <v>24</v>
      </c>
      <c r="DH149" s="5"/>
      <c r="DI149" s="5"/>
      <c r="DS149" s="5"/>
      <c r="DT149" s="5"/>
      <c r="DU149" s="5"/>
      <c r="DV149" t="s">
        <v>632</v>
      </c>
      <c r="DW149">
        <v>1996</v>
      </c>
      <c r="DX149" t="s">
        <v>430</v>
      </c>
      <c r="DY149" t="s">
        <v>632</v>
      </c>
      <c r="DZ149">
        <v>100041896</v>
      </c>
      <c r="EA149">
        <v>145</v>
      </c>
      <c r="EB149">
        <v>1996</v>
      </c>
      <c r="EC149" t="s">
        <v>24</v>
      </c>
      <c r="ED149" s="5"/>
      <c r="EE149" s="5"/>
    </row>
    <row r="150" spans="1:135">
      <c r="A150" t="s">
        <v>51</v>
      </c>
      <c r="B150">
        <v>1996</v>
      </c>
      <c r="C150" t="s">
        <v>52</v>
      </c>
      <c r="D150" t="s">
        <v>51</v>
      </c>
      <c r="E150">
        <v>100073222</v>
      </c>
      <c r="F150">
        <v>146</v>
      </c>
      <c r="G150">
        <v>1996</v>
      </c>
      <c r="H150" s="4" t="s">
        <v>24</v>
      </c>
      <c r="I150" s="5"/>
      <c r="J150" s="5"/>
      <c r="K150" s="5"/>
      <c r="L150" s="6"/>
      <c r="M150" t="s">
        <v>633</v>
      </c>
      <c r="N150">
        <v>1972</v>
      </c>
      <c r="O150" t="s">
        <v>29</v>
      </c>
      <c r="P150" t="s">
        <v>633</v>
      </c>
      <c r="Q150">
        <v>100039604</v>
      </c>
      <c r="R150">
        <v>146</v>
      </c>
      <c r="S150">
        <v>1972</v>
      </c>
      <c r="T150" t="s">
        <v>24</v>
      </c>
      <c r="U150" s="5"/>
      <c r="V150" s="5"/>
      <c r="W150" s="5"/>
      <c r="Y150" t="s">
        <v>476</v>
      </c>
      <c r="Z150">
        <v>1994</v>
      </c>
      <c r="AA150" t="s">
        <v>82</v>
      </c>
      <c r="AB150" t="s">
        <v>476</v>
      </c>
      <c r="AC150">
        <v>100093088</v>
      </c>
      <c r="AD150">
        <v>146</v>
      </c>
      <c r="AE150">
        <v>1994</v>
      </c>
      <c r="AF150" t="s">
        <v>24</v>
      </c>
      <c r="AW150" t="s">
        <v>112</v>
      </c>
      <c r="AX150">
        <v>1996</v>
      </c>
      <c r="AY150" t="s">
        <v>23</v>
      </c>
      <c r="AZ150" t="s">
        <v>112</v>
      </c>
      <c r="BA150">
        <v>100132227</v>
      </c>
      <c r="BB150">
        <v>146.5</v>
      </c>
      <c r="BC150">
        <v>1996</v>
      </c>
      <c r="BD150" t="s">
        <v>24</v>
      </c>
      <c r="BH150" t="s">
        <v>402</v>
      </c>
      <c r="BI150">
        <v>1994</v>
      </c>
      <c r="BJ150" t="s">
        <v>37</v>
      </c>
      <c r="BK150" t="s">
        <v>402</v>
      </c>
      <c r="BL150">
        <v>100083219</v>
      </c>
      <c r="BM150">
        <v>145.5</v>
      </c>
      <c r="BN150">
        <v>1994</v>
      </c>
      <c r="BO150" t="s">
        <v>24</v>
      </c>
      <c r="BP150" s="5"/>
      <c r="BQ150" s="5"/>
      <c r="BS150" t="s">
        <v>397</v>
      </c>
      <c r="BT150">
        <v>1995</v>
      </c>
      <c r="BU150" t="s">
        <v>103</v>
      </c>
      <c r="BV150" t="s">
        <v>397</v>
      </c>
      <c r="BW150">
        <v>100130506</v>
      </c>
      <c r="BX150">
        <v>146</v>
      </c>
      <c r="BY150">
        <v>1995</v>
      </c>
      <c r="BZ150" s="4" t="s">
        <v>107</v>
      </c>
      <c r="CA150" s="5"/>
      <c r="CB150" s="5"/>
      <c r="CC150" s="5"/>
      <c r="CD150" t="s">
        <v>634</v>
      </c>
      <c r="CE150">
        <v>1993</v>
      </c>
      <c r="CF150" t="s">
        <v>274</v>
      </c>
      <c r="CG150" t="s">
        <v>634</v>
      </c>
      <c r="CH150">
        <v>100079410</v>
      </c>
      <c r="CI150">
        <v>145.5</v>
      </c>
      <c r="CJ150">
        <v>1993</v>
      </c>
      <c r="CK150" t="s">
        <v>24</v>
      </c>
      <c r="CL150" s="5"/>
      <c r="CM150" s="5"/>
      <c r="CN150" s="5"/>
      <c r="CO150" t="s">
        <v>635</v>
      </c>
      <c r="CP150">
        <v>1996</v>
      </c>
      <c r="CQ150" t="s">
        <v>26</v>
      </c>
      <c r="CR150" t="s">
        <v>635</v>
      </c>
      <c r="CS150">
        <v>100128616</v>
      </c>
      <c r="CT150">
        <v>146</v>
      </c>
      <c r="CU150">
        <v>1996</v>
      </c>
      <c r="CV150" t="s">
        <v>24</v>
      </c>
      <c r="CW150" s="5" t="str">
        <f>IF($CT150&gt;$CT$1,"NA",(IF($CU150&lt;'[3]Point Tables'!$S$4,"OLD",(IF($CV150="Y","X",(VLOOKUP($CS150,[1]CMF!$A$1:$A$65536,1,FALSE)))))))</f>
        <v>NA</v>
      </c>
      <c r="CX150" s="5" t="str">
        <f>IF(CT150&gt;$CT$1,"NA",(IF($CU150&lt;'[3]Point Tables'!$S$5,"OLD",(IF($CV150="Y",CS150,(VLOOKUP($CS150,[1]Y14MF!$A$1:$A$65536,1,FALSE)))))))</f>
        <v>NA</v>
      </c>
      <c r="CZ150" t="s">
        <v>636</v>
      </c>
      <c r="DA150">
        <v>1997</v>
      </c>
      <c r="DB150" t="s">
        <v>35</v>
      </c>
      <c r="DC150" t="s">
        <v>636</v>
      </c>
      <c r="DD150">
        <v>100078119</v>
      </c>
      <c r="DE150">
        <v>146.5</v>
      </c>
      <c r="DF150">
        <v>1997</v>
      </c>
      <c r="DG150" t="s">
        <v>24</v>
      </c>
      <c r="DH150" s="5"/>
      <c r="DI150" s="5"/>
      <c r="DS150" s="5"/>
      <c r="DT150" s="5"/>
      <c r="DU150" s="5"/>
      <c r="DV150" t="s">
        <v>637</v>
      </c>
      <c r="DW150">
        <v>1994</v>
      </c>
      <c r="DX150" t="s">
        <v>430</v>
      </c>
      <c r="DY150" t="s">
        <v>637</v>
      </c>
      <c r="DZ150">
        <v>100088501</v>
      </c>
      <c r="EA150">
        <v>146</v>
      </c>
      <c r="EB150">
        <v>1994</v>
      </c>
      <c r="EC150" t="s">
        <v>24</v>
      </c>
      <c r="ED150" s="5"/>
      <c r="EE150" s="5"/>
    </row>
    <row r="151" spans="1:135">
      <c r="A151" t="s">
        <v>638</v>
      </c>
      <c r="B151">
        <v>1994</v>
      </c>
      <c r="C151" t="s">
        <v>165</v>
      </c>
      <c r="D151" t="s">
        <v>638</v>
      </c>
      <c r="E151">
        <v>100080188</v>
      </c>
      <c r="F151">
        <v>147</v>
      </c>
      <c r="G151">
        <v>1994</v>
      </c>
      <c r="H151" s="4" t="s">
        <v>24</v>
      </c>
      <c r="I151" s="5"/>
      <c r="J151" s="5"/>
      <c r="K151" s="5"/>
      <c r="L151" s="6"/>
      <c r="M151" t="s">
        <v>639</v>
      </c>
      <c r="N151">
        <v>1995</v>
      </c>
      <c r="O151" t="s">
        <v>94</v>
      </c>
      <c r="P151" t="s">
        <v>639</v>
      </c>
      <c r="Q151">
        <v>100082959</v>
      </c>
      <c r="R151">
        <v>147</v>
      </c>
      <c r="S151">
        <v>1995</v>
      </c>
      <c r="T151" t="s">
        <v>24</v>
      </c>
      <c r="U151" s="5"/>
      <c r="V151" s="5"/>
      <c r="W151" s="5"/>
      <c r="Y151" t="s">
        <v>211</v>
      </c>
      <c r="Z151">
        <v>1996</v>
      </c>
      <c r="AA151" t="s">
        <v>190</v>
      </c>
      <c r="AB151" t="s">
        <v>211</v>
      </c>
      <c r="AC151">
        <v>100079814</v>
      </c>
      <c r="AD151">
        <v>147</v>
      </c>
      <c r="AE151">
        <v>1996</v>
      </c>
      <c r="AF151" t="s">
        <v>24</v>
      </c>
      <c r="AW151" t="s">
        <v>640</v>
      </c>
      <c r="AX151">
        <v>1992</v>
      </c>
      <c r="AY151" t="s">
        <v>70</v>
      </c>
      <c r="AZ151" t="s">
        <v>640</v>
      </c>
      <c r="BA151">
        <v>100073600</v>
      </c>
      <c r="BB151">
        <v>146.5</v>
      </c>
      <c r="BC151">
        <v>1992</v>
      </c>
      <c r="BD151" t="s">
        <v>24</v>
      </c>
      <c r="BH151" t="s">
        <v>641</v>
      </c>
      <c r="BI151">
        <v>1993</v>
      </c>
      <c r="BJ151" t="s">
        <v>151</v>
      </c>
      <c r="BK151" t="s">
        <v>641</v>
      </c>
      <c r="BL151">
        <v>100090481</v>
      </c>
      <c r="BM151">
        <v>147</v>
      </c>
      <c r="BN151">
        <v>1993</v>
      </c>
      <c r="BO151" t="s">
        <v>24</v>
      </c>
      <c r="BP151" s="5"/>
      <c r="BQ151" s="5"/>
      <c r="BS151" t="s">
        <v>42</v>
      </c>
      <c r="BT151">
        <v>1995</v>
      </c>
      <c r="BU151" t="s">
        <v>26</v>
      </c>
      <c r="BV151" t="s">
        <v>42</v>
      </c>
      <c r="BW151">
        <v>100064469</v>
      </c>
      <c r="BX151">
        <v>147</v>
      </c>
      <c r="BY151">
        <v>1995</v>
      </c>
      <c r="BZ151" s="4" t="s">
        <v>24</v>
      </c>
      <c r="CD151" t="s">
        <v>639</v>
      </c>
      <c r="CE151">
        <v>1995</v>
      </c>
      <c r="CF151" t="s">
        <v>94</v>
      </c>
      <c r="CG151" t="s">
        <v>639</v>
      </c>
      <c r="CH151">
        <v>100082959</v>
      </c>
      <c r="CI151">
        <v>147</v>
      </c>
      <c r="CJ151">
        <v>1995</v>
      </c>
      <c r="CK151" t="s">
        <v>24</v>
      </c>
      <c r="CL151" s="5"/>
      <c r="CM151" s="5"/>
      <c r="CN151" s="5"/>
      <c r="CO151" t="s">
        <v>642</v>
      </c>
      <c r="CP151">
        <v>1997</v>
      </c>
      <c r="CQ151" t="s">
        <v>259</v>
      </c>
      <c r="CR151" t="s">
        <v>642</v>
      </c>
      <c r="CS151">
        <v>100101358</v>
      </c>
      <c r="CT151">
        <v>147</v>
      </c>
      <c r="CU151">
        <v>1997</v>
      </c>
      <c r="CV151" t="s">
        <v>24</v>
      </c>
      <c r="CW151" s="5" t="str">
        <f>IF($CT151&gt;$CT$1,"NA",(IF($CU151&lt;'[3]Point Tables'!$S$4,"OLD",(IF($CV151="Y","X",(VLOOKUP($CS151,[1]CMF!$A$1:$A$65536,1,FALSE)))))))</f>
        <v>NA</v>
      </c>
      <c r="CX151" s="5" t="str">
        <f>IF(CT151&gt;$CT$1,"NA",(IF($CU151&lt;'[3]Point Tables'!$S$5,"OLD",(IF($CV151="Y",CS151,(VLOOKUP($CS151,[1]Y14MF!$A$1:$A$65536,1,FALSE)))))))</f>
        <v>NA</v>
      </c>
      <c r="CZ151" t="s">
        <v>643</v>
      </c>
      <c r="DA151">
        <v>1996</v>
      </c>
      <c r="DB151" t="s">
        <v>238</v>
      </c>
      <c r="DC151" t="s">
        <v>643</v>
      </c>
      <c r="DD151">
        <v>100092321</v>
      </c>
      <c r="DE151">
        <v>146.5</v>
      </c>
      <c r="DF151">
        <v>1996</v>
      </c>
      <c r="DG151" t="s">
        <v>24</v>
      </c>
      <c r="DH151" s="5"/>
      <c r="DI151" s="5"/>
      <c r="DS151" s="5"/>
      <c r="DT151" s="5"/>
      <c r="DU151" s="5"/>
      <c r="DV151" t="s">
        <v>644</v>
      </c>
      <c r="DW151">
        <v>1995</v>
      </c>
      <c r="DX151" t="s">
        <v>94</v>
      </c>
      <c r="DY151" t="s">
        <v>644</v>
      </c>
      <c r="DZ151">
        <v>100093546</v>
      </c>
      <c r="EA151">
        <v>147</v>
      </c>
      <c r="EB151">
        <v>1995</v>
      </c>
      <c r="EC151" t="s">
        <v>24</v>
      </c>
      <c r="ED151" s="5"/>
      <c r="EE151" s="5"/>
    </row>
    <row r="152" spans="1:135">
      <c r="A152" t="s">
        <v>169</v>
      </c>
      <c r="B152">
        <v>1997</v>
      </c>
      <c r="C152" t="s">
        <v>23</v>
      </c>
      <c r="D152" t="s">
        <v>169</v>
      </c>
      <c r="E152">
        <v>100072906</v>
      </c>
      <c r="F152">
        <v>148</v>
      </c>
      <c r="G152">
        <v>1997</v>
      </c>
      <c r="H152" s="4" t="s">
        <v>24</v>
      </c>
      <c r="I152" s="5"/>
      <c r="J152" s="5"/>
      <c r="K152" s="5"/>
      <c r="L152" s="6"/>
      <c r="M152" t="s">
        <v>645</v>
      </c>
      <c r="N152">
        <v>1967</v>
      </c>
      <c r="O152" t="s">
        <v>176</v>
      </c>
      <c r="P152" t="s">
        <v>645</v>
      </c>
      <c r="Q152">
        <v>100012614</v>
      </c>
      <c r="R152">
        <v>148</v>
      </c>
      <c r="S152">
        <v>1967</v>
      </c>
      <c r="T152" t="s">
        <v>24</v>
      </c>
      <c r="U152" s="5"/>
      <c r="V152" s="5"/>
      <c r="W152" s="5"/>
      <c r="Y152" t="s">
        <v>646</v>
      </c>
      <c r="Z152">
        <v>1989</v>
      </c>
      <c r="AA152" t="s">
        <v>77</v>
      </c>
      <c r="AB152" t="s">
        <v>646</v>
      </c>
      <c r="AC152">
        <v>100099929</v>
      </c>
      <c r="AD152">
        <v>148</v>
      </c>
      <c r="AE152">
        <v>1989</v>
      </c>
      <c r="AF152" t="s">
        <v>24</v>
      </c>
      <c r="AW152" t="s">
        <v>364</v>
      </c>
      <c r="AX152">
        <v>1994</v>
      </c>
      <c r="AY152" t="s">
        <v>151</v>
      </c>
      <c r="AZ152" t="s">
        <v>364</v>
      </c>
      <c r="BA152">
        <v>100090376</v>
      </c>
      <c r="BB152">
        <v>148</v>
      </c>
      <c r="BC152">
        <v>1994</v>
      </c>
      <c r="BD152" t="s">
        <v>24</v>
      </c>
      <c r="BH152" t="s">
        <v>251</v>
      </c>
      <c r="BI152">
        <v>1994</v>
      </c>
      <c r="BJ152" t="s">
        <v>122</v>
      </c>
      <c r="BK152" t="s">
        <v>251</v>
      </c>
      <c r="BL152">
        <v>100086670</v>
      </c>
      <c r="BM152">
        <v>148</v>
      </c>
      <c r="BN152">
        <v>1994</v>
      </c>
      <c r="BO152" t="s">
        <v>24</v>
      </c>
      <c r="BP152" s="5"/>
      <c r="BQ152" s="5"/>
      <c r="BS152" t="s">
        <v>366</v>
      </c>
      <c r="BT152">
        <v>1996</v>
      </c>
      <c r="BU152" t="s">
        <v>46</v>
      </c>
      <c r="BV152" t="s">
        <v>366</v>
      </c>
      <c r="BW152">
        <v>100078519</v>
      </c>
      <c r="BX152">
        <v>148</v>
      </c>
      <c r="BY152">
        <v>1996</v>
      </c>
      <c r="BZ152" s="4" t="s">
        <v>24</v>
      </c>
      <c r="CD152" t="s">
        <v>647</v>
      </c>
      <c r="CE152">
        <v>1993</v>
      </c>
      <c r="CF152" t="s">
        <v>37</v>
      </c>
      <c r="CG152" t="s">
        <v>647</v>
      </c>
      <c r="CH152">
        <v>100100512</v>
      </c>
      <c r="CI152">
        <v>148</v>
      </c>
      <c r="CJ152">
        <v>1993</v>
      </c>
      <c r="CK152" t="s">
        <v>24</v>
      </c>
      <c r="CL152" s="5"/>
      <c r="CM152" s="5"/>
      <c r="CN152" s="5"/>
      <c r="CO152" t="s">
        <v>648</v>
      </c>
      <c r="CP152">
        <v>1996</v>
      </c>
      <c r="CQ152" t="s">
        <v>46</v>
      </c>
      <c r="CR152" t="s">
        <v>648</v>
      </c>
      <c r="CS152">
        <v>100128698</v>
      </c>
      <c r="CT152">
        <v>148</v>
      </c>
      <c r="CU152">
        <v>1996</v>
      </c>
      <c r="CV152" t="s">
        <v>24</v>
      </c>
      <c r="CW152" s="5" t="str">
        <f>IF($CT152&gt;$CT$1,"NA",(IF($CU152&lt;'[3]Point Tables'!$S$4,"OLD",(IF($CV152="Y","X",(VLOOKUP($CS152,[1]CMF!$A$1:$A$65536,1,FALSE)))))))</f>
        <v>NA</v>
      </c>
      <c r="CX152" s="5" t="str">
        <f>IF(CT152&gt;$CT$1,"NA",(IF($CU152&lt;'[3]Point Tables'!$S$5,"OLD",(IF($CV152="Y",CS152,(VLOOKUP($CS152,[1]Y14MF!$A$1:$A$65536,1,FALSE)))))))</f>
        <v>NA</v>
      </c>
      <c r="CZ152" t="s">
        <v>649</v>
      </c>
      <c r="DA152">
        <v>1995</v>
      </c>
      <c r="DB152" t="s">
        <v>176</v>
      </c>
      <c r="DC152" t="s">
        <v>649</v>
      </c>
      <c r="DD152">
        <v>100088552</v>
      </c>
      <c r="DE152">
        <v>148</v>
      </c>
      <c r="DF152">
        <v>1995</v>
      </c>
      <c r="DG152" t="s">
        <v>24</v>
      </c>
      <c r="DH152" s="5"/>
      <c r="DI152" s="5"/>
      <c r="DS152" s="5"/>
      <c r="DT152" s="5"/>
      <c r="DU152" s="5"/>
      <c r="DV152" t="s">
        <v>429</v>
      </c>
      <c r="DW152">
        <v>1996</v>
      </c>
      <c r="DX152" t="s">
        <v>430</v>
      </c>
      <c r="DY152" t="s">
        <v>429</v>
      </c>
      <c r="DZ152">
        <v>100094922</v>
      </c>
      <c r="EA152">
        <v>148</v>
      </c>
      <c r="EB152">
        <v>1996</v>
      </c>
      <c r="EC152" t="s">
        <v>24</v>
      </c>
      <c r="ED152" s="5"/>
      <c r="EE152" s="5"/>
    </row>
    <row r="153" spans="1:135">
      <c r="A153" t="s">
        <v>650</v>
      </c>
      <c r="B153">
        <v>1951</v>
      </c>
      <c r="C153" t="s">
        <v>176</v>
      </c>
      <c r="D153" t="s">
        <v>650</v>
      </c>
      <c r="E153">
        <v>100072580</v>
      </c>
      <c r="F153">
        <v>149</v>
      </c>
      <c r="G153">
        <v>1951</v>
      </c>
      <c r="H153" s="4" t="s">
        <v>24</v>
      </c>
      <c r="I153" s="5"/>
      <c r="J153" s="5"/>
      <c r="K153" s="5"/>
      <c r="L153" s="6"/>
      <c r="M153" t="s">
        <v>651</v>
      </c>
      <c r="N153">
        <v>1992</v>
      </c>
      <c r="O153" t="s">
        <v>26</v>
      </c>
      <c r="P153" t="s">
        <v>651</v>
      </c>
      <c r="Q153">
        <v>100038313</v>
      </c>
      <c r="R153">
        <v>149</v>
      </c>
      <c r="S153">
        <v>1992</v>
      </c>
      <c r="T153" t="s">
        <v>24</v>
      </c>
      <c r="U153" s="5"/>
      <c r="V153" s="5"/>
      <c r="W153" s="5"/>
      <c r="Y153" t="s">
        <v>150</v>
      </c>
      <c r="Z153">
        <v>1996</v>
      </c>
      <c r="AA153" t="s">
        <v>151</v>
      </c>
      <c r="AB153" t="s">
        <v>150</v>
      </c>
      <c r="AC153">
        <v>100078886</v>
      </c>
      <c r="AD153">
        <v>149</v>
      </c>
      <c r="AE153">
        <v>1996</v>
      </c>
      <c r="AF153" t="s">
        <v>24</v>
      </c>
      <c r="AW153" t="s">
        <v>652</v>
      </c>
      <c r="AX153">
        <v>1998</v>
      </c>
      <c r="AY153" t="s">
        <v>103</v>
      </c>
      <c r="AZ153" t="s">
        <v>652</v>
      </c>
      <c r="BA153">
        <v>100077558</v>
      </c>
      <c r="BB153">
        <v>149</v>
      </c>
      <c r="BC153">
        <v>1998</v>
      </c>
      <c r="BD153" t="s">
        <v>24</v>
      </c>
      <c r="BH153" t="s">
        <v>476</v>
      </c>
      <c r="BI153">
        <v>1994</v>
      </c>
      <c r="BJ153" t="s">
        <v>82</v>
      </c>
      <c r="BK153" t="s">
        <v>476</v>
      </c>
      <c r="BL153">
        <v>100093088</v>
      </c>
      <c r="BM153">
        <v>149</v>
      </c>
      <c r="BN153">
        <v>1994</v>
      </c>
      <c r="BO153" t="s">
        <v>24</v>
      </c>
      <c r="BP153" s="5"/>
      <c r="BQ153" s="5"/>
      <c r="BS153" t="s">
        <v>239</v>
      </c>
      <c r="BT153">
        <v>1995</v>
      </c>
      <c r="BU153" t="s">
        <v>29</v>
      </c>
      <c r="BV153" t="s">
        <v>239</v>
      </c>
      <c r="BW153">
        <v>100063193</v>
      </c>
      <c r="BX153">
        <v>149</v>
      </c>
      <c r="BY153">
        <v>1995</v>
      </c>
      <c r="BZ153" s="4" t="s">
        <v>24</v>
      </c>
      <c r="CD153" t="s">
        <v>61</v>
      </c>
      <c r="CE153">
        <v>1996</v>
      </c>
      <c r="CF153" t="s">
        <v>29</v>
      </c>
      <c r="CG153" t="s">
        <v>61</v>
      </c>
      <c r="CH153">
        <v>100079015</v>
      </c>
      <c r="CI153">
        <v>149</v>
      </c>
      <c r="CJ153">
        <v>1996</v>
      </c>
      <c r="CK153" t="s">
        <v>24</v>
      </c>
      <c r="CL153" s="5"/>
      <c r="CM153" s="5"/>
      <c r="CN153" s="5"/>
      <c r="CO153" t="s">
        <v>653</v>
      </c>
      <c r="CP153">
        <v>1996</v>
      </c>
      <c r="CQ153" t="s">
        <v>385</v>
      </c>
      <c r="CR153" t="s">
        <v>653</v>
      </c>
      <c r="CS153">
        <v>900134457</v>
      </c>
      <c r="CT153">
        <v>149</v>
      </c>
      <c r="CU153">
        <v>1996</v>
      </c>
      <c r="CV153" t="s">
        <v>24</v>
      </c>
      <c r="CW153" s="5" t="str">
        <f>IF($CT153&gt;$CT$1,"NA",(IF($CU153&lt;'[3]Point Tables'!$S$4,"OLD",(IF($CV153="Y","X",(VLOOKUP($CS153,[1]CMF!$A$1:$A$65536,1,FALSE)))))))</f>
        <v>NA</v>
      </c>
      <c r="CX153" s="5" t="str">
        <f>IF(CT153&gt;$CT$1,"NA",(IF($CU153&lt;'[3]Point Tables'!$S$5,"OLD",(IF($CV153="Y",CS153,(VLOOKUP($CS153,[1]Y14MF!$A$1:$A$65536,1,FALSE)))))))</f>
        <v>NA</v>
      </c>
      <c r="CZ153" t="s">
        <v>654</v>
      </c>
      <c r="DA153">
        <v>1996</v>
      </c>
      <c r="DB153" t="s">
        <v>238</v>
      </c>
      <c r="DC153" t="s">
        <v>654</v>
      </c>
      <c r="DD153">
        <v>100098471</v>
      </c>
      <c r="DE153">
        <v>149</v>
      </c>
      <c r="DF153">
        <v>1996</v>
      </c>
      <c r="DG153" t="s">
        <v>24</v>
      </c>
      <c r="DH153" s="5"/>
      <c r="DI153" s="5"/>
      <c r="DS153" s="5"/>
      <c r="DT153" s="5"/>
      <c r="DU153" s="5"/>
      <c r="DV153" t="s">
        <v>417</v>
      </c>
      <c r="DW153">
        <v>1997</v>
      </c>
      <c r="DX153" t="s">
        <v>26</v>
      </c>
      <c r="DY153" t="s">
        <v>417</v>
      </c>
      <c r="DZ153">
        <v>100079812</v>
      </c>
      <c r="EA153">
        <v>149</v>
      </c>
      <c r="EB153">
        <v>1997</v>
      </c>
      <c r="EC153" t="s">
        <v>24</v>
      </c>
      <c r="ED153" s="5"/>
      <c r="EE153" s="5"/>
    </row>
    <row r="154" spans="1:135">
      <c r="A154" t="s">
        <v>575</v>
      </c>
      <c r="B154">
        <v>1993</v>
      </c>
      <c r="C154" t="s">
        <v>319</v>
      </c>
      <c r="D154" t="s">
        <v>575</v>
      </c>
      <c r="E154">
        <v>100069265</v>
      </c>
      <c r="F154">
        <v>150</v>
      </c>
      <c r="G154">
        <v>1993</v>
      </c>
      <c r="H154" s="4" t="s">
        <v>24</v>
      </c>
      <c r="I154" s="5"/>
      <c r="J154" s="5"/>
      <c r="K154" s="5"/>
      <c r="L154" s="6"/>
      <c r="M154" t="s">
        <v>353</v>
      </c>
      <c r="N154">
        <v>1983</v>
      </c>
      <c r="O154" t="s">
        <v>77</v>
      </c>
      <c r="P154" t="s">
        <v>353</v>
      </c>
      <c r="Q154">
        <v>100059887</v>
      </c>
      <c r="R154">
        <v>150.5</v>
      </c>
      <c r="S154">
        <v>1983</v>
      </c>
      <c r="T154" t="s">
        <v>24</v>
      </c>
      <c r="U154" s="5"/>
      <c r="V154" s="5"/>
      <c r="W154" s="5"/>
      <c r="Y154" t="s">
        <v>309</v>
      </c>
      <c r="Z154">
        <v>1993</v>
      </c>
      <c r="AA154" t="s">
        <v>103</v>
      </c>
      <c r="AB154" t="s">
        <v>309</v>
      </c>
      <c r="AC154">
        <v>100096143</v>
      </c>
      <c r="AD154">
        <v>150.5</v>
      </c>
      <c r="AE154">
        <v>1993</v>
      </c>
      <c r="AF154" t="s">
        <v>24</v>
      </c>
      <c r="AW154" t="s">
        <v>310</v>
      </c>
      <c r="AX154">
        <v>1996</v>
      </c>
      <c r="AY154" t="s">
        <v>274</v>
      </c>
      <c r="AZ154" t="s">
        <v>310</v>
      </c>
      <c r="BA154">
        <v>100091087</v>
      </c>
      <c r="BB154">
        <v>150</v>
      </c>
      <c r="BC154">
        <v>1996</v>
      </c>
      <c r="BD154" t="s">
        <v>24</v>
      </c>
      <c r="BH154" t="s">
        <v>414</v>
      </c>
      <c r="BI154">
        <v>1994</v>
      </c>
      <c r="BJ154" t="s">
        <v>145</v>
      </c>
      <c r="BK154" t="s">
        <v>414</v>
      </c>
      <c r="BL154">
        <v>100094265</v>
      </c>
      <c r="BM154">
        <v>150</v>
      </c>
      <c r="BN154">
        <v>1994</v>
      </c>
      <c r="BO154" t="s">
        <v>24</v>
      </c>
      <c r="BP154" s="5"/>
      <c r="BQ154" s="5"/>
      <c r="BS154" t="s">
        <v>162</v>
      </c>
      <c r="BT154">
        <v>1994</v>
      </c>
      <c r="BU154" t="s">
        <v>48</v>
      </c>
      <c r="BV154" t="s">
        <v>162</v>
      </c>
      <c r="BW154">
        <v>100086452</v>
      </c>
      <c r="BX154">
        <v>150</v>
      </c>
      <c r="BY154">
        <v>1994</v>
      </c>
      <c r="BZ154" s="4" t="s">
        <v>24</v>
      </c>
      <c r="CD154" t="s">
        <v>348</v>
      </c>
      <c r="CE154">
        <v>1995</v>
      </c>
      <c r="CF154" t="s">
        <v>94</v>
      </c>
      <c r="CG154" t="s">
        <v>348</v>
      </c>
      <c r="CH154">
        <v>100088678</v>
      </c>
      <c r="CI154">
        <v>150</v>
      </c>
      <c r="CJ154">
        <v>1995</v>
      </c>
      <c r="CK154" t="s">
        <v>24</v>
      </c>
      <c r="CL154" s="5"/>
      <c r="CM154" s="5"/>
      <c r="CN154" s="5"/>
      <c r="CO154" t="s">
        <v>655</v>
      </c>
      <c r="CP154">
        <v>1996</v>
      </c>
      <c r="CQ154" t="s">
        <v>379</v>
      </c>
      <c r="CR154" t="s">
        <v>655</v>
      </c>
      <c r="CS154">
        <v>100070323</v>
      </c>
      <c r="CT154">
        <v>150</v>
      </c>
      <c r="CU154">
        <v>1996</v>
      </c>
      <c r="CV154" t="s">
        <v>24</v>
      </c>
      <c r="CW154" s="5" t="str">
        <f>IF($CT154&gt;$CT$1,"NA",(IF($CU154&lt;'[3]Point Tables'!$S$4,"OLD",(IF($CV154="Y","X",(VLOOKUP($CS154,[1]CMF!$A$1:$A$65536,1,FALSE)))))))</f>
        <v>NA</v>
      </c>
      <c r="CX154" s="5" t="str">
        <f>IF(CT154&gt;$CT$1,"NA",(IF($CU154&lt;'[3]Point Tables'!$S$5,"OLD",(IF($CV154="Y",CS154,(VLOOKUP($CS154,[1]Y14MF!$A$1:$A$65536,1,FALSE)))))))</f>
        <v>NA</v>
      </c>
      <c r="CZ154" t="s">
        <v>382</v>
      </c>
      <c r="DA154">
        <v>1995</v>
      </c>
      <c r="DB154" t="s">
        <v>37</v>
      </c>
      <c r="DC154" t="s">
        <v>382</v>
      </c>
      <c r="DD154">
        <v>100117925</v>
      </c>
      <c r="DE154">
        <v>150</v>
      </c>
      <c r="DF154">
        <v>1995</v>
      </c>
      <c r="DG154" t="s">
        <v>24</v>
      </c>
      <c r="DH154" s="5"/>
      <c r="DI154" s="5"/>
      <c r="DS154" s="5"/>
      <c r="DT154" s="5"/>
      <c r="DU154" s="5"/>
      <c r="DV154" t="s">
        <v>535</v>
      </c>
      <c r="DW154">
        <v>1994</v>
      </c>
      <c r="DX154" t="s">
        <v>225</v>
      </c>
      <c r="DY154" t="s">
        <v>535</v>
      </c>
      <c r="DZ154">
        <v>100068229</v>
      </c>
      <c r="EA154">
        <v>150</v>
      </c>
      <c r="EB154">
        <v>1994</v>
      </c>
      <c r="EC154" t="s">
        <v>24</v>
      </c>
      <c r="ED154" s="5"/>
      <c r="EE154" s="5"/>
    </row>
    <row r="155" spans="1:135">
      <c r="A155" t="s">
        <v>228</v>
      </c>
      <c r="B155">
        <v>1995</v>
      </c>
      <c r="C155" t="s">
        <v>35</v>
      </c>
      <c r="D155" t="s">
        <v>228</v>
      </c>
      <c r="E155">
        <v>100075712</v>
      </c>
      <c r="F155">
        <v>151</v>
      </c>
      <c r="G155">
        <v>1995</v>
      </c>
      <c r="H155" s="4" t="s">
        <v>24</v>
      </c>
      <c r="I155" s="5"/>
      <c r="J155" s="5"/>
      <c r="K155" s="5"/>
      <c r="L155" s="6"/>
      <c r="M155" t="s">
        <v>246</v>
      </c>
      <c r="N155">
        <v>1986</v>
      </c>
      <c r="O155" t="s">
        <v>82</v>
      </c>
      <c r="P155" t="s">
        <v>246</v>
      </c>
      <c r="Q155">
        <v>100042069</v>
      </c>
      <c r="R155">
        <v>150.5</v>
      </c>
      <c r="S155">
        <v>1986</v>
      </c>
      <c r="T155" t="s">
        <v>24</v>
      </c>
      <c r="U155" s="5"/>
      <c r="V155" s="5"/>
      <c r="W155" s="5"/>
      <c r="Y155" t="s">
        <v>121</v>
      </c>
      <c r="Z155">
        <v>1994</v>
      </c>
      <c r="AA155" t="s">
        <v>122</v>
      </c>
      <c r="AB155" t="s">
        <v>121</v>
      </c>
      <c r="AC155">
        <v>100080456</v>
      </c>
      <c r="AD155">
        <v>150.5</v>
      </c>
      <c r="AE155">
        <v>1994</v>
      </c>
      <c r="AF155" t="s">
        <v>24</v>
      </c>
      <c r="AW155" t="s">
        <v>656</v>
      </c>
      <c r="AX155">
        <v>1992</v>
      </c>
      <c r="AY155" t="s">
        <v>37</v>
      </c>
      <c r="AZ155" t="s">
        <v>656</v>
      </c>
      <c r="BA155">
        <v>100084113</v>
      </c>
      <c r="BB155">
        <v>151</v>
      </c>
      <c r="BC155">
        <v>1992</v>
      </c>
      <c r="BD155" t="s">
        <v>24</v>
      </c>
      <c r="BH155" t="s">
        <v>250</v>
      </c>
      <c r="BI155">
        <v>1995</v>
      </c>
      <c r="BJ155" t="s">
        <v>23</v>
      </c>
      <c r="BK155" t="s">
        <v>250</v>
      </c>
      <c r="BL155">
        <v>100080023</v>
      </c>
      <c r="BM155">
        <v>151</v>
      </c>
      <c r="BN155">
        <v>1995</v>
      </c>
      <c r="BO155" t="s">
        <v>24</v>
      </c>
      <c r="BP155" s="5"/>
      <c r="BQ155" s="5"/>
      <c r="BS155" t="s">
        <v>324</v>
      </c>
      <c r="BT155">
        <v>1995</v>
      </c>
      <c r="BU155" t="s">
        <v>37</v>
      </c>
      <c r="BV155" t="s">
        <v>324</v>
      </c>
      <c r="BW155">
        <v>100064427</v>
      </c>
      <c r="BX155">
        <v>151.5</v>
      </c>
      <c r="BY155">
        <v>1995</v>
      </c>
      <c r="BZ155" s="4" t="s">
        <v>24</v>
      </c>
      <c r="CD155" t="s">
        <v>438</v>
      </c>
      <c r="CE155">
        <v>1994</v>
      </c>
      <c r="CF155" t="s">
        <v>238</v>
      </c>
      <c r="CG155" t="s">
        <v>438</v>
      </c>
      <c r="CH155">
        <v>100069710</v>
      </c>
      <c r="CI155">
        <v>151</v>
      </c>
      <c r="CJ155">
        <v>1994</v>
      </c>
      <c r="CK155" t="s">
        <v>24</v>
      </c>
      <c r="CL155" s="5"/>
      <c r="CM155" s="5"/>
      <c r="CN155" s="5"/>
      <c r="CO155" t="s">
        <v>657</v>
      </c>
      <c r="CP155">
        <v>1996</v>
      </c>
      <c r="CQ155" t="s">
        <v>319</v>
      </c>
      <c r="CR155" t="s">
        <v>657</v>
      </c>
      <c r="CS155">
        <v>100073550</v>
      </c>
      <c r="CT155">
        <v>151</v>
      </c>
      <c r="CU155">
        <v>1996</v>
      </c>
      <c r="CV155" t="s">
        <v>24</v>
      </c>
      <c r="CW155" s="5" t="str">
        <f>IF($CT155&gt;$CT$1,"NA",(IF($CU155&lt;'[3]Point Tables'!$S$4,"OLD",(IF($CV155="Y","X",(VLOOKUP($CS155,[1]CMF!$A$1:$A$65536,1,FALSE)))))))</f>
        <v>NA</v>
      </c>
      <c r="CX155" s="5" t="str">
        <f>IF(CT155&gt;$CT$1,"NA",(IF($CU155&lt;'[3]Point Tables'!$S$5,"OLD",(IF($CV155="Y",CS155,(VLOOKUP($CS155,[1]Y14MF!$A$1:$A$65536,1,FALSE)))))))</f>
        <v>NA</v>
      </c>
      <c r="CZ155" t="s">
        <v>456</v>
      </c>
      <c r="DA155">
        <v>1996</v>
      </c>
      <c r="DB155" t="s">
        <v>26</v>
      </c>
      <c r="DC155" t="s">
        <v>456</v>
      </c>
      <c r="DD155">
        <v>100083128</v>
      </c>
      <c r="DE155">
        <v>151</v>
      </c>
      <c r="DF155">
        <v>1996</v>
      </c>
      <c r="DG155" t="s">
        <v>24</v>
      </c>
      <c r="DH155" s="5"/>
      <c r="DI155" s="5"/>
      <c r="DS155" s="5"/>
      <c r="DT155" s="5"/>
      <c r="DU155" s="5"/>
      <c r="DV155" t="s">
        <v>511</v>
      </c>
      <c r="DW155">
        <v>1996</v>
      </c>
      <c r="DX155" t="s">
        <v>151</v>
      </c>
      <c r="DY155" t="s">
        <v>511</v>
      </c>
      <c r="DZ155">
        <v>100100608</v>
      </c>
      <c r="EA155">
        <v>151</v>
      </c>
      <c r="EB155">
        <v>1996</v>
      </c>
      <c r="EC155" t="s">
        <v>24</v>
      </c>
      <c r="ED155" s="5"/>
      <c r="EE155" s="5"/>
    </row>
    <row r="156" spans="1:135">
      <c r="A156" t="s">
        <v>183</v>
      </c>
      <c r="B156">
        <v>1993</v>
      </c>
      <c r="C156" t="s">
        <v>37</v>
      </c>
      <c r="D156" t="s">
        <v>183</v>
      </c>
      <c r="E156">
        <v>100079871</v>
      </c>
      <c r="F156">
        <v>152.33000000000001</v>
      </c>
      <c r="G156">
        <v>1993</v>
      </c>
      <c r="H156" s="4" t="s">
        <v>24</v>
      </c>
      <c r="I156" s="5"/>
      <c r="J156" s="5"/>
      <c r="K156" s="5"/>
      <c r="L156" s="6"/>
      <c r="M156" t="s">
        <v>658</v>
      </c>
      <c r="N156">
        <v>1992</v>
      </c>
      <c r="O156" t="s">
        <v>101</v>
      </c>
      <c r="P156" t="s">
        <v>658</v>
      </c>
      <c r="Q156">
        <v>100070459</v>
      </c>
      <c r="R156">
        <v>152</v>
      </c>
      <c r="S156">
        <v>1992</v>
      </c>
      <c r="T156" t="s">
        <v>24</v>
      </c>
      <c r="U156" s="5"/>
      <c r="V156" s="5"/>
      <c r="W156" s="5"/>
      <c r="Y156" t="s">
        <v>370</v>
      </c>
      <c r="Z156">
        <v>1995</v>
      </c>
      <c r="AA156" t="s">
        <v>101</v>
      </c>
      <c r="AB156" t="s">
        <v>370</v>
      </c>
      <c r="AC156">
        <v>100086919</v>
      </c>
      <c r="AD156">
        <v>152</v>
      </c>
      <c r="AE156">
        <v>1995</v>
      </c>
      <c r="AW156" t="s">
        <v>659</v>
      </c>
      <c r="AX156">
        <v>1993</v>
      </c>
      <c r="AY156" t="s">
        <v>94</v>
      </c>
      <c r="AZ156" t="s">
        <v>659</v>
      </c>
      <c r="BA156">
        <v>100046861</v>
      </c>
      <c r="BB156">
        <v>152</v>
      </c>
      <c r="BC156">
        <v>1993</v>
      </c>
      <c r="BD156" t="s">
        <v>24</v>
      </c>
      <c r="BH156" t="s">
        <v>660</v>
      </c>
      <c r="BI156">
        <v>1993</v>
      </c>
      <c r="BJ156" t="s">
        <v>145</v>
      </c>
      <c r="BK156" t="s">
        <v>660</v>
      </c>
      <c r="BL156">
        <v>100057015</v>
      </c>
      <c r="BM156">
        <v>152</v>
      </c>
      <c r="BN156">
        <v>1993</v>
      </c>
      <c r="BO156" t="s">
        <v>24</v>
      </c>
      <c r="BP156" s="5"/>
      <c r="BQ156" s="5"/>
      <c r="BS156" t="s">
        <v>661</v>
      </c>
      <c r="BT156">
        <v>1993</v>
      </c>
      <c r="BU156" t="s">
        <v>70</v>
      </c>
      <c r="BV156" t="s">
        <v>661</v>
      </c>
      <c r="BW156">
        <v>100076082</v>
      </c>
      <c r="BX156">
        <v>151.5</v>
      </c>
      <c r="BY156">
        <v>1993</v>
      </c>
      <c r="BZ156" s="4" t="s">
        <v>24</v>
      </c>
      <c r="CD156" t="s">
        <v>390</v>
      </c>
      <c r="CE156">
        <v>1994</v>
      </c>
      <c r="CF156" t="s">
        <v>391</v>
      </c>
      <c r="CG156" t="s">
        <v>390</v>
      </c>
      <c r="CH156">
        <v>100081981</v>
      </c>
      <c r="CI156">
        <v>152.5</v>
      </c>
      <c r="CJ156">
        <v>1994</v>
      </c>
      <c r="CK156" t="s">
        <v>24</v>
      </c>
      <c r="CL156" s="5"/>
      <c r="CM156" s="5"/>
      <c r="CN156" s="5"/>
      <c r="CO156" t="s">
        <v>382</v>
      </c>
      <c r="CP156">
        <v>1995</v>
      </c>
      <c r="CQ156" t="s">
        <v>37</v>
      </c>
      <c r="CR156" t="s">
        <v>382</v>
      </c>
      <c r="CS156">
        <v>100117925</v>
      </c>
      <c r="CT156">
        <v>152</v>
      </c>
      <c r="CU156">
        <v>1995</v>
      </c>
      <c r="CV156" t="s">
        <v>24</v>
      </c>
      <c r="CW156" s="5" t="str">
        <f>IF($CT156&gt;$CT$1,"NA",(IF($CU156&lt;'[3]Point Tables'!$S$4,"OLD",(IF($CV156="Y","X",(VLOOKUP($CS156,[1]CMF!$A$1:$A$65536,1,FALSE)))))))</f>
        <v>NA</v>
      </c>
      <c r="CX156" s="5" t="str">
        <f>IF(CT156&gt;$CT$1,"NA",(IF($CU156&lt;'[3]Point Tables'!$S$5,"OLD",(IF($CV156="Y",CS156,(VLOOKUP($CS156,[1]Y14MF!$A$1:$A$65536,1,FALSE)))))))</f>
        <v>NA</v>
      </c>
      <c r="CZ156" t="s">
        <v>662</v>
      </c>
      <c r="DA156">
        <v>1995</v>
      </c>
      <c r="DB156" t="s">
        <v>143</v>
      </c>
      <c r="DC156" t="s">
        <v>662</v>
      </c>
      <c r="DD156">
        <v>100078379</v>
      </c>
      <c r="DE156">
        <v>152.5</v>
      </c>
      <c r="DF156">
        <v>1995</v>
      </c>
      <c r="DG156" t="s">
        <v>24</v>
      </c>
      <c r="DH156" s="5"/>
      <c r="DI156" s="5"/>
      <c r="DS156" s="5"/>
      <c r="DT156" s="5"/>
      <c r="DU156" s="5"/>
      <c r="DV156" t="s">
        <v>663</v>
      </c>
      <c r="DW156">
        <v>1995</v>
      </c>
      <c r="DX156" t="s">
        <v>209</v>
      </c>
      <c r="DY156" t="s">
        <v>663</v>
      </c>
      <c r="DZ156">
        <v>100081282</v>
      </c>
      <c r="EA156">
        <v>152</v>
      </c>
      <c r="EB156">
        <v>1995</v>
      </c>
      <c r="EC156" t="s">
        <v>24</v>
      </c>
      <c r="ED156" s="5"/>
      <c r="EE156" s="5"/>
    </row>
    <row r="157" spans="1:135">
      <c r="A157" t="s">
        <v>664</v>
      </c>
      <c r="B157">
        <v>1988</v>
      </c>
      <c r="C157" t="s">
        <v>274</v>
      </c>
      <c r="D157" t="s">
        <v>664</v>
      </c>
      <c r="E157">
        <v>100068630</v>
      </c>
      <c r="F157">
        <v>152.33000000000001</v>
      </c>
      <c r="G157">
        <v>1988</v>
      </c>
      <c r="H157" s="4" t="s">
        <v>24</v>
      </c>
      <c r="I157" s="5"/>
      <c r="J157" s="5"/>
      <c r="K157" s="5"/>
      <c r="L157" s="6"/>
      <c r="M157" t="s">
        <v>81</v>
      </c>
      <c r="N157">
        <v>1995</v>
      </c>
      <c r="O157" t="s">
        <v>82</v>
      </c>
      <c r="P157" t="s">
        <v>81</v>
      </c>
      <c r="Q157">
        <v>100075820</v>
      </c>
      <c r="R157">
        <v>153</v>
      </c>
      <c r="S157">
        <v>1995</v>
      </c>
      <c r="T157" t="s">
        <v>24</v>
      </c>
      <c r="U157" s="5"/>
      <c r="V157" s="5"/>
      <c r="W157" s="5"/>
      <c r="Y157" t="s">
        <v>228</v>
      </c>
      <c r="Z157">
        <v>1995</v>
      </c>
      <c r="AA157" t="s">
        <v>35</v>
      </c>
      <c r="AB157" t="s">
        <v>228</v>
      </c>
      <c r="AC157">
        <v>100075712</v>
      </c>
      <c r="AD157">
        <v>153</v>
      </c>
      <c r="AE157">
        <v>1995</v>
      </c>
      <c r="AW157" t="s">
        <v>278</v>
      </c>
      <c r="AX157">
        <v>1996</v>
      </c>
      <c r="AY157" t="s">
        <v>29</v>
      </c>
      <c r="AZ157" t="s">
        <v>278</v>
      </c>
      <c r="BA157">
        <v>100094702</v>
      </c>
      <c r="BB157">
        <v>153</v>
      </c>
      <c r="BC157">
        <v>1996</v>
      </c>
      <c r="BD157" t="s">
        <v>24</v>
      </c>
      <c r="BH157" t="s">
        <v>213</v>
      </c>
      <c r="BI157">
        <v>1995</v>
      </c>
      <c r="BJ157" t="s">
        <v>23</v>
      </c>
      <c r="BK157" t="s">
        <v>213</v>
      </c>
      <c r="BL157">
        <v>900069354</v>
      </c>
      <c r="BM157">
        <v>153</v>
      </c>
      <c r="BN157">
        <v>1995</v>
      </c>
      <c r="BO157" t="s">
        <v>24</v>
      </c>
      <c r="BP157" s="5"/>
      <c r="BQ157" s="5"/>
      <c r="BS157" t="s">
        <v>180</v>
      </c>
      <c r="BT157">
        <v>1994</v>
      </c>
      <c r="BU157" t="s">
        <v>23</v>
      </c>
      <c r="BV157" t="s">
        <v>180</v>
      </c>
      <c r="BW157">
        <v>100084995</v>
      </c>
      <c r="BX157">
        <v>153.5</v>
      </c>
      <c r="BY157">
        <v>1994</v>
      </c>
      <c r="BZ157" s="4" t="s">
        <v>24</v>
      </c>
      <c r="CD157" t="s">
        <v>197</v>
      </c>
      <c r="CE157">
        <v>1994</v>
      </c>
      <c r="CF157" t="s">
        <v>37</v>
      </c>
      <c r="CG157" t="s">
        <v>197</v>
      </c>
      <c r="CH157">
        <v>100080360</v>
      </c>
      <c r="CI157">
        <v>152.5</v>
      </c>
      <c r="CJ157">
        <v>1994</v>
      </c>
      <c r="CK157" t="s">
        <v>24</v>
      </c>
      <c r="CL157" s="5"/>
      <c r="CM157" s="5"/>
      <c r="CN157" s="5"/>
      <c r="CO157" t="s">
        <v>665</v>
      </c>
      <c r="CP157">
        <v>1997</v>
      </c>
      <c r="CQ157" t="s">
        <v>448</v>
      </c>
      <c r="CR157" t="s">
        <v>665</v>
      </c>
      <c r="CS157">
        <v>100116069</v>
      </c>
      <c r="CT157">
        <v>153</v>
      </c>
      <c r="CU157">
        <v>1997</v>
      </c>
      <c r="CV157" t="s">
        <v>24</v>
      </c>
      <c r="CW157" s="5" t="str">
        <f>IF($CT157&gt;$CT$1,"NA",(IF($CU157&lt;'[3]Point Tables'!$S$4,"OLD",(IF($CV157="Y","X",(VLOOKUP($CS157,[1]CMF!$A$1:$A$65536,1,FALSE)))))))</f>
        <v>NA</v>
      </c>
      <c r="CX157" s="5" t="str">
        <f>IF(CT157&gt;$CT$1,"NA",(IF($CU157&lt;'[3]Point Tables'!$S$5,"OLD",(IF($CV157="Y",CS157,(VLOOKUP($CS157,[1]Y14MF!$A$1:$A$65536,1,FALSE)))))))</f>
        <v>NA</v>
      </c>
      <c r="CZ157" t="s">
        <v>644</v>
      </c>
      <c r="DA157">
        <v>1995</v>
      </c>
      <c r="DB157" t="s">
        <v>94</v>
      </c>
      <c r="DC157" t="s">
        <v>644</v>
      </c>
      <c r="DD157">
        <v>100093546</v>
      </c>
      <c r="DE157">
        <v>152.5</v>
      </c>
      <c r="DF157">
        <v>1995</v>
      </c>
      <c r="DG157" t="s">
        <v>24</v>
      </c>
      <c r="DH157" s="5"/>
      <c r="DI157" s="5"/>
      <c r="DS157" s="5"/>
      <c r="DT157" s="5"/>
      <c r="DU157" s="5"/>
      <c r="DV157" t="s">
        <v>666</v>
      </c>
      <c r="DW157">
        <v>1995</v>
      </c>
      <c r="DX157" t="s">
        <v>48</v>
      </c>
      <c r="DY157" t="s">
        <v>666</v>
      </c>
      <c r="DZ157">
        <v>100070102</v>
      </c>
      <c r="EA157">
        <v>153</v>
      </c>
      <c r="EB157">
        <v>1995</v>
      </c>
      <c r="EC157" t="s">
        <v>24</v>
      </c>
      <c r="ED157" s="5"/>
      <c r="EE157" s="5"/>
    </row>
    <row r="158" spans="1:135">
      <c r="A158" t="s">
        <v>224</v>
      </c>
      <c r="B158">
        <v>1993</v>
      </c>
      <c r="C158" t="s">
        <v>225</v>
      </c>
      <c r="D158" t="s">
        <v>224</v>
      </c>
      <c r="E158">
        <v>100066029</v>
      </c>
      <c r="F158">
        <v>152.33000000000001</v>
      </c>
      <c r="G158">
        <v>1993</v>
      </c>
      <c r="H158" s="4" t="s">
        <v>24</v>
      </c>
      <c r="I158" s="5"/>
      <c r="J158" s="5"/>
      <c r="K158" s="5"/>
      <c r="L158" s="6"/>
      <c r="M158" t="s">
        <v>667</v>
      </c>
      <c r="N158">
        <v>1992</v>
      </c>
      <c r="O158" t="s">
        <v>26</v>
      </c>
      <c r="P158" t="s">
        <v>667</v>
      </c>
      <c r="Q158">
        <v>100068325</v>
      </c>
      <c r="R158">
        <v>154</v>
      </c>
      <c r="S158">
        <v>1992</v>
      </c>
      <c r="T158" t="s">
        <v>24</v>
      </c>
      <c r="U158" s="5"/>
      <c r="V158" s="5"/>
      <c r="W158" s="5"/>
      <c r="Y158" t="s">
        <v>668</v>
      </c>
      <c r="Z158">
        <v>1991</v>
      </c>
      <c r="AA158" t="s">
        <v>37</v>
      </c>
      <c r="AB158" t="s">
        <v>668</v>
      </c>
      <c r="AC158">
        <v>100078261</v>
      </c>
      <c r="AD158">
        <v>154</v>
      </c>
      <c r="AE158">
        <v>1991</v>
      </c>
      <c r="AW158" t="s">
        <v>254</v>
      </c>
      <c r="AX158">
        <v>1997</v>
      </c>
      <c r="AY158" t="s">
        <v>255</v>
      </c>
      <c r="AZ158" t="s">
        <v>254</v>
      </c>
      <c r="BA158">
        <v>100077761</v>
      </c>
      <c r="BB158">
        <v>154</v>
      </c>
      <c r="BC158">
        <v>1997</v>
      </c>
      <c r="BD158" t="s">
        <v>24</v>
      </c>
      <c r="BH158" t="s">
        <v>456</v>
      </c>
      <c r="BI158">
        <v>1996</v>
      </c>
      <c r="BJ158" t="s">
        <v>26</v>
      </c>
      <c r="BK158" t="s">
        <v>456</v>
      </c>
      <c r="BL158">
        <v>100083128</v>
      </c>
      <c r="BM158">
        <v>154</v>
      </c>
      <c r="BN158">
        <v>1996</v>
      </c>
      <c r="BO158" t="s">
        <v>24</v>
      </c>
      <c r="BP158" s="5"/>
      <c r="BQ158" s="5"/>
      <c r="BS158" t="s">
        <v>348</v>
      </c>
      <c r="BT158">
        <v>1995</v>
      </c>
      <c r="BU158" t="s">
        <v>94</v>
      </c>
      <c r="BV158" t="s">
        <v>348</v>
      </c>
      <c r="BW158">
        <v>100088678</v>
      </c>
      <c r="BX158">
        <v>153.5</v>
      </c>
      <c r="BY158">
        <v>1995</v>
      </c>
      <c r="BZ158" s="4" t="s">
        <v>24</v>
      </c>
      <c r="CD158" t="s">
        <v>669</v>
      </c>
      <c r="CE158">
        <v>1994</v>
      </c>
      <c r="CF158" t="s">
        <v>128</v>
      </c>
      <c r="CG158" t="s">
        <v>669</v>
      </c>
      <c r="CH158">
        <v>100128577</v>
      </c>
      <c r="CI158">
        <v>154</v>
      </c>
      <c r="CJ158">
        <v>1994</v>
      </c>
      <c r="CK158" t="s">
        <v>24</v>
      </c>
      <c r="CL158" s="5"/>
      <c r="CM158" s="5"/>
      <c r="CN158" s="5"/>
      <c r="CO158" t="s">
        <v>670</v>
      </c>
      <c r="CP158">
        <v>1998</v>
      </c>
      <c r="CQ158" t="s">
        <v>48</v>
      </c>
      <c r="CR158" t="s">
        <v>670</v>
      </c>
      <c r="CS158">
        <v>100086453</v>
      </c>
      <c r="CT158">
        <v>154</v>
      </c>
      <c r="CU158">
        <v>1998</v>
      </c>
      <c r="CV158" t="s">
        <v>24</v>
      </c>
      <c r="CW158" s="5" t="str">
        <f>IF($CT158&gt;$CT$1,"NA",(IF($CU158&lt;'[3]Point Tables'!$S$4,"OLD",(IF($CV158="Y","X",(VLOOKUP($CS158,[1]CMF!$A$1:$A$65536,1,FALSE)))))))</f>
        <v>NA</v>
      </c>
      <c r="CX158" s="5" t="str">
        <f>IF(CT158&gt;$CT$1,"NA",(IF($CU158&lt;'[3]Point Tables'!$S$5,"OLD",(IF($CV158="Y",CS158,(VLOOKUP($CS158,[1]Y14MF!$A$1:$A$65536,1,FALSE)))))))</f>
        <v>NA</v>
      </c>
      <c r="CZ158" t="s">
        <v>671</v>
      </c>
      <c r="DA158">
        <v>1995</v>
      </c>
      <c r="DB158" t="s">
        <v>225</v>
      </c>
      <c r="DC158" t="s">
        <v>671</v>
      </c>
      <c r="DD158">
        <v>100074582</v>
      </c>
      <c r="DE158">
        <v>154</v>
      </c>
      <c r="DF158">
        <v>1995</v>
      </c>
      <c r="DG158" t="s">
        <v>24</v>
      </c>
      <c r="DH158" s="5"/>
      <c r="DI158" s="5"/>
      <c r="DS158" s="5"/>
      <c r="DT158" s="5"/>
      <c r="DU158" s="5"/>
      <c r="DV158" t="s">
        <v>639</v>
      </c>
      <c r="DW158">
        <v>1995</v>
      </c>
      <c r="DX158" t="s">
        <v>94</v>
      </c>
      <c r="DY158" t="s">
        <v>639</v>
      </c>
      <c r="DZ158">
        <v>100082959</v>
      </c>
      <c r="EA158">
        <v>154</v>
      </c>
      <c r="EB158">
        <v>1995</v>
      </c>
      <c r="EC158" t="s">
        <v>24</v>
      </c>
      <c r="ED158" s="5"/>
      <c r="EE158" s="5"/>
    </row>
    <row r="159" spans="1:135">
      <c r="A159" t="s">
        <v>672</v>
      </c>
      <c r="B159">
        <v>1975</v>
      </c>
      <c r="C159" t="s">
        <v>673</v>
      </c>
      <c r="D159" t="s">
        <v>672</v>
      </c>
      <c r="E159">
        <v>100011766</v>
      </c>
      <c r="F159">
        <v>155.5</v>
      </c>
      <c r="G159">
        <v>1975</v>
      </c>
      <c r="H159" s="4" t="s">
        <v>24</v>
      </c>
      <c r="I159" s="5"/>
      <c r="J159" s="5"/>
      <c r="K159" s="5"/>
      <c r="L159" s="6"/>
      <c r="M159" t="s">
        <v>640</v>
      </c>
      <c r="N159">
        <v>1992</v>
      </c>
      <c r="O159" t="s">
        <v>70</v>
      </c>
      <c r="P159" t="s">
        <v>640</v>
      </c>
      <c r="Q159">
        <v>100073600</v>
      </c>
      <c r="R159">
        <v>155</v>
      </c>
      <c r="S159">
        <v>1992</v>
      </c>
      <c r="T159" t="s">
        <v>24</v>
      </c>
      <c r="U159" s="5"/>
      <c r="V159" s="5"/>
      <c r="W159" s="5"/>
      <c r="Y159" t="s">
        <v>674</v>
      </c>
      <c r="Z159">
        <v>1980</v>
      </c>
      <c r="AA159" t="s">
        <v>29</v>
      </c>
      <c r="AB159" t="s">
        <v>674</v>
      </c>
      <c r="AC159">
        <v>100002644</v>
      </c>
      <c r="AD159">
        <v>155</v>
      </c>
      <c r="AE159">
        <v>1980</v>
      </c>
      <c r="AW159" t="s">
        <v>635</v>
      </c>
      <c r="AX159">
        <v>1996</v>
      </c>
      <c r="AY159" t="s">
        <v>26</v>
      </c>
      <c r="AZ159" t="s">
        <v>635</v>
      </c>
      <c r="BA159">
        <v>100128616</v>
      </c>
      <c r="BB159">
        <v>155</v>
      </c>
      <c r="BC159">
        <v>1996</v>
      </c>
      <c r="BD159" t="s">
        <v>24</v>
      </c>
      <c r="BH159" t="s">
        <v>312</v>
      </c>
      <c r="BI159">
        <v>1993</v>
      </c>
      <c r="BJ159" t="s">
        <v>202</v>
      </c>
      <c r="BK159" t="s">
        <v>312</v>
      </c>
      <c r="BL159">
        <v>100072243</v>
      </c>
      <c r="BM159">
        <v>155</v>
      </c>
      <c r="BN159">
        <v>1993</v>
      </c>
      <c r="BO159" t="s">
        <v>24</v>
      </c>
      <c r="BP159" s="5"/>
      <c r="BQ159" s="5"/>
      <c r="BS159" t="s">
        <v>156</v>
      </c>
      <c r="BT159">
        <v>1996</v>
      </c>
      <c r="BU159" t="s">
        <v>46</v>
      </c>
      <c r="BV159" t="s">
        <v>156</v>
      </c>
      <c r="BW159">
        <v>100066845</v>
      </c>
      <c r="BX159">
        <v>155.5</v>
      </c>
      <c r="BY159">
        <v>1996</v>
      </c>
      <c r="BZ159" s="4" t="s">
        <v>24</v>
      </c>
      <c r="CD159" t="s">
        <v>675</v>
      </c>
      <c r="CE159">
        <v>1994</v>
      </c>
      <c r="CF159" t="s">
        <v>88</v>
      </c>
      <c r="CG159" t="s">
        <v>675</v>
      </c>
      <c r="CH159">
        <v>100123699</v>
      </c>
      <c r="CI159">
        <v>155</v>
      </c>
      <c r="CJ159">
        <v>1994</v>
      </c>
      <c r="CK159" t="s">
        <v>24</v>
      </c>
      <c r="CL159" s="5"/>
      <c r="CM159" s="5"/>
      <c r="CN159" s="5"/>
      <c r="CO159" t="s">
        <v>676</v>
      </c>
      <c r="CP159">
        <v>1996</v>
      </c>
      <c r="CQ159" t="s">
        <v>26</v>
      </c>
      <c r="CR159" t="s">
        <v>676</v>
      </c>
      <c r="CS159">
        <v>100125858</v>
      </c>
      <c r="CT159">
        <v>155</v>
      </c>
      <c r="CU159">
        <v>1996</v>
      </c>
      <c r="CV159" t="s">
        <v>24</v>
      </c>
      <c r="CW159" s="5" t="str">
        <f>IF($CT159&gt;$CT$1,"NA",(IF($CU159&lt;'[3]Point Tables'!$S$4,"OLD",(IF($CV159="Y","X",(VLOOKUP($CS159,[1]CMF!$A$1:$A$65536,1,FALSE)))))))</f>
        <v>NA</v>
      </c>
      <c r="CX159" s="5" t="str">
        <f>IF(CT159&gt;$CT$1,"NA",(IF($CU159&lt;'[3]Point Tables'!$S$5,"OLD",(IF($CV159="Y",CS159,(VLOOKUP($CS159,[1]Y14MF!$A$1:$A$65536,1,FALSE)))))))</f>
        <v>NA</v>
      </c>
      <c r="CZ159" t="s">
        <v>326</v>
      </c>
      <c r="DA159">
        <v>1997</v>
      </c>
      <c r="DB159" t="s">
        <v>70</v>
      </c>
      <c r="DC159" t="s">
        <v>326</v>
      </c>
      <c r="DD159">
        <v>100116559</v>
      </c>
      <c r="DE159">
        <v>155</v>
      </c>
      <c r="DF159">
        <v>1997</v>
      </c>
      <c r="DG159" t="s">
        <v>24</v>
      </c>
      <c r="DH159" s="5"/>
      <c r="DI159" s="5"/>
      <c r="DS159" s="5"/>
      <c r="DT159" s="5"/>
      <c r="DU159" s="5"/>
      <c r="DV159" t="s">
        <v>677</v>
      </c>
      <c r="DW159">
        <v>1995</v>
      </c>
      <c r="DX159" t="s">
        <v>33</v>
      </c>
      <c r="DY159" t="s">
        <v>677</v>
      </c>
      <c r="DZ159">
        <v>100080271</v>
      </c>
      <c r="EA159">
        <v>155</v>
      </c>
      <c r="EB159">
        <v>1995</v>
      </c>
      <c r="EC159" t="s">
        <v>24</v>
      </c>
      <c r="ED159" s="5"/>
      <c r="EE159" s="5"/>
    </row>
    <row r="160" spans="1:135">
      <c r="A160" t="s">
        <v>678</v>
      </c>
      <c r="B160">
        <v>1971</v>
      </c>
      <c r="C160" t="s">
        <v>48</v>
      </c>
      <c r="D160" t="s">
        <v>678</v>
      </c>
      <c r="E160">
        <v>100070088</v>
      </c>
      <c r="F160">
        <v>155.5</v>
      </c>
      <c r="G160">
        <v>1971</v>
      </c>
      <c r="H160" s="4" t="s">
        <v>24</v>
      </c>
      <c r="I160" s="5"/>
      <c r="J160" s="5"/>
      <c r="K160" s="5"/>
      <c r="L160" s="6"/>
      <c r="M160" t="s">
        <v>432</v>
      </c>
      <c r="N160">
        <v>1990</v>
      </c>
      <c r="O160" t="s">
        <v>70</v>
      </c>
      <c r="P160" t="s">
        <v>432</v>
      </c>
      <c r="Q160">
        <v>100065556</v>
      </c>
      <c r="R160">
        <v>156</v>
      </c>
      <c r="S160">
        <v>1990</v>
      </c>
      <c r="T160" t="s">
        <v>24</v>
      </c>
      <c r="U160" s="5"/>
      <c r="V160" s="5"/>
      <c r="W160" s="5"/>
      <c r="Y160" t="s">
        <v>679</v>
      </c>
      <c r="Z160">
        <v>1991</v>
      </c>
      <c r="AA160" t="s">
        <v>274</v>
      </c>
      <c r="AB160" t="s">
        <v>679</v>
      </c>
      <c r="AC160">
        <v>100073224</v>
      </c>
      <c r="AD160">
        <v>156</v>
      </c>
      <c r="AE160">
        <v>1991</v>
      </c>
      <c r="AW160" t="s">
        <v>315</v>
      </c>
      <c r="AX160">
        <v>1994</v>
      </c>
      <c r="AY160" t="s">
        <v>46</v>
      </c>
      <c r="AZ160" t="s">
        <v>315</v>
      </c>
      <c r="BA160">
        <v>100068045</v>
      </c>
      <c r="BB160">
        <v>156.5</v>
      </c>
      <c r="BC160">
        <v>1994</v>
      </c>
      <c r="BD160" t="s">
        <v>24</v>
      </c>
      <c r="BH160" t="s">
        <v>438</v>
      </c>
      <c r="BI160">
        <v>1994</v>
      </c>
      <c r="BJ160" t="s">
        <v>238</v>
      </c>
      <c r="BK160" t="s">
        <v>438</v>
      </c>
      <c r="BL160">
        <v>100069710</v>
      </c>
      <c r="BM160">
        <v>156</v>
      </c>
      <c r="BN160">
        <v>1994</v>
      </c>
      <c r="BO160" t="s">
        <v>24</v>
      </c>
      <c r="BP160" s="5"/>
      <c r="BQ160" s="5"/>
      <c r="BS160" t="s">
        <v>680</v>
      </c>
      <c r="BT160">
        <v>1992</v>
      </c>
      <c r="BU160" t="s">
        <v>33</v>
      </c>
      <c r="BV160" t="s">
        <v>680</v>
      </c>
      <c r="BW160">
        <v>100090880</v>
      </c>
      <c r="BX160">
        <v>155.5</v>
      </c>
      <c r="BY160">
        <v>1992</v>
      </c>
      <c r="BZ160" s="4" t="s">
        <v>24</v>
      </c>
      <c r="CD160" t="s">
        <v>354</v>
      </c>
      <c r="CE160">
        <v>1991</v>
      </c>
      <c r="CF160" t="s">
        <v>70</v>
      </c>
      <c r="CG160" t="s">
        <v>354</v>
      </c>
      <c r="CH160">
        <v>100050534</v>
      </c>
      <c r="CI160">
        <v>156</v>
      </c>
      <c r="CJ160">
        <v>1991</v>
      </c>
      <c r="CK160" t="s">
        <v>24</v>
      </c>
      <c r="CL160" s="5"/>
      <c r="CM160" s="5"/>
      <c r="CN160" s="5"/>
      <c r="CO160" t="s">
        <v>681</v>
      </c>
      <c r="CP160">
        <v>1996</v>
      </c>
      <c r="CQ160" t="s">
        <v>23</v>
      </c>
      <c r="CR160" t="s">
        <v>681</v>
      </c>
      <c r="CS160">
        <v>100100295</v>
      </c>
      <c r="CT160">
        <v>156</v>
      </c>
      <c r="CU160">
        <v>1996</v>
      </c>
      <c r="CV160" t="s">
        <v>24</v>
      </c>
      <c r="CW160" s="5" t="str">
        <f>IF($CT160&gt;$CT$1,"NA",(IF($CU160&lt;'[3]Point Tables'!$S$4,"OLD",(IF($CV160="Y","X",(VLOOKUP($CS160,[1]CMF!$A$1:$A$65536,1,FALSE)))))))</f>
        <v>NA</v>
      </c>
      <c r="CX160" s="5" t="str">
        <f>IF(CT160&gt;$CT$1,"NA",(IF($CU160&lt;'[3]Point Tables'!$S$5,"OLD",(IF($CV160="Y",CS160,(VLOOKUP($CS160,[1]Y14MF!$A$1:$A$65536,1,FALSE)))))))</f>
        <v>NA</v>
      </c>
      <c r="CZ160" t="s">
        <v>553</v>
      </c>
      <c r="DA160">
        <v>1995</v>
      </c>
      <c r="DB160" t="s">
        <v>48</v>
      </c>
      <c r="DC160" t="s">
        <v>553</v>
      </c>
      <c r="DD160">
        <v>100092634</v>
      </c>
      <c r="DE160">
        <v>156.5</v>
      </c>
      <c r="DF160">
        <v>1995</v>
      </c>
      <c r="DG160" t="s">
        <v>24</v>
      </c>
      <c r="DH160" s="5"/>
      <c r="DI160" s="5"/>
      <c r="DS160" s="5"/>
      <c r="DT160" s="5"/>
      <c r="DU160" s="5"/>
      <c r="DV160" t="s">
        <v>682</v>
      </c>
      <c r="DW160">
        <v>1995</v>
      </c>
      <c r="DX160" t="s">
        <v>79</v>
      </c>
      <c r="DY160" t="s">
        <v>682</v>
      </c>
      <c r="DZ160">
        <v>100090556</v>
      </c>
      <c r="EA160">
        <v>156</v>
      </c>
      <c r="EB160">
        <v>1995</v>
      </c>
      <c r="EC160" t="s">
        <v>24</v>
      </c>
      <c r="ED160" s="5"/>
      <c r="EE160" s="5"/>
    </row>
    <row r="161" spans="1:135">
      <c r="A161" t="s">
        <v>361</v>
      </c>
      <c r="B161">
        <v>1993</v>
      </c>
      <c r="C161" t="s">
        <v>128</v>
      </c>
      <c r="D161" t="s">
        <v>361</v>
      </c>
      <c r="E161">
        <v>100102012</v>
      </c>
      <c r="F161">
        <v>157</v>
      </c>
      <c r="G161">
        <v>1993</v>
      </c>
      <c r="H161" s="4" t="s">
        <v>24</v>
      </c>
      <c r="I161" s="5"/>
      <c r="J161" s="5"/>
      <c r="K161" s="5"/>
      <c r="L161" s="6"/>
      <c r="M161" t="s">
        <v>683</v>
      </c>
      <c r="N161">
        <v>1991</v>
      </c>
      <c r="O161" t="s">
        <v>70</v>
      </c>
      <c r="P161" t="s">
        <v>683</v>
      </c>
      <c r="Q161">
        <v>100068197</v>
      </c>
      <c r="R161">
        <v>157.5</v>
      </c>
      <c r="S161">
        <v>1991</v>
      </c>
      <c r="T161" t="s">
        <v>24</v>
      </c>
      <c r="U161" s="5"/>
      <c r="V161" s="5"/>
      <c r="W161" s="5"/>
      <c r="Y161" t="s">
        <v>684</v>
      </c>
      <c r="Z161">
        <v>1978</v>
      </c>
      <c r="AA161" t="s">
        <v>248</v>
      </c>
      <c r="AB161" t="s">
        <v>684</v>
      </c>
      <c r="AC161">
        <v>100042314</v>
      </c>
      <c r="AD161">
        <v>157</v>
      </c>
      <c r="AE161">
        <v>1978</v>
      </c>
      <c r="AW161" t="s">
        <v>312</v>
      </c>
      <c r="AX161">
        <v>1993</v>
      </c>
      <c r="AY161" t="s">
        <v>202</v>
      </c>
      <c r="AZ161" t="s">
        <v>312</v>
      </c>
      <c r="BA161">
        <v>100072243</v>
      </c>
      <c r="BB161">
        <v>156.5</v>
      </c>
      <c r="BC161">
        <v>1993</v>
      </c>
      <c r="BD161" t="s">
        <v>24</v>
      </c>
      <c r="BH161" t="s">
        <v>685</v>
      </c>
      <c r="BI161">
        <v>1993</v>
      </c>
      <c r="BJ161" t="s">
        <v>143</v>
      </c>
      <c r="BK161" t="s">
        <v>685</v>
      </c>
      <c r="BL161">
        <v>100077584</v>
      </c>
      <c r="BM161">
        <v>157</v>
      </c>
      <c r="BN161">
        <v>1993</v>
      </c>
      <c r="BO161" t="s">
        <v>24</v>
      </c>
      <c r="BP161" s="5"/>
      <c r="BQ161" s="5"/>
      <c r="BS161" t="s">
        <v>542</v>
      </c>
      <c r="BT161">
        <v>1993</v>
      </c>
      <c r="BU161" t="s">
        <v>70</v>
      </c>
      <c r="BV161" t="s">
        <v>542</v>
      </c>
      <c r="BW161">
        <v>100076980</v>
      </c>
      <c r="BX161">
        <v>157.5</v>
      </c>
      <c r="BY161">
        <v>1993</v>
      </c>
      <c r="BZ161" s="4" t="s">
        <v>24</v>
      </c>
      <c r="CD161" t="s">
        <v>641</v>
      </c>
      <c r="CE161">
        <v>1993</v>
      </c>
      <c r="CF161" t="s">
        <v>151</v>
      </c>
      <c r="CG161" t="s">
        <v>641</v>
      </c>
      <c r="CH161">
        <v>100090481</v>
      </c>
      <c r="CI161">
        <v>157.5</v>
      </c>
      <c r="CJ161">
        <v>1993</v>
      </c>
      <c r="CK161" t="s">
        <v>24</v>
      </c>
      <c r="CL161" s="5"/>
      <c r="CM161" s="5"/>
      <c r="CN161" s="5"/>
      <c r="CO161" t="s">
        <v>686</v>
      </c>
      <c r="CP161">
        <v>1997</v>
      </c>
      <c r="CQ161" t="s">
        <v>29</v>
      </c>
      <c r="CR161" t="s">
        <v>686</v>
      </c>
      <c r="CS161">
        <v>100093906</v>
      </c>
      <c r="CT161">
        <v>157</v>
      </c>
      <c r="CU161">
        <v>1997</v>
      </c>
      <c r="CV161" t="s">
        <v>24</v>
      </c>
      <c r="CW161" s="5" t="str">
        <f>IF($CT161&gt;$CT$1,"NA",(IF($CU161&lt;'[3]Point Tables'!$S$4,"OLD",(IF($CV161="Y","X",(VLOOKUP($CS161,[1]CMF!$A$1:$A$65536,1,FALSE)))))))</f>
        <v>NA</v>
      </c>
      <c r="CX161" s="5" t="str">
        <f>IF(CT161&gt;$CT$1,"NA",(IF($CU161&lt;'[3]Point Tables'!$S$5,"OLD",(IF($CV161="Y",CS161,(VLOOKUP($CS161,[1]Y14MF!$A$1:$A$65536,1,FALSE)))))))</f>
        <v>NA</v>
      </c>
      <c r="CZ161" t="s">
        <v>687</v>
      </c>
      <c r="DA161">
        <v>1997</v>
      </c>
      <c r="DB161" t="s">
        <v>46</v>
      </c>
      <c r="DC161" t="s">
        <v>687</v>
      </c>
      <c r="DD161">
        <v>100099349</v>
      </c>
      <c r="DE161">
        <v>156.5</v>
      </c>
      <c r="DF161">
        <v>1997</v>
      </c>
      <c r="DG161" t="s">
        <v>24</v>
      </c>
      <c r="DH161" s="5"/>
      <c r="DI161" s="5"/>
      <c r="DS161" s="5"/>
      <c r="DT161" s="5"/>
      <c r="DU161" s="5"/>
      <c r="DV161" t="s">
        <v>688</v>
      </c>
      <c r="DW161">
        <v>1995</v>
      </c>
      <c r="DX161" t="s">
        <v>290</v>
      </c>
      <c r="DY161" t="s">
        <v>688</v>
      </c>
      <c r="DZ161">
        <v>100096018</v>
      </c>
      <c r="EA161">
        <v>157</v>
      </c>
      <c r="EB161">
        <v>1995</v>
      </c>
      <c r="EC161" t="s">
        <v>24</v>
      </c>
      <c r="ED161" s="5"/>
      <c r="EE161" s="5"/>
    </row>
    <row r="162" spans="1:135">
      <c r="A162" t="s">
        <v>261</v>
      </c>
      <c r="B162">
        <v>1983</v>
      </c>
      <c r="C162" t="s">
        <v>145</v>
      </c>
      <c r="D162" t="s">
        <v>261</v>
      </c>
      <c r="E162">
        <v>100047872</v>
      </c>
      <c r="F162">
        <v>158</v>
      </c>
      <c r="G162">
        <v>1983</v>
      </c>
      <c r="H162" s="4" t="s">
        <v>24</v>
      </c>
      <c r="M162" t="s">
        <v>689</v>
      </c>
      <c r="N162">
        <v>1992</v>
      </c>
      <c r="O162" t="s">
        <v>379</v>
      </c>
      <c r="P162" t="s">
        <v>689</v>
      </c>
      <c r="Q162">
        <v>100068871</v>
      </c>
      <c r="R162">
        <v>157.5</v>
      </c>
      <c r="S162">
        <v>1992</v>
      </c>
      <c r="T162" t="s">
        <v>24</v>
      </c>
      <c r="U162" s="5"/>
      <c r="V162" s="5"/>
      <c r="W162" s="5"/>
      <c r="Y162" t="s">
        <v>150</v>
      </c>
      <c r="Z162">
        <v>1996</v>
      </c>
      <c r="AA162" t="s">
        <v>151</v>
      </c>
      <c r="AB162" t="s">
        <v>150</v>
      </c>
      <c r="AC162">
        <v>100078886</v>
      </c>
      <c r="AD162">
        <v>158</v>
      </c>
      <c r="AE162">
        <v>1996</v>
      </c>
      <c r="AW162" t="s">
        <v>399</v>
      </c>
      <c r="AX162">
        <v>1997</v>
      </c>
      <c r="AY162" t="s">
        <v>26</v>
      </c>
      <c r="AZ162" t="s">
        <v>399</v>
      </c>
      <c r="BA162">
        <v>100086101</v>
      </c>
      <c r="BB162">
        <v>158</v>
      </c>
      <c r="BC162">
        <v>1997</v>
      </c>
      <c r="BD162" t="s">
        <v>24</v>
      </c>
      <c r="BH162" t="s">
        <v>347</v>
      </c>
      <c r="BI162">
        <v>1994</v>
      </c>
      <c r="BJ162" t="s">
        <v>225</v>
      </c>
      <c r="BK162" t="s">
        <v>347</v>
      </c>
      <c r="BL162">
        <v>100068284</v>
      </c>
      <c r="BM162">
        <v>158</v>
      </c>
      <c r="BN162">
        <v>1994</v>
      </c>
      <c r="BO162" t="s">
        <v>24</v>
      </c>
      <c r="BP162" s="5"/>
      <c r="BQ162" s="5"/>
      <c r="BS162" t="s">
        <v>473</v>
      </c>
      <c r="BT162">
        <v>1994</v>
      </c>
      <c r="BU162" t="s">
        <v>33</v>
      </c>
      <c r="BV162" t="s">
        <v>473</v>
      </c>
      <c r="BW162">
        <v>100086497</v>
      </c>
      <c r="BX162">
        <v>157.5</v>
      </c>
      <c r="BY162">
        <v>1994</v>
      </c>
      <c r="BZ162" s="4" t="s">
        <v>24</v>
      </c>
      <c r="CD162" t="s">
        <v>614</v>
      </c>
      <c r="CE162">
        <v>1996</v>
      </c>
      <c r="CF162" t="s">
        <v>122</v>
      </c>
      <c r="CG162" t="s">
        <v>614</v>
      </c>
      <c r="CH162">
        <v>100089332</v>
      </c>
      <c r="CI162">
        <v>157.5</v>
      </c>
      <c r="CJ162">
        <v>1996</v>
      </c>
      <c r="CK162" t="s">
        <v>24</v>
      </c>
      <c r="CL162" s="5"/>
      <c r="CM162" s="5"/>
      <c r="CN162" s="5"/>
      <c r="CO162" t="s">
        <v>552</v>
      </c>
      <c r="CP162">
        <v>1997</v>
      </c>
      <c r="CQ162" t="s">
        <v>190</v>
      </c>
      <c r="CR162" t="s">
        <v>552</v>
      </c>
      <c r="CS162">
        <v>100076501</v>
      </c>
      <c r="CT162">
        <v>158</v>
      </c>
      <c r="CU162">
        <v>1997</v>
      </c>
      <c r="CV162" t="s">
        <v>24</v>
      </c>
      <c r="CW162" s="5" t="str">
        <f>IF($CT162&gt;$CT$1,"NA",(IF($CU162&lt;'[3]Point Tables'!$S$4,"OLD",(IF($CV162="Y","X",(VLOOKUP($CS162,[1]CMF!$A$1:$A$65536,1,FALSE)))))))</f>
        <v>NA</v>
      </c>
      <c r="CX162" s="5" t="str">
        <f>IF(CT162&gt;$CT$1,"NA",(IF($CU162&lt;'[3]Point Tables'!$S$5,"OLD",(IF($CV162="Y",CS162,(VLOOKUP($CS162,[1]Y14MF!$A$1:$A$65536,1,FALSE)))))))</f>
        <v>NA</v>
      </c>
      <c r="CZ162" t="s">
        <v>690</v>
      </c>
      <c r="DA162">
        <v>1996</v>
      </c>
      <c r="DB162" t="s">
        <v>103</v>
      </c>
      <c r="DC162" t="s">
        <v>690</v>
      </c>
      <c r="DD162">
        <v>100128937</v>
      </c>
      <c r="DE162">
        <v>158</v>
      </c>
      <c r="DF162">
        <v>1996</v>
      </c>
      <c r="DG162" t="s">
        <v>107</v>
      </c>
      <c r="DH162" s="5"/>
      <c r="DI162" s="5"/>
      <c r="DS162" s="5"/>
      <c r="DT162" s="5"/>
      <c r="DU162" s="5"/>
      <c r="DV162" t="s">
        <v>495</v>
      </c>
      <c r="DW162">
        <v>1994</v>
      </c>
      <c r="DX162" t="s">
        <v>259</v>
      </c>
      <c r="DY162" t="s">
        <v>495</v>
      </c>
      <c r="DZ162">
        <v>100087714</v>
      </c>
      <c r="EA162">
        <v>158</v>
      </c>
      <c r="EB162">
        <v>1994</v>
      </c>
      <c r="EC162" t="s">
        <v>24</v>
      </c>
      <c r="ED162" s="5"/>
      <c r="EE162" s="5"/>
    </row>
    <row r="163" spans="1:135">
      <c r="A163" t="s">
        <v>691</v>
      </c>
      <c r="B163">
        <v>1990</v>
      </c>
      <c r="C163" t="s">
        <v>35</v>
      </c>
      <c r="D163" t="s">
        <v>691</v>
      </c>
      <c r="E163">
        <v>100061588</v>
      </c>
      <c r="F163">
        <v>159</v>
      </c>
      <c r="G163">
        <v>1990</v>
      </c>
      <c r="H163" s="4" t="s">
        <v>24</v>
      </c>
      <c r="M163" t="s">
        <v>692</v>
      </c>
      <c r="N163">
        <v>1990</v>
      </c>
      <c r="O163" t="s">
        <v>101</v>
      </c>
      <c r="P163" t="s">
        <v>692</v>
      </c>
      <c r="Q163">
        <v>100056572</v>
      </c>
      <c r="R163">
        <v>159</v>
      </c>
      <c r="S163">
        <v>1990</v>
      </c>
      <c r="T163" t="s">
        <v>24</v>
      </c>
      <c r="U163" s="5"/>
      <c r="V163" s="5"/>
      <c r="W163" s="5"/>
      <c r="Y163" t="s">
        <v>442</v>
      </c>
      <c r="Z163">
        <v>1992</v>
      </c>
      <c r="AA163" t="s">
        <v>48</v>
      </c>
      <c r="AB163" t="s">
        <v>442</v>
      </c>
      <c r="AC163">
        <v>100053238</v>
      </c>
      <c r="AD163">
        <v>159</v>
      </c>
      <c r="AE163">
        <v>1992</v>
      </c>
      <c r="AW163" t="s">
        <v>394</v>
      </c>
      <c r="AX163">
        <v>1996</v>
      </c>
      <c r="AY163" t="s">
        <v>37</v>
      </c>
      <c r="AZ163" t="s">
        <v>394</v>
      </c>
      <c r="BA163">
        <v>100085459</v>
      </c>
      <c r="BB163">
        <v>159</v>
      </c>
      <c r="BC163">
        <v>1996</v>
      </c>
      <c r="BD163" t="s">
        <v>24</v>
      </c>
      <c r="BH163" t="s">
        <v>693</v>
      </c>
      <c r="BI163">
        <v>1993</v>
      </c>
      <c r="BJ163" t="s">
        <v>238</v>
      </c>
      <c r="BK163" t="s">
        <v>693</v>
      </c>
      <c r="BL163">
        <v>100128702</v>
      </c>
      <c r="BM163">
        <v>159</v>
      </c>
      <c r="BN163">
        <v>1993</v>
      </c>
      <c r="BO163" t="s">
        <v>24</v>
      </c>
      <c r="BP163" s="5"/>
      <c r="BQ163" s="5"/>
      <c r="BS163" t="s">
        <v>694</v>
      </c>
      <c r="BT163">
        <v>1992</v>
      </c>
      <c r="BU163" t="s">
        <v>695</v>
      </c>
      <c r="BV163" t="s">
        <v>694</v>
      </c>
      <c r="BW163">
        <v>100038678</v>
      </c>
      <c r="BX163">
        <v>159.5</v>
      </c>
      <c r="BY163">
        <v>1992</v>
      </c>
      <c r="BZ163" s="4" t="s">
        <v>107</v>
      </c>
      <c r="CD163" t="s">
        <v>434</v>
      </c>
      <c r="CE163">
        <v>1995</v>
      </c>
      <c r="CF163" t="s">
        <v>248</v>
      </c>
      <c r="CG163" t="s">
        <v>434</v>
      </c>
      <c r="CH163">
        <v>100093325</v>
      </c>
      <c r="CI163">
        <v>159</v>
      </c>
      <c r="CJ163">
        <v>1995</v>
      </c>
      <c r="CK163" t="s">
        <v>24</v>
      </c>
      <c r="CL163" s="5"/>
      <c r="CM163" s="5"/>
      <c r="CN163" s="5"/>
      <c r="CO163" t="s">
        <v>628</v>
      </c>
      <c r="CP163">
        <v>1996</v>
      </c>
      <c r="CQ163" t="s">
        <v>259</v>
      </c>
      <c r="CR163" t="s">
        <v>628</v>
      </c>
      <c r="CS163">
        <v>100094955</v>
      </c>
      <c r="CT163">
        <v>159.5</v>
      </c>
      <c r="CU163">
        <v>1996</v>
      </c>
      <c r="CV163" t="s">
        <v>24</v>
      </c>
      <c r="CW163" s="5" t="str">
        <f>IF($CT163&gt;$CT$1,"NA",(IF($CU163&lt;'[3]Point Tables'!$S$4,"OLD",(IF($CV163="Y","X",(VLOOKUP($CS163,[1]CMF!$A$1:$A$65536,1,FALSE)))))))</f>
        <v>NA</v>
      </c>
      <c r="CX163" s="5" t="str">
        <f>IF(CT163&gt;$CT$1,"NA",(IF($CU163&lt;'[3]Point Tables'!$S$5,"OLD",(IF($CV163="Y",CS163,(VLOOKUP($CS163,[1]Y14MF!$A$1:$A$65536,1,FALSE)))))))</f>
        <v>NA</v>
      </c>
      <c r="CZ163" t="s">
        <v>669</v>
      </c>
      <c r="DA163">
        <v>1994</v>
      </c>
      <c r="DB163" t="s">
        <v>128</v>
      </c>
      <c r="DC163" t="s">
        <v>669</v>
      </c>
      <c r="DD163">
        <v>100128577</v>
      </c>
      <c r="DE163">
        <v>159.5</v>
      </c>
      <c r="DF163">
        <v>1994</v>
      </c>
      <c r="DG163" t="s">
        <v>24</v>
      </c>
      <c r="DH163" s="5"/>
      <c r="DI163" s="5"/>
      <c r="DS163" s="5"/>
      <c r="DT163" s="5"/>
      <c r="DU163" s="5"/>
      <c r="DV163" t="s">
        <v>696</v>
      </c>
      <c r="DW163">
        <v>1996</v>
      </c>
      <c r="DX163" t="s">
        <v>52</v>
      </c>
      <c r="DY163" t="s">
        <v>696</v>
      </c>
      <c r="DZ163">
        <v>100124565</v>
      </c>
      <c r="EA163">
        <v>159.33000000000001</v>
      </c>
      <c r="EB163">
        <v>1996</v>
      </c>
      <c r="EC163" t="s">
        <v>24</v>
      </c>
      <c r="ED163" s="5"/>
      <c r="EE163" s="5"/>
    </row>
    <row r="164" spans="1:135">
      <c r="A164" t="s">
        <v>541</v>
      </c>
      <c r="B164">
        <v>1981</v>
      </c>
      <c r="C164" t="s">
        <v>94</v>
      </c>
      <c r="D164" t="s">
        <v>541</v>
      </c>
      <c r="E164">
        <v>100002633</v>
      </c>
      <c r="F164">
        <v>160.5</v>
      </c>
      <c r="G164">
        <v>1981</v>
      </c>
      <c r="H164" s="4" t="s">
        <v>24</v>
      </c>
      <c r="M164" t="s">
        <v>697</v>
      </c>
      <c r="N164">
        <v>1992</v>
      </c>
      <c r="O164" t="s">
        <v>23</v>
      </c>
      <c r="P164" t="s">
        <v>697</v>
      </c>
      <c r="Q164">
        <v>100056604</v>
      </c>
      <c r="R164">
        <v>160</v>
      </c>
      <c r="S164">
        <v>1992</v>
      </c>
      <c r="T164" t="s">
        <v>24</v>
      </c>
      <c r="U164" s="5"/>
      <c r="V164" s="5"/>
      <c r="W164" s="5"/>
      <c r="Y164" t="s">
        <v>694</v>
      </c>
      <c r="Z164">
        <v>1992</v>
      </c>
      <c r="AA164" t="s">
        <v>37</v>
      </c>
      <c r="AB164" t="s">
        <v>694</v>
      </c>
      <c r="AC164">
        <v>100038678</v>
      </c>
      <c r="AD164">
        <v>160</v>
      </c>
      <c r="AE164">
        <v>1992</v>
      </c>
      <c r="AW164" t="s">
        <v>530</v>
      </c>
      <c r="AX164">
        <v>1992</v>
      </c>
      <c r="AY164" t="s">
        <v>151</v>
      </c>
      <c r="AZ164" t="s">
        <v>530</v>
      </c>
      <c r="BA164">
        <v>100085808</v>
      </c>
      <c r="BB164">
        <v>160</v>
      </c>
      <c r="BC164">
        <v>1992</v>
      </c>
      <c r="BD164" t="s">
        <v>24</v>
      </c>
      <c r="BH164" t="s">
        <v>356</v>
      </c>
      <c r="BI164">
        <v>1994</v>
      </c>
      <c r="BJ164" t="s">
        <v>103</v>
      </c>
      <c r="BK164" t="s">
        <v>356</v>
      </c>
      <c r="BL164">
        <v>100097060</v>
      </c>
      <c r="BM164">
        <v>160</v>
      </c>
      <c r="BN164">
        <v>1994</v>
      </c>
      <c r="BO164" t="s">
        <v>107</v>
      </c>
      <c r="BP164" s="5"/>
      <c r="BQ164" s="5"/>
      <c r="BS164" t="s">
        <v>172</v>
      </c>
      <c r="BT164">
        <v>1996</v>
      </c>
      <c r="BU164" t="s">
        <v>26</v>
      </c>
      <c r="BV164" t="s">
        <v>172</v>
      </c>
      <c r="BW164">
        <v>100082971</v>
      </c>
      <c r="BX164">
        <v>159.5</v>
      </c>
      <c r="BY164">
        <v>1996</v>
      </c>
      <c r="BZ164" s="4" t="s">
        <v>24</v>
      </c>
      <c r="CD164" t="s">
        <v>688</v>
      </c>
      <c r="CE164">
        <v>1995</v>
      </c>
      <c r="CF164" t="s">
        <v>290</v>
      </c>
      <c r="CG164" t="s">
        <v>688</v>
      </c>
      <c r="CH164">
        <v>100096018</v>
      </c>
      <c r="CI164">
        <v>160</v>
      </c>
      <c r="CJ164">
        <v>1995</v>
      </c>
      <c r="CK164" t="s">
        <v>24</v>
      </c>
      <c r="CL164" s="5"/>
      <c r="CM164" s="5"/>
      <c r="CN164" s="5"/>
      <c r="CO164" t="s">
        <v>698</v>
      </c>
      <c r="CP164">
        <v>1996</v>
      </c>
      <c r="CQ164" t="s">
        <v>37</v>
      </c>
      <c r="CR164" t="s">
        <v>698</v>
      </c>
      <c r="CS164">
        <v>100097155</v>
      </c>
      <c r="CT164">
        <v>159.5</v>
      </c>
      <c r="CU164">
        <v>1996</v>
      </c>
      <c r="CV164" t="s">
        <v>24</v>
      </c>
      <c r="CW164" s="5" t="str">
        <f>IF($CT164&gt;$CT$1,"NA",(IF($CU164&lt;'[3]Point Tables'!$S$4,"OLD",(IF($CV164="Y","X",(VLOOKUP($CS164,[1]CMF!$A$1:$A$65536,1,FALSE)))))))</f>
        <v>NA</v>
      </c>
      <c r="CX164" s="5" t="str">
        <f>IF(CT164&gt;$CT$1,"NA",(IF($CU164&lt;'[3]Point Tables'!$S$5,"OLD",(IF($CV164="Y",CS164,(VLOOKUP($CS164,[1]Y14MF!$A$1:$A$65536,1,FALSE)))))))</f>
        <v>NA</v>
      </c>
      <c r="CZ164" t="s">
        <v>394</v>
      </c>
      <c r="DA164">
        <v>1996</v>
      </c>
      <c r="DB164" t="s">
        <v>37</v>
      </c>
      <c r="DC164" t="s">
        <v>394</v>
      </c>
      <c r="DD164">
        <v>100085459</v>
      </c>
      <c r="DE164">
        <v>159.5</v>
      </c>
      <c r="DF164">
        <v>1996</v>
      </c>
      <c r="DG164" t="s">
        <v>24</v>
      </c>
      <c r="DH164" s="5"/>
      <c r="DI164" s="5"/>
      <c r="DS164" s="5"/>
      <c r="DT164" s="5"/>
      <c r="DU164" s="5"/>
      <c r="DV164" t="s">
        <v>675</v>
      </c>
      <c r="DW164">
        <v>1994</v>
      </c>
      <c r="DX164" t="s">
        <v>88</v>
      </c>
      <c r="DY164" t="s">
        <v>675</v>
      </c>
      <c r="DZ164">
        <v>100123699</v>
      </c>
      <c r="EA164">
        <v>159.33000000000001</v>
      </c>
      <c r="EB164">
        <v>1994</v>
      </c>
      <c r="EC164" t="s">
        <v>24</v>
      </c>
      <c r="ED164" s="5"/>
      <c r="EE164" s="5"/>
    </row>
    <row r="165" spans="1:135">
      <c r="A165" t="s">
        <v>699</v>
      </c>
      <c r="B165">
        <v>1993</v>
      </c>
      <c r="C165" t="s">
        <v>33</v>
      </c>
      <c r="D165" t="s">
        <v>699</v>
      </c>
      <c r="E165">
        <v>100073614</v>
      </c>
      <c r="F165">
        <v>160.5</v>
      </c>
      <c r="G165">
        <v>1993</v>
      </c>
      <c r="H165" s="4" t="s">
        <v>24</v>
      </c>
      <c r="M165" t="s">
        <v>700</v>
      </c>
      <c r="N165">
        <v>1990</v>
      </c>
      <c r="O165" t="s">
        <v>103</v>
      </c>
      <c r="P165" t="s">
        <v>700</v>
      </c>
      <c r="Q165">
        <v>100083145</v>
      </c>
      <c r="R165">
        <v>161</v>
      </c>
      <c r="S165">
        <v>1990</v>
      </c>
      <c r="T165" t="s">
        <v>24</v>
      </c>
      <c r="U165" s="5"/>
      <c r="V165" s="5"/>
      <c r="W165" s="5"/>
      <c r="Y165" t="s">
        <v>421</v>
      </c>
      <c r="Z165">
        <v>1993</v>
      </c>
      <c r="AA165" t="s">
        <v>422</v>
      </c>
      <c r="AB165" t="s">
        <v>421</v>
      </c>
      <c r="AC165">
        <v>100078350</v>
      </c>
      <c r="AD165">
        <v>161</v>
      </c>
      <c r="AE165">
        <v>1993</v>
      </c>
      <c r="AW165" t="s">
        <v>378</v>
      </c>
      <c r="AX165">
        <v>1996</v>
      </c>
      <c r="AY165" t="s">
        <v>379</v>
      </c>
      <c r="AZ165" t="s">
        <v>378</v>
      </c>
      <c r="BA165">
        <v>100096177</v>
      </c>
      <c r="BB165">
        <v>161</v>
      </c>
      <c r="BC165">
        <v>1996</v>
      </c>
      <c r="BD165" t="s">
        <v>24</v>
      </c>
      <c r="BH165" t="s">
        <v>669</v>
      </c>
      <c r="BI165">
        <v>1994</v>
      </c>
      <c r="BJ165" t="s">
        <v>128</v>
      </c>
      <c r="BK165" t="s">
        <v>669</v>
      </c>
      <c r="BL165">
        <v>100128577</v>
      </c>
      <c r="BM165">
        <v>161</v>
      </c>
      <c r="BN165">
        <v>1994</v>
      </c>
      <c r="BO165" t="s">
        <v>24</v>
      </c>
      <c r="BP165" s="5"/>
      <c r="BQ165" s="5"/>
      <c r="BS165" t="s">
        <v>201</v>
      </c>
      <c r="BT165">
        <v>1995</v>
      </c>
      <c r="BU165" t="s">
        <v>202</v>
      </c>
      <c r="BV165" t="s">
        <v>201</v>
      </c>
      <c r="BW165">
        <v>100096989</v>
      </c>
      <c r="BX165">
        <v>161</v>
      </c>
      <c r="BY165">
        <v>1995</v>
      </c>
      <c r="BZ165" s="4" t="s">
        <v>24</v>
      </c>
      <c r="CD165" t="s">
        <v>547</v>
      </c>
      <c r="CE165">
        <v>1994</v>
      </c>
      <c r="CF165" t="s">
        <v>548</v>
      </c>
      <c r="CG165" t="s">
        <v>547</v>
      </c>
      <c r="CH165">
        <v>100081347</v>
      </c>
      <c r="CI165">
        <v>161</v>
      </c>
      <c r="CJ165">
        <v>1994</v>
      </c>
      <c r="CK165" t="s">
        <v>24</v>
      </c>
      <c r="CL165" s="5"/>
      <c r="CM165" s="5"/>
      <c r="CN165" s="5"/>
      <c r="CO165" t="s">
        <v>701</v>
      </c>
      <c r="CP165">
        <v>1997</v>
      </c>
      <c r="CQ165" t="s">
        <v>82</v>
      </c>
      <c r="CR165" t="s">
        <v>701</v>
      </c>
      <c r="CS165">
        <v>100090046</v>
      </c>
      <c r="CT165">
        <v>161</v>
      </c>
      <c r="CU165">
        <v>1997</v>
      </c>
      <c r="CV165" t="s">
        <v>24</v>
      </c>
      <c r="CW165" s="5" t="str">
        <f>IF($CT165&gt;$CT$1,"NA",(IF($CU165&lt;'[3]Point Tables'!$S$4,"OLD",(IF($CV165="Y","X",(VLOOKUP($CS165,[1]CMF!$A$1:$A$65536,1,FALSE)))))))</f>
        <v>NA</v>
      </c>
      <c r="CX165" s="5" t="str">
        <f>IF(CT165&gt;$CT$1,"NA",(IF($CU165&lt;'[3]Point Tables'!$S$5,"OLD",(IF($CV165="Y",CS165,(VLOOKUP($CS165,[1]Y14MF!$A$1:$A$65536,1,FALSE)))))))</f>
        <v>NA</v>
      </c>
      <c r="CZ165" t="s">
        <v>561</v>
      </c>
      <c r="DA165">
        <v>1995</v>
      </c>
      <c r="DB165" t="s">
        <v>562</v>
      </c>
      <c r="DC165" t="s">
        <v>561</v>
      </c>
      <c r="DD165">
        <v>100087502</v>
      </c>
      <c r="DE165">
        <v>161</v>
      </c>
      <c r="DF165">
        <v>1995</v>
      </c>
      <c r="DG165" t="s">
        <v>24</v>
      </c>
      <c r="DH165" s="5"/>
      <c r="DI165" s="5"/>
      <c r="DS165" s="5"/>
      <c r="DT165" s="5"/>
      <c r="DU165" s="5"/>
      <c r="DV165" t="s">
        <v>702</v>
      </c>
      <c r="DW165">
        <v>1996</v>
      </c>
      <c r="DX165" t="s">
        <v>70</v>
      </c>
      <c r="DY165" t="s">
        <v>702</v>
      </c>
      <c r="DZ165">
        <v>100097792</v>
      </c>
      <c r="EA165">
        <v>159.33000000000001</v>
      </c>
      <c r="EB165">
        <v>1996</v>
      </c>
      <c r="EC165" t="s">
        <v>24</v>
      </c>
      <c r="ED165" s="5"/>
      <c r="EE165" s="5"/>
    </row>
    <row r="166" spans="1:135">
      <c r="A166" t="s">
        <v>168</v>
      </c>
      <c r="B166">
        <v>1995</v>
      </c>
      <c r="C166" t="s">
        <v>48</v>
      </c>
      <c r="D166" t="s">
        <v>168</v>
      </c>
      <c r="E166">
        <v>100083612</v>
      </c>
      <c r="F166">
        <v>162.5</v>
      </c>
      <c r="G166">
        <v>1995</v>
      </c>
      <c r="H166" s="4" t="s">
        <v>24</v>
      </c>
      <c r="M166" t="s">
        <v>703</v>
      </c>
      <c r="N166">
        <v>1993</v>
      </c>
      <c r="O166" t="s">
        <v>82</v>
      </c>
      <c r="P166" t="s">
        <v>703</v>
      </c>
      <c r="Q166">
        <v>100075819</v>
      </c>
      <c r="R166">
        <v>162</v>
      </c>
      <c r="S166">
        <v>1993</v>
      </c>
      <c r="T166" t="s">
        <v>24</v>
      </c>
      <c r="U166" s="5"/>
      <c r="V166" s="5"/>
      <c r="W166" s="5"/>
      <c r="Y166" t="s">
        <v>704</v>
      </c>
      <c r="Z166">
        <v>1967</v>
      </c>
      <c r="AA166" t="s">
        <v>274</v>
      </c>
      <c r="AB166" t="s">
        <v>704</v>
      </c>
      <c r="AC166">
        <v>100093052</v>
      </c>
      <c r="AD166">
        <v>162</v>
      </c>
      <c r="AE166">
        <v>1967</v>
      </c>
      <c r="AW166" t="s">
        <v>96</v>
      </c>
      <c r="AX166">
        <v>1994</v>
      </c>
      <c r="AY166" t="s">
        <v>37</v>
      </c>
      <c r="AZ166" t="s">
        <v>96</v>
      </c>
      <c r="BA166">
        <v>100070141</v>
      </c>
      <c r="BB166">
        <v>162.5</v>
      </c>
      <c r="BC166">
        <v>1994</v>
      </c>
      <c r="BD166" t="s">
        <v>24</v>
      </c>
      <c r="BH166" t="s">
        <v>348</v>
      </c>
      <c r="BI166">
        <v>1995</v>
      </c>
      <c r="BJ166" t="s">
        <v>94</v>
      </c>
      <c r="BK166" t="s">
        <v>348</v>
      </c>
      <c r="BL166">
        <v>100088678</v>
      </c>
      <c r="BM166">
        <v>162.5</v>
      </c>
      <c r="BN166">
        <v>1995</v>
      </c>
      <c r="BO166" t="s">
        <v>24</v>
      </c>
      <c r="BP166" s="5"/>
      <c r="BQ166" s="5"/>
      <c r="BS166" t="s">
        <v>660</v>
      </c>
      <c r="BT166">
        <v>1993</v>
      </c>
      <c r="BU166" t="s">
        <v>145</v>
      </c>
      <c r="BV166" t="s">
        <v>660</v>
      </c>
      <c r="BW166">
        <v>100057015</v>
      </c>
      <c r="BX166">
        <v>162</v>
      </c>
      <c r="BY166">
        <v>1993</v>
      </c>
      <c r="BZ166" s="4" t="s">
        <v>24</v>
      </c>
      <c r="CD166" t="s">
        <v>332</v>
      </c>
      <c r="CE166">
        <v>1996</v>
      </c>
      <c r="CF166" t="s">
        <v>82</v>
      </c>
      <c r="CG166" t="s">
        <v>332</v>
      </c>
      <c r="CH166">
        <v>100076259</v>
      </c>
      <c r="CI166">
        <v>162</v>
      </c>
      <c r="CJ166">
        <v>1996</v>
      </c>
      <c r="CK166" t="s">
        <v>24</v>
      </c>
      <c r="CL166" s="5"/>
      <c r="CM166" s="5"/>
      <c r="CN166" s="5"/>
      <c r="CO166" t="s">
        <v>492</v>
      </c>
      <c r="CP166">
        <v>1995</v>
      </c>
      <c r="CQ166" t="s">
        <v>23</v>
      </c>
      <c r="CR166" t="s">
        <v>492</v>
      </c>
      <c r="CS166">
        <v>100096182</v>
      </c>
      <c r="CT166">
        <v>162</v>
      </c>
      <c r="CU166">
        <v>1995</v>
      </c>
      <c r="CV166" t="s">
        <v>24</v>
      </c>
      <c r="CW166" s="5" t="str">
        <f>IF($CT166&gt;$CT$1,"NA",(IF($CU166&lt;'[3]Point Tables'!$S$4,"OLD",(IF($CV166="Y","X",(VLOOKUP($CS166,[1]CMF!$A$1:$A$65536,1,FALSE)))))))</f>
        <v>NA</v>
      </c>
      <c r="CX166" s="5" t="str">
        <f>IF(CT166&gt;$CT$1,"NA",(IF($CU166&lt;'[3]Point Tables'!$S$5,"OLD",(IF($CV166="Y",CS166,(VLOOKUP($CS166,[1]Y14MF!$A$1:$A$65536,1,FALSE)))))))</f>
        <v>NA</v>
      </c>
      <c r="CZ166" t="s">
        <v>323</v>
      </c>
      <c r="DA166">
        <v>1997</v>
      </c>
      <c r="DB166" t="s">
        <v>37</v>
      </c>
      <c r="DC166" t="s">
        <v>323</v>
      </c>
      <c r="DD166">
        <v>100076874</v>
      </c>
      <c r="DE166">
        <v>162.33000000000001</v>
      </c>
      <c r="DF166">
        <v>1997</v>
      </c>
      <c r="DG166" t="s">
        <v>24</v>
      </c>
      <c r="DH166" s="5"/>
      <c r="DI166" s="5"/>
      <c r="DS166" s="5"/>
      <c r="DT166" s="5"/>
      <c r="DU166" s="5"/>
      <c r="DV166" t="s">
        <v>705</v>
      </c>
      <c r="DW166">
        <v>1996</v>
      </c>
      <c r="DX166" t="s">
        <v>238</v>
      </c>
      <c r="DY166" t="s">
        <v>705</v>
      </c>
      <c r="DZ166">
        <v>100119396</v>
      </c>
      <c r="EA166">
        <v>162</v>
      </c>
      <c r="EB166">
        <v>1996</v>
      </c>
      <c r="EC166" t="s">
        <v>24</v>
      </c>
      <c r="ED166" s="5"/>
      <c r="EE166" s="5"/>
    </row>
    <row r="167" spans="1:135">
      <c r="A167" t="s">
        <v>135</v>
      </c>
      <c r="B167">
        <v>1995</v>
      </c>
      <c r="C167" t="s">
        <v>23</v>
      </c>
      <c r="D167" t="s">
        <v>135</v>
      </c>
      <c r="E167">
        <v>100097252</v>
      </c>
      <c r="F167">
        <v>162.5</v>
      </c>
      <c r="G167">
        <v>1995</v>
      </c>
      <c r="H167" s="4" t="s">
        <v>24</v>
      </c>
      <c r="M167" t="s">
        <v>706</v>
      </c>
      <c r="N167">
        <v>1953</v>
      </c>
      <c r="O167" t="s">
        <v>26</v>
      </c>
      <c r="P167" t="s">
        <v>706</v>
      </c>
      <c r="Q167">
        <v>100020009</v>
      </c>
      <c r="R167">
        <v>163</v>
      </c>
      <c r="S167">
        <v>1953</v>
      </c>
      <c r="T167" t="s">
        <v>24</v>
      </c>
      <c r="U167" s="5"/>
      <c r="V167" s="5"/>
      <c r="W167" s="5"/>
      <c r="Y167" t="s">
        <v>707</v>
      </c>
      <c r="Z167">
        <v>1978</v>
      </c>
      <c r="AA167" t="s">
        <v>238</v>
      </c>
      <c r="AB167" t="s">
        <v>707</v>
      </c>
      <c r="AC167">
        <v>100047850</v>
      </c>
      <c r="AD167">
        <v>163</v>
      </c>
      <c r="AE167">
        <v>1978</v>
      </c>
      <c r="AW167" t="s">
        <v>708</v>
      </c>
      <c r="AX167">
        <v>1993</v>
      </c>
      <c r="AY167" t="s">
        <v>23</v>
      </c>
      <c r="AZ167" t="s">
        <v>708</v>
      </c>
      <c r="BA167">
        <v>100075055</v>
      </c>
      <c r="BB167">
        <v>162.5</v>
      </c>
      <c r="BC167">
        <v>1993</v>
      </c>
      <c r="BD167" t="s">
        <v>24</v>
      </c>
      <c r="BH167" t="s">
        <v>286</v>
      </c>
      <c r="BI167">
        <v>1997</v>
      </c>
      <c r="BJ167" t="s">
        <v>29</v>
      </c>
      <c r="BK167" t="s">
        <v>286</v>
      </c>
      <c r="BL167">
        <v>100090578</v>
      </c>
      <c r="BM167">
        <v>162.5</v>
      </c>
      <c r="BN167">
        <v>1997</v>
      </c>
      <c r="BO167" t="s">
        <v>24</v>
      </c>
      <c r="BP167" s="5"/>
      <c r="BQ167" s="5"/>
      <c r="BS167" t="s">
        <v>455</v>
      </c>
      <c r="BT167">
        <v>1995</v>
      </c>
      <c r="BU167" t="s">
        <v>48</v>
      </c>
      <c r="BV167" t="s">
        <v>455</v>
      </c>
      <c r="BW167">
        <v>100087098</v>
      </c>
      <c r="BX167">
        <v>163</v>
      </c>
      <c r="BY167">
        <v>1995</v>
      </c>
      <c r="BZ167" s="4" t="s">
        <v>24</v>
      </c>
      <c r="CD167" t="s">
        <v>709</v>
      </c>
      <c r="CE167">
        <v>1993</v>
      </c>
      <c r="CF167" t="s">
        <v>238</v>
      </c>
      <c r="CG167" t="s">
        <v>709</v>
      </c>
      <c r="CH167">
        <v>100091308</v>
      </c>
      <c r="CI167">
        <v>163</v>
      </c>
      <c r="CJ167">
        <v>1993</v>
      </c>
      <c r="CK167" t="s">
        <v>24</v>
      </c>
      <c r="CL167" s="5"/>
      <c r="CM167" s="5"/>
      <c r="CN167" s="5"/>
      <c r="CO167" t="s">
        <v>553</v>
      </c>
      <c r="CP167">
        <v>1995</v>
      </c>
      <c r="CQ167" t="s">
        <v>48</v>
      </c>
      <c r="CR167" t="s">
        <v>553</v>
      </c>
      <c r="CS167">
        <v>100092634</v>
      </c>
      <c r="CT167">
        <v>163</v>
      </c>
      <c r="CU167">
        <v>1995</v>
      </c>
      <c r="CV167" t="s">
        <v>24</v>
      </c>
      <c r="CW167" s="5" t="str">
        <f>IF($CT167&gt;$CT$1,"NA",(IF($CU167&lt;'[3]Point Tables'!$S$4,"OLD",(IF($CV167="Y","X",(VLOOKUP($CS167,[1]CMF!$A$1:$A$65536,1,FALSE)))))))</f>
        <v>NA</v>
      </c>
      <c r="CX167" s="5" t="str">
        <f>IF(CT167&gt;$CT$1,"NA",(IF($CU167&lt;'[3]Point Tables'!$S$5,"OLD",(IF($CV167="Y",CS167,(VLOOKUP($CS167,[1]Y14MF!$A$1:$A$65536,1,FALSE)))))))</f>
        <v>NA</v>
      </c>
      <c r="CZ167" t="s">
        <v>710</v>
      </c>
      <c r="DA167">
        <v>1996</v>
      </c>
      <c r="DB167" t="s">
        <v>385</v>
      </c>
      <c r="DC167" t="s">
        <v>710</v>
      </c>
      <c r="DD167">
        <v>100101187</v>
      </c>
      <c r="DE167">
        <v>162.33000000000001</v>
      </c>
      <c r="DF167">
        <v>1996</v>
      </c>
      <c r="DG167" t="s">
        <v>107</v>
      </c>
      <c r="DH167" s="5"/>
      <c r="DI167" s="5"/>
      <c r="DS167" s="5"/>
      <c r="DT167" s="5"/>
      <c r="DU167" s="5"/>
      <c r="DV167" t="s">
        <v>711</v>
      </c>
      <c r="DW167">
        <v>1994</v>
      </c>
      <c r="DX167" t="s">
        <v>220</v>
      </c>
      <c r="DY167" t="s">
        <v>711</v>
      </c>
      <c r="DZ167">
        <v>100096830</v>
      </c>
      <c r="EA167">
        <v>163</v>
      </c>
      <c r="EB167">
        <v>1994</v>
      </c>
      <c r="EC167" t="s">
        <v>24</v>
      </c>
      <c r="ED167" s="5"/>
      <c r="EE167" s="5"/>
    </row>
    <row r="168" spans="1:135">
      <c r="A168" t="s">
        <v>712</v>
      </c>
      <c r="B168">
        <v>1989</v>
      </c>
      <c r="C168" t="s">
        <v>259</v>
      </c>
      <c r="D168" t="s">
        <v>712</v>
      </c>
      <c r="E168">
        <v>100066922</v>
      </c>
      <c r="F168">
        <v>164.33</v>
      </c>
      <c r="G168">
        <v>1989</v>
      </c>
      <c r="H168" s="4" t="s">
        <v>24</v>
      </c>
      <c r="M168" t="s">
        <v>713</v>
      </c>
      <c r="N168">
        <v>1993</v>
      </c>
      <c r="O168" t="s">
        <v>103</v>
      </c>
      <c r="P168" t="s">
        <v>713</v>
      </c>
      <c r="Q168">
        <v>100096059</v>
      </c>
      <c r="R168">
        <v>164.5</v>
      </c>
      <c r="S168">
        <v>1993</v>
      </c>
      <c r="T168" t="s">
        <v>24</v>
      </c>
      <c r="U168" s="5"/>
      <c r="V168" s="5"/>
      <c r="W168" s="5"/>
      <c r="Y168" t="s">
        <v>634</v>
      </c>
      <c r="Z168">
        <v>1993</v>
      </c>
      <c r="AA168" t="s">
        <v>274</v>
      </c>
      <c r="AB168" t="s">
        <v>634</v>
      </c>
      <c r="AC168">
        <v>100079410</v>
      </c>
      <c r="AD168">
        <v>163</v>
      </c>
      <c r="AE168">
        <v>1993</v>
      </c>
      <c r="AW168" t="s">
        <v>251</v>
      </c>
      <c r="AX168">
        <v>1994</v>
      </c>
      <c r="AY168" t="s">
        <v>122</v>
      </c>
      <c r="AZ168" t="s">
        <v>251</v>
      </c>
      <c r="BA168">
        <v>100086670</v>
      </c>
      <c r="BB168">
        <v>164.5</v>
      </c>
      <c r="BC168">
        <v>1994</v>
      </c>
      <c r="BD168" t="s">
        <v>24</v>
      </c>
      <c r="BH168" t="s">
        <v>535</v>
      </c>
      <c r="BI168">
        <v>1994</v>
      </c>
      <c r="BJ168" t="s">
        <v>225</v>
      </c>
      <c r="BK168" t="s">
        <v>535</v>
      </c>
      <c r="BL168">
        <v>100068229</v>
      </c>
      <c r="BM168">
        <v>164</v>
      </c>
      <c r="BN168">
        <v>1994</v>
      </c>
      <c r="BO168" t="s">
        <v>24</v>
      </c>
      <c r="BP168" s="5"/>
      <c r="BQ168" s="5"/>
      <c r="BS168" t="s">
        <v>337</v>
      </c>
      <c r="BT168">
        <v>1995</v>
      </c>
      <c r="BU168" t="s">
        <v>103</v>
      </c>
      <c r="BV168" t="s">
        <v>337</v>
      </c>
      <c r="BW168">
        <v>100129945</v>
      </c>
      <c r="BX168">
        <v>164.5</v>
      </c>
      <c r="BY168">
        <v>1995</v>
      </c>
      <c r="BZ168" s="4" t="s">
        <v>24</v>
      </c>
      <c r="CD168" t="s">
        <v>495</v>
      </c>
      <c r="CE168">
        <v>1994</v>
      </c>
      <c r="CF168" t="s">
        <v>259</v>
      </c>
      <c r="CG168" t="s">
        <v>495</v>
      </c>
      <c r="CH168">
        <v>100087714</v>
      </c>
      <c r="CI168">
        <v>164</v>
      </c>
      <c r="CJ168">
        <v>1994</v>
      </c>
      <c r="CK168" t="s">
        <v>24</v>
      </c>
      <c r="CL168" s="5"/>
      <c r="CM168" s="5"/>
      <c r="CN168" s="5"/>
      <c r="CO168" t="s">
        <v>714</v>
      </c>
      <c r="CP168">
        <v>1997</v>
      </c>
      <c r="CQ168" t="s">
        <v>57</v>
      </c>
      <c r="CR168" t="s">
        <v>714</v>
      </c>
      <c r="CS168">
        <v>100090044</v>
      </c>
      <c r="CT168">
        <v>164</v>
      </c>
      <c r="CU168">
        <v>1997</v>
      </c>
      <c r="CV168" t="s">
        <v>24</v>
      </c>
      <c r="CW168" s="5" t="str">
        <f>IF($CT168&gt;$CT$1,"NA",(IF($CU168&lt;'[3]Point Tables'!$S$4,"OLD",(IF($CV168="Y","X",(VLOOKUP($CS168,[1]CMF!$A$1:$A$65536,1,FALSE)))))))</f>
        <v>NA</v>
      </c>
      <c r="CX168" s="5" t="str">
        <f>IF(CT168&gt;$CT$1,"NA",(IF($CU168&lt;'[3]Point Tables'!$S$5,"OLD",(IF($CV168="Y",CS168,(VLOOKUP($CS168,[1]Y14MF!$A$1:$A$65536,1,FALSE)))))))</f>
        <v>NA</v>
      </c>
      <c r="CZ168" t="s">
        <v>715</v>
      </c>
      <c r="DA168">
        <v>1995</v>
      </c>
      <c r="DB168" t="s">
        <v>562</v>
      </c>
      <c r="DC168" t="s">
        <v>715</v>
      </c>
      <c r="DD168">
        <v>100117789</v>
      </c>
      <c r="DE168">
        <v>162.33000000000001</v>
      </c>
      <c r="DF168">
        <v>1995</v>
      </c>
      <c r="DG168" t="s">
        <v>24</v>
      </c>
      <c r="DS168" s="5"/>
      <c r="DT168" s="5"/>
      <c r="DU168" s="5"/>
      <c r="DV168" t="s">
        <v>568</v>
      </c>
      <c r="DW168">
        <v>1995</v>
      </c>
      <c r="DX168" t="s">
        <v>351</v>
      </c>
      <c r="DY168" t="s">
        <v>568</v>
      </c>
      <c r="DZ168">
        <v>100118105</v>
      </c>
      <c r="EA168">
        <v>164</v>
      </c>
      <c r="EB168">
        <v>1995</v>
      </c>
      <c r="EC168" t="s">
        <v>24</v>
      </c>
      <c r="ED168" s="5"/>
      <c r="EE168" s="5"/>
    </row>
    <row r="169" spans="1:135">
      <c r="A169" t="s">
        <v>610</v>
      </c>
      <c r="B169">
        <v>1983</v>
      </c>
      <c r="C169" t="s">
        <v>145</v>
      </c>
      <c r="D169" t="s">
        <v>610</v>
      </c>
      <c r="E169">
        <v>100047622</v>
      </c>
      <c r="F169">
        <v>164.33</v>
      </c>
      <c r="G169">
        <v>1983</v>
      </c>
      <c r="H169" s="4" t="s">
        <v>24</v>
      </c>
      <c r="M169" t="s">
        <v>574</v>
      </c>
      <c r="N169">
        <v>1993</v>
      </c>
      <c r="O169" t="s">
        <v>381</v>
      </c>
      <c r="P169" t="s">
        <v>574</v>
      </c>
      <c r="Q169">
        <v>100072368</v>
      </c>
      <c r="R169">
        <v>164.5</v>
      </c>
      <c r="S169">
        <v>1993</v>
      </c>
      <c r="T169" t="s">
        <v>24</v>
      </c>
      <c r="U169" s="5"/>
      <c r="V169" s="5"/>
      <c r="W169" s="5"/>
      <c r="Y169" t="s">
        <v>716</v>
      </c>
      <c r="Z169">
        <v>1993</v>
      </c>
      <c r="AA169" t="s">
        <v>385</v>
      </c>
      <c r="AB169" t="s">
        <v>716</v>
      </c>
      <c r="AC169">
        <v>100077864</v>
      </c>
      <c r="AD169">
        <v>165</v>
      </c>
      <c r="AE169">
        <v>1993</v>
      </c>
      <c r="AW169" t="s">
        <v>334</v>
      </c>
      <c r="AX169">
        <v>1995</v>
      </c>
      <c r="AY169" t="s">
        <v>176</v>
      </c>
      <c r="AZ169" t="s">
        <v>334</v>
      </c>
      <c r="BA169">
        <v>100073652</v>
      </c>
      <c r="BB169">
        <v>164.5</v>
      </c>
      <c r="BC169">
        <v>1995</v>
      </c>
      <c r="BD169" t="s">
        <v>24</v>
      </c>
      <c r="BH169" t="s">
        <v>717</v>
      </c>
      <c r="BI169">
        <v>1993</v>
      </c>
      <c r="BJ169" t="s">
        <v>562</v>
      </c>
      <c r="BK169" t="s">
        <v>717</v>
      </c>
      <c r="BL169">
        <v>100117801</v>
      </c>
      <c r="BM169">
        <v>165</v>
      </c>
      <c r="BN169">
        <v>1993</v>
      </c>
      <c r="BO169" t="s">
        <v>24</v>
      </c>
      <c r="BP169" s="5"/>
      <c r="BQ169" s="5"/>
      <c r="BS169" t="s">
        <v>240</v>
      </c>
      <c r="BT169">
        <v>1994</v>
      </c>
      <c r="BU169" t="s">
        <v>26</v>
      </c>
      <c r="BV169" t="s">
        <v>240</v>
      </c>
      <c r="BW169">
        <v>100079623</v>
      </c>
      <c r="BX169">
        <v>164.5</v>
      </c>
      <c r="BY169">
        <v>1994</v>
      </c>
      <c r="BZ169" s="4" t="s">
        <v>24</v>
      </c>
      <c r="CD169" t="s">
        <v>585</v>
      </c>
      <c r="CE169">
        <v>1994</v>
      </c>
      <c r="CF169" t="s">
        <v>122</v>
      </c>
      <c r="CG169" t="s">
        <v>585</v>
      </c>
      <c r="CH169">
        <v>100082902</v>
      </c>
      <c r="CI169">
        <v>165</v>
      </c>
      <c r="CJ169">
        <v>1994</v>
      </c>
      <c r="CK169" t="s">
        <v>24</v>
      </c>
      <c r="CL169" s="5"/>
      <c r="CM169" s="5"/>
      <c r="CN169" s="5"/>
      <c r="CO169" t="s">
        <v>718</v>
      </c>
      <c r="CP169">
        <v>1997</v>
      </c>
      <c r="CQ169" t="s">
        <v>37</v>
      </c>
      <c r="CR169" t="s">
        <v>718</v>
      </c>
      <c r="CS169">
        <v>100126923</v>
      </c>
      <c r="CT169">
        <v>165.5</v>
      </c>
      <c r="CU169">
        <v>1997</v>
      </c>
      <c r="CV169" t="s">
        <v>24</v>
      </c>
      <c r="CW169" s="5" t="str">
        <f>IF($CT169&gt;$CT$1,"NA",(IF($CU169&lt;'[3]Point Tables'!$S$4,"OLD",(IF($CV169="Y","X",(VLOOKUP($CS169,[1]CMF!$A$1:$A$65536,1,FALSE)))))))</f>
        <v>NA</v>
      </c>
      <c r="CX169" s="5" t="str">
        <f>IF(CT169&gt;$CT$1,"NA",(IF($CU169&lt;'[3]Point Tables'!$S$5,"OLD",(IF($CV169="Y",CS169,(VLOOKUP($CS169,[1]Y14MF!$A$1:$A$65536,1,FALSE)))))))</f>
        <v>NA</v>
      </c>
      <c r="CZ169" t="s">
        <v>719</v>
      </c>
      <c r="DA169">
        <v>1996</v>
      </c>
      <c r="DB169" t="s">
        <v>202</v>
      </c>
      <c r="DC169" t="s">
        <v>719</v>
      </c>
      <c r="DD169">
        <v>100117639</v>
      </c>
      <c r="DE169">
        <v>165.33</v>
      </c>
      <c r="DF169">
        <v>1996</v>
      </c>
      <c r="DG169" t="s">
        <v>24</v>
      </c>
      <c r="DS169" s="5"/>
      <c r="DT169" s="5"/>
      <c r="DU169" s="5"/>
      <c r="DV169" t="s">
        <v>583</v>
      </c>
      <c r="DW169">
        <v>1998</v>
      </c>
      <c r="DX169" t="s">
        <v>48</v>
      </c>
      <c r="DY169" t="s">
        <v>583</v>
      </c>
      <c r="DZ169">
        <v>100099012</v>
      </c>
      <c r="EA169">
        <v>165.5</v>
      </c>
      <c r="EB169">
        <v>1998</v>
      </c>
      <c r="EC169" t="s">
        <v>24</v>
      </c>
      <c r="ED169" s="5"/>
      <c r="EE169" s="5"/>
    </row>
    <row r="170" spans="1:135">
      <c r="A170" t="s">
        <v>96</v>
      </c>
      <c r="B170">
        <v>1994</v>
      </c>
      <c r="C170" t="s">
        <v>37</v>
      </c>
      <c r="D170" t="s">
        <v>96</v>
      </c>
      <c r="E170">
        <v>100070141</v>
      </c>
      <c r="F170">
        <v>164.33</v>
      </c>
      <c r="G170">
        <v>1994</v>
      </c>
      <c r="H170" s="4" t="s">
        <v>24</v>
      </c>
      <c r="M170" t="s">
        <v>720</v>
      </c>
      <c r="N170">
        <v>1993</v>
      </c>
      <c r="O170" t="s">
        <v>26</v>
      </c>
      <c r="P170" t="s">
        <v>720</v>
      </c>
      <c r="Q170">
        <v>100085341</v>
      </c>
      <c r="R170">
        <v>166</v>
      </c>
      <c r="S170">
        <v>1993</v>
      </c>
      <c r="T170" t="s">
        <v>24</v>
      </c>
      <c r="U170" s="5"/>
      <c r="V170" s="5"/>
      <c r="W170" s="5"/>
      <c r="Y170" t="s">
        <v>721</v>
      </c>
      <c r="Z170">
        <v>1979</v>
      </c>
      <c r="AA170" t="s">
        <v>722</v>
      </c>
      <c r="AB170" t="s">
        <v>721</v>
      </c>
      <c r="AC170">
        <v>100077809</v>
      </c>
      <c r="AD170">
        <v>165</v>
      </c>
      <c r="AE170">
        <v>1979</v>
      </c>
      <c r="AW170" t="s">
        <v>286</v>
      </c>
      <c r="AX170">
        <v>1997</v>
      </c>
      <c r="AY170" t="s">
        <v>29</v>
      </c>
      <c r="AZ170" t="s">
        <v>286</v>
      </c>
      <c r="BA170">
        <v>100090578</v>
      </c>
      <c r="BB170">
        <v>166</v>
      </c>
      <c r="BC170">
        <v>1997</v>
      </c>
      <c r="BD170" t="s">
        <v>24</v>
      </c>
      <c r="BH170" t="s">
        <v>723</v>
      </c>
      <c r="BI170">
        <v>1995</v>
      </c>
      <c r="BJ170" t="s">
        <v>26</v>
      </c>
      <c r="BK170" t="s">
        <v>723</v>
      </c>
      <c r="BL170">
        <v>100102683</v>
      </c>
      <c r="BM170">
        <v>166.5</v>
      </c>
      <c r="BN170">
        <v>1995</v>
      </c>
      <c r="BO170" t="s">
        <v>24</v>
      </c>
      <c r="BP170" s="5"/>
      <c r="BQ170" s="5"/>
      <c r="BS170" t="s">
        <v>587</v>
      </c>
      <c r="BT170">
        <v>1993</v>
      </c>
      <c r="BU170" t="s">
        <v>424</v>
      </c>
      <c r="BV170" t="s">
        <v>587</v>
      </c>
      <c r="BW170">
        <v>100043880</v>
      </c>
      <c r="BX170">
        <v>166</v>
      </c>
      <c r="BY170">
        <v>1993</v>
      </c>
      <c r="BZ170" s="4" t="s">
        <v>24</v>
      </c>
      <c r="CD170" t="s">
        <v>568</v>
      </c>
      <c r="CE170">
        <v>1995</v>
      </c>
      <c r="CF170" t="s">
        <v>351</v>
      </c>
      <c r="CG170" t="s">
        <v>568</v>
      </c>
      <c r="CH170">
        <v>100118105</v>
      </c>
      <c r="CI170">
        <v>166</v>
      </c>
      <c r="CJ170">
        <v>1995</v>
      </c>
      <c r="CK170" t="s">
        <v>24</v>
      </c>
      <c r="CL170" s="5"/>
      <c r="CM170" s="5"/>
      <c r="CN170" s="5"/>
      <c r="CO170" t="s">
        <v>450</v>
      </c>
      <c r="CP170">
        <v>1997</v>
      </c>
      <c r="CQ170" t="s">
        <v>351</v>
      </c>
      <c r="CR170" t="s">
        <v>450</v>
      </c>
      <c r="CS170">
        <v>100094367</v>
      </c>
      <c r="CT170">
        <v>165.5</v>
      </c>
      <c r="CU170">
        <v>1997</v>
      </c>
      <c r="CV170" t="s">
        <v>24</v>
      </c>
      <c r="CW170" s="5" t="str">
        <f>IF($CT170&gt;$CT$1,"NA",(IF($CU170&lt;'[3]Point Tables'!$S$4,"OLD",(IF($CV170="Y","X",(VLOOKUP($CS170,[1]CMF!$A$1:$A$65536,1,FALSE)))))))</f>
        <v>NA</v>
      </c>
      <c r="CX170" s="5" t="str">
        <f>IF(CT170&gt;$CT$1,"NA",(IF($CU170&lt;'[3]Point Tables'!$S$5,"OLD",(IF($CV170="Y",CS170,(VLOOKUP($CS170,[1]Y14MF!$A$1:$A$65536,1,FALSE)))))))</f>
        <v>NA</v>
      </c>
      <c r="CZ170" t="s">
        <v>724</v>
      </c>
      <c r="DA170">
        <v>1994</v>
      </c>
      <c r="DB170" t="s">
        <v>259</v>
      </c>
      <c r="DC170" t="s">
        <v>724</v>
      </c>
      <c r="DD170">
        <v>100091893</v>
      </c>
      <c r="DE170">
        <v>165.33</v>
      </c>
      <c r="DF170">
        <v>1994</v>
      </c>
      <c r="DG170" t="s">
        <v>24</v>
      </c>
      <c r="DS170" s="5"/>
      <c r="DT170" s="5"/>
      <c r="DU170" s="5"/>
      <c r="DV170" t="s">
        <v>725</v>
      </c>
      <c r="DW170">
        <v>1995</v>
      </c>
      <c r="DX170" t="s">
        <v>220</v>
      </c>
      <c r="DY170" t="s">
        <v>725</v>
      </c>
      <c r="DZ170">
        <v>100095232</v>
      </c>
      <c r="EA170">
        <v>165.5</v>
      </c>
      <c r="EB170">
        <v>1995</v>
      </c>
      <c r="EC170" t="s">
        <v>24</v>
      </c>
      <c r="ED170" s="5"/>
      <c r="EE170" s="5"/>
    </row>
    <row r="171" spans="1:135">
      <c r="A171" t="s">
        <v>421</v>
      </c>
      <c r="B171">
        <v>1993</v>
      </c>
      <c r="C171" t="s">
        <v>422</v>
      </c>
      <c r="D171" t="s">
        <v>421</v>
      </c>
      <c r="E171">
        <v>100078350</v>
      </c>
      <c r="F171">
        <v>167</v>
      </c>
      <c r="G171">
        <v>1993</v>
      </c>
      <c r="H171" s="4" t="s">
        <v>24</v>
      </c>
      <c r="M171" t="s">
        <v>726</v>
      </c>
      <c r="N171">
        <v>1988</v>
      </c>
      <c r="O171" t="s">
        <v>176</v>
      </c>
      <c r="P171" t="s">
        <v>726</v>
      </c>
      <c r="Q171">
        <v>100012680</v>
      </c>
      <c r="R171">
        <v>167</v>
      </c>
      <c r="S171">
        <v>1988</v>
      </c>
      <c r="T171" t="s">
        <v>24</v>
      </c>
      <c r="U171" s="5"/>
      <c r="V171" s="5"/>
      <c r="W171" s="5"/>
      <c r="Y171" t="s">
        <v>499</v>
      </c>
      <c r="Z171">
        <v>1993</v>
      </c>
      <c r="AA171" t="s">
        <v>391</v>
      </c>
      <c r="AB171" t="s">
        <v>499</v>
      </c>
      <c r="AC171">
        <v>100089341</v>
      </c>
      <c r="AD171">
        <v>167</v>
      </c>
      <c r="AE171">
        <v>1993</v>
      </c>
      <c r="AW171" t="s">
        <v>727</v>
      </c>
      <c r="AX171">
        <v>1993</v>
      </c>
      <c r="AY171" t="s">
        <v>151</v>
      </c>
      <c r="AZ171" t="s">
        <v>727</v>
      </c>
      <c r="BA171">
        <v>100089312</v>
      </c>
      <c r="BB171">
        <v>167</v>
      </c>
      <c r="BC171">
        <v>1993</v>
      </c>
      <c r="BD171" t="s">
        <v>24</v>
      </c>
      <c r="BH171" t="s">
        <v>608</v>
      </c>
      <c r="BI171">
        <v>1996</v>
      </c>
      <c r="BJ171" t="s">
        <v>103</v>
      </c>
      <c r="BK171" t="s">
        <v>608</v>
      </c>
      <c r="BL171">
        <v>100128699</v>
      </c>
      <c r="BM171">
        <v>166.5</v>
      </c>
      <c r="BN171">
        <v>1996</v>
      </c>
      <c r="BO171" t="s">
        <v>107</v>
      </c>
      <c r="BP171" s="5"/>
      <c r="BQ171" s="5"/>
      <c r="BS171" t="s">
        <v>347</v>
      </c>
      <c r="BT171">
        <v>1994</v>
      </c>
      <c r="BU171" t="s">
        <v>225</v>
      </c>
      <c r="BV171" t="s">
        <v>347</v>
      </c>
      <c r="BW171">
        <v>100068284</v>
      </c>
      <c r="BX171">
        <v>167</v>
      </c>
      <c r="BY171">
        <v>1994</v>
      </c>
      <c r="BZ171" t="s">
        <v>24</v>
      </c>
      <c r="CD171" t="s">
        <v>660</v>
      </c>
      <c r="CE171">
        <v>1993</v>
      </c>
      <c r="CF171" t="s">
        <v>145</v>
      </c>
      <c r="CG171" t="s">
        <v>660</v>
      </c>
      <c r="CH171">
        <v>100057015</v>
      </c>
      <c r="CI171">
        <v>167</v>
      </c>
      <c r="CJ171">
        <v>1993</v>
      </c>
      <c r="CK171" t="s">
        <v>24</v>
      </c>
      <c r="CL171" s="5"/>
      <c r="CM171" s="5"/>
      <c r="CN171" s="5"/>
      <c r="CO171" t="s">
        <v>728</v>
      </c>
      <c r="CP171">
        <v>1995</v>
      </c>
      <c r="CQ171" t="s">
        <v>26</v>
      </c>
      <c r="CR171" t="s">
        <v>728</v>
      </c>
      <c r="CS171">
        <v>100078484</v>
      </c>
      <c r="CT171">
        <v>167.5</v>
      </c>
      <c r="CU171">
        <v>1995</v>
      </c>
      <c r="CV171" t="s">
        <v>24</v>
      </c>
      <c r="CW171" s="5" t="str">
        <f>IF($CT171&gt;$CT$1,"NA",(IF($CU171&lt;'[3]Point Tables'!$S$4,"OLD",(IF($CV171="Y","X",(VLOOKUP($CS171,[1]CMF!$A$1:$A$65536,1,FALSE)))))))</f>
        <v>NA</v>
      </c>
      <c r="CX171" s="5" t="str">
        <f>IF(CT171&gt;$CT$1,"NA",(IF($CU171&lt;'[3]Point Tables'!$S$5,"OLD",(IF($CV171="Y",CS171,(VLOOKUP($CS171,[1]Y14MF!$A$1:$A$65536,1,FALSE)))))))</f>
        <v>NA</v>
      </c>
      <c r="CZ171" t="s">
        <v>729</v>
      </c>
      <c r="DA171">
        <v>1997</v>
      </c>
      <c r="DB171" t="s">
        <v>26</v>
      </c>
      <c r="DC171" t="s">
        <v>729</v>
      </c>
      <c r="DD171">
        <v>100099157</v>
      </c>
      <c r="DE171">
        <v>165.33</v>
      </c>
      <c r="DF171">
        <v>1997</v>
      </c>
      <c r="DG171" t="s">
        <v>24</v>
      </c>
      <c r="DS171" s="5"/>
      <c r="DT171" s="5"/>
      <c r="DU171" s="5"/>
      <c r="DV171" t="s">
        <v>730</v>
      </c>
      <c r="DW171">
        <v>1994</v>
      </c>
      <c r="DX171" t="s">
        <v>293</v>
      </c>
      <c r="DY171" t="s">
        <v>730</v>
      </c>
      <c r="DZ171">
        <v>100130561</v>
      </c>
      <c r="EA171">
        <v>167</v>
      </c>
      <c r="EB171">
        <v>1994</v>
      </c>
      <c r="EC171" t="s">
        <v>24</v>
      </c>
      <c r="ED171" s="5"/>
      <c r="EE171" s="5"/>
    </row>
    <row r="172" spans="1:135">
      <c r="A172" t="s">
        <v>720</v>
      </c>
      <c r="B172">
        <v>1993</v>
      </c>
      <c r="C172" t="s">
        <v>26</v>
      </c>
      <c r="D172" t="s">
        <v>720</v>
      </c>
      <c r="E172">
        <v>100085341</v>
      </c>
      <c r="F172">
        <v>168.33</v>
      </c>
      <c r="G172">
        <v>1993</v>
      </c>
      <c r="H172" s="4" t="s">
        <v>24</v>
      </c>
      <c r="M172" t="s">
        <v>253</v>
      </c>
      <c r="N172">
        <v>1993</v>
      </c>
      <c r="O172" t="s">
        <v>26</v>
      </c>
      <c r="P172" t="s">
        <v>253</v>
      </c>
      <c r="Q172">
        <v>100073410</v>
      </c>
      <c r="R172">
        <v>168</v>
      </c>
      <c r="S172">
        <v>1993</v>
      </c>
      <c r="T172" t="s">
        <v>24</v>
      </c>
      <c r="U172" s="5"/>
      <c r="V172" s="5"/>
      <c r="W172" s="5"/>
      <c r="Y172" t="s">
        <v>61</v>
      </c>
      <c r="Z172">
        <v>1996</v>
      </c>
      <c r="AA172" t="s">
        <v>29</v>
      </c>
      <c r="AB172" t="s">
        <v>61</v>
      </c>
      <c r="AC172">
        <v>100079015</v>
      </c>
      <c r="AD172">
        <v>168</v>
      </c>
      <c r="AE172">
        <v>1996</v>
      </c>
      <c r="AW172" t="s">
        <v>641</v>
      </c>
      <c r="AX172">
        <v>1993</v>
      </c>
      <c r="AY172" t="s">
        <v>151</v>
      </c>
      <c r="AZ172" t="s">
        <v>641</v>
      </c>
      <c r="BA172">
        <v>100090481</v>
      </c>
      <c r="BB172">
        <v>168.5</v>
      </c>
      <c r="BC172">
        <v>1993</v>
      </c>
      <c r="BD172" t="s">
        <v>24</v>
      </c>
      <c r="BH172" t="s">
        <v>553</v>
      </c>
      <c r="BI172">
        <v>1995</v>
      </c>
      <c r="BJ172" t="s">
        <v>48</v>
      </c>
      <c r="BK172" t="s">
        <v>553</v>
      </c>
      <c r="BL172">
        <v>100092634</v>
      </c>
      <c r="BM172">
        <v>168</v>
      </c>
      <c r="BN172">
        <v>1995</v>
      </c>
      <c r="BO172" t="s">
        <v>24</v>
      </c>
      <c r="BP172" s="5"/>
      <c r="BQ172" s="5"/>
      <c r="BS172" t="s">
        <v>352</v>
      </c>
      <c r="BT172">
        <v>1995</v>
      </c>
      <c r="BU172" t="s">
        <v>70</v>
      </c>
      <c r="BV172" t="s">
        <v>352</v>
      </c>
      <c r="BW172">
        <v>100061084</v>
      </c>
      <c r="BX172">
        <v>168</v>
      </c>
      <c r="BY172">
        <v>1995</v>
      </c>
      <c r="BZ172" t="s">
        <v>24</v>
      </c>
      <c r="CD172" t="s">
        <v>388</v>
      </c>
      <c r="CE172">
        <v>1996</v>
      </c>
      <c r="CF172" t="s">
        <v>122</v>
      </c>
      <c r="CG172" t="s">
        <v>388</v>
      </c>
      <c r="CH172">
        <v>100090085</v>
      </c>
      <c r="CI172">
        <v>168</v>
      </c>
      <c r="CJ172">
        <v>1996</v>
      </c>
      <c r="CK172" t="s">
        <v>24</v>
      </c>
      <c r="CL172" s="5"/>
      <c r="CM172" s="5"/>
      <c r="CN172" s="5"/>
      <c r="CO172" t="s">
        <v>731</v>
      </c>
      <c r="CP172">
        <v>1997</v>
      </c>
      <c r="CQ172" t="s">
        <v>225</v>
      </c>
      <c r="CR172" t="s">
        <v>731</v>
      </c>
      <c r="CS172">
        <v>100124047</v>
      </c>
      <c r="CT172">
        <v>167.5</v>
      </c>
      <c r="CU172">
        <v>1997</v>
      </c>
      <c r="CV172" t="s">
        <v>24</v>
      </c>
      <c r="CW172" s="5" t="str">
        <f>IF($CT172&gt;$CT$1,"NA",(IF($CU172&lt;'[3]Point Tables'!$S$4,"OLD",(IF($CV172="Y","X",(VLOOKUP($CS172,[1]CMF!$A$1:$A$65536,1,FALSE)))))))</f>
        <v>NA</v>
      </c>
      <c r="CX172" s="5" t="str">
        <f>IF(CT172&gt;$CT$1,"NA",(IF($CU172&lt;'[3]Point Tables'!$S$5,"OLD",(IF($CV172="Y",CS172,(VLOOKUP($CS172,[1]Y14MF!$A$1:$A$65536,1,FALSE)))))))</f>
        <v>NA</v>
      </c>
      <c r="CZ172" t="s">
        <v>497</v>
      </c>
      <c r="DA172">
        <v>1996</v>
      </c>
      <c r="DB172" t="s">
        <v>46</v>
      </c>
      <c r="DC172" t="s">
        <v>497</v>
      </c>
      <c r="DD172">
        <v>100087245</v>
      </c>
      <c r="DE172">
        <v>168</v>
      </c>
      <c r="DF172">
        <v>1996</v>
      </c>
      <c r="DG172" t="s">
        <v>24</v>
      </c>
      <c r="DS172" s="5"/>
      <c r="DT172" s="5"/>
      <c r="DU172" s="5"/>
      <c r="DV172" t="s">
        <v>732</v>
      </c>
      <c r="DW172">
        <v>1995</v>
      </c>
      <c r="DX172" t="s">
        <v>40</v>
      </c>
      <c r="DY172" t="s">
        <v>732</v>
      </c>
      <c r="DZ172">
        <v>100083940</v>
      </c>
      <c r="EA172">
        <v>168</v>
      </c>
      <c r="EB172">
        <v>1995</v>
      </c>
      <c r="EC172" t="s">
        <v>24</v>
      </c>
      <c r="ED172" s="5"/>
      <c r="EE172" s="5"/>
    </row>
    <row r="173" spans="1:135">
      <c r="A173" t="s">
        <v>733</v>
      </c>
      <c r="B173">
        <v>1988</v>
      </c>
      <c r="C173" t="s">
        <v>202</v>
      </c>
      <c r="D173" t="s">
        <v>733</v>
      </c>
      <c r="E173">
        <v>900064963</v>
      </c>
      <c r="F173">
        <v>168.33</v>
      </c>
      <c r="G173">
        <v>1988</v>
      </c>
      <c r="H173" s="4" t="s">
        <v>24</v>
      </c>
      <c r="M173" t="s">
        <v>734</v>
      </c>
      <c r="N173">
        <v>1953</v>
      </c>
      <c r="O173" t="s">
        <v>23</v>
      </c>
      <c r="P173" t="s">
        <v>734</v>
      </c>
      <c r="Q173">
        <v>100073116</v>
      </c>
      <c r="R173">
        <v>169</v>
      </c>
      <c r="S173">
        <v>1953</v>
      </c>
      <c r="T173" t="s">
        <v>24</v>
      </c>
      <c r="U173" s="5"/>
      <c r="V173" s="5"/>
      <c r="W173" s="5"/>
      <c r="Y173" t="s">
        <v>735</v>
      </c>
      <c r="Z173">
        <v>1995</v>
      </c>
      <c r="AA173" t="s">
        <v>165</v>
      </c>
      <c r="AB173" t="s">
        <v>735</v>
      </c>
      <c r="AC173">
        <v>100062267</v>
      </c>
      <c r="AD173">
        <v>169</v>
      </c>
      <c r="AE173">
        <v>1995</v>
      </c>
      <c r="AW173" t="s">
        <v>492</v>
      </c>
      <c r="AX173">
        <v>1995</v>
      </c>
      <c r="AY173" t="s">
        <v>23</v>
      </c>
      <c r="AZ173" t="s">
        <v>492</v>
      </c>
      <c r="BA173">
        <v>100096182</v>
      </c>
      <c r="BB173">
        <v>168.5</v>
      </c>
      <c r="BC173">
        <v>1995</v>
      </c>
      <c r="BD173" t="s">
        <v>24</v>
      </c>
      <c r="BH173" t="s">
        <v>533</v>
      </c>
      <c r="BI173">
        <v>1996</v>
      </c>
      <c r="BJ173" t="s">
        <v>57</v>
      </c>
      <c r="BK173" t="s">
        <v>533</v>
      </c>
      <c r="BL173">
        <v>100063854</v>
      </c>
      <c r="BM173">
        <v>169</v>
      </c>
      <c r="BN173">
        <v>1996</v>
      </c>
      <c r="BO173" t="s">
        <v>107</v>
      </c>
      <c r="BP173" s="5"/>
      <c r="BQ173" s="5"/>
      <c r="BS173" t="s">
        <v>434</v>
      </c>
      <c r="BT173">
        <v>1995</v>
      </c>
      <c r="BU173" t="s">
        <v>248</v>
      </c>
      <c r="BV173" t="s">
        <v>434</v>
      </c>
      <c r="BW173">
        <v>100093325</v>
      </c>
      <c r="BX173">
        <v>169</v>
      </c>
      <c r="BY173">
        <v>1995</v>
      </c>
      <c r="BZ173" t="s">
        <v>107</v>
      </c>
      <c r="CD173" t="s">
        <v>736</v>
      </c>
      <c r="CE173">
        <v>1995</v>
      </c>
      <c r="CF173" t="s">
        <v>379</v>
      </c>
      <c r="CG173" t="s">
        <v>736</v>
      </c>
      <c r="CH173">
        <v>100089718</v>
      </c>
      <c r="CI173">
        <v>169</v>
      </c>
      <c r="CJ173">
        <v>1995</v>
      </c>
      <c r="CK173" t="s">
        <v>24</v>
      </c>
      <c r="CL173" s="5"/>
      <c r="CM173" s="5"/>
      <c r="CN173" s="5"/>
      <c r="CO173" t="s">
        <v>437</v>
      </c>
      <c r="CP173">
        <v>1995</v>
      </c>
      <c r="CQ173" t="s">
        <v>190</v>
      </c>
      <c r="CR173" t="s">
        <v>437</v>
      </c>
      <c r="CS173">
        <v>100076500</v>
      </c>
      <c r="CT173">
        <v>169</v>
      </c>
      <c r="CU173">
        <v>1995</v>
      </c>
      <c r="CV173" t="s">
        <v>24</v>
      </c>
      <c r="CW173" s="5" t="str">
        <f>IF($CT173&gt;$CT$1,"NA",(IF($CU173&lt;'[3]Point Tables'!$S$4,"OLD",(IF($CV173="Y","X",(VLOOKUP($CS173,[1]CMF!$A$1:$A$65536,1,FALSE)))))))</f>
        <v>NA</v>
      </c>
      <c r="CX173" s="5" t="str">
        <f>IF(CT173&gt;$CT$1,"NA",(IF($CU173&lt;'[3]Point Tables'!$S$5,"OLD",(IF($CV173="Y",CS173,(VLOOKUP($CS173,[1]Y14MF!$A$1:$A$65536,1,FALSE)))))))</f>
        <v>NA</v>
      </c>
      <c r="CZ173" t="s">
        <v>737</v>
      </c>
      <c r="DA173">
        <v>1995</v>
      </c>
      <c r="DB173" t="s">
        <v>46</v>
      </c>
      <c r="DC173" t="s">
        <v>737</v>
      </c>
      <c r="DD173">
        <v>100099639</v>
      </c>
      <c r="DE173">
        <v>169.5</v>
      </c>
      <c r="DF173">
        <v>1995</v>
      </c>
      <c r="DG173" t="s">
        <v>24</v>
      </c>
      <c r="DS173" s="5"/>
      <c r="DT173" s="5"/>
      <c r="DU173" s="5"/>
      <c r="DV173" t="s">
        <v>738</v>
      </c>
      <c r="DW173">
        <v>1995</v>
      </c>
      <c r="DX173" t="s">
        <v>101</v>
      </c>
      <c r="DY173" t="s">
        <v>738</v>
      </c>
      <c r="DZ173">
        <v>100087069</v>
      </c>
      <c r="EA173">
        <v>169</v>
      </c>
      <c r="EB173">
        <v>1995</v>
      </c>
      <c r="EC173" t="s">
        <v>24</v>
      </c>
      <c r="ED173" s="5"/>
      <c r="EE173" s="5"/>
    </row>
    <row r="174" spans="1:135">
      <c r="A174" t="s">
        <v>311</v>
      </c>
      <c r="B174">
        <v>1994</v>
      </c>
      <c r="C174" t="s">
        <v>23</v>
      </c>
      <c r="D174" t="s">
        <v>311</v>
      </c>
      <c r="E174">
        <v>100064732</v>
      </c>
      <c r="F174">
        <v>168.33</v>
      </c>
      <c r="G174">
        <v>1994</v>
      </c>
      <c r="H174" s="4" t="s">
        <v>24</v>
      </c>
      <c r="M174" t="s">
        <v>275</v>
      </c>
      <c r="N174">
        <v>1992</v>
      </c>
      <c r="O174" t="s">
        <v>209</v>
      </c>
      <c r="P174" t="s">
        <v>275</v>
      </c>
      <c r="Q174">
        <v>100073204</v>
      </c>
      <c r="R174">
        <v>170</v>
      </c>
      <c r="S174">
        <v>1992</v>
      </c>
      <c r="T174" t="s">
        <v>24</v>
      </c>
      <c r="Y174" t="s">
        <v>739</v>
      </c>
      <c r="Z174">
        <v>1993</v>
      </c>
      <c r="AA174" t="s">
        <v>274</v>
      </c>
      <c r="AB174" t="s">
        <v>739</v>
      </c>
      <c r="AC174">
        <v>100077130</v>
      </c>
      <c r="AD174">
        <v>170</v>
      </c>
      <c r="AE174">
        <v>1993</v>
      </c>
      <c r="AW174" t="s">
        <v>438</v>
      </c>
      <c r="AX174">
        <v>1994</v>
      </c>
      <c r="AY174" t="s">
        <v>238</v>
      </c>
      <c r="AZ174" t="s">
        <v>438</v>
      </c>
      <c r="BA174">
        <v>100069710</v>
      </c>
      <c r="BB174">
        <v>170</v>
      </c>
      <c r="BC174">
        <v>1994</v>
      </c>
      <c r="BD174" t="s">
        <v>24</v>
      </c>
      <c r="BH174" t="s">
        <v>740</v>
      </c>
      <c r="BI174">
        <v>1995</v>
      </c>
      <c r="BJ174" t="s">
        <v>79</v>
      </c>
      <c r="BK174" t="s">
        <v>740</v>
      </c>
      <c r="BL174">
        <v>100091882</v>
      </c>
      <c r="BM174">
        <v>170</v>
      </c>
      <c r="BN174">
        <v>1995</v>
      </c>
      <c r="BO174" t="s">
        <v>24</v>
      </c>
      <c r="BP174" s="5"/>
      <c r="BQ174" s="5"/>
      <c r="BS174" t="s">
        <v>556</v>
      </c>
      <c r="BT174">
        <v>1992</v>
      </c>
      <c r="BU174" t="s">
        <v>274</v>
      </c>
      <c r="BV174" t="s">
        <v>556</v>
      </c>
      <c r="BW174">
        <v>100079145</v>
      </c>
      <c r="BX174">
        <v>170</v>
      </c>
      <c r="BY174">
        <v>1992</v>
      </c>
      <c r="BZ174" t="s">
        <v>24</v>
      </c>
      <c r="CD174" t="s">
        <v>741</v>
      </c>
      <c r="CE174">
        <v>1996</v>
      </c>
      <c r="CF174" t="s">
        <v>619</v>
      </c>
      <c r="CG174" t="s">
        <v>741</v>
      </c>
      <c r="CH174">
        <v>100095607</v>
      </c>
      <c r="CI174">
        <v>170</v>
      </c>
      <c r="CJ174">
        <v>1996</v>
      </c>
      <c r="CK174" t="s">
        <v>24</v>
      </c>
      <c r="CL174" s="5"/>
      <c r="CM174" s="5"/>
      <c r="CN174" s="5"/>
      <c r="CO174" t="s">
        <v>742</v>
      </c>
      <c r="CP174">
        <v>1997</v>
      </c>
      <c r="CQ174" t="s">
        <v>424</v>
      </c>
      <c r="CR174" t="s">
        <v>742</v>
      </c>
      <c r="CS174">
        <v>100059163</v>
      </c>
      <c r="CT174">
        <v>170.5</v>
      </c>
      <c r="CU174">
        <v>1997</v>
      </c>
      <c r="CV174" t="s">
        <v>24</v>
      </c>
      <c r="CW174" s="5" t="str">
        <f>IF($CT174&gt;$CT$1,"NA",(IF($CU174&lt;'[3]Point Tables'!$S$4,"OLD",(IF($CV174="Y","X",(VLOOKUP($CS174,[1]CMF!$A$1:$A$65536,1,FALSE)))))))</f>
        <v>NA</v>
      </c>
      <c r="CX174" s="5" t="str">
        <f>IF(CT174&gt;$CT$1,"NA",(IF($CU174&lt;'[3]Point Tables'!$S$5,"OLD",(IF($CV174="Y",CS174,(VLOOKUP($CS174,[1]Y14MF!$A$1:$A$65536,1,FALSE)))))))</f>
        <v>NA</v>
      </c>
      <c r="CZ174" t="s">
        <v>492</v>
      </c>
      <c r="DA174">
        <v>1995</v>
      </c>
      <c r="DB174" t="s">
        <v>23</v>
      </c>
      <c r="DC174" t="s">
        <v>492</v>
      </c>
      <c r="DD174">
        <v>100096182</v>
      </c>
      <c r="DE174">
        <v>169.5</v>
      </c>
      <c r="DF174">
        <v>1995</v>
      </c>
      <c r="DG174" t="s">
        <v>24</v>
      </c>
      <c r="DS174" s="5"/>
      <c r="DT174" s="5"/>
      <c r="DU174" s="5"/>
      <c r="DV174" t="s">
        <v>743</v>
      </c>
      <c r="DW174">
        <v>1995</v>
      </c>
      <c r="DX174" t="s">
        <v>381</v>
      </c>
      <c r="DY174" t="s">
        <v>743</v>
      </c>
      <c r="DZ174">
        <v>100128867</v>
      </c>
      <c r="EA174">
        <v>170</v>
      </c>
      <c r="EB174">
        <v>1995</v>
      </c>
      <c r="EC174" t="s">
        <v>24</v>
      </c>
      <c r="ED174" s="5"/>
      <c r="EE174" s="5"/>
    </row>
    <row r="175" spans="1:135">
      <c r="A175" t="s">
        <v>295</v>
      </c>
      <c r="B175">
        <v>1993</v>
      </c>
      <c r="C175" t="s">
        <v>266</v>
      </c>
      <c r="D175" t="s">
        <v>295</v>
      </c>
      <c r="E175">
        <v>100049341</v>
      </c>
      <c r="F175">
        <v>171</v>
      </c>
      <c r="G175">
        <v>1993</v>
      </c>
      <c r="H175" s="4" t="s">
        <v>24</v>
      </c>
      <c r="M175" t="s">
        <v>421</v>
      </c>
      <c r="N175">
        <v>1993</v>
      </c>
      <c r="O175" t="s">
        <v>422</v>
      </c>
      <c r="P175" t="s">
        <v>421</v>
      </c>
      <c r="Q175">
        <v>100078350</v>
      </c>
      <c r="R175">
        <v>171</v>
      </c>
      <c r="S175">
        <v>1993</v>
      </c>
      <c r="T175" t="s">
        <v>24</v>
      </c>
      <c r="AW175" t="s">
        <v>553</v>
      </c>
      <c r="AX175">
        <v>1995</v>
      </c>
      <c r="AY175" t="s">
        <v>48</v>
      </c>
      <c r="AZ175" t="s">
        <v>553</v>
      </c>
      <c r="BA175">
        <v>100092634</v>
      </c>
      <c r="BB175">
        <v>171</v>
      </c>
      <c r="BC175">
        <v>1995</v>
      </c>
      <c r="BD175" t="s">
        <v>24</v>
      </c>
      <c r="BH175" t="s">
        <v>368</v>
      </c>
      <c r="BI175">
        <v>1995</v>
      </c>
      <c r="BJ175" t="s">
        <v>70</v>
      </c>
      <c r="BK175" t="s">
        <v>368</v>
      </c>
      <c r="BL175">
        <v>100078512</v>
      </c>
      <c r="BM175">
        <v>171</v>
      </c>
      <c r="BN175">
        <v>1995</v>
      </c>
      <c r="BO175" t="s">
        <v>24</v>
      </c>
      <c r="BP175" s="5"/>
      <c r="BQ175" s="5"/>
      <c r="BS175" t="s">
        <v>744</v>
      </c>
      <c r="BT175">
        <v>1993</v>
      </c>
      <c r="BU175" t="s">
        <v>79</v>
      </c>
      <c r="BV175" t="s">
        <v>744</v>
      </c>
      <c r="BW175">
        <v>100118335</v>
      </c>
      <c r="BX175">
        <v>171</v>
      </c>
      <c r="BY175">
        <v>1993</v>
      </c>
      <c r="BZ175" t="s">
        <v>24</v>
      </c>
      <c r="CD175" t="s">
        <v>745</v>
      </c>
      <c r="CE175">
        <v>1993</v>
      </c>
      <c r="CF175" t="s">
        <v>259</v>
      </c>
      <c r="CG175" t="s">
        <v>745</v>
      </c>
      <c r="CH175">
        <v>100084222</v>
      </c>
      <c r="CI175">
        <v>171.33</v>
      </c>
      <c r="CJ175">
        <v>1993</v>
      </c>
      <c r="CK175" t="s">
        <v>24</v>
      </c>
      <c r="CL175" s="5"/>
      <c r="CM175" s="5"/>
      <c r="CN175" s="5"/>
      <c r="CO175" t="s">
        <v>746</v>
      </c>
      <c r="CP175">
        <v>1996</v>
      </c>
      <c r="CQ175" t="s">
        <v>94</v>
      </c>
      <c r="CR175" t="s">
        <v>746</v>
      </c>
      <c r="CS175">
        <v>100098929</v>
      </c>
      <c r="CT175">
        <v>170.5</v>
      </c>
      <c r="CU175">
        <v>1996</v>
      </c>
      <c r="CV175" t="s">
        <v>24</v>
      </c>
      <c r="CW175" s="5" t="str">
        <f>IF($CT175&gt;$CT$1,"NA",(IF($CU175&lt;'[3]Point Tables'!$S$4,"OLD",(IF($CV175="Y","X",(VLOOKUP($CS175,[1]CMF!$A$1:$A$65536,1,FALSE)))))))</f>
        <v>NA</v>
      </c>
      <c r="CX175" s="5" t="str">
        <f>IF(CT175&gt;$CT$1,"NA",(IF($CU175&lt;'[3]Point Tables'!$S$5,"OLD",(IF($CV175="Y",CS175,(VLOOKUP($CS175,[1]Y14MF!$A$1:$A$65536,1,FALSE)))))))</f>
        <v>NA</v>
      </c>
      <c r="DS175" s="5"/>
      <c r="DT175" s="5"/>
      <c r="DU175" s="5"/>
      <c r="DV175" t="s">
        <v>457</v>
      </c>
      <c r="DW175">
        <v>1997</v>
      </c>
      <c r="DX175" t="s">
        <v>220</v>
      </c>
      <c r="DY175" t="s">
        <v>457</v>
      </c>
      <c r="DZ175">
        <v>100052124</v>
      </c>
      <c r="EA175">
        <v>171</v>
      </c>
      <c r="EB175">
        <v>1997</v>
      </c>
      <c r="EC175" t="s">
        <v>24</v>
      </c>
      <c r="ED175" s="5"/>
      <c r="EE175" s="5"/>
    </row>
    <row r="176" spans="1:135">
      <c r="A176" t="s">
        <v>201</v>
      </c>
      <c r="B176">
        <v>1995</v>
      </c>
      <c r="C176" t="s">
        <v>202</v>
      </c>
      <c r="D176" t="s">
        <v>201</v>
      </c>
      <c r="E176">
        <v>100096989</v>
      </c>
      <c r="F176">
        <v>172</v>
      </c>
      <c r="G176">
        <v>1995</v>
      </c>
      <c r="H176" s="4" t="s">
        <v>24</v>
      </c>
      <c r="M176" t="s">
        <v>747</v>
      </c>
      <c r="N176">
        <v>1992</v>
      </c>
      <c r="O176" t="s">
        <v>190</v>
      </c>
      <c r="P176" t="s">
        <v>747</v>
      </c>
      <c r="Q176">
        <v>100033913</v>
      </c>
      <c r="R176">
        <v>172</v>
      </c>
      <c r="S176">
        <v>1992</v>
      </c>
      <c r="T176" t="s">
        <v>24</v>
      </c>
      <c r="AW176" t="s">
        <v>748</v>
      </c>
      <c r="AX176">
        <v>1994</v>
      </c>
      <c r="AY176" t="s">
        <v>26</v>
      </c>
      <c r="AZ176" t="s">
        <v>748</v>
      </c>
      <c r="BA176">
        <v>100088641</v>
      </c>
      <c r="BB176">
        <v>172</v>
      </c>
      <c r="BC176">
        <v>1994</v>
      </c>
      <c r="BD176" t="s">
        <v>24</v>
      </c>
      <c r="BH176" t="s">
        <v>515</v>
      </c>
      <c r="BI176">
        <v>1994</v>
      </c>
      <c r="BJ176" t="s">
        <v>26</v>
      </c>
      <c r="BK176" t="s">
        <v>515</v>
      </c>
      <c r="BL176">
        <v>100095838</v>
      </c>
      <c r="BM176">
        <v>172</v>
      </c>
      <c r="BN176">
        <v>1994</v>
      </c>
      <c r="BO176" t="s">
        <v>24</v>
      </c>
      <c r="BP176" s="5"/>
      <c r="BQ176" s="5"/>
      <c r="BS176" t="s">
        <v>382</v>
      </c>
      <c r="BT176">
        <v>1995</v>
      </c>
      <c r="BU176" t="s">
        <v>37</v>
      </c>
      <c r="BV176" t="s">
        <v>382</v>
      </c>
      <c r="BW176">
        <v>100117925</v>
      </c>
      <c r="BX176">
        <v>172</v>
      </c>
      <c r="BY176">
        <v>1995</v>
      </c>
      <c r="BZ176" t="s">
        <v>107</v>
      </c>
      <c r="CD176" t="s">
        <v>421</v>
      </c>
      <c r="CE176">
        <v>1993</v>
      </c>
      <c r="CF176" t="s">
        <v>422</v>
      </c>
      <c r="CG176" t="s">
        <v>421</v>
      </c>
      <c r="CH176">
        <v>100078350</v>
      </c>
      <c r="CI176">
        <v>171.33</v>
      </c>
      <c r="CJ176">
        <v>1993</v>
      </c>
      <c r="CK176" t="s">
        <v>24</v>
      </c>
      <c r="CL176" s="5"/>
      <c r="CM176" s="5"/>
      <c r="CN176" s="5"/>
      <c r="CO176" t="s">
        <v>749</v>
      </c>
      <c r="CP176">
        <v>1995</v>
      </c>
      <c r="CQ176" t="s">
        <v>387</v>
      </c>
      <c r="CR176" t="s">
        <v>749</v>
      </c>
      <c r="CS176">
        <v>100081515</v>
      </c>
      <c r="CT176">
        <v>172</v>
      </c>
      <c r="CU176">
        <v>1995</v>
      </c>
      <c r="CV176" t="s">
        <v>24</v>
      </c>
      <c r="CW176" s="5" t="str">
        <f>IF($CT176&gt;$CT$1,"NA",(IF($CU176&lt;'[3]Point Tables'!$S$4,"OLD",(IF($CV176="Y","X",(VLOOKUP($CS176,[1]CMF!$A$1:$A$65536,1,FALSE)))))))</f>
        <v>NA</v>
      </c>
      <c r="CX176" s="5" t="str">
        <f>IF(CT176&gt;$CT$1,"NA",(IF($CU176&lt;'[3]Point Tables'!$S$5,"OLD",(IF($CV176="Y",CS176,(VLOOKUP($CS176,[1]Y14MF!$A$1:$A$65536,1,FALSE)))))))</f>
        <v>NA</v>
      </c>
      <c r="DS176" s="5"/>
      <c r="DT176" s="5"/>
      <c r="DU176" s="5"/>
      <c r="DV176" t="s">
        <v>750</v>
      </c>
      <c r="DW176">
        <v>1995</v>
      </c>
      <c r="DX176" t="s">
        <v>387</v>
      </c>
      <c r="DY176" t="s">
        <v>750</v>
      </c>
      <c r="DZ176">
        <v>100132786</v>
      </c>
      <c r="EA176">
        <v>172</v>
      </c>
      <c r="EB176">
        <v>1995</v>
      </c>
      <c r="EC176" t="s">
        <v>24</v>
      </c>
      <c r="ED176" s="5"/>
      <c r="EE176" s="5"/>
    </row>
    <row r="177" spans="1:135">
      <c r="A177" t="s">
        <v>751</v>
      </c>
      <c r="B177">
        <v>1969</v>
      </c>
      <c r="C177" t="s">
        <v>35</v>
      </c>
      <c r="D177" t="s">
        <v>751</v>
      </c>
      <c r="E177">
        <v>100015047</v>
      </c>
      <c r="F177">
        <v>173</v>
      </c>
      <c r="G177">
        <v>1969</v>
      </c>
      <c r="H177" s="4" t="s">
        <v>24</v>
      </c>
      <c r="M177" t="s">
        <v>752</v>
      </c>
      <c r="N177">
        <v>1992</v>
      </c>
      <c r="O177" t="s">
        <v>176</v>
      </c>
      <c r="P177" t="s">
        <v>752</v>
      </c>
      <c r="Q177">
        <v>100090717</v>
      </c>
      <c r="R177">
        <v>173</v>
      </c>
      <c r="S177">
        <v>1992</v>
      </c>
      <c r="T177" t="s">
        <v>24</v>
      </c>
      <c r="AW177" t="s">
        <v>306</v>
      </c>
      <c r="AX177">
        <v>1996</v>
      </c>
      <c r="AY177" t="s">
        <v>101</v>
      </c>
      <c r="AZ177" t="s">
        <v>306</v>
      </c>
      <c r="BA177">
        <v>100096625</v>
      </c>
      <c r="BB177">
        <v>173</v>
      </c>
      <c r="BC177">
        <v>1996</v>
      </c>
      <c r="BD177" t="s">
        <v>24</v>
      </c>
      <c r="BH177" t="s">
        <v>332</v>
      </c>
      <c r="BI177">
        <v>1996</v>
      </c>
      <c r="BJ177" t="s">
        <v>82</v>
      </c>
      <c r="BK177" t="s">
        <v>332</v>
      </c>
      <c r="BL177">
        <v>100076259</v>
      </c>
      <c r="BM177">
        <v>173.5</v>
      </c>
      <c r="BN177">
        <v>1996</v>
      </c>
      <c r="BO177" t="s">
        <v>24</v>
      </c>
      <c r="BP177" s="5"/>
      <c r="BQ177" s="5"/>
      <c r="BS177" t="s">
        <v>475</v>
      </c>
      <c r="BT177">
        <v>1994</v>
      </c>
      <c r="BU177" t="s">
        <v>422</v>
      </c>
      <c r="BV177" t="s">
        <v>475</v>
      </c>
      <c r="BW177">
        <v>100081629</v>
      </c>
      <c r="BX177">
        <v>173</v>
      </c>
      <c r="BY177">
        <v>1994</v>
      </c>
      <c r="BZ177" t="s">
        <v>24</v>
      </c>
      <c r="CD177" t="s">
        <v>666</v>
      </c>
      <c r="CE177">
        <v>1995</v>
      </c>
      <c r="CF177" t="s">
        <v>48</v>
      </c>
      <c r="CG177" t="s">
        <v>666</v>
      </c>
      <c r="CH177">
        <v>100070102</v>
      </c>
      <c r="CI177">
        <v>171.33</v>
      </c>
      <c r="CJ177">
        <v>1995</v>
      </c>
      <c r="CK177" t="s">
        <v>24</v>
      </c>
      <c r="CL177" s="5"/>
      <c r="CM177" s="5"/>
      <c r="CN177" s="5"/>
      <c r="CO177" t="s">
        <v>753</v>
      </c>
      <c r="CP177">
        <v>1996</v>
      </c>
      <c r="CQ177" t="s">
        <v>190</v>
      </c>
      <c r="CR177" t="s">
        <v>753</v>
      </c>
      <c r="CS177">
        <v>100125465</v>
      </c>
      <c r="CT177">
        <v>173</v>
      </c>
      <c r="CU177">
        <v>1996</v>
      </c>
      <c r="CV177" t="s">
        <v>24</v>
      </c>
      <c r="CW177" s="5" t="str">
        <f>IF($CT177&gt;$CT$1,"NA",(IF($CU177&lt;'[3]Point Tables'!$S$4,"OLD",(IF($CV177="Y","X",(VLOOKUP($CS177,[1]CMF!$A$1:$A$65536,1,FALSE)))))))</f>
        <v>NA</v>
      </c>
      <c r="CX177" s="5" t="str">
        <f>IF(CT177&gt;$CT$1,"NA",(IF($CU177&lt;'[3]Point Tables'!$S$5,"OLD",(IF($CV177="Y",CS177,(VLOOKUP($CS177,[1]Y14MF!$A$1:$A$65536,1,FALSE)))))))</f>
        <v>NA</v>
      </c>
      <c r="DS177" s="5"/>
      <c r="DT177" s="5"/>
      <c r="DU177" s="5"/>
      <c r="DV177" t="s">
        <v>754</v>
      </c>
      <c r="DW177">
        <v>1995</v>
      </c>
      <c r="DX177" t="s">
        <v>548</v>
      </c>
      <c r="DY177" t="s">
        <v>754</v>
      </c>
      <c r="DZ177">
        <v>100116230</v>
      </c>
      <c r="EA177">
        <v>173</v>
      </c>
      <c r="EB177">
        <v>1995</v>
      </c>
      <c r="EC177" t="s">
        <v>24</v>
      </c>
      <c r="ED177" s="5"/>
      <c r="EE177" s="5"/>
    </row>
    <row r="178" spans="1:135">
      <c r="A178" t="s">
        <v>470</v>
      </c>
      <c r="B178">
        <v>1988</v>
      </c>
      <c r="C178" t="s">
        <v>274</v>
      </c>
      <c r="D178" t="s">
        <v>470</v>
      </c>
      <c r="E178">
        <v>100057363</v>
      </c>
      <c r="F178">
        <v>174</v>
      </c>
      <c r="G178">
        <v>1988</v>
      </c>
      <c r="H178" s="4" t="s">
        <v>24</v>
      </c>
      <c r="M178" t="s">
        <v>470</v>
      </c>
      <c r="N178">
        <v>1988</v>
      </c>
      <c r="O178" t="s">
        <v>274</v>
      </c>
      <c r="P178" t="s">
        <v>470</v>
      </c>
      <c r="Q178">
        <v>100057363</v>
      </c>
      <c r="R178">
        <v>174.33</v>
      </c>
      <c r="S178">
        <v>1988</v>
      </c>
      <c r="T178" t="s">
        <v>24</v>
      </c>
      <c r="AW178" t="s">
        <v>497</v>
      </c>
      <c r="AX178">
        <v>1996</v>
      </c>
      <c r="AY178" t="s">
        <v>46</v>
      </c>
      <c r="AZ178" t="s">
        <v>497</v>
      </c>
      <c r="BA178">
        <v>100087245</v>
      </c>
      <c r="BB178">
        <v>174</v>
      </c>
      <c r="BC178">
        <v>1996</v>
      </c>
      <c r="BD178" t="s">
        <v>24</v>
      </c>
      <c r="BH178" t="s">
        <v>524</v>
      </c>
      <c r="BI178">
        <v>1996</v>
      </c>
      <c r="BJ178" t="s">
        <v>225</v>
      </c>
      <c r="BK178" t="s">
        <v>524</v>
      </c>
      <c r="BL178">
        <v>100077456</v>
      </c>
      <c r="BM178">
        <v>173.5</v>
      </c>
      <c r="BN178">
        <v>1996</v>
      </c>
      <c r="BO178" t="s">
        <v>24</v>
      </c>
      <c r="BP178" s="5"/>
      <c r="BQ178" s="5"/>
      <c r="BS178" t="s">
        <v>407</v>
      </c>
      <c r="BT178">
        <v>1996</v>
      </c>
      <c r="BU178" t="s">
        <v>103</v>
      </c>
      <c r="BV178" t="s">
        <v>407</v>
      </c>
      <c r="BW178">
        <v>100130382</v>
      </c>
      <c r="BX178">
        <v>174</v>
      </c>
      <c r="BY178">
        <v>1996</v>
      </c>
      <c r="BZ178" t="s">
        <v>24</v>
      </c>
      <c r="CD178" t="s">
        <v>537</v>
      </c>
      <c r="CE178">
        <v>1994</v>
      </c>
      <c r="CF178" t="s">
        <v>538</v>
      </c>
      <c r="CG178" t="s">
        <v>537</v>
      </c>
      <c r="CH178">
        <v>100125042</v>
      </c>
      <c r="CI178">
        <v>174.2</v>
      </c>
      <c r="CJ178">
        <v>1994</v>
      </c>
      <c r="CK178" t="s">
        <v>24</v>
      </c>
      <c r="CL178" s="5"/>
      <c r="CM178" s="5"/>
      <c r="CN178" s="5"/>
      <c r="CO178" t="s">
        <v>755</v>
      </c>
      <c r="CP178">
        <v>1997</v>
      </c>
      <c r="CQ178" t="s">
        <v>422</v>
      </c>
      <c r="CR178" t="s">
        <v>755</v>
      </c>
      <c r="CS178">
        <v>100100323</v>
      </c>
      <c r="CT178">
        <v>174</v>
      </c>
      <c r="CU178">
        <v>1997</v>
      </c>
      <c r="CV178" t="s">
        <v>24</v>
      </c>
      <c r="CW178" s="5" t="str">
        <f>IF($CT178&gt;$CT$1,"NA",(IF($CU178&lt;'[3]Point Tables'!$S$4,"OLD",(IF($CV178="Y","X",(VLOOKUP($CS178,[1]CMF!$A$1:$A$65536,1,FALSE)))))))</f>
        <v>NA</v>
      </c>
      <c r="CX178" s="5" t="str">
        <f>IF(CT178&gt;$CT$1,"NA",(IF($CU178&lt;'[3]Point Tables'!$S$5,"OLD",(IF($CV178="Y",CS178,(VLOOKUP($CS178,[1]Y14MF!$A$1:$A$65536,1,FALSE)))))))</f>
        <v>NA</v>
      </c>
      <c r="DS178" s="5"/>
      <c r="DT178" s="5"/>
      <c r="DU178" s="5"/>
      <c r="DV178" t="s">
        <v>509</v>
      </c>
      <c r="DW178">
        <v>1994</v>
      </c>
      <c r="DX178" t="s">
        <v>52</v>
      </c>
      <c r="DY178" t="s">
        <v>509</v>
      </c>
      <c r="DZ178">
        <v>100116767</v>
      </c>
      <c r="EA178">
        <v>174</v>
      </c>
      <c r="EB178">
        <v>1994</v>
      </c>
      <c r="EC178" t="s">
        <v>24</v>
      </c>
      <c r="ED178" s="5"/>
      <c r="EE178" s="5"/>
    </row>
    <row r="179" spans="1:135">
      <c r="A179" t="s">
        <v>195</v>
      </c>
      <c r="B179">
        <v>1993</v>
      </c>
      <c r="C179" t="s">
        <v>26</v>
      </c>
      <c r="D179" t="s">
        <v>195</v>
      </c>
      <c r="E179">
        <v>100045363</v>
      </c>
      <c r="F179">
        <v>175</v>
      </c>
      <c r="G179">
        <v>1993</v>
      </c>
      <c r="H179" s="4" t="s">
        <v>24</v>
      </c>
      <c r="M179" t="s">
        <v>311</v>
      </c>
      <c r="N179">
        <v>1994</v>
      </c>
      <c r="O179" t="s">
        <v>23</v>
      </c>
      <c r="P179" t="s">
        <v>311</v>
      </c>
      <c r="Q179">
        <v>100064732</v>
      </c>
      <c r="R179">
        <v>174.33</v>
      </c>
      <c r="S179">
        <v>1994</v>
      </c>
      <c r="T179" t="s">
        <v>24</v>
      </c>
      <c r="AW179" t="s">
        <v>583</v>
      </c>
      <c r="AX179">
        <v>1998</v>
      </c>
      <c r="AY179" t="s">
        <v>48</v>
      </c>
      <c r="AZ179" t="s">
        <v>583</v>
      </c>
      <c r="BA179">
        <v>100099012</v>
      </c>
      <c r="BB179">
        <v>175</v>
      </c>
      <c r="BC179">
        <v>1998</v>
      </c>
      <c r="BD179" t="s">
        <v>24</v>
      </c>
      <c r="BH179" t="s">
        <v>525</v>
      </c>
      <c r="BI179">
        <v>1995</v>
      </c>
      <c r="BJ179" t="s">
        <v>526</v>
      </c>
      <c r="BK179" t="s">
        <v>525</v>
      </c>
      <c r="BL179">
        <v>900130201</v>
      </c>
      <c r="BM179">
        <v>175.5</v>
      </c>
      <c r="BN179">
        <v>1995</v>
      </c>
      <c r="BO179" t="s">
        <v>107</v>
      </c>
      <c r="BP179" s="5"/>
      <c r="BQ179" s="5"/>
      <c r="BS179" t="s">
        <v>575</v>
      </c>
      <c r="BT179">
        <v>1993</v>
      </c>
      <c r="BU179" t="s">
        <v>319</v>
      </c>
      <c r="BV179" t="s">
        <v>575</v>
      </c>
      <c r="BW179">
        <v>100069265</v>
      </c>
      <c r="BX179">
        <v>175.5</v>
      </c>
      <c r="BY179">
        <v>1993</v>
      </c>
      <c r="BZ179" t="s">
        <v>24</v>
      </c>
      <c r="CD179" t="s">
        <v>637</v>
      </c>
      <c r="CE179">
        <v>1994</v>
      </c>
      <c r="CF179" t="s">
        <v>430</v>
      </c>
      <c r="CG179" t="s">
        <v>637</v>
      </c>
      <c r="CH179">
        <v>100088501</v>
      </c>
      <c r="CI179">
        <v>174.2</v>
      </c>
      <c r="CJ179">
        <v>1994</v>
      </c>
      <c r="CK179" t="s">
        <v>24</v>
      </c>
      <c r="CL179" s="5"/>
      <c r="CM179" s="5"/>
      <c r="CN179" s="5"/>
      <c r="CO179" t="s">
        <v>756</v>
      </c>
      <c r="CP179">
        <v>1997</v>
      </c>
      <c r="CQ179" t="s">
        <v>23</v>
      </c>
      <c r="CR179" t="s">
        <v>756</v>
      </c>
      <c r="CS179">
        <v>100097397</v>
      </c>
      <c r="CT179">
        <v>175</v>
      </c>
      <c r="CU179">
        <v>1997</v>
      </c>
      <c r="CV179" t="s">
        <v>24</v>
      </c>
      <c r="CW179" s="5" t="str">
        <f>IF($CT179&gt;$CT$1,"NA",(IF($CU179&lt;'[3]Point Tables'!$S$4,"OLD",(IF($CV179="Y","X",(VLOOKUP($CS179,[1]CMF!$A$1:$A$65536,1,FALSE)))))))</f>
        <v>NA</v>
      </c>
      <c r="CX179" s="5" t="str">
        <f>IF(CT179&gt;$CT$1,"NA",(IF($CU179&lt;'[3]Point Tables'!$S$5,"OLD",(IF($CV179="Y",CS179,(VLOOKUP($CS179,[1]Y14MF!$A$1:$A$65536,1,FALSE)))))))</f>
        <v>NA</v>
      </c>
      <c r="DS179" s="5"/>
      <c r="DT179" s="5"/>
      <c r="DU179" s="5"/>
      <c r="DV179" t="s">
        <v>757</v>
      </c>
      <c r="DW179">
        <v>1995</v>
      </c>
      <c r="DX179" t="s">
        <v>33</v>
      </c>
      <c r="DY179" t="s">
        <v>757</v>
      </c>
      <c r="DZ179">
        <v>100078337</v>
      </c>
      <c r="EA179">
        <v>175</v>
      </c>
      <c r="EB179">
        <v>1995</v>
      </c>
      <c r="EC179" t="s">
        <v>24</v>
      </c>
      <c r="ED179" s="5"/>
      <c r="EE179" s="5"/>
    </row>
    <row r="180" spans="1:135">
      <c r="A180" t="s">
        <v>758</v>
      </c>
      <c r="B180">
        <v>1988</v>
      </c>
      <c r="C180" t="s">
        <v>274</v>
      </c>
      <c r="D180" t="s">
        <v>758</v>
      </c>
      <c r="E180">
        <v>100084618</v>
      </c>
      <c r="F180">
        <v>176</v>
      </c>
      <c r="G180">
        <v>1988</v>
      </c>
      <c r="H180" s="4" t="s">
        <v>24</v>
      </c>
      <c r="M180" t="s">
        <v>264</v>
      </c>
      <c r="N180">
        <v>1995</v>
      </c>
      <c r="O180" t="s">
        <v>23</v>
      </c>
      <c r="P180" t="s">
        <v>264</v>
      </c>
      <c r="Q180">
        <v>100097252</v>
      </c>
      <c r="R180">
        <v>174.33</v>
      </c>
      <c r="S180">
        <v>1995</v>
      </c>
      <c r="T180" t="s">
        <v>24</v>
      </c>
      <c r="AW180" t="s">
        <v>514</v>
      </c>
      <c r="AX180">
        <v>1997</v>
      </c>
      <c r="AY180" t="s">
        <v>48</v>
      </c>
      <c r="AZ180" t="s">
        <v>514</v>
      </c>
      <c r="BA180">
        <v>100073527</v>
      </c>
      <c r="BB180">
        <v>176</v>
      </c>
      <c r="BC180">
        <v>1997</v>
      </c>
      <c r="BD180" t="s">
        <v>24</v>
      </c>
      <c r="BH180" t="s">
        <v>418</v>
      </c>
      <c r="BI180">
        <v>1995</v>
      </c>
      <c r="BJ180" t="s">
        <v>103</v>
      </c>
      <c r="BK180" t="s">
        <v>418</v>
      </c>
      <c r="BL180">
        <v>100093752</v>
      </c>
      <c r="BM180">
        <v>175.5</v>
      </c>
      <c r="BN180">
        <v>1995</v>
      </c>
      <c r="BO180" t="s">
        <v>107</v>
      </c>
      <c r="BP180" s="5"/>
      <c r="BQ180" s="5"/>
      <c r="BS180" t="s">
        <v>278</v>
      </c>
      <c r="BT180">
        <v>1996</v>
      </c>
      <c r="BU180" t="s">
        <v>29</v>
      </c>
      <c r="BV180" t="s">
        <v>278</v>
      </c>
      <c r="BW180">
        <v>100094702</v>
      </c>
      <c r="BX180">
        <v>175.5</v>
      </c>
      <c r="BY180">
        <v>1996</v>
      </c>
      <c r="BZ180" t="s">
        <v>24</v>
      </c>
      <c r="CD180" t="s">
        <v>677</v>
      </c>
      <c r="CE180">
        <v>1995</v>
      </c>
      <c r="CF180" t="s">
        <v>33</v>
      </c>
      <c r="CG180" t="s">
        <v>677</v>
      </c>
      <c r="CH180">
        <v>100080271</v>
      </c>
      <c r="CI180">
        <v>174.2</v>
      </c>
      <c r="CJ180">
        <v>1995</v>
      </c>
      <c r="CK180" t="s">
        <v>24</v>
      </c>
      <c r="CL180" s="5"/>
      <c r="CM180" s="5"/>
      <c r="CN180" s="5"/>
      <c r="CO180" t="s">
        <v>759</v>
      </c>
      <c r="CP180">
        <v>1997</v>
      </c>
      <c r="CQ180" t="s">
        <v>673</v>
      </c>
      <c r="CR180" t="s">
        <v>759</v>
      </c>
      <c r="CS180">
        <v>100074599</v>
      </c>
      <c r="CT180">
        <v>176</v>
      </c>
      <c r="CU180">
        <v>1997</v>
      </c>
      <c r="CV180" t="s">
        <v>24</v>
      </c>
      <c r="CW180" s="5" t="str">
        <f>IF($CT180&gt;$CT$1,"NA",(IF($CU180&lt;'[3]Point Tables'!$S$4,"OLD",(IF($CV180="Y","X",(VLOOKUP($CS180,[1]CMF!$A$1:$A$65536,1,FALSE)))))))</f>
        <v>NA</v>
      </c>
      <c r="CX180" s="5" t="str">
        <f>IF(CT180&gt;$CT$1,"NA",(IF($CU180&lt;'[3]Point Tables'!$S$5,"OLD",(IF($CV180="Y",CS180,(VLOOKUP($CS180,[1]Y14MF!$A$1:$A$65536,1,FALSE)))))))</f>
        <v>NA</v>
      </c>
      <c r="DS180" s="5"/>
      <c r="DT180" s="5"/>
      <c r="DU180" s="5"/>
      <c r="DV180" t="s">
        <v>760</v>
      </c>
      <c r="DW180">
        <v>1995</v>
      </c>
      <c r="DX180" t="s">
        <v>379</v>
      </c>
      <c r="DY180" t="s">
        <v>760</v>
      </c>
      <c r="DZ180">
        <v>100118217</v>
      </c>
      <c r="EA180">
        <v>176</v>
      </c>
      <c r="EB180">
        <v>1995</v>
      </c>
      <c r="EC180" t="s">
        <v>24</v>
      </c>
      <c r="ED180" s="5"/>
      <c r="EE180" s="5"/>
    </row>
    <row r="181" spans="1:135">
      <c r="A181" t="s">
        <v>761</v>
      </c>
      <c r="B181">
        <v>1989</v>
      </c>
      <c r="C181" t="s">
        <v>422</v>
      </c>
      <c r="D181" t="s">
        <v>761</v>
      </c>
      <c r="E181">
        <v>100057480</v>
      </c>
      <c r="F181">
        <v>177</v>
      </c>
      <c r="G181">
        <v>1989</v>
      </c>
      <c r="H181" s="4" t="s">
        <v>24</v>
      </c>
      <c r="M181" t="s">
        <v>183</v>
      </c>
      <c r="N181">
        <v>1993</v>
      </c>
      <c r="O181" t="s">
        <v>37</v>
      </c>
      <c r="P181" t="s">
        <v>183</v>
      </c>
      <c r="Q181">
        <v>100079871</v>
      </c>
      <c r="R181">
        <v>177.5</v>
      </c>
      <c r="S181">
        <v>1993</v>
      </c>
      <c r="T181" t="s">
        <v>24</v>
      </c>
      <c r="AW181" t="s">
        <v>454</v>
      </c>
      <c r="AX181">
        <v>1994</v>
      </c>
      <c r="AY181" t="s">
        <v>40</v>
      </c>
      <c r="AZ181" t="s">
        <v>454</v>
      </c>
      <c r="BA181">
        <v>100101468</v>
      </c>
      <c r="BB181">
        <v>177</v>
      </c>
      <c r="BC181">
        <v>1994</v>
      </c>
      <c r="BD181" t="s">
        <v>24</v>
      </c>
      <c r="BH181" t="s">
        <v>369</v>
      </c>
      <c r="BI181">
        <v>1994</v>
      </c>
      <c r="BJ181" t="s">
        <v>29</v>
      </c>
      <c r="BK181" t="s">
        <v>369</v>
      </c>
      <c r="BL181">
        <v>100081184</v>
      </c>
      <c r="BM181">
        <v>177.5</v>
      </c>
      <c r="BN181">
        <v>1994</v>
      </c>
      <c r="BO181" t="s">
        <v>24</v>
      </c>
      <c r="BP181" s="5"/>
      <c r="BQ181" s="5"/>
      <c r="BS181" t="s">
        <v>497</v>
      </c>
      <c r="BT181">
        <v>1996</v>
      </c>
      <c r="BU181" t="s">
        <v>46</v>
      </c>
      <c r="BV181" t="s">
        <v>497</v>
      </c>
      <c r="BW181">
        <v>100087245</v>
      </c>
      <c r="BX181">
        <v>177</v>
      </c>
      <c r="BY181">
        <v>1996</v>
      </c>
      <c r="BZ181" t="s">
        <v>24</v>
      </c>
      <c r="CD181" t="s">
        <v>535</v>
      </c>
      <c r="CE181">
        <v>1994</v>
      </c>
      <c r="CF181" t="s">
        <v>225</v>
      </c>
      <c r="CG181" t="s">
        <v>535</v>
      </c>
      <c r="CH181">
        <v>100068229</v>
      </c>
      <c r="CI181">
        <v>174.2</v>
      </c>
      <c r="CJ181">
        <v>1994</v>
      </c>
      <c r="CK181" t="s">
        <v>24</v>
      </c>
      <c r="CL181" s="5"/>
      <c r="CM181" s="5"/>
      <c r="CN181" s="5"/>
      <c r="CO181" t="s">
        <v>528</v>
      </c>
      <c r="CP181">
        <v>1998</v>
      </c>
      <c r="CQ181" t="s">
        <v>477</v>
      </c>
      <c r="CR181" t="s">
        <v>528</v>
      </c>
      <c r="CS181">
        <v>100090901</v>
      </c>
      <c r="CT181">
        <v>177.5</v>
      </c>
      <c r="CU181">
        <v>1998</v>
      </c>
      <c r="CV181" t="s">
        <v>24</v>
      </c>
      <c r="CW181" s="5" t="str">
        <f>IF($CT181&gt;$CT$1,"NA",(IF($CU181&lt;'[3]Point Tables'!$S$4,"OLD",(IF($CV181="Y","X",(VLOOKUP($CS181,[1]CMF!$A$1:$A$65536,1,FALSE)))))))</f>
        <v>NA</v>
      </c>
      <c r="CX181" s="5" t="str">
        <f>IF(CT181&gt;$CT$1,"NA",(IF($CU181&lt;'[3]Point Tables'!$S$5,"OLD",(IF($CV181="Y",CS181,(VLOOKUP($CS181,[1]Y14MF!$A$1:$A$65536,1,FALSE)))))))</f>
        <v>NA</v>
      </c>
      <c r="DS181" s="5"/>
      <c r="DT181" s="5"/>
      <c r="DU181" s="5"/>
      <c r="DV181" t="s">
        <v>648</v>
      </c>
      <c r="DW181">
        <v>1996</v>
      </c>
      <c r="DX181" t="s">
        <v>46</v>
      </c>
      <c r="DY181" t="s">
        <v>648</v>
      </c>
      <c r="DZ181">
        <v>100128698</v>
      </c>
      <c r="EA181">
        <v>177</v>
      </c>
      <c r="EB181">
        <v>1996</v>
      </c>
      <c r="EC181" t="s">
        <v>24</v>
      </c>
      <c r="ED181" s="5"/>
      <c r="EE181" s="5"/>
    </row>
    <row r="182" spans="1:135">
      <c r="A182" t="s">
        <v>370</v>
      </c>
      <c r="B182">
        <v>1995</v>
      </c>
      <c r="C182" t="s">
        <v>101</v>
      </c>
      <c r="D182" t="s">
        <v>370</v>
      </c>
      <c r="E182">
        <v>100086919</v>
      </c>
      <c r="F182">
        <v>178.5</v>
      </c>
      <c r="G182">
        <v>1995</v>
      </c>
      <c r="H182" s="4" t="s">
        <v>24</v>
      </c>
      <c r="M182" t="s">
        <v>762</v>
      </c>
      <c r="N182">
        <v>1973</v>
      </c>
      <c r="O182" t="s">
        <v>190</v>
      </c>
      <c r="P182" t="s">
        <v>762</v>
      </c>
      <c r="Q182">
        <v>100049781</v>
      </c>
      <c r="R182">
        <v>177.5</v>
      </c>
      <c r="S182">
        <v>1973</v>
      </c>
      <c r="T182" t="s">
        <v>24</v>
      </c>
      <c r="AW182" t="s">
        <v>333</v>
      </c>
      <c r="AX182">
        <v>1995</v>
      </c>
      <c r="AY182" t="s">
        <v>165</v>
      </c>
      <c r="AZ182" t="s">
        <v>333</v>
      </c>
      <c r="BA182">
        <v>100084133</v>
      </c>
      <c r="BB182">
        <v>178</v>
      </c>
      <c r="BC182">
        <v>1995</v>
      </c>
      <c r="BD182" t="s">
        <v>24</v>
      </c>
      <c r="BH182" t="s">
        <v>318</v>
      </c>
      <c r="BI182">
        <v>1995</v>
      </c>
      <c r="BJ182" t="s">
        <v>319</v>
      </c>
      <c r="BK182" t="s">
        <v>318</v>
      </c>
      <c r="BL182">
        <v>100052149</v>
      </c>
      <c r="BM182">
        <v>177.5</v>
      </c>
      <c r="BN182">
        <v>1995</v>
      </c>
      <c r="BO182" t="s">
        <v>24</v>
      </c>
      <c r="BP182" s="5"/>
      <c r="BQ182" s="5"/>
      <c r="BS182" t="s">
        <v>553</v>
      </c>
      <c r="BT182">
        <v>1995</v>
      </c>
      <c r="BU182" t="s">
        <v>48</v>
      </c>
      <c r="BV182" t="s">
        <v>553</v>
      </c>
      <c r="BW182">
        <v>100092634</v>
      </c>
      <c r="BX182">
        <v>178</v>
      </c>
      <c r="BY182">
        <v>1995</v>
      </c>
      <c r="BZ182" t="s">
        <v>24</v>
      </c>
      <c r="CD182" t="s">
        <v>457</v>
      </c>
      <c r="CE182">
        <v>1997</v>
      </c>
      <c r="CF182" t="s">
        <v>220</v>
      </c>
      <c r="CG182" t="s">
        <v>457</v>
      </c>
      <c r="CH182">
        <v>100052124</v>
      </c>
      <c r="CI182">
        <v>174.2</v>
      </c>
      <c r="CJ182">
        <v>1997</v>
      </c>
      <c r="CK182" t="s">
        <v>24</v>
      </c>
      <c r="CL182" s="5"/>
      <c r="CM182" s="5"/>
      <c r="CN182" s="5"/>
      <c r="CO182" t="s">
        <v>763</v>
      </c>
      <c r="CP182">
        <v>1996</v>
      </c>
      <c r="CQ182" t="s">
        <v>26</v>
      </c>
      <c r="CR182" t="s">
        <v>763</v>
      </c>
      <c r="CS182">
        <v>100128599</v>
      </c>
      <c r="CT182">
        <v>177.5</v>
      </c>
      <c r="CU182">
        <v>1996</v>
      </c>
      <c r="CV182" t="s">
        <v>24</v>
      </c>
      <c r="CW182" s="5" t="str">
        <f>IF($CT182&gt;$CT$1,"NA",(IF($CU182&lt;'[3]Point Tables'!$S$4,"OLD",(IF($CV182="Y","X",(VLOOKUP($CS182,[1]CMF!$A$1:$A$65536,1,FALSE)))))))</f>
        <v>NA</v>
      </c>
      <c r="CX182" s="5" t="str">
        <f>IF(CT182&gt;$CT$1,"NA",(IF($CU182&lt;'[3]Point Tables'!$S$5,"OLD",(IF($CV182="Y",CS182,(VLOOKUP($CS182,[1]Y14MF!$A$1:$A$65536,1,FALSE)))))))</f>
        <v>NA</v>
      </c>
      <c r="DS182" s="5"/>
      <c r="DT182" s="5"/>
      <c r="DU182" s="5"/>
      <c r="DV182" t="s">
        <v>456</v>
      </c>
      <c r="DW182">
        <v>1996</v>
      </c>
      <c r="DX182" t="s">
        <v>26</v>
      </c>
      <c r="DY182" t="s">
        <v>456</v>
      </c>
      <c r="DZ182">
        <v>100083128</v>
      </c>
      <c r="EA182">
        <v>178</v>
      </c>
      <c r="EB182">
        <v>1996</v>
      </c>
      <c r="EC182" t="s">
        <v>24</v>
      </c>
      <c r="ED182" s="5"/>
      <c r="EE182" s="5"/>
    </row>
    <row r="183" spans="1:135">
      <c r="A183" t="s">
        <v>476</v>
      </c>
      <c r="B183">
        <v>1994</v>
      </c>
      <c r="C183" t="s">
        <v>82</v>
      </c>
      <c r="D183" t="s">
        <v>476</v>
      </c>
      <c r="E183">
        <v>100093088</v>
      </c>
      <c r="F183">
        <v>178.5</v>
      </c>
      <c r="G183">
        <v>1994</v>
      </c>
      <c r="H183" s="4" t="s">
        <v>24</v>
      </c>
      <c r="M183" t="s">
        <v>764</v>
      </c>
      <c r="N183">
        <v>1992</v>
      </c>
      <c r="O183" t="s">
        <v>77</v>
      </c>
      <c r="P183" t="s">
        <v>764</v>
      </c>
      <c r="Q183">
        <v>100103137</v>
      </c>
      <c r="R183">
        <v>179.33</v>
      </c>
      <c r="S183">
        <v>1992</v>
      </c>
      <c r="T183" t="s">
        <v>24</v>
      </c>
      <c r="AW183" t="s">
        <v>456</v>
      </c>
      <c r="AX183">
        <v>1996</v>
      </c>
      <c r="AY183" t="s">
        <v>26</v>
      </c>
      <c r="AZ183" t="s">
        <v>456</v>
      </c>
      <c r="BA183">
        <v>100083128</v>
      </c>
      <c r="BB183">
        <v>179</v>
      </c>
      <c r="BC183">
        <v>1996</v>
      </c>
      <c r="BD183" t="s">
        <v>24</v>
      </c>
      <c r="BH183" t="s">
        <v>765</v>
      </c>
      <c r="BI183">
        <v>1994</v>
      </c>
      <c r="BJ183" t="s">
        <v>176</v>
      </c>
      <c r="BK183" t="s">
        <v>765</v>
      </c>
      <c r="BL183">
        <v>100088226</v>
      </c>
      <c r="BM183">
        <v>179</v>
      </c>
      <c r="BN183">
        <v>1994</v>
      </c>
      <c r="BO183" t="s">
        <v>24</v>
      </c>
      <c r="BP183" s="5"/>
      <c r="BQ183" s="5"/>
      <c r="BS183" t="s">
        <v>411</v>
      </c>
      <c r="BT183">
        <v>1995</v>
      </c>
      <c r="BU183" t="s">
        <v>103</v>
      </c>
      <c r="BV183" t="s">
        <v>411</v>
      </c>
      <c r="BW183">
        <v>100128532</v>
      </c>
      <c r="BX183">
        <v>179.5</v>
      </c>
      <c r="BY183">
        <v>1995</v>
      </c>
      <c r="BZ183" t="s">
        <v>24</v>
      </c>
      <c r="CD183" t="s">
        <v>730</v>
      </c>
      <c r="CE183">
        <v>1994</v>
      </c>
      <c r="CF183" t="s">
        <v>293</v>
      </c>
      <c r="CG183" t="s">
        <v>730</v>
      </c>
      <c r="CH183">
        <v>100130561</v>
      </c>
      <c r="CI183">
        <v>179</v>
      </c>
      <c r="CJ183">
        <v>1994</v>
      </c>
      <c r="CK183" t="s">
        <v>24</v>
      </c>
      <c r="CL183" s="5"/>
      <c r="CM183" s="5"/>
      <c r="CN183" s="5"/>
      <c r="CO183" t="s">
        <v>729</v>
      </c>
      <c r="CP183">
        <v>1997</v>
      </c>
      <c r="CQ183" t="s">
        <v>26</v>
      </c>
      <c r="CR183" t="s">
        <v>729</v>
      </c>
      <c r="CS183">
        <v>100099157</v>
      </c>
      <c r="CT183">
        <v>179.5</v>
      </c>
      <c r="CU183">
        <v>1997</v>
      </c>
      <c r="CV183" t="s">
        <v>24</v>
      </c>
      <c r="CW183" s="5" t="str">
        <f>IF($CT183&gt;$CT$1,"NA",(IF($CU183&lt;'[3]Point Tables'!$S$4,"OLD",(IF($CV183="Y","X",(VLOOKUP($CS183,[1]CMF!$A$1:$A$65536,1,FALSE)))))))</f>
        <v>NA</v>
      </c>
      <c r="CX183" s="5" t="str">
        <f>IF(CT183&gt;$CT$1,"NA",(IF($CU183&lt;'[3]Point Tables'!$S$5,"OLD",(IF($CV183="Y",CS183,(VLOOKUP($CS183,[1]Y14MF!$A$1:$A$65536,1,FALSE)))))))</f>
        <v>NA</v>
      </c>
      <c r="DS183" s="5"/>
      <c r="DT183" s="5"/>
      <c r="DU183" s="5"/>
      <c r="DV183" t="s">
        <v>736</v>
      </c>
      <c r="DW183">
        <v>1995</v>
      </c>
      <c r="DX183" t="s">
        <v>379</v>
      </c>
      <c r="DY183" t="s">
        <v>736</v>
      </c>
      <c r="DZ183">
        <v>100089718</v>
      </c>
      <c r="EA183">
        <v>179</v>
      </c>
      <c r="EB183">
        <v>1995</v>
      </c>
      <c r="EC183" t="s">
        <v>24</v>
      </c>
      <c r="ED183" s="5"/>
      <c r="EE183" s="5"/>
    </row>
    <row r="184" spans="1:135">
      <c r="A184" t="s">
        <v>287</v>
      </c>
      <c r="B184">
        <v>1995</v>
      </c>
      <c r="C184" t="s">
        <v>23</v>
      </c>
      <c r="D184" t="s">
        <v>287</v>
      </c>
      <c r="E184">
        <v>100091814</v>
      </c>
      <c r="F184">
        <v>180</v>
      </c>
      <c r="G184">
        <v>1995</v>
      </c>
      <c r="H184" s="4" t="s">
        <v>24</v>
      </c>
      <c r="M184" t="s">
        <v>766</v>
      </c>
      <c r="N184">
        <v>1961</v>
      </c>
      <c r="O184" t="s">
        <v>23</v>
      </c>
      <c r="P184" t="s">
        <v>766</v>
      </c>
      <c r="Q184">
        <v>100068286</v>
      </c>
      <c r="R184">
        <v>179.33</v>
      </c>
      <c r="S184">
        <v>1961</v>
      </c>
      <c r="T184" t="s">
        <v>24</v>
      </c>
      <c r="AW184" t="s">
        <v>576</v>
      </c>
      <c r="AX184">
        <v>1995</v>
      </c>
      <c r="AY184" t="s">
        <v>151</v>
      </c>
      <c r="AZ184" t="s">
        <v>576</v>
      </c>
      <c r="BA184">
        <v>100080985</v>
      </c>
      <c r="BB184">
        <v>180</v>
      </c>
      <c r="BC184">
        <v>1995</v>
      </c>
      <c r="BD184" t="s">
        <v>24</v>
      </c>
      <c r="BH184" t="s">
        <v>276</v>
      </c>
      <c r="BI184">
        <v>1996</v>
      </c>
      <c r="BJ184" t="s">
        <v>145</v>
      </c>
      <c r="BK184" t="s">
        <v>276</v>
      </c>
      <c r="BL184">
        <v>100096582</v>
      </c>
      <c r="BM184">
        <v>180</v>
      </c>
      <c r="BN184">
        <v>1996</v>
      </c>
      <c r="BO184" t="s">
        <v>24</v>
      </c>
      <c r="BP184" s="5"/>
      <c r="BQ184" s="5"/>
      <c r="BS184" t="s">
        <v>457</v>
      </c>
      <c r="BT184">
        <v>1997</v>
      </c>
      <c r="BU184" t="s">
        <v>220</v>
      </c>
      <c r="BV184" t="s">
        <v>457</v>
      </c>
      <c r="BW184">
        <v>100052124</v>
      </c>
      <c r="BX184">
        <v>179.5</v>
      </c>
      <c r="BY184">
        <v>1997</v>
      </c>
      <c r="BZ184" t="s">
        <v>24</v>
      </c>
      <c r="CD184" t="s">
        <v>696</v>
      </c>
      <c r="CE184">
        <v>1996</v>
      </c>
      <c r="CF184" t="s">
        <v>52</v>
      </c>
      <c r="CG184" t="s">
        <v>696</v>
      </c>
      <c r="CH184">
        <v>100124565</v>
      </c>
      <c r="CI184">
        <v>180</v>
      </c>
      <c r="CJ184">
        <v>1996</v>
      </c>
      <c r="CK184" t="s">
        <v>24</v>
      </c>
      <c r="CL184" s="5"/>
      <c r="CM184" s="5"/>
      <c r="CN184" s="5"/>
      <c r="CO184" t="s">
        <v>767</v>
      </c>
      <c r="CP184">
        <v>1996</v>
      </c>
      <c r="CQ184" t="s">
        <v>37</v>
      </c>
      <c r="CR184" t="s">
        <v>767</v>
      </c>
      <c r="CS184">
        <v>100088172</v>
      </c>
      <c r="CT184">
        <v>179.5</v>
      </c>
      <c r="CU184">
        <v>1996</v>
      </c>
      <c r="CV184" t="s">
        <v>24</v>
      </c>
      <c r="CW184" s="5" t="str">
        <f>IF($CT184&gt;$CT$1,"NA",(IF($CU184&lt;'[3]Point Tables'!$S$4,"OLD",(IF($CV184="Y","X",(VLOOKUP($CS184,[1]CMF!$A$1:$A$65536,1,FALSE)))))))</f>
        <v>NA</v>
      </c>
      <c r="CX184" s="5" t="str">
        <f>IF(CT184&gt;$CT$1,"NA",(IF($CU184&lt;'[3]Point Tables'!$S$5,"OLD",(IF($CV184="Y",CS184,(VLOOKUP($CS184,[1]Y14MF!$A$1:$A$65536,1,FALSE)))))))</f>
        <v>NA</v>
      </c>
      <c r="DS184" s="5"/>
      <c r="DT184" s="5"/>
      <c r="DU184" s="5"/>
      <c r="DV184" t="s">
        <v>545</v>
      </c>
      <c r="DW184">
        <v>1994</v>
      </c>
      <c r="DX184" t="s">
        <v>290</v>
      </c>
      <c r="DY184" t="s">
        <v>545</v>
      </c>
      <c r="DZ184">
        <v>100076163</v>
      </c>
      <c r="EA184">
        <v>180</v>
      </c>
      <c r="EB184">
        <v>1994</v>
      </c>
      <c r="EC184" t="s">
        <v>24</v>
      </c>
      <c r="ED184" s="5"/>
      <c r="EE184" s="5"/>
    </row>
    <row r="185" spans="1:135">
      <c r="A185" t="s">
        <v>150</v>
      </c>
      <c r="B185">
        <v>1996</v>
      </c>
      <c r="C185" t="s">
        <v>151</v>
      </c>
      <c r="D185" t="s">
        <v>150</v>
      </c>
      <c r="E185">
        <v>100078886</v>
      </c>
      <c r="F185">
        <v>181</v>
      </c>
      <c r="G185">
        <v>1996</v>
      </c>
      <c r="H185" s="4" t="s">
        <v>24</v>
      </c>
      <c r="M185" t="s">
        <v>768</v>
      </c>
      <c r="N185">
        <v>1992</v>
      </c>
      <c r="O185" t="s">
        <v>82</v>
      </c>
      <c r="P185" t="s">
        <v>768</v>
      </c>
      <c r="Q185">
        <v>100061374</v>
      </c>
      <c r="R185">
        <v>179.33</v>
      </c>
      <c r="S185">
        <v>1992</v>
      </c>
      <c r="T185" t="s">
        <v>24</v>
      </c>
      <c r="AW185" t="s">
        <v>522</v>
      </c>
      <c r="AX185">
        <v>1996</v>
      </c>
      <c r="AY185" t="s">
        <v>37</v>
      </c>
      <c r="AZ185" t="s">
        <v>522</v>
      </c>
      <c r="BA185">
        <v>100094777</v>
      </c>
      <c r="BB185">
        <v>181</v>
      </c>
      <c r="BC185">
        <v>1996</v>
      </c>
      <c r="BD185" t="s">
        <v>24</v>
      </c>
      <c r="BH185" t="s">
        <v>258</v>
      </c>
      <c r="BI185">
        <v>1997</v>
      </c>
      <c r="BJ185" t="s">
        <v>259</v>
      </c>
      <c r="BK185" t="s">
        <v>258</v>
      </c>
      <c r="BL185">
        <v>100116638</v>
      </c>
      <c r="BM185">
        <v>181.33</v>
      </c>
      <c r="BN185">
        <v>1997</v>
      </c>
      <c r="BO185" t="s">
        <v>24</v>
      </c>
      <c r="BP185" s="5"/>
      <c r="BQ185" s="5"/>
      <c r="BS185" t="s">
        <v>503</v>
      </c>
      <c r="BT185">
        <v>1995</v>
      </c>
      <c r="BU185" t="s">
        <v>504</v>
      </c>
      <c r="BV185" t="s">
        <v>503</v>
      </c>
      <c r="BW185">
        <v>100131832</v>
      </c>
      <c r="BX185">
        <v>181.5</v>
      </c>
      <c r="BY185">
        <v>1995</v>
      </c>
      <c r="BZ185" t="s">
        <v>24</v>
      </c>
      <c r="CD185" t="s">
        <v>657</v>
      </c>
      <c r="CE185">
        <v>1996</v>
      </c>
      <c r="CF185" t="s">
        <v>319</v>
      </c>
      <c r="CG185" t="s">
        <v>657</v>
      </c>
      <c r="CH185">
        <v>100073550</v>
      </c>
      <c r="CI185">
        <v>181</v>
      </c>
      <c r="CJ185">
        <v>1996</v>
      </c>
      <c r="CK185" t="s">
        <v>24</v>
      </c>
      <c r="CL185" s="5"/>
      <c r="CM185" s="5"/>
      <c r="CN185" s="5"/>
      <c r="CO185" t="s">
        <v>696</v>
      </c>
      <c r="CP185">
        <v>1996</v>
      </c>
      <c r="CQ185" t="s">
        <v>52</v>
      </c>
      <c r="CR185" t="s">
        <v>696</v>
      </c>
      <c r="CS185">
        <v>100124565</v>
      </c>
      <c r="CT185">
        <v>181.33</v>
      </c>
      <c r="CU185">
        <v>1996</v>
      </c>
      <c r="CV185" t="s">
        <v>24</v>
      </c>
      <c r="CW185" s="5" t="str">
        <f>IF($CT185&gt;$CT$1,"NA",(IF($CU185&lt;'[3]Point Tables'!$S$4,"OLD",(IF($CV185="Y","X",(VLOOKUP($CS185,[1]CMF!$A$1:$A$65536,1,FALSE)))))))</f>
        <v>NA</v>
      </c>
      <c r="CX185" s="5" t="str">
        <f>IF(CT185&gt;$CT$1,"NA",(IF($CU185&lt;'[3]Point Tables'!$S$5,"OLD",(IF($CV185="Y",CS185,(VLOOKUP($CS185,[1]Y14MF!$A$1:$A$65536,1,FALSE)))))))</f>
        <v>NA</v>
      </c>
      <c r="DS185" s="5"/>
      <c r="DT185" s="5"/>
      <c r="DU185" s="5"/>
      <c r="DV185" t="s">
        <v>769</v>
      </c>
      <c r="DW185">
        <v>1994</v>
      </c>
      <c r="DX185" t="s">
        <v>220</v>
      </c>
      <c r="DY185" t="s">
        <v>769</v>
      </c>
      <c r="DZ185">
        <v>100072357</v>
      </c>
      <c r="EA185">
        <v>181</v>
      </c>
      <c r="EB185">
        <v>1994</v>
      </c>
      <c r="EC185" t="s">
        <v>24</v>
      </c>
      <c r="ED185" s="5"/>
      <c r="EE185" s="5"/>
    </row>
    <row r="186" spans="1:135">
      <c r="A186" t="s">
        <v>371</v>
      </c>
      <c r="B186">
        <v>1994</v>
      </c>
      <c r="C186" t="s">
        <v>117</v>
      </c>
      <c r="D186" t="s">
        <v>371</v>
      </c>
      <c r="E186">
        <v>100119200</v>
      </c>
      <c r="F186">
        <v>182.25</v>
      </c>
      <c r="G186">
        <v>1994</v>
      </c>
      <c r="H186" s="4" t="s">
        <v>24</v>
      </c>
      <c r="M186" t="s">
        <v>770</v>
      </c>
      <c r="N186">
        <v>1969</v>
      </c>
      <c r="O186" t="s">
        <v>23</v>
      </c>
      <c r="P186" t="s">
        <v>770</v>
      </c>
      <c r="Q186">
        <v>100020438</v>
      </c>
      <c r="R186">
        <v>182.25</v>
      </c>
      <c r="S186">
        <v>1969</v>
      </c>
      <c r="T186" t="s">
        <v>24</v>
      </c>
      <c r="AW186" t="s">
        <v>449</v>
      </c>
      <c r="AX186">
        <v>1996</v>
      </c>
      <c r="AY186" t="s">
        <v>72</v>
      </c>
      <c r="AZ186" t="s">
        <v>449</v>
      </c>
      <c r="BA186">
        <v>100096158</v>
      </c>
      <c r="BB186">
        <v>182</v>
      </c>
      <c r="BC186">
        <v>1996</v>
      </c>
      <c r="BD186" t="s">
        <v>24</v>
      </c>
      <c r="BH186" t="s">
        <v>771</v>
      </c>
      <c r="BI186">
        <v>1993</v>
      </c>
      <c r="BJ186" t="s">
        <v>238</v>
      </c>
      <c r="BK186" t="s">
        <v>771</v>
      </c>
      <c r="BL186">
        <v>100091819</v>
      </c>
      <c r="BM186">
        <v>181.33</v>
      </c>
      <c r="BN186">
        <v>1993</v>
      </c>
      <c r="BO186" t="s">
        <v>24</v>
      </c>
      <c r="BP186" s="5"/>
      <c r="BQ186" s="5"/>
      <c r="BS186" t="s">
        <v>772</v>
      </c>
      <c r="BT186">
        <v>1991</v>
      </c>
      <c r="BU186" t="s">
        <v>103</v>
      </c>
      <c r="BV186" t="s">
        <v>772</v>
      </c>
      <c r="BW186">
        <v>100130643</v>
      </c>
      <c r="BX186">
        <v>181.5</v>
      </c>
      <c r="BY186">
        <v>1991</v>
      </c>
      <c r="BZ186" t="s">
        <v>24</v>
      </c>
      <c r="CD186" t="s">
        <v>509</v>
      </c>
      <c r="CE186">
        <v>1994</v>
      </c>
      <c r="CF186" t="s">
        <v>52</v>
      </c>
      <c r="CG186" t="s">
        <v>509</v>
      </c>
      <c r="CH186">
        <v>100116767</v>
      </c>
      <c r="CI186">
        <v>182</v>
      </c>
      <c r="CJ186">
        <v>1994</v>
      </c>
      <c r="CK186" t="s">
        <v>24</v>
      </c>
      <c r="CL186" s="5"/>
      <c r="CM186" s="5"/>
      <c r="CN186" s="5"/>
      <c r="CO186" t="s">
        <v>773</v>
      </c>
      <c r="CP186">
        <v>1996</v>
      </c>
      <c r="CQ186" t="s">
        <v>238</v>
      </c>
      <c r="CR186" t="s">
        <v>773</v>
      </c>
      <c r="CS186">
        <v>100119401</v>
      </c>
      <c r="CT186">
        <v>181.33</v>
      </c>
      <c r="CU186">
        <v>1996</v>
      </c>
      <c r="CV186" t="s">
        <v>24</v>
      </c>
      <c r="CW186" s="5" t="str">
        <f>IF($CT186&gt;$CT$1,"NA",(IF($CU186&lt;'[3]Point Tables'!$S$4,"OLD",(IF($CV186="Y","X",(VLOOKUP($CS186,[1]CMF!$A$1:$A$65536,1,FALSE)))))))</f>
        <v>NA</v>
      </c>
      <c r="CX186" s="5" t="str">
        <f>IF(CT186&gt;$CT$1,"NA",(IF($CU186&lt;'[3]Point Tables'!$S$5,"OLD",(IF($CV186="Y",CS186,(VLOOKUP($CS186,[1]Y14MF!$A$1:$A$65536,1,FALSE)))))))</f>
        <v>NA</v>
      </c>
      <c r="DS186" s="5"/>
      <c r="DT186" s="5"/>
      <c r="DU186" s="5"/>
      <c r="DV186" t="s">
        <v>774</v>
      </c>
      <c r="DW186">
        <v>1994</v>
      </c>
      <c r="DX186" t="s">
        <v>538</v>
      </c>
      <c r="DY186" t="s">
        <v>774</v>
      </c>
      <c r="DZ186">
        <v>100101217</v>
      </c>
      <c r="EA186">
        <v>182</v>
      </c>
      <c r="EB186">
        <v>1994</v>
      </c>
      <c r="EC186" t="s">
        <v>24</v>
      </c>
      <c r="ED186" s="5"/>
      <c r="EE186" s="5"/>
    </row>
    <row r="187" spans="1:135">
      <c r="A187" t="s">
        <v>775</v>
      </c>
      <c r="B187">
        <v>1989</v>
      </c>
      <c r="C187" t="s">
        <v>176</v>
      </c>
      <c r="D187" t="s">
        <v>775</v>
      </c>
      <c r="E187">
        <v>100077347</v>
      </c>
      <c r="F187">
        <v>182.25</v>
      </c>
      <c r="G187">
        <v>1989</v>
      </c>
      <c r="H187" s="4" t="s">
        <v>24</v>
      </c>
      <c r="M187" t="s">
        <v>287</v>
      </c>
      <c r="N187">
        <v>1995</v>
      </c>
      <c r="O187" t="s">
        <v>23</v>
      </c>
      <c r="P187" t="s">
        <v>287</v>
      </c>
      <c r="Q187">
        <v>100091814</v>
      </c>
      <c r="R187">
        <v>182.25</v>
      </c>
      <c r="S187">
        <v>1995</v>
      </c>
      <c r="T187" t="s">
        <v>24</v>
      </c>
      <c r="AW187" t="s">
        <v>352</v>
      </c>
      <c r="AX187">
        <v>1995</v>
      </c>
      <c r="AY187" t="s">
        <v>70</v>
      </c>
      <c r="AZ187" t="s">
        <v>352</v>
      </c>
      <c r="BA187">
        <v>100061084</v>
      </c>
      <c r="BB187">
        <v>183.5</v>
      </c>
      <c r="BC187">
        <v>1995</v>
      </c>
      <c r="BD187" t="s">
        <v>24</v>
      </c>
      <c r="BH187" t="s">
        <v>744</v>
      </c>
      <c r="BI187">
        <v>1993</v>
      </c>
      <c r="BJ187" t="s">
        <v>79</v>
      </c>
      <c r="BK187" t="s">
        <v>744</v>
      </c>
      <c r="BL187">
        <v>100118335</v>
      </c>
      <c r="BM187">
        <v>181.33</v>
      </c>
      <c r="BN187">
        <v>1993</v>
      </c>
      <c r="BO187" t="s">
        <v>24</v>
      </c>
      <c r="BP187" s="5"/>
      <c r="BQ187" s="5"/>
      <c r="BS187" t="s">
        <v>286</v>
      </c>
      <c r="BT187">
        <v>1997</v>
      </c>
      <c r="BU187" t="s">
        <v>29</v>
      </c>
      <c r="BV187" t="s">
        <v>286</v>
      </c>
      <c r="BW187">
        <v>100090578</v>
      </c>
      <c r="BX187">
        <v>183.25</v>
      </c>
      <c r="BY187">
        <v>1997</v>
      </c>
      <c r="BZ187" t="s">
        <v>24</v>
      </c>
      <c r="CD187" t="s">
        <v>270</v>
      </c>
      <c r="CE187">
        <v>0</v>
      </c>
      <c r="CF187">
        <v>0</v>
      </c>
      <c r="CG187" t="s">
        <v>270</v>
      </c>
      <c r="CH187">
        <v>0</v>
      </c>
      <c r="CI187">
        <v>0</v>
      </c>
      <c r="CJ187">
        <v>0</v>
      </c>
      <c r="CK187" t="s">
        <v>24</v>
      </c>
      <c r="CL187" s="5" t="str">
        <f>IF($CI187&gt;$CI$1,"NA",(IF($CJ187&lt;'[3]Point Tables'!$S$3,"OLD",(IF($CK187="Y","X",(VLOOKUP($CH187,[1]JMF!$A$1:$A$65536,1,FALSE)))))))</f>
        <v>OLD</v>
      </c>
      <c r="CM187" s="5" t="str">
        <f>IF($CI187&gt;$CI$1,"NA",(IF($CJ187&lt;'[3]Point Tables'!$S$4,"OLD",(IF($CK187="Y","X",(VLOOKUP($CH187,[1]CMF!$A$1:$A$65536,1,FALSE)))))))</f>
        <v>OLD</v>
      </c>
      <c r="CN187" s="5"/>
      <c r="CO187" t="s">
        <v>776</v>
      </c>
      <c r="CP187">
        <v>1996</v>
      </c>
      <c r="CQ187" t="s">
        <v>23</v>
      </c>
      <c r="CR187" t="s">
        <v>776</v>
      </c>
      <c r="CS187">
        <v>100089543</v>
      </c>
      <c r="CT187">
        <v>181.33</v>
      </c>
      <c r="CU187">
        <v>1996</v>
      </c>
      <c r="CV187" t="s">
        <v>24</v>
      </c>
      <c r="DS187" s="5"/>
      <c r="DT187" s="5"/>
      <c r="DU187" s="5"/>
      <c r="DV187" t="s">
        <v>777</v>
      </c>
      <c r="DW187">
        <v>1996</v>
      </c>
      <c r="DX187" t="s">
        <v>381</v>
      </c>
      <c r="DY187" t="s">
        <v>777</v>
      </c>
      <c r="DZ187">
        <v>100124844</v>
      </c>
      <c r="EA187">
        <v>183</v>
      </c>
      <c r="EB187">
        <v>1996</v>
      </c>
      <c r="EC187" t="s">
        <v>24</v>
      </c>
      <c r="ED187" s="5"/>
      <c r="EE187" s="5"/>
    </row>
    <row r="188" spans="1:135">
      <c r="A188" t="s">
        <v>778</v>
      </c>
      <c r="B188">
        <v>1987</v>
      </c>
      <c r="C188" t="s">
        <v>176</v>
      </c>
      <c r="D188" t="s">
        <v>778</v>
      </c>
      <c r="E188">
        <v>100083168</v>
      </c>
      <c r="F188">
        <v>182.25</v>
      </c>
      <c r="G188">
        <v>1987</v>
      </c>
      <c r="H188" s="4" t="s">
        <v>24</v>
      </c>
      <c r="M188" t="s">
        <v>162</v>
      </c>
      <c r="N188">
        <v>1994</v>
      </c>
      <c r="O188" t="s">
        <v>48</v>
      </c>
      <c r="P188" t="s">
        <v>162</v>
      </c>
      <c r="Q188">
        <v>100086452</v>
      </c>
      <c r="R188">
        <v>182.25</v>
      </c>
      <c r="S188">
        <v>1994</v>
      </c>
      <c r="T188" t="s">
        <v>24</v>
      </c>
      <c r="AW188" t="s">
        <v>417</v>
      </c>
      <c r="AX188">
        <v>1997</v>
      </c>
      <c r="AY188" t="s">
        <v>26</v>
      </c>
      <c r="AZ188" t="s">
        <v>417</v>
      </c>
      <c r="BA188">
        <v>100079812</v>
      </c>
      <c r="BB188">
        <v>183.5</v>
      </c>
      <c r="BC188">
        <v>1997</v>
      </c>
      <c r="BD188" t="s">
        <v>24</v>
      </c>
      <c r="BH188" t="s">
        <v>671</v>
      </c>
      <c r="BI188">
        <v>1995</v>
      </c>
      <c r="BJ188" t="s">
        <v>225</v>
      </c>
      <c r="BK188" t="s">
        <v>671</v>
      </c>
      <c r="BL188">
        <v>100074582</v>
      </c>
      <c r="BM188">
        <v>184</v>
      </c>
      <c r="BN188">
        <v>1995</v>
      </c>
      <c r="BO188" t="s">
        <v>24</v>
      </c>
      <c r="BP188" s="5"/>
      <c r="BQ188" s="5"/>
      <c r="BS188" t="s">
        <v>369</v>
      </c>
      <c r="BT188">
        <v>1994</v>
      </c>
      <c r="BU188" t="s">
        <v>29</v>
      </c>
      <c r="BV188" t="s">
        <v>369</v>
      </c>
      <c r="BW188">
        <v>100081184</v>
      </c>
      <c r="BX188">
        <v>183.25</v>
      </c>
      <c r="BY188">
        <v>1994</v>
      </c>
      <c r="BZ188" t="s">
        <v>24</v>
      </c>
      <c r="CD188" t="s">
        <v>270</v>
      </c>
      <c r="CE188">
        <v>0</v>
      </c>
      <c r="CF188">
        <v>0</v>
      </c>
      <c r="CG188" t="s">
        <v>270</v>
      </c>
      <c r="CH188">
        <v>0</v>
      </c>
      <c r="CI188">
        <v>0</v>
      </c>
      <c r="CJ188">
        <v>0</v>
      </c>
      <c r="CK188" t="s">
        <v>24</v>
      </c>
      <c r="CL188" s="5" t="str">
        <f>IF($CI188&gt;$CI$1,"NA",(IF($CJ188&lt;'[3]Point Tables'!$S$3,"OLD",(IF($CK188="Y","X",(VLOOKUP($CH188,[1]JMF!$A$1:$A$65536,1,FALSE)))))))</f>
        <v>OLD</v>
      </c>
      <c r="CM188" s="5" t="str">
        <f>IF($CI188&gt;$CI$1,"NA",(IF($CJ188&lt;'[3]Point Tables'!$S$4,"OLD",(IF($CK188="Y","X",(VLOOKUP($CH188,[1]CMF!$A$1:$A$65536,1,FALSE)))))))</f>
        <v>OLD</v>
      </c>
      <c r="CN188" s="5"/>
      <c r="CO188" t="s">
        <v>779</v>
      </c>
      <c r="CP188">
        <v>1997</v>
      </c>
      <c r="CQ188" t="s">
        <v>274</v>
      </c>
      <c r="CR188" t="s">
        <v>779</v>
      </c>
      <c r="CS188">
        <v>100123757</v>
      </c>
      <c r="CT188">
        <v>184</v>
      </c>
      <c r="CU188">
        <v>1997</v>
      </c>
      <c r="CV188" t="s">
        <v>24</v>
      </c>
      <c r="DS188" s="5"/>
      <c r="DT188" s="5"/>
      <c r="DU188" s="5"/>
      <c r="DV188" t="s">
        <v>669</v>
      </c>
      <c r="DW188">
        <v>1994</v>
      </c>
      <c r="DX188" t="s">
        <v>128</v>
      </c>
      <c r="DY188" t="s">
        <v>669</v>
      </c>
      <c r="DZ188">
        <v>100128577</v>
      </c>
      <c r="EA188">
        <v>184.33</v>
      </c>
      <c r="EB188">
        <v>1994</v>
      </c>
      <c r="EC188" t="s">
        <v>24</v>
      </c>
      <c r="ED188" s="5"/>
      <c r="EE188" s="5"/>
    </row>
    <row r="189" spans="1:135">
      <c r="A189" t="s">
        <v>780</v>
      </c>
      <c r="B189">
        <v>1979</v>
      </c>
      <c r="C189" t="s">
        <v>26</v>
      </c>
      <c r="D189" t="s">
        <v>780</v>
      </c>
      <c r="E189">
        <v>100068287</v>
      </c>
      <c r="F189">
        <v>182.25</v>
      </c>
      <c r="G189">
        <v>1979</v>
      </c>
      <c r="H189" s="4" t="s">
        <v>24</v>
      </c>
      <c r="M189" t="s">
        <v>781</v>
      </c>
      <c r="N189">
        <v>1991</v>
      </c>
      <c r="O189" t="s">
        <v>190</v>
      </c>
      <c r="P189" t="s">
        <v>781</v>
      </c>
      <c r="Q189">
        <v>100080742</v>
      </c>
      <c r="R189">
        <v>182.25</v>
      </c>
      <c r="S189">
        <v>1991</v>
      </c>
      <c r="T189" t="s">
        <v>24</v>
      </c>
      <c r="AW189" t="s">
        <v>621</v>
      </c>
      <c r="AX189">
        <v>1993</v>
      </c>
      <c r="AY189" t="s">
        <v>145</v>
      </c>
      <c r="AZ189" t="s">
        <v>621</v>
      </c>
      <c r="BA189">
        <v>100096527</v>
      </c>
      <c r="BB189">
        <v>185</v>
      </c>
      <c r="BC189">
        <v>1993</v>
      </c>
      <c r="BD189" t="s">
        <v>24</v>
      </c>
      <c r="BH189" t="s">
        <v>782</v>
      </c>
      <c r="BI189">
        <v>1993</v>
      </c>
      <c r="BJ189" t="s">
        <v>176</v>
      </c>
      <c r="BK189" t="s">
        <v>782</v>
      </c>
      <c r="BL189">
        <v>100126531</v>
      </c>
      <c r="BM189">
        <v>185</v>
      </c>
      <c r="BN189">
        <v>1993</v>
      </c>
      <c r="BO189" t="s">
        <v>24</v>
      </c>
      <c r="BP189" s="5"/>
      <c r="BQ189" s="5"/>
      <c r="BS189" t="s">
        <v>509</v>
      </c>
      <c r="BT189">
        <v>1994</v>
      </c>
      <c r="BU189" t="s">
        <v>52</v>
      </c>
      <c r="BV189" t="s">
        <v>509</v>
      </c>
      <c r="BW189">
        <v>100116767</v>
      </c>
      <c r="BX189">
        <v>183.25</v>
      </c>
      <c r="BY189">
        <v>1994</v>
      </c>
      <c r="BZ189" t="s">
        <v>24</v>
      </c>
      <c r="CD189" t="s">
        <v>270</v>
      </c>
      <c r="CE189">
        <v>0</v>
      </c>
      <c r="CF189">
        <v>0</v>
      </c>
      <c r="CG189" t="s">
        <v>270</v>
      </c>
      <c r="CH189">
        <v>0</v>
      </c>
      <c r="CI189">
        <v>0</v>
      </c>
      <c r="CJ189">
        <v>0</v>
      </c>
      <c r="CK189" t="s">
        <v>24</v>
      </c>
      <c r="CL189" s="5" t="str">
        <f>IF($CI189&gt;$CI$1,"NA",(IF($CJ189&lt;'[3]Point Tables'!$S$3,"OLD",(IF($CK189="Y","X",(VLOOKUP($CH189,[1]JMF!$A$1:$A$65536,1,FALSE)))))))</f>
        <v>OLD</v>
      </c>
      <c r="CM189" s="5" t="str">
        <f>IF($CI189&gt;$CI$1,"NA",(IF($CJ189&lt;'[3]Point Tables'!$S$4,"OLD",(IF($CK189="Y","X",(VLOOKUP($CH189,[1]CMF!$A$1:$A$65536,1,FALSE)))))))</f>
        <v>OLD</v>
      </c>
      <c r="CN189" s="5"/>
      <c r="CO189" t="s">
        <v>270</v>
      </c>
      <c r="CP189">
        <v>0</v>
      </c>
      <c r="CQ189">
        <v>0</v>
      </c>
      <c r="CR189" t="s">
        <v>270</v>
      </c>
      <c r="CS189">
        <v>0</v>
      </c>
      <c r="CT189">
        <v>0</v>
      </c>
      <c r="CU189">
        <v>0</v>
      </c>
      <c r="CV189" t="s">
        <v>24</v>
      </c>
      <c r="DV189" t="s">
        <v>783</v>
      </c>
      <c r="DW189">
        <v>1994</v>
      </c>
      <c r="DX189" t="s">
        <v>387</v>
      </c>
      <c r="DY189" t="s">
        <v>783</v>
      </c>
      <c r="DZ189">
        <v>100118624</v>
      </c>
      <c r="EA189">
        <v>184.33</v>
      </c>
      <c r="EB189">
        <v>1994</v>
      </c>
      <c r="EC189" t="s">
        <v>24</v>
      </c>
      <c r="ED189" s="5"/>
      <c r="EE189" s="5"/>
    </row>
    <row r="190" spans="1:135">
      <c r="A190" t="s">
        <v>784</v>
      </c>
      <c r="B190">
        <v>1992</v>
      </c>
      <c r="C190" t="s">
        <v>785</v>
      </c>
      <c r="D190" t="s">
        <v>784</v>
      </c>
      <c r="E190">
        <v>100091864</v>
      </c>
      <c r="F190">
        <v>186</v>
      </c>
      <c r="G190">
        <v>1992</v>
      </c>
      <c r="H190" s="4" t="s">
        <v>24</v>
      </c>
      <c r="M190" t="s">
        <v>786</v>
      </c>
      <c r="N190">
        <v>1980</v>
      </c>
      <c r="O190" t="s">
        <v>23</v>
      </c>
      <c r="P190" t="s">
        <v>786</v>
      </c>
      <c r="Q190">
        <v>100082545</v>
      </c>
      <c r="R190">
        <v>186</v>
      </c>
      <c r="S190">
        <v>1980</v>
      </c>
      <c r="T190" t="s">
        <v>24</v>
      </c>
      <c r="AW190" t="s">
        <v>519</v>
      </c>
      <c r="AX190">
        <v>1997</v>
      </c>
      <c r="AY190" t="s">
        <v>26</v>
      </c>
      <c r="AZ190" t="s">
        <v>519</v>
      </c>
      <c r="BA190">
        <v>100087145</v>
      </c>
      <c r="BB190">
        <v>186</v>
      </c>
      <c r="BC190">
        <v>1997</v>
      </c>
      <c r="BD190" t="s">
        <v>24</v>
      </c>
      <c r="BH190" t="s">
        <v>382</v>
      </c>
      <c r="BI190">
        <v>1995</v>
      </c>
      <c r="BJ190" t="s">
        <v>37</v>
      </c>
      <c r="BK190" t="s">
        <v>382</v>
      </c>
      <c r="BL190">
        <v>100117925</v>
      </c>
      <c r="BM190">
        <v>186.5</v>
      </c>
      <c r="BN190">
        <v>1995</v>
      </c>
      <c r="BO190" t="s">
        <v>24</v>
      </c>
      <c r="BP190" s="5"/>
      <c r="BQ190" s="5"/>
      <c r="BS190" t="s">
        <v>529</v>
      </c>
      <c r="BT190">
        <v>1996</v>
      </c>
      <c r="BU190" t="s">
        <v>77</v>
      </c>
      <c r="BV190" t="s">
        <v>529</v>
      </c>
      <c r="BW190">
        <v>100131103</v>
      </c>
      <c r="BX190">
        <v>183.25</v>
      </c>
      <c r="BY190">
        <v>1996</v>
      </c>
      <c r="BZ190" t="s">
        <v>24</v>
      </c>
      <c r="CD190" t="s">
        <v>270</v>
      </c>
      <c r="CE190">
        <v>0</v>
      </c>
      <c r="CF190">
        <v>0</v>
      </c>
      <c r="CG190" t="s">
        <v>270</v>
      </c>
      <c r="CH190">
        <v>0</v>
      </c>
      <c r="CI190">
        <v>0</v>
      </c>
      <c r="CJ190">
        <v>0</v>
      </c>
      <c r="CK190" t="s">
        <v>24</v>
      </c>
      <c r="CL190" s="5" t="str">
        <f>IF($CI190&gt;$CI$1,"NA",(IF($CJ190&lt;'[3]Point Tables'!$S$3,"OLD",(IF($CK190="Y","X",(VLOOKUP($CH190,[1]JMF!$A$1:$A$65536,1,FALSE)))))))</f>
        <v>OLD</v>
      </c>
      <c r="CM190" s="5" t="str">
        <f>IF($CI190&gt;$CI$1,"NA",(IF($CJ190&lt;'[3]Point Tables'!$S$4,"OLD",(IF($CK190="Y","X",(VLOOKUP($CH190,[1]CMF!$A$1:$A$65536,1,FALSE)))))))</f>
        <v>OLD</v>
      </c>
      <c r="CN190" s="5"/>
      <c r="CO190" t="s">
        <v>270</v>
      </c>
      <c r="CP190">
        <v>0</v>
      </c>
      <c r="CQ190">
        <v>0</v>
      </c>
      <c r="CR190" t="s">
        <v>270</v>
      </c>
      <c r="CS190">
        <v>0</v>
      </c>
      <c r="CT190">
        <v>0</v>
      </c>
      <c r="CU190">
        <v>0</v>
      </c>
      <c r="CV190" t="s">
        <v>24</v>
      </c>
      <c r="DV190" t="s">
        <v>787</v>
      </c>
      <c r="DW190">
        <v>1996</v>
      </c>
      <c r="DX190" t="s">
        <v>293</v>
      </c>
      <c r="DY190" t="s">
        <v>787</v>
      </c>
      <c r="DZ190">
        <v>100118504</v>
      </c>
      <c r="EA190">
        <v>184.33</v>
      </c>
      <c r="EB190">
        <v>1996</v>
      </c>
      <c r="EC190" t="s">
        <v>24</v>
      </c>
      <c r="ED190" s="5"/>
      <c r="EE190" s="5"/>
    </row>
    <row r="191" spans="1:135">
      <c r="A191" t="s">
        <v>788</v>
      </c>
      <c r="B191">
        <v>1983</v>
      </c>
      <c r="C191" t="s">
        <v>165</v>
      </c>
      <c r="D191" t="s">
        <v>788</v>
      </c>
      <c r="E191">
        <v>100030506</v>
      </c>
      <c r="F191">
        <v>187</v>
      </c>
      <c r="G191">
        <v>1983</v>
      </c>
      <c r="H191" s="4" t="s">
        <v>24</v>
      </c>
      <c r="M191" t="s">
        <v>789</v>
      </c>
      <c r="N191">
        <v>1995</v>
      </c>
      <c r="O191" t="s">
        <v>48</v>
      </c>
      <c r="P191" t="s">
        <v>789</v>
      </c>
      <c r="Q191">
        <v>100083612</v>
      </c>
      <c r="R191">
        <v>187</v>
      </c>
      <c r="S191">
        <v>1995</v>
      </c>
      <c r="T191" t="s">
        <v>24</v>
      </c>
      <c r="AW191" t="s">
        <v>476</v>
      </c>
      <c r="AX191">
        <v>1994</v>
      </c>
      <c r="AY191" t="s">
        <v>82</v>
      </c>
      <c r="AZ191" t="s">
        <v>476</v>
      </c>
      <c r="BA191">
        <v>100093088</v>
      </c>
      <c r="BB191">
        <v>187.5</v>
      </c>
      <c r="BC191">
        <v>1994</v>
      </c>
      <c r="BD191" t="s">
        <v>24</v>
      </c>
      <c r="BH191" t="s">
        <v>790</v>
      </c>
      <c r="BI191">
        <v>1993</v>
      </c>
      <c r="BJ191" t="s">
        <v>562</v>
      </c>
      <c r="BK191" t="s">
        <v>790</v>
      </c>
      <c r="BL191">
        <v>100125603</v>
      </c>
      <c r="BM191">
        <v>186.5</v>
      </c>
      <c r="BN191">
        <v>1993</v>
      </c>
      <c r="BO191" t="s">
        <v>24</v>
      </c>
      <c r="BP191" s="5"/>
      <c r="BQ191" s="5"/>
      <c r="BS191" t="s">
        <v>641</v>
      </c>
      <c r="BT191">
        <v>1993</v>
      </c>
      <c r="BU191" t="s">
        <v>151</v>
      </c>
      <c r="BV191" t="s">
        <v>641</v>
      </c>
      <c r="BW191">
        <v>100090481</v>
      </c>
      <c r="BX191">
        <v>187</v>
      </c>
      <c r="BY191">
        <v>1993</v>
      </c>
      <c r="BZ191" t="s">
        <v>24</v>
      </c>
      <c r="CD191" t="s">
        <v>270</v>
      </c>
      <c r="CE191">
        <v>0</v>
      </c>
      <c r="CF191">
        <v>0</v>
      </c>
      <c r="CG191" t="s">
        <v>270</v>
      </c>
      <c r="CH191">
        <v>0</v>
      </c>
      <c r="CI191">
        <v>0</v>
      </c>
      <c r="CJ191">
        <v>0</v>
      </c>
      <c r="CK191" t="s">
        <v>24</v>
      </c>
      <c r="CL191" s="5" t="str">
        <f>IF($CI191&gt;$CI$1,"NA",(IF($CJ191&lt;'[3]Point Tables'!$S$3,"OLD",(IF($CK191="Y","X",(VLOOKUP($CH191,[1]JMF!$A$1:$A$65536,1,FALSE)))))))</f>
        <v>OLD</v>
      </c>
      <c r="CM191" s="5" t="str">
        <f>IF($CI191&gt;$CI$1,"NA",(IF($CJ191&lt;'[3]Point Tables'!$S$4,"OLD",(IF($CK191="Y","X",(VLOOKUP($CH191,[1]CMF!$A$1:$A$65536,1,FALSE)))))))</f>
        <v>OLD</v>
      </c>
      <c r="CN191" s="5"/>
      <c r="CO191" t="s">
        <v>270</v>
      </c>
      <c r="CP191">
        <v>0</v>
      </c>
      <c r="CQ191">
        <v>0</v>
      </c>
      <c r="CR191" t="s">
        <v>270</v>
      </c>
      <c r="CS191">
        <v>0</v>
      </c>
      <c r="CT191">
        <v>0</v>
      </c>
      <c r="CU191">
        <v>0</v>
      </c>
      <c r="CV191" t="s">
        <v>24</v>
      </c>
      <c r="DV191" t="s">
        <v>791</v>
      </c>
      <c r="DW191">
        <v>1996</v>
      </c>
      <c r="DX191" t="s">
        <v>122</v>
      </c>
      <c r="DY191" t="s">
        <v>791</v>
      </c>
      <c r="DZ191">
        <v>100089643</v>
      </c>
      <c r="EA191">
        <v>187</v>
      </c>
      <c r="EB191">
        <v>1996</v>
      </c>
      <c r="EC191" t="s">
        <v>24</v>
      </c>
      <c r="ED191" s="5"/>
      <c r="EE191" s="5"/>
    </row>
    <row r="192" spans="1:135">
      <c r="A192" t="s">
        <v>792</v>
      </c>
      <c r="B192">
        <v>1991</v>
      </c>
      <c r="C192" t="s">
        <v>202</v>
      </c>
      <c r="D192" t="s">
        <v>792</v>
      </c>
      <c r="E192">
        <v>100043192</v>
      </c>
      <c r="F192">
        <v>188</v>
      </c>
      <c r="G192">
        <v>1991</v>
      </c>
      <c r="H192" s="4" t="s">
        <v>24</v>
      </c>
      <c r="P192"/>
      <c r="T192" s="4"/>
      <c r="AW192" t="s">
        <v>793</v>
      </c>
      <c r="AX192">
        <v>1994</v>
      </c>
      <c r="AY192" t="s">
        <v>26</v>
      </c>
      <c r="AZ192" t="s">
        <v>793</v>
      </c>
      <c r="BA192">
        <v>100092875</v>
      </c>
      <c r="BB192">
        <v>187.5</v>
      </c>
      <c r="BC192">
        <v>1994</v>
      </c>
      <c r="BD192" t="s">
        <v>24</v>
      </c>
      <c r="BH192" t="s">
        <v>644</v>
      </c>
      <c r="BI192">
        <v>1995</v>
      </c>
      <c r="BJ192" t="s">
        <v>94</v>
      </c>
      <c r="BK192" t="s">
        <v>644</v>
      </c>
      <c r="BL192">
        <v>100093546</v>
      </c>
      <c r="BM192">
        <v>188</v>
      </c>
      <c r="BN192">
        <v>1995</v>
      </c>
      <c r="BO192" t="s">
        <v>24</v>
      </c>
      <c r="BP192" s="5"/>
      <c r="BQ192" s="5"/>
      <c r="BS192" t="s">
        <v>443</v>
      </c>
      <c r="BT192">
        <v>1997</v>
      </c>
      <c r="BU192" t="s">
        <v>444</v>
      </c>
      <c r="BV192" t="s">
        <v>443</v>
      </c>
      <c r="BW192">
        <v>100092460</v>
      </c>
      <c r="BX192">
        <v>188</v>
      </c>
      <c r="BY192">
        <v>1997</v>
      </c>
      <c r="BZ192" t="s">
        <v>24</v>
      </c>
      <c r="CD192" t="s">
        <v>270</v>
      </c>
      <c r="CE192">
        <v>0</v>
      </c>
      <c r="CF192">
        <v>0</v>
      </c>
      <c r="CG192" t="s">
        <v>270</v>
      </c>
      <c r="CH192">
        <v>0</v>
      </c>
      <c r="CI192">
        <v>0</v>
      </c>
      <c r="CJ192">
        <v>0</v>
      </c>
      <c r="CK192" t="s">
        <v>24</v>
      </c>
      <c r="CL192" s="5" t="str">
        <f>IF($CI192&gt;$CI$1,"NA",(IF($CJ192&lt;'[3]Point Tables'!$S$3,"OLD",(IF($CK192="Y","X",(VLOOKUP($CH192,[1]JMF!$A$1:$A$65536,1,FALSE)))))))</f>
        <v>OLD</v>
      </c>
      <c r="CM192" s="5" t="str">
        <f>IF($CI192&gt;$CI$1,"NA",(IF($CJ192&lt;'[3]Point Tables'!$S$4,"OLD",(IF($CK192="Y","X",(VLOOKUP($CH192,[1]CMF!$A$1:$A$65536,1,FALSE)))))))</f>
        <v>OLD</v>
      </c>
      <c r="CN192" s="5"/>
      <c r="CO192" t="s">
        <v>270</v>
      </c>
      <c r="CP192">
        <v>0</v>
      </c>
      <c r="CQ192">
        <v>0</v>
      </c>
      <c r="CR192" t="s">
        <v>270</v>
      </c>
      <c r="CS192">
        <v>0</v>
      </c>
      <c r="CT192">
        <v>0</v>
      </c>
      <c r="CU192">
        <v>0</v>
      </c>
      <c r="CV192" t="s">
        <v>24</v>
      </c>
      <c r="DV192" t="s">
        <v>741</v>
      </c>
      <c r="DW192">
        <v>1996</v>
      </c>
      <c r="DX192" t="s">
        <v>619</v>
      </c>
      <c r="DY192" t="s">
        <v>741</v>
      </c>
      <c r="DZ192">
        <v>100095607</v>
      </c>
      <c r="EA192">
        <v>188</v>
      </c>
      <c r="EB192">
        <v>1996</v>
      </c>
      <c r="EC192" t="s">
        <v>24</v>
      </c>
      <c r="ED192" s="5"/>
      <c r="EE192" s="5"/>
    </row>
    <row r="193" spans="49:135">
      <c r="AW193" t="s">
        <v>665</v>
      </c>
      <c r="AX193">
        <v>1997</v>
      </c>
      <c r="AY193" t="s">
        <v>448</v>
      </c>
      <c r="AZ193" t="s">
        <v>665</v>
      </c>
      <c r="BA193">
        <v>100116069</v>
      </c>
      <c r="BB193">
        <v>189</v>
      </c>
      <c r="BC193">
        <v>1997</v>
      </c>
      <c r="BD193" t="s">
        <v>24</v>
      </c>
      <c r="BH193" t="s">
        <v>794</v>
      </c>
      <c r="BI193">
        <v>1994</v>
      </c>
      <c r="BJ193" t="s">
        <v>562</v>
      </c>
      <c r="BK193" t="s">
        <v>794</v>
      </c>
      <c r="BL193">
        <v>100117874</v>
      </c>
      <c r="BM193">
        <v>189.33</v>
      </c>
      <c r="BN193">
        <v>1994</v>
      </c>
      <c r="BO193" t="s">
        <v>24</v>
      </c>
      <c r="BP193" s="5"/>
      <c r="BQ193" s="5"/>
      <c r="BS193" t="s">
        <v>795</v>
      </c>
      <c r="BT193">
        <v>1994</v>
      </c>
      <c r="BU193" t="s">
        <v>430</v>
      </c>
      <c r="BV193" t="s">
        <v>795</v>
      </c>
      <c r="BW193">
        <v>100115975</v>
      </c>
      <c r="BX193">
        <v>189</v>
      </c>
      <c r="BY193">
        <v>1994</v>
      </c>
      <c r="BZ193" t="s">
        <v>24</v>
      </c>
      <c r="CD193" t="s">
        <v>270</v>
      </c>
      <c r="CE193">
        <v>0</v>
      </c>
      <c r="CF193">
        <v>0</v>
      </c>
      <c r="CG193" t="s">
        <v>270</v>
      </c>
      <c r="CH193">
        <v>0</v>
      </c>
      <c r="CI193">
        <v>0</v>
      </c>
      <c r="CJ193">
        <v>0</v>
      </c>
      <c r="CK193" t="s">
        <v>24</v>
      </c>
      <c r="CL193" s="5" t="str">
        <f>IF($CI193&gt;$CI$1,"NA",(IF($CJ193&lt;'[3]Point Tables'!$S$3,"OLD",(IF($CK193="Y","X",(VLOOKUP($CH193,[1]JMF!$A$1:$A$65536,1,FALSE)))))))</f>
        <v>OLD</v>
      </c>
      <c r="CM193" s="5" t="str">
        <f>IF($CI193&gt;$CI$1,"NA",(IF($CJ193&lt;'[3]Point Tables'!$S$4,"OLD",(IF($CK193="Y","X",(VLOOKUP($CH193,[1]CMF!$A$1:$A$65536,1,FALSE)))))))</f>
        <v>OLD</v>
      </c>
      <c r="CN193" s="5"/>
      <c r="CO193" t="s">
        <v>270</v>
      </c>
      <c r="CP193">
        <v>0</v>
      </c>
      <c r="CQ193">
        <v>0</v>
      </c>
      <c r="CR193" t="s">
        <v>270</v>
      </c>
      <c r="CS193">
        <v>0</v>
      </c>
      <c r="CT193">
        <v>0</v>
      </c>
      <c r="CU193">
        <v>0</v>
      </c>
      <c r="CV193" t="s">
        <v>24</v>
      </c>
      <c r="DV193" t="s">
        <v>657</v>
      </c>
      <c r="DW193">
        <v>1996</v>
      </c>
      <c r="DX193" t="s">
        <v>319</v>
      </c>
      <c r="DY193" t="s">
        <v>657</v>
      </c>
      <c r="DZ193">
        <v>100073550</v>
      </c>
      <c r="EA193">
        <v>189</v>
      </c>
      <c r="EB193">
        <v>1996</v>
      </c>
      <c r="EC193" t="s">
        <v>24</v>
      </c>
      <c r="ED193" s="5"/>
      <c r="EE193" s="5"/>
    </row>
    <row r="194" spans="49:135">
      <c r="AW194" t="s">
        <v>796</v>
      </c>
      <c r="AX194">
        <v>1993</v>
      </c>
      <c r="AY194" t="s">
        <v>26</v>
      </c>
      <c r="AZ194" t="s">
        <v>796</v>
      </c>
      <c r="BA194">
        <v>100072808</v>
      </c>
      <c r="BB194">
        <v>190</v>
      </c>
      <c r="BC194">
        <v>1993</v>
      </c>
      <c r="BD194" t="s">
        <v>24</v>
      </c>
      <c r="BH194" t="s">
        <v>719</v>
      </c>
      <c r="BI194">
        <v>1996</v>
      </c>
      <c r="BJ194" t="s">
        <v>202</v>
      </c>
      <c r="BK194" t="s">
        <v>719</v>
      </c>
      <c r="BL194">
        <v>100117639</v>
      </c>
      <c r="BM194">
        <v>189.33</v>
      </c>
      <c r="BN194">
        <v>1996</v>
      </c>
      <c r="BO194" t="s">
        <v>24</v>
      </c>
      <c r="BP194" s="5"/>
      <c r="BQ194" s="5"/>
      <c r="BS194" t="s">
        <v>797</v>
      </c>
      <c r="BT194">
        <v>1996</v>
      </c>
      <c r="BU194" t="s">
        <v>23</v>
      </c>
      <c r="BV194" t="s">
        <v>797</v>
      </c>
      <c r="BW194">
        <v>100103120</v>
      </c>
      <c r="BX194">
        <v>188</v>
      </c>
      <c r="BY194">
        <v>1996</v>
      </c>
      <c r="BZ194" t="s">
        <v>24</v>
      </c>
      <c r="CD194" t="s">
        <v>270</v>
      </c>
      <c r="CE194">
        <v>0</v>
      </c>
      <c r="CF194">
        <v>0</v>
      </c>
      <c r="CG194" t="s">
        <v>270</v>
      </c>
      <c r="CH194">
        <v>0</v>
      </c>
      <c r="CI194">
        <v>0</v>
      </c>
      <c r="CJ194">
        <v>0</v>
      </c>
      <c r="CK194" t="s">
        <v>24</v>
      </c>
      <c r="CL194" s="5" t="str">
        <f>IF($CI194&gt;$CI$1,"NA",(IF($CJ194&lt;'[3]Point Tables'!$S$3,"OLD",(IF($CK194="Y","X",(VLOOKUP($CH194,[1]JMF!$A$1:$A$65536,1,FALSE)))))))</f>
        <v>OLD</v>
      </c>
      <c r="CM194" s="5" t="str">
        <f>IF($CI194&gt;$CI$1,"NA",(IF($CJ194&lt;'[3]Point Tables'!$S$4,"OLD",(IF($CK194="Y","X",(VLOOKUP($CH194,[1]CMF!$A$1:$A$65536,1,FALSE)))))))</f>
        <v>OLD</v>
      </c>
      <c r="CN194" s="5"/>
      <c r="CO194" t="s">
        <v>270</v>
      </c>
      <c r="CP194">
        <v>0</v>
      </c>
      <c r="CQ194">
        <v>0</v>
      </c>
      <c r="CR194" t="s">
        <v>270</v>
      </c>
      <c r="CS194">
        <v>0</v>
      </c>
      <c r="CT194">
        <v>0</v>
      </c>
      <c r="CU194">
        <v>0</v>
      </c>
      <c r="CV194" t="s">
        <v>24</v>
      </c>
      <c r="DV194" t="s">
        <v>798</v>
      </c>
      <c r="DW194">
        <v>1994</v>
      </c>
      <c r="DX194" t="s">
        <v>193</v>
      </c>
      <c r="DY194" t="s">
        <v>798</v>
      </c>
      <c r="DZ194">
        <v>100098026</v>
      </c>
      <c r="EA194">
        <v>190</v>
      </c>
      <c r="EB194">
        <v>1994</v>
      </c>
      <c r="EC194" t="s">
        <v>24</v>
      </c>
      <c r="ED194" s="5"/>
      <c r="EE194" s="5"/>
    </row>
    <row r="195" spans="49:135">
      <c r="AW195" t="s">
        <v>799</v>
      </c>
      <c r="AX195">
        <v>1995</v>
      </c>
      <c r="AY195" t="s">
        <v>800</v>
      </c>
      <c r="AZ195" t="s">
        <v>799</v>
      </c>
      <c r="BA195">
        <v>100067144</v>
      </c>
      <c r="BB195">
        <v>191</v>
      </c>
      <c r="BC195">
        <v>1995</v>
      </c>
      <c r="BD195" t="s">
        <v>24</v>
      </c>
      <c r="BH195" t="s">
        <v>724</v>
      </c>
      <c r="BI195">
        <v>1994</v>
      </c>
      <c r="BJ195" t="s">
        <v>259</v>
      </c>
      <c r="BK195" t="s">
        <v>724</v>
      </c>
      <c r="BL195">
        <v>100091893</v>
      </c>
      <c r="BM195">
        <v>189.33</v>
      </c>
      <c r="BN195">
        <v>1994</v>
      </c>
      <c r="BO195" t="s">
        <v>24</v>
      </c>
      <c r="BP195" s="5"/>
      <c r="BQ195" s="5"/>
      <c r="BS195" t="s">
        <v>801</v>
      </c>
      <c r="BT195">
        <v>1996</v>
      </c>
      <c r="BU195" t="s">
        <v>23</v>
      </c>
      <c r="BV195" t="s">
        <v>801</v>
      </c>
      <c r="BW195">
        <v>100103121</v>
      </c>
      <c r="BX195">
        <v>191</v>
      </c>
      <c r="BY195">
        <v>1996</v>
      </c>
      <c r="BZ195" t="s">
        <v>24</v>
      </c>
      <c r="CD195" t="s">
        <v>270</v>
      </c>
      <c r="CE195">
        <v>0</v>
      </c>
      <c r="CF195">
        <v>0</v>
      </c>
      <c r="CG195" t="s">
        <v>270</v>
      </c>
      <c r="CH195">
        <v>0</v>
      </c>
      <c r="CI195">
        <v>0</v>
      </c>
      <c r="CJ195">
        <v>0</v>
      </c>
      <c r="CK195" t="s">
        <v>24</v>
      </c>
      <c r="CL195" s="5" t="str">
        <f>IF($CI195&gt;$CI$1,"NA",(IF($CJ195&lt;'[3]Point Tables'!$S$3,"OLD",(IF($CK195="Y","X",(VLOOKUP($CH195,[1]JMF!$A$1:$A$65536,1,FALSE)))))))</f>
        <v>OLD</v>
      </c>
      <c r="CM195" s="5" t="str">
        <f>IF($CI195&gt;$CI$1,"NA",(IF($CJ195&lt;'[3]Point Tables'!$S$4,"OLD",(IF($CK195="Y","X",(VLOOKUP($CH195,[1]CMF!$A$1:$A$65536,1,FALSE)))))))</f>
        <v>OLD</v>
      </c>
      <c r="CN195" s="5"/>
      <c r="CO195" t="s">
        <v>270</v>
      </c>
      <c r="CP195">
        <v>0</v>
      </c>
      <c r="CQ195">
        <v>0</v>
      </c>
      <c r="CR195" t="s">
        <v>270</v>
      </c>
      <c r="CS195">
        <v>0</v>
      </c>
      <c r="CT195">
        <v>0</v>
      </c>
      <c r="CU195">
        <v>0</v>
      </c>
      <c r="CV195" t="s">
        <v>24</v>
      </c>
      <c r="DV195" t="s">
        <v>802</v>
      </c>
      <c r="DW195">
        <v>1995</v>
      </c>
      <c r="DX195" t="s">
        <v>293</v>
      </c>
      <c r="DY195" t="s">
        <v>802</v>
      </c>
      <c r="DZ195">
        <v>100097248</v>
      </c>
      <c r="EA195">
        <v>191</v>
      </c>
      <c r="EB195">
        <v>1995</v>
      </c>
      <c r="EC195" t="s">
        <v>24</v>
      </c>
      <c r="ED195" s="5"/>
      <c r="EE195" s="5"/>
    </row>
    <row r="196" spans="49:135">
      <c r="AW196" t="s">
        <v>386</v>
      </c>
      <c r="AX196">
        <v>1995</v>
      </c>
      <c r="AY196" t="s">
        <v>387</v>
      </c>
      <c r="AZ196" t="s">
        <v>386</v>
      </c>
      <c r="BA196">
        <v>100101301</v>
      </c>
      <c r="BB196">
        <v>192</v>
      </c>
      <c r="BC196">
        <v>1995</v>
      </c>
      <c r="BD196" t="s">
        <v>24</v>
      </c>
      <c r="BH196" t="s">
        <v>649</v>
      </c>
      <c r="BI196">
        <v>1995</v>
      </c>
      <c r="BJ196" t="s">
        <v>176</v>
      </c>
      <c r="BK196" t="s">
        <v>649</v>
      </c>
      <c r="BL196">
        <v>100088552</v>
      </c>
      <c r="BM196">
        <v>192</v>
      </c>
      <c r="BN196">
        <v>1995</v>
      </c>
      <c r="BO196" t="s">
        <v>24</v>
      </c>
      <c r="BP196" s="5"/>
      <c r="BQ196" s="5"/>
      <c r="BS196" t="s">
        <v>803</v>
      </c>
      <c r="BT196">
        <v>1993</v>
      </c>
      <c r="BU196" t="s">
        <v>128</v>
      </c>
      <c r="BV196" t="s">
        <v>803</v>
      </c>
      <c r="BW196">
        <v>100102012</v>
      </c>
      <c r="BX196">
        <v>191</v>
      </c>
      <c r="BY196">
        <v>1993</v>
      </c>
      <c r="BZ196" t="s">
        <v>24</v>
      </c>
      <c r="CD196" t="s">
        <v>270</v>
      </c>
      <c r="CE196">
        <v>0</v>
      </c>
      <c r="CF196">
        <v>0</v>
      </c>
      <c r="CG196" t="s">
        <v>270</v>
      </c>
      <c r="CH196">
        <v>0</v>
      </c>
      <c r="CI196">
        <v>0</v>
      </c>
      <c r="CJ196">
        <v>0</v>
      </c>
      <c r="CK196" t="s">
        <v>24</v>
      </c>
      <c r="CL196" s="5" t="str">
        <f>IF($CI196&gt;$CI$1,"NA",(IF($CJ196&lt;'[3]Point Tables'!$S$3,"OLD",(IF($CK196="Y","X",(VLOOKUP($CH196,[1]JMF!$A$1:$A$65536,1,FALSE)))))))</f>
        <v>OLD</v>
      </c>
      <c r="CM196" s="5" t="str">
        <f>IF($CI196&gt;$CI$1,"NA",(IF($CJ196&lt;'[3]Point Tables'!$S$4,"OLD",(IF($CK196="Y","X",(VLOOKUP($CH196,[1]CMF!$A$1:$A$65536,1,FALSE)))))))</f>
        <v>OLD</v>
      </c>
      <c r="CN196" s="5"/>
      <c r="CO196" t="s">
        <v>270</v>
      </c>
      <c r="CP196">
        <v>0</v>
      </c>
      <c r="CQ196">
        <v>0</v>
      </c>
      <c r="CR196" t="s">
        <v>270</v>
      </c>
      <c r="CS196">
        <v>0</v>
      </c>
      <c r="CT196">
        <v>0</v>
      </c>
      <c r="CU196">
        <v>0</v>
      </c>
      <c r="CV196" t="s">
        <v>24</v>
      </c>
      <c r="DV196" t="s">
        <v>804</v>
      </c>
      <c r="DW196">
        <v>1994</v>
      </c>
      <c r="DX196" t="s">
        <v>430</v>
      </c>
      <c r="DY196" t="s">
        <v>804</v>
      </c>
      <c r="DZ196">
        <v>100091099</v>
      </c>
      <c r="EA196">
        <v>192.5</v>
      </c>
      <c r="EB196">
        <v>1994</v>
      </c>
      <c r="EC196" t="s">
        <v>24</v>
      </c>
      <c r="ED196" s="5"/>
      <c r="EE196" s="5"/>
    </row>
    <row r="197" spans="49:135">
      <c r="AW197" t="s">
        <v>156</v>
      </c>
      <c r="AX197">
        <v>1996</v>
      </c>
      <c r="AY197" t="s">
        <v>46</v>
      </c>
      <c r="AZ197" t="s">
        <v>156</v>
      </c>
      <c r="BA197">
        <v>100066845</v>
      </c>
      <c r="BB197">
        <v>193</v>
      </c>
      <c r="BC197">
        <v>1996</v>
      </c>
      <c r="BD197" t="s">
        <v>24</v>
      </c>
      <c r="BH197" t="s">
        <v>805</v>
      </c>
      <c r="BI197">
        <v>1997</v>
      </c>
      <c r="BJ197" t="s">
        <v>202</v>
      </c>
      <c r="BK197" t="s">
        <v>805</v>
      </c>
      <c r="BL197">
        <v>100128903</v>
      </c>
      <c r="BM197">
        <v>193</v>
      </c>
      <c r="BN197">
        <v>1997</v>
      </c>
      <c r="BO197" t="s">
        <v>24</v>
      </c>
      <c r="BP197" s="5"/>
      <c r="BQ197" s="5"/>
      <c r="BS197" t="s">
        <v>806</v>
      </c>
      <c r="BT197">
        <v>1994</v>
      </c>
      <c r="BU197" t="s">
        <v>23</v>
      </c>
      <c r="BV197" t="s">
        <v>806</v>
      </c>
      <c r="BW197">
        <v>100103110</v>
      </c>
      <c r="BX197">
        <v>193</v>
      </c>
      <c r="BY197">
        <v>1994</v>
      </c>
      <c r="BZ197" t="s">
        <v>24</v>
      </c>
      <c r="CD197" t="s">
        <v>270</v>
      </c>
      <c r="CE197">
        <v>0</v>
      </c>
      <c r="CF197">
        <v>0</v>
      </c>
      <c r="CG197" t="s">
        <v>270</v>
      </c>
      <c r="CH197">
        <v>0</v>
      </c>
      <c r="CI197">
        <v>0</v>
      </c>
      <c r="CJ197">
        <v>0</v>
      </c>
      <c r="CK197" t="s">
        <v>24</v>
      </c>
      <c r="CL197" s="5" t="str">
        <f>IF($CI197&gt;$CI$1,"NA",(IF($CJ197&lt;'[3]Point Tables'!$S$3,"OLD",(IF($CK197="Y","X",(VLOOKUP($CH197,[1]JMF!$A$1:$A$65536,1,FALSE)))))))</f>
        <v>OLD</v>
      </c>
      <c r="CM197" s="5" t="str">
        <f>IF($CI197&gt;$CI$1,"NA",(IF($CJ197&lt;'[3]Point Tables'!$S$4,"OLD",(IF($CK197="Y","X",(VLOOKUP($CH197,[1]CMF!$A$1:$A$65536,1,FALSE)))))))</f>
        <v>OLD</v>
      </c>
      <c r="CN197" s="5"/>
      <c r="CO197" t="s">
        <v>270</v>
      </c>
      <c r="CP197">
        <v>0</v>
      </c>
      <c r="CQ197">
        <v>0</v>
      </c>
      <c r="CR197" t="s">
        <v>270</v>
      </c>
      <c r="CS197">
        <v>0</v>
      </c>
      <c r="CT197">
        <v>0</v>
      </c>
      <c r="CU197">
        <v>0</v>
      </c>
      <c r="CV197" t="s">
        <v>24</v>
      </c>
      <c r="DV197" t="s">
        <v>807</v>
      </c>
      <c r="DW197">
        <v>1996</v>
      </c>
      <c r="DX197" t="s">
        <v>122</v>
      </c>
      <c r="DY197" t="s">
        <v>807</v>
      </c>
      <c r="DZ197">
        <v>100090560</v>
      </c>
      <c r="EA197">
        <v>192.5</v>
      </c>
      <c r="EB197">
        <v>1996</v>
      </c>
      <c r="EC197" t="s">
        <v>24</v>
      </c>
      <c r="ED197" s="5"/>
      <c r="EE197" s="5"/>
    </row>
    <row r="198" spans="49:135">
      <c r="AW198" t="s">
        <v>714</v>
      </c>
      <c r="AX198">
        <v>1997</v>
      </c>
      <c r="AY198" t="s">
        <v>57</v>
      </c>
      <c r="AZ198" t="s">
        <v>714</v>
      </c>
      <c r="BA198">
        <v>100090044</v>
      </c>
      <c r="BB198">
        <v>194.5</v>
      </c>
      <c r="BC198">
        <v>1997</v>
      </c>
      <c r="BD198" t="s">
        <v>24</v>
      </c>
      <c r="BH198" t="s">
        <v>808</v>
      </c>
      <c r="BP198" s="5"/>
      <c r="BQ198" s="5"/>
      <c r="BS198" t="s">
        <v>809</v>
      </c>
      <c r="BT198">
        <v>1992</v>
      </c>
      <c r="BU198" t="s">
        <v>17</v>
      </c>
      <c r="BV198" t="s">
        <v>809</v>
      </c>
      <c r="BW198">
        <v>100103127</v>
      </c>
      <c r="BX198">
        <v>193</v>
      </c>
      <c r="BY198">
        <v>1992</v>
      </c>
      <c r="BZ198" t="s">
        <v>107</v>
      </c>
      <c r="CD198" t="s">
        <v>270</v>
      </c>
      <c r="CE198">
        <v>0</v>
      </c>
      <c r="CF198">
        <v>0</v>
      </c>
      <c r="CG198" t="s">
        <v>270</v>
      </c>
      <c r="CH198">
        <v>0</v>
      </c>
      <c r="CI198">
        <v>0</v>
      </c>
      <c r="CJ198">
        <v>0</v>
      </c>
      <c r="CK198" t="s">
        <v>24</v>
      </c>
      <c r="CL198" s="5" t="str">
        <f>IF($CI198&gt;$CI$1,"NA",(IF($CJ198&lt;'[3]Point Tables'!$S$3,"OLD",(IF($CK198="Y","X",(VLOOKUP($CH198,[1]JMF!$A$1:$A$65536,1,FALSE)))))))</f>
        <v>OLD</v>
      </c>
      <c r="CM198" s="5" t="str">
        <f>IF($CI198&gt;$CI$1,"NA",(IF($CJ198&lt;'[3]Point Tables'!$S$4,"OLD",(IF($CK198="Y","X",(VLOOKUP($CH198,[1]CMF!$A$1:$A$65536,1,FALSE)))))))</f>
        <v>OLD</v>
      </c>
      <c r="CN198" s="5"/>
      <c r="CO198" t="s">
        <v>270</v>
      </c>
      <c r="CP198">
        <v>0</v>
      </c>
      <c r="CQ198">
        <v>0</v>
      </c>
      <c r="CR198" t="s">
        <v>270</v>
      </c>
      <c r="CS198">
        <v>0</v>
      </c>
      <c r="CT198">
        <v>0</v>
      </c>
      <c r="CU198">
        <v>0</v>
      </c>
      <c r="CV198" t="s">
        <v>24</v>
      </c>
      <c r="DV198" t="s">
        <v>724</v>
      </c>
      <c r="DW198">
        <v>1994</v>
      </c>
      <c r="DX198" t="s">
        <v>259</v>
      </c>
      <c r="DY198" t="s">
        <v>724</v>
      </c>
      <c r="DZ198">
        <v>100091893</v>
      </c>
      <c r="EA198">
        <v>194</v>
      </c>
      <c r="EB198">
        <v>1994</v>
      </c>
      <c r="EC198" t="s">
        <v>24</v>
      </c>
      <c r="ED198" s="5"/>
      <c r="EE198" s="5"/>
    </row>
    <row r="199" spans="49:135">
      <c r="AW199" t="s">
        <v>437</v>
      </c>
      <c r="AX199">
        <v>1995</v>
      </c>
      <c r="AY199" t="s">
        <v>190</v>
      </c>
      <c r="AZ199" t="s">
        <v>437</v>
      </c>
      <c r="BA199">
        <v>100076500</v>
      </c>
      <c r="BB199">
        <v>194.5</v>
      </c>
      <c r="BC199">
        <v>1995</v>
      </c>
      <c r="BD199" t="s">
        <v>24</v>
      </c>
      <c r="BH199" t="s">
        <v>808</v>
      </c>
      <c r="BP199" s="5"/>
      <c r="BQ199" s="5"/>
      <c r="BS199" t="s">
        <v>810</v>
      </c>
      <c r="BT199">
        <v>1996</v>
      </c>
      <c r="BU199" t="s">
        <v>23</v>
      </c>
      <c r="BV199" t="s">
        <v>810</v>
      </c>
      <c r="BW199">
        <v>100096824</v>
      </c>
      <c r="BX199">
        <v>195</v>
      </c>
      <c r="BY199">
        <v>1996</v>
      </c>
      <c r="BZ199" t="s">
        <v>24</v>
      </c>
      <c r="CD199" t="s">
        <v>270</v>
      </c>
      <c r="CE199">
        <v>0</v>
      </c>
      <c r="CF199">
        <v>0</v>
      </c>
      <c r="CG199" t="s">
        <v>270</v>
      </c>
      <c r="CH199">
        <v>0</v>
      </c>
      <c r="CI199">
        <v>0</v>
      </c>
      <c r="CJ199">
        <v>0</v>
      </c>
      <c r="CK199" t="s">
        <v>24</v>
      </c>
      <c r="CL199" s="5" t="str">
        <f>IF($CI199&gt;$CI$1,"NA",(IF($CJ199&lt;'[3]Point Tables'!$S$3,"OLD",(IF($CK199="Y","X",(VLOOKUP($CH199,[1]JMF!$A$1:$A$65536,1,FALSE)))))))</f>
        <v>OLD</v>
      </c>
      <c r="CM199" s="5" t="str">
        <f>IF($CI199&gt;$CI$1,"NA",(IF($CJ199&lt;'[3]Point Tables'!$S$4,"OLD",(IF($CK199="Y","X",(VLOOKUP($CH199,[1]CMF!$A$1:$A$65536,1,FALSE)))))))</f>
        <v>OLD</v>
      </c>
      <c r="CN199" s="5"/>
      <c r="CO199" t="s">
        <v>270</v>
      </c>
      <c r="CP199">
        <v>0</v>
      </c>
      <c r="CQ199">
        <v>0</v>
      </c>
      <c r="CR199" t="s">
        <v>270</v>
      </c>
      <c r="CS199">
        <v>0</v>
      </c>
      <c r="CT199">
        <v>0</v>
      </c>
      <c r="CU199">
        <v>0</v>
      </c>
      <c r="CV199" t="s">
        <v>24</v>
      </c>
      <c r="DV199" t="s">
        <v>534</v>
      </c>
      <c r="DW199">
        <v>1995</v>
      </c>
      <c r="DX199" t="s">
        <v>145</v>
      </c>
      <c r="DY199" t="s">
        <v>534</v>
      </c>
      <c r="DZ199">
        <v>100094266</v>
      </c>
      <c r="EA199">
        <v>195</v>
      </c>
      <c r="EB199">
        <v>1995</v>
      </c>
      <c r="EC199" t="s">
        <v>24</v>
      </c>
      <c r="ED199" s="5"/>
      <c r="EE199" s="5"/>
    </row>
    <row r="200" spans="49:135">
      <c r="AW200" t="s">
        <v>369</v>
      </c>
      <c r="AX200">
        <v>1994</v>
      </c>
      <c r="AY200" t="s">
        <v>29</v>
      </c>
      <c r="AZ200" t="s">
        <v>369</v>
      </c>
      <c r="BA200">
        <v>100081184</v>
      </c>
      <c r="BB200">
        <v>196</v>
      </c>
      <c r="BC200">
        <v>1994</v>
      </c>
      <c r="BD200" t="s">
        <v>24</v>
      </c>
      <c r="BH200" t="s">
        <v>808</v>
      </c>
      <c r="BP200" s="5"/>
      <c r="BQ200" s="5"/>
      <c r="BS200" t="s">
        <v>811</v>
      </c>
      <c r="BT200">
        <v>1996</v>
      </c>
      <c r="BU200" t="s">
        <v>23</v>
      </c>
      <c r="BV200" t="s">
        <v>811</v>
      </c>
      <c r="BW200">
        <v>100076259</v>
      </c>
      <c r="BX200">
        <v>195</v>
      </c>
      <c r="BY200">
        <v>1996</v>
      </c>
      <c r="BZ200" t="s">
        <v>24</v>
      </c>
      <c r="CD200" t="s">
        <v>270</v>
      </c>
      <c r="CE200">
        <v>0</v>
      </c>
      <c r="CF200">
        <v>0</v>
      </c>
      <c r="CG200" t="s">
        <v>270</v>
      </c>
      <c r="CH200">
        <v>0</v>
      </c>
      <c r="CI200">
        <v>0</v>
      </c>
      <c r="CJ200">
        <v>0</v>
      </c>
      <c r="CK200" t="s">
        <v>24</v>
      </c>
      <c r="CL200" s="5" t="str">
        <f>IF($CI200&gt;$CI$1,"NA",(IF($CJ200&lt;'[3]Point Tables'!$S$3,"OLD",(IF($CK200="Y","X",(VLOOKUP($CH200,[1]JMF!$A$1:$A$65536,1,FALSE)))))))</f>
        <v>OLD</v>
      </c>
      <c r="CM200" s="5" t="str">
        <f>IF($CI200&gt;$CI$1,"NA",(IF($CJ200&lt;'[3]Point Tables'!$S$4,"OLD",(IF($CK200="Y","X",(VLOOKUP($CH200,[1]CMF!$A$1:$A$65536,1,FALSE)))))))</f>
        <v>OLD</v>
      </c>
      <c r="CN200" s="5"/>
      <c r="CO200" t="s">
        <v>270</v>
      </c>
      <c r="CP200">
        <v>0</v>
      </c>
      <c r="CQ200">
        <v>0</v>
      </c>
      <c r="CR200" t="s">
        <v>270</v>
      </c>
      <c r="CS200">
        <v>0</v>
      </c>
      <c r="CT200">
        <v>0</v>
      </c>
      <c r="CU200">
        <v>0</v>
      </c>
      <c r="CV200" t="s">
        <v>24</v>
      </c>
      <c r="DV200" t="s">
        <v>812</v>
      </c>
      <c r="DW200">
        <v>1994</v>
      </c>
      <c r="DX200" t="s">
        <v>430</v>
      </c>
      <c r="DY200" t="s">
        <v>812</v>
      </c>
      <c r="DZ200">
        <v>100115975</v>
      </c>
      <c r="EA200">
        <v>196</v>
      </c>
      <c r="EB200">
        <v>1994</v>
      </c>
      <c r="EC200" t="s">
        <v>24</v>
      </c>
      <c r="ED200" s="5"/>
      <c r="EE200" s="5"/>
    </row>
    <row r="201" spans="49:135">
      <c r="AW201" t="s">
        <v>271</v>
      </c>
      <c r="AX201">
        <v>1995</v>
      </c>
      <c r="AY201" t="s">
        <v>193</v>
      </c>
      <c r="AZ201" t="s">
        <v>271</v>
      </c>
      <c r="BA201">
        <v>100117633</v>
      </c>
      <c r="BB201">
        <v>197.5</v>
      </c>
      <c r="BC201">
        <v>1995</v>
      </c>
      <c r="BD201" t="s">
        <v>24</v>
      </c>
      <c r="BH201" t="s">
        <v>808</v>
      </c>
      <c r="BP201" s="5"/>
      <c r="BQ201" s="5"/>
      <c r="CD201" t="s">
        <v>270</v>
      </c>
      <c r="CE201">
        <v>0</v>
      </c>
      <c r="CF201">
        <v>0</v>
      </c>
      <c r="CG201" t="s">
        <v>270</v>
      </c>
      <c r="CH201">
        <v>0</v>
      </c>
      <c r="CI201">
        <v>0</v>
      </c>
      <c r="CJ201">
        <v>0</v>
      </c>
      <c r="CK201" t="s">
        <v>24</v>
      </c>
      <c r="CL201" s="5" t="str">
        <f>IF($CI201&gt;$CI$1,"NA",(IF($CJ201&lt;'[3]Point Tables'!$S$3,"OLD",(IF($CK201="Y","X",(VLOOKUP($CH201,[1]JMF!$A$1:$A$65536,1,FALSE)))))))</f>
        <v>OLD</v>
      </c>
      <c r="CM201" s="5" t="str">
        <f>IF($CI201&gt;$CI$1,"NA",(IF($CJ201&lt;'[3]Point Tables'!$S$4,"OLD",(IF($CK201="Y","X",(VLOOKUP($CH201,[1]CMF!$A$1:$A$65536,1,FALSE)))))))</f>
        <v>OLD</v>
      </c>
      <c r="CN201" s="5"/>
      <c r="CO201" t="s">
        <v>270</v>
      </c>
      <c r="CP201">
        <v>0</v>
      </c>
      <c r="CQ201">
        <v>0</v>
      </c>
      <c r="CR201" t="s">
        <v>270</v>
      </c>
      <c r="CS201">
        <v>0</v>
      </c>
      <c r="CT201">
        <v>0</v>
      </c>
      <c r="CU201">
        <v>0</v>
      </c>
      <c r="CV201" t="s">
        <v>24</v>
      </c>
      <c r="DV201" t="s">
        <v>813</v>
      </c>
      <c r="DW201">
        <v>1995</v>
      </c>
      <c r="DX201" t="s">
        <v>548</v>
      </c>
      <c r="DY201" t="s">
        <v>813</v>
      </c>
      <c r="DZ201">
        <v>100095018</v>
      </c>
      <c r="EA201">
        <v>197</v>
      </c>
      <c r="EB201">
        <v>1995</v>
      </c>
      <c r="EC201" t="s">
        <v>24</v>
      </c>
      <c r="ED201" s="5"/>
      <c r="EE201" s="5"/>
    </row>
    <row r="202" spans="49:135">
      <c r="AW202" t="s">
        <v>436</v>
      </c>
      <c r="AX202">
        <v>1995</v>
      </c>
      <c r="AY202" t="s">
        <v>37</v>
      </c>
      <c r="AZ202" t="s">
        <v>436</v>
      </c>
      <c r="BA202">
        <v>100095388</v>
      </c>
      <c r="BB202">
        <v>197.5</v>
      </c>
      <c r="BC202">
        <v>1995</v>
      </c>
      <c r="BD202" t="s">
        <v>24</v>
      </c>
      <c r="BH202" t="s">
        <v>808</v>
      </c>
      <c r="BP202" s="5"/>
      <c r="BQ202" s="5"/>
      <c r="CD202" t="s">
        <v>270</v>
      </c>
      <c r="CE202">
        <v>0</v>
      </c>
      <c r="CF202">
        <v>0</v>
      </c>
      <c r="CG202" t="s">
        <v>270</v>
      </c>
      <c r="CH202">
        <v>0</v>
      </c>
      <c r="CI202">
        <v>0</v>
      </c>
      <c r="CJ202">
        <v>0</v>
      </c>
      <c r="CK202" t="s">
        <v>24</v>
      </c>
      <c r="CL202" s="5" t="str">
        <f>IF($CI202&gt;$CI$1,"NA",(IF($CJ202&lt;'[3]Point Tables'!$S$3,"OLD",(IF($CK202="Y","X",(VLOOKUP($CH202,[1]JMF!$A$1:$A$65536,1,FALSE)))))))</f>
        <v>OLD</v>
      </c>
      <c r="CM202" s="5" t="str">
        <f>IF($CI202&gt;$CI$1,"NA",(IF($CJ202&lt;'[3]Point Tables'!$S$4,"OLD",(IF($CK202="Y","X",(VLOOKUP($CH202,[1]CMF!$A$1:$A$65536,1,FALSE)))))))</f>
        <v>OLD</v>
      </c>
      <c r="CN202" s="5"/>
      <c r="CO202" t="s">
        <v>270</v>
      </c>
      <c r="CP202">
        <v>0</v>
      </c>
      <c r="CQ202">
        <v>0</v>
      </c>
      <c r="CR202" t="s">
        <v>270</v>
      </c>
      <c r="CS202">
        <v>0</v>
      </c>
      <c r="CT202">
        <v>0</v>
      </c>
      <c r="CU202">
        <v>0</v>
      </c>
      <c r="CV202" t="s">
        <v>24</v>
      </c>
      <c r="DV202" t="s">
        <v>643</v>
      </c>
      <c r="DW202">
        <v>1996</v>
      </c>
      <c r="DX202" t="s">
        <v>238</v>
      </c>
      <c r="DY202" t="s">
        <v>643</v>
      </c>
      <c r="DZ202">
        <v>100092321</v>
      </c>
      <c r="EA202">
        <v>198</v>
      </c>
      <c r="EB202">
        <v>1996</v>
      </c>
      <c r="EC202" t="s">
        <v>24</v>
      </c>
      <c r="ED202" s="5"/>
      <c r="EE202" s="5"/>
    </row>
    <row r="203" spans="49:135">
      <c r="AW203" t="s">
        <v>670</v>
      </c>
      <c r="AX203">
        <v>1998</v>
      </c>
      <c r="AY203" t="s">
        <v>48</v>
      </c>
      <c r="AZ203" t="s">
        <v>670</v>
      </c>
      <c r="BA203">
        <v>100086453</v>
      </c>
      <c r="BB203">
        <v>199</v>
      </c>
      <c r="BC203">
        <v>1998</v>
      </c>
      <c r="BD203" t="s">
        <v>24</v>
      </c>
      <c r="BH203" t="s">
        <v>808</v>
      </c>
      <c r="BP203" s="5"/>
      <c r="BQ203" s="5"/>
      <c r="CG203"/>
      <c r="CI203"/>
      <c r="CL203" s="5" t="str">
        <f>IF($CI203&gt;$CI$1,"NA",(IF($CJ203&lt;'[3]Point Tables'!$S$3,"OLD",(IF($CK203="Y","X",(VLOOKUP($CH203,[1]JMF!$A$1:$A$65536,1,FALSE)))))))</f>
        <v>OLD</v>
      </c>
      <c r="CM203" s="5" t="str">
        <f>IF($CI203&gt;$CI$1,"NA",(IF($CJ203&lt;'[3]Point Tables'!$S$4,"OLD",(IF($CK203="Y","X",(VLOOKUP($CH203,[1]CMF!$A$1:$A$65536,1,FALSE)))))))</f>
        <v>OLD</v>
      </c>
      <c r="CN203" s="5"/>
      <c r="CO203" t="s">
        <v>270</v>
      </c>
      <c r="CP203">
        <v>0</v>
      </c>
      <c r="CQ203">
        <v>0</v>
      </c>
      <c r="CR203" t="s">
        <v>270</v>
      </c>
      <c r="CS203">
        <v>0</v>
      </c>
      <c r="CT203">
        <v>0</v>
      </c>
      <c r="CU203">
        <v>0</v>
      </c>
      <c r="CV203" t="s">
        <v>24</v>
      </c>
      <c r="EA203"/>
      <c r="EC203" s="4"/>
      <c r="ED203" s="5"/>
      <c r="EE203" s="5"/>
    </row>
    <row r="204" spans="49:135">
      <c r="AW204" t="s">
        <v>500</v>
      </c>
      <c r="AX204">
        <v>1997</v>
      </c>
      <c r="AY204" t="s">
        <v>37</v>
      </c>
      <c r="AZ204" t="s">
        <v>500</v>
      </c>
      <c r="BA204">
        <v>100097722</v>
      </c>
      <c r="BB204">
        <v>200</v>
      </c>
      <c r="BC204">
        <v>1997</v>
      </c>
      <c r="BD204" t="s">
        <v>24</v>
      </c>
      <c r="BH204" t="s">
        <v>808</v>
      </c>
      <c r="BP204" s="5"/>
      <c r="BQ204" s="5"/>
      <c r="CG204"/>
      <c r="CI204"/>
      <c r="CL204" s="5" t="str">
        <f>IF($CI204&gt;$CI$1,"NA",(IF($CJ204&lt;'[3]Point Tables'!$S$3,"OLD",(IF($CK204="Y","X",(VLOOKUP($CH204,[1]JMF!$A$1:$A$65536,1,FALSE)))))))</f>
        <v>OLD</v>
      </c>
      <c r="CM204" s="5" t="str">
        <f>IF($CI204&gt;$CI$1,"NA",(IF($CJ204&lt;'[3]Point Tables'!$S$4,"OLD",(IF($CK204="Y","X",(VLOOKUP($CH204,[1]CMF!$A$1:$A$65536,1,FALSE)))))))</f>
        <v>OLD</v>
      </c>
      <c r="CN204" s="5"/>
      <c r="CO204" t="s">
        <v>270</v>
      </c>
      <c r="CP204">
        <v>0</v>
      </c>
      <c r="CQ204">
        <v>0</v>
      </c>
      <c r="CR204" t="s">
        <v>270</v>
      </c>
      <c r="CS204">
        <v>0</v>
      </c>
      <c r="CT204">
        <v>0</v>
      </c>
      <c r="CU204">
        <v>0</v>
      </c>
      <c r="CV204" t="s">
        <v>24</v>
      </c>
      <c r="EA204"/>
      <c r="EC204" s="4"/>
      <c r="ED204" s="5"/>
      <c r="EE204" s="5"/>
    </row>
    <row r="205" spans="49:135">
      <c r="AW205" t="s">
        <v>814</v>
      </c>
      <c r="AX205">
        <v>1993</v>
      </c>
      <c r="AY205" t="s">
        <v>37</v>
      </c>
      <c r="AZ205" t="s">
        <v>814</v>
      </c>
      <c r="BA205">
        <v>100098380</v>
      </c>
      <c r="BB205">
        <v>201</v>
      </c>
      <c r="BC205">
        <v>1993</v>
      </c>
      <c r="BD205" t="s">
        <v>24</v>
      </c>
      <c r="BH205" t="s">
        <v>808</v>
      </c>
      <c r="BP205" s="5"/>
      <c r="BQ205" s="5"/>
      <c r="CG205"/>
      <c r="CI205"/>
      <c r="CL205" s="5" t="str">
        <f>IF($CI205&gt;$CI$1,"NA",(IF($CJ205&lt;'[3]Point Tables'!$S$3,"OLD",(IF($CK205="Y","X",(VLOOKUP($CH205,[1]JMF!$A$1:$A$65536,1,FALSE)))))))</f>
        <v>OLD</v>
      </c>
      <c r="CM205" s="5" t="str">
        <f>IF($CI205&gt;$CI$1,"NA",(IF($CJ205&lt;'[3]Point Tables'!$S$4,"OLD",(IF($CK205="Y","X",(VLOOKUP($CH205,[1]CMF!$A$1:$A$65536,1,FALSE)))))))</f>
        <v>OLD</v>
      </c>
      <c r="CN205" s="5"/>
      <c r="CO205" t="s">
        <v>270</v>
      </c>
      <c r="CP205">
        <v>0</v>
      </c>
      <c r="CQ205">
        <v>0</v>
      </c>
      <c r="CR205" t="s">
        <v>270</v>
      </c>
      <c r="CS205">
        <v>0</v>
      </c>
      <c r="CT205">
        <v>0</v>
      </c>
      <c r="CU205">
        <v>0</v>
      </c>
      <c r="CV205" t="s">
        <v>24</v>
      </c>
      <c r="EA205"/>
      <c r="EC205" s="4"/>
      <c r="ED205" s="5"/>
      <c r="EE205" s="5"/>
    </row>
    <row r="206" spans="49:135">
      <c r="AW206" t="s">
        <v>815</v>
      </c>
      <c r="AX206">
        <v>1994</v>
      </c>
      <c r="AY206" t="s">
        <v>151</v>
      </c>
      <c r="AZ206" t="s">
        <v>815</v>
      </c>
      <c r="BA206">
        <v>100097730</v>
      </c>
      <c r="BB206">
        <v>202</v>
      </c>
      <c r="BC206">
        <v>1994</v>
      </c>
      <c r="BD206" t="s">
        <v>24</v>
      </c>
      <c r="BH206" t="s">
        <v>808</v>
      </c>
      <c r="BP206" s="5"/>
      <c r="BQ206" s="5"/>
      <c r="CG206"/>
      <c r="CI206"/>
      <c r="CL206" s="5"/>
      <c r="CM206" s="5"/>
      <c r="CN206" s="5"/>
      <c r="CO206" t="s">
        <v>270</v>
      </c>
      <c r="CP206">
        <v>0</v>
      </c>
      <c r="CQ206">
        <v>0</v>
      </c>
      <c r="CR206" t="s">
        <v>270</v>
      </c>
      <c r="CS206">
        <v>0</v>
      </c>
      <c r="CT206">
        <v>0</v>
      </c>
      <c r="CU206">
        <v>0</v>
      </c>
      <c r="CV206" t="s">
        <v>24</v>
      </c>
      <c r="EA206"/>
      <c r="EC206" s="4"/>
      <c r="ED206" s="5"/>
      <c r="EE206" s="5"/>
    </row>
    <row r="207" spans="49:135">
      <c r="AW207" t="s">
        <v>669</v>
      </c>
      <c r="AX207">
        <v>1994</v>
      </c>
      <c r="AY207" t="s">
        <v>128</v>
      </c>
      <c r="AZ207" t="s">
        <v>669</v>
      </c>
      <c r="BA207">
        <v>100128577</v>
      </c>
      <c r="BB207">
        <v>203</v>
      </c>
      <c r="BC207">
        <v>1994</v>
      </c>
      <c r="BD207" t="s">
        <v>24</v>
      </c>
      <c r="BH207" t="s">
        <v>808</v>
      </c>
      <c r="BP207" s="5"/>
      <c r="BQ207" s="5"/>
      <c r="CG207"/>
      <c r="CI207"/>
      <c r="CL207" s="5"/>
      <c r="CM207" s="5"/>
      <c r="CN207" s="5"/>
      <c r="CO207" t="s">
        <v>270</v>
      </c>
      <c r="CP207">
        <v>0</v>
      </c>
      <c r="CQ207">
        <v>0</v>
      </c>
      <c r="CR207" t="s">
        <v>270</v>
      </c>
      <c r="CS207">
        <v>0</v>
      </c>
      <c r="CT207">
        <v>0</v>
      </c>
      <c r="CU207">
        <v>0</v>
      </c>
      <c r="CV207" t="s">
        <v>24</v>
      </c>
      <c r="EA207"/>
      <c r="EC207" s="4"/>
      <c r="ED207" s="5"/>
      <c r="EE207" s="5"/>
    </row>
    <row r="208" spans="49:135">
      <c r="AW208" t="s">
        <v>744</v>
      </c>
      <c r="AX208">
        <v>1993</v>
      </c>
      <c r="AY208" t="s">
        <v>79</v>
      </c>
      <c r="AZ208" t="s">
        <v>744</v>
      </c>
      <c r="BA208">
        <v>100118335</v>
      </c>
      <c r="BB208">
        <v>204</v>
      </c>
      <c r="BC208">
        <v>1993</v>
      </c>
      <c r="BD208" t="s">
        <v>24</v>
      </c>
      <c r="BH208" t="s">
        <v>808</v>
      </c>
      <c r="BP208" s="5"/>
      <c r="BQ208" s="5"/>
      <c r="CG208"/>
      <c r="CI208"/>
      <c r="CL208" s="5"/>
      <c r="CM208" s="5"/>
      <c r="CN208" s="5"/>
      <c r="CO208" t="s">
        <v>270</v>
      </c>
      <c r="CP208">
        <v>0</v>
      </c>
      <c r="CQ208">
        <v>0</v>
      </c>
      <c r="CR208" t="s">
        <v>270</v>
      </c>
      <c r="CS208">
        <v>0</v>
      </c>
      <c r="CT208">
        <v>0</v>
      </c>
      <c r="CU208">
        <v>0</v>
      </c>
      <c r="CV208" t="s">
        <v>24</v>
      </c>
      <c r="EA208"/>
      <c r="EC208" s="4"/>
      <c r="ED208" s="5"/>
      <c r="EE208" s="5"/>
    </row>
    <row r="209" spans="49:135">
      <c r="AW209" t="s">
        <v>210</v>
      </c>
      <c r="AX209">
        <v>1996</v>
      </c>
      <c r="AY209" t="s">
        <v>151</v>
      </c>
      <c r="AZ209" t="s">
        <v>210</v>
      </c>
      <c r="BA209">
        <v>100090964</v>
      </c>
      <c r="BB209">
        <v>205.25</v>
      </c>
      <c r="BC209">
        <v>1996</v>
      </c>
      <c r="BD209" t="s">
        <v>24</v>
      </c>
      <c r="BH209" t="s">
        <v>808</v>
      </c>
      <c r="BP209" s="5"/>
      <c r="BQ209" s="5"/>
      <c r="CG209"/>
      <c r="CI209"/>
      <c r="CL209" s="5"/>
      <c r="CM209" s="5"/>
      <c r="CN209" s="5"/>
      <c r="CO209" t="s">
        <v>270</v>
      </c>
      <c r="CP209">
        <v>0</v>
      </c>
      <c r="CQ209">
        <v>0</v>
      </c>
      <c r="CR209" t="s">
        <v>270</v>
      </c>
      <c r="CS209">
        <v>0</v>
      </c>
      <c r="CT209">
        <v>0</v>
      </c>
      <c r="CU209">
        <v>0</v>
      </c>
      <c r="CV209" t="s">
        <v>24</v>
      </c>
      <c r="EA209"/>
      <c r="EC209" s="4"/>
      <c r="ED209" s="5"/>
      <c r="EE209" s="5"/>
    </row>
    <row r="210" spans="49:135">
      <c r="AW210" t="s">
        <v>488</v>
      </c>
      <c r="AX210">
        <v>1996</v>
      </c>
      <c r="AY210" t="s">
        <v>33</v>
      </c>
      <c r="AZ210" t="s">
        <v>488</v>
      </c>
      <c r="BA210">
        <v>100091554</v>
      </c>
      <c r="BB210">
        <v>205.25</v>
      </c>
      <c r="BC210">
        <v>1996</v>
      </c>
      <c r="BD210" t="s">
        <v>24</v>
      </c>
      <c r="BH210" t="s">
        <v>808</v>
      </c>
      <c r="BP210" s="5"/>
      <c r="BQ210" s="5"/>
      <c r="CG210"/>
      <c r="CI210"/>
      <c r="CL210" s="5"/>
      <c r="CM210" s="5"/>
      <c r="CN210" s="5"/>
      <c r="CO210" t="s">
        <v>270</v>
      </c>
      <c r="CP210">
        <v>0</v>
      </c>
      <c r="CQ210">
        <v>0</v>
      </c>
      <c r="CR210" t="s">
        <v>270</v>
      </c>
      <c r="CS210">
        <v>0</v>
      </c>
      <c r="CT210">
        <v>0</v>
      </c>
      <c r="CU210">
        <v>0</v>
      </c>
      <c r="CV210" t="s">
        <v>24</v>
      </c>
      <c r="EA210"/>
      <c r="EC210" s="4"/>
      <c r="ED210" s="5"/>
      <c r="EE210" s="5"/>
    </row>
    <row r="211" spans="49:135">
      <c r="AW211" t="s">
        <v>589</v>
      </c>
      <c r="AX211">
        <v>1995</v>
      </c>
      <c r="AY211" t="s">
        <v>23</v>
      </c>
      <c r="AZ211" t="s">
        <v>589</v>
      </c>
      <c r="BA211">
        <v>100128354</v>
      </c>
      <c r="BB211">
        <v>205.25</v>
      </c>
      <c r="BC211">
        <v>1995</v>
      </c>
      <c r="BD211" t="s">
        <v>24</v>
      </c>
      <c r="BH211" t="s">
        <v>808</v>
      </c>
      <c r="BP211" s="5"/>
      <c r="BQ211" s="5"/>
      <c r="CG211"/>
      <c r="CI211"/>
      <c r="CL211" s="5"/>
      <c r="CM211" s="5"/>
      <c r="CN211" s="5"/>
      <c r="CO211" t="s">
        <v>270</v>
      </c>
      <c r="CP211">
        <v>0</v>
      </c>
      <c r="CQ211">
        <v>0</v>
      </c>
      <c r="CR211" t="s">
        <v>270</v>
      </c>
      <c r="CS211">
        <v>0</v>
      </c>
      <c r="CT211">
        <v>0</v>
      </c>
      <c r="CU211">
        <v>0</v>
      </c>
      <c r="CV211" t="s">
        <v>24</v>
      </c>
      <c r="EA211"/>
      <c r="EC211" s="4"/>
      <c r="ED211" s="5"/>
      <c r="EE211" s="5"/>
    </row>
    <row r="212" spans="49:135">
      <c r="AW212" t="s">
        <v>450</v>
      </c>
      <c r="AX212">
        <v>1997</v>
      </c>
      <c r="AY212" t="s">
        <v>351</v>
      </c>
      <c r="AZ212" t="s">
        <v>450</v>
      </c>
      <c r="BA212">
        <v>100094367</v>
      </c>
      <c r="BB212">
        <v>205.25</v>
      </c>
      <c r="BC212">
        <v>1997</v>
      </c>
      <c r="BD212" t="s">
        <v>24</v>
      </c>
      <c r="BH212" t="s">
        <v>808</v>
      </c>
      <c r="BP212" s="5"/>
      <c r="BQ212" s="5"/>
      <c r="CG212"/>
      <c r="CI212"/>
      <c r="CL212" s="5"/>
      <c r="CM212" s="5"/>
      <c r="CN212" s="5"/>
      <c r="CO212" t="s">
        <v>270</v>
      </c>
      <c r="CP212">
        <v>0</v>
      </c>
      <c r="CQ212">
        <v>0</v>
      </c>
      <c r="CR212" t="s">
        <v>270</v>
      </c>
      <c r="CS212">
        <v>0</v>
      </c>
      <c r="CT212">
        <v>0</v>
      </c>
      <c r="CU212">
        <v>0</v>
      </c>
      <c r="CV212" t="s">
        <v>24</v>
      </c>
      <c r="EA212"/>
      <c r="EC212" s="4"/>
      <c r="ED212" s="5"/>
      <c r="EE212" s="5"/>
    </row>
    <row r="213" spans="49:135">
      <c r="AW213" t="s">
        <v>472</v>
      </c>
      <c r="AX213">
        <v>1997</v>
      </c>
      <c r="AY213" t="s">
        <v>35</v>
      </c>
      <c r="AZ213" t="s">
        <v>472</v>
      </c>
      <c r="BA213">
        <v>100094053</v>
      </c>
      <c r="BB213">
        <v>209</v>
      </c>
      <c r="BC213">
        <v>1997</v>
      </c>
      <c r="BD213" t="s">
        <v>24</v>
      </c>
      <c r="BH213" t="s">
        <v>808</v>
      </c>
      <c r="BP213" s="5"/>
      <c r="BQ213" s="5"/>
      <c r="CG213"/>
      <c r="CI213"/>
      <c r="CL213" s="5"/>
      <c r="CM213" s="5"/>
      <c r="CN213" s="5"/>
      <c r="CO213" t="s">
        <v>270</v>
      </c>
      <c r="CP213">
        <v>0</v>
      </c>
      <c r="CQ213">
        <v>0</v>
      </c>
      <c r="CR213" t="s">
        <v>270</v>
      </c>
      <c r="CS213">
        <v>0</v>
      </c>
      <c r="CT213">
        <v>0</v>
      </c>
      <c r="CU213">
        <v>0</v>
      </c>
      <c r="CV213" t="s">
        <v>24</v>
      </c>
      <c r="EA213"/>
      <c r="EC213" s="4"/>
      <c r="ED213" s="5"/>
      <c r="EE213" s="5"/>
    </row>
    <row r="214" spans="49:135">
      <c r="AW214" t="s">
        <v>350</v>
      </c>
      <c r="AX214">
        <v>1995</v>
      </c>
      <c r="AY214" t="s">
        <v>351</v>
      </c>
      <c r="AZ214" t="s">
        <v>350</v>
      </c>
      <c r="BA214">
        <v>100091461</v>
      </c>
      <c r="BB214">
        <v>210</v>
      </c>
      <c r="BC214">
        <v>1995</v>
      </c>
      <c r="BD214" t="s">
        <v>24</v>
      </c>
      <c r="BH214" t="s">
        <v>808</v>
      </c>
      <c r="BP214" s="5"/>
      <c r="BQ214" s="5"/>
      <c r="CG214"/>
      <c r="CI214"/>
      <c r="CL214" s="5"/>
      <c r="CM214" s="5"/>
      <c r="CN214" s="5"/>
      <c r="CO214" t="s">
        <v>270</v>
      </c>
      <c r="CP214">
        <v>0</v>
      </c>
      <c r="CQ214">
        <v>0</v>
      </c>
      <c r="CR214" t="s">
        <v>270</v>
      </c>
      <c r="CS214">
        <v>0</v>
      </c>
      <c r="CT214">
        <v>0</v>
      </c>
      <c r="CU214">
        <v>0</v>
      </c>
      <c r="CV214" t="s">
        <v>24</v>
      </c>
      <c r="EA214"/>
      <c r="EC214" s="4"/>
      <c r="ED214" s="5"/>
      <c r="EE214" s="5"/>
    </row>
    <row r="215" spans="49:135">
      <c r="AW215" t="s">
        <v>455</v>
      </c>
      <c r="AX215">
        <v>1995</v>
      </c>
      <c r="AY215" t="s">
        <v>48</v>
      </c>
      <c r="AZ215" t="s">
        <v>455</v>
      </c>
      <c r="BA215">
        <v>100087098</v>
      </c>
      <c r="BB215">
        <v>211</v>
      </c>
      <c r="BC215">
        <v>1995</v>
      </c>
      <c r="BD215" t="s">
        <v>24</v>
      </c>
      <c r="BH215" t="s">
        <v>808</v>
      </c>
      <c r="BP215" s="5"/>
      <c r="BQ215" s="5"/>
      <c r="CG215"/>
      <c r="CI215"/>
      <c r="CL215" s="5"/>
      <c r="CM215" s="5"/>
      <c r="CN215" s="5"/>
      <c r="CO215" t="s">
        <v>270</v>
      </c>
      <c r="CP215">
        <v>0</v>
      </c>
      <c r="CQ215">
        <v>0</v>
      </c>
      <c r="CR215" t="s">
        <v>270</v>
      </c>
      <c r="CS215">
        <v>0</v>
      </c>
      <c r="CT215">
        <v>0</v>
      </c>
      <c r="CU215">
        <v>0</v>
      </c>
      <c r="CV215" t="s">
        <v>24</v>
      </c>
      <c r="EA215"/>
      <c r="EC215" s="4"/>
      <c r="ED215" s="5"/>
      <c r="EE215" s="5"/>
    </row>
    <row r="216" spans="49:135">
      <c r="AW216" t="s">
        <v>524</v>
      </c>
      <c r="AX216">
        <v>1996</v>
      </c>
      <c r="AY216" t="s">
        <v>225</v>
      </c>
      <c r="AZ216" t="s">
        <v>524</v>
      </c>
      <c r="BA216">
        <v>100077456</v>
      </c>
      <c r="BB216">
        <v>212</v>
      </c>
      <c r="BC216">
        <v>1996</v>
      </c>
      <c r="BD216" t="s">
        <v>24</v>
      </c>
      <c r="BH216" t="s">
        <v>808</v>
      </c>
      <c r="BP216" s="5"/>
      <c r="BQ216" s="5"/>
      <c r="CG216"/>
      <c r="CI216"/>
      <c r="CL216" s="5"/>
      <c r="CM216" s="5"/>
      <c r="CN216" s="5"/>
      <c r="CO216" t="s">
        <v>270</v>
      </c>
      <c r="CP216">
        <v>0</v>
      </c>
      <c r="CQ216">
        <v>0</v>
      </c>
      <c r="CR216" t="s">
        <v>270</v>
      </c>
      <c r="CS216">
        <v>0</v>
      </c>
      <c r="CT216">
        <v>0</v>
      </c>
      <c r="CU216">
        <v>0</v>
      </c>
      <c r="CV216" t="s">
        <v>24</v>
      </c>
      <c r="EA216"/>
      <c r="EC216" s="4"/>
      <c r="ED216" s="5"/>
      <c r="EE216" s="5"/>
    </row>
    <row r="217" spans="49:135">
      <c r="AW217" t="s">
        <v>413</v>
      </c>
      <c r="AX217">
        <v>1997</v>
      </c>
      <c r="AY217" t="s">
        <v>26</v>
      </c>
      <c r="AZ217" t="s">
        <v>413</v>
      </c>
      <c r="BA217">
        <v>100069330</v>
      </c>
      <c r="BB217">
        <v>213</v>
      </c>
      <c r="BC217">
        <v>1997</v>
      </c>
      <c r="BD217" t="s">
        <v>24</v>
      </c>
      <c r="BP217" s="5"/>
      <c r="BQ217" s="5"/>
      <c r="CG217"/>
      <c r="CI217"/>
      <c r="CL217" s="5"/>
      <c r="CM217" s="5"/>
      <c r="CN217" s="5"/>
      <c r="CO217" t="s">
        <v>270</v>
      </c>
      <c r="CP217">
        <v>0</v>
      </c>
      <c r="CQ217">
        <v>0</v>
      </c>
      <c r="CR217" t="s">
        <v>270</v>
      </c>
      <c r="CS217">
        <v>0</v>
      </c>
      <c r="CT217">
        <v>0</v>
      </c>
      <c r="CU217">
        <v>0</v>
      </c>
      <c r="CV217" t="s">
        <v>24</v>
      </c>
      <c r="EA217"/>
      <c r="EC217" s="4"/>
      <c r="ED217" s="5"/>
      <c r="EE217" s="5"/>
    </row>
    <row r="218" spans="49:135">
      <c r="AW218" t="s">
        <v>474</v>
      </c>
      <c r="AX218">
        <v>1996</v>
      </c>
      <c r="AY218" t="s">
        <v>48</v>
      </c>
      <c r="AZ218" t="s">
        <v>474</v>
      </c>
      <c r="BA218">
        <v>100060987</v>
      </c>
      <c r="BB218">
        <v>214</v>
      </c>
      <c r="BC218">
        <v>1996</v>
      </c>
      <c r="BD218" t="s">
        <v>24</v>
      </c>
      <c r="BL218" s="12"/>
      <c r="BM218" s="12"/>
      <c r="BN218" s="12"/>
      <c r="BO218" s="13"/>
      <c r="BP218" s="5"/>
      <c r="BQ218" s="5"/>
      <c r="CG218"/>
      <c r="CI218"/>
      <c r="CL218" s="5"/>
      <c r="CM218" s="5"/>
      <c r="CN218" s="5"/>
      <c r="CO218" t="s">
        <v>270</v>
      </c>
      <c r="CP218">
        <v>0</v>
      </c>
      <c r="CQ218">
        <v>0</v>
      </c>
      <c r="CR218" t="s">
        <v>270</v>
      </c>
      <c r="CS218">
        <v>0</v>
      </c>
      <c r="CT218">
        <v>0</v>
      </c>
      <c r="CU218">
        <v>0</v>
      </c>
      <c r="CV218" t="s">
        <v>24</v>
      </c>
      <c r="EA218"/>
      <c r="EC218" s="4"/>
      <c r="ED218" s="5"/>
      <c r="EE218" s="5"/>
    </row>
    <row r="219" spans="49:135">
      <c r="AW219" t="s">
        <v>200</v>
      </c>
      <c r="AX219">
        <v>1996</v>
      </c>
      <c r="AY219" t="s">
        <v>26</v>
      </c>
      <c r="AZ219" t="s">
        <v>200</v>
      </c>
      <c r="BA219">
        <v>100079487</v>
      </c>
      <c r="BB219">
        <v>215.33</v>
      </c>
      <c r="BC219">
        <v>1996</v>
      </c>
      <c r="BD219" t="s">
        <v>24</v>
      </c>
      <c r="BL219" s="12"/>
      <c r="BM219" s="12"/>
      <c r="BN219" s="12"/>
      <c r="BO219" s="13"/>
      <c r="BP219" s="5"/>
      <c r="BQ219" s="5"/>
      <c r="CG219"/>
      <c r="CI219"/>
      <c r="CL219" s="5"/>
      <c r="CM219" s="5"/>
      <c r="CN219" s="5"/>
      <c r="CO219" t="s">
        <v>270</v>
      </c>
      <c r="CP219">
        <v>0</v>
      </c>
      <c r="CQ219">
        <v>0</v>
      </c>
      <c r="CR219" t="s">
        <v>270</v>
      </c>
      <c r="CS219">
        <v>0</v>
      </c>
      <c r="CT219">
        <v>0</v>
      </c>
      <c r="CU219">
        <v>0</v>
      </c>
      <c r="CV219" t="s">
        <v>24</v>
      </c>
      <c r="EA219"/>
      <c r="EC219" s="4"/>
      <c r="ED219" s="5"/>
      <c r="EE219" s="5"/>
    </row>
    <row r="220" spans="49:135">
      <c r="AW220" t="s">
        <v>383</v>
      </c>
      <c r="AX220">
        <v>1994</v>
      </c>
      <c r="AY220" t="s">
        <v>37</v>
      </c>
      <c r="AZ220" t="s">
        <v>383</v>
      </c>
      <c r="BA220">
        <v>100063156</v>
      </c>
      <c r="BB220">
        <v>215.33</v>
      </c>
      <c r="BC220">
        <v>1994</v>
      </c>
      <c r="BD220" t="s">
        <v>24</v>
      </c>
      <c r="BL220" s="12"/>
      <c r="BM220" s="12"/>
      <c r="BN220" s="12"/>
      <c r="BO220" s="13"/>
      <c r="BP220" s="5"/>
      <c r="BQ220" s="5"/>
      <c r="CG220"/>
      <c r="CI220"/>
      <c r="CL220" s="5"/>
      <c r="CM220" s="5"/>
      <c r="CN220" s="5"/>
      <c r="CO220" t="s">
        <v>270</v>
      </c>
      <c r="CP220">
        <v>0</v>
      </c>
      <c r="CQ220">
        <v>0</v>
      </c>
      <c r="CR220" t="s">
        <v>270</v>
      </c>
      <c r="CS220">
        <v>0</v>
      </c>
      <c r="CT220">
        <v>0</v>
      </c>
      <c r="CU220">
        <v>0</v>
      </c>
      <c r="CV220" t="s">
        <v>24</v>
      </c>
      <c r="EA220"/>
      <c r="EC220" s="4"/>
      <c r="ED220" s="5"/>
      <c r="EE220" s="5"/>
    </row>
    <row r="221" spans="49:135">
      <c r="AW221" t="s">
        <v>485</v>
      </c>
      <c r="AX221">
        <v>1997</v>
      </c>
      <c r="AY221" t="s">
        <v>145</v>
      </c>
      <c r="AZ221" t="s">
        <v>485</v>
      </c>
      <c r="BA221">
        <v>100092034</v>
      </c>
      <c r="BB221">
        <v>215.33</v>
      </c>
      <c r="BC221">
        <v>1997</v>
      </c>
      <c r="BD221" t="s">
        <v>24</v>
      </c>
      <c r="CG221"/>
      <c r="CI221"/>
      <c r="CL221" s="5"/>
      <c r="CM221" s="5"/>
      <c r="CN221" s="5"/>
      <c r="CO221" t="s">
        <v>270</v>
      </c>
      <c r="CP221">
        <v>0</v>
      </c>
      <c r="CQ221">
        <v>0</v>
      </c>
      <c r="CR221" t="s">
        <v>270</v>
      </c>
      <c r="CS221">
        <v>0</v>
      </c>
      <c r="CT221">
        <v>0</v>
      </c>
      <c r="CU221">
        <v>0</v>
      </c>
      <c r="CV221" t="s">
        <v>24</v>
      </c>
      <c r="EC221" s="13"/>
      <c r="ED221" s="5"/>
      <c r="EE221" s="5"/>
    </row>
    <row r="222" spans="49:135">
      <c r="AW222" t="s">
        <v>816</v>
      </c>
      <c r="AX222">
        <v>1992</v>
      </c>
      <c r="AY222" t="s">
        <v>351</v>
      </c>
      <c r="AZ222" t="s">
        <v>816</v>
      </c>
      <c r="BA222">
        <v>100091977</v>
      </c>
      <c r="BB222">
        <v>218</v>
      </c>
      <c r="BC222">
        <v>1992</v>
      </c>
      <c r="BD222" t="s">
        <v>24</v>
      </c>
      <c r="CG222"/>
      <c r="CI222"/>
      <c r="CL222" s="5"/>
      <c r="CM222" s="5"/>
      <c r="CN222" s="5"/>
      <c r="CO222" t="s">
        <v>270</v>
      </c>
      <c r="CP222">
        <v>0</v>
      </c>
      <c r="CQ222">
        <v>0</v>
      </c>
      <c r="CR222" t="s">
        <v>270</v>
      </c>
      <c r="CS222">
        <v>0</v>
      </c>
      <c r="CT222">
        <v>0</v>
      </c>
      <c r="CU222">
        <v>0</v>
      </c>
      <c r="CV222" t="s">
        <v>24</v>
      </c>
      <c r="EC222" s="13"/>
      <c r="ED222" s="5"/>
      <c r="EE222" s="5"/>
    </row>
    <row r="223" spans="49:135">
      <c r="AW223" t="s">
        <v>595</v>
      </c>
      <c r="AX223">
        <v>1994</v>
      </c>
      <c r="AY223" t="s">
        <v>82</v>
      </c>
      <c r="AZ223" t="s">
        <v>595</v>
      </c>
      <c r="BA223">
        <v>100116382</v>
      </c>
      <c r="BB223">
        <v>219.5</v>
      </c>
      <c r="BC223">
        <v>1994</v>
      </c>
      <c r="BD223" t="s">
        <v>24</v>
      </c>
      <c r="CG223"/>
      <c r="CI223"/>
      <c r="CL223" s="5"/>
      <c r="CM223" s="5"/>
      <c r="CN223" s="5"/>
      <c r="CO223" t="s">
        <v>270</v>
      </c>
      <c r="CP223">
        <v>0</v>
      </c>
      <c r="CQ223">
        <v>0</v>
      </c>
      <c r="CR223" t="s">
        <v>270</v>
      </c>
      <c r="CS223">
        <v>0</v>
      </c>
      <c r="CT223">
        <v>0</v>
      </c>
      <c r="CU223">
        <v>0</v>
      </c>
      <c r="CV223" t="s">
        <v>24</v>
      </c>
      <c r="EC223" s="13"/>
      <c r="ED223" s="5"/>
      <c r="EE223" s="5"/>
    </row>
    <row r="224" spans="49:135">
      <c r="AW224" t="s">
        <v>655</v>
      </c>
      <c r="AX224">
        <v>1996</v>
      </c>
      <c r="AY224" t="s">
        <v>379</v>
      </c>
      <c r="AZ224" t="s">
        <v>655</v>
      </c>
      <c r="BA224">
        <v>100070323</v>
      </c>
      <c r="BB224">
        <v>219.5</v>
      </c>
      <c r="BC224">
        <v>1996</v>
      </c>
      <c r="BD224" t="s">
        <v>24</v>
      </c>
      <c r="CG224"/>
      <c r="CI224"/>
      <c r="CL224" s="5"/>
      <c r="CM224" s="5"/>
      <c r="CN224" s="5"/>
      <c r="CO224" t="s">
        <v>270</v>
      </c>
      <c r="CP224">
        <v>0</v>
      </c>
      <c r="CQ224">
        <v>0</v>
      </c>
      <c r="CR224" t="s">
        <v>270</v>
      </c>
      <c r="CS224">
        <v>0</v>
      </c>
      <c r="CT224">
        <v>0</v>
      </c>
      <c r="CU224">
        <v>0</v>
      </c>
      <c r="CV224" t="s">
        <v>24</v>
      </c>
      <c r="EC224" s="13"/>
      <c r="ED224" s="5"/>
      <c r="EE224" s="5"/>
    </row>
    <row r="225" spans="49:135">
      <c r="AW225" t="s">
        <v>817</v>
      </c>
      <c r="AX225">
        <v>1992</v>
      </c>
      <c r="AY225" t="s">
        <v>381</v>
      </c>
      <c r="AZ225" t="s">
        <v>817</v>
      </c>
      <c r="BA225">
        <v>100102259</v>
      </c>
      <c r="BB225">
        <v>221.5</v>
      </c>
      <c r="BC225">
        <v>1992</v>
      </c>
      <c r="BD225" t="s">
        <v>24</v>
      </c>
      <c r="CG225"/>
      <c r="CI225"/>
      <c r="CL225" s="5"/>
      <c r="CM225" s="5"/>
      <c r="CN225" s="5"/>
      <c r="CO225" t="s">
        <v>270</v>
      </c>
      <c r="CP225">
        <v>0</v>
      </c>
      <c r="CQ225">
        <v>0</v>
      </c>
      <c r="CR225" t="s">
        <v>270</v>
      </c>
      <c r="CS225">
        <v>0</v>
      </c>
      <c r="CT225">
        <v>0</v>
      </c>
      <c r="CU225">
        <v>0</v>
      </c>
      <c r="CV225" t="s">
        <v>24</v>
      </c>
      <c r="EC225" s="13"/>
      <c r="ED225" s="5"/>
      <c r="EE225" s="5"/>
    </row>
    <row r="226" spans="49:135">
      <c r="AW226" t="s">
        <v>415</v>
      </c>
      <c r="AX226">
        <v>1994</v>
      </c>
      <c r="AY226" t="s">
        <v>176</v>
      </c>
      <c r="AZ226" t="s">
        <v>415</v>
      </c>
      <c r="BA226">
        <v>100080357</v>
      </c>
      <c r="BB226">
        <v>221.5</v>
      </c>
      <c r="BC226">
        <v>1994</v>
      </c>
      <c r="BD226" t="s">
        <v>24</v>
      </c>
      <c r="CG226"/>
      <c r="CI226"/>
      <c r="CL226" s="5"/>
      <c r="CM226" s="5"/>
      <c r="CN226" s="5"/>
      <c r="CO226" t="s">
        <v>270</v>
      </c>
      <c r="CP226">
        <v>0</v>
      </c>
      <c r="CQ226">
        <v>0</v>
      </c>
      <c r="CR226" t="s">
        <v>270</v>
      </c>
      <c r="CS226">
        <v>0</v>
      </c>
      <c r="CT226">
        <v>0</v>
      </c>
      <c r="CU226">
        <v>0</v>
      </c>
      <c r="CV226" t="s">
        <v>24</v>
      </c>
      <c r="EC226" s="13"/>
      <c r="ED226" s="5"/>
      <c r="EE226" s="5"/>
    </row>
    <row r="227" spans="49:135">
      <c r="AW227" t="s">
        <v>818</v>
      </c>
      <c r="AX227">
        <v>1994</v>
      </c>
      <c r="AY227" t="s">
        <v>82</v>
      </c>
      <c r="AZ227" t="s">
        <v>818</v>
      </c>
      <c r="BA227">
        <v>100087639</v>
      </c>
      <c r="BB227">
        <v>223</v>
      </c>
      <c r="BC227">
        <v>1994</v>
      </c>
      <c r="BD227" t="s">
        <v>24</v>
      </c>
      <c r="CG227"/>
      <c r="CI227"/>
      <c r="CL227" s="5"/>
      <c r="CM227" s="5"/>
      <c r="CN227" s="5"/>
      <c r="CO227" t="s">
        <v>270</v>
      </c>
      <c r="CP227">
        <v>0</v>
      </c>
      <c r="CQ227">
        <v>0</v>
      </c>
      <c r="CR227" t="s">
        <v>270</v>
      </c>
      <c r="CS227">
        <v>0</v>
      </c>
      <c r="CT227">
        <v>0</v>
      </c>
      <c r="CU227">
        <v>0</v>
      </c>
      <c r="CV227" t="s">
        <v>24</v>
      </c>
      <c r="EC227" s="13"/>
      <c r="ED227" s="5"/>
      <c r="EE227" s="5"/>
    </row>
    <row r="228" spans="49:135">
      <c r="AW228" t="s">
        <v>819</v>
      </c>
      <c r="AX228">
        <v>1994</v>
      </c>
      <c r="AY228" t="s">
        <v>29</v>
      </c>
      <c r="AZ228" t="s">
        <v>819</v>
      </c>
      <c r="BA228">
        <v>100119174</v>
      </c>
      <c r="BB228">
        <v>224.33</v>
      </c>
      <c r="BC228">
        <v>1994</v>
      </c>
      <c r="BD228" t="s">
        <v>24</v>
      </c>
      <c r="CG228"/>
      <c r="CI228"/>
      <c r="CL228" s="5"/>
      <c r="CM228" s="5"/>
      <c r="CN228" s="5"/>
      <c r="CO228" t="s">
        <v>270</v>
      </c>
      <c r="CP228">
        <v>0</v>
      </c>
      <c r="CQ228">
        <v>0</v>
      </c>
      <c r="CR228" t="s">
        <v>270</v>
      </c>
      <c r="CS228">
        <v>0</v>
      </c>
      <c r="CT228">
        <v>0</v>
      </c>
      <c r="CU228">
        <v>0</v>
      </c>
      <c r="CV228" t="s">
        <v>24</v>
      </c>
      <c r="EC228" s="13"/>
      <c r="ED228" s="5"/>
      <c r="EE228" s="5"/>
    </row>
    <row r="229" spans="49:135">
      <c r="AW229" t="s">
        <v>820</v>
      </c>
      <c r="AX229">
        <v>1994</v>
      </c>
      <c r="AY229" t="s">
        <v>351</v>
      </c>
      <c r="AZ229" t="s">
        <v>820</v>
      </c>
      <c r="BA229">
        <v>100055693</v>
      </c>
      <c r="BB229">
        <v>224.33</v>
      </c>
      <c r="BC229">
        <v>1994</v>
      </c>
      <c r="BD229" t="s">
        <v>24</v>
      </c>
      <c r="CG229"/>
      <c r="CI229"/>
      <c r="CL229" s="5"/>
      <c r="CM229" s="5"/>
      <c r="CN229" s="5"/>
      <c r="CO229" t="s">
        <v>270</v>
      </c>
      <c r="CP229">
        <v>0</v>
      </c>
      <c r="CQ229">
        <v>0</v>
      </c>
      <c r="CR229" t="s">
        <v>270</v>
      </c>
      <c r="CS229">
        <v>0</v>
      </c>
      <c r="CT229">
        <v>0</v>
      </c>
      <c r="CU229">
        <v>0</v>
      </c>
      <c r="CV229" t="s">
        <v>24</v>
      </c>
      <c r="EC229" s="13"/>
      <c r="ED229" s="5"/>
      <c r="EE229" s="5"/>
    </row>
    <row r="230" spans="49:135">
      <c r="AW230" t="s">
        <v>566</v>
      </c>
      <c r="AX230">
        <v>1995</v>
      </c>
      <c r="AY230" t="s">
        <v>567</v>
      </c>
      <c r="AZ230" t="s">
        <v>566</v>
      </c>
      <c r="BA230">
        <v>100099310</v>
      </c>
      <c r="BB230">
        <v>224.33</v>
      </c>
      <c r="BC230">
        <v>1995</v>
      </c>
      <c r="BD230" t="s">
        <v>24</v>
      </c>
      <c r="CG230"/>
      <c r="CI230"/>
      <c r="CL230" s="5"/>
      <c r="CM230" s="5"/>
      <c r="CN230" s="5"/>
      <c r="CO230" t="s">
        <v>270</v>
      </c>
      <c r="CP230">
        <v>0</v>
      </c>
      <c r="CQ230">
        <v>0</v>
      </c>
      <c r="CR230" t="s">
        <v>270</v>
      </c>
      <c r="CS230">
        <v>0</v>
      </c>
      <c r="CT230">
        <v>0</v>
      </c>
      <c r="CU230">
        <v>0</v>
      </c>
      <c r="CV230" t="s">
        <v>24</v>
      </c>
      <c r="EC230" s="13"/>
      <c r="ED230" s="5"/>
      <c r="EE230" s="5"/>
    </row>
    <row r="231" spans="49:135">
      <c r="AW231" t="s">
        <v>495</v>
      </c>
      <c r="AX231">
        <v>1994</v>
      </c>
      <c r="AY231" t="s">
        <v>259</v>
      </c>
      <c r="AZ231" t="s">
        <v>495</v>
      </c>
      <c r="BA231">
        <v>100087714</v>
      </c>
      <c r="BB231">
        <v>227.25</v>
      </c>
      <c r="BC231">
        <v>1994</v>
      </c>
      <c r="BD231" t="s">
        <v>24</v>
      </c>
      <c r="CG231"/>
      <c r="CI231"/>
      <c r="CL231" s="5"/>
      <c r="CM231" s="5"/>
      <c r="CN231" s="5"/>
      <c r="CO231" t="s">
        <v>270</v>
      </c>
      <c r="CP231">
        <v>0</v>
      </c>
      <c r="CQ231">
        <v>0</v>
      </c>
      <c r="CR231" t="s">
        <v>270</v>
      </c>
      <c r="CS231">
        <v>0</v>
      </c>
      <c r="CT231">
        <v>0</v>
      </c>
      <c r="CU231">
        <v>0</v>
      </c>
      <c r="CV231" t="s">
        <v>24</v>
      </c>
      <c r="EC231" s="13"/>
      <c r="ED231" s="5"/>
      <c r="EE231" s="5"/>
    </row>
    <row r="232" spans="49:135">
      <c r="AW232" t="s">
        <v>821</v>
      </c>
      <c r="AX232">
        <v>1994</v>
      </c>
      <c r="AY232" t="s">
        <v>422</v>
      </c>
      <c r="AZ232" t="s">
        <v>821</v>
      </c>
      <c r="BA232">
        <v>100081722</v>
      </c>
      <c r="BB232">
        <v>227.25</v>
      </c>
      <c r="BC232">
        <v>1994</v>
      </c>
      <c r="BD232" t="s">
        <v>24</v>
      </c>
      <c r="CG232"/>
      <c r="CI232"/>
      <c r="CL232" s="5"/>
      <c r="CM232" s="5"/>
      <c r="CN232" s="5"/>
      <c r="CO232" t="s">
        <v>270</v>
      </c>
      <c r="CP232">
        <v>0</v>
      </c>
      <c r="CQ232">
        <v>0</v>
      </c>
      <c r="CR232" t="s">
        <v>270</v>
      </c>
      <c r="CS232">
        <v>0</v>
      </c>
      <c r="CT232">
        <v>0</v>
      </c>
      <c r="CU232">
        <v>0</v>
      </c>
      <c r="CV232" t="s">
        <v>24</v>
      </c>
      <c r="EC232" s="13"/>
      <c r="ED232" s="5"/>
      <c r="EE232" s="5"/>
    </row>
    <row r="233" spans="49:135">
      <c r="AW233" t="s">
        <v>332</v>
      </c>
      <c r="AX233">
        <v>1996</v>
      </c>
      <c r="AY233" t="s">
        <v>82</v>
      </c>
      <c r="AZ233" t="s">
        <v>332</v>
      </c>
      <c r="BA233">
        <v>100076259</v>
      </c>
      <c r="BB233">
        <v>227.25</v>
      </c>
      <c r="BC233">
        <v>1996</v>
      </c>
      <c r="BD233" t="s">
        <v>24</v>
      </c>
      <c r="CG233"/>
      <c r="CI233"/>
      <c r="CL233" s="5"/>
      <c r="CM233" s="5"/>
      <c r="CN233" s="5"/>
      <c r="CO233" t="s">
        <v>270</v>
      </c>
      <c r="CP233">
        <v>0</v>
      </c>
      <c r="CQ233">
        <v>0</v>
      </c>
      <c r="CR233" t="s">
        <v>270</v>
      </c>
      <c r="CS233">
        <v>0</v>
      </c>
      <c r="CT233">
        <v>0</v>
      </c>
      <c r="CU233">
        <v>0</v>
      </c>
      <c r="CV233" t="s">
        <v>24</v>
      </c>
      <c r="EA233" s="12"/>
      <c r="EB233" s="12"/>
      <c r="EC233" s="13"/>
      <c r="ED233" s="5"/>
    </row>
    <row r="234" spans="49:135">
      <c r="AW234" t="s">
        <v>623</v>
      </c>
      <c r="AX234">
        <v>1996</v>
      </c>
      <c r="AY234" t="s">
        <v>290</v>
      </c>
      <c r="AZ234" t="s">
        <v>623</v>
      </c>
      <c r="BA234">
        <v>100088124</v>
      </c>
      <c r="BB234">
        <v>227.25</v>
      </c>
      <c r="BC234">
        <v>1996</v>
      </c>
      <c r="BD234" t="s">
        <v>24</v>
      </c>
      <c r="CG234"/>
      <c r="CI234"/>
      <c r="CL234" s="5"/>
      <c r="CM234" s="5"/>
      <c r="CN234" s="5"/>
      <c r="CO234" t="s">
        <v>270</v>
      </c>
      <c r="CP234">
        <v>0</v>
      </c>
      <c r="CQ234">
        <v>0</v>
      </c>
      <c r="CR234" t="s">
        <v>270</v>
      </c>
      <c r="CS234">
        <v>0</v>
      </c>
      <c r="CT234">
        <v>0</v>
      </c>
      <c r="CU234">
        <v>0</v>
      </c>
      <c r="CV234" t="s">
        <v>24</v>
      </c>
      <c r="EA234" s="12"/>
      <c r="EB234" s="12"/>
      <c r="EC234" s="13"/>
      <c r="ED234" s="5"/>
    </row>
    <row r="235" spans="49:135">
      <c r="AW235" t="s">
        <v>822</v>
      </c>
      <c r="AX235">
        <v>1994</v>
      </c>
      <c r="AY235" t="s">
        <v>151</v>
      </c>
      <c r="AZ235" t="s">
        <v>822</v>
      </c>
      <c r="BA235">
        <v>100061187</v>
      </c>
      <c r="BB235">
        <v>231</v>
      </c>
      <c r="BC235">
        <v>1994</v>
      </c>
      <c r="BD235" t="s">
        <v>24</v>
      </c>
      <c r="CG235"/>
      <c r="CI235"/>
      <c r="CL235" s="5"/>
      <c r="CM235" s="5"/>
      <c r="CN235" s="5"/>
      <c r="CO235" t="s">
        <v>270</v>
      </c>
      <c r="CP235">
        <v>0</v>
      </c>
      <c r="CQ235">
        <v>0</v>
      </c>
      <c r="CR235" t="s">
        <v>270</v>
      </c>
      <c r="CS235">
        <v>0</v>
      </c>
      <c r="CT235">
        <v>0</v>
      </c>
      <c r="CU235">
        <v>0</v>
      </c>
      <c r="CV235" t="s">
        <v>24</v>
      </c>
      <c r="EA235" s="12"/>
      <c r="EB235" s="12"/>
      <c r="EC235" s="13"/>
      <c r="ED235" s="5"/>
    </row>
    <row r="236" spans="49:135">
      <c r="AW236" t="s">
        <v>368</v>
      </c>
      <c r="AX236">
        <v>1995</v>
      </c>
      <c r="AY236" t="s">
        <v>70</v>
      </c>
      <c r="AZ236" t="s">
        <v>368</v>
      </c>
      <c r="BA236">
        <v>100078512</v>
      </c>
      <c r="BB236">
        <v>232</v>
      </c>
      <c r="BC236">
        <v>1995</v>
      </c>
      <c r="BD236" t="s">
        <v>24</v>
      </c>
      <c r="CG236"/>
      <c r="CI236"/>
      <c r="CL236" s="5"/>
      <c r="CM236" s="5"/>
      <c r="CN236" s="5"/>
      <c r="CO236" t="s">
        <v>270</v>
      </c>
      <c r="CP236">
        <v>0</v>
      </c>
      <c r="CQ236">
        <v>0</v>
      </c>
      <c r="CR236" t="s">
        <v>270</v>
      </c>
      <c r="CS236">
        <v>0</v>
      </c>
      <c r="CT236">
        <v>0</v>
      </c>
      <c r="CU236">
        <v>0</v>
      </c>
      <c r="CV236" t="s">
        <v>24</v>
      </c>
      <c r="EA236" s="12"/>
      <c r="EB236" s="12"/>
      <c r="EC236" s="13"/>
      <c r="ED236" s="5"/>
    </row>
    <row r="237" spans="49:135">
      <c r="AW237" t="s">
        <v>598</v>
      </c>
      <c r="AX237">
        <v>1996</v>
      </c>
      <c r="AY237" t="s">
        <v>48</v>
      </c>
      <c r="AZ237" t="s">
        <v>598</v>
      </c>
      <c r="BA237">
        <v>100126851</v>
      </c>
      <c r="BB237">
        <v>233.5</v>
      </c>
      <c r="BC237">
        <v>1996</v>
      </c>
      <c r="BD237" t="s">
        <v>24</v>
      </c>
      <c r="CG237"/>
      <c r="CI237"/>
      <c r="CL237" s="5"/>
      <c r="CM237" s="5"/>
      <c r="CN237" s="5"/>
      <c r="CO237" t="s">
        <v>270</v>
      </c>
      <c r="CP237">
        <v>0</v>
      </c>
      <c r="CQ237">
        <v>0</v>
      </c>
      <c r="CR237" t="s">
        <v>270</v>
      </c>
      <c r="CS237">
        <v>0</v>
      </c>
      <c r="CT237">
        <v>0</v>
      </c>
      <c r="CU237">
        <v>0</v>
      </c>
      <c r="CV237" t="s">
        <v>24</v>
      </c>
      <c r="EA237" s="12"/>
      <c r="EB237" s="12"/>
      <c r="EC237" s="13"/>
      <c r="ED237" s="5"/>
    </row>
    <row r="238" spans="49:135">
      <c r="AW238" t="s">
        <v>823</v>
      </c>
      <c r="AX238">
        <v>1994</v>
      </c>
      <c r="AY238" t="s">
        <v>29</v>
      </c>
      <c r="AZ238" t="s">
        <v>823</v>
      </c>
      <c r="BA238">
        <v>100060952</v>
      </c>
      <c r="BB238">
        <v>233.5</v>
      </c>
      <c r="BC238">
        <v>1994</v>
      </c>
      <c r="BD238" t="s">
        <v>24</v>
      </c>
      <c r="CG238"/>
      <c r="CI238"/>
      <c r="CL238" s="5"/>
      <c r="CM238" s="5"/>
      <c r="CN238" s="5"/>
      <c r="CO238" t="s">
        <v>270</v>
      </c>
      <c r="CP238">
        <v>0</v>
      </c>
      <c r="CQ238">
        <v>0</v>
      </c>
      <c r="CR238" t="s">
        <v>270</v>
      </c>
      <c r="CS238">
        <v>0</v>
      </c>
      <c r="CT238">
        <v>0</v>
      </c>
      <c r="CU238">
        <v>0</v>
      </c>
      <c r="CV238" t="s">
        <v>24</v>
      </c>
      <c r="EA238" s="12"/>
      <c r="EB238" s="12"/>
      <c r="EC238" s="13"/>
      <c r="ED238" s="5"/>
    </row>
    <row r="239" spans="49:135">
      <c r="AW239" t="s">
        <v>824</v>
      </c>
      <c r="AX239">
        <v>1994</v>
      </c>
      <c r="AY239" t="s">
        <v>800</v>
      </c>
      <c r="AZ239" t="s">
        <v>824</v>
      </c>
      <c r="BA239">
        <v>100076314</v>
      </c>
      <c r="BB239">
        <v>235.5</v>
      </c>
      <c r="BC239">
        <v>1994</v>
      </c>
      <c r="BD239" t="s">
        <v>24</v>
      </c>
      <c r="CG239"/>
      <c r="CI239"/>
      <c r="CL239" s="5"/>
      <c r="CM239" s="5"/>
      <c r="CN239" s="5"/>
      <c r="CO239" t="s">
        <v>270</v>
      </c>
      <c r="CP239">
        <v>0</v>
      </c>
      <c r="CQ239">
        <v>0</v>
      </c>
      <c r="CR239" t="s">
        <v>270</v>
      </c>
      <c r="CS239">
        <v>0</v>
      </c>
      <c r="CT239">
        <v>0</v>
      </c>
      <c r="CU239">
        <v>0</v>
      </c>
      <c r="CV239" t="s">
        <v>24</v>
      </c>
      <c r="EA239" s="12"/>
      <c r="EB239" s="12"/>
      <c r="EC239" s="13"/>
      <c r="ED239" s="5"/>
    </row>
    <row r="240" spans="49:135">
      <c r="CI240" s="12"/>
      <c r="CJ240" s="12"/>
      <c r="CK240" s="13"/>
      <c r="CL240" s="5"/>
      <c r="CM240" s="5"/>
      <c r="CN240" s="5"/>
      <c r="EA240" s="12"/>
      <c r="EB240" s="12"/>
      <c r="EC240" s="13"/>
      <c r="ED240" s="5"/>
    </row>
    <row r="241" spans="86:134">
      <c r="CI241" s="12"/>
      <c r="CJ241" s="12"/>
      <c r="CK241" s="13"/>
      <c r="CL241" s="5"/>
      <c r="CM241" s="5"/>
      <c r="CN241" s="5"/>
      <c r="EA241" s="12"/>
      <c r="EB241" s="12"/>
      <c r="EC241" s="13"/>
      <c r="ED241" s="5"/>
    </row>
    <row r="242" spans="86:134">
      <c r="CI242" s="12"/>
      <c r="CJ242" s="12"/>
      <c r="CK242" s="13"/>
      <c r="CL242" s="5"/>
      <c r="CM242" s="5"/>
      <c r="CN242" s="5"/>
      <c r="EA242" s="12"/>
      <c r="EB242" s="12"/>
      <c r="EC242" s="13"/>
      <c r="ED242" s="5"/>
    </row>
    <row r="243" spans="86:134">
      <c r="CH243" s="12"/>
      <c r="CI243" s="12"/>
      <c r="CJ243" s="12"/>
      <c r="CK243" s="13"/>
      <c r="CL243" s="5"/>
      <c r="CM243" s="5"/>
      <c r="CN243" s="5"/>
      <c r="DZ243" s="12"/>
      <c r="EA243" s="12"/>
      <c r="EB243" s="12"/>
      <c r="EC243" s="13"/>
      <c r="ED243" s="5"/>
    </row>
    <row r="244" spans="86:134">
      <c r="CH244" s="12"/>
      <c r="CI244" s="12"/>
      <c r="CJ244" s="12"/>
      <c r="CK244" s="13"/>
      <c r="CL244" s="5"/>
      <c r="CM244" s="5"/>
      <c r="CN244" s="5"/>
      <c r="DZ244" s="12"/>
      <c r="EA244" s="12"/>
      <c r="EB244" s="12"/>
      <c r="EC244" s="13"/>
      <c r="ED244" s="5"/>
    </row>
    <row r="245" spans="86:134">
      <c r="CH245" s="12"/>
      <c r="CI245" s="12"/>
      <c r="CJ245" s="12"/>
      <c r="CK245" s="13"/>
      <c r="CL245" s="5"/>
      <c r="CM245" s="5"/>
      <c r="CN245" s="5"/>
      <c r="DZ245" s="12"/>
      <c r="EA245" s="12"/>
      <c r="EB245" s="12"/>
      <c r="EC245" s="13"/>
      <c r="ED245" s="5"/>
    </row>
    <row r="246" spans="86:134">
      <c r="CH246" s="12"/>
      <c r="CI246" s="12"/>
      <c r="CJ246" s="12"/>
      <c r="CK246" s="13"/>
      <c r="CL246" s="5"/>
      <c r="CM246" s="5"/>
      <c r="CN246" s="5"/>
      <c r="DZ246" s="12"/>
      <c r="EA246" s="12"/>
      <c r="EB246" s="12"/>
      <c r="EC246" s="13"/>
      <c r="ED246" s="5"/>
    </row>
    <row r="247" spans="86:134">
      <c r="CH247" s="12"/>
      <c r="CI247" s="12"/>
      <c r="CJ247" s="12"/>
      <c r="CK247" s="13"/>
      <c r="CL247" s="5"/>
      <c r="CM247" s="5"/>
      <c r="CN247" s="5"/>
      <c r="DZ247" s="12"/>
      <c r="EA247" s="12"/>
      <c r="EB247" s="12"/>
      <c r="EC247" s="13"/>
      <c r="ED247" s="5"/>
    </row>
    <row r="248" spans="86:134">
      <c r="CH248" s="12"/>
      <c r="CI248" s="12"/>
      <c r="CJ248" s="12"/>
      <c r="CK248" s="13"/>
      <c r="CL248" s="5"/>
      <c r="CM248" s="5"/>
      <c r="CN248" s="5"/>
      <c r="DZ248" s="12"/>
      <c r="EA248" s="12"/>
      <c r="EB248" s="12"/>
      <c r="EC248" s="13"/>
      <c r="ED248" s="5"/>
    </row>
    <row r="249" spans="86:134">
      <c r="CH249" s="12"/>
      <c r="CI249" s="12"/>
      <c r="CJ249" s="12"/>
      <c r="CK249" s="13"/>
      <c r="CL249" s="5"/>
      <c r="CM249" s="5"/>
      <c r="CN249" s="5"/>
      <c r="DZ249" s="12"/>
      <c r="EA249" s="12"/>
      <c r="EB249" s="12"/>
      <c r="EC249" s="13"/>
      <c r="ED249" s="5"/>
    </row>
    <row r="250" spans="86:134">
      <c r="CH250" s="12"/>
      <c r="CI250" s="12"/>
      <c r="CJ250" s="12"/>
      <c r="CK250" s="13"/>
      <c r="CL250" s="5"/>
      <c r="CM250" s="5"/>
      <c r="CN250" s="5"/>
      <c r="DZ250" s="12"/>
      <c r="EA250" s="12"/>
      <c r="EB250" s="12"/>
      <c r="EC250" s="13"/>
      <c r="ED250" s="5"/>
    </row>
    <row r="251" spans="86:134">
      <c r="CH251" s="12"/>
      <c r="CI251" s="12"/>
      <c r="CJ251" s="12"/>
      <c r="CK251" s="13"/>
      <c r="CL251" s="5"/>
      <c r="CM251" s="5"/>
      <c r="CN251" s="5"/>
      <c r="DZ251" s="12"/>
      <c r="EA251" s="12"/>
      <c r="EB251" s="12"/>
      <c r="EC251" s="13"/>
      <c r="ED251" s="5"/>
    </row>
    <row r="252" spans="86:134">
      <c r="CH252" s="12"/>
      <c r="CI252" s="12"/>
      <c r="CJ252" s="12"/>
      <c r="CK252" s="13"/>
      <c r="CL252" s="5"/>
      <c r="CM252" s="5"/>
      <c r="CN252" s="5"/>
      <c r="DZ252" s="12"/>
      <c r="EA252" s="12"/>
      <c r="EB252" s="12"/>
      <c r="EC252" s="13"/>
      <c r="ED252" s="5"/>
    </row>
    <row r="253" spans="86:134">
      <c r="CH253" s="12"/>
      <c r="CI253" s="12"/>
      <c r="CJ253" s="12"/>
      <c r="CK253" s="13"/>
      <c r="CL253" s="5"/>
      <c r="CM253" s="5"/>
      <c r="CN253" s="5"/>
      <c r="DZ253" s="12"/>
      <c r="EA253" s="12"/>
      <c r="EB253" s="12"/>
      <c r="EC253" s="13"/>
      <c r="ED253" s="5"/>
    </row>
    <row r="254" spans="86:134">
      <c r="CH254" s="12"/>
      <c r="CI254" s="12"/>
      <c r="CJ254" s="12"/>
      <c r="CK254" s="13"/>
      <c r="CL254" s="5"/>
      <c r="CM254" s="5"/>
      <c r="CN254" s="5"/>
      <c r="DZ254" s="12"/>
      <c r="EA254" s="12"/>
      <c r="EB254" s="12"/>
      <c r="EC254" s="13"/>
      <c r="ED254" s="5"/>
    </row>
    <row r="255" spans="86:134">
      <c r="CH255" s="12"/>
      <c r="CI255" s="12"/>
      <c r="CJ255" s="12"/>
      <c r="CK255" s="13"/>
      <c r="CL255" s="5"/>
      <c r="CM255" s="5"/>
      <c r="CN255" s="5"/>
      <c r="DZ255" s="12"/>
      <c r="EA255" s="12"/>
      <c r="EB255" s="12"/>
      <c r="EC255" s="13"/>
      <c r="ED255" s="5"/>
    </row>
    <row r="256" spans="86:134">
      <c r="CH256" s="12"/>
      <c r="CI256" s="12"/>
      <c r="CJ256" s="12"/>
      <c r="CK256" s="13"/>
      <c r="CL256" s="5"/>
      <c r="CM256" s="5"/>
      <c r="CN256" s="5"/>
      <c r="DZ256" s="12"/>
      <c r="EA256" s="12"/>
      <c r="EB256" s="12"/>
      <c r="EC256" s="13"/>
      <c r="ED256" s="5"/>
    </row>
    <row r="257" spans="86:134">
      <c r="CH257" s="12"/>
      <c r="CI257" s="12"/>
      <c r="CJ257" s="12"/>
      <c r="CK257" s="13"/>
      <c r="CL257" s="5"/>
      <c r="CM257" s="5"/>
      <c r="CN257" s="5"/>
      <c r="DZ257" s="12"/>
      <c r="EA257" s="12"/>
      <c r="EB257" s="12"/>
      <c r="EC257" s="13"/>
      <c r="ED257" s="5"/>
    </row>
    <row r="258" spans="86:134">
      <c r="CH258" s="12"/>
      <c r="CI258" s="12"/>
      <c r="CJ258" s="12"/>
      <c r="CK258" s="13"/>
      <c r="CL258" s="5"/>
      <c r="CM258" s="5"/>
      <c r="CN258" s="5"/>
      <c r="DZ258" s="12"/>
      <c r="EA258" s="12"/>
      <c r="EB258" s="12"/>
      <c r="EC258" s="13"/>
      <c r="ED258" s="5"/>
    </row>
    <row r="259" spans="86:134">
      <c r="CH259" s="12"/>
      <c r="CI259" s="12"/>
      <c r="CJ259" s="12"/>
      <c r="CK259" s="13"/>
      <c r="CL259" s="5"/>
      <c r="CM259" s="5"/>
      <c r="CN259" s="5"/>
      <c r="DZ259" s="12"/>
      <c r="EA259" s="12"/>
      <c r="EB259" s="12"/>
      <c r="EC259" s="13"/>
      <c r="ED259" s="5"/>
    </row>
    <row r="260" spans="86:134">
      <c r="DZ260" s="12"/>
      <c r="EA260" s="12"/>
      <c r="EB260" s="12"/>
      <c r="EC260" s="13"/>
      <c r="ED260" s="5"/>
    </row>
    <row r="261" spans="86:134">
      <c r="DZ261" s="12"/>
      <c r="EA261" s="12"/>
      <c r="EB261" s="12"/>
      <c r="EC261" s="13"/>
      <c r="ED261" s="5"/>
    </row>
    <row r="262" spans="86:134">
      <c r="DZ262" s="12"/>
      <c r="EA262" s="12"/>
      <c r="EB262" s="12"/>
      <c r="EC262" s="13"/>
      <c r="ED262" s="5"/>
    </row>
    <row r="263" spans="86:134">
      <c r="DZ263" s="12"/>
      <c r="EA263" s="12"/>
      <c r="EB263" s="12"/>
      <c r="EC263" s="13"/>
      <c r="ED263" s="5"/>
    </row>
    <row r="264" spans="86:134">
      <c r="DZ264" s="12"/>
      <c r="EA264" s="12"/>
      <c r="EB264" s="12"/>
      <c r="EC264" s="13"/>
      <c r="ED264" s="5"/>
    </row>
    <row r="265" spans="86:134">
      <c r="DZ265" s="12"/>
      <c r="EA265" s="12"/>
      <c r="EB265" s="12"/>
      <c r="EC265" s="13"/>
      <c r="ED265" s="5"/>
    </row>
    <row r="266" spans="86:134">
      <c r="DZ266" s="12"/>
      <c r="EA266" s="12"/>
      <c r="EB266" s="12"/>
      <c r="EC266" s="13"/>
      <c r="ED266" s="5"/>
    </row>
    <row r="267" spans="86:134">
      <c r="DZ267" s="12"/>
      <c r="EA267" s="12"/>
      <c r="EB267" s="12"/>
      <c r="EC267" s="13"/>
      <c r="ED267" s="5"/>
    </row>
    <row r="268" spans="86:134">
      <c r="DZ268" s="12"/>
      <c r="EA268" s="12"/>
      <c r="EB268" s="12"/>
      <c r="EC268" s="13"/>
      <c r="ED268" s="5"/>
    </row>
    <row r="269" spans="86:134">
      <c r="DZ269" s="12"/>
      <c r="EA269" s="12"/>
      <c r="EB269" s="12"/>
      <c r="EC269" s="13"/>
      <c r="ED269" s="5"/>
    </row>
    <row r="270" spans="86:134">
      <c r="DZ270" s="12"/>
      <c r="EA270" s="12"/>
      <c r="EB270" s="12"/>
      <c r="EC270" s="13"/>
      <c r="ED270" s="5"/>
    </row>
    <row r="271" spans="86:134">
      <c r="DZ271" s="12"/>
      <c r="EA271" s="12"/>
      <c r="EB271" s="12"/>
      <c r="EC271" s="13"/>
      <c r="ED271" s="5"/>
    </row>
    <row r="272" spans="86:134">
      <c r="DZ272" s="12"/>
      <c r="EA272" s="12"/>
      <c r="EB272" s="12"/>
      <c r="EC272" s="13"/>
      <c r="ED272" s="5"/>
    </row>
    <row r="273" spans="130:134">
      <c r="DZ273" s="12"/>
      <c r="EA273" s="12"/>
      <c r="EB273" s="12"/>
      <c r="EC273" s="13"/>
      <c r="ED273" s="5"/>
    </row>
    <row r="274" spans="130:134">
      <c r="DZ274" s="12"/>
      <c r="EA274" s="12"/>
      <c r="EB274" s="12"/>
      <c r="EC274" s="13"/>
      <c r="ED274" s="5"/>
    </row>
    <row r="275" spans="130:134">
      <c r="DZ275" s="12"/>
      <c r="EA275" s="12"/>
      <c r="EB275" s="12"/>
      <c r="EC275" s="13"/>
      <c r="ED275" s="5"/>
    </row>
    <row r="276" spans="130:134">
      <c r="DZ276" s="12"/>
      <c r="EA276" s="12"/>
      <c r="EB276" s="12"/>
      <c r="EC276" s="13"/>
      <c r="ED276" s="5"/>
    </row>
    <row r="277" spans="130:134">
      <c r="DZ277" s="12"/>
      <c r="EA277" s="12"/>
      <c r="EB277" s="12"/>
      <c r="EC277" s="13"/>
      <c r="ED277" s="5"/>
    </row>
    <row r="278" spans="130:134">
      <c r="DZ278" s="12"/>
      <c r="EA278" s="12"/>
      <c r="EB278" s="12"/>
      <c r="EC278" s="13"/>
      <c r="ED278" s="5"/>
    </row>
    <row r="279" spans="130:134">
      <c r="DZ279" s="12"/>
      <c r="EA279" s="12"/>
      <c r="EB279" s="12"/>
      <c r="EC279" s="13"/>
      <c r="ED279" s="5"/>
    </row>
    <row r="280" spans="130:134">
      <c r="DZ280" s="12"/>
      <c r="EA280" s="12"/>
      <c r="EB280" s="12"/>
      <c r="EC280" s="13"/>
      <c r="ED280" s="5"/>
    </row>
    <row r="281" spans="130:134">
      <c r="DZ281" s="12"/>
      <c r="EA281" s="12"/>
      <c r="EB281" s="12"/>
      <c r="EC281" s="13"/>
      <c r="ED281" s="5"/>
    </row>
    <row r="282" spans="130:134">
      <c r="DZ282" s="12"/>
      <c r="EA282" s="12"/>
      <c r="EB282" s="12"/>
      <c r="EC282" s="13"/>
      <c r="ED282" s="5"/>
    </row>
    <row r="283" spans="130:134">
      <c r="DZ283" s="12"/>
      <c r="EA283" s="12"/>
      <c r="EB283" s="12"/>
      <c r="EC283" s="13"/>
      <c r="ED283" s="5"/>
    </row>
    <row r="284" spans="130:134">
      <c r="DZ284" s="12"/>
      <c r="EA284" s="12"/>
      <c r="EB284" s="12"/>
      <c r="EC284" s="13"/>
      <c r="ED284" s="5"/>
    </row>
  </sheetData>
  <sheetCalcPr fullCalcOnLoa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6">
    <tabColor rgb="FFFFFF00"/>
  </sheetPr>
  <dimension ref="A1:EA238"/>
  <sheetViews>
    <sheetView topLeftCell="X1" zoomScaleNormal="100" workbookViewId="0">
      <selection activeCell="AF16" sqref="AF16"/>
    </sheetView>
  </sheetViews>
  <sheetFormatPr defaultRowHeight="14.4"/>
  <cols>
    <col min="1" max="1" width="25.109375" customWidth="1"/>
    <col min="2" max="2" width="5.44140625" customWidth="1"/>
    <col min="3" max="3" width="15.33203125" customWidth="1"/>
    <col min="4" max="4" width="21.5546875" customWidth="1"/>
    <col min="5" max="5" width="16.5546875" customWidth="1"/>
    <col min="6" max="7" width="9.33203125" customWidth="1"/>
    <col min="8" max="8" width="9.109375" style="4" customWidth="1"/>
    <col min="9" max="9" width="12" customWidth="1"/>
    <col min="10" max="10" width="14.109375" customWidth="1"/>
    <col min="12" max="12" width="25.109375" customWidth="1"/>
    <col min="13" max="13" width="5.44140625" customWidth="1"/>
    <col min="14" max="14" width="15.33203125" customWidth="1"/>
    <col min="15" max="15" width="22.109375" customWidth="1"/>
    <col min="16" max="16" width="16.5546875" customWidth="1"/>
    <col min="17" max="18" width="9.33203125" customWidth="1"/>
    <col min="19" max="19" width="9.109375" style="4" customWidth="1"/>
    <col min="20" max="20" width="12" customWidth="1"/>
    <col min="21" max="22" width="13.88671875" customWidth="1"/>
    <col min="23" max="23" width="25.109375" customWidth="1"/>
    <col min="24" max="24" width="5.44140625" customWidth="1"/>
    <col min="25" max="25" width="15.33203125" customWidth="1"/>
    <col min="26" max="26" width="27.6640625" customWidth="1"/>
    <col min="27" max="27" width="16.5546875" customWidth="1"/>
    <col min="28" max="29" width="9.33203125" customWidth="1"/>
    <col min="30" max="30" width="9.109375" style="4" customWidth="1"/>
    <col min="31" max="31" width="12" customWidth="1"/>
    <col min="32" max="33" width="14" customWidth="1"/>
    <col min="34" max="34" width="26.33203125" customWidth="1"/>
    <col min="35" max="35" width="5.44140625" customWidth="1"/>
    <col min="36" max="36" width="24.33203125" customWidth="1"/>
    <col min="37" max="37" width="26.33203125" customWidth="1"/>
    <col min="38" max="38" width="17.88671875" customWidth="1"/>
    <col min="39" max="40" width="9.33203125" customWidth="1"/>
    <col min="41" max="41" width="9.109375" style="4" customWidth="1"/>
    <col min="42" max="42" width="12" customWidth="1"/>
    <col min="43" max="44" width="17.88671875" customWidth="1"/>
    <col min="45" max="45" width="25.109375" customWidth="1"/>
    <col min="46" max="46" width="5.44140625" customWidth="1"/>
    <col min="47" max="47" width="15.33203125" customWidth="1"/>
    <col min="48" max="48" width="21.44140625" customWidth="1"/>
    <col min="49" max="49" width="12.33203125" customWidth="1"/>
    <col min="50" max="51" width="9.33203125" customWidth="1"/>
    <col min="53" max="53" width="11.88671875" customWidth="1"/>
    <col min="54" max="55" width="13.109375" customWidth="1"/>
    <col min="56" max="56" width="25.44140625" customWidth="1"/>
    <col min="57" max="57" width="5.44140625" customWidth="1"/>
    <col min="58" max="58" width="21.33203125" customWidth="1"/>
    <col min="59" max="59" width="23.44140625" style="1" customWidth="1"/>
    <col min="60" max="60" width="19.6640625" style="1" customWidth="1"/>
    <col min="61" max="62" width="9.33203125" style="1" customWidth="1"/>
    <col min="63" max="63" width="9.109375" style="1" customWidth="1"/>
    <col min="64" max="64" width="11.88671875" style="1" customWidth="1"/>
    <col min="65" max="66" width="17.88671875" style="1" customWidth="1"/>
    <col min="67" max="67" width="25.109375" customWidth="1"/>
    <col min="68" max="68" width="5.44140625" customWidth="1"/>
    <col min="69" max="69" width="15.33203125" customWidth="1"/>
    <col min="70" max="70" width="23.6640625" style="1" customWidth="1"/>
    <col min="71" max="71" width="16.5546875" style="1" customWidth="1"/>
    <col min="72" max="74" width="9.109375" style="1" customWidth="1"/>
    <col min="75" max="75" width="12.44140625" style="1" customWidth="1"/>
    <col min="76" max="76" width="15" style="1" customWidth="1"/>
    <col min="77" max="77" width="15" customWidth="1"/>
    <col min="78" max="78" width="25.109375" customWidth="1"/>
    <col min="79" max="79" width="5.44140625" customWidth="1"/>
    <col min="80" max="80" width="15.33203125" customWidth="1"/>
    <col min="81" max="81" width="25.44140625" customWidth="1"/>
    <col min="82" max="82" width="16.5546875" customWidth="1"/>
    <col min="86" max="87" width="11.88671875" customWidth="1"/>
    <col min="89" max="89" width="25.109375" customWidth="1"/>
    <col min="90" max="90" width="5.44140625" customWidth="1"/>
    <col min="91" max="91" width="19.5546875" customWidth="1"/>
    <col min="92" max="92" width="25.44140625" customWidth="1"/>
    <col min="93" max="93" width="16.5546875" customWidth="1"/>
    <col min="97" max="98" width="11.88671875" customWidth="1"/>
    <col min="100" max="100" width="23.21875" bestFit="1" customWidth="1"/>
    <col min="101" max="101" width="5.44140625" customWidth="1"/>
    <col min="102" max="102" width="15.33203125" customWidth="1"/>
    <col min="103" max="103" width="23.21875" bestFit="1" customWidth="1"/>
    <col min="104" max="104" width="10" bestFit="1" customWidth="1"/>
    <col min="105" max="105" width="6.109375" bestFit="1" customWidth="1"/>
    <col min="106" max="106" width="5" bestFit="1" customWidth="1"/>
    <col min="107" max="107" width="9.109375" customWidth="1"/>
    <col min="108" max="109" width="11.88671875" customWidth="1"/>
    <col min="111" max="111" width="25.109375" customWidth="1"/>
    <col min="112" max="112" width="5.44140625" customWidth="1"/>
    <col min="113" max="113" width="15.33203125" customWidth="1"/>
    <col min="114" max="114" width="25.44140625" customWidth="1"/>
    <col min="115" max="115" width="16.5546875" customWidth="1"/>
    <col min="116" max="118" width="9.109375" customWidth="1"/>
    <col min="119" max="120" width="11.88671875" customWidth="1"/>
    <col min="122" max="122" width="25.109375" customWidth="1"/>
    <col min="123" max="123" width="5.44140625" customWidth="1"/>
    <col min="124" max="124" width="15.33203125" customWidth="1"/>
    <col min="125" max="125" width="25.44140625" customWidth="1"/>
    <col min="126" max="126" width="16.5546875" customWidth="1"/>
    <col min="127" max="129" width="9.109375" customWidth="1"/>
    <col min="130" max="131" width="11.88671875" customWidth="1"/>
  </cols>
  <sheetData>
    <row r="1" spans="1:131">
      <c r="E1" t="s">
        <v>825</v>
      </c>
      <c r="F1">
        <v>32</v>
      </c>
      <c r="P1" t="s">
        <v>826</v>
      </c>
      <c r="Q1">
        <v>32</v>
      </c>
      <c r="AA1" t="s">
        <v>827</v>
      </c>
      <c r="AB1">
        <v>32</v>
      </c>
      <c r="AL1" t="s">
        <v>828</v>
      </c>
      <c r="AM1" t="s">
        <v>829</v>
      </c>
      <c r="AN1">
        <v>26</v>
      </c>
      <c r="AW1" t="s">
        <v>830</v>
      </c>
      <c r="AX1" t="s">
        <v>422</v>
      </c>
      <c r="AY1">
        <v>20</v>
      </c>
      <c r="BH1" s="1" t="s">
        <v>830</v>
      </c>
      <c r="BI1" s="1" t="s">
        <v>831</v>
      </c>
      <c r="BJ1" s="1">
        <v>32</v>
      </c>
      <c r="BS1" s="1" t="s">
        <v>832</v>
      </c>
      <c r="BT1" s="1" t="s">
        <v>833</v>
      </c>
      <c r="BU1" s="1">
        <v>20</v>
      </c>
      <c r="CD1" t="s">
        <v>834</v>
      </c>
      <c r="CE1" t="s">
        <v>835</v>
      </c>
      <c r="CF1">
        <v>18</v>
      </c>
      <c r="CO1" t="s">
        <v>836</v>
      </c>
      <c r="CP1" t="s">
        <v>837</v>
      </c>
      <c r="CQ1">
        <v>31</v>
      </c>
      <c r="CZ1" t="s">
        <v>838</v>
      </c>
      <c r="DA1" t="s">
        <v>839</v>
      </c>
      <c r="DB1">
        <v>36</v>
      </c>
      <c r="DK1" t="s">
        <v>840</v>
      </c>
      <c r="DL1" t="s">
        <v>841</v>
      </c>
      <c r="DM1">
        <v>32</v>
      </c>
      <c r="DV1" t="s">
        <v>842</v>
      </c>
      <c r="DW1" t="s">
        <v>829</v>
      </c>
      <c r="DX1">
        <v>10</v>
      </c>
    </row>
    <row r="2" spans="1:131">
      <c r="E2">
        <v>2010</v>
      </c>
      <c r="F2">
        <v>3</v>
      </c>
      <c r="P2">
        <v>2011</v>
      </c>
      <c r="Q2">
        <v>3</v>
      </c>
      <c r="AA2">
        <v>2011</v>
      </c>
      <c r="AB2">
        <v>3</v>
      </c>
      <c r="AL2">
        <v>2010</v>
      </c>
      <c r="AN2">
        <v>3</v>
      </c>
      <c r="AW2">
        <v>2010</v>
      </c>
      <c r="AY2">
        <v>3</v>
      </c>
      <c r="BH2" s="1">
        <v>2010</v>
      </c>
      <c r="BJ2" s="1">
        <v>3</v>
      </c>
      <c r="BS2" s="1">
        <v>2011</v>
      </c>
      <c r="BU2" s="1">
        <v>3</v>
      </c>
      <c r="CD2">
        <v>2011</v>
      </c>
      <c r="CF2">
        <v>3</v>
      </c>
      <c r="CO2">
        <v>2011</v>
      </c>
      <c r="CQ2">
        <v>3</v>
      </c>
      <c r="CZ2">
        <v>2011</v>
      </c>
      <c r="DB2">
        <v>3</v>
      </c>
      <c r="DK2">
        <v>2011</v>
      </c>
      <c r="DM2">
        <v>3</v>
      </c>
      <c r="DV2">
        <v>2011</v>
      </c>
      <c r="DX2">
        <v>3</v>
      </c>
    </row>
    <row r="3" spans="1:131">
      <c r="A3" s="3" t="s">
        <v>13</v>
      </c>
      <c r="B3" s="3"/>
      <c r="C3" s="3"/>
      <c r="E3" t="s">
        <v>14</v>
      </c>
      <c r="F3" t="s">
        <v>15</v>
      </c>
      <c r="G3" t="s">
        <v>16</v>
      </c>
      <c r="H3" s="4" t="s">
        <v>17</v>
      </c>
      <c r="I3" t="s">
        <v>21</v>
      </c>
      <c r="J3" t="s">
        <v>843</v>
      </c>
      <c r="L3" s="3" t="s">
        <v>13</v>
      </c>
      <c r="M3" s="3"/>
      <c r="N3" s="3"/>
      <c r="P3" t="s">
        <v>14</v>
      </c>
      <c r="Q3" t="s">
        <v>15</v>
      </c>
      <c r="R3" t="s">
        <v>16</v>
      </c>
      <c r="S3" s="4" t="s">
        <v>17</v>
      </c>
      <c r="T3" t="s">
        <v>21</v>
      </c>
      <c r="U3" t="s">
        <v>843</v>
      </c>
      <c r="W3" s="3" t="s">
        <v>13</v>
      </c>
      <c r="X3" s="3"/>
      <c r="Y3" s="3"/>
      <c r="AA3" t="s">
        <v>14</v>
      </c>
      <c r="AB3" t="s">
        <v>15</v>
      </c>
      <c r="AC3" t="s">
        <v>16</v>
      </c>
      <c r="AD3" s="4" t="s">
        <v>17</v>
      </c>
      <c r="AE3" t="s">
        <v>21</v>
      </c>
      <c r="AF3" t="s">
        <v>843</v>
      </c>
      <c r="AH3" s="3" t="s">
        <v>13</v>
      </c>
      <c r="AI3" s="3"/>
      <c r="AJ3" s="3"/>
      <c r="AL3" t="s">
        <v>14</v>
      </c>
      <c r="AM3" t="s">
        <v>15</v>
      </c>
      <c r="AN3" t="s">
        <v>16</v>
      </c>
      <c r="AO3" s="4" t="s">
        <v>17</v>
      </c>
      <c r="AP3" t="s">
        <v>21</v>
      </c>
      <c r="AQ3" t="s">
        <v>843</v>
      </c>
      <c r="AS3" s="3" t="s">
        <v>13</v>
      </c>
      <c r="AT3" s="3"/>
      <c r="AU3" s="3"/>
      <c r="AW3" t="s">
        <v>14</v>
      </c>
      <c r="AX3" t="s">
        <v>15</v>
      </c>
      <c r="AY3" t="s">
        <v>16</v>
      </c>
      <c r="AZ3" t="s">
        <v>17</v>
      </c>
      <c r="BA3" t="s">
        <v>21</v>
      </c>
      <c r="BB3" t="s">
        <v>843</v>
      </c>
      <c r="BD3" s="3" t="s">
        <v>13</v>
      </c>
      <c r="BE3" s="3"/>
      <c r="BF3" s="3"/>
      <c r="BH3" s="1" t="s">
        <v>14</v>
      </c>
      <c r="BI3" s="1" t="s">
        <v>15</v>
      </c>
      <c r="BJ3" s="1" t="s">
        <v>16</v>
      </c>
      <c r="BK3" s="1" t="s">
        <v>17</v>
      </c>
      <c r="BL3" s="1" t="s">
        <v>21</v>
      </c>
      <c r="BM3" s="1" t="s">
        <v>843</v>
      </c>
      <c r="BO3" s="3" t="s">
        <v>13</v>
      </c>
      <c r="BP3" s="3"/>
      <c r="BQ3" s="3"/>
      <c r="BS3" s="1" t="s">
        <v>14</v>
      </c>
      <c r="BT3" s="1" t="s">
        <v>15</v>
      </c>
      <c r="BU3" s="1" t="s">
        <v>16</v>
      </c>
      <c r="BV3" s="1" t="s">
        <v>17</v>
      </c>
      <c r="BW3" s="1" t="s">
        <v>21</v>
      </c>
      <c r="BX3" s="1" t="s">
        <v>843</v>
      </c>
      <c r="BZ3" s="3" t="s">
        <v>13</v>
      </c>
      <c r="CA3" s="3"/>
      <c r="CB3" s="3"/>
      <c r="CD3" t="s">
        <v>14</v>
      </c>
      <c r="CE3" t="s">
        <v>15</v>
      </c>
      <c r="CF3" t="s">
        <v>16</v>
      </c>
      <c r="CG3" t="s">
        <v>17</v>
      </c>
      <c r="CH3" t="s">
        <v>21</v>
      </c>
      <c r="CI3" t="s">
        <v>843</v>
      </c>
      <c r="CK3" s="3" t="s">
        <v>13</v>
      </c>
      <c r="CL3" s="3"/>
      <c r="CM3" s="3"/>
      <c r="CO3" t="s">
        <v>14</v>
      </c>
      <c r="CP3" t="s">
        <v>15</v>
      </c>
      <c r="CQ3" t="s">
        <v>16</v>
      </c>
      <c r="CR3" t="s">
        <v>17</v>
      </c>
      <c r="CS3" t="s">
        <v>21</v>
      </c>
      <c r="CT3" t="s">
        <v>843</v>
      </c>
      <c r="CV3" s="3" t="s">
        <v>13</v>
      </c>
      <c r="CW3" s="3"/>
      <c r="CX3" s="3"/>
      <c r="CZ3" t="s">
        <v>14</v>
      </c>
      <c r="DA3" t="s">
        <v>15</v>
      </c>
      <c r="DB3" t="s">
        <v>16</v>
      </c>
      <c r="DC3" t="s">
        <v>17</v>
      </c>
      <c r="DD3" t="s">
        <v>21</v>
      </c>
      <c r="DE3" t="s">
        <v>843</v>
      </c>
      <c r="DG3" s="3" t="s">
        <v>13</v>
      </c>
      <c r="DH3" s="3"/>
      <c r="DI3" s="3"/>
      <c r="DK3" t="s">
        <v>14</v>
      </c>
      <c r="DL3" t="s">
        <v>15</v>
      </c>
      <c r="DM3" t="s">
        <v>16</v>
      </c>
      <c r="DN3" t="s">
        <v>17</v>
      </c>
      <c r="DO3" t="s">
        <v>21</v>
      </c>
      <c r="DP3" t="s">
        <v>843</v>
      </c>
      <c r="DR3" s="3" t="s">
        <v>13</v>
      </c>
      <c r="DS3" s="3"/>
      <c r="DT3" s="3"/>
      <c r="DV3" t="s">
        <v>14</v>
      </c>
      <c r="DW3" t="s">
        <v>15</v>
      </c>
      <c r="DX3" t="s">
        <v>16</v>
      </c>
      <c r="DY3" t="s">
        <v>17</v>
      </c>
      <c r="DZ3" t="s">
        <v>21</v>
      </c>
      <c r="EA3" t="s">
        <v>843</v>
      </c>
    </row>
    <row r="4" spans="1:131">
      <c r="A4" t="s">
        <v>51</v>
      </c>
      <c r="B4">
        <v>1996</v>
      </c>
      <c r="C4" t="s">
        <v>52</v>
      </c>
      <c r="D4" t="s">
        <v>51</v>
      </c>
      <c r="E4">
        <v>100073222</v>
      </c>
      <c r="F4">
        <v>1</v>
      </c>
      <c r="G4">
        <v>1996</v>
      </c>
      <c r="H4" t="s">
        <v>24</v>
      </c>
      <c r="I4" s="5">
        <f>IF(F4&gt;$F$1,"NA",(IF($G4&lt;'[3]Point Tables'!$S$5,"OLD",(IF($H4="Y","X",(VLOOKUP($E4,[1]Y14MF!$A$1:$A$65536,1,FALSE)))))))</f>
        <v>100073222</v>
      </c>
      <c r="J4" s="5" t="str">
        <f>IF(F4&gt;$F$1,"NA",(IF($G4&lt;'[3]Point Tables'!$S$6,"OLD",(IF($H4="Y","X",(VLOOKUP($E4,[1]Y12MF!$A$1:$A$65536,1,FALSE)))))))</f>
        <v>OLD</v>
      </c>
      <c r="L4" t="s">
        <v>104</v>
      </c>
      <c r="M4">
        <v>1996</v>
      </c>
      <c r="N4" t="s">
        <v>23</v>
      </c>
      <c r="O4" t="s">
        <v>104</v>
      </c>
      <c r="P4">
        <v>100079805</v>
      </c>
      <c r="Q4">
        <v>1</v>
      </c>
      <c r="R4">
        <v>1996</v>
      </c>
      <c r="S4" t="s">
        <v>24</v>
      </c>
      <c r="T4" s="5">
        <f>IF(Q4&gt;$Q$1,"NA",(IF($R4&lt;'[3]Point Tables'!$S$5,"OLD",(IF($S4="Y","X",(VLOOKUP($P4,[1]Y14MF!$A$1:$A$65536,1,FALSE)))))))</f>
        <v>100079805</v>
      </c>
      <c r="U4" s="5" t="str">
        <f>IF(Q4&gt;$Q$1,"NA",(IF($R4&lt;'[3]Point Tables'!$S$6,"OLD",(IF($S4="Y","X",(VLOOKUP($P4,[1]Y12MF!$A$1:$A$65536,1,FALSE)))))))</f>
        <v>OLD</v>
      </c>
      <c r="V4" s="5"/>
      <c r="W4" t="s">
        <v>69</v>
      </c>
      <c r="X4">
        <v>1997</v>
      </c>
      <c r="Y4" t="s">
        <v>70</v>
      </c>
      <c r="Z4" t="s">
        <v>69</v>
      </c>
      <c r="AA4">
        <v>100074678</v>
      </c>
      <c r="AB4">
        <v>1</v>
      </c>
      <c r="AC4">
        <v>1997</v>
      </c>
      <c r="AD4" s="4" t="s">
        <v>24</v>
      </c>
      <c r="AE4" s="5">
        <f>IF(AB4&gt;$AB$1,"NA",(IF($AC4&lt;'[3]Point Tables'!$S$5,"OLD",(IF($AD4="Y","X",(VLOOKUP($AA4,[1]Y14MF!$A$1:$A$65536,1,FALSE)))))))</f>
        <v>100074678</v>
      </c>
      <c r="AF4" s="5" t="str">
        <f>IF(AB4&gt;$AB$1,"NA",(IF($AC4&lt;'[3]Point Tables'!$S$6,"OLD",(IF($AD4="Y","X",(VLOOKUP($AA4,[1]Y12MF!$A$1:$A$65536,1,FALSE)))))))</f>
        <v>OLD</v>
      </c>
      <c r="AG4" s="5"/>
      <c r="AH4" s="14" t="s">
        <v>844</v>
      </c>
      <c r="AI4" s="14">
        <v>1997</v>
      </c>
      <c r="AJ4" s="14" t="s">
        <v>845</v>
      </c>
      <c r="AK4" s="14" t="s">
        <v>844</v>
      </c>
      <c r="AL4" s="14">
        <v>100080321</v>
      </c>
      <c r="AM4" s="14">
        <v>1</v>
      </c>
      <c r="AN4" s="14">
        <v>1997</v>
      </c>
      <c r="AO4" s="15"/>
      <c r="AP4" s="5">
        <f>IF(AM4&gt;$AN$1,"NA",(IF($AN4&lt;'[3]Point Tables'!$S$5,"OLD",(IF($AO4="Y","X",(VLOOKUP($AL4,[1]Y14MF!$A$1:$A$65536,1,FALSE)))))))</f>
        <v>100080321</v>
      </c>
      <c r="AQ4" s="5" t="str">
        <f>IF(AM4&gt;$AN$1,"NA",(IF($AN4&lt;'[2]Point Tables'!$S$6,"OLD",(IF($AO4="Y","X",(VLOOKUP($AL4,[1]Y12MF!$A$1:$A$65536,1,FALSE)))))))</f>
        <v>OLD</v>
      </c>
      <c r="AR4" s="5"/>
      <c r="AS4" t="s">
        <v>846</v>
      </c>
      <c r="AT4">
        <v>1997</v>
      </c>
      <c r="AU4" t="s">
        <v>70</v>
      </c>
      <c r="AV4" s="9" t="s">
        <v>846</v>
      </c>
      <c r="AW4" s="16">
        <v>100074678</v>
      </c>
      <c r="AX4" s="9">
        <v>1</v>
      </c>
      <c r="AY4" s="9">
        <v>1997</v>
      </c>
      <c r="AZ4" s="17"/>
      <c r="BA4" s="5">
        <f>IF(AX4&gt;$AY$1,"NA",(IF($AY4&lt;'[3]Point Tables'!$S$5,"OLD",(IF($AZ4="Y",AW4,(VLOOKUP($AW4,[1]Y14MF!$A$1:$A$65536,1,FALSE)))))))</f>
        <v>100074678</v>
      </c>
      <c r="BB4" s="5" t="str">
        <f>IF(AX4&gt;$AY$1,"NA",(IF($AY4&lt;'[3]Point Tables'!$S$6,"OLD",(IF($AZ4="Y","X",(VLOOKUP($AW4,[1]Y12MF!$A$1:$A$65536,1,FALSE)))))))</f>
        <v>OLD</v>
      </c>
      <c r="BC4" s="5"/>
      <c r="BD4" t="s">
        <v>847</v>
      </c>
      <c r="BE4">
        <v>1996</v>
      </c>
      <c r="BF4" t="s">
        <v>848</v>
      </c>
      <c r="BG4" s="17" t="s">
        <v>847</v>
      </c>
      <c r="BH4" s="18">
        <v>100073176</v>
      </c>
      <c r="BI4" s="19">
        <v>1</v>
      </c>
      <c r="BJ4" s="18">
        <v>1996</v>
      </c>
      <c r="BL4" s="5">
        <f>IF(BI4&gt;$BJ$1,"NA",(IF($BJ4&lt;'[3]Point Tables'!$S$5,"OLD",(IF($BK4="Y",BH4,(VLOOKUP($BH4,[1]Y14MF!$A$1:$A$65536,1,FALSE)))))))</f>
        <v>100073176</v>
      </c>
      <c r="BM4" s="5" t="str">
        <f>IF(BI4&gt;$BJ$1,"NA",(IF($BJ4&lt;'[2]Point Tables'!$S$6,"OLD",(IF($BK4="Y","X",(VLOOKUP($BH4,[1]Y12MF!$A$1:$A$65536,1,FALSE)))))))</f>
        <v>OLD</v>
      </c>
      <c r="BN4" s="5"/>
      <c r="BO4" t="s">
        <v>849</v>
      </c>
      <c r="BP4">
        <v>1997</v>
      </c>
      <c r="BQ4" t="s">
        <v>850</v>
      </c>
      <c r="BR4" s="9" t="s">
        <v>849</v>
      </c>
      <c r="BS4" s="9">
        <v>100079513</v>
      </c>
      <c r="BT4" s="20">
        <v>1</v>
      </c>
      <c r="BU4" s="9">
        <v>1997</v>
      </c>
      <c r="BW4" s="5">
        <f>IF(BT4&gt;$BU$1,"NA",(IF($BU4&lt;'[3]Point Tables'!$S$5,"OLD",(IF($BV4="Y",BS4,(VLOOKUP($BS4,[1]Y14MF!$A$1:$A$65536,1,FALSE)))))))</f>
        <v>100079513</v>
      </c>
      <c r="BX4" s="5" t="str">
        <f>IF(BT4&gt;$BU$1,"NA",(IF($BU4&lt;'[3]Point Tables'!$S$6,"OLD",(IF($BV4="Y","X",(VLOOKUP($BS4,[1]Y12MF!$A$1:$A$65536,1,FALSE)))))))</f>
        <v>OLD</v>
      </c>
      <c r="BY4" s="5"/>
      <c r="BZ4" t="s">
        <v>849</v>
      </c>
      <c r="CA4">
        <v>1997</v>
      </c>
      <c r="CB4" t="s">
        <v>851</v>
      </c>
      <c r="CC4" s="21" t="s">
        <v>849</v>
      </c>
      <c r="CD4" s="16">
        <v>100079513</v>
      </c>
      <c r="CE4" s="22">
        <v>1</v>
      </c>
      <c r="CF4" s="21">
        <v>1997</v>
      </c>
      <c r="CH4" s="5">
        <f>IF(CE4&gt;$CF$1,"NA",(IF($CF4&lt;'[3]Point Tables'!$S$5,"OLD",(IF($CG4="Y",CD4,(VLOOKUP($CD4,[1]Y14MF!$A$1:$A$65536,1,FALSE)))))))</f>
        <v>100079513</v>
      </c>
      <c r="CI4" s="5" t="str">
        <f>IF(CE4&gt;$CF$1,"NA",(IF($CF4&lt;'[3]Point Tables'!$S$6,"OLD",(IF($CG4="Y","X",(VLOOKUP($CD4,[1]Y12MF!$A$1:$A$65536,1,FALSE)))))))</f>
        <v>OLD</v>
      </c>
      <c r="CK4" t="s">
        <v>852</v>
      </c>
      <c r="CL4">
        <v>1996</v>
      </c>
      <c r="CM4" t="s">
        <v>853</v>
      </c>
      <c r="CN4" s="17" t="s">
        <v>852</v>
      </c>
      <c r="CO4" s="18">
        <v>100081685</v>
      </c>
      <c r="CP4" s="18">
        <v>1</v>
      </c>
      <c r="CQ4" s="9">
        <v>1996</v>
      </c>
      <c r="CS4" s="5">
        <f>IF(CP4&gt;$CQ$1,"NA",(IF($CQ4&lt;'[3]Point Tables'!$S$5,"OLD",(IF($CR4="Y",CO4,(VLOOKUP($CO4,[1]Y14MF!$A$1:$A$65536,1,FALSE)))))))</f>
        <v>100081685</v>
      </c>
      <c r="CT4" s="5" t="str">
        <f>IF(CP4&gt;$CQ$1,"NA",(IF($CQ4&lt;'[3]Point Tables'!$S$6,"OLD",(IF($CR4="Y","X",(VLOOKUP($CO4,[1]Y12MF!$A$1:$A$65536,1,FALSE)))))))</f>
        <v>OLD</v>
      </c>
      <c r="CV4" t="s">
        <v>854</v>
      </c>
      <c r="CW4">
        <v>1998</v>
      </c>
      <c r="CX4" t="s">
        <v>151</v>
      </c>
      <c r="CY4" s="17" t="s">
        <v>854</v>
      </c>
      <c r="CZ4" s="18">
        <v>100092718</v>
      </c>
      <c r="DA4" s="18">
        <v>1</v>
      </c>
      <c r="DB4" s="9">
        <v>1998</v>
      </c>
      <c r="DD4" s="5">
        <f>IF(DA4&gt;$DB$1,"NA",(IF($DB4&lt;'[3]Point Tables'!$S$5,"OLD",(IF($DC4="Y",CZ4,(VLOOKUP($CZ4,[1]Y14MF!$A$1:$A$65536,1,FALSE)))))))</f>
        <v>100092718</v>
      </c>
      <c r="DE4" s="5">
        <f>IF(DA4&gt;$DB$1,"NA",(IF($DB4&lt;'[3]Point Tables'!$S$6,"OLD",(IF($DC4="Y","X",(VLOOKUP($CZ4,[1]Y12MF!$A$1:$A$65536,1,FALSE)))))))</f>
        <v>100092718</v>
      </c>
      <c r="DG4" t="s">
        <v>855</v>
      </c>
      <c r="DH4">
        <v>1996</v>
      </c>
      <c r="DI4" t="s">
        <v>23</v>
      </c>
      <c r="DJ4" s="17" t="s">
        <v>855</v>
      </c>
      <c r="DK4" s="18">
        <v>100079805</v>
      </c>
      <c r="DL4" s="18">
        <v>1</v>
      </c>
      <c r="DM4" s="9">
        <v>1996</v>
      </c>
      <c r="DO4" s="5">
        <f>IF(DL4&gt;$DM$1,"NA",(IF($DM4&lt;'[3]Point Tables'!$S$5,"OLD",(IF($DN4="Y",DK4,(VLOOKUP($DK4,[1]Y14MF!$A$1:$A$65536,1,FALSE)))))))</f>
        <v>100079805</v>
      </c>
      <c r="DP4" s="5" t="str">
        <f>IF(DL4&gt;$DM$1,"NA",(IF($DM4&lt;'[3]Point Tables'!$S$6,"OLD",(IF($DN4="Y","X",(VLOOKUP($DK4,[1]Y12MF!$A$1:$A$65536,1,FALSE)))))))</f>
        <v>OLD</v>
      </c>
      <c r="DR4" t="s">
        <v>86</v>
      </c>
      <c r="DS4">
        <v>1996</v>
      </c>
      <c r="DT4" t="s">
        <v>856</v>
      </c>
      <c r="DU4" s="17" t="s">
        <v>86</v>
      </c>
      <c r="DV4" s="18">
        <v>100053312</v>
      </c>
      <c r="DW4" s="18">
        <v>1</v>
      </c>
      <c r="DX4" s="9">
        <v>1996</v>
      </c>
      <c r="DZ4" s="5">
        <f>IF(DW4&gt;$DX$1,"NA",(IF($DX4&lt;'[3]Point Tables'!$S$5,"OLD",(IF($DY4="Y",DV4,(VLOOKUP($DV4,[1]Y14MF!$A$1:$A$65536,1,FALSE)))))))</f>
        <v>100053312</v>
      </c>
      <c r="EA4" s="5" t="str">
        <f>IF(DW4&gt;$DX$1,"NA",(IF($DX4&lt;'[3]Point Tables'!$S$6,"OLD",(IF($DY4="Y","X",(VLOOKUP($DV4,[1]Y12MF!$A$1:$A$65536,1,FALSE)))))))</f>
        <v>OLD</v>
      </c>
    </row>
    <row r="5" spans="1:131">
      <c r="A5" s="5" t="s">
        <v>104</v>
      </c>
      <c r="B5" s="5">
        <v>1996</v>
      </c>
      <c r="C5" s="5" t="s">
        <v>23</v>
      </c>
      <c r="D5" t="s">
        <v>104</v>
      </c>
      <c r="E5">
        <v>100079805</v>
      </c>
      <c r="F5">
        <v>2</v>
      </c>
      <c r="G5">
        <v>1996</v>
      </c>
      <c r="H5" t="s">
        <v>24</v>
      </c>
      <c r="I5" s="5">
        <f>IF(F5&gt;$F$1,"NA",(IF($G5&lt;'[3]Point Tables'!$S$5,"OLD",(IF($H5="Y","X",(VLOOKUP($E5,[1]Y14MF!$A$1:$A$65536,1,FALSE)))))))</f>
        <v>100079805</v>
      </c>
      <c r="J5" s="5" t="str">
        <f>IF(F5&gt;$F$1,"NA",(IF($G5&lt;'[3]Point Tables'!$S$6,"OLD",(IF($H5="Y","X",(VLOOKUP($E5,[1]Y12MF!$A$1:$A$65536,1,FALSE)))))))</f>
        <v>OLD</v>
      </c>
      <c r="L5" t="s">
        <v>211</v>
      </c>
      <c r="M5">
        <v>1996</v>
      </c>
      <c r="N5" t="s">
        <v>190</v>
      </c>
      <c r="O5" t="s">
        <v>211</v>
      </c>
      <c r="P5">
        <v>100079814</v>
      </c>
      <c r="Q5">
        <v>2</v>
      </c>
      <c r="R5">
        <v>1996</v>
      </c>
      <c r="S5" t="s">
        <v>24</v>
      </c>
      <c r="T5" s="5">
        <f>IF(Q5&gt;$Q$1,"NA",(IF($R5&lt;'[3]Point Tables'!$S$5,"OLD",(IF($S5="Y","X",(VLOOKUP($P5,[1]Y14MF!$A$1:$A$65536,1,FALSE)))))))</f>
        <v>100079814</v>
      </c>
      <c r="U5" s="5" t="str">
        <f>IF(Q5&gt;$Q$1,"NA",(IF($R5&lt;'[3]Point Tables'!$S$6,"OLD",(IF($S5="Y","X",(VLOOKUP($P5,[1]Y12MF!$A$1:$A$65536,1,FALSE)))))))</f>
        <v>OLD</v>
      </c>
      <c r="V5" s="5"/>
      <c r="W5" s="5" t="s">
        <v>86</v>
      </c>
      <c r="X5" s="5">
        <v>1996</v>
      </c>
      <c r="Y5" s="5" t="s">
        <v>33</v>
      </c>
      <c r="Z5" t="s">
        <v>86</v>
      </c>
      <c r="AA5">
        <v>100053312</v>
      </c>
      <c r="AB5">
        <v>2</v>
      </c>
      <c r="AC5">
        <v>1996</v>
      </c>
      <c r="AD5" s="4" t="s">
        <v>24</v>
      </c>
      <c r="AE5" s="5">
        <f>IF(AB5&gt;$AB$1,"NA",(IF($AC5&lt;'[3]Point Tables'!$S$5,"OLD",(IF($AD5="Y","X",(VLOOKUP($AA5,[1]Y14MF!$A$1:$A$65536,1,FALSE)))))))</f>
        <v>100053312</v>
      </c>
      <c r="AF5" s="5" t="str">
        <f>IF(AB5&gt;$AB$1,"NA",(IF($AC5&lt;'[3]Point Tables'!$S$6,"OLD",(IF($AD5="Y","X",(VLOOKUP($AA5,[1]Y12MF!$A$1:$A$65536,1,FALSE)))))))</f>
        <v>OLD</v>
      </c>
      <c r="AG5" s="5"/>
      <c r="AH5" s="14" t="s">
        <v>857</v>
      </c>
      <c r="AI5" s="14">
        <v>1996</v>
      </c>
      <c r="AJ5" s="14" t="s">
        <v>858</v>
      </c>
      <c r="AK5" s="14" t="s">
        <v>857</v>
      </c>
      <c r="AL5" s="14">
        <v>100052470</v>
      </c>
      <c r="AM5" s="14">
        <v>2</v>
      </c>
      <c r="AN5" s="14">
        <v>1996</v>
      </c>
      <c r="AO5" s="23"/>
      <c r="AP5" s="5">
        <f>IF(AM5&gt;$AN$1,"NA",(IF($AN5&lt;'[3]Point Tables'!$S$5,"OLD",(IF($AO5="Y","X",(VLOOKUP($AL5,[1]Y14MF!$A$1:$A$65536,1,FALSE)))))))</f>
        <v>100052470</v>
      </c>
      <c r="AQ5" s="5" t="str">
        <f>IF(AM5&gt;$AN$1,"NA",(IF($AN5&lt;'[2]Point Tables'!$S$6,"OLD",(IF($AO5="Y","X",(VLOOKUP($AL5,[1]Y12MF!$A$1:$A$65536,1,FALSE)))))))</f>
        <v>OLD</v>
      </c>
      <c r="AR5" s="5"/>
      <c r="AS5" s="5" t="s">
        <v>859</v>
      </c>
      <c r="AT5" s="5">
        <v>1998</v>
      </c>
      <c r="AU5" s="5" t="s">
        <v>26</v>
      </c>
      <c r="AV5" s="9" t="s">
        <v>859</v>
      </c>
      <c r="AW5" s="18">
        <v>100079713</v>
      </c>
      <c r="AX5" s="9">
        <v>2</v>
      </c>
      <c r="AY5" s="9">
        <v>1998</v>
      </c>
      <c r="AZ5" s="17"/>
      <c r="BA5" s="5">
        <f>IF(AX5&gt;$AY$1,"NA",(IF($AY5&lt;'[3]Point Tables'!$S$5,"OLD",(IF($AZ5="Y",AW5,(VLOOKUP($AW5,[1]Y14MF!$A$1:$A$65536,1,FALSE)))))))</f>
        <v>100079713</v>
      </c>
      <c r="BB5" s="5">
        <f>IF(AX5&gt;$AY$1,"NA",(IF($AY5&lt;'[3]Point Tables'!$S$6,"OLD",(IF($AZ5="Y","X",(VLOOKUP($AW5,[1]Y12MF!$A$1:$A$65536,1,FALSE)))))))</f>
        <v>100079713</v>
      </c>
      <c r="BC5" s="5"/>
      <c r="BD5" s="5" t="s">
        <v>860</v>
      </c>
      <c r="BE5" s="5">
        <v>1996</v>
      </c>
      <c r="BF5" s="5" t="s">
        <v>861</v>
      </c>
      <c r="BG5" s="17" t="s">
        <v>860</v>
      </c>
      <c r="BH5" s="18">
        <v>100078496</v>
      </c>
      <c r="BI5" s="19">
        <v>2</v>
      </c>
      <c r="BJ5" s="18">
        <v>1996</v>
      </c>
      <c r="BL5" s="5">
        <f>IF(BI5&gt;$BJ$1,"NA",(IF($BJ5&lt;'[3]Point Tables'!$S$5,"OLD",(IF($BK5="Y",BH5,(VLOOKUP($BH5,[1]Y14MF!$A$1:$A$65536,1,FALSE)))))))</f>
        <v>100078496</v>
      </c>
      <c r="BM5" s="5" t="str">
        <f>IF(BI5&gt;$BJ$1,"NA",(IF($BJ5&lt;'[2]Point Tables'!$S$6,"OLD",(IF($BK5="Y","X",(VLOOKUP($BH5,[1]Y12MF!$A$1:$A$65536,1,FALSE)))))))</f>
        <v>OLD</v>
      </c>
      <c r="BN5" s="5"/>
      <c r="BO5" s="5" t="s">
        <v>862</v>
      </c>
      <c r="BP5" s="5">
        <v>1997</v>
      </c>
      <c r="BQ5" s="5" t="s">
        <v>863</v>
      </c>
      <c r="BR5" s="9" t="s">
        <v>862</v>
      </c>
      <c r="BS5" s="9">
        <v>100117289</v>
      </c>
      <c r="BT5" s="20">
        <v>2</v>
      </c>
      <c r="BU5" s="9">
        <v>1997</v>
      </c>
      <c r="BV5" s="24"/>
      <c r="BW5" s="5">
        <f>IF(BT5&gt;$BU$1,"NA",(IF($BU5&lt;'[3]Point Tables'!$S$5,"OLD",(IF($BV5="Y",BS5,(VLOOKUP($BS5,[1]Y14MF!$A$1:$A$65536,1,FALSE)))))))</f>
        <v>100117289</v>
      </c>
      <c r="BX5" s="5" t="str">
        <f>IF(BT5&gt;$BU$1,"NA",(IF($BU5&lt;'[3]Point Tables'!$S$6,"OLD",(IF($BV5="Y","X",(VLOOKUP($BS5,[1]Y12MF!$A$1:$A$65536,1,FALSE)))))))</f>
        <v>OLD</v>
      </c>
      <c r="BY5" s="5"/>
      <c r="BZ5" s="5" t="s">
        <v>864</v>
      </c>
      <c r="CA5" s="5">
        <v>1997</v>
      </c>
      <c r="CB5" s="5" t="s">
        <v>865</v>
      </c>
      <c r="CC5" s="21" t="s">
        <v>864</v>
      </c>
      <c r="CD5" s="16">
        <v>100077761</v>
      </c>
      <c r="CE5" s="22">
        <v>2</v>
      </c>
      <c r="CF5" s="21">
        <v>1997</v>
      </c>
      <c r="CG5" s="24"/>
      <c r="CH5" s="5">
        <f>IF(CE5&gt;$CF$1,"NA",(IF($CF5&lt;'[3]Point Tables'!$S$5,"OLD",(IF($CG5="Y",CD5,(VLOOKUP($CD5,[1]Y14MF!$A$1:$A$65536,1,FALSE)))))))</f>
        <v>100077761</v>
      </c>
      <c r="CI5" s="5" t="str">
        <f>IF(CE5&gt;$CF$1,"NA",(IF($CF5&lt;'[3]Point Tables'!$S$6,"OLD",(IF($CG5="Y","X",(VLOOKUP($CD5,[1]Y12MF!$A$1:$A$65536,1,FALSE)))))))</f>
        <v>OLD</v>
      </c>
      <c r="CK5" s="5" t="s">
        <v>859</v>
      </c>
      <c r="CL5" s="5">
        <v>1998</v>
      </c>
      <c r="CM5" s="5" t="s">
        <v>866</v>
      </c>
      <c r="CN5" s="17" t="s">
        <v>859</v>
      </c>
      <c r="CO5" s="18">
        <v>100079713</v>
      </c>
      <c r="CP5" s="18">
        <v>2</v>
      </c>
      <c r="CQ5" s="9">
        <v>1998</v>
      </c>
      <c r="CR5" s="24"/>
      <c r="CS5" s="5">
        <f>IF(CP5&gt;$CQ$1,"NA",(IF($CQ5&lt;'[3]Point Tables'!$S$5,"OLD",(IF($CR5="Y",CO5,(VLOOKUP($CO5,[1]Y14MF!$A$1:$A$65536,1,FALSE)))))))</f>
        <v>100079713</v>
      </c>
      <c r="CT5" s="5">
        <f>IF(CP5&gt;$CQ$1,"NA",(IF($CQ5&lt;'[3]Point Tables'!$S$6,"OLD",(IF($CR5="Y","X",(VLOOKUP($CO5,[1]Y12MF!$A$1:$A$65536,1,FALSE)))))))</f>
        <v>100079713</v>
      </c>
      <c r="CV5" s="5" t="s">
        <v>867</v>
      </c>
      <c r="CW5" s="5">
        <v>1998</v>
      </c>
      <c r="CX5" s="5" t="s">
        <v>29</v>
      </c>
      <c r="CY5" s="17" t="s">
        <v>867</v>
      </c>
      <c r="CZ5" s="18">
        <v>100090495</v>
      </c>
      <c r="DA5" s="18">
        <v>2</v>
      </c>
      <c r="DB5" s="9">
        <v>1998</v>
      </c>
      <c r="DC5" s="24"/>
      <c r="DD5" s="5">
        <f>IF(DA5&gt;$DB$1,"NA",(IF($DB5&lt;'[3]Point Tables'!$S$5,"OLD",(IF($DC5="Y",CZ5,(VLOOKUP($CZ5,[1]Y14MF!$A$1:$A$65536,1,FALSE)))))))</f>
        <v>100090495</v>
      </c>
      <c r="DE5" s="5">
        <f>IF(DA5&gt;$DB$1,"NA",(IF($DB5&lt;'[3]Point Tables'!$S$6,"OLD",(IF($DC5="Y","X",(VLOOKUP($CZ5,[1]Y12MF!$A$1:$A$65536,1,FALSE)))))))</f>
        <v>100090495</v>
      </c>
      <c r="DG5" s="5" t="s">
        <v>868</v>
      </c>
      <c r="DH5" s="5">
        <v>1997</v>
      </c>
      <c r="DI5" s="5" t="s">
        <v>23</v>
      </c>
      <c r="DJ5" s="17" t="s">
        <v>868</v>
      </c>
      <c r="DK5" s="18">
        <v>100072906</v>
      </c>
      <c r="DL5" s="18">
        <v>2</v>
      </c>
      <c r="DM5" s="9">
        <v>1997</v>
      </c>
      <c r="DN5" s="24"/>
      <c r="DO5" s="5">
        <f>IF(DL5&gt;$DM$1,"NA",(IF($DM5&lt;'[3]Point Tables'!$S$5,"OLD",(IF($DN5="Y",DK5,(VLOOKUP($DK5,[1]Y14MF!$A$1:$A$65536,1,FALSE)))))))</f>
        <v>100072906</v>
      </c>
      <c r="DP5" s="5" t="str">
        <f>IF(DL5&gt;$DM$1,"NA",(IF($DM5&lt;'[3]Point Tables'!$S$6,"OLD",(IF($DN5="Y","X",(VLOOKUP($DK5,[1]Y12MF!$A$1:$A$65536,1,FALSE)))))))</f>
        <v>OLD</v>
      </c>
      <c r="DR5" s="5" t="s">
        <v>300</v>
      </c>
      <c r="DS5" s="5">
        <v>1996</v>
      </c>
      <c r="DT5" s="5" t="s">
        <v>856</v>
      </c>
      <c r="DU5" s="17" t="s">
        <v>300</v>
      </c>
      <c r="DV5" s="18">
        <v>100061410</v>
      </c>
      <c r="DW5" s="18">
        <v>2</v>
      </c>
      <c r="DX5" s="9">
        <v>1996</v>
      </c>
      <c r="DY5" s="24"/>
      <c r="DZ5" s="5">
        <f>IF(DW5&gt;$DX$1,"NA",(IF($DX5&lt;'[3]Point Tables'!$S$5,"OLD",(IF($DY5="Y",DV5,(VLOOKUP($DV5,[1]Y14MF!$A$1:$A$65536,1,FALSE)))))))</f>
        <v>100061410</v>
      </c>
      <c r="EA5" s="5" t="str">
        <f>IF(DW5&gt;$DX$1,"NA",(IF($DX5&lt;'[3]Point Tables'!$S$6,"OLD",(IF($DY5="Y","X",(VLOOKUP($DV5,[1]Y12MF!$A$1:$A$65536,1,FALSE)))))))</f>
        <v>OLD</v>
      </c>
    </row>
    <row r="6" spans="1:131">
      <c r="A6" s="5" t="s">
        <v>111</v>
      </c>
      <c r="B6" s="5">
        <v>1997</v>
      </c>
      <c r="C6" s="5" t="s">
        <v>37</v>
      </c>
      <c r="D6" t="s">
        <v>111</v>
      </c>
      <c r="E6">
        <v>100081460</v>
      </c>
      <c r="F6">
        <v>3</v>
      </c>
      <c r="G6">
        <v>1997</v>
      </c>
      <c r="H6" t="s">
        <v>24</v>
      </c>
      <c r="I6" s="5">
        <f>IF(F6&gt;$F$1,"NA",(IF($G6&lt;'[3]Point Tables'!$S$5,"OLD",(IF($H6="Y","X",(VLOOKUP($E6,[1]Y14MF!$A$1:$A$65536,1,FALSE)))))))</f>
        <v>100081460</v>
      </c>
      <c r="J6" s="5" t="str">
        <f>IF(F6&gt;$F$1,"NA",(IF($G6&lt;'[3]Point Tables'!$S$6,"OLD",(IF($H6="Y","X",(VLOOKUP($E6,[1]Y12MF!$A$1:$A$65536,1,FALSE)))))))</f>
        <v>OLD</v>
      </c>
      <c r="L6" t="s">
        <v>34</v>
      </c>
      <c r="M6">
        <v>1996</v>
      </c>
      <c r="N6" t="s">
        <v>35</v>
      </c>
      <c r="O6" t="s">
        <v>34</v>
      </c>
      <c r="P6">
        <v>100066717</v>
      </c>
      <c r="Q6">
        <v>3</v>
      </c>
      <c r="R6">
        <v>1996</v>
      </c>
      <c r="S6" t="s">
        <v>24</v>
      </c>
      <c r="T6" s="5">
        <f>IF(Q6&gt;$Q$1,"NA",(IF($R6&lt;'[3]Point Tables'!$S$5,"OLD",(IF($S6="Y","X",(VLOOKUP($P6,[1]Y14MF!$A$1:$A$65536,1,FALSE)))))))</f>
        <v>100066717</v>
      </c>
      <c r="U6" s="5" t="str">
        <f>IF(Q6&gt;$Q$1,"NA",(IF($R6&lt;'[3]Point Tables'!$S$6,"OLD",(IF($S6="Y","X",(VLOOKUP($P6,[1]Y12MF!$A$1:$A$65536,1,FALSE)))))))</f>
        <v>OLD</v>
      </c>
      <c r="V6" s="5"/>
      <c r="W6" s="5" t="s">
        <v>84</v>
      </c>
      <c r="X6" s="5">
        <v>1998</v>
      </c>
      <c r="Y6" s="5" t="s">
        <v>70</v>
      </c>
      <c r="Z6" t="s">
        <v>84</v>
      </c>
      <c r="AA6">
        <v>100074679</v>
      </c>
      <c r="AB6">
        <v>3</v>
      </c>
      <c r="AC6">
        <v>1998</v>
      </c>
      <c r="AD6" s="4" t="s">
        <v>24</v>
      </c>
      <c r="AE6" s="5">
        <f>IF(AB6&gt;$AB$1,"NA",(IF($AC6&lt;'[3]Point Tables'!$S$5,"OLD",(IF($AD6="Y","X",(VLOOKUP($AA6,[1]Y14MF!$A$1:$A$65536,1,FALSE)))))))</f>
        <v>100074679</v>
      </c>
      <c r="AF6" s="5">
        <f>IF(AB6&gt;$AB$1,"NA",(IF($AC6&lt;'[3]Point Tables'!$S$6,"OLD",(IF($AD6="Y","X",(VLOOKUP($AA6,[1]Y12MF!$A$1:$A$65536,1,FALSE)))))))</f>
        <v>100074679</v>
      </c>
      <c r="AG6" s="5"/>
      <c r="AH6" s="14" t="s">
        <v>869</v>
      </c>
      <c r="AI6" s="14">
        <v>1996</v>
      </c>
      <c r="AJ6" s="14" t="s">
        <v>870</v>
      </c>
      <c r="AK6" s="14" t="s">
        <v>869</v>
      </c>
      <c r="AL6" s="14">
        <v>100053312</v>
      </c>
      <c r="AM6" s="14">
        <v>3</v>
      </c>
      <c r="AN6" s="14">
        <v>1996</v>
      </c>
      <c r="AO6" s="23"/>
      <c r="AP6" s="5">
        <f>IF(AM6&gt;$AN$1,"NA",(IF($AN6&lt;'[3]Point Tables'!$S$5,"OLD",(IF($AO6="Y","X",(VLOOKUP($AL6,[1]Y14MF!$A$1:$A$65536,1,FALSE)))))))</f>
        <v>100053312</v>
      </c>
      <c r="AQ6" s="5" t="str">
        <f>IF(AM6&gt;$AN$1,"NA",(IF($AN6&lt;'[2]Point Tables'!$S$6,"OLD",(IF($AO6="Y","X",(VLOOKUP($AL6,[1]Y12MF!$A$1:$A$65536,1,FALSE)))))))</f>
        <v>OLD</v>
      </c>
      <c r="AR6" s="5"/>
      <c r="AS6" s="5" t="s">
        <v>871</v>
      </c>
      <c r="AT6" s="5">
        <v>1996</v>
      </c>
      <c r="AU6" s="5" t="s">
        <v>23</v>
      </c>
      <c r="AV6" s="9" t="s">
        <v>871</v>
      </c>
      <c r="AW6" s="9">
        <v>100090862</v>
      </c>
      <c r="AX6" s="9">
        <v>3</v>
      </c>
      <c r="AY6" s="9">
        <v>1996</v>
      </c>
      <c r="AZ6" s="17"/>
      <c r="BA6" s="5">
        <f>IF(AX6&gt;$AY$1,"NA",(IF($AY6&lt;'[3]Point Tables'!$S$5,"OLD",(IF($AZ6="Y",AW6,(VLOOKUP($AW6,[1]Y14MF!$A$1:$A$65536,1,FALSE)))))))</f>
        <v>100090862</v>
      </c>
      <c r="BB6" s="5" t="str">
        <f>IF(AX6&gt;$AY$1,"NA",(IF($AY6&lt;'[3]Point Tables'!$S$6,"OLD",(IF($AZ6="Y","X",(VLOOKUP($AW6,[1]Y12MF!$A$1:$A$65536,1,FALSE)))))))</f>
        <v>OLD</v>
      </c>
      <c r="BC6" s="5"/>
      <c r="BD6" s="5" t="s">
        <v>849</v>
      </c>
      <c r="BE6" s="5">
        <v>1997</v>
      </c>
      <c r="BF6" s="5" t="s">
        <v>850</v>
      </c>
      <c r="BG6" s="17" t="s">
        <v>849</v>
      </c>
      <c r="BH6" s="18">
        <v>100079513</v>
      </c>
      <c r="BI6" s="19">
        <v>3</v>
      </c>
      <c r="BJ6" s="18">
        <v>1997</v>
      </c>
      <c r="BL6" s="5">
        <f>IF(BI6&gt;$BJ$1,"NA",(IF($BJ6&lt;'[3]Point Tables'!$S$5,"OLD",(IF($BK6="Y",BH6,(VLOOKUP($BH6,[1]Y14MF!$A$1:$A$65536,1,FALSE)))))))</f>
        <v>100079513</v>
      </c>
      <c r="BM6" s="5" t="str">
        <f>IF(BI6&gt;$BJ$1,"NA",(IF($BJ6&lt;'[2]Point Tables'!$S$6,"OLD",(IF($BK6="Y","X",(VLOOKUP($BH6,[1]Y12MF!$A$1:$A$65536,1,FALSE)))))))</f>
        <v>OLD</v>
      </c>
      <c r="BN6" s="5"/>
      <c r="BO6" s="5" t="s">
        <v>872</v>
      </c>
      <c r="BP6" s="5">
        <v>1998</v>
      </c>
      <c r="BQ6" s="5" t="s">
        <v>848</v>
      </c>
      <c r="BR6" s="9" t="s">
        <v>872</v>
      </c>
      <c r="BS6" s="9">
        <v>100090510</v>
      </c>
      <c r="BT6" s="20">
        <v>3</v>
      </c>
      <c r="BU6" s="9">
        <v>1998</v>
      </c>
      <c r="BV6" s="24"/>
      <c r="BW6" s="5">
        <f>IF(BT6&gt;$BU$1,"NA",(IF($BU6&lt;'[3]Point Tables'!$S$5,"OLD",(IF($BV6="Y",BS6,(VLOOKUP($BS6,[1]Y14MF!$A$1:$A$65536,1,FALSE)))))))</f>
        <v>100090510</v>
      </c>
      <c r="BX6" s="5">
        <f>IF(BT6&gt;$BU$1,"NA",(IF($BU6&lt;'[3]Point Tables'!$S$6,"OLD",(IF($BV6="Y","X",(VLOOKUP($BS6,[1]Y12MF!$A$1:$A$65536,1,FALSE)))))))</f>
        <v>100090510</v>
      </c>
      <c r="BY6" s="5"/>
      <c r="BZ6" s="5" t="s">
        <v>873</v>
      </c>
      <c r="CA6" s="5">
        <v>1997</v>
      </c>
      <c r="CB6" s="5" t="s">
        <v>874</v>
      </c>
      <c r="CC6" s="21" t="s">
        <v>873</v>
      </c>
      <c r="CD6" s="16">
        <v>100080426</v>
      </c>
      <c r="CE6" s="22">
        <v>3</v>
      </c>
      <c r="CF6" s="21">
        <v>1997</v>
      </c>
      <c r="CG6" s="24"/>
      <c r="CH6" s="5">
        <f>IF(CE6&gt;$CF$1,"NA",(IF($CF6&lt;'[3]Point Tables'!$S$5,"OLD",(IF($CG6="Y",CD6,(VLOOKUP($CD6,[1]Y14MF!$A$1:$A$65536,1,FALSE)))))))</f>
        <v>100080426</v>
      </c>
      <c r="CI6" s="5" t="str">
        <f>IF(CE6&gt;$CF$1,"NA",(IF($CF6&lt;'[3]Point Tables'!$S$6,"OLD",(IF($CG6="Y","X",(VLOOKUP($CD6,[1]Y12MF!$A$1:$A$65536,1,FALSE)))))))</f>
        <v>OLD</v>
      </c>
      <c r="CK6" s="5" t="s">
        <v>875</v>
      </c>
      <c r="CL6" s="5">
        <v>1998</v>
      </c>
      <c r="CM6" s="5" t="s">
        <v>863</v>
      </c>
      <c r="CN6" s="17" t="s">
        <v>875</v>
      </c>
      <c r="CO6" s="18">
        <v>100090495</v>
      </c>
      <c r="CP6" s="18">
        <v>3</v>
      </c>
      <c r="CQ6" s="9">
        <v>1998</v>
      </c>
      <c r="CR6" s="24"/>
      <c r="CS6" s="5">
        <f>IF(CP6&gt;$CQ$1,"NA",(IF($CQ6&lt;'[3]Point Tables'!$S$5,"OLD",(IF($CR6="Y",CO6,(VLOOKUP($CO6,[1]Y14MF!$A$1:$A$65536,1,FALSE)))))))</f>
        <v>100090495</v>
      </c>
      <c r="CT6" s="5">
        <f>IF(CP6&gt;$CQ$1,"NA",(IF($CQ6&lt;'[3]Point Tables'!$S$6,"OLD",(IF($CR6="Y","X",(VLOOKUP($CO6,[1]Y12MF!$A$1:$A$65536,1,FALSE)))))))</f>
        <v>100090495</v>
      </c>
      <c r="CV6" s="5" t="s">
        <v>876</v>
      </c>
      <c r="CW6" s="5">
        <v>1997</v>
      </c>
      <c r="CX6" s="5" t="s">
        <v>29</v>
      </c>
      <c r="CY6" s="17" t="s">
        <v>876</v>
      </c>
      <c r="CZ6" s="18">
        <v>100090578</v>
      </c>
      <c r="DA6" s="18">
        <v>3</v>
      </c>
      <c r="DB6" s="9">
        <v>1997</v>
      </c>
      <c r="DC6" s="24"/>
      <c r="DD6" s="5">
        <f>IF(DA6&gt;$DB$1,"NA",(IF($DB6&lt;'[3]Point Tables'!$S$5,"OLD",(IF($DC6="Y",CZ6,(VLOOKUP($CZ6,[1]Y14MF!$A$1:$A$65536,1,FALSE)))))))</f>
        <v>100090578</v>
      </c>
      <c r="DE6" s="5" t="str">
        <f>IF(DA6&gt;$DB$1,"NA",(IF($DB6&lt;'[3]Point Tables'!$S$6,"OLD",(IF($DC6="Y","X",(VLOOKUP($CZ6,[1]Y12MF!$A$1:$A$65536,1,FALSE)))))))</f>
        <v>OLD</v>
      </c>
      <c r="DG6" s="5" t="s">
        <v>877</v>
      </c>
      <c r="DH6" s="5">
        <v>1996</v>
      </c>
      <c r="DI6" s="5" t="s">
        <v>23</v>
      </c>
      <c r="DJ6" s="17" t="s">
        <v>877</v>
      </c>
      <c r="DK6" s="18">
        <v>100097999</v>
      </c>
      <c r="DL6" s="18">
        <v>3</v>
      </c>
      <c r="DM6" s="9">
        <v>1996</v>
      </c>
      <c r="DN6" s="24"/>
      <c r="DO6" s="5">
        <f>IF(DL6&gt;$DM$1,"NA",(IF($DM6&lt;'[3]Point Tables'!$S$5,"OLD",(IF($DN6="Y",DK6,(VLOOKUP($DK6,[1]Y14MF!$A$1:$A$65536,1,FALSE)))))))</f>
        <v>100097999</v>
      </c>
      <c r="DP6" s="5" t="str">
        <f>IF(DL6&gt;$DM$1,"NA",(IF($DM6&lt;'[3]Point Tables'!$S$6,"OLD",(IF($DN6="Y","X",(VLOOKUP($DK6,[1]Y12MF!$A$1:$A$65536,1,FALSE)))))))</f>
        <v>OLD</v>
      </c>
      <c r="DR6" s="5" t="s">
        <v>219</v>
      </c>
      <c r="DS6" s="5">
        <v>1996</v>
      </c>
      <c r="DT6" s="5" t="s">
        <v>878</v>
      </c>
      <c r="DU6" s="17" t="s">
        <v>219</v>
      </c>
      <c r="DV6" s="18">
        <v>100052470</v>
      </c>
      <c r="DW6" s="18">
        <v>3</v>
      </c>
      <c r="DX6" s="9">
        <v>1996</v>
      </c>
      <c r="DY6" s="24"/>
      <c r="DZ6" s="5">
        <f>IF(DW6&gt;$DX$1,"NA",(IF($DX6&lt;'[3]Point Tables'!$S$5,"OLD",(IF($DY6="Y",DV6,(VLOOKUP($DV6,[1]Y14MF!$A$1:$A$65536,1,FALSE)))))))</f>
        <v>100052470</v>
      </c>
      <c r="EA6" s="5" t="str">
        <f>IF(DW6&gt;$DX$1,"NA",(IF($DX6&lt;'[3]Point Tables'!$S$6,"OLD",(IF($DY6="Y","X",(VLOOKUP($DV6,[1]Y12MF!$A$1:$A$65536,1,FALSE)))))))</f>
        <v>OLD</v>
      </c>
    </row>
    <row r="7" spans="1:131">
      <c r="A7" s="5" t="s">
        <v>34</v>
      </c>
      <c r="B7" s="5">
        <v>1996</v>
      </c>
      <c r="C7" s="5" t="s">
        <v>35</v>
      </c>
      <c r="D7" t="s">
        <v>34</v>
      </c>
      <c r="E7">
        <v>100066717</v>
      </c>
      <c r="F7">
        <v>3</v>
      </c>
      <c r="G7">
        <v>1996</v>
      </c>
      <c r="H7" t="s">
        <v>24</v>
      </c>
      <c r="I7" s="5">
        <f>IF(F7&gt;$F$1,"NA",(IF($G7&lt;'[3]Point Tables'!$S$5,"OLD",(IF($H7="Y","X",(VLOOKUP($E7,[1]Y14MF!$A$1:$A$65536,1,FALSE)))))))</f>
        <v>100066717</v>
      </c>
      <c r="J7" s="5" t="str">
        <f>IF(F7&gt;$F$1,"NA",(IF($G7&lt;'[3]Point Tables'!$S$6,"OLD",(IF($H7="Y","X",(VLOOKUP($E7,[1]Y12MF!$A$1:$A$65536,1,FALSE)))))))</f>
        <v>OLD</v>
      </c>
      <c r="L7" t="s">
        <v>69</v>
      </c>
      <c r="M7">
        <v>1997</v>
      </c>
      <c r="N7" t="s">
        <v>70</v>
      </c>
      <c r="O7" t="s">
        <v>69</v>
      </c>
      <c r="P7">
        <v>100074678</v>
      </c>
      <c r="Q7">
        <v>3</v>
      </c>
      <c r="R7">
        <v>1997</v>
      </c>
      <c r="S7" t="s">
        <v>24</v>
      </c>
      <c r="T7" s="5">
        <f>IF(Q7&gt;$Q$1,"NA",(IF($R7&lt;'[3]Point Tables'!$S$5,"OLD",(IF($S7="Y","X",(VLOOKUP($P7,[1]Y14MF!$A$1:$A$65536,1,FALSE)))))))</f>
        <v>100074678</v>
      </c>
      <c r="U7" s="5" t="str">
        <f>IF(Q7&gt;$Q$1,"NA",(IF($R7&lt;'[3]Point Tables'!$S$6,"OLD",(IF($S7="Y","X",(VLOOKUP($P7,[1]Y12MF!$A$1:$A$65536,1,FALSE)))))))</f>
        <v>OLD</v>
      </c>
      <c r="V7" s="5"/>
      <c r="W7" s="5" t="s">
        <v>113</v>
      </c>
      <c r="X7" s="5">
        <v>1997</v>
      </c>
      <c r="Y7" s="5" t="s">
        <v>23</v>
      </c>
      <c r="Z7" t="s">
        <v>113</v>
      </c>
      <c r="AA7">
        <v>100080321</v>
      </c>
      <c r="AB7">
        <v>3</v>
      </c>
      <c r="AC7">
        <v>1997</v>
      </c>
      <c r="AD7" s="4" t="s">
        <v>24</v>
      </c>
      <c r="AE7" s="5">
        <f>IF(AB7&gt;$AB$1,"NA",(IF($AC7&lt;'[3]Point Tables'!$S$5,"OLD",(IF($AD7="Y","X",(VLOOKUP($AA7,[1]Y14MF!$A$1:$A$65536,1,FALSE)))))))</f>
        <v>100080321</v>
      </c>
      <c r="AF7" s="5" t="str">
        <f>IF(AB7&gt;$AB$1,"NA",(IF($AC7&lt;'[3]Point Tables'!$S$6,"OLD",(IF($AD7="Y","X",(VLOOKUP($AA7,[1]Y12MF!$A$1:$A$65536,1,FALSE)))))))</f>
        <v>OLD</v>
      </c>
      <c r="AG7" s="5"/>
      <c r="AH7" s="14" t="s">
        <v>879</v>
      </c>
      <c r="AI7" s="14">
        <v>1998</v>
      </c>
      <c r="AJ7" s="14" t="s">
        <v>880</v>
      </c>
      <c r="AK7" s="14" t="s">
        <v>879</v>
      </c>
      <c r="AL7" s="14">
        <v>100092718</v>
      </c>
      <c r="AM7" s="14">
        <v>3</v>
      </c>
      <c r="AN7" s="14">
        <v>1998</v>
      </c>
      <c r="AO7" s="23"/>
      <c r="AP7" s="5">
        <f>IF(AM7&gt;$AN$1,"NA",(IF($AN7&lt;'[3]Point Tables'!$S$5,"OLD",(IF($AO7="Y","X",(VLOOKUP($AL7,[1]Y14MF!$A$1:$A$65536,1,FALSE)))))))</f>
        <v>100092718</v>
      </c>
      <c r="AQ7" s="5">
        <f>IF(AM7&gt;$AN$1,"NA",(IF($AN7&lt;'[2]Point Tables'!$S$6,"OLD",(IF($AO7="Y","X",(VLOOKUP($AL7,[1]Y12MF!$A$1:$A$65536,1,FALSE)))))))</f>
        <v>100092718</v>
      </c>
      <c r="AR7" s="5"/>
      <c r="AS7" s="5" t="s">
        <v>881</v>
      </c>
      <c r="AT7" s="5">
        <v>1996</v>
      </c>
      <c r="AU7" s="5" t="s">
        <v>26</v>
      </c>
      <c r="AV7" s="9" t="s">
        <v>881</v>
      </c>
      <c r="AW7" s="9">
        <v>100082971</v>
      </c>
      <c r="AX7" s="9">
        <v>3</v>
      </c>
      <c r="AY7" s="9">
        <v>1996</v>
      </c>
      <c r="AZ7" s="17"/>
      <c r="BA7" s="5">
        <f>IF(AX7&gt;$AY$1,"NA",(IF($AY7&lt;'[3]Point Tables'!$S$5,"OLD",(IF($AZ7="Y",AW7,(VLOOKUP($AW7,[1]Y14MF!$A$1:$A$65536,1,FALSE)))))))</f>
        <v>100082971</v>
      </c>
      <c r="BB7" s="5" t="str">
        <f>IF(AX7&gt;$AY$1,"NA",(IF($AY7&lt;'[3]Point Tables'!$S$6,"OLD",(IF($AZ7="Y","X",(VLOOKUP($AW7,[1]Y12MF!$A$1:$A$65536,1,FALSE)))))))</f>
        <v>OLD</v>
      </c>
      <c r="BC7" s="5"/>
      <c r="BD7" s="5" t="s">
        <v>882</v>
      </c>
      <c r="BE7" s="5">
        <v>1997</v>
      </c>
      <c r="BF7" s="5" t="s">
        <v>861</v>
      </c>
      <c r="BG7" s="17" t="s">
        <v>882</v>
      </c>
      <c r="BH7" s="18">
        <v>100081460</v>
      </c>
      <c r="BI7" s="19">
        <v>3</v>
      </c>
      <c r="BJ7" s="18">
        <v>1997</v>
      </c>
      <c r="BL7" s="5">
        <f>IF(BI7&gt;$BJ$1,"NA",(IF($BJ7&lt;'[3]Point Tables'!$S$5,"OLD",(IF($BK7="Y",BH7,(VLOOKUP($BH7,[1]Y14MF!$A$1:$A$65536,1,FALSE)))))))</f>
        <v>100081460</v>
      </c>
      <c r="BM7" s="5" t="str">
        <f>IF(BI7&gt;$BJ$1,"NA",(IF($BJ7&lt;'[2]Point Tables'!$S$6,"OLD",(IF($BK7="Y","X",(VLOOKUP($BH7,[1]Y12MF!$A$1:$A$65536,1,FALSE)))))))</f>
        <v>OLD</v>
      </c>
      <c r="BN7" s="5"/>
      <c r="BO7" s="5" t="s">
        <v>883</v>
      </c>
      <c r="BP7" s="5">
        <v>1997</v>
      </c>
      <c r="BQ7" s="5" t="s">
        <v>884</v>
      </c>
      <c r="BR7" s="9" t="s">
        <v>883</v>
      </c>
      <c r="BS7" s="9">
        <v>100089338</v>
      </c>
      <c r="BT7" s="20">
        <v>3</v>
      </c>
      <c r="BU7" s="9">
        <v>1997</v>
      </c>
      <c r="BV7" s="24"/>
      <c r="BW7" s="5">
        <f>IF(BT7&gt;$BU$1,"NA",(IF($BU7&lt;'[3]Point Tables'!$S$5,"OLD",(IF($BV7="Y",BS7,(VLOOKUP($BS7,[1]Y14MF!$A$1:$A$65536,1,FALSE)))))))</f>
        <v>100089338</v>
      </c>
      <c r="BX7" s="5" t="str">
        <f>IF(BT7&gt;$BU$1,"NA",(IF($BU7&lt;'[3]Point Tables'!$S$6,"OLD",(IF($BV7="Y","X",(VLOOKUP($BS7,[1]Y12MF!$A$1:$A$65536,1,FALSE)))))))</f>
        <v>OLD</v>
      </c>
      <c r="BY7" s="5"/>
      <c r="BZ7" s="5" t="s">
        <v>885</v>
      </c>
      <c r="CA7" s="5">
        <v>1999</v>
      </c>
      <c r="CB7" s="5" t="s">
        <v>851</v>
      </c>
      <c r="CC7" s="21" t="s">
        <v>885</v>
      </c>
      <c r="CD7" s="16">
        <v>100090546</v>
      </c>
      <c r="CE7" s="22">
        <v>3</v>
      </c>
      <c r="CF7" s="21">
        <v>1999</v>
      </c>
      <c r="CG7" s="24"/>
      <c r="CH7" s="5">
        <f>IF(CE7&gt;$CF$1,"NA",(IF($CF7&lt;'[3]Point Tables'!$S$5,"OLD",(IF($CG7="Y",CD7,(VLOOKUP($CD7,[1]Y14MF!$A$1:$A$65536,1,FALSE)))))))</f>
        <v>100090546</v>
      </c>
      <c r="CI7" s="5">
        <f>IF(CE7&gt;$CF$1,"NA",(IF($CF7&lt;'[3]Point Tables'!$S$6,"OLD",(IF($CG7="Y","X",(VLOOKUP($CD7,[1]Y12MF!$A$1:$A$65536,1,FALSE)))))))</f>
        <v>100090546</v>
      </c>
      <c r="CK7" s="5" t="s">
        <v>886</v>
      </c>
      <c r="CL7" s="5">
        <v>1996</v>
      </c>
      <c r="CM7" s="5" t="s">
        <v>850</v>
      </c>
      <c r="CN7" s="17" t="s">
        <v>886</v>
      </c>
      <c r="CO7" s="18">
        <v>100090085</v>
      </c>
      <c r="CP7" s="18">
        <v>3</v>
      </c>
      <c r="CQ7" s="9">
        <v>1996</v>
      </c>
      <c r="CR7" s="24"/>
      <c r="CS7" s="5">
        <f>IF(CP7&gt;$CQ$1,"NA",(IF($CQ7&lt;'[3]Point Tables'!$S$5,"OLD",(IF($CR7="Y",CO7,(VLOOKUP($CO7,[1]Y14MF!$A$1:$A$65536,1,FALSE)))))))</f>
        <v>100090085</v>
      </c>
      <c r="CT7" s="5" t="str">
        <f>IF(CP7&gt;$CQ$1,"NA",(IF($CQ7&lt;'[3]Point Tables'!$S$6,"OLD",(IF($CR7="Y","X",(VLOOKUP($CO7,[1]Y12MF!$A$1:$A$65536,1,FALSE)))))))</f>
        <v>OLD</v>
      </c>
      <c r="CV7" s="5" t="s">
        <v>887</v>
      </c>
      <c r="CW7" s="5">
        <v>1996</v>
      </c>
      <c r="CX7" s="5" t="s">
        <v>151</v>
      </c>
      <c r="CY7" s="17" t="s">
        <v>887</v>
      </c>
      <c r="CZ7" s="18">
        <v>100078886</v>
      </c>
      <c r="DA7" s="18">
        <v>3</v>
      </c>
      <c r="DB7" s="9">
        <v>1996</v>
      </c>
      <c r="DC7" s="24"/>
      <c r="DD7" s="5">
        <f>IF(DA7&gt;$DB$1,"NA",(IF($DB7&lt;'[3]Point Tables'!$S$5,"OLD",(IF($DC7="Y",CZ7,(VLOOKUP($CZ7,[1]Y14MF!$A$1:$A$65536,1,FALSE)))))))</f>
        <v>100078886</v>
      </c>
      <c r="DE7" s="5" t="str">
        <f>IF(DA7&gt;$DB$1,"NA",(IF($DB7&lt;'[3]Point Tables'!$S$6,"OLD",(IF($DC7="Y","X",(VLOOKUP($CZ7,[1]Y12MF!$A$1:$A$65536,1,FALSE)))))))</f>
        <v>OLD</v>
      </c>
      <c r="DG7" s="5" t="s">
        <v>888</v>
      </c>
      <c r="DH7" s="5">
        <v>1996</v>
      </c>
      <c r="DI7" s="5" t="s">
        <v>381</v>
      </c>
      <c r="DJ7" s="17" t="s">
        <v>888</v>
      </c>
      <c r="DK7" s="18">
        <v>100089777</v>
      </c>
      <c r="DL7" s="18">
        <v>3</v>
      </c>
      <c r="DM7" s="9">
        <v>1996</v>
      </c>
      <c r="DN7" s="24"/>
      <c r="DO7" s="5">
        <f>IF(DL7&gt;$DM$1,"NA",(IF($DM7&lt;'[3]Point Tables'!$S$5,"OLD",(IF($DN7="Y",DK7,(VLOOKUP($DK7,[1]Y14MF!$A$1:$A$65536,1,FALSE)))))))</f>
        <v>100089777</v>
      </c>
      <c r="DP7" s="5" t="str">
        <f>IF(DL7&gt;$DM$1,"NA",(IF($DM7&lt;'[3]Point Tables'!$S$6,"OLD",(IF($DN7="Y","X",(VLOOKUP($DK7,[1]Y12MF!$A$1:$A$65536,1,FALSE)))))))</f>
        <v>OLD</v>
      </c>
      <c r="DR7" s="5" t="s">
        <v>627</v>
      </c>
      <c r="DS7" s="5">
        <v>1997</v>
      </c>
      <c r="DT7" s="5" t="s">
        <v>889</v>
      </c>
      <c r="DU7" s="17" t="s">
        <v>627</v>
      </c>
      <c r="DV7" s="18">
        <v>100094962</v>
      </c>
      <c r="DW7" s="18">
        <v>3</v>
      </c>
      <c r="DX7" s="9">
        <v>1997</v>
      </c>
      <c r="DY7" s="24"/>
      <c r="DZ7" s="5">
        <f>IF(DW7&gt;$DX$1,"NA",(IF($DX7&lt;'[3]Point Tables'!$S$5,"OLD",(IF($DY7="Y",DV7,(VLOOKUP($DV7,[1]Y14MF!$A$1:$A$65536,1,FALSE)))))))</f>
        <v>100094962</v>
      </c>
      <c r="EA7" s="5" t="str">
        <f>IF(DW7&gt;$DX$1,"NA",(IF($DX7&lt;'[3]Point Tables'!$S$6,"OLD",(IF($DY7="Y","X",(VLOOKUP($DV7,[1]Y12MF!$A$1:$A$65536,1,FALSE)))))))</f>
        <v>OLD</v>
      </c>
    </row>
    <row r="8" spans="1:131" ht="27">
      <c r="A8" s="5" t="s">
        <v>156</v>
      </c>
      <c r="B8" s="5">
        <v>1996</v>
      </c>
      <c r="C8" s="5" t="s">
        <v>46</v>
      </c>
      <c r="D8" t="s">
        <v>156</v>
      </c>
      <c r="E8">
        <v>100066845</v>
      </c>
      <c r="F8">
        <v>5</v>
      </c>
      <c r="G8">
        <v>1996</v>
      </c>
      <c r="H8" t="s">
        <v>24</v>
      </c>
      <c r="I8" s="5">
        <f>IF(F8&gt;$F$1,"NA",(IF($G8&lt;'[3]Point Tables'!$S$5,"OLD",(IF($H8="Y","X",(VLOOKUP($E8,[1]Y14MF!$A$1:$A$65536,1,FALSE)))))))</f>
        <v>100066845</v>
      </c>
      <c r="J8" s="5" t="str">
        <f>IF(F8&gt;$F$1,"NA",(IF($G8&lt;'[3]Point Tables'!$S$6,"OLD",(IF($H8="Y","X",(VLOOKUP($E8,[1]Y12MF!$A$1:$A$65536,1,FALSE)))))))</f>
        <v>OLD</v>
      </c>
      <c r="L8" t="s">
        <v>169</v>
      </c>
      <c r="M8">
        <v>1997</v>
      </c>
      <c r="N8" t="s">
        <v>23</v>
      </c>
      <c r="O8" t="s">
        <v>169</v>
      </c>
      <c r="P8">
        <v>100072906</v>
      </c>
      <c r="Q8">
        <v>5</v>
      </c>
      <c r="R8">
        <v>1997</v>
      </c>
      <c r="S8" t="s">
        <v>24</v>
      </c>
      <c r="T8" s="5">
        <f>IF(Q8&gt;$Q$1,"NA",(IF($R8&lt;'[3]Point Tables'!$S$5,"OLD",(IF($S8="Y","X",(VLOOKUP($P8,[1]Y14MF!$A$1:$A$65536,1,FALSE)))))))</f>
        <v>100072906</v>
      </c>
      <c r="U8" s="5" t="str">
        <f>IF(Q8&gt;$Q$1,"NA",(IF($R8&lt;'[3]Point Tables'!$S$6,"OLD",(IF($S8="Y","X",(VLOOKUP($P8,[1]Y12MF!$A$1:$A$65536,1,FALSE)))))))</f>
        <v>OLD</v>
      </c>
      <c r="V8" s="5"/>
      <c r="W8" s="5" t="s">
        <v>51</v>
      </c>
      <c r="X8" s="5">
        <v>1996</v>
      </c>
      <c r="Y8" s="5" t="s">
        <v>52</v>
      </c>
      <c r="Z8" t="s">
        <v>51</v>
      </c>
      <c r="AA8">
        <v>100073222</v>
      </c>
      <c r="AB8">
        <v>5</v>
      </c>
      <c r="AC8">
        <v>1996</v>
      </c>
      <c r="AD8" s="4" t="s">
        <v>24</v>
      </c>
      <c r="AE8" s="5">
        <f>IF(AB8&gt;$AB$1,"NA",(IF($AC8&lt;'[3]Point Tables'!$S$5,"OLD",(IF($AD8="Y","X",(VLOOKUP($AA8,[1]Y14MF!$A$1:$A$65536,1,FALSE)))))))</f>
        <v>100073222</v>
      </c>
      <c r="AF8" s="5" t="str">
        <f>IF(AB8&gt;$AB$1,"NA",(IF($AC8&lt;'[3]Point Tables'!$S$6,"OLD",(IF($AD8="Y","X",(VLOOKUP($AA8,[1]Y12MF!$A$1:$A$65536,1,FALSE)))))))</f>
        <v>OLD</v>
      </c>
      <c r="AG8" s="5"/>
      <c r="AH8" s="14" t="s">
        <v>890</v>
      </c>
      <c r="AI8" s="14">
        <v>1997</v>
      </c>
      <c r="AJ8" s="14" t="s">
        <v>845</v>
      </c>
      <c r="AK8" s="14" t="s">
        <v>890</v>
      </c>
      <c r="AL8" s="14">
        <v>100072906</v>
      </c>
      <c r="AM8" s="14">
        <v>5</v>
      </c>
      <c r="AN8" s="14">
        <v>1997</v>
      </c>
      <c r="AO8" s="23"/>
      <c r="AP8" s="5">
        <f>IF(AM8&gt;$AN$1,"NA",(IF($AN8&lt;'[3]Point Tables'!$S$5,"OLD",(IF($AO8="Y","X",(VLOOKUP($AL8,[1]Y14MF!$A$1:$A$65536,1,FALSE)))))))</f>
        <v>100072906</v>
      </c>
      <c r="AQ8" s="5" t="str">
        <f>IF(AM8&gt;$AN$1,"NA",(IF($AN8&lt;'[2]Point Tables'!$S$6,"OLD",(IF($AO8="Y","X",(VLOOKUP($AL8,[1]Y12MF!$A$1:$A$65536,1,FALSE)))))))</f>
        <v>OLD</v>
      </c>
      <c r="AR8" s="5"/>
      <c r="AS8" s="5" t="s">
        <v>891</v>
      </c>
      <c r="AT8" s="5">
        <v>1999</v>
      </c>
      <c r="AU8" s="5" t="s">
        <v>23</v>
      </c>
      <c r="AV8" s="9" t="s">
        <v>891</v>
      </c>
      <c r="AW8" s="9">
        <v>100083008</v>
      </c>
      <c r="AX8" s="9">
        <v>5</v>
      </c>
      <c r="AY8" s="9">
        <v>1999</v>
      </c>
      <c r="AZ8" s="17"/>
      <c r="BA8" s="5">
        <f>IF(AX8&gt;$AY$1,"NA",(IF($AY8&lt;'[3]Point Tables'!$S$5,"OLD",(IF($AZ8="Y",AW8,(VLOOKUP($AW8,[1]Y14MF!$A$1:$A$65536,1,FALSE)))))))</f>
        <v>100083008</v>
      </c>
      <c r="BB8" s="5">
        <f>IF(AX8&gt;$AY$1,"NA",(IF($AY8&lt;'[3]Point Tables'!$S$6,"OLD",(IF($AZ8="Y","X",(VLOOKUP($AW8,[1]Y12MF!$A$1:$A$65536,1,FALSE)))))))</f>
        <v>100083008</v>
      </c>
      <c r="BC8" s="5"/>
      <c r="BD8" s="5" t="s">
        <v>892</v>
      </c>
      <c r="BE8" s="5">
        <v>1997</v>
      </c>
      <c r="BF8" s="5" t="s">
        <v>863</v>
      </c>
      <c r="BG8" s="17" t="s">
        <v>892</v>
      </c>
      <c r="BH8" s="18">
        <v>100071866</v>
      </c>
      <c r="BI8" s="19">
        <v>5</v>
      </c>
      <c r="BJ8" s="18">
        <v>1997</v>
      </c>
      <c r="BL8" s="5">
        <f>IF(BI8&gt;$BJ$1,"NA",(IF($BJ8&lt;'[3]Point Tables'!$S$5,"OLD",(IF($BK8="Y",BH8,(VLOOKUP($BH8,[1]Y14MF!$A$1:$A$65536,1,FALSE)))))))</f>
        <v>100071866</v>
      </c>
      <c r="BM8" s="5" t="str">
        <f>IF(BI8&gt;$BJ$1,"NA",(IF($BJ8&lt;'[2]Point Tables'!$S$6,"OLD",(IF($BK8="Y","X",(VLOOKUP($BH8,[1]Y12MF!$A$1:$A$65536,1,FALSE)))))))</f>
        <v>OLD</v>
      </c>
      <c r="BN8" s="5"/>
      <c r="BO8" s="5" t="s">
        <v>893</v>
      </c>
      <c r="BP8" s="5">
        <v>1996</v>
      </c>
      <c r="BQ8" s="5" t="s">
        <v>863</v>
      </c>
      <c r="BR8" s="9" t="s">
        <v>893</v>
      </c>
      <c r="BS8" s="9">
        <v>100086703</v>
      </c>
      <c r="BT8" s="20">
        <v>5</v>
      </c>
      <c r="BU8" s="9">
        <v>1996</v>
      </c>
      <c r="BV8" s="24"/>
      <c r="BW8" s="5">
        <f>IF(BT8&gt;$BU$1,"NA",(IF($BU8&lt;'[3]Point Tables'!$S$5,"OLD",(IF($BV8="Y",BS8,(VLOOKUP($BS8,[1]Y14MF!$A$1:$A$65536,1,FALSE)))))))</f>
        <v>100086703</v>
      </c>
      <c r="BX8" s="5" t="str">
        <f>IF(BT8&gt;$BU$1,"NA",(IF($BU8&lt;'[3]Point Tables'!$S$6,"OLD",(IF($BV8="Y","X",(VLOOKUP($BS8,[1]Y12MF!$A$1:$A$65536,1,FALSE)))))))</f>
        <v>OLD</v>
      </c>
      <c r="BY8" s="5"/>
      <c r="BZ8" s="5" t="s">
        <v>894</v>
      </c>
      <c r="CA8" s="5">
        <v>1998</v>
      </c>
      <c r="CB8" s="5" t="s">
        <v>865</v>
      </c>
      <c r="CC8" s="21" t="s">
        <v>894</v>
      </c>
      <c r="CD8" s="16">
        <v>100081733</v>
      </c>
      <c r="CE8" s="22">
        <v>5</v>
      </c>
      <c r="CF8" s="21">
        <v>1998</v>
      </c>
      <c r="CG8" s="24"/>
      <c r="CH8" s="5">
        <f>IF(CE8&gt;$CF$1,"NA",(IF($CF8&lt;'[3]Point Tables'!$S$5,"OLD",(IF($CG8="Y",CD8,(VLOOKUP($CD8,[1]Y14MF!$A$1:$A$65536,1,FALSE)))))))</f>
        <v>100081733</v>
      </c>
      <c r="CI8" s="5">
        <f>IF(CE8&gt;$CF$1,"NA",(IF($CF8&lt;'[3]Point Tables'!$S$6,"OLD",(IF($CG8="Y","X",(VLOOKUP($CD8,[1]Y12MF!$A$1:$A$65536,1,FALSE)))))))</f>
        <v>100081733</v>
      </c>
      <c r="CK8" s="5" t="s">
        <v>895</v>
      </c>
      <c r="CL8" s="5">
        <v>1997</v>
      </c>
      <c r="CM8" s="5" t="s">
        <v>896</v>
      </c>
      <c r="CN8" s="17" t="s">
        <v>895</v>
      </c>
      <c r="CO8" s="18">
        <v>100073920</v>
      </c>
      <c r="CP8" s="18">
        <v>5</v>
      </c>
      <c r="CQ8" s="9">
        <v>1997</v>
      </c>
      <c r="CR8" s="24"/>
      <c r="CS8" s="5">
        <f>IF(CP8&gt;$CQ$1,"NA",(IF($CQ8&lt;'[3]Point Tables'!$S$5,"OLD",(IF($CR8="Y",CO8,(VLOOKUP($CO8,[1]Y14MF!$A$1:$A$65536,1,FALSE)))))))</f>
        <v>100073920</v>
      </c>
      <c r="CT8" s="5" t="str">
        <f>IF(CP8&gt;$CQ$1,"NA",(IF($CQ8&lt;'[3]Point Tables'!$S$6,"OLD",(IF($CR8="Y","X",(VLOOKUP($CO8,[1]Y12MF!$A$1:$A$65536,1,FALSE)))))))</f>
        <v>OLD</v>
      </c>
      <c r="CV8" s="5" t="s">
        <v>897</v>
      </c>
      <c r="CW8" s="5">
        <v>1996</v>
      </c>
      <c r="CX8" s="5" t="s">
        <v>37</v>
      </c>
      <c r="CY8" s="17" t="s">
        <v>897</v>
      </c>
      <c r="CZ8" s="18">
        <v>100078496</v>
      </c>
      <c r="DA8" s="18">
        <v>5</v>
      </c>
      <c r="DB8" s="9">
        <v>1996</v>
      </c>
      <c r="DC8" s="24"/>
      <c r="DD8" s="5">
        <f>IF(DA8&gt;$DB$1,"NA",(IF($DB8&lt;'[3]Point Tables'!$S$5,"OLD",(IF($DC8="Y",CZ8,(VLOOKUP($CZ8,[1]Y14MF!$A$1:$A$65536,1,FALSE)))))))</f>
        <v>100078496</v>
      </c>
      <c r="DE8" s="5" t="str">
        <f>IF(DA8&gt;$DB$1,"NA",(IF($DB8&lt;'[3]Point Tables'!$S$6,"OLD",(IF($DC8="Y","X",(VLOOKUP($CZ8,[1]Y12MF!$A$1:$A$65536,1,FALSE)))))))</f>
        <v>OLD</v>
      </c>
      <c r="DG8" s="5" t="s">
        <v>898</v>
      </c>
      <c r="DH8" s="5">
        <v>1997</v>
      </c>
      <c r="DI8" s="5" t="s">
        <v>23</v>
      </c>
      <c r="DJ8" s="17" t="s">
        <v>898</v>
      </c>
      <c r="DK8" s="18">
        <v>100080321</v>
      </c>
      <c r="DL8" s="18">
        <v>5</v>
      </c>
      <c r="DM8" s="9">
        <v>1997</v>
      </c>
      <c r="DN8" s="24"/>
      <c r="DO8" s="5">
        <f>IF(DL8&gt;$DM$1,"NA",(IF($DM8&lt;'[3]Point Tables'!$S$5,"OLD",(IF($DN8="Y",DK8,(VLOOKUP($DK8,[1]Y14MF!$A$1:$A$65536,1,FALSE)))))))</f>
        <v>100080321</v>
      </c>
      <c r="DP8" s="5" t="str">
        <f>IF(DL8&gt;$DM$1,"NA",(IF($DM8&lt;'[3]Point Tables'!$S$6,"OLD",(IF($DN8="Y","X",(VLOOKUP($DK8,[1]Y12MF!$A$1:$A$65536,1,FALSE)))))))</f>
        <v>OLD</v>
      </c>
      <c r="DR8" s="5" t="s">
        <v>899</v>
      </c>
      <c r="DS8" s="5">
        <v>1999</v>
      </c>
      <c r="DT8" s="5" t="s">
        <v>900</v>
      </c>
      <c r="DU8" s="17" t="s">
        <v>899</v>
      </c>
      <c r="DV8" s="18">
        <v>100101341</v>
      </c>
      <c r="DW8" s="18">
        <v>5</v>
      </c>
      <c r="DX8" s="9">
        <v>1999</v>
      </c>
      <c r="DY8" s="24"/>
      <c r="DZ8" s="5">
        <f>IF(DW8&gt;$DX$1,"NA",(IF($DX8&lt;'[3]Point Tables'!$S$5,"OLD",(IF($DY8="Y",DV8,(VLOOKUP($DV8,[1]Y14MF!$A$1:$A$65536,1,FALSE)))))))</f>
        <v>100101341</v>
      </c>
      <c r="EA8" s="5">
        <f>IF(DW8&gt;$DX$1,"NA",(IF($DX8&lt;'[3]Point Tables'!$S$6,"OLD",(IF($DY8="Y","X",(VLOOKUP($DV8,[1]Y12MF!$A$1:$A$65536,1,FALSE)))))))</f>
        <v>100101341</v>
      </c>
    </row>
    <row r="9" spans="1:131" ht="27">
      <c r="A9" s="5" t="s">
        <v>254</v>
      </c>
      <c r="B9" s="5">
        <v>1997</v>
      </c>
      <c r="C9" s="5" t="s">
        <v>255</v>
      </c>
      <c r="D9" t="s">
        <v>254</v>
      </c>
      <c r="E9">
        <v>100077761</v>
      </c>
      <c r="F9">
        <v>6</v>
      </c>
      <c r="G9">
        <v>1997</v>
      </c>
      <c r="H9" t="s">
        <v>24</v>
      </c>
      <c r="I9" s="5">
        <f>IF(F9&gt;$F$1,"NA",(IF($G9&lt;'[3]Point Tables'!$S$5,"OLD",(IF($H9="Y","X",(VLOOKUP($E9,[1]Y14MF!$A$1:$A$65536,1,FALSE)))))))</f>
        <v>100077761</v>
      </c>
      <c r="J9" s="5" t="str">
        <f>IF(F9&gt;$F$1,"NA",(IF($G9&lt;'[3]Point Tables'!$S$6,"OLD",(IF($H9="Y","X",(VLOOKUP($E9,[1]Y12MF!$A$1:$A$65536,1,FALSE)))))))</f>
        <v>OLD</v>
      </c>
      <c r="L9" t="s">
        <v>111</v>
      </c>
      <c r="M9">
        <v>1997</v>
      </c>
      <c r="N9" t="s">
        <v>37</v>
      </c>
      <c r="O9" t="s">
        <v>111</v>
      </c>
      <c r="P9">
        <v>100081460</v>
      </c>
      <c r="Q9">
        <v>6.5</v>
      </c>
      <c r="R9">
        <v>1997</v>
      </c>
      <c r="S9" t="s">
        <v>24</v>
      </c>
      <c r="T9" s="5">
        <f>IF(Q9&gt;$Q$1,"NA",(IF($R9&lt;'[3]Point Tables'!$S$5,"OLD",(IF($S9="Y","X",(VLOOKUP($P9,[1]Y14MF!$A$1:$A$65536,1,FALSE)))))))</f>
        <v>100081460</v>
      </c>
      <c r="U9" s="5" t="str">
        <f>IF(Q9&gt;$Q$1,"NA",(IF($R9&lt;'[3]Point Tables'!$S$6,"OLD",(IF($S9="Y","X",(VLOOKUP($P9,[1]Y12MF!$A$1:$A$65536,1,FALSE)))))))</f>
        <v>OLD</v>
      </c>
      <c r="V9" s="5"/>
      <c r="W9" s="5" t="s">
        <v>104</v>
      </c>
      <c r="X9" s="5">
        <v>1996</v>
      </c>
      <c r="Y9" s="5" t="s">
        <v>23</v>
      </c>
      <c r="Z9" t="s">
        <v>104</v>
      </c>
      <c r="AA9">
        <v>100079805</v>
      </c>
      <c r="AB9">
        <v>6</v>
      </c>
      <c r="AC9">
        <v>1996</v>
      </c>
      <c r="AD9" s="4" t="s">
        <v>24</v>
      </c>
      <c r="AE9" s="5">
        <f>IF(AB9&gt;$AB$1,"NA",(IF($AC9&lt;'[3]Point Tables'!$S$5,"OLD",(IF($AD9="Y","X",(VLOOKUP($AA9,[1]Y14MF!$A$1:$A$65536,1,FALSE)))))))</f>
        <v>100079805</v>
      </c>
      <c r="AF9" s="5" t="str">
        <f>IF(AB9&gt;$AB$1,"NA",(IF($AC9&lt;'[3]Point Tables'!$S$6,"OLD",(IF($AD9="Y","X",(VLOOKUP($AA9,[1]Y12MF!$A$1:$A$65536,1,FALSE)))))))</f>
        <v>OLD</v>
      </c>
      <c r="AG9" s="5"/>
      <c r="AH9" s="14" t="s">
        <v>864</v>
      </c>
      <c r="AI9" s="14">
        <v>1997</v>
      </c>
      <c r="AJ9" s="14" t="s">
        <v>255</v>
      </c>
      <c r="AK9" s="14" t="s">
        <v>864</v>
      </c>
      <c r="AL9" s="14">
        <v>100077761</v>
      </c>
      <c r="AM9" s="14">
        <v>6</v>
      </c>
      <c r="AN9" s="14">
        <v>1997</v>
      </c>
      <c r="AO9" s="23"/>
      <c r="AP9" s="5">
        <f>IF(AM9&gt;$AN$1,"NA",(IF($AN9&lt;'[3]Point Tables'!$S$5,"OLD",(IF($AO9="Y","X",(VLOOKUP($AL9,[1]Y14MF!$A$1:$A$65536,1,FALSE)))))))</f>
        <v>100077761</v>
      </c>
      <c r="AQ9" s="5" t="str">
        <f>IF(AM9&gt;$AN$1,"NA",(IF($AN9&lt;'[2]Point Tables'!$S$6,"OLD",(IF($AO9="Y","X",(VLOOKUP($AL9,[1]Y12MF!$A$1:$A$65536,1,FALSE)))))))</f>
        <v>OLD</v>
      </c>
      <c r="AR9" s="5"/>
      <c r="AS9" s="5" t="s">
        <v>901</v>
      </c>
      <c r="AT9" s="5">
        <v>1998</v>
      </c>
      <c r="AU9" s="5" t="s">
        <v>70</v>
      </c>
      <c r="AV9" s="9" t="s">
        <v>901</v>
      </c>
      <c r="AW9" s="9">
        <v>100074679</v>
      </c>
      <c r="AX9" s="9">
        <v>6</v>
      </c>
      <c r="AY9" s="9">
        <v>1998</v>
      </c>
      <c r="AZ9" s="17"/>
      <c r="BA9" s="5">
        <f>IF(AX9&gt;$AY$1,"NA",(IF($AY9&lt;'[3]Point Tables'!$S$5,"OLD",(IF($AZ9="Y",AW9,(VLOOKUP($AW9,[1]Y14MF!$A$1:$A$65536,1,FALSE)))))))</f>
        <v>100074679</v>
      </c>
      <c r="BB9" s="5">
        <f>IF(AX9&gt;$AY$1,"NA",(IF($AY9&lt;'[3]Point Tables'!$S$6,"OLD",(IF($AZ9="Y","X",(VLOOKUP($AW9,[1]Y12MF!$A$1:$A$65536,1,FALSE)))))))</f>
        <v>100074679</v>
      </c>
      <c r="BC9" s="5"/>
      <c r="BD9" s="5" t="s">
        <v>902</v>
      </c>
      <c r="BE9" s="5">
        <v>1996</v>
      </c>
      <c r="BF9" s="5" t="s">
        <v>863</v>
      </c>
      <c r="BG9" s="17" t="s">
        <v>902</v>
      </c>
      <c r="BH9" s="18">
        <v>100094702</v>
      </c>
      <c r="BI9" s="19">
        <v>6</v>
      </c>
      <c r="BJ9" s="18">
        <v>1996</v>
      </c>
      <c r="BL9" s="5">
        <f>IF(BI9&gt;$BJ$1,"NA",(IF($BJ9&lt;'[3]Point Tables'!$S$5,"OLD",(IF($BK9="Y",BH9,(VLOOKUP($BH9,[1]Y14MF!$A$1:$A$65536,1,FALSE)))))))</f>
        <v>100094702</v>
      </c>
      <c r="BM9" s="5" t="str">
        <f>IF(BI9&gt;$BJ$1,"NA",(IF($BJ9&lt;'[2]Point Tables'!$S$6,"OLD",(IF($BK9="Y","X",(VLOOKUP($BH9,[1]Y12MF!$A$1:$A$65536,1,FALSE)))))))</f>
        <v>OLD</v>
      </c>
      <c r="BN9" s="5"/>
      <c r="BO9" s="5" t="s">
        <v>903</v>
      </c>
      <c r="BP9" s="5">
        <v>1996</v>
      </c>
      <c r="BQ9" s="5" t="s">
        <v>896</v>
      </c>
      <c r="BR9" s="9" t="s">
        <v>903</v>
      </c>
      <c r="BS9" s="9">
        <v>100096625</v>
      </c>
      <c r="BT9" s="20">
        <v>6</v>
      </c>
      <c r="BU9" s="9">
        <v>1996</v>
      </c>
      <c r="BV9" s="24"/>
      <c r="BW9" s="5">
        <f>IF(BT9&gt;$BU$1,"NA",(IF($BU9&lt;'[3]Point Tables'!$S$5,"OLD",(IF($BV9="Y",BS9,(VLOOKUP($BS9,[1]Y14MF!$A$1:$A$65536,1,FALSE)))))))</f>
        <v>100096625</v>
      </c>
      <c r="BX9" s="5" t="str">
        <f>IF(BT9&gt;$BU$1,"NA",(IF($BU9&lt;'[3]Point Tables'!$S$6,"OLD",(IF($BV9="Y","X",(VLOOKUP($BS9,[1]Y12MF!$A$1:$A$65536,1,FALSE)))))))</f>
        <v>OLD</v>
      </c>
      <c r="BY9" s="5"/>
      <c r="BZ9" s="5" t="s">
        <v>904</v>
      </c>
      <c r="CA9" s="5">
        <v>1998</v>
      </c>
      <c r="CB9" s="5" t="s">
        <v>905</v>
      </c>
      <c r="CC9" s="21" t="s">
        <v>904</v>
      </c>
      <c r="CD9" s="16">
        <v>100069985</v>
      </c>
      <c r="CE9" s="22">
        <v>6</v>
      </c>
      <c r="CF9" s="21">
        <v>1998</v>
      </c>
      <c r="CG9" s="24"/>
      <c r="CH9" s="5">
        <f>IF(CE9&gt;$CF$1,"NA",(IF($CF9&lt;'[3]Point Tables'!$S$5,"OLD",(IF($CG9="Y",CD9,(VLOOKUP($CD9,[1]Y14MF!$A$1:$A$65536,1,FALSE)))))))</f>
        <v>100069985</v>
      </c>
      <c r="CI9" s="5">
        <f>IF(CE9&gt;$CF$1,"NA",(IF($CF9&lt;'[3]Point Tables'!$S$6,"OLD",(IF($CG9="Y","X",(VLOOKUP($CD9,[1]Y12MF!$A$1:$A$65536,1,FALSE)))))))</f>
        <v>100069985</v>
      </c>
      <c r="CK9" s="5" t="s">
        <v>906</v>
      </c>
      <c r="CL9" s="5">
        <v>1996</v>
      </c>
      <c r="CM9" s="5" t="s">
        <v>907</v>
      </c>
      <c r="CN9" s="17" t="s">
        <v>906</v>
      </c>
      <c r="CO9" s="18">
        <v>100095548</v>
      </c>
      <c r="CP9" s="18">
        <v>6</v>
      </c>
      <c r="CQ9" s="9">
        <v>1996</v>
      </c>
      <c r="CR9" s="24"/>
      <c r="CS9" s="5">
        <f>IF(CP9&gt;$CQ$1,"NA",(IF($CQ9&lt;'[3]Point Tables'!$S$5,"OLD",(IF($CR9="Y",CO9,(VLOOKUP($CO9,[1]Y14MF!$A$1:$A$65536,1,FALSE)))))))</f>
        <v>100095548</v>
      </c>
      <c r="CT9" s="5" t="str">
        <f>IF(CP9&gt;$CQ$1,"NA",(IF($CQ9&lt;'[3]Point Tables'!$S$6,"OLD",(IF($CR9="Y","X",(VLOOKUP($CO9,[1]Y12MF!$A$1:$A$65536,1,FALSE)))))))</f>
        <v>OLD</v>
      </c>
      <c r="CV9" s="5" t="s">
        <v>908</v>
      </c>
      <c r="CW9" s="5">
        <v>1999</v>
      </c>
      <c r="CX9" s="5" t="s">
        <v>40</v>
      </c>
      <c r="CY9" s="17" t="s">
        <v>908</v>
      </c>
      <c r="CZ9" s="18">
        <v>100088232</v>
      </c>
      <c r="DA9" s="18">
        <v>6</v>
      </c>
      <c r="DB9" s="9">
        <v>1999</v>
      </c>
      <c r="DC9" s="24"/>
      <c r="DD9" s="5">
        <f>IF(DA9&gt;$DB$1,"NA",(IF($DB9&lt;'[3]Point Tables'!$S$5,"OLD",(IF($DC9="Y",CZ9,(VLOOKUP($CZ9,[1]Y14MF!$A$1:$A$65536,1,FALSE)))))))</f>
        <v>100088232</v>
      </c>
      <c r="DE9" s="5">
        <f>IF(DA9&gt;$DB$1,"NA",(IF($DB9&lt;'[3]Point Tables'!$S$6,"OLD",(IF($DC9="Y","X",(VLOOKUP($CZ9,[1]Y12MF!$A$1:$A$65536,1,FALSE)))))))</f>
        <v>100088232</v>
      </c>
      <c r="DG9" s="5" t="s">
        <v>909</v>
      </c>
      <c r="DH9" s="5">
        <v>1999</v>
      </c>
      <c r="DI9" s="5" t="s">
        <v>23</v>
      </c>
      <c r="DJ9" s="17" t="s">
        <v>909</v>
      </c>
      <c r="DK9" s="18">
        <v>100098920</v>
      </c>
      <c r="DL9" s="18">
        <v>6</v>
      </c>
      <c r="DM9" s="9">
        <v>1999</v>
      </c>
      <c r="DN9" s="24"/>
      <c r="DO9" s="5">
        <f>IF(DL9&gt;$DM$1,"NA",(IF($DM9&lt;'[3]Point Tables'!$S$5,"OLD",(IF($DN9="Y",DK9,(VLOOKUP($DK9,[1]Y14MF!$A$1:$A$65536,1,FALSE)))))))</f>
        <v>100098920</v>
      </c>
      <c r="DP9" s="5">
        <f>IF(DL9&gt;$DM$1,"NA",(IF($DM9&lt;'[3]Point Tables'!$S$6,"OLD",(IF($DN9="Y","X",(VLOOKUP($DK9,[1]Y12MF!$A$1:$A$65536,1,FALSE)))))))</f>
        <v>100098920</v>
      </c>
      <c r="DR9" s="5" t="s">
        <v>910</v>
      </c>
      <c r="DS9" s="5">
        <v>1997</v>
      </c>
      <c r="DT9" s="5" t="s">
        <v>900</v>
      </c>
      <c r="DU9" s="17" t="s">
        <v>910</v>
      </c>
      <c r="DV9" s="18">
        <v>100100486</v>
      </c>
      <c r="DW9" s="18">
        <v>6</v>
      </c>
      <c r="DX9" s="9">
        <v>1997</v>
      </c>
      <c r="DY9" s="24"/>
      <c r="DZ9" s="5">
        <f>IF(DW9&gt;$DX$1,"NA",(IF($DX9&lt;'[3]Point Tables'!$S$5,"OLD",(IF($DY9="Y",DV9,(VLOOKUP($DV9,[1]Y14MF!$A$1:$A$65536,1,FALSE)))))))</f>
        <v>100100486</v>
      </c>
      <c r="EA9" s="5" t="str">
        <f>IF(DW9&gt;$DX$1,"NA",(IF($DX9&lt;'[3]Point Tables'!$S$6,"OLD",(IF($DY9="Y","X",(VLOOKUP($DV9,[1]Y12MF!$A$1:$A$65536,1,FALSE)))))))</f>
        <v>OLD</v>
      </c>
    </row>
    <row r="10" spans="1:131">
      <c r="A10" s="5" t="s">
        <v>191</v>
      </c>
      <c r="B10" s="5">
        <v>1996</v>
      </c>
      <c r="C10" s="5" t="s">
        <v>290</v>
      </c>
      <c r="D10" t="s">
        <v>191</v>
      </c>
      <c r="E10">
        <v>100081243</v>
      </c>
      <c r="F10">
        <v>7</v>
      </c>
      <c r="G10">
        <v>1996</v>
      </c>
      <c r="H10" t="s">
        <v>24</v>
      </c>
      <c r="I10" s="5">
        <f>IF(F10&gt;$F$1,"NA",(IF($G10&lt;'[3]Point Tables'!$S$5,"OLD",(IF($H10="Y","X",(VLOOKUP($E10,[1]Y14MF!$A$1:$A$65536,1,FALSE)))))))</f>
        <v>100081243</v>
      </c>
      <c r="J10" s="5" t="str">
        <f>IF(F10&gt;$F$1,"NA",(IF($G10&lt;'[3]Point Tables'!$S$6,"OLD",(IF($H10="Y","X",(VLOOKUP($E10,[1]Y12MF!$A$1:$A$65536,1,FALSE)))))))</f>
        <v>OLD</v>
      </c>
      <c r="L10" t="s">
        <v>252</v>
      </c>
      <c r="M10">
        <v>1998</v>
      </c>
      <c r="N10" t="s">
        <v>26</v>
      </c>
      <c r="O10" t="s">
        <v>252</v>
      </c>
      <c r="P10">
        <v>100079713</v>
      </c>
      <c r="Q10">
        <v>6.5</v>
      </c>
      <c r="R10">
        <v>1998</v>
      </c>
      <c r="S10" t="s">
        <v>24</v>
      </c>
      <c r="T10" s="5">
        <f>IF(Q10&gt;$Q$1,"NA",(IF($R10&lt;'[3]Point Tables'!$S$5,"OLD",(IF($S10="Y","X",(VLOOKUP($P10,[1]Y14MF!$A$1:$A$65536,1,FALSE)))))))</f>
        <v>100079713</v>
      </c>
      <c r="U10" s="5">
        <f>IF(Q10&gt;$Q$1,"NA",(IF($R10&lt;'[3]Point Tables'!$S$6,"OLD",(IF($S10="Y","X",(VLOOKUP($P10,[1]Y12MF!$A$1:$A$65536,1,FALSE)))))))</f>
        <v>100079713</v>
      </c>
      <c r="V10" s="5"/>
      <c r="W10" s="5" t="s">
        <v>254</v>
      </c>
      <c r="X10" s="5">
        <v>1997</v>
      </c>
      <c r="Y10" s="5" t="s">
        <v>255</v>
      </c>
      <c r="Z10" t="s">
        <v>254</v>
      </c>
      <c r="AA10">
        <v>100077761</v>
      </c>
      <c r="AB10">
        <v>7</v>
      </c>
      <c r="AC10">
        <v>1997</v>
      </c>
      <c r="AD10" s="4" t="s">
        <v>24</v>
      </c>
      <c r="AE10" s="5">
        <f>IF(AB10&gt;$AB$1,"NA",(IF($AC10&lt;'[3]Point Tables'!$S$5,"OLD",(IF($AD10="Y","X",(VLOOKUP($AA10,[1]Y14MF!$A$1:$A$65536,1,FALSE)))))))</f>
        <v>100077761</v>
      </c>
      <c r="AF10" s="5" t="str">
        <f>IF(AB10&gt;$AB$1,"NA",(IF($AC10&lt;'[3]Point Tables'!$S$6,"OLD",(IF($AD10="Y","X",(VLOOKUP($AA10,[1]Y12MF!$A$1:$A$65536,1,FALSE)))))))</f>
        <v>OLD</v>
      </c>
      <c r="AG10" s="5"/>
      <c r="AH10" s="14" t="s">
        <v>179</v>
      </c>
      <c r="AI10" s="14">
        <v>1996</v>
      </c>
      <c r="AJ10" s="14" t="s">
        <v>37</v>
      </c>
      <c r="AK10" s="14" t="s">
        <v>179</v>
      </c>
      <c r="AL10" s="14">
        <v>100087571</v>
      </c>
      <c r="AM10" s="14">
        <v>7</v>
      </c>
      <c r="AN10" s="14">
        <v>1996</v>
      </c>
      <c r="AO10" s="23"/>
      <c r="AP10" s="5">
        <f>IF(AM10&gt;$AN$1,"NA",(IF($AN10&lt;'[3]Point Tables'!$S$5,"OLD",(IF($AO10="Y","X",(VLOOKUP($AL10,[1]Y14MF!$A$1:$A$65536,1,FALSE)))))))</f>
        <v>100087571</v>
      </c>
      <c r="AQ10" s="5" t="str">
        <f>IF(AM10&gt;$AN$1,"NA",(IF($AN10&lt;'[2]Point Tables'!$S$6,"OLD",(IF($AO10="Y","X",(VLOOKUP($AL10,[1]Y12MF!$A$1:$A$65536,1,FALSE)))))))</f>
        <v>OLD</v>
      </c>
      <c r="AR10" s="5"/>
      <c r="AS10" s="5" t="s">
        <v>911</v>
      </c>
      <c r="AT10" s="5">
        <v>1996</v>
      </c>
      <c r="AU10" s="5" t="s">
        <v>23</v>
      </c>
      <c r="AV10" s="9" t="s">
        <v>911</v>
      </c>
      <c r="AW10" s="9">
        <v>100097999</v>
      </c>
      <c r="AX10" s="9">
        <v>7</v>
      </c>
      <c r="AY10" s="9">
        <v>1996</v>
      </c>
      <c r="AZ10" s="17"/>
      <c r="BA10" s="5">
        <f>IF(AX10&gt;$AY$1,"NA",(IF($AY10&lt;'[3]Point Tables'!$S$5,"OLD",(IF($AZ10="Y",AW10,(VLOOKUP($AW10,[1]Y14MF!$A$1:$A$65536,1,FALSE)))))))</f>
        <v>100097999</v>
      </c>
      <c r="BB10" s="5" t="str">
        <f>IF(AX10&gt;$AY$1,"NA",(IF($AY10&lt;'[3]Point Tables'!$S$6,"OLD",(IF($AZ10="Y","X",(VLOOKUP($AW10,[1]Y12MF!$A$1:$A$65536,1,FALSE)))))))</f>
        <v>OLD</v>
      </c>
      <c r="BC10" s="5"/>
      <c r="BD10" s="5" t="s">
        <v>912</v>
      </c>
      <c r="BE10" s="5">
        <v>1996</v>
      </c>
      <c r="BF10" s="5" t="s">
        <v>863</v>
      </c>
      <c r="BG10" s="17" t="s">
        <v>912</v>
      </c>
      <c r="BH10" s="18">
        <v>100079015</v>
      </c>
      <c r="BI10" s="19">
        <v>7</v>
      </c>
      <c r="BJ10" s="18">
        <v>1996</v>
      </c>
      <c r="BL10" s="5">
        <f>IF(BI10&gt;$BJ$1,"NA",(IF($BJ10&lt;'[3]Point Tables'!$S$5,"OLD",(IF($BK10="Y",BH10,(VLOOKUP($BH10,[1]Y14MF!$A$1:$A$65536,1,FALSE)))))))</f>
        <v>100079015</v>
      </c>
      <c r="BM10" s="5" t="str">
        <f>IF(BI10&gt;$BJ$1,"NA",(IF($BJ10&lt;'[2]Point Tables'!$S$6,"OLD",(IF($BK10="Y","X",(VLOOKUP($BH10,[1]Y12MF!$A$1:$A$65536,1,FALSE)))))))</f>
        <v>OLD</v>
      </c>
      <c r="BN10" s="5"/>
      <c r="BO10" s="5" t="s">
        <v>913</v>
      </c>
      <c r="BP10" s="5">
        <v>1997</v>
      </c>
      <c r="BQ10" s="5" t="s">
        <v>863</v>
      </c>
      <c r="BR10" s="9" t="s">
        <v>913</v>
      </c>
      <c r="BS10" s="9">
        <v>100071866</v>
      </c>
      <c r="BT10" s="20">
        <v>7</v>
      </c>
      <c r="BU10" s="9">
        <v>1997</v>
      </c>
      <c r="BV10" s="24"/>
      <c r="BW10" s="5">
        <f>IF(BT10&gt;$BU$1,"NA",(IF($BU10&lt;'[3]Point Tables'!$S$5,"OLD",(IF($BV10="Y",BS10,(VLOOKUP($BS10,[1]Y14MF!$A$1:$A$65536,1,FALSE)))))))</f>
        <v>100071866</v>
      </c>
      <c r="BX10" s="5" t="str">
        <f>IF(BT10&gt;$BU$1,"NA",(IF($BU10&lt;'[3]Point Tables'!$S$6,"OLD",(IF($BV10="Y","X",(VLOOKUP($BS10,[1]Y12MF!$A$1:$A$65536,1,FALSE)))))))</f>
        <v>OLD</v>
      </c>
      <c r="BY10" s="5"/>
      <c r="BZ10" s="5" t="s">
        <v>914</v>
      </c>
      <c r="CA10" s="5">
        <v>1999</v>
      </c>
      <c r="CB10" s="5" t="s">
        <v>915</v>
      </c>
      <c r="CC10" s="21" t="s">
        <v>914</v>
      </c>
      <c r="CD10" s="16">
        <v>100085497</v>
      </c>
      <c r="CE10" s="22">
        <v>7</v>
      </c>
      <c r="CF10" s="21">
        <v>1999</v>
      </c>
      <c r="CG10" s="24"/>
      <c r="CH10" s="5">
        <f>IF(CE10&gt;$CF$1,"NA",(IF($CF10&lt;'[3]Point Tables'!$S$5,"OLD",(IF($CG10="Y",CD10,(VLOOKUP($CD10,[1]Y14MF!$A$1:$A$65536,1,FALSE)))))))</f>
        <v>100085497</v>
      </c>
      <c r="CI10" s="5">
        <f>IF(CE10&gt;$CF$1,"NA",(IF($CF10&lt;'[3]Point Tables'!$S$6,"OLD",(IF($CG10="Y","X",(VLOOKUP($CD10,[1]Y12MF!$A$1:$A$65536,1,FALSE)))))))</f>
        <v>100085497</v>
      </c>
      <c r="CK10" s="5" t="s">
        <v>916</v>
      </c>
      <c r="CL10" s="5">
        <v>1997</v>
      </c>
      <c r="CM10" s="5" t="s">
        <v>917</v>
      </c>
      <c r="CN10" s="17" t="s">
        <v>916</v>
      </c>
      <c r="CO10" s="18">
        <v>100116638</v>
      </c>
      <c r="CP10" s="18">
        <v>7</v>
      </c>
      <c r="CQ10" s="9">
        <v>1997</v>
      </c>
      <c r="CR10" s="24"/>
      <c r="CS10" s="5">
        <f>IF(CP10&gt;$CQ$1,"NA",(IF($CQ10&lt;'[3]Point Tables'!$S$5,"OLD",(IF($CR10="Y",CO10,(VLOOKUP($CO10,[1]Y14MF!$A$1:$A$65536,1,FALSE)))))))</f>
        <v>100116638</v>
      </c>
      <c r="CT10" s="5" t="str">
        <f>IF(CP10&gt;$CQ$1,"NA",(IF($CQ10&lt;'[3]Point Tables'!$S$6,"OLD",(IF($CR10="Y","X",(VLOOKUP($CO10,[1]Y12MF!$A$1:$A$65536,1,FALSE)))))))</f>
        <v>OLD</v>
      </c>
      <c r="CV10" s="5" t="s">
        <v>918</v>
      </c>
      <c r="CW10" s="5">
        <v>1997</v>
      </c>
      <c r="CX10" s="5" t="s">
        <v>37</v>
      </c>
      <c r="CY10" s="17" t="s">
        <v>918</v>
      </c>
      <c r="CZ10" s="18">
        <v>100102760</v>
      </c>
      <c r="DA10" s="18">
        <v>7</v>
      </c>
      <c r="DB10" s="9">
        <v>1997</v>
      </c>
      <c r="DC10" s="24"/>
      <c r="DD10" s="5">
        <f>IF(DA10&gt;$DB$1,"NA",(IF($DB10&lt;'[3]Point Tables'!$S$5,"OLD",(IF($DC10="Y",CZ10,(VLOOKUP($CZ10,[1]Y14MF!$A$1:$A$65536,1,FALSE)))))))</f>
        <v>100102760</v>
      </c>
      <c r="DE10" s="5" t="str">
        <f>IF(DA10&gt;$DB$1,"NA",(IF($DB10&lt;'[3]Point Tables'!$S$6,"OLD",(IF($DC10="Y","X",(VLOOKUP($CZ10,[1]Y12MF!$A$1:$A$65536,1,FALSE)))))))</f>
        <v>OLD</v>
      </c>
      <c r="DG10" s="5" t="s">
        <v>919</v>
      </c>
      <c r="DH10" s="5">
        <v>1998</v>
      </c>
      <c r="DI10" s="5" t="s">
        <v>26</v>
      </c>
      <c r="DJ10" s="17" t="s">
        <v>919</v>
      </c>
      <c r="DK10" s="18">
        <v>100117927</v>
      </c>
      <c r="DL10" s="18">
        <v>7</v>
      </c>
      <c r="DM10" s="9">
        <v>1998</v>
      </c>
      <c r="DN10" s="24"/>
      <c r="DO10" s="5">
        <f>IF(DL10&gt;$DM$1,"NA",(IF($DM10&lt;'[3]Point Tables'!$S$5,"OLD",(IF($DN10="Y",DK10,(VLOOKUP($DK10,[1]Y14MF!$A$1:$A$65536,1,FALSE)))))))</f>
        <v>100117927</v>
      </c>
      <c r="DP10" s="5">
        <f>IF(DL10&gt;$DM$1,"NA",(IF($DM10&lt;'[3]Point Tables'!$S$6,"OLD",(IF($DN10="Y","X",(VLOOKUP($DK10,[1]Y12MF!$A$1:$A$65536,1,FALSE)))))))</f>
        <v>100117927</v>
      </c>
      <c r="DR10" s="5" t="s">
        <v>488</v>
      </c>
      <c r="DS10" s="5">
        <v>1996</v>
      </c>
      <c r="DT10" s="5" t="s">
        <v>856</v>
      </c>
      <c r="DU10" s="17" t="s">
        <v>488</v>
      </c>
      <c r="DV10" s="18">
        <v>100091554</v>
      </c>
      <c r="DW10" s="18">
        <v>7</v>
      </c>
      <c r="DX10" s="9">
        <v>1996</v>
      </c>
      <c r="DY10" s="24"/>
      <c r="DZ10" s="5">
        <f>IF(DW10&gt;$DX$1,"NA",(IF($DX10&lt;'[3]Point Tables'!$S$5,"OLD",(IF($DY10="Y",DV10,(VLOOKUP($DV10,[1]Y14MF!$A$1:$A$65536,1,FALSE)))))))</f>
        <v>100091554</v>
      </c>
      <c r="EA10" s="5" t="str">
        <f>IF(DW10&gt;$DX$1,"NA",(IF($DX10&lt;'[3]Point Tables'!$S$6,"OLD",(IF($DY10="Y","X",(VLOOKUP($DV10,[1]Y12MF!$A$1:$A$65536,1,FALSE)))))))</f>
        <v>OLD</v>
      </c>
    </row>
    <row r="11" spans="1:131">
      <c r="A11" s="5" t="s">
        <v>169</v>
      </c>
      <c r="B11" s="5">
        <v>1997</v>
      </c>
      <c r="C11" s="5" t="s">
        <v>23</v>
      </c>
      <c r="D11" t="s">
        <v>169</v>
      </c>
      <c r="E11">
        <v>100072906</v>
      </c>
      <c r="F11">
        <v>8</v>
      </c>
      <c r="G11">
        <v>1997</v>
      </c>
      <c r="H11" t="s">
        <v>24</v>
      </c>
      <c r="I11" s="5">
        <f>IF(F11&gt;$F$1,"NA",(IF($G11&lt;'[3]Point Tables'!$S$5,"OLD",(IF($H11="Y","X",(VLOOKUP($E11,[1]Y14MF!$A$1:$A$65536,1,FALSE)))))))</f>
        <v>100072906</v>
      </c>
      <c r="J11" s="5" t="str">
        <f>IF(F11&gt;$F$1,"NA",(IF($G11&lt;'[3]Point Tables'!$S$6,"OLD",(IF($H11="Y","X",(VLOOKUP($E11,[1]Y12MF!$A$1:$A$65536,1,FALSE)))))))</f>
        <v>OLD</v>
      </c>
      <c r="L11" t="s">
        <v>267</v>
      </c>
      <c r="M11">
        <v>1996</v>
      </c>
      <c r="N11" t="s">
        <v>37</v>
      </c>
      <c r="O11" t="s">
        <v>267</v>
      </c>
      <c r="P11">
        <v>100078496</v>
      </c>
      <c r="Q11">
        <v>8</v>
      </c>
      <c r="R11">
        <v>1996</v>
      </c>
      <c r="S11" t="s">
        <v>24</v>
      </c>
      <c r="T11" s="5">
        <f>IF(Q11&gt;$Q$1,"NA",(IF($R11&lt;'[3]Point Tables'!$S$5,"OLD",(IF($S11="Y","X",(VLOOKUP($P11,[1]Y14MF!$A$1:$A$65536,1,FALSE)))))))</f>
        <v>100078496</v>
      </c>
      <c r="U11" s="5" t="str">
        <f>IF(Q11&gt;$Q$1,"NA",(IF($R11&lt;'[3]Point Tables'!$S$6,"OLD",(IF($S11="Y","X",(VLOOKUP($P11,[1]Y12MF!$A$1:$A$65536,1,FALSE)))))))</f>
        <v>OLD</v>
      </c>
      <c r="V11" s="5"/>
      <c r="W11" s="5" t="s">
        <v>267</v>
      </c>
      <c r="X11" s="5">
        <v>1996</v>
      </c>
      <c r="Y11" s="5" t="s">
        <v>37</v>
      </c>
      <c r="Z11" t="s">
        <v>267</v>
      </c>
      <c r="AA11">
        <v>100078496</v>
      </c>
      <c r="AB11">
        <v>8</v>
      </c>
      <c r="AC11">
        <v>1996</v>
      </c>
      <c r="AD11" s="4" t="s">
        <v>24</v>
      </c>
      <c r="AE11" s="5">
        <f>IF(AB11&gt;$AB$1,"NA",(IF($AC11&lt;'[3]Point Tables'!$S$5,"OLD",(IF($AD11="Y","X",(VLOOKUP($AA11,[1]Y14MF!$A$1:$A$65536,1,FALSE)))))))</f>
        <v>100078496</v>
      </c>
      <c r="AF11" s="5" t="str">
        <f>IF(AB11&gt;$AB$1,"NA",(IF($AC11&lt;'[3]Point Tables'!$S$6,"OLD",(IF($AD11="Y","X",(VLOOKUP($AA11,[1]Y12MF!$A$1:$A$65536,1,FALSE)))))))</f>
        <v>OLD</v>
      </c>
      <c r="AG11" s="5"/>
      <c r="AH11" s="14" t="s">
        <v>920</v>
      </c>
      <c r="AI11" s="14">
        <v>1998</v>
      </c>
      <c r="AJ11" s="14" t="s">
        <v>26</v>
      </c>
      <c r="AK11" s="14" t="s">
        <v>920</v>
      </c>
      <c r="AL11" s="14">
        <v>100088115</v>
      </c>
      <c r="AM11" s="14">
        <v>8</v>
      </c>
      <c r="AN11" s="14">
        <v>1998</v>
      </c>
      <c r="AO11" s="23"/>
      <c r="AP11" s="5">
        <f>IF(AM11&gt;$AN$1,"NA",(IF($AN11&lt;'[3]Point Tables'!$S$5,"OLD",(IF($AO11="Y","X",(VLOOKUP($AL11,[1]Y14MF!$A$1:$A$65536,1,FALSE)))))))</f>
        <v>100088115</v>
      </c>
      <c r="AQ11" s="5">
        <f>IF(AM11&gt;$AN$1,"NA",(IF($AN11&lt;'[2]Point Tables'!$S$6,"OLD",(IF($AO11="Y","X",(VLOOKUP($AL11,[1]Y12MF!$A$1:$A$65536,1,FALSE)))))))</f>
        <v>100088115</v>
      </c>
      <c r="AR11" s="5"/>
      <c r="AS11" s="5" t="s">
        <v>921</v>
      </c>
      <c r="AT11" s="5">
        <v>1998</v>
      </c>
      <c r="AU11" s="5" t="s">
        <v>26</v>
      </c>
      <c r="AV11" s="9" t="s">
        <v>921</v>
      </c>
      <c r="AW11" s="9">
        <v>100088115</v>
      </c>
      <c r="AX11" s="9">
        <v>8</v>
      </c>
      <c r="AY11" s="9">
        <v>1998</v>
      </c>
      <c r="AZ11" s="17"/>
      <c r="BA11" s="5">
        <f>IF(AX11&gt;$AY$1,"NA",(IF($AY11&lt;'[3]Point Tables'!$S$5,"OLD",(IF($AZ11="Y",AW11,(VLOOKUP($AW11,[1]Y14MF!$A$1:$A$65536,1,FALSE)))))))</f>
        <v>100088115</v>
      </c>
      <c r="BB11" s="5">
        <f>IF(AX11&gt;$AY$1,"NA",(IF($AY11&lt;'[3]Point Tables'!$S$6,"OLD",(IF($AZ11="Y","X",(VLOOKUP($AW11,[1]Y12MF!$A$1:$A$65536,1,FALSE)))))))</f>
        <v>100088115</v>
      </c>
      <c r="BC11" s="5"/>
      <c r="BD11" s="5" t="s">
        <v>922</v>
      </c>
      <c r="BE11" s="5">
        <v>1996</v>
      </c>
      <c r="BF11" s="5" t="s">
        <v>923</v>
      </c>
      <c r="BG11" s="17" t="s">
        <v>922</v>
      </c>
      <c r="BH11" s="18">
        <v>100078886</v>
      </c>
      <c r="BI11" s="19">
        <v>8</v>
      </c>
      <c r="BJ11" s="18">
        <v>1996</v>
      </c>
      <c r="BL11" s="5">
        <f>IF(BI11&gt;$BJ$1,"NA",(IF($BJ11&lt;'[3]Point Tables'!$S$5,"OLD",(IF($BK11="Y",BH11,(VLOOKUP($BH11,[1]Y14MF!$A$1:$A$65536,1,FALSE)))))))</f>
        <v>100078886</v>
      </c>
      <c r="BM11" s="5" t="str">
        <f>IF(BI11&gt;$BJ$1,"NA",(IF($BJ11&lt;'[2]Point Tables'!$S$6,"OLD",(IF($BK11="Y","X",(VLOOKUP($BH11,[1]Y12MF!$A$1:$A$65536,1,FALSE)))))))</f>
        <v>OLD</v>
      </c>
      <c r="BN11" s="5"/>
      <c r="BO11" s="5" t="s">
        <v>924</v>
      </c>
      <c r="BP11" s="5">
        <v>1997</v>
      </c>
      <c r="BQ11" s="5" t="s">
        <v>863</v>
      </c>
      <c r="BR11" s="9" t="s">
        <v>924</v>
      </c>
      <c r="BS11" s="9">
        <v>100090578</v>
      </c>
      <c r="BT11" s="20">
        <v>8</v>
      </c>
      <c r="BU11" s="9">
        <v>1997</v>
      </c>
      <c r="BV11" s="24"/>
      <c r="BW11" s="5">
        <f>IF(BT11&gt;$BU$1,"NA",(IF($BU11&lt;'[3]Point Tables'!$S$5,"OLD",(IF($BV11="Y",BS11,(VLOOKUP($BS11,[1]Y14MF!$A$1:$A$65536,1,FALSE)))))))</f>
        <v>100090578</v>
      </c>
      <c r="BX11" s="5" t="str">
        <f>IF(BT11&gt;$BU$1,"NA",(IF($BU11&lt;'[3]Point Tables'!$S$6,"OLD",(IF($BV11="Y","X",(VLOOKUP($BS11,[1]Y12MF!$A$1:$A$65536,1,FALSE)))))))</f>
        <v>OLD</v>
      </c>
      <c r="BY11" s="5"/>
      <c r="BZ11" s="5" t="s">
        <v>925</v>
      </c>
      <c r="CA11" s="5">
        <v>1998</v>
      </c>
      <c r="CB11" s="5" t="s">
        <v>865</v>
      </c>
      <c r="CC11" s="21" t="s">
        <v>925</v>
      </c>
      <c r="CD11" s="16">
        <v>100101502</v>
      </c>
      <c r="CE11" s="22">
        <v>8</v>
      </c>
      <c r="CF11" s="21">
        <v>1998</v>
      </c>
      <c r="CG11" s="24"/>
      <c r="CH11" s="5">
        <f>IF(CE11&gt;$CF$1,"NA",(IF($CF11&lt;'[3]Point Tables'!$S$5,"OLD",(IF($CG11="Y",CD11,(VLOOKUP($CD11,[1]Y14MF!$A$1:$A$65536,1,FALSE)))))))</f>
        <v>100101502</v>
      </c>
      <c r="CI11" s="5">
        <f>IF(CE11&gt;$CF$1,"NA",(IF($CF11&lt;'[3]Point Tables'!$S$6,"OLD",(IF($CG11="Y","X",(VLOOKUP($CD11,[1]Y12MF!$A$1:$A$65536,1,FALSE)))))))</f>
        <v>100101502</v>
      </c>
      <c r="CK11" s="5" t="s">
        <v>926</v>
      </c>
      <c r="CL11" s="5">
        <v>1999</v>
      </c>
      <c r="CM11" s="5" t="s">
        <v>927</v>
      </c>
      <c r="CN11" s="17" t="s">
        <v>926</v>
      </c>
      <c r="CO11" s="18">
        <v>100088232</v>
      </c>
      <c r="CP11" s="18">
        <v>8</v>
      </c>
      <c r="CQ11" s="9">
        <v>1999</v>
      </c>
      <c r="CR11" s="24"/>
      <c r="CS11" s="5">
        <f>IF(CP11&gt;$CQ$1,"NA",(IF($CQ11&lt;'[3]Point Tables'!$S$5,"OLD",(IF($CR11="Y",CO11,(VLOOKUP($CO11,[1]Y14MF!$A$1:$A$65536,1,FALSE)))))))</f>
        <v>100088232</v>
      </c>
      <c r="CT11" s="5">
        <f>IF(CP11&gt;$CQ$1,"NA",(IF($CQ11&lt;'[3]Point Tables'!$S$6,"OLD",(IF($CR11="Y","X",(VLOOKUP($CO11,[1]Y12MF!$A$1:$A$65536,1,FALSE)))))))</f>
        <v>100088232</v>
      </c>
      <c r="CV11" s="5" t="s">
        <v>928</v>
      </c>
      <c r="CW11" s="5">
        <v>1996</v>
      </c>
      <c r="CX11" s="5" t="s">
        <v>29</v>
      </c>
      <c r="CY11" s="17" t="s">
        <v>928</v>
      </c>
      <c r="CZ11" s="18">
        <v>100094702</v>
      </c>
      <c r="DA11" s="18">
        <v>8</v>
      </c>
      <c r="DB11" s="9">
        <v>1996</v>
      </c>
      <c r="DC11" s="24"/>
      <c r="DD11" s="5">
        <f>IF(DA11&gt;$DB$1,"NA",(IF($DB11&lt;'[3]Point Tables'!$S$5,"OLD",(IF($DC11="Y",CZ11,(VLOOKUP($CZ11,[1]Y14MF!$A$1:$A$65536,1,FALSE)))))))</f>
        <v>100094702</v>
      </c>
      <c r="DE11" s="5" t="str">
        <f>IF(DA11&gt;$DB$1,"NA",(IF($DB11&lt;'[3]Point Tables'!$S$6,"OLD",(IF($DC11="Y","X",(VLOOKUP($CZ11,[1]Y12MF!$A$1:$A$65536,1,FALSE)))))))</f>
        <v>OLD</v>
      </c>
      <c r="DG11" s="5" t="s">
        <v>929</v>
      </c>
      <c r="DH11" s="5">
        <v>1996</v>
      </c>
      <c r="DI11" s="5" t="s">
        <v>23</v>
      </c>
      <c r="DJ11" s="17" t="s">
        <v>929</v>
      </c>
      <c r="DK11" s="18">
        <v>100130667</v>
      </c>
      <c r="DL11" s="18">
        <v>8</v>
      </c>
      <c r="DM11" s="9">
        <v>1996</v>
      </c>
      <c r="DN11" s="24"/>
      <c r="DO11" s="5">
        <f>IF(DL11&gt;$DM$1,"NA",(IF($DM11&lt;'[3]Point Tables'!$S$5,"OLD",(IF($DN11="Y",DK11,(VLOOKUP($DK11,[1]Y14MF!$A$1:$A$65536,1,FALSE)))))))</f>
        <v>100130667</v>
      </c>
      <c r="DP11" s="5" t="str">
        <f>IF(DL11&gt;$DM$1,"NA",(IF($DM11&lt;'[3]Point Tables'!$S$6,"OLD",(IF($DN11="Y","X",(VLOOKUP($DK11,[1]Y12MF!$A$1:$A$65536,1,FALSE)))))))</f>
        <v>OLD</v>
      </c>
      <c r="DR11" s="5" t="s">
        <v>873</v>
      </c>
      <c r="DS11" s="5">
        <v>1997</v>
      </c>
      <c r="DT11" s="5" t="s">
        <v>856</v>
      </c>
      <c r="DU11" s="17" t="s">
        <v>873</v>
      </c>
      <c r="DV11" s="18">
        <v>100080426</v>
      </c>
      <c r="DW11" s="18">
        <v>8</v>
      </c>
      <c r="DX11" s="9">
        <v>1997</v>
      </c>
      <c r="DY11" s="24"/>
      <c r="DZ11" s="5">
        <f>IF(DW11&gt;$DX$1,"NA",(IF($DX11&lt;'[3]Point Tables'!$S$5,"OLD",(IF($DY11="Y",DV11,(VLOOKUP($DV11,[1]Y14MF!$A$1:$A$65536,1,FALSE)))))))</f>
        <v>100080426</v>
      </c>
      <c r="EA11" s="5" t="str">
        <f>IF(DW11&gt;$DX$1,"NA",(IF($DX11&lt;'[3]Point Tables'!$S$6,"OLD",(IF($DY11="Y","X",(VLOOKUP($DV11,[1]Y12MF!$A$1:$A$65536,1,FALSE)))))))</f>
        <v>OLD</v>
      </c>
    </row>
    <row r="12" spans="1:131" ht="27">
      <c r="A12" s="5" t="s">
        <v>161</v>
      </c>
      <c r="B12" s="5">
        <v>1998</v>
      </c>
      <c r="C12" s="5" t="s">
        <v>29</v>
      </c>
      <c r="D12" t="s">
        <v>161</v>
      </c>
      <c r="E12">
        <v>100090495</v>
      </c>
      <c r="F12">
        <v>9</v>
      </c>
      <c r="G12">
        <v>1998</v>
      </c>
      <c r="H12" t="s">
        <v>24</v>
      </c>
      <c r="I12" s="5">
        <f>IF(F12&gt;$F$1,"NA",(IF($G12&lt;'[3]Point Tables'!$S$5,"OLD",(IF($H12="Y","X",(VLOOKUP($E12,[1]Y14MF!$A$1:$A$65536,1,FALSE)))))))</f>
        <v>100090495</v>
      </c>
      <c r="J12" s="5">
        <f>IF(F12&gt;$F$1,"NA",(IF($G12&lt;'[3]Point Tables'!$S$6,"OLD",(IF($H12="Y","X",(VLOOKUP($E12,[1]Y12MF!$A$1:$A$65536,1,FALSE)))))))</f>
        <v>100090495</v>
      </c>
      <c r="L12" t="s">
        <v>254</v>
      </c>
      <c r="M12">
        <v>1997</v>
      </c>
      <c r="N12" t="s">
        <v>255</v>
      </c>
      <c r="O12" t="s">
        <v>254</v>
      </c>
      <c r="P12">
        <v>100077761</v>
      </c>
      <c r="Q12">
        <v>9</v>
      </c>
      <c r="R12">
        <v>1997</v>
      </c>
      <c r="S12" t="s">
        <v>24</v>
      </c>
      <c r="T12" s="5">
        <f>IF(Q12&gt;$Q$1,"NA",(IF($R12&lt;'[3]Point Tables'!$S$5,"OLD",(IF($S12="Y","X",(VLOOKUP($P12,[1]Y14MF!$A$1:$A$65536,1,FALSE)))))))</f>
        <v>100077761</v>
      </c>
      <c r="U12" s="5" t="str">
        <f>IF(Q12&gt;$Q$1,"NA",(IF($R12&lt;'[3]Point Tables'!$S$6,"OLD",(IF($S12="Y","X",(VLOOKUP($P12,[1]Y12MF!$A$1:$A$65536,1,FALSE)))))))</f>
        <v>OLD</v>
      </c>
      <c r="V12" s="5"/>
      <c r="W12" s="5" t="s">
        <v>34</v>
      </c>
      <c r="X12" s="5">
        <v>1996</v>
      </c>
      <c r="Y12" s="5" t="s">
        <v>35</v>
      </c>
      <c r="Z12" t="s">
        <v>34</v>
      </c>
      <c r="AA12">
        <v>100066717</v>
      </c>
      <c r="AB12">
        <v>9</v>
      </c>
      <c r="AC12">
        <v>1996</v>
      </c>
      <c r="AD12" s="4" t="s">
        <v>24</v>
      </c>
      <c r="AE12" s="5">
        <f>IF(AB12&gt;$AB$1,"NA",(IF($AC12&lt;'[3]Point Tables'!$S$5,"OLD",(IF($AD12="Y","X",(VLOOKUP($AA12,[1]Y14MF!$A$1:$A$65536,1,FALSE)))))))</f>
        <v>100066717</v>
      </c>
      <c r="AF12" s="5" t="str">
        <f>IF(AB12&gt;$AB$1,"NA",(IF($AC12&lt;'[3]Point Tables'!$S$6,"OLD",(IF($AD12="Y","X",(VLOOKUP($AA12,[1]Y12MF!$A$1:$A$65536,1,FALSE)))))))</f>
        <v>OLD</v>
      </c>
      <c r="AG12" s="5"/>
      <c r="AH12" s="14" t="s">
        <v>849</v>
      </c>
      <c r="AI12" s="14">
        <v>1997</v>
      </c>
      <c r="AJ12" s="14" t="s">
        <v>122</v>
      </c>
      <c r="AK12" s="14" t="s">
        <v>849</v>
      </c>
      <c r="AL12" s="14">
        <v>100079513</v>
      </c>
      <c r="AM12" s="14">
        <v>9</v>
      </c>
      <c r="AN12" s="14">
        <v>1997</v>
      </c>
      <c r="AO12" s="23"/>
      <c r="AP12" s="5">
        <f>IF(AM12&gt;$AN$1,"NA",(IF($AN12&lt;'[3]Point Tables'!$S$5,"OLD",(IF($AO12="Y","X",(VLOOKUP($AL12,[1]Y14MF!$A$1:$A$65536,1,FALSE)))))))</f>
        <v>100079513</v>
      </c>
      <c r="AQ12" s="5" t="str">
        <f>IF(AM12&gt;$AN$1,"NA",(IF($AN12&lt;'[2]Point Tables'!$S$6,"OLD",(IF($AO12="Y","X",(VLOOKUP($AL12,[1]Y12MF!$A$1:$A$65536,1,FALSE)))))))</f>
        <v>OLD</v>
      </c>
      <c r="AR12" s="5"/>
      <c r="AS12" s="5" t="s">
        <v>930</v>
      </c>
      <c r="AT12" s="5">
        <v>1999</v>
      </c>
      <c r="AU12" s="5" t="s">
        <v>26</v>
      </c>
      <c r="AV12" s="9" t="s">
        <v>930</v>
      </c>
      <c r="AW12" s="9">
        <v>100095934</v>
      </c>
      <c r="AX12" s="9">
        <v>9</v>
      </c>
      <c r="AY12" s="9">
        <v>1999</v>
      </c>
      <c r="AZ12" s="17"/>
      <c r="BA12" s="5">
        <f>IF(AX12&gt;$AY$1,"NA",(IF($AY12&lt;'[3]Point Tables'!$S$5,"OLD",(IF($AZ12="Y",AW12,(VLOOKUP($AW12,[1]Y14MF!$A$1:$A$65536,1,FALSE)))))))</f>
        <v>100095934</v>
      </c>
      <c r="BB12" s="5">
        <f>IF(AX12&gt;$AY$1,"NA",(IF($AY12&lt;'[3]Point Tables'!$S$6,"OLD",(IF($AZ12="Y","X",(VLOOKUP($AW12,[1]Y12MF!$A$1:$A$65536,1,FALSE)))))))</f>
        <v>100095934</v>
      </c>
      <c r="BC12" s="5"/>
      <c r="BD12" s="5" t="s">
        <v>891</v>
      </c>
      <c r="BE12" s="5">
        <v>1999</v>
      </c>
      <c r="BF12" s="5" t="s">
        <v>931</v>
      </c>
      <c r="BG12" s="17" t="s">
        <v>891</v>
      </c>
      <c r="BH12" s="18">
        <v>100083008</v>
      </c>
      <c r="BI12" s="19">
        <v>9</v>
      </c>
      <c r="BJ12" s="18">
        <v>1999</v>
      </c>
      <c r="BL12" s="5">
        <f>IF(BI12&gt;$BJ$1,"NA",(IF($BJ12&lt;'[3]Point Tables'!$S$5,"OLD",(IF($BK12="Y",BH12,(VLOOKUP($BH12,[1]Y14MF!$A$1:$A$65536,1,FALSE)))))))</f>
        <v>100083008</v>
      </c>
      <c r="BM12" s="5">
        <f>IF(BI12&gt;$BJ$1,"NA",(IF($BJ12&lt;'[2]Point Tables'!$S$6,"OLD",(IF($BK12="Y","X",(VLOOKUP($BH12,[1]Y12MF!$A$1:$A$65536,1,FALSE)))))))</f>
        <v>100083008</v>
      </c>
      <c r="BN12" s="5"/>
      <c r="BO12" s="5" t="s">
        <v>926</v>
      </c>
      <c r="BP12" s="5">
        <v>1999</v>
      </c>
      <c r="BQ12" s="5" t="s">
        <v>932</v>
      </c>
      <c r="BR12" s="9" t="s">
        <v>926</v>
      </c>
      <c r="BS12" s="25">
        <v>100088232</v>
      </c>
      <c r="BT12" s="20">
        <v>9</v>
      </c>
      <c r="BU12" s="9">
        <v>1999</v>
      </c>
      <c r="BV12" s="24"/>
      <c r="BW12" s="5">
        <f>IF(BT12&gt;$BU$1,"NA",(IF($BU12&lt;'[3]Point Tables'!$S$5,"OLD",(IF($BV12="Y",BS12,(VLOOKUP($BS12,[1]Y14MF!$A$1:$A$65536,1,FALSE)))))))</f>
        <v>100088232</v>
      </c>
      <c r="BX12" s="5">
        <f>IF(BT12&gt;$BU$1,"NA",(IF($BU12&lt;'[3]Point Tables'!$S$6,"OLD",(IF($BV12="Y","X",(VLOOKUP($BS12,[1]Y12MF!$A$1:$A$65536,1,FALSE)))))))</f>
        <v>100088232</v>
      </c>
      <c r="BY12" s="5"/>
      <c r="BZ12" s="5" t="s">
        <v>933</v>
      </c>
      <c r="CA12" s="5">
        <v>1997</v>
      </c>
      <c r="CB12" s="5" t="s">
        <v>934</v>
      </c>
      <c r="CC12" s="21" t="s">
        <v>933</v>
      </c>
      <c r="CD12" s="16">
        <v>100094962</v>
      </c>
      <c r="CE12" s="22">
        <v>9</v>
      </c>
      <c r="CF12" s="21">
        <v>1997</v>
      </c>
      <c r="CG12" s="24"/>
      <c r="CH12" s="5">
        <f>IF(CE12&gt;$CF$1,"NA",(IF($CF12&lt;'[3]Point Tables'!$S$5,"OLD",(IF($CG12="Y",CD12,(VLOOKUP($CD12,[1]Y14MF!$A$1:$A$65536,1,FALSE)))))))</f>
        <v>100094962</v>
      </c>
      <c r="CI12" s="5" t="str">
        <f>IF(CE12&gt;$CF$1,"NA",(IF($CF12&lt;'[3]Point Tables'!$S$6,"OLD",(IF($CG12="Y","X",(VLOOKUP($CD12,[1]Y12MF!$A$1:$A$65536,1,FALSE)))))))</f>
        <v>OLD</v>
      </c>
      <c r="CK12" s="5" t="s">
        <v>860</v>
      </c>
      <c r="CL12" s="5">
        <v>1996</v>
      </c>
      <c r="CM12" s="5" t="s">
        <v>861</v>
      </c>
      <c r="CN12" s="17" t="s">
        <v>860</v>
      </c>
      <c r="CO12" s="18">
        <v>100078496</v>
      </c>
      <c r="CP12" s="18">
        <v>9</v>
      </c>
      <c r="CQ12" s="9">
        <v>1996</v>
      </c>
      <c r="CR12" s="24"/>
      <c r="CS12" s="5">
        <f>IF(CP12&gt;$CQ$1,"NA",(IF($CQ12&lt;'[3]Point Tables'!$S$5,"OLD",(IF($CR12="Y",CO12,(VLOOKUP($CO12,[1]Y14MF!$A$1:$A$65536,1,FALSE)))))))</f>
        <v>100078496</v>
      </c>
      <c r="CT12" s="5" t="str">
        <f>IF(CP12&gt;$CQ$1,"NA",(IF($CQ12&lt;'[3]Point Tables'!$S$6,"OLD",(IF($CR12="Y","X",(VLOOKUP($CO12,[1]Y12MF!$A$1:$A$65536,1,FALSE)))))))</f>
        <v>OLD</v>
      </c>
      <c r="CV12" s="5" t="s">
        <v>935</v>
      </c>
      <c r="CW12" s="5">
        <v>1996</v>
      </c>
      <c r="CX12" s="5" t="s">
        <v>145</v>
      </c>
      <c r="CY12" s="17" t="s">
        <v>935</v>
      </c>
      <c r="CZ12" s="18">
        <v>100096582</v>
      </c>
      <c r="DA12" s="18">
        <v>9</v>
      </c>
      <c r="DB12" s="9">
        <v>1996</v>
      </c>
      <c r="DC12" s="24"/>
      <c r="DD12" s="5">
        <f>IF(DA12&gt;$DB$1,"NA",(IF($DB12&lt;'[3]Point Tables'!$S$5,"OLD",(IF($DC12="Y",CZ12,(VLOOKUP($CZ12,[1]Y14MF!$A$1:$A$65536,1,FALSE)))))))</f>
        <v>100096582</v>
      </c>
      <c r="DE12" s="5" t="str">
        <f>IF(DA12&gt;$DB$1,"NA",(IF($DB12&lt;'[3]Point Tables'!$S$6,"OLD",(IF($DC12="Y","X",(VLOOKUP($CZ12,[1]Y12MF!$A$1:$A$65536,1,FALSE)))))))</f>
        <v>OLD</v>
      </c>
      <c r="DG12" s="5" t="s">
        <v>936</v>
      </c>
      <c r="DH12" s="5">
        <v>1997</v>
      </c>
      <c r="DI12" s="5" t="s">
        <v>26</v>
      </c>
      <c r="DJ12" s="17" t="s">
        <v>936</v>
      </c>
      <c r="DK12" s="18">
        <v>100069330</v>
      </c>
      <c r="DL12" s="18">
        <v>9</v>
      </c>
      <c r="DM12" s="9">
        <v>1997</v>
      </c>
      <c r="DN12" s="24"/>
      <c r="DO12" s="5">
        <f>IF(DL12&gt;$DM$1,"NA",(IF($DM12&lt;'[3]Point Tables'!$S$5,"OLD",(IF($DN12="Y",DK12,(VLOOKUP($DK12,[1]Y14MF!$A$1:$A$65536,1,FALSE)))))))</f>
        <v>100069330</v>
      </c>
      <c r="DP12" s="5" t="str">
        <f>IF(DL12&gt;$DM$1,"NA",(IF($DM12&lt;'[3]Point Tables'!$S$6,"OLD",(IF($DN12="Y","X",(VLOOKUP($DK12,[1]Y12MF!$A$1:$A$65536,1,FALSE)))))))</f>
        <v>OLD</v>
      </c>
      <c r="DR12" s="5" t="s">
        <v>742</v>
      </c>
      <c r="DS12" s="5">
        <v>1997</v>
      </c>
      <c r="DT12" s="5" t="s">
        <v>937</v>
      </c>
      <c r="DU12" s="17" t="s">
        <v>742</v>
      </c>
      <c r="DV12" s="18">
        <v>100059163</v>
      </c>
      <c r="DW12" s="18">
        <v>9</v>
      </c>
      <c r="DX12" s="9">
        <v>1997</v>
      </c>
      <c r="DY12" s="24"/>
      <c r="DZ12" s="5">
        <f>IF(DW12&gt;$DX$1,"NA",(IF($DX12&lt;'[3]Point Tables'!$S$5,"OLD",(IF($DY12="Y",DV12,(VLOOKUP($DV12,[1]Y14MF!$A$1:$A$65536,1,FALSE)))))))</f>
        <v>100059163</v>
      </c>
      <c r="EA12" s="5" t="str">
        <f>IF(DW12&gt;$DX$1,"NA",(IF($DX12&lt;'[3]Point Tables'!$S$6,"OLD",(IF($DY12="Y","X",(VLOOKUP($DV12,[1]Y12MF!$A$1:$A$65536,1,FALSE)))))))</f>
        <v>OLD</v>
      </c>
    </row>
    <row r="13" spans="1:131" ht="27">
      <c r="A13" s="5" t="s">
        <v>137</v>
      </c>
      <c r="B13" s="5">
        <v>1996</v>
      </c>
      <c r="C13" s="5" t="s">
        <v>23</v>
      </c>
      <c r="D13" t="s">
        <v>137</v>
      </c>
      <c r="E13">
        <v>100090862</v>
      </c>
      <c r="F13">
        <v>10</v>
      </c>
      <c r="G13">
        <v>1996</v>
      </c>
      <c r="H13" t="s">
        <v>24</v>
      </c>
      <c r="I13" s="5">
        <f>IF(F13&gt;$F$1,"NA",(IF($G13&lt;'[3]Point Tables'!$S$5,"OLD",(IF($H13="Y","X",(VLOOKUP($E13,[1]Y14MF!$A$1:$A$65536,1,FALSE)))))))</f>
        <v>100090862</v>
      </c>
      <c r="J13" s="5" t="str">
        <f>IF(F13&gt;$F$1,"NA",(IF($G13&lt;'[3]Point Tables'!$S$6,"OLD",(IF($H13="Y","X",(VLOOKUP($E13,[1]Y12MF!$A$1:$A$65536,1,FALSE)))))))</f>
        <v>OLD</v>
      </c>
      <c r="L13" t="s">
        <v>464</v>
      </c>
      <c r="M13">
        <v>1999</v>
      </c>
      <c r="N13" t="s">
        <v>26</v>
      </c>
      <c r="O13" t="s">
        <v>464</v>
      </c>
      <c r="P13">
        <v>100080400</v>
      </c>
      <c r="Q13">
        <v>10</v>
      </c>
      <c r="R13">
        <v>1999</v>
      </c>
      <c r="S13" t="s">
        <v>24</v>
      </c>
      <c r="T13" s="5">
        <f>IF(Q13&gt;$Q$1,"NA",(IF($R13&lt;'[3]Point Tables'!$S$5,"OLD",(IF($S13="Y","X",(VLOOKUP($P13,[1]Y14MF!$A$1:$A$65536,1,FALSE)))))))</f>
        <v>100080400</v>
      </c>
      <c r="U13" s="5">
        <f>IF(Q13&gt;$Q$1,"NA",(IF($R13&lt;'[3]Point Tables'!$S$6,"OLD",(IF($S13="Y","X",(VLOOKUP($P13,[1]Y12MF!$A$1:$A$65536,1,FALSE)))))))</f>
        <v>100080400</v>
      </c>
      <c r="V13" s="5"/>
      <c r="W13" s="5" t="s">
        <v>210</v>
      </c>
      <c r="X13" s="5">
        <v>1996</v>
      </c>
      <c r="Y13" s="5" t="s">
        <v>151</v>
      </c>
      <c r="Z13" t="s">
        <v>210</v>
      </c>
      <c r="AA13">
        <v>100090964</v>
      </c>
      <c r="AB13">
        <v>10</v>
      </c>
      <c r="AC13">
        <v>1996</v>
      </c>
      <c r="AD13" s="4" t="s">
        <v>24</v>
      </c>
      <c r="AE13" s="5">
        <f>IF(AB13&gt;$AB$1,"NA",(IF($AC13&lt;'[3]Point Tables'!$S$5,"OLD",(IF($AD13="Y","X",(VLOOKUP($AA13,[1]Y14MF!$A$1:$A$65536,1,FALSE)))))))</f>
        <v>100090964</v>
      </c>
      <c r="AF13" s="5" t="str">
        <f>IF(AB13&gt;$AB$1,"NA",(IF($AC13&lt;'[3]Point Tables'!$S$6,"OLD",(IF($AD13="Y","X",(VLOOKUP($AA13,[1]Y12MF!$A$1:$A$65536,1,FALSE)))))))</f>
        <v>OLD</v>
      </c>
      <c r="AG13" s="5"/>
      <c r="AH13" s="14" t="s">
        <v>938</v>
      </c>
      <c r="AI13" s="14">
        <v>1997</v>
      </c>
      <c r="AJ13" s="14" t="s">
        <v>79</v>
      </c>
      <c r="AK13" s="14" t="s">
        <v>938</v>
      </c>
      <c r="AL13" s="14">
        <v>100089603</v>
      </c>
      <c r="AM13" s="14">
        <v>10</v>
      </c>
      <c r="AN13" s="14">
        <v>1997</v>
      </c>
      <c r="AO13" s="23"/>
      <c r="AP13" s="5">
        <f>IF(AM13&gt;$AN$1,"NA",(IF($AN13&lt;'[3]Point Tables'!$S$5,"OLD",(IF($AO13="Y","X",(VLOOKUP($AL13,[1]Y14MF!$A$1:$A$65536,1,FALSE)))))))</f>
        <v>100089603</v>
      </c>
      <c r="AQ13" s="5" t="str">
        <f>IF(AM13&gt;$AN$1,"NA",(IF($AN13&lt;'[2]Point Tables'!$S$6,"OLD",(IF($AO13="Y","X",(VLOOKUP($AL13,[1]Y12MF!$A$1:$A$65536,1,FALSE)))))))</f>
        <v>OLD</v>
      </c>
      <c r="AR13" s="5"/>
      <c r="AS13" s="5" t="s">
        <v>939</v>
      </c>
      <c r="AT13" s="5">
        <v>1996</v>
      </c>
      <c r="AU13" s="5" t="s">
        <v>381</v>
      </c>
      <c r="AV13" s="9" t="s">
        <v>939</v>
      </c>
      <c r="AW13" s="9">
        <v>100089777</v>
      </c>
      <c r="AX13" s="9">
        <v>10</v>
      </c>
      <c r="AY13" s="9">
        <v>1996</v>
      </c>
      <c r="AZ13" s="17"/>
      <c r="BA13" s="5">
        <f>IF(AX13&gt;$AY$1,"NA",(IF($AY13&lt;'[3]Point Tables'!$S$5,"OLD",(IF($AZ13="Y",AW13,(VLOOKUP($AW13,[1]Y14MF!$A$1:$A$65536,1,FALSE)))))))</f>
        <v>100089777</v>
      </c>
      <c r="BB13" s="5" t="str">
        <f>IF(AX13&gt;$AY$1,"NA",(IF($AY13&lt;'[3]Point Tables'!$S$6,"OLD",(IF($AZ13="Y","X",(VLOOKUP($AW13,[1]Y12MF!$A$1:$A$65536,1,FALSE)))))))</f>
        <v>OLD</v>
      </c>
      <c r="BC13" s="5"/>
      <c r="BD13" s="5" t="s">
        <v>940</v>
      </c>
      <c r="BE13" s="5">
        <v>1996</v>
      </c>
      <c r="BF13" s="5" t="s">
        <v>861</v>
      </c>
      <c r="BG13" s="17" t="s">
        <v>940</v>
      </c>
      <c r="BH13" s="18">
        <v>100081369</v>
      </c>
      <c r="BI13" s="19">
        <v>10</v>
      </c>
      <c r="BJ13" s="18">
        <v>1996</v>
      </c>
      <c r="BL13" s="5">
        <f>IF(BI13&gt;$BJ$1,"NA",(IF($BJ13&lt;'[3]Point Tables'!$S$5,"OLD",(IF($BK13="Y",BH13,(VLOOKUP($BH13,[1]Y14MF!$A$1:$A$65536,1,FALSE)))))))</f>
        <v>100081369</v>
      </c>
      <c r="BM13" s="5" t="str">
        <f>IF(BI13&gt;$BJ$1,"NA",(IF($BJ13&lt;'[2]Point Tables'!$S$6,"OLD",(IF($BK13="Y","X",(VLOOKUP($BH13,[1]Y12MF!$A$1:$A$65536,1,FALSE)))))))</f>
        <v>OLD</v>
      </c>
      <c r="BN13" s="5"/>
      <c r="BO13" s="5" t="s">
        <v>941</v>
      </c>
      <c r="BP13" s="5">
        <v>1998</v>
      </c>
      <c r="BQ13" s="5" t="s">
        <v>942</v>
      </c>
      <c r="BR13" s="9" t="s">
        <v>941</v>
      </c>
      <c r="BS13" s="9">
        <v>100076664</v>
      </c>
      <c r="BT13" s="20">
        <v>10</v>
      </c>
      <c r="BU13" s="9">
        <v>1998</v>
      </c>
      <c r="BV13" s="24"/>
      <c r="BW13" s="5">
        <f>IF(BT13&gt;$BU$1,"NA",(IF($BU13&lt;'[3]Point Tables'!$S$5,"OLD",(IF($BV13="Y",BS13,(VLOOKUP($BS13,[1]Y14MF!$A$1:$A$65536,1,FALSE)))))))</f>
        <v>100076664</v>
      </c>
      <c r="BX13" s="5">
        <f>IF(BT13&gt;$BU$1,"NA",(IF($BU13&lt;'[3]Point Tables'!$S$6,"OLD",(IF($BV13="Y","X",(VLOOKUP($BS13,[1]Y12MF!$A$1:$A$65536,1,FALSE)))))))</f>
        <v>100076664</v>
      </c>
      <c r="BY13" s="5"/>
      <c r="BZ13" s="5" t="s">
        <v>943</v>
      </c>
      <c r="CA13" s="5">
        <v>1997</v>
      </c>
      <c r="CB13" s="5" t="s">
        <v>944</v>
      </c>
      <c r="CC13" s="21" t="s">
        <v>943</v>
      </c>
      <c r="CD13" s="16">
        <v>100092034</v>
      </c>
      <c r="CE13" s="22">
        <v>10</v>
      </c>
      <c r="CF13" s="21">
        <v>1997</v>
      </c>
      <c r="CG13" s="24"/>
      <c r="CH13" s="5">
        <f>IF(CE13&gt;$CF$1,"NA",(IF($CF13&lt;'[3]Point Tables'!$S$5,"OLD",(IF($CG13="Y",CD13,(VLOOKUP($CD13,[1]Y14MF!$A$1:$A$65536,1,FALSE)))))))</f>
        <v>100092034</v>
      </c>
      <c r="CI13" s="5" t="str">
        <f>IF(CE13&gt;$CF$1,"NA",(IF($CF13&lt;'[3]Point Tables'!$S$6,"OLD",(IF($CG13="Y","X",(VLOOKUP($CD13,[1]Y12MF!$A$1:$A$65536,1,FALSE)))))))</f>
        <v>OLD</v>
      </c>
      <c r="CK13" s="5" t="s">
        <v>945</v>
      </c>
      <c r="CL13" s="5">
        <v>1996</v>
      </c>
      <c r="CM13" s="5" t="s">
        <v>946</v>
      </c>
      <c r="CN13" s="17" t="s">
        <v>945</v>
      </c>
      <c r="CO13" s="18">
        <v>100096582</v>
      </c>
      <c r="CP13" s="18">
        <v>10</v>
      </c>
      <c r="CQ13" s="9">
        <v>1996</v>
      </c>
      <c r="CR13" s="24"/>
      <c r="CS13" s="5">
        <f>IF(CP13&gt;$CQ$1,"NA",(IF($CQ13&lt;'[3]Point Tables'!$S$5,"OLD",(IF($CR13="Y",CO13,(VLOOKUP($CO13,[1]Y14MF!$A$1:$A$65536,1,FALSE)))))))</f>
        <v>100096582</v>
      </c>
      <c r="CT13" s="5" t="str">
        <f>IF(CP13&gt;$CQ$1,"NA",(IF($CQ13&lt;'[3]Point Tables'!$S$6,"OLD",(IF($CR13="Y","X",(VLOOKUP($CO13,[1]Y12MF!$A$1:$A$65536,1,FALSE)))))))</f>
        <v>OLD</v>
      </c>
      <c r="CV13" s="5" t="s">
        <v>947</v>
      </c>
      <c r="CW13" s="5">
        <v>1997</v>
      </c>
      <c r="CX13" s="5" t="s">
        <v>29</v>
      </c>
      <c r="CY13" s="17" t="s">
        <v>947</v>
      </c>
      <c r="CZ13" s="18">
        <v>100117289</v>
      </c>
      <c r="DA13" s="18">
        <v>10</v>
      </c>
      <c r="DB13" s="9">
        <v>1997</v>
      </c>
      <c r="DC13" s="24"/>
      <c r="DD13" s="5">
        <f>IF(DA13&gt;$DB$1,"NA",(IF($DB13&lt;'[3]Point Tables'!$S$5,"OLD",(IF($DC13="Y",CZ13,(VLOOKUP($CZ13,[1]Y14MF!$A$1:$A$65536,1,FALSE)))))))</f>
        <v>100117289</v>
      </c>
      <c r="DE13" s="5" t="str">
        <f>IF(DA13&gt;$DB$1,"NA",(IF($DB13&lt;'[3]Point Tables'!$S$6,"OLD",(IF($DC13="Y","X",(VLOOKUP($CZ13,[1]Y12MF!$A$1:$A$65536,1,FALSE)))))))</f>
        <v>OLD</v>
      </c>
      <c r="DG13" s="5" t="s">
        <v>881</v>
      </c>
      <c r="DH13" s="5">
        <v>1996</v>
      </c>
      <c r="DI13" s="5" t="s">
        <v>26</v>
      </c>
      <c r="DJ13" s="17" t="s">
        <v>881</v>
      </c>
      <c r="DK13" s="18">
        <v>100082971</v>
      </c>
      <c r="DL13" s="18">
        <v>10</v>
      </c>
      <c r="DM13" s="9">
        <v>1996</v>
      </c>
      <c r="DN13" s="24"/>
      <c r="DO13" s="5">
        <f>IF(DL13&gt;$DM$1,"NA",(IF($DM13&lt;'[3]Point Tables'!$S$5,"OLD",(IF($DN13="Y",DK13,(VLOOKUP($DK13,[1]Y14MF!$A$1:$A$65536,1,FALSE)))))))</f>
        <v>100082971</v>
      </c>
      <c r="DP13" s="5" t="str">
        <f>IF(DL13&gt;$DM$1,"NA",(IF($DM13&lt;'[3]Point Tables'!$S$6,"OLD",(IF($DN13="Y","X",(VLOOKUP($DK13,[1]Y12MF!$A$1:$A$65536,1,FALSE)))))))</f>
        <v>OLD</v>
      </c>
      <c r="DR13" s="5" t="s">
        <v>681</v>
      </c>
      <c r="DS13" s="5">
        <v>1996</v>
      </c>
      <c r="DT13" s="5" t="s">
        <v>948</v>
      </c>
      <c r="DU13" s="17" t="s">
        <v>681</v>
      </c>
      <c r="DV13" s="18">
        <v>100100295</v>
      </c>
      <c r="DW13" s="18">
        <v>10</v>
      </c>
      <c r="DX13" s="9">
        <v>1996</v>
      </c>
      <c r="DY13" s="24"/>
      <c r="DZ13" s="5">
        <f>IF(DW13&gt;$DX$1,"NA",(IF($DX13&lt;'[3]Point Tables'!$S$5,"OLD",(IF($DY13="Y",DV13,(VLOOKUP($DV13,[1]Y14MF!$A$1:$A$65536,1,FALSE)))))))</f>
        <v>100100295</v>
      </c>
      <c r="EA13" s="5" t="str">
        <f>IF(DW13&gt;$DX$1,"NA",(IF($DX13&lt;'[3]Point Tables'!$S$6,"OLD",(IF($DY13="Y","X",(VLOOKUP($DV13,[1]Y12MF!$A$1:$A$65536,1,FALSE)))))))</f>
        <v>OLD</v>
      </c>
    </row>
    <row r="14" spans="1:131">
      <c r="A14" s="5" t="s">
        <v>222</v>
      </c>
      <c r="B14" s="5">
        <v>1997</v>
      </c>
      <c r="C14" s="5" t="s">
        <v>29</v>
      </c>
      <c r="D14" t="s">
        <v>222</v>
      </c>
      <c r="E14">
        <v>100071866</v>
      </c>
      <c r="F14">
        <v>11</v>
      </c>
      <c r="G14">
        <v>1997</v>
      </c>
      <c r="H14" t="s">
        <v>24</v>
      </c>
      <c r="I14" s="5">
        <f>IF(F14&gt;$F$1,"NA",(IF($G14&lt;'[3]Point Tables'!$S$5,"OLD",(IF($H14="Y","X",(VLOOKUP($E14,[1]Y14MF!$A$1:$A$65536,1,FALSE)))))))</f>
        <v>100071866</v>
      </c>
      <c r="J14" s="5" t="str">
        <f>IF(F14&gt;$F$1,"NA",(IF($G14&lt;'[3]Point Tables'!$S$6,"OLD",(IF($H14="Y","X",(VLOOKUP($E14,[1]Y12MF!$A$1:$A$65536,1,FALSE)))))))</f>
        <v>OLD</v>
      </c>
      <c r="L14" t="s">
        <v>84</v>
      </c>
      <c r="M14">
        <v>1998</v>
      </c>
      <c r="N14" t="s">
        <v>70</v>
      </c>
      <c r="O14" t="s">
        <v>84</v>
      </c>
      <c r="P14">
        <v>100074679</v>
      </c>
      <c r="Q14">
        <v>11</v>
      </c>
      <c r="R14">
        <v>1998</v>
      </c>
      <c r="S14" t="s">
        <v>24</v>
      </c>
      <c r="T14" s="5">
        <f>IF(Q14&gt;$Q$1,"NA",(IF($R14&lt;'[3]Point Tables'!$S$5,"OLD",(IF($S14="Y","X",(VLOOKUP($P14,[1]Y14MF!$A$1:$A$65536,1,FALSE)))))))</f>
        <v>100074679</v>
      </c>
      <c r="U14" s="5">
        <f>IF(Q14&gt;$Q$1,"NA",(IF($R14&lt;'[3]Point Tables'!$S$6,"OLD",(IF($S14="Y","X",(VLOOKUP($P14,[1]Y12MF!$A$1:$A$65536,1,FALSE)))))))</f>
        <v>100074679</v>
      </c>
      <c r="V14" s="5"/>
      <c r="W14" s="5" t="s">
        <v>169</v>
      </c>
      <c r="X14" s="5">
        <v>1997</v>
      </c>
      <c r="Y14" s="5" t="s">
        <v>23</v>
      </c>
      <c r="Z14" t="s">
        <v>169</v>
      </c>
      <c r="AA14">
        <v>100072906</v>
      </c>
      <c r="AB14">
        <v>11.5</v>
      </c>
      <c r="AC14">
        <v>1997</v>
      </c>
      <c r="AD14" s="4" t="s">
        <v>24</v>
      </c>
      <c r="AE14" s="5">
        <f>IF(AB14&gt;$AB$1,"NA",(IF($AC14&lt;'[3]Point Tables'!$S$5,"OLD",(IF($AD14="Y","X",(VLOOKUP($AA14,[1]Y14MF!$A$1:$A$65536,1,FALSE)))))))</f>
        <v>100072906</v>
      </c>
      <c r="AF14" s="5" t="str">
        <f>IF(AB14&gt;$AB$1,"NA",(IF($AC14&lt;'[3]Point Tables'!$S$6,"OLD",(IF($AD14="Y","X",(VLOOKUP($AA14,[1]Y12MF!$A$1:$A$65536,1,FALSE)))))))</f>
        <v>OLD</v>
      </c>
      <c r="AG14" s="5"/>
      <c r="AH14" s="14" t="s">
        <v>882</v>
      </c>
      <c r="AI14" s="14">
        <v>1997</v>
      </c>
      <c r="AJ14" s="14" t="s">
        <v>37</v>
      </c>
      <c r="AK14" s="14" t="s">
        <v>882</v>
      </c>
      <c r="AL14" s="14">
        <v>100081460</v>
      </c>
      <c r="AM14" s="14">
        <v>11</v>
      </c>
      <c r="AN14" s="14">
        <v>1997</v>
      </c>
      <c r="AO14" s="23"/>
      <c r="AP14" s="5">
        <f>IF(AM14&gt;$AN$1,"NA",(IF($AN14&lt;'[3]Point Tables'!$S$5,"OLD",(IF($AO14="Y","X",(VLOOKUP($AL14,[1]Y14MF!$A$1:$A$65536,1,FALSE)))))))</f>
        <v>100081460</v>
      </c>
      <c r="AQ14" s="5" t="str">
        <f>IF(AM14&gt;$AN$1,"NA",(IF($AN14&lt;'[2]Point Tables'!$S$6,"OLD",(IF($AO14="Y","X",(VLOOKUP($AL14,[1]Y12MF!$A$1:$A$65536,1,FALSE)))))))</f>
        <v>OLD</v>
      </c>
      <c r="AR14" s="5"/>
      <c r="AS14" s="5" t="s">
        <v>425</v>
      </c>
      <c r="AT14" s="5">
        <v>1998</v>
      </c>
      <c r="AU14" s="5" t="s">
        <v>101</v>
      </c>
      <c r="AV14" s="9" t="s">
        <v>425</v>
      </c>
      <c r="AW14" s="18">
        <v>100117399</v>
      </c>
      <c r="AX14" s="9">
        <v>11</v>
      </c>
      <c r="AY14" s="9">
        <v>1998</v>
      </c>
      <c r="AZ14" s="17"/>
      <c r="BA14" s="5">
        <f>IF(AX14&gt;$AY$1,"NA",(IF($AY14&lt;'[3]Point Tables'!$S$5,"OLD",(IF($AZ14="Y",AW14,(VLOOKUP($AW14,[1]Y14MF!$A$1:$A$65536,1,FALSE)))))))</f>
        <v>100117399</v>
      </c>
      <c r="BB14" s="5">
        <f>IF(AX14&gt;$AY$1,"NA",(IF($AY14&lt;'[3]Point Tables'!$S$6,"OLD",(IF($AZ14="Y","X",(VLOOKUP($AW14,[1]Y12MF!$A$1:$A$65536,1,FALSE)))))))</f>
        <v>100117399</v>
      </c>
      <c r="BC14" s="5"/>
      <c r="BD14" s="5" t="s">
        <v>949</v>
      </c>
      <c r="BE14" s="5">
        <v>1996</v>
      </c>
      <c r="BF14" s="5" t="s">
        <v>896</v>
      </c>
      <c r="BG14" s="17" t="s">
        <v>949</v>
      </c>
      <c r="BH14" s="18">
        <v>100096625</v>
      </c>
      <c r="BI14" s="19">
        <v>11</v>
      </c>
      <c r="BJ14" s="18">
        <v>1996</v>
      </c>
      <c r="BL14" s="5">
        <f>IF(BI14&gt;$BJ$1,"NA",(IF($BJ14&lt;'[3]Point Tables'!$S$5,"OLD",(IF($BK14="Y",BH14,(VLOOKUP($BH14,[1]Y14MF!$A$1:$A$65536,1,FALSE)))))))</f>
        <v>100096625</v>
      </c>
      <c r="BM14" s="5" t="str">
        <f>IF(BI14&gt;$BJ$1,"NA",(IF($BJ14&lt;'[2]Point Tables'!$S$6,"OLD",(IF($BK14="Y","X",(VLOOKUP($BH14,[1]Y12MF!$A$1:$A$65536,1,FALSE)))))))</f>
        <v>OLD</v>
      </c>
      <c r="BN14" s="5"/>
      <c r="BO14" s="5" t="s">
        <v>950</v>
      </c>
      <c r="BP14" s="5">
        <v>1997</v>
      </c>
      <c r="BQ14" s="5" t="s">
        <v>848</v>
      </c>
      <c r="BR14" s="9" t="s">
        <v>950</v>
      </c>
      <c r="BS14" s="9">
        <v>100073527</v>
      </c>
      <c r="BT14" s="20">
        <v>11</v>
      </c>
      <c r="BU14" s="9">
        <v>1997</v>
      </c>
      <c r="BV14" s="24"/>
      <c r="BW14" s="5">
        <f>IF(BT14&gt;$BU$1,"NA",(IF($BU14&lt;'[3]Point Tables'!$S$5,"OLD",(IF($BV14="Y",BS14,(VLOOKUP($BS14,[1]Y14MF!$A$1:$A$65536,1,FALSE)))))))</f>
        <v>100073527</v>
      </c>
      <c r="BX14" s="5" t="str">
        <f>IF(BT14&gt;$BU$1,"NA",(IF($BU14&lt;'[3]Point Tables'!$S$6,"OLD",(IF($BV14="Y","X",(VLOOKUP($BS14,[1]Y12MF!$A$1:$A$65536,1,FALSE)))))))</f>
        <v>OLD</v>
      </c>
      <c r="BY14" s="5"/>
      <c r="BZ14" s="5" t="s">
        <v>951</v>
      </c>
      <c r="CA14" s="5">
        <v>1996</v>
      </c>
      <c r="CB14" s="5" t="s">
        <v>952</v>
      </c>
      <c r="CC14" s="21" t="s">
        <v>951</v>
      </c>
      <c r="CD14" s="16">
        <v>100123902</v>
      </c>
      <c r="CE14" s="22">
        <v>11</v>
      </c>
      <c r="CF14" s="21">
        <v>1996</v>
      </c>
      <c r="CG14" s="24"/>
      <c r="CH14" s="5">
        <f>IF(CE14&gt;$CF$1,"NA",(IF($CF14&lt;'[3]Point Tables'!$S$5,"OLD",(IF($CG14="Y",CD14,(VLOOKUP($CD14,[1]Y14MF!$A$1:$A$65536,1,FALSE)))))))</f>
        <v>100123902</v>
      </c>
      <c r="CI14" s="5" t="str">
        <f>IF(CE14&gt;$CF$1,"NA",(IF($CF14&lt;'[3]Point Tables'!$S$6,"OLD",(IF($CG14="Y","X",(VLOOKUP($CD14,[1]Y12MF!$A$1:$A$65536,1,FALSE)))))))</f>
        <v>OLD</v>
      </c>
      <c r="CK14" s="5" t="s">
        <v>953</v>
      </c>
      <c r="CL14" s="5">
        <v>1997</v>
      </c>
      <c r="CM14" s="5" t="s">
        <v>907</v>
      </c>
      <c r="CN14" s="17" t="s">
        <v>953</v>
      </c>
      <c r="CO14" s="18">
        <v>100088768</v>
      </c>
      <c r="CP14" s="18">
        <v>11</v>
      </c>
      <c r="CQ14" s="9">
        <v>1997</v>
      </c>
      <c r="CR14" s="24"/>
      <c r="CS14" s="5">
        <f>IF(CP14&gt;$CQ$1,"NA",(IF($CQ14&lt;'[3]Point Tables'!$S$5,"OLD",(IF($CR14="Y",CO14,(VLOOKUP($CO14,[1]Y14MF!$A$1:$A$65536,1,FALSE)))))))</f>
        <v>100088768</v>
      </c>
      <c r="CT14" s="5" t="str">
        <f>IF(CP14&gt;$CQ$1,"NA",(IF($CQ14&lt;'[3]Point Tables'!$S$6,"OLD",(IF($CR14="Y","X",(VLOOKUP($CO14,[1]Y12MF!$A$1:$A$65536,1,FALSE)))))))</f>
        <v>OLD</v>
      </c>
      <c r="CV14" s="5" t="s">
        <v>954</v>
      </c>
      <c r="CW14" s="5">
        <v>1996</v>
      </c>
      <c r="CX14" s="5" t="s">
        <v>151</v>
      </c>
      <c r="CY14" s="17" t="s">
        <v>954</v>
      </c>
      <c r="CZ14" s="18">
        <v>100090964</v>
      </c>
      <c r="DA14" s="18">
        <v>11</v>
      </c>
      <c r="DB14" s="9">
        <v>1996</v>
      </c>
      <c r="DC14" s="24"/>
      <c r="DD14" s="5">
        <f>IF(DA14&gt;$DB$1,"NA",(IF($DB14&lt;'[3]Point Tables'!$S$5,"OLD",(IF($DC14="Y",CZ14,(VLOOKUP($CZ14,[1]Y14MF!$A$1:$A$65536,1,FALSE)))))))</f>
        <v>100090964</v>
      </c>
      <c r="DE14" s="5" t="str">
        <f>IF(DA14&gt;$DB$1,"NA",(IF($DB14&lt;'[3]Point Tables'!$S$6,"OLD",(IF($DC14="Y","X",(VLOOKUP($CZ14,[1]Y12MF!$A$1:$A$65536,1,FALSE)))))))</f>
        <v>OLD</v>
      </c>
      <c r="DG14" s="5" t="s">
        <v>955</v>
      </c>
      <c r="DH14" s="5">
        <v>1998</v>
      </c>
      <c r="DI14" s="5" t="s">
        <v>23</v>
      </c>
      <c r="DJ14" s="17" t="s">
        <v>955</v>
      </c>
      <c r="DK14" s="18">
        <v>100077558</v>
      </c>
      <c r="DL14" s="18">
        <v>11</v>
      </c>
      <c r="DM14" s="9">
        <v>1998</v>
      </c>
      <c r="DN14" s="24"/>
      <c r="DO14" s="5">
        <f>IF(DL14&gt;$DM$1,"NA",(IF($DM14&lt;'[3]Point Tables'!$S$5,"OLD",(IF($DN14="Y",DK14,(VLOOKUP($DK14,[1]Y14MF!$A$1:$A$65536,1,FALSE)))))))</f>
        <v>100077558</v>
      </c>
      <c r="DP14" s="5">
        <f>IF(DL14&gt;$DM$1,"NA",(IF($DM14&lt;'[3]Point Tables'!$S$6,"OLD",(IF($DN14="Y","X",(VLOOKUP($DK14,[1]Y12MF!$A$1:$A$65536,1,FALSE)))))))</f>
        <v>100077558</v>
      </c>
      <c r="DR14" s="5" t="s">
        <v>956</v>
      </c>
      <c r="DS14" s="5">
        <v>1996</v>
      </c>
      <c r="DT14" s="5" t="s">
        <v>856</v>
      </c>
      <c r="DU14" s="17" t="s">
        <v>956</v>
      </c>
      <c r="DV14" s="18">
        <v>100080688</v>
      </c>
      <c r="DW14" s="18">
        <v>11</v>
      </c>
      <c r="DX14" s="9">
        <v>1996</v>
      </c>
      <c r="DY14" s="24"/>
      <c r="DZ14" s="5" t="str">
        <f>IF(DW14&gt;$DX$1,"NA",(IF($DX14&lt;'[3]Point Tables'!$S$5,"OLD",(IF($DY14="Y",DV14,(VLOOKUP($DV14,[1]Y14MF!$A$1:$A$65536,1,FALSE)))))))</f>
        <v>NA</v>
      </c>
      <c r="EA14" s="5" t="str">
        <f>IF(DW14&gt;$DX$1,"NA",(IF($DX14&lt;'[3]Point Tables'!$S$6,"OLD",(IF($DY14="Y","X",(VLOOKUP($DV14,[1]Y12MF!$A$1:$A$65536,1,FALSE)))))))</f>
        <v>NA</v>
      </c>
    </row>
    <row r="15" spans="1:131">
      <c r="A15" s="5" t="s">
        <v>291</v>
      </c>
      <c r="B15" s="5">
        <v>1996</v>
      </c>
      <c r="C15" s="5" t="s">
        <v>57</v>
      </c>
      <c r="D15" t="s">
        <v>291</v>
      </c>
      <c r="E15">
        <v>100063995</v>
      </c>
      <c r="F15">
        <v>12</v>
      </c>
      <c r="G15">
        <v>1996</v>
      </c>
      <c r="H15" t="s">
        <v>24</v>
      </c>
      <c r="I15" s="5">
        <f>IF(F15&gt;$F$1,"NA",(IF($G15&lt;'[3]Point Tables'!$S$5,"OLD",(IF($H15="Y","X",(VLOOKUP($E15,[1]Y14MF!$A$1:$A$65536,1,FALSE)))))))</f>
        <v>100063995</v>
      </c>
      <c r="J15" s="5" t="str">
        <f>IF(F15&gt;$F$1,"NA",(IF($G15&lt;'[3]Point Tables'!$S$6,"OLD",(IF($H15="Y","X",(VLOOKUP($E15,[1]Y12MF!$A$1:$A$65536,1,FALSE)))))))</f>
        <v>OLD</v>
      </c>
      <c r="L15" t="s">
        <v>230</v>
      </c>
      <c r="M15">
        <v>1996</v>
      </c>
      <c r="N15" t="s">
        <v>57</v>
      </c>
      <c r="O15" t="s">
        <v>230</v>
      </c>
      <c r="P15">
        <v>100063952</v>
      </c>
      <c r="Q15">
        <v>12</v>
      </c>
      <c r="R15">
        <v>1996</v>
      </c>
      <c r="S15" t="s">
        <v>24</v>
      </c>
      <c r="T15" s="5">
        <f>IF(Q15&gt;$Q$1,"NA",(IF($R15&lt;'[3]Point Tables'!$S$5,"OLD",(IF($S15="Y","X",(VLOOKUP($P15,[1]Y14MF!$A$1:$A$65536,1,FALSE)))))))</f>
        <v>100063952</v>
      </c>
      <c r="U15" s="5" t="str">
        <f>IF(Q15&gt;$Q$1,"NA",(IF($R15&lt;'[3]Point Tables'!$S$6,"OLD",(IF($S15="Y","X",(VLOOKUP($P15,[1]Y12MF!$A$1:$A$65536,1,FALSE)))))))</f>
        <v>OLD</v>
      </c>
      <c r="V15" s="5"/>
      <c r="W15" s="5" t="s">
        <v>191</v>
      </c>
      <c r="X15" s="5">
        <v>1996</v>
      </c>
      <c r="Y15" s="5" t="s">
        <v>37</v>
      </c>
      <c r="Z15" t="s">
        <v>191</v>
      </c>
      <c r="AA15">
        <v>100081243</v>
      </c>
      <c r="AB15">
        <v>11.5</v>
      </c>
      <c r="AC15">
        <v>1996</v>
      </c>
      <c r="AD15" s="4" t="s">
        <v>24</v>
      </c>
      <c r="AE15" s="5">
        <f>IF(AB15&gt;$AB$1,"NA",(IF($AC15&lt;'[3]Point Tables'!$S$5,"OLD",(IF($AD15="Y","X",(VLOOKUP($AA15,[1]Y14MF!$A$1:$A$65536,1,FALSE)))))))</f>
        <v>100081243</v>
      </c>
      <c r="AF15" s="5" t="str">
        <f>IF(AB15&gt;$AB$1,"NA",(IF($AC15&lt;'[3]Point Tables'!$S$6,"OLD",(IF($AD15="Y","X",(VLOOKUP($AA15,[1]Y12MF!$A$1:$A$65536,1,FALSE)))))))</f>
        <v>OLD</v>
      </c>
      <c r="AG15" s="5"/>
      <c r="AH15" s="14" t="s">
        <v>957</v>
      </c>
      <c r="AI15" s="14">
        <v>1997</v>
      </c>
      <c r="AJ15" s="14" t="s">
        <v>444</v>
      </c>
      <c r="AK15" s="14" t="s">
        <v>957</v>
      </c>
      <c r="AL15" s="14">
        <v>100092460</v>
      </c>
      <c r="AM15" s="14">
        <v>12</v>
      </c>
      <c r="AN15" s="14">
        <v>1997</v>
      </c>
      <c r="AO15" s="23"/>
      <c r="AP15" s="5">
        <f>IF(AM15&gt;$AN$1,"NA",(IF($AN15&lt;'[3]Point Tables'!$S$5,"OLD",(IF($AO15="Y","X",(VLOOKUP($AL15,[1]Y14MF!$A$1:$A$65536,1,FALSE)))))))</f>
        <v>100092460</v>
      </c>
      <c r="AQ15" s="5" t="str">
        <f>IF(AM15&gt;$AN$1,"NA",(IF($AN15&lt;'[2]Point Tables'!$S$6,"OLD",(IF($AO15="Y","X",(VLOOKUP($AL15,[1]Y12MF!$A$1:$A$65536,1,FALSE)))))))</f>
        <v>OLD</v>
      </c>
      <c r="AR15" s="5"/>
      <c r="AS15" s="5" t="s">
        <v>958</v>
      </c>
      <c r="AT15" s="5">
        <v>1996</v>
      </c>
      <c r="AU15" s="5" t="s">
        <v>190</v>
      </c>
      <c r="AV15" s="9" t="s">
        <v>958</v>
      </c>
      <c r="AW15" s="9">
        <v>100089322</v>
      </c>
      <c r="AX15" s="9">
        <v>12</v>
      </c>
      <c r="AY15" s="9">
        <v>1996</v>
      </c>
      <c r="AZ15" s="17"/>
      <c r="BA15" s="5">
        <f>IF(AX15&gt;$AY$1,"NA",(IF($AY15&lt;'[3]Point Tables'!$S$5,"OLD",(IF($AZ15="Y",AW15,(VLOOKUP($AW15,[1]Y14MF!$A$1:$A$65536,1,FALSE)))))))</f>
        <v>100089322</v>
      </c>
      <c r="BB15" s="5" t="str">
        <f>IF(AX15&gt;$AY$1,"NA",(IF($AY15&lt;'[3]Point Tables'!$S$6,"OLD",(IF($AZ15="Y","X",(VLOOKUP($AW15,[1]Y12MF!$A$1:$A$65536,1,FALSE)))))))</f>
        <v>OLD</v>
      </c>
      <c r="BC15" s="5"/>
      <c r="BD15" s="5" t="s">
        <v>895</v>
      </c>
      <c r="BE15" s="5">
        <v>1997</v>
      </c>
      <c r="BF15" s="5" t="s">
        <v>896</v>
      </c>
      <c r="BG15" s="17" t="s">
        <v>895</v>
      </c>
      <c r="BH15" s="18">
        <v>100073920</v>
      </c>
      <c r="BI15" s="19">
        <v>12</v>
      </c>
      <c r="BJ15" s="18">
        <v>1997</v>
      </c>
      <c r="BL15" s="5">
        <f>IF(BI15&gt;$BJ$1,"NA",(IF($BJ15&lt;'[3]Point Tables'!$S$5,"OLD",(IF($BK15="Y",BH15,(VLOOKUP($BH15,[1]Y14MF!$A$1:$A$65536,1,FALSE)))))))</f>
        <v>100073920</v>
      </c>
      <c r="BM15" s="5" t="str">
        <f>IF(BI15&gt;$BJ$1,"NA",(IF($BJ15&lt;'[2]Point Tables'!$S$6,"OLD",(IF($BK15="Y","X",(VLOOKUP($BH15,[1]Y12MF!$A$1:$A$65536,1,FALSE)))))))</f>
        <v>OLD</v>
      </c>
      <c r="BN15" s="5"/>
      <c r="BO15" s="5" t="s">
        <v>943</v>
      </c>
      <c r="BP15" s="5">
        <v>1997</v>
      </c>
      <c r="BQ15" s="5" t="s">
        <v>946</v>
      </c>
      <c r="BR15" s="9" t="s">
        <v>943</v>
      </c>
      <c r="BS15" s="9">
        <v>100092034</v>
      </c>
      <c r="BT15" s="20">
        <v>12</v>
      </c>
      <c r="BU15" s="9">
        <v>1997</v>
      </c>
      <c r="BV15" s="24"/>
      <c r="BW15" s="5">
        <f>IF(BT15&gt;$BU$1,"NA",(IF($BU15&lt;'[3]Point Tables'!$S$5,"OLD",(IF($BV15="Y",BS15,(VLOOKUP($BS15,[1]Y14MF!$A$1:$A$65536,1,FALSE)))))))</f>
        <v>100092034</v>
      </c>
      <c r="BX15" s="5" t="str">
        <f>IF(BT15&gt;$BU$1,"NA",(IF($BU15&lt;'[3]Point Tables'!$S$6,"OLD",(IF($BV15="Y","X",(VLOOKUP($BS15,[1]Y12MF!$A$1:$A$65536,1,FALSE)))))))</f>
        <v>OLD</v>
      </c>
      <c r="BY15" s="5"/>
      <c r="BZ15" s="5" t="s">
        <v>959</v>
      </c>
      <c r="CA15" s="5">
        <v>1997</v>
      </c>
      <c r="CB15" s="5" t="s">
        <v>905</v>
      </c>
      <c r="CC15" s="21" t="s">
        <v>959</v>
      </c>
      <c r="CD15" s="16">
        <v>100051274</v>
      </c>
      <c r="CE15" s="22">
        <v>12</v>
      </c>
      <c r="CF15" s="21">
        <v>1997</v>
      </c>
      <c r="CG15" s="24"/>
      <c r="CH15" s="5">
        <f>IF(CE15&gt;$CF$1,"NA",(IF($CF15&lt;'[3]Point Tables'!$S$5,"OLD",(IF($CG15="Y",CD15,(VLOOKUP($CD15,[1]Y14MF!$A$1:$A$65536,1,FALSE)))))))</f>
        <v>100051274</v>
      </c>
      <c r="CI15" s="5" t="str">
        <f>IF(CE15&gt;$CF$1,"NA",(IF($CF15&lt;'[3]Point Tables'!$S$6,"OLD",(IF($CG15="Y","X",(VLOOKUP($CD15,[1]Y12MF!$A$1:$A$65536,1,FALSE)))))))</f>
        <v>OLD</v>
      </c>
      <c r="CK15" s="5" t="s">
        <v>960</v>
      </c>
      <c r="CL15" s="5">
        <v>1997</v>
      </c>
      <c r="CM15" s="5" t="s">
        <v>861</v>
      </c>
      <c r="CN15" s="17" t="s">
        <v>960</v>
      </c>
      <c r="CO15" s="26">
        <v>100076874</v>
      </c>
      <c r="CP15" s="18">
        <v>12</v>
      </c>
      <c r="CQ15" s="9">
        <v>1997</v>
      </c>
      <c r="CR15" s="24"/>
      <c r="CS15" s="5">
        <f>IF(CP15&gt;$CQ$1,"NA",(IF($CQ15&lt;'[3]Point Tables'!$S$5,"OLD",(IF($CR15="Y",CO15,(VLOOKUP($CO15,[1]Y14MF!$A$1:$A$65536,1,FALSE)))))))</f>
        <v>100076874</v>
      </c>
      <c r="CT15" s="5" t="str">
        <f>IF(CP15&gt;$CQ$1,"NA",(IF($CQ15&lt;'[3]Point Tables'!$S$6,"OLD",(IF($CR15="Y","X",(VLOOKUP($CO15,[1]Y12MF!$A$1:$A$65536,1,FALSE)))))))</f>
        <v>OLD</v>
      </c>
      <c r="CV15" s="5" t="s">
        <v>961</v>
      </c>
      <c r="CW15" s="5">
        <v>1996</v>
      </c>
      <c r="CX15" s="5" t="s">
        <v>37</v>
      </c>
      <c r="CY15" s="17" t="s">
        <v>961</v>
      </c>
      <c r="CZ15" s="18">
        <v>100081243</v>
      </c>
      <c r="DA15" s="18">
        <v>12</v>
      </c>
      <c r="DB15" s="9">
        <v>1996</v>
      </c>
      <c r="DC15" s="24"/>
      <c r="DD15" s="5">
        <f>IF(DA15&gt;$DB$1,"NA",(IF($DB15&lt;'[3]Point Tables'!$S$5,"OLD",(IF($DC15="Y",CZ15,(VLOOKUP($CZ15,[1]Y14MF!$A$1:$A$65536,1,FALSE)))))))</f>
        <v>100081243</v>
      </c>
      <c r="DE15" s="5" t="str">
        <f>IF(DA15&gt;$DB$1,"NA",(IF($DB15&lt;'[3]Point Tables'!$S$6,"OLD",(IF($DC15="Y","X",(VLOOKUP($CZ15,[1]Y12MF!$A$1:$A$65536,1,FALSE)))))))</f>
        <v>OLD</v>
      </c>
      <c r="DG15" s="5" t="s">
        <v>962</v>
      </c>
      <c r="DH15" s="5">
        <v>1996</v>
      </c>
      <c r="DI15" s="5" t="s">
        <v>190</v>
      </c>
      <c r="DJ15" s="17" t="s">
        <v>962</v>
      </c>
      <c r="DK15" s="18">
        <v>100089322</v>
      </c>
      <c r="DL15" s="18">
        <v>12</v>
      </c>
      <c r="DM15" s="9">
        <v>1996</v>
      </c>
      <c r="DN15" s="24"/>
      <c r="DO15" s="5">
        <f>IF(DL15&gt;$DM$1,"NA",(IF($DM15&lt;'[3]Point Tables'!$S$5,"OLD",(IF($DN15="Y",DK15,(VLOOKUP($DK15,[1]Y14MF!$A$1:$A$65536,1,FALSE)))))))</f>
        <v>100089322</v>
      </c>
      <c r="DP15" s="5" t="str">
        <f>IF(DL15&gt;$DM$1,"NA",(IF($DM15&lt;'[3]Point Tables'!$S$6,"OLD",(IF($DN15="Y","X",(VLOOKUP($DK15,[1]Y12MF!$A$1:$A$65536,1,FALSE)))))))</f>
        <v>OLD</v>
      </c>
      <c r="DR15" s="5" t="s">
        <v>579</v>
      </c>
      <c r="DS15" s="5">
        <v>1998</v>
      </c>
      <c r="DT15" s="5" t="s">
        <v>856</v>
      </c>
      <c r="DU15" s="17" t="s">
        <v>579</v>
      </c>
      <c r="DV15" s="18">
        <v>100100071</v>
      </c>
      <c r="DW15" s="18">
        <v>12</v>
      </c>
      <c r="DX15" s="9">
        <v>1998</v>
      </c>
      <c r="DY15" s="24"/>
      <c r="DZ15" s="5" t="str">
        <f>IF(DW15&gt;$DX$1,"NA",(IF($DX15&lt;'[3]Point Tables'!$S$5,"OLD",(IF($DY15="Y",DV15,(VLOOKUP($DV15,[1]Y14MF!$A$1:$A$65536,1,FALSE)))))))</f>
        <v>NA</v>
      </c>
      <c r="EA15" s="5" t="str">
        <f>IF(DW15&gt;$DX$1,"NA",(IF($DX15&lt;'[3]Point Tables'!$S$6,"OLD",(IF($DY15="Y","X",(VLOOKUP($DV15,[1]Y12MF!$A$1:$A$65536,1,FALSE)))))))</f>
        <v>NA</v>
      </c>
    </row>
    <row r="16" spans="1:131">
      <c r="A16" s="5" t="s">
        <v>69</v>
      </c>
      <c r="B16" s="5">
        <v>1997</v>
      </c>
      <c r="C16" s="5" t="s">
        <v>117</v>
      </c>
      <c r="D16" t="s">
        <v>69</v>
      </c>
      <c r="E16">
        <v>100074678</v>
      </c>
      <c r="F16">
        <v>13</v>
      </c>
      <c r="G16">
        <v>1997</v>
      </c>
      <c r="H16" t="s">
        <v>24</v>
      </c>
      <c r="I16" s="5">
        <f>IF(F16&gt;$F$1,"NA",(IF($G16&lt;'[3]Point Tables'!$S$5,"OLD",(IF($H16="Y","X",(VLOOKUP($E16,[1]Y14MF!$A$1:$A$65536,1,FALSE)))))))</f>
        <v>100074678</v>
      </c>
      <c r="J16" s="5" t="str">
        <f>IF(F16&gt;$F$1,"NA",(IF($G16&lt;'[3]Point Tables'!$S$6,"OLD",(IF($H16="Y","X",(VLOOKUP($E16,[1]Y12MF!$A$1:$A$65536,1,FALSE)))))))</f>
        <v>OLD</v>
      </c>
      <c r="L16" t="s">
        <v>291</v>
      </c>
      <c r="M16">
        <v>1996</v>
      </c>
      <c r="N16" t="s">
        <v>57</v>
      </c>
      <c r="O16" t="s">
        <v>291</v>
      </c>
      <c r="P16">
        <v>100063995</v>
      </c>
      <c r="Q16">
        <v>13</v>
      </c>
      <c r="R16">
        <v>1996</v>
      </c>
      <c r="S16" t="s">
        <v>24</v>
      </c>
      <c r="T16" s="5">
        <f>IF(Q16&gt;$Q$1,"NA",(IF($R16&lt;'[3]Point Tables'!$S$5,"OLD",(IF($S16="Y","X",(VLOOKUP($P16,[1]Y14MF!$A$1:$A$65536,1,FALSE)))))))</f>
        <v>100063995</v>
      </c>
      <c r="U16" s="5" t="str">
        <f>IF(Q16&gt;$Q$1,"NA",(IF($R16&lt;'[3]Point Tables'!$S$6,"OLD",(IF($S16="Y","X",(VLOOKUP($P16,[1]Y12MF!$A$1:$A$65536,1,FALSE)))))))</f>
        <v>OLD</v>
      </c>
      <c r="V16" s="5"/>
      <c r="W16" s="5" t="s">
        <v>196</v>
      </c>
      <c r="X16" s="5">
        <v>1997</v>
      </c>
      <c r="Y16" s="5" t="s">
        <v>101</v>
      </c>
      <c r="Z16" t="s">
        <v>196</v>
      </c>
      <c r="AA16">
        <v>100073920</v>
      </c>
      <c r="AB16">
        <v>13</v>
      </c>
      <c r="AC16">
        <v>1997</v>
      </c>
      <c r="AD16" s="4" t="s">
        <v>24</v>
      </c>
      <c r="AE16" s="5">
        <f>IF(AB16&gt;$AB$1,"NA",(IF($AC16&lt;'[3]Point Tables'!$S$5,"OLD",(IF($AD16="Y","X",(VLOOKUP($AA16,[1]Y14MF!$A$1:$A$65536,1,FALSE)))))))</f>
        <v>100073920</v>
      </c>
      <c r="AF16" s="5" t="str">
        <f>IF(AB16&gt;$AB$1,"NA",(IF($AC16&lt;'[3]Point Tables'!$S$6,"OLD",(IF($AD16="Y","X",(VLOOKUP($AA16,[1]Y12MF!$A$1:$A$65536,1,FALSE)))))))</f>
        <v>OLD</v>
      </c>
      <c r="AG16" s="5"/>
      <c r="AH16" s="14" t="s">
        <v>902</v>
      </c>
      <c r="AI16" s="14">
        <v>1996</v>
      </c>
      <c r="AJ16" s="14" t="s">
        <v>963</v>
      </c>
      <c r="AK16" s="14" t="s">
        <v>902</v>
      </c>
      <c r="AL16" s="14">
        <v>100094702</v>
      </c>
      <c r="AM16" s="14">
        <v>13</v>
      </c>
      <c r="AN16" s="14">
        <v>1996</v>
      </c>
      <c r="AO16" s="23"/>
      <c r="AP16" s="5">
        <f>IF(AM16&gt;$AN$1,"NA",(IF($AN16&lt;'[3]Point Tables'!$S$5,"OLD",(IF($AO16="Y","X",(VLOOKUP($AL16,[1]Y14MF!$A$1:$A$65536,1,FALSE)))))))</f>
        <v>100094702</v>
      </c>
      <c r="AQ16" s="5" t="str">
        <f>IF(AM16&gt;$AN$1,"NA",(IF($AN16&lt;'[2]Point Tables'!$S$6,"OLD",(IF($AO16="Y","X",(VLOOKUP($AL16,[1]Y12MF!$A$1:$A$65536,1,FALSE)))))))</f>
        <v>OLD</v>
      </c>
      <c r="AR16" s="5"/>
      <c r="AS16" s="5" t="s">
        <v>964</v>
      </c>
      <c r="AT16" s="5">
        <v>1997</v>
      </c>
      <c r="AU16" s="5" t="s">
        <v>190</v>
      </c>
      <c r="AV16" s="9" t="s">
        <v>964</v>
      </c>
      <c r="AW16" s="9">
        <v>100076501</v>
      </c>
      <c r="AX16" s="9">
        <v>13</v>
      </c>
      <c r="AY16" s="9">
        <v>1997</v>
      </c>
      <c r="AZ16" s="17"/>
      <c r="BA16" s="5">
        <f>IF(AX16&gt;$AY$1,"NA",(IF($AY16&lt;'[3]Point Tables'!$S$5,"OLD",(IF($AZ16="Y",AW16,(VLOOKUP($AW16,[1]Y14MF!$A$1:$A$65536,1,FALSE)))))))</f>
        <v>100076501</v>
      </c>
      <c r="BB16" s="5" t="str">
        <f>IF(AX16&gt;$AY$1,"NA",(IF($AY16&lt;'[3]Point Tables'!$S$6,"OLD",(IF($AZ16="Y","X",(VLOOKUP($AW16,[1]Y12MF!$A$1:$A$65536,1,FALSE)))))))</f>
        <v>OLD</v>
      </c>
      <c r="BC16" s="5"/>
      <c r="BD16" s="5" t="s">
        <v>965</v>
      </c>
      <c r="BE16" s="5">
        <v>1996</v>
      </c>
      <c r="BF16" s="5" t="s">
        <v>907</v>
      </c>
      <c r="BG16" s="17" t="s">
        <v>965</v>
      </c>
      <c r="BH16" s="18">
        <v>100091087</v>
      </c>
      <c r="BI16" s="19">
        <v>13</v>
      </c>
      <c r="BJ16" s="18">
        <v>1996</v>
      </c>
      <c r="BL16" s="5">
        <f>IF(BI16&gt;$BJ$1,"NA",(IF($BJ16&lt;'[3]Point Tables'!$S$5,"OLD",(IF($BK16="Y",BH16,(VLOOKUP($BH16,[1]Y14MF!$A$1:$A$65536,1,FALSE)))))))</f>
        <v>100091087</v>
      </c>
      <c r="BM16" s="5" t="str">
        <f>IF(BI16&gt;$BJ$1,"NA",(IF($BJ16&lt;'[2]Point Tables'!$S$6,"OLD",(IF($BK16="Y","X",(VLOOKUP($BH16,[1]Y12MF!$A$1:$A$65536,1,FALSE)))))))</f>
        <v>OLD</v>
      </c>
      <c r="BN16" s="5"/>
      <c r="BO16" s="5" t="s">
        <v>966</v>
      </c>
      <c r="BP16" s="5">
        <v>1996</v>
      </c>
      <c r="BQ16" s="5" t="s">
        <v>848</v>
      </c>
      <c r="BR16" s="9" t="s">
        <v>966</v>
      </c>
      <c r="BS16" s="9">
        <v>100084504</v>
      </c>
      <c r="BT16" s="20">
        <v>13</v>
      </c>
      <c r="BU16" s="9">
        <v>1996</v>
      </c>
      <c r="BV16" s="24"/>
      <c r="BW16" s="5">
        <f>IF(BT16&gt;$BU$1,"NA",(IF($BU16&lt;'[3]Point Tables'!$S$5,"OLD",(IF($BV16="Y",BS16,(VLOOKUP($BS16,[1]Y14MF!$A$1:$A$65536,1,FALSE)))))))</f>
        <v>100084504</v>
      </c>
      <c r="BX16" s="5" t="str">
        <f>IF(BT16&gt;$BU$1,"NA",(IF($BU16&lt;'[3]Point Tables'!$S$6,"OLD",(IF($BV16="Y","X",(VLOOKUP($BS16,[1]Y12MF!$A$1:$A$65536,1,FALSE)))))))</f>
        <v>OLD</v>
      </c>
      <c r="BY16" s="5"/>
      <c r="BZ16" s="5" t="s">
        <v>967</v>
      </c>
      <c r="CA16" s="5">
        <v>1999</v>
      </c>
      <c r="CB16" s="5" t="s">
        <v>851</v>
      </c>
      <c r="CC16" s="21" t="s">
        <v>967</v>
      </c>
      <c r="CD16" s="16">
        <v>100083194</v>
      </c>
      <c r="CE16" s="22">
        <v>13</v>
      </c>
      <c r="CF16" s="21">
        <v>1999</v>
      </c>
      <c r="CG16" s="24"/>
      <c r="CH16" s="5">
        <f>IF(CE16&gt;$CF$1,"NA",(IF($CF16&lt;'[3]Point Tables'!$S$5,"OLD",(IF($CG16="Y",CD16,(VLOOKUP($CD16,[1]Y14MF!$A$1:$A$65536,1,FALSE)))))))</f>
        <v>100083194</v>
      </c>
      <c r="CI16" s="5">
        <f>IF(CE16&gt;$CF$1,"NA",(IF($CF16&lt;'[3]Point Tables'!$S$6,"OLD",(IF($CG16="Y","X",(VLOOKUP($CD16,[1]Y12MF!$A$1:$A$65536,1,FALSE)))))))</f>
        <v>100083194</v>
      </c>
      <c r="CK16" s="5" t="s">
        <v>968</v>
      </c>
      <c r="CL16" s="5">
        <v>1996</v>
      </c>
      <c r="CM16" s="5" t="s">
        <v>923</v>
      </c>
      <c r="CN16" s="17" t="s">
        <v>968</v>
      </c>
      <c r="CO16" s="18">
        <v>100100608</v>
      </c>
      <c r="CP16" s="18">
        <v>13</v>
      </c>
      <c r="CQ16" s="9">
        <v>1996</v>
      </c>
      <c r="CR16" s="24"/>
      <c r="CS16" s="5">
        <f>IF(CP16&gt;$CQ$1,"NA",(IF($CQ16&lt;'[3]Point Tables'!$S$5,"OLD",(IF($CR16="Y",CO16,(VLOOKUP($CO16,[1]Y14MF!$A$1:$A$65536,1,FALSE)))))))</f>
        <v>100100608</v>
      </c>
      <c r="CT16" s="5" t="str">
        <f>IF(CP16&gt;$CQ$1,"NA",(IF($CQ16&lt;'[3]Point Tables'!$S$6,"OLD",(IF($CR16="Y","X",(VLOOKUP($CO16,[1]Y12MF!$A$1:$A$65536,1,FALSE)))))))</f>
        <v>OLD</v>
      </c>
      <c r="CV16" s="5" t="s">
        <v>969</v>
      </c>
      <c r="CW16" s="5">
        <v>1997</v>
      </c>
      <c r="CX16" s="5" t="s">
        <v>37</v>
      </c>
      <c r="CY16" s="17" t="s">
        <v>969</v>
      </c>
      <c r="CZ16" s="18">
        <v>100097722</v>
      </c>
      <c r="DA16" s="18">
        <v>13</v>
      </c>
      <c r="DB16" s="9">
        <v>1997</v>
      </c>
      <c r="DC16" s="24"/>
      <c r="DD16" s="5">
        <f>IF(DA16&gt;$DB$1,"NA",(IF($DB16&lt;'[3]Point Tables'!$S$5,"OLD",(IF($DC16="Y",CZ16,(VLOOKUP($CZ16,[1]Y14MF!$A$1:$A$65536,1,FALSE)))))))</f>
        <v>100097722</v>
      </c>
      <c r="DE16" s="5" t="str">
        <f>IF(DA16&gt;$DB$1,"NA",(IF($DB16&lt;'[3]Point Tables'!$S$6,"OLD",(IF($DC16="Y","X",(VLOOKUP($CZ16,[1]Y12MF!$A$1:$A$65536,1,FALSE)))))))</f>
        <v>OLD</v>
      </c>
      <c r="DG16" s="5" t="s">
        <v>970</v>
      </c>
      <c r="DH16" s="5">
        <v>1999</v>
      </c>
      <c r="DI16" s="5" t="s">
        <v>70</v>
      </c>
      <c r="DJ16" s="17" t="s">
        <v>970</v>
      </c>
      <c r="DK16" s="18">
        <v>100101341</v>
      </c>
      <c r="DL16" s="18">
        <v>13</v>
      </c>
      <c r="DM16" s="9">
        <v>1999</v>
      </c>
      <c r="DN16" s="24"/>
      <c r="DO16" s="5">
        <f>IF(DL16&gt;$DM$1,"NA",(IF($DM16&lt;'[3]Point Tables'!$S$5,"OLD",(IF($DN16="Y",DK16,(VLOOKUP($DK16,[1]Y14MF!$A$1:$A$65536,1,FALSE)))))))</f>
        <v>100101341</v>
      </c>
      <c r="DP16" s="5">
        <f>IF(DL16&gt;$DM$1,"NA",(IF($DM16&lt;'[3]Point Tables'!$S$6,"OLD",(IF($DN16="Y","X",(VLOOKUP($DK16,[1]Y12MF!$A$1:$A$65536,1,FALSE)))))))</f>
        <v>100101341</v>
      </c>
      <c r="DR16" s="5" t="s">
        <v>971</v>
      </c>
      <c r="DS16" s="5">
        <v>1999</v>
      </c>
      <c r="DT16" s="5" t="s">
        <v>972</v>
      </c>
      <c r="DU16" s="17" t="s">
        <v>971</v>
      </c>
      <c r="DV16" s="18">
        <v>100097389</v>
      </c>
      <c r="DW16" s="18">
        <v>13</v>
      </c>
      <c r="DX16" s="9">
        <v>1999</v>
      </c>
      <c r="DY16" s="24"/>
      <c r="DZ16" s="5" t="str">
        <f>IF(DW16&gt;$DX$1,"NA",(IF($DX16&lt;'[3]Point Tables'!$S$5,"OLD",(IF($DY16="Y",DV16,(VLOOKUP($DV16,[1]Y14MF!$A$1:$A$65536,1,FALSE)))))))</f>
        <v>NA</v>
      </c>
      <c r="EA16" s="5" t="str">
        <f>IF(DW16&gt;$DX$1,"NA",(IF($DX16&lt;'[3]Point Tables'!$S$6,"OLD",(IF($DY16="Y","X",(VLOOKUP($DV16,[1]Y12MF!$A$1:$A$65536,1,FALSE)))))))</f>
        <v>NA</v>
      </c>
    </row>
    <row r="17" spans="1:131">
      <c r="A17" s="5" t="s">
        <v>53</v>
      </c>
      <c r="B17" s="5">
        <v>1996</v>
      </c>
      <c r="C17" s="5" t="s">
        <v>40</v>
      </c>
      <c r="D17" t="s">
        <v>53</v>
      </c>
      <c r="E17">
        <v>100073176</v>
      </c>
      <c r="F17">
        <v>14</v>
      </c>
      <c r="G17">
        <v>1996</v>
      </c>
      <c r="H17" t="s">
        <v>24</v>
      </c>
      <c r="I17" s="5">
        <f>IF(F17&gt;$F$1,"NA",(IF($G17&lt;'[3]Point Tables'!$S$5,"OLD",(IF($H17="Y","X",(VLOOKUP($E17,[1]Y14MF!$A$1:$A$65536,1,FALSE)))))))</f>
        <v>100073176</v>
      </c>
      <c r="J17" s="5" t="str">
        <f>IF(F17&gt;$F$1,"NA",(IF($G17&lt;'[3]Point Tables'!$S$6,"OLD",(IF($H17="Y","X",(VLOOKUP($E17,[1]Y12MF!$A$1:$A$65536,1,FALSE)))))))</f>
        <v>OLD</v>
      </c>
      <c r="L17" t="s">
        <v>86</v>
      </c>
      <c r="M17">
        <v>1996</v>
      </c>
      <c r="N17" t="s">
        <v>33</v>
      </c>
      <c r="O17" t="s">
        <v>86</v>
      </c>
      <c r="P17">
        <v>100053312</v>
      </c>
      <c r="Q17">
        <v>14</v>
      </c>
      <c r="R17">
        <v>1996</v>
      </c>
      <c r="S17" t="s">
        <v>24</v>
      </c>
      <c r="T17" s="5">
        <f>IF(Q17&gt;$Q$1,"NA",(IF($R17&lt;'[3]Point Tables'!$S$5,"OLD",(IF($S17="Y","X",(VLOOKUP($P17,[1]Y14MF!$A$1:$A$65536,1,FALSE)))))))</f>
        <v>100053312</v>
      </c>
      <c r="U17" s="5" t="str">
        <f>IF(Q17&gt;$Q$1,"NA",(IF($R17&lt;'[3]Point Tables'!$S$6,"OLD",(IF($S17="Y","X",(VLOOKUP($P17,[1]Y12MF!$A$1:$A$65536,1,FALSE)))))))</f>
        <v>OLD</v>
      </c>
      <c r="V17" s="5"/>
      <c r="W17" s="5" t="s">
        <v>146</v>
      </c>
      <c r="X17" s="5">
        <v>1997</v>
      </c>
      <c r="Y17" s="5" t="s">
        <v>122</v>
      </c>
      <c r="Z17" t="s">
        <v>146</v>
      </c>
      <c r="AA17">
        <v>100079513</v>
      </c>
      <c r="AB17">
        <v>14</v>
      </c>
      <c r="AC17">
        <v>1997</v>
      </c>
      <c r="AD17" s="4" t="s">
        <v>24</v>
      </c>
      <c r="AE17" s="5">
        <f>IF(AB17&gt;$AB$1,"NA",(IF($AC17&lt;'[3]Point Tables'!$S$5,"OLD",(IF($AD17="Y","X",(VLOOKUP($AA17,[1]Y14MF!$A$1:$A$65536,1,FALSE)))))))</f>
        <v>100079513</v>
      </c>
      <c r="AF17" s="5" t="str">
        <f>IF(AB17&gt;$AB$1,"NA",(IF($AC17&lt;'[3]Point Tables'!$S$6,"OLD",(IF($AD17="Y","X",(VLOOKUP($AA17,[1]Y12MF!$A$1:$A$65536,1,FALSE)))))))</f>
        <v>OLD</v>
      </c>
      <c r="AG17" s="5"/>
      <c r="AH17" s="14" t="s">
        <v>860</v>
      </c>
      <c r="AI17" s="14">
        <v>1996</v>
      </c>
      <c r="AJ17" s="14" t="s">
        <v>37</v>
      </c>
      <c r="AK17" s="14" t="s">
        <v>860</v>
      </c>
      <c r="AL17" s="14">
        <v>100078496</v>
      </c>
      <c r="AM17" s="14">
        <v>14</v>
      </c>
      <c r="AN17" s="14">
        <v>1996</v>
      </c>
      <c r="AO17" s="23"/>
      <c r="AP17" s="5">
        <f>IF(AM17&gt;$AN$1,"NA",(IF($AN17&lt;'[3]Point Tables'!$S$5,"OLD",(IF($AO17="Y","X",(VLOOKUP($AL17,[1]Y14MF!$A$1:$A$65536,1,FALSE)))))))</f>
        <v>100078496</v>
      </c>
      <c r="AQ17" s="5" t="str">
        <f>IF(AM17&gt;$AN$1,"NA",(IF($AN17&lt;'[2]Point Tables'!$S$6,"OLD",(IF($AO17="Y","X",(VLOOKUP($AL17,[1]Y12MF!$A$1:$A$65536,1,FALSE)))))))</f>
        <v>OLD</v>
      </c>
      <c r="AR17" s="5"/>
      <c r="AS17" s="5" t="s">
        <v>973</v>
      </c>
      <c r="AT17" s="5">
        <v>1999</v>
      </c>
      <c r="AU17" s="5" t="s">
        <v>23</v>
      </c>
      <c r="AV17" s="9" t="s">
        <v>973</v>
      </c>
      <c r="AW17" s="18">
        <v>100098920</v>
      </c>
      <c r="AX17" s="9">
        <v>14</v>
      </c>
      <c r="AY17" s="9">
        <v>1999</v>
      </c>
      <c r="AZ17" s="17"/>
      <c r="BA17" s="5">
        <f>IF(AX17&gt;$AY$1,"NA",(IF($AY17&lt;'[3]Point Tables'!$S$5,"OLD",(IF($AZ17="Y",AW17,(VLOOKUP($AW17,[1]Y14MF!$A$1:$A$65536,1,FALSE)))))))</f>
        <v>100098920</v>
      </c>
      <c r="BB17" s="5">
        <f>IF(AX17&gt;$AY$1,"NA",(IF($AY17&lt;'[3]Point Tables'!$S$6,"OLD",(IF($AZ17="Y","X",(VLOOKUP($AW17,[1]Y12MF!$A$1:$A$65536,1,FALSE)))))))</f>
        <v>100098920</v>
      </c>
      <c r="BC17" s="5"/>
      <c r="BD17" s="5" t="s">
        <v>961</v>
      </c>
      <c r="BE17" s="5">
        <v>1996</v>
      </c>
      <c r="BF17" s="5" t="s">
        <v>884</v>
      </c>
      <c r="BG17" s="17" t="s">
        <v>961</v>
      </c>
      <c r="BH17" s="18">
        <v>100081243</v>
      </c>
      <c r="BI17" s="19">
        <v>14</v>
      </c>
      <c r="BJ17" s="18">
        <v>1996</v>
      </c>
      <c r="BL17" s="5">
        <f>IF(BI17&gt;$BJ$1,"NA",(IF($BJ17&lt;'[3]Point Tables'!$S$5,"OLD",(IF($BK17="Y",BH17,(VLOOKUP($BH17,[1]Y14MF!$A$1:$A$65536,1,FALSE)))))))</f>
        <v>100081243</v>
      </c>
      <c r="BM17" s="5" t="str">
        <f>IF(BI17&gt;$BJ$1,"NA",(IF($BJ17&lt;'[2]Point Tables'!$S$6,"OLD",(IF($BK17="Y","X",(VLOOKUP($BH17,[1]Y12MF!$A$1:$A$65536,1,FALSE)))))))</f>
        <v>OLD</v>
      </c>
      <c r="BN17" s="5"/>
      <c r="BO17" s="5" t="s">
        <v>974</v>
      </c>
      <c r="BP17" s="5">
        <v>1996</v>
      </c>
      <c r="BQ17" s="5" t="s">
        <v>848</v>
      </c>
      <c r="BR17" s="9" t="s">
        <v>974</v>
      </c>
      <c r="BS17" s="9">
        <v>100060987</v>
      </c>
      <c r="BT17" s="20">
        <v>14</v>
      </c>
      <c r="BU17" s="9">
        <v>1996</v>
      </c>
      <c r="BV17" s="24"/>
      <c r="BW17" s="5">
        <f>IF(BT17&gt;$BU$1,"NA",(IF($BU17&lt;'[3]Point Tables'!$S$5,"OLD",(IF($BV17="Y",BS17,(VLOOKUP($BS17,[1]Y14MF!$A$1:$A$65536,1,FALSE)))))))</f>
        <v>100060987</v>
      </c>
      <c r="BX17" s="5" t="str">
        <f>IF(BT17&gt;$BU$1,"NA",(IF($BU17&lt;'[3]Point Tables'!$S$6,"OLD",(IF($BV17="Y","X",(VLOOKUP($BS17,[1]Y12MF!$A$1:$A$65536,1,FALSE)))))))</f>
        <v>OLD</v>
      </c>
      <c r="BY17" s="5"/>
      <c r="BZ17" s="5" t="s">
        <v>425</v>
      </c>
      <c r="CA17" s="5">
        <v>1998</v>
      </c>
      <c r="CB17" s="5" t="s">
        <v>975</v>
      </c>
      <c r="CC17" s="21" t="s">
        <v>425</v>
      </c>
      <c r="CD17" s="16">
        <v>100117399</v>
      </c>
      <c r="CE17" s="22">
        <v>14</v>
      </c>
      <c r="CF17" s="21">
        <v>1998</v>
      </c>
      <c r="CG17" s="24"/>
      <c r="CH17" s="5">
        <f>IF(CE17&gt;$CF$1,"NA",(IF($CF17&lt;'[3]Point Tables'!$S$5,"OLD",(IF($CG17="Y",CD17,(VLOOKUP($CD17,[1]Y14MF!$A$1:$A$65536,1,FALSE)))))))</f>
        <v>100117399</v>
      </c>
      <c r="CI17" s="5">
        <f>IF(CE17&gt;$CF$1,"NA",(IF($CF17&lt;'[3]Point Tables'!$S$6,"OLD",(IF($CG17="Y","X",(VLOOKUP($CD17,[1]Y12MF!$A$1:$A$65536,1,FALSE)))))))</f>
        <v>100117399</v>
      </c>
      <c r="CK17" s="5" t="s">
        <v>425</v>
      </c>
      <c r="CL17" s="5">
        <v>1998</v>
      </c>
      <c r="CM17" s="5" t="s">
        <v>896</v>
      </c>
      <c r="CN17" s="17" t="s">
        <v>425</v>
      </c>
      <c r="CO17" s="18">
        <v>100117399</v>
      </c>
      <c r="CP17" s="18">
        <v>14</v>
      </c>
      <c r="CQ17" s="9">
        <v>1998</v>
      </c>
      <c r="CR17" s="24"/>
      <c r="CS17" s="5">
        <f>IF(CP17&gt;$CQ$1,"NA",(IF($CQ17&lt;'[3]Point Tables'!$S$5,"OLD",(IF($CR17="Y",CO17,(VLOOKUP($CO17,[1]Y14MF!$A$1:$A$65536,1,FALSE)))))))</f>
        <v>100117399</v>
      </c>
      <c r="CT17" s="5">
        <f>IF(CP17&gt;$CQ$1,"NA",(IF($CQ17&lt;'[3]Point Tables'!$S$6,"OLD",(IF($CR17="Y","X",(VLOOKUP($CO17,[1]Y12MF!$A$1:$A$65536,1,FALSE)))))))</f>
        <v>100117399</v>
      </c>
      <c r="CV17" s="5" t="s">
        <v>976</v>
      </c>
      <c r="CW17" s="5">
        <v>1996</v>
      </c>
      <c r="CX17" s="5" t="s">
        <v>37</v>
      </c>
      <c r="CY17" s="17" t="s">
        <v>976</v>
      </c>
      <c r="CZ17" s="18">
        <v>100116047</v>
      </c>
      <c r="DA17" s="18">
        <v>14</v>
      </c>
      <c r="DB17" s="9">
        <v>1996</v>
      </c>
      <c r="DC17" s="24"/>
      <c r="DD17" s="5">
        <f>IF(DA17&gt;$DB$1,"NA",(IF($DB17&lt;'[3]Point Tables'!$S$5,"OLD",(IF($DC17="Y",CZ17,(VLOOKUP($CZ17,[1]Y14MF!$A$1:$A$65536,1,FALSE)))))))</f>
        <v>100116047</v>
      </c>
      <c r="DE17" s="5" t="str">
        <f>IF(DA17&gt;$DB$1,"NA",(IF($DB17&lt;'[3]Point Tables'!$S$6,"OLD",(IF($DC17="Y","X",(VLOOKUP($CZ17,[1]Y12MF!$A$1:$A$65536,1,FALSE)))))))</f>
        <v>OLD</v>
      </c>
      <c r="DG17" s="5" t="s">
        <v>977</v>
      </c>
      <c r="DH17" s="5">
        <v>1996</v>
      </c>
      <c r="DI17" s="5" t="s">
        <v>70</v>
      </c>
      <c r="DJ17" s="17" t="s">
        <v>977</v>
      </c>
      <c r="DK17" s="18">
        <v>100078535</v>
      </c>
      <c r="DL17" s="18">
        <v>14</v>
      </c>
      <c r="DM17" s="9">
        <v>1996</v>
      </c>
      <c r="DN17" s="24"/>
      <c r="DO17" s="5">
        <f>IF(DL17&gt;$DM$1,"NA",(IF($DM17&lt;'[3]Point Tables'!$S$5,"OLD",(IF($DN17="Y",DK17,(VLOOKUP($DK17,[1]Y14MF!$A$1:$A$65536,1,FALSE)))))))</f>
        <v>100078535</v>
      </c>
      <c r="DP17" s="5" t="str">
        <f>IF(DL17&gt;$DM$1,"NA",(IF($DM17&lt;'[3]Point Tables'!$S$6,"OLD",(IF($DN17="Y","X",(VLOOKUP($DK17,[1]Y12MF!$A$1:$A$65536,1,FALSE)))))))</f>
        <v>OLD</v>
      </c>
      <c r="DR17" s="5" t="s">
        <v>978</v>
      </c>
      <c r="DS17" s="5">
        <v>1998</v>
      </c>
      <c r="DT17" s="5" t="s">
        <v>856</v>
      </c>
      <c r="DU17" s="17" t="s">
        <v>978</v>
      </c>
      <c r="DV17" s="18">
        <v>100067208</v>
      </c>
      <c r="DW17" s="18">
        <v>14</v>
      </c>
      <c r="DX17" s="9">
        <v>1998</v>
      </c>
      <c r="DY17" s="24"/>
      <c r="DZ17" s="5" t="str">
        <f>IF(DW17&gt;$DX$1,"NA",(IF($DX17&lt;'[3]Point Tables'!$S$5,"OLD",(IF($DY17="Y",DV17,(VLOOKUP($DV17,[1]Y14MF!$A$1:$A$65536,1,FALSE)))))))</f>
        <v>NA</v>
      </c>
      <c r="EA17" s="5" t="str">
        <f>IF(DW17&gt;$DX$1,"NA",(IF($DX17&lt;'[3]Point Tables'!$S$6,"OLD",(IF($DY17="Y","X",(VLOOKUP($DV17,[1]Y12MF!$A$1:$A$65536,1,FALSE)))))))</f>
        <v>NA</v>
      </c>
    </row>
    <row r="18" spans="1:131">
      <c r="A18" s="5" t="s">
        <v>267</v>
      </c>
      <c r="B18" s="5">
        <v>1996</v>
      </c>
      <c r="C18" s="5" t="s">
        <v>37</v>
      </c>
      <c r="D18" t="s">
        <v>267</v>
      </c>
      <c r="E18">
        <v>100078496</v>
      </c>
      <c r="F18">
        <v>15</v>
      </c>
      <c r="G18">
        <v>1996</v>
      </c>
      <c r="H18" t="s">
        <v>24</v>
      </c>
      <c r="I18" s="5">
        <f>IF(F18&gt;$F$1,"NA",(IF($G18&lt;'[3]Point Tables'!$S$5,"OLD",(IF($H18="Y","X",(VLOOKUP($E18,[1]Y14MF!$A$1:$A$65536,1,FALSE)))))))</f>
        <v>100078496</v>
      </c>
      <c r="J18" s="5" t="str">
        <f>IF(F18&gt;$F$1,"NA",(IF($G18&lt;'[3]Point Tables'!$S$6,"OLD",(IF($H18="Y","X",(VLOOKUP($E18,[1]Y12MF!$A$1:$A$65536,1,FALSE)))))))</f>
        <v>OLD</v>
      </c>
      <c r="L18" t="s">
        <v>346</v>
      </c>
      <c r="M18">
        <v>1997</v>
      </c>
      <c r="N18" t="s">
        <v>23</v>
      </c>
      <c r="O18" t="s">
        <v>346</v>
      </c>
      <c r="P18">
        <v>100077411</v>
      </c>
      <c r="Q18">
        <v>15</v>
      </c>
      <c r="R18">
        <v>1997</v>
      </c>
      <c r="S18" t="s">
        <v>24</v>
      </c>
      <c r="T18" s="5">
        <f>IF(Q18&gt;$Q$1,"NA",(IF($R18&lt;'[3]Point Tables'!$S$5,"OLD",(IF($S18="Y","X",(VLOOKUP($P18,[1]Y14MF!$A$1:$A$65536,1,FALSE)))))))</f>
        <v>100077411</v>
      </c>
      <c r="U18" s="5" t="str">
        <f>IF(Q18&gt;$Q$1,"NA",(IF($R18&lt;'[3]Point Tables'!$S$6,"OLD",(IF($S18="Y","X",(VLOOKUP($P18,[1]Y12MF!$A$1:$A$65536,1,FALSE)))))))</f>
        <v>OLD</v>
      </c>
      <c r="V18" s="5"/>
      <c r="W18" s="5" t="s">
        <v>300</v>
      </c>
      <c r="X18" s="5">
        <v>1996</v>
      </c>
      <c r="Y18" s="5" t="s">
        <v>33</v>
      </c>
      <c r="Z18" t="s">
        <v>300</v>
      </c>
      <c r="AA18">
        <v>100061410</v>
      </c>
      <c r="AB18">
        <v>15</v>
      </c>
      <c r="AC18">
        <v>1996</v>
      </c>
      <c r="AD18" s="4" t="s">
        <v>24</v>
      </c>
      <c r="AE18" s="5">
        <f>IF(AB18&gt;$AB$1,"NA",(IF($AC18&lt;'[3]Point Tables'!$S$5,"OLD",(IF($AD18="Y","X",(VLOOKUP($AA18,[1]Y14MF!$A$1:$A$65536,1,FALSE)))))))</f>
        <v>100061410</v>
      </c>
      <c r="AF18" s="5" t="str">
        <f>IF(AB18&gt;$AB$1,"NA",(IF($AC18&lt;'[3]Point Tables'!$S$6,"OLD",(IF($AD18="Y","X",(VLOOKUP($AA18,[1]Y12MF!$A$1:$A$65536,1,FALSE)))))))</f>
        <v>OLD</v>
      </c>
      <c r="AG18" s="5"/>
      <c r="AH18" s="14" t="s">
        <v>979</v>
      </c>
      <c r="AI18" s="14">
        <v>1996</v>
      </c>
      <c r="AJ18" s="14" t="s">
        <v>870</v>
      </c>
      <c r="AK18" s="14" t="s">
        <v>979</v>
      </c>
      <c r="AL18" s="14">
        <v>100061410</v>
      </c>
      <c r="AM18" s="14">
        <v>15</v>
      </c>
      <c r="AN18" s="14">
        <v>1996</v>
      </c>
      <c r="AO18" s="23"/>
      <c r="AP18" s="5">
        <f>IF(AM18&gt;$AN$1,"NA",(IF($AN18&lt;'[3]Point Tables'!$S$5,"OLD",(IF($AO18="Y","X",(VLOOKUP($AL18,[1]Y14MF!$A$1:$A$65536,1,FALSE)))))))</f>
        <v>100061410</v>
      </c>
      <c r="AQ18" s="5" t="str">
        <f>IF(AM18&gt;$AN$1,"NA",(IF($AN18&lt;'[2]Point Tables'!$S$6,"OLD",(IF($AO18="Y","X",(VLOOKUP($AL18,[1]Y12MF!$A$1:$A$65536,1,FALSE)))))))</f>
        <v>OLD</v>
      </c>
      <c r="AR18" s="5"/>
      <c r="AS18" s="5" t="s">
        <v>980</v>
      </c>
      <c r="AT18" s="5">
        <v>1998</v>
      </c>
      <c r="AU18" s="5" t="s">
        <v>70</v>
      </c>
      <c r="AV18" s="26" t="s">
        <v>980</v>
      </c>
      <c r="AW18">
        <v>100101464</v>
      </c>
      <c r="AX18" s="26">
        <v>15</v>
      </c>
      <c r="AY18" s="26">
        <v>1998</v>
      </c>
      <c r="AZ18" s="17"/>
      <c r="BA18" s="5">
        <f>IF(AX18&gt;$AY$1,"NA",(IF($AY18&lt;'[3]Point Tables'!$S$5,"OLD",(IF($AZ18="Y",AW18,(VLOOKUP($AW18,[1]Y14MF!$A$1:$A$65536,1,FALSE)))))))</f>
        <v>100101464</v>
      </c>
      <c r="BB18" s="5">
        <f>IF(AX18&gt;$AY$1,"NA",(IF($AY18&lt;'[3]Point Tables'!$S$6,"OLD",(IF($AZ18="Y","X",(VLOOKUP($AW18,[1]Y12MF!$A$1:$A$65536,1,FALSE)))))))</f>
        <v>100101464</v>
      </c>
      <c r="BC18" s="5"/>
      <c r="BD18" s="5" t="s">
        <v>981</v>
      </c>
      <c r="BE18" s="5">
        <v>1997</v>
      </c>
      <c r="BF18" s="5" t="s">
        <v>861</v>
      </c>
      <c r="BG18" s="17" t="s">
        <v>981</v>
      </c>
      <c r="BH18" s="18">
        <v>100102760</v>
      </c>
      <c r="BI18" s="19">
        <v>14</v>
      </c>
      <c r="BJ18" s="18">
        <v>1997</v>
      </c>
      <c r="BL18" s="5">
        <f>IF(BI18&gt;$BJ$1,"NA",(IF($BJ18&lt;'[3]Point Tables'!$S$5,"OLD",(IF($BK18="Y",BH18,(VLOOKUP($BH18,[1]Y14MF!$A$1:$A$65536,1,FALSE)))))))</f>
        <v>100102760</v>
      </c>
      <c r="BM18" s="5" t="str">
        <f>IF(BI18&gt;$BJ$1,"NA",(IF($BJ18&lt;'[2]Point Tables'!$S$6,"OLD",(IF($BK18="Y","X",(VLOOKUP($BH18,[1]Y12MF!$A$1:$A$65536,1,FALSE)))))))</f>
        <v>OLD</v>
      </c>
      <c r="BN18" s="5"/>
      <c r="BO18" s="5" t="s">
        <v>982</v>
      </c>
      <c r="BP18" s="5">
        <v>1999</v>
      </c>
      <c r="BQ18" s="5" t="s">
        <v>850</v>
      </c>
      <c r="BR18" s="9" t="s">
        <v>982</v>
      </c>
      <c r="BS18" s="9">
        <v>100090546</v>
      </c>
      <c r="BT18" s="20">
        <v>15</v>
      </c>
      <c r="BU18" s="9">
        <v>1999</v>
      </c>
      <c r="BV18" s="24"/>
      <c r="BW18" s="5">
        <f>IF(BT18&gt;$BU$1,"NA",(IF($BU18&lt;'[3]Point Tables'!$S$5,"OLD",(IF($BV18="Y",BS18,(VLOOKUP($BS18,[1]Y14MF!$A$1:$A$65536,1,FALSE)))))))</f>
        <v>100090546</v>
      </c>
      <c r="BX18" s="5">
        <f>IF(BT18&gt;$BU$1,"NA",(IF($BU18&lt;'[3]Point Tables'!$S$6,"OLD",(IF($BV18="Y","X",(VLOOKUP($BS18,[1]Y12MF!$A$1:$A$65536,1,FALSE)))))))</f>
        <v>100090546</v>
      </c>
      <c r="BY18" s="5"/>
      <c r="BZ18" s="5" t="s">
        <v>983</v>
      </c>
      <c r="CA18" s="5">
        <v>1998</v>
      </c>
      <c r="CB18" s="5" t="s">
        <v>874</v>
      </c>
      <c r="CC18" s="21" t="s">
        <v>983</v>
      </c>
      <c r="CD18" s="16">
        <v>100100071</v>
      </c>
      <c r="CE18" s="22">
        <v>15</v>
      </c>
      <c r="CF18" s="21">
        <v>1998</v>
      </c>
      <c r="CG18" s="24"/>
      <c r="CH18" s="5">
        <f>IF(CE18&gt;$CF$1,"NA",(IF($CF18&lt;'[3]Point Tables'!$S$5,"OLD",(IF($CG18="Y",CD18,(VLOOKUP($CD18,[1]Y14MF!$A$1:$A$65536,1,FALSE)))))))</f>
        <v>100100071</v>
      </c>
      <c r="CI18" s="5">
        <f>IF(CE18&gt;$CF$1,"NA",(IF($CF18&lt;'[3]Point Tables'!$S$6,"OLD",(IF($CG18="Y","X",(VLOOKUP($CD18,[1]Y12MF!$A$1:$A$65536,1,FALSE)))))))</f>
        <v>100100071</v>
      </c>
      <c r="CK18" s="5" t="s">
        <v>984</v>
      </c>
      <c r="CL18" s="5">
        <v>1996</v>
      </c>
      <c r="CM18" s="5" t="s">
        <v>985</v>
      </c>
      <c r="CN18" s="17" t="s">
        <v>984</v>
      </c>
      <c r="CO18" s="18">
        <v>100091353</v>
      </c>
      <c r="CP18" s="18">
        <v>15</v>
      </c>
      <c r="CQ18" s="9">
        <v>1996</v>
      </c>
      <c r="CR18" s="24"/>
      <c r="CS18" s="5">
        <f>IF(CP18&gt;$CQ$1,"NA",(IF($CQ18&lt;'[3]Point Tables'!$S$5,"OLD",(IF($CR18="Y",CO18,(VLOOKUP($CO18,[1]Y14MF!$A$1:$A$65536,1,FALSE)))))))</f>
        <v>100091353</v>
      </c>
      <c r="CT18" s="5" t="str">
        <f>IF(CP18&gt;$CQ$1,"NA",(IF($CQ18&lt;'[3]Point Tables'!$S$6,"OLD",(IF($CR18="Y","X",(VLOOKUP($CO18,[1]Y12MF!$A$1:$A$65536,1,FALSE)))))))</f>
        <v>OLD</v>
      </c>
      <c r="CV18" s="5" t="s">
        <v>960</v>
      </c>
      <c r="CW18" s="5">
        <v>1997</v>
      </c>
      <c r="CX18" s="5" t="s">
        <v>37</v>
      </c>
      <c r="CY18" s="17" t="s">
        <v>960</v>
      </c>
      <c r="CZ18" s="18">
        <v>100076874</v>
      </c>
      <c r="DA18" s="18">
        <v>15</v>
      </c>
      <c r="DB18" s="9">
        <v>1997</v>
      </c>
      <c r="DC18" s="24"/>
      <c r="DD18" s="5">
        <f>IF(DA18&gt;$DB$1,"NA",(IF($DB18&lt;'[3]Point Tables'!$S$5,"OLD",(IF($DC18="Y",CZ18,(VLOOKUP($CZ18,[1]Y14MF!$A$1:$A$65536,1,FALSE)))))))</f>
        <v>100076874</v>
      </c>
      <c r="DE18" s="5" t="str">
        <f>IF(DA18&gt;$DB$1,"NA",(IF($DB18&lt;'[3]Point Tables'!$S$6,"OLD",(IF($DC18="Y","X",(VLOOKUP($CZ18,[1]Y12MF!$A$1:$A$65536,1,FALSE)))))))</f>
        <v>OLD</v>
      </c>
      <c r="DG18" s="5" t="s">
        <v>945</v>
      </c>
      <c r="DH18" s="5">
        <v>1996</v>
      </c>
      <c r="DI18" s="5" t="s">
        <v>145</v>
      </c>
      <c r="DJ18" s="17" t="s">
        <v>945</v>
      </c>
      <c r="DK18" s="18">
        <v>100096582</v>
      </c>
      <c r="DL18" s="18">
        <v>15</v>
      </c>
      <c r="DM18" s="9">
        <v>1996</v>
      </c>
      <c r="DN18" s="24"/>
      <c r="DO18" s="5">
        <f>IF(DL18&gt;$DM$1,"NA",(IF($DM18&lt;'[3]Point Tables'!$S$5,"OLD",(IF($DN18="Y",DK18,(VLOOKUP($DK18,[1]Y14MF!$A$1:$A$65536,1,FALSE)))))))</f>
        <v>100096582</v>
      </c>
      <c r="DP18" s="5" t="str">
        <f>IF(DL18&gt;$DM$1,"NA",(IF($DM18&lt;'[3]Point Tables'!$S$6,"OLD",(IF($DN18="Y","X",(VLOOKUP($DK18,[1]Y12MF!$A$1:$A$65536,1,FALSE)))))))</f>
        <v>OLD</v>
      </c>
      <c r="DR18" s="5" t="s">
        <v>986</v>
      </c>
      <c r="DS18" s="5">
        <v>1997</v>
      </c>
      <c r="DT18" s="5" t="s">
        <v>878</v>
      </c>
      <c r="DU18" s="17" t="s">
        <v>986</v>
      </c>
      <c r="DV18" s="18">
        <v>100102808</v>
      </c>
      <c r="DW18" s="18">
        <v>15</v>
      </c>
      <c r="DX18" s="9">
        <v>1997</v>
      </c>
      <c r="DY18" s="24"/>
      <c r="DZ18" s="5" t="str">
        <f>IF(DW18&gt;$DX$1,"NA",(IF($DX18&lt;'[3]Point Tables'!$S$5,"OLD",(IF($DY18="Y",DV18,(VLOOKUP($DV18,[1]Y14MF!$A$1:$A$65536,1,FALSE)))))))</f>
        <v>NA</v>
      </c>
      <c r="EA18" s="5" t="str">
        <f>IF(DW18&gt;$DX$1,"NA",(IF($DX18&lt;'[3]Point Tables'!$S$6,"OLD",(IF($DY18="Y","X",(VLOOKUP($DV18,[1]Y12MF!$A$1:$A$65536,1,FALSE)))))))</f>
        <v>NA</v>
      </c>
    </row>
    <row r="19" spans="1:131" ht="27">
      <c r="A19" s="5" t="s">
        <v>380</v>
      </c>
      <c r="B19" s="5">
        <v>1996</v>
      </c>
      <c r="C19" s="5" t="s">
        <v>381</v>
      </c>
      <c r="D19" t="s">
        <v>380</v>
      </c>
      <c r="E19">
        <v>100089777</v>
      </c>
      <c r="F19">
        <v>16</v>
      </c>
      <c r="G19">
        <v>1996</v>
      </c>
      <c r="H19" t="s">
        <v>24</v>
      </c>
      <c r="I19" s="5">
        <f>IF(F19&gt;$F$1,"NA",(IF($G19&lt;'[3]Point Tables'!$S$5,"OLD",(IF($H19="Y","X",(VLOOKUP($E19,[1]Y14MF!$A$1:$A$65536,1,FALSE)))))))</f>
        <v>100089777</v>
      </c>
      <c r="J19" s="5" t="str">
        <f>IF(F19&gt;$F$1,"NA",(IF($G19&lt;'[3]Point Tables'!$S$6,"OLD",(IF($H19="Y","X",(VLOOKUP($E19,[1]Y12MF!$A$1:$A$65536,1,FALSE)))))))</f>
        <v>OLD</v>
      </c>
      <c r="L19" t="s">
        <v>987</v>
      </c>
      <c r="M19">
        <v>1999</v>
      </c>
      <c r="N19" t="s">
        <v>26</v>
      </c>
      <c r="O19" t="s">
        <v>987</v>
      </c>
      <c r="P19">
        <v>100095934</v>
      </c>
      <c r="Q19">
        <v>16</v>
      </c>
      <c r="R19">
        <v>1999</v>
      </c>
      <c r="S19" t="s">
        <v>24</v>
      </c>
      <c r="T19" s="5">
        <f>IF(Q19&gt;$Q$1,"NA",(IF($R19&lt;'[3]Point Tables'!$S$5,"OLD",(IF($S19="Y","X",(VLOOKUP($P19,[1]Y14MF!$A$1:$A$65536,1,FALSE)))))))</f>
        <v>100095934</v>
      </c>
      <c r="U19" s="5">
        <f>IF(Q19&gt;$Q$1,"NA",(IF($R19&lt;'[3]Point Tables'!$S$6,"OLD",(IF($S19="Y","X",(VLOOKUP($P19,[1]Y12MF!$A$1:$A$65536,1,FALSE)))))))</f>
        <v>100095934</v>
      </c>
      <c r="V19" s="5"/>
      <c r="W19" s="5" t="s">
        <v>179</v>
      </c>
      <c r="X19" s="5">
        <v>1996</v>
      </c>
      <c r="Y19" s="5" t="s">
        <v>37</v>
      </c>
      <c r="Z19" t="s">
        <v>179</v>
      </c>
      <c r="AA19">
        <v>100087571</v>
      </c>
      <c r="AB19">
        <v>16</v>
      </c>
      <c r="AC19">
        <v>1996</v>
      </c>
      <c r="AD19" s="4" t="s">
        <v>24</v>
      </c>
      <c r="AE19" s="5">
        <f>IF(AB19&gt;$AB$1,"NA",(IF($AC19&lt;'[3]Point Tables'!$S$5,"OLD",(IF($AD19="Y","X",(VLOOKUP($AA19,[1]Y14MF!$A$1:$A$65536,1,FALSE)))))))</f>
        <v>100087571</v>
      </c>
      <c r="AF19" s="5" t="str">
        <f>IF(AB19&gt;$AB$1,"NA",(IF($AC19&lt;'[3]Point Tables'!$S$6,"OLD",(IF($AD19="Y","X",(VLOOKUP($AA19,[1]Y12MF!$A$1:$A$65536,1,FALSE)))))))</f>
        <v>OLD</v>
      </c>
      <c r="AG19" s="5"/>
      <c r="AH19" s="14" t="s">
        <v>988</v>
      </c>
      <c r="AI19" s="14">
        <v>1999</v>
      </c>
      <c r="AJ19" s="14" t="s">
        <v>122</v>
      </c>
      <c r="AK19" s="14" t="s">
        <v>988</v>
      </c>
      <c r="AL19" s="14">
        <v>100090546</v>
      </c>
      <c r="AM19" s="14">
        <v>16</v>
      </c>
      <c r="AN19" s="14">
        <v>1999</v>
      </c>
      <c r="AO19" s="23"/>
      <c r="AP19" s="5">
        <f>IF(AM19&gt;$AN$1,"NA",(IF($AN19&lt;'[3]Point Tables'!$S$5,"OLD",(IF($AO19="Y","X",(VLOOKUP($AL19,[1]Y14MF!$A$1:$A$65536,1,FALSE)))))))</f>
        <v>100090546</v>
      </c>
      <c r="AQ19" s="5">
        <f>IF(AM19&gt;$AN$1,"NA",(IF($AN19&lt;'[2]Point Tables'!$S$6,"OLD",(IF($AO19="Y","X",(VLOOKUP($AL19,[1]Y12MF!$A$1:$A$65536,1,FALSE)))))))</f>
        <v>100090546</v>
      </c>
      <c r="AR19" s="5"/>
      <c r="AS19" s="5" t="s">
        <v>989</v>
      </c>
      <c r="AT19" s="5">
        <v>1997</v>
      </c>
      <c r="AU19" s="5" t="s">
        <v>26</v>
      </c>
      <c r="AV19" s="26" t="s">
        <v>989</v>
      </c>
      <c r="AW19">
        <v>100079812</v>
      </c>
      <c r="AX19" s="26">
        <v>16</v>
      </c>
      <c r="AY19" s="26">
        <v>1997</v>
      </c>
      <c r="AZ19" s="17"/>
      <c r="BA19" s="5">
        <f>IF(AX19&gt;$AY$1,"NA",(IF($AY19&lt;'[3]Point Tables'!$S$5,"OLD",(IF($AZ19="Y",AW19,(VLOOKUP($AW19,[1]Y14MF!$A$1:$A$65536,1,FALSE)))))))</f>
        <v>100079812</v>
      </c>
      <c r="BB19" s="5" t="str">
        <f>IF(AX19&gt;$AY$1,"NA",(IF($AY19&lt;'[3]Point Tables'!$S$6,"OLD",(IF($AZ19="Y","X",(VLOOKUP($AW19,[1]Y12MF!$A$1:$A$65536,1,FALSE)))))))</f>
        <v>OLD</v>
      </c>
      <c r="BC19" s="5"/>
      <c r="BD19" s="5" t="s">
        <v>945</v>
      </c>
      <c r="BE19" s="5">
        <v>1996</v>
      </c>
      <c r="BF19" s="5" t="s">
        <v>946</v>
      </c>
      <c r="BG19" s="17" t="s">
        <v>945</v>
      </c>
      <c r="BH19" s="18">
        <v>100096582</v>
      </c>
      <c r="BI19" s="19">
        <v>16</v>
      </c>
      <c r="BJ19" s="18">
        <v>1996</v>
      </c>
      <c r="BL19" s="5">
        <f>IF(BI19&gt;$BJ$1,"NA",(IF($BJ19&lt;'[3]Point Tables'!$S$5,"OLD",(IF($BK19="Y",BH19,(VLOOKUP($BH19,[1]Y14MF!$A$1:$A$65536,1,FALSE)))))))</f>
        <v>100096582</v>
      </c>
      <c r="BM19" s="5" t="str">
        <f>IF(BI19&gt;$BJ$1,"NA",(IF($BJ19&lt;'[2]Point Tables'!$S$6,"OLD",(IF($BK19="Y","X",(VLOOKUP($BH19,[1]Y12MF!$A$1:$A$65536,1,FALSE)))))))</f>
        <v>OLD</v>
      </c>
      <c r="BN19" s="5"/>
      <c r="BO19" s="5" t="s">
        <v>990</v>
      </c>
      <c r="BP19" s="5">
        <v>1998</v>
      </c>
      <c r="BQ19" s="5" t="s">
        <v>991</v>
      </c>
      <c r="BR19" s="9" t="s">
        <v>990</v>
      </c>
      <c r="BS19" s="9">
        <v>100090994</v>
      </c>
      <c r="BT19" s="20">
        <v>16</v>
      </c>
      <c r="BU19" s="9">
        <v>1998</v>
      </c>
      <c r="BV19" s="24"/>
      <c r="BW19" s="5">
        <f>IF(BT19&gt;$BU$1,"NA",(IF($BU19&lt;'[3]Point Tables'!$S$5,"OLD",(IF($BV19="Y",BS19,(VLOOKUP($BS19,[1]Y14MF!$A$1:$A$65536,1,FALSE)))))))</f>
        <v>100090994</v>
      </c>
      <c r="BX19" s="5">
        <f>IF(BT19&gt;$BU$1,"NA",(IF($BU19&lt;'[3]Point Tables'!$S$6,"OLD",(IF($BV19="Y","X",(VLOOKUP($BS19,[1]Y12MF!$A$1:$A$65536,1,FALSE)))))))</f>
        <v>100090994</v>
      </c>
      <c r="BY19" s="5"/>
      <c r="BZ19" s="5" t="s">
        <v>992</v>
      </c>
      <c r="CA19" s="5">
        <v>1998</v>
      </c>
      <c r="CB19" s="5" t="s">
        <v>993</v>
      </c>
      <c r="CC19" s="21" t="s">
        <v>992</v>
      </c>
      <c r="CD19" s="16">
        <v>100078140</v>
      </c>
      <c r="CE19" s="22">
        <v>16</v>
      </c>
      <c r="CF19" s="21">
        <v>1998</v>
      </c>
      <c r="CG19" s="24"/>
      <c r="CH19" s="5">
        <f>IF(CE19&gt;$CF$1,"NA",(IF($CF19&lt;'[3]Point Tables'!$S$5,"OLD",(IF($CG19="Y",CD19,(VLOOKUP($CD19,[1]Y14MF!$A$1:$A$65536,1,FALSE)))))))</f>
        <v>100078140</v>
      </c>
      <c r="CI19" s="5">
        <f>IF(CE19&gt;$CF$1,"NA",(IF($CF19&lt;'[3]Point Tables'!$S$6,"OLD",(IF($CG19="Y","X",(VLOOKUP($CD19,[1]Y12MF!$A$1:$A$65536,1,FALSE)))))))</f>
        <v>100078140</v>
      </c>
      <c r="CK19" s="5" t="s">
        <v>994</v>
      </c>
      <c r="CL19" s="5">
        <v>1997</v>
      </c>
      <c r="CM19" s="5" t="s">
        <v>907</v>
      </c>
      <c r="CN19" s="17" t="s">
        <v>994</v>
      </c>
      <c r="CO19" s="18">
        <v>100100216</v>
      </c>
      <c r="CP19" s="18">
        <v>16</v>
      </c>
      <c r="CQ19" s="9">
        <v>1997</v>
      </c>
      <c r="CR19" s="24"/>
      <c r="CS19" s="5">
        <f>IF(CP19&gt;$CQ$1,"NA",(IF($CQ19&lt;'[3]Point Tables'!$S$5,"OLD",(IF($CR19="Y",CO19,(VLOOKUP($CO19,[1]Y14MF!$A$1:$A$65536,1,FALSE)))))))</f>
        <v>100100216</v>
      </c>
      <c r="CT19" s="5" t="str">
        <f>IF(CP19&gt;$CQ$1,"NA",(IF($CQ19&lt;'[3]Point Tables'!$S$6,"OLD",(IF($CR19="Y","X",(VLOOKUP($CO19,[1]Y12MF!$A$1:$A$65536,1,FALSE)))))))</f>
        <v>OLD</v>
      </c>
      <c r="CV19" s="5" t="s">
        <v>995</v>
      </c>
      <c r="CW19" s="5">
        <v>1998</v>
      </c>
      <c r="CX19" s="5" t="s">
        <v>26</v>
      </c>
      <c r="CY19" s="17" t="s">
        <v>995</v>
      </c>
      <c r="CZ19" s="18">
        <v>100088115</v>
      </c>
      <c r="DA19" s="18">
        <v>16</v>
      </c>
      <c r="DB19" s="9">
        <v>1998</v>
      </c>
      <c r="DC19" s="24"/>
      <c r="DD19" s="5">
        <f>IF(DA19&gt;$DB$1,"NA",(IF($DB19&lt;'[3]Point Tables'!$S$5,"OLD",(IF($DC19="Y",CZ19,(VLOOKUP($CZ19,[1]Y14MF!$A$1:$A$65536,1,FALSE)))))))</f>
        <v>100088115</v>
      </c>
      <c r="DE19" s="5">
        <f>IF(DA19&gt;$DB$1,"NA",(IF($DB19&lt;'[3]Point Tables'!$S$6,"OLD",(IF($DC19="Y","X",(VLOOKUP($CZ19,[1]Y12MF!$A$1:$A$65536,1,FALSE)))))))</f>
        <v>100088115</v>
      </c>
      <c r="DG19" s="5" t="s">
        <v>996</v>
      </c>
      <c r="DH19" s="5">
        <v>1998</v>
      </c>
      <c r="DI19" s="5" t="s">
        <v>33</v>
      </c>
      <c r="DJ19" s="17" t="s">
        <v>996</v>
      </c>
      <c r="DK19" s="18">
        <v>100100071</v>
      </c>
      <c r="DL19" s="18">
        <v>16</v>
      </c>
      <c r="DM19" s="9">
        <v>1998</v>
      </c>
      <c r="DN19" s="24"/>
      <c r="DO19" s="5">
        <f>IF(DL19&gt;$DM$1,"NA",(IF($DM19&lt;'[3]Point Tables'!$S$5,"OLD",(IF($DN19="Y",DK19,(VLOOKUP($DK19,[1]Y14MF!$A$1:$A$65536,1,FALSE)))))))</f>
        <v>100100071</v>
      </c>
      <c r="DP19" s="5">
        <f>IF(DL19&gt;$DM$1,"NA",(IF($DM19&lt;'[3]Point Tables'!$S$6,"OLD",(IF($DN19="Y","X",(VLOOKUP($DK19,[1]Y12MF!$A$1:$A$65536,1,FALSE)))))))</f>
        <v>100100071</v>
      </c>
      <c r="DR19" s="5" t="s">
        <v>997</v>
      </c>
      <c r="DS19" s="5">
        <v>1997</v>
      </c>
      <c r="DT19" s="5" t="s">
        <v>878</v>
      </c>
      <c r="DU19" s="17" t="s">
        <v>997</v>
      </c>
      <c r="DV19" s="18">
        <v>100094414</v>
      </c>
      <c r="DW19" s="18">
        <v>16</v>
      </c>
      <c r="DX19" s="9">
        <v>1997</v>
      </c>
      <c r="DY19" s="24"/>
      <c r="DZ19" s="5" t="str">
        <f>IF(DW19&gt;$DX$1,"NA",(IF($DX19&lt;'[3]Point Tables'!$S$5,"OLD",(IF($DY19="Y",DV19,(VLOOKUP($DV19,[1]Y14MF!$A$1:$A$65536,1,FALSE)))))))</f>
        <v>NA</v>
      </c>
      <c r="EA19" s="5" t="str">
        <f>IF(DW19&gt;$DX$1,"NA",(IF($DX19&lt;'[3]Point Tables'!$S$6,"OLD",(IF($DY19="Y","X",(VLOOKUP($DV19,[1]Y12MF!$A$1:$A$65536,1,FALSE)))))))</f>
        <v>NA</v>
      </c>
    </row>
    <row r="20" spans="1:131">
      <c r="A20" s="5" t="s">
        <v>86</v>
      </c>
      <c r="B20" s="5">
        <v>1996</v>
      </c>
      <c r="C20" s="5" t="s">
        <v>33</v>
      </c>
      <c r="D20" t="s">
        <v>86</v>
      </c>
      <c r="E20">
        <v>100053312</v>
      </c>
      <c r="F20">
        <v>17</v>
      </c>
      <c r="G20">
        <v>1996</v>
      </c>
      <c r="H20" t="s">
        <v>24</v>
      </c>
      <c r="I20" s="5">
        <f>IF(F20&gt;$F$1,"NA",(IF($G20&lt;'[3]Point Tables'!$S$5,"OLD",(IF($H20="Y","X",(VLOOKUP($E20,[1]Y14MF!$A$1:$A$65536,1,FALSE)))))))</f>
        <v>100053312</v>
      </c>
      <c r="J20" s="5" t="str">
        <f>IF(F20&gt;$F$1,"NA",(IF($G20&lt;'[3]Point Tables'!$S$6,"OLD",(IF($H20="Y","X",(VLOOKUP($E20,[1]Y12MF!$A$1:$A$65536,1,FALSE)))))))</f>
        <v>OLD</v>
      </c>
      <c r="L20" t="s">
        <v>137</v>
      </c>
      <c r="M20">
        <v>1996</v>
      </c>
      <c r="N20" t="s">
        <v>23</v>
      </c>
      <c r="O20" t="s">
        <v>137</v>
      </c>
      <c r="P20">
        <v>100090862</v>
      </c>
      <c r="Q20">
        <v>17</v>
      </c>
      <c r="R20">
        <v>1996</v>
      </c>
      <c r="S20" t="s">
        <v>24</v>
      </c>
      <c r="T20" s="5">
        <f>IF(Q20&gt;$Q$1,"NA",(IF($R20&lt;'[3]Point Tables'!$S$5,"OLD",(IF($S20="Y","X",(VLOOKUP($P20,[1]Y14MF!$A$1:$A$65536,1,FALSE)))))))</f>
        <v>100090862</v>
      </c>
      <c r="U20" s="5" t="str">
        <f>IF(Q20&gt;$Q$1,"NA",(IF($R20&lt;'[3]Point Tables'!$S$6,"OLD",(IF($S20="Y","X",(VLOOKUP($P20,[1]Y12MF!$A$1:$A$65536,1,FALSE)))))))</f>
        <v>OLD</v>
      </c>
      <c r="V20" s="5"/>
      <c r="W20" s="5" t="s">
        <v>252</v>
      </c>
      <c r="X20" s="5">
        <v>1998</v>
      </c>
      <c r="Y20" s="5" t="s">
        <v>26</v>
      </c>
      <c r="Z20" t="s">
        <v>252</v>
      </c>
      <c r="AA20">
        <v>100079713</v>
      </c>
      <c r="AB20">
        <v>17</v>
      </c>
      <c r="AC20">
        <v>1998</v>
      </c>
      <c r="AD20" s="4" t="s">
        <v>24</v>
      </c>
      <c r="AE20" s="5">
        <f>IF(AB20&gt;$AB$1,"NA",(IF($AC20&lt;'[3]Point Tables'!$S$5,"OLD",(IF($AD20="Y","X",(VLOOKUP($AA20,[1]Y14MF!$A$1:$A$65536,1,FALSE)))))))</f>
        <v>100079713</v>
      </c>
      <c r="AF20" s="5">
        <f>IF(AB20&gt;$AB$1,"NA",(IF($AC20&lt;'[3]Point Tables'!$S$6,"OLD",(IF($AD20="Y","X",(VLOOKUP($AA20,[1]Y12MF!$A$1:$A$65536,1,FALSE)))))))</f>
        <v>100079713</v>
      </c>
      <c r="AG20" s="5"/>
      <c r="AH20" s="14" t="s">
        <v>891</v>
      </c>
      <c r="AI20" s="14">
        <v>1999</v>
      </c>
      <c r="AJ20" s="14" t="s">
        <v>845</v>
      </c>
      <c r="AK20" s="14" t="s">
        <v>891</v>
      </c>
      <c r="AL20" s="14">
        <v>100083008</v>
      </c>
      <c r="AM20" s="14">
        <v>17</v>
      </c>
      <c r="AN20" s="14">
        <v>1999</v>
      </c>
      <c r="AO20" s="23"/>
      <c r="AP20" s="5">
        <f>IF(AM20&gt;$AN$1,"NA",(IF($AN20&lt;'[3]Point Tables'!$S$5,"OLD",(IF($AO20="Y","X",(VLOOKUP($AL20,[1]Y14MF!$A$1:$A$65536,1,FALSE)))))))</f>
        <v>100083008</v>
      </c>
      <c r="AQ20" s="5">
        <f>IF(AM20&gt;$AN$1,"NA",(IF($AN20&lt;'[2]Point Tables'!$S$6,"OLD",(IF($AO20="Y","X",(VLOOKUP($AL20,[1]Y12MF!$A$1:$A$65536,1,FALSE)))))))</f>
        <v>100083008</v>
      </c>
      <c r="AR20" s="5"/>
      <c r="AS20" s="5" t="s">
        <v>998</v>
      </c>
      <c r="AT20" s="5">
        <v>1999</v>
      </c>
      <c r="AU20" s="5" t="s">
        <v>26</v>
      </c>
      <c r="AV20" s="26" t="s">
        <v>998</v>
      </c>
      <c r="AW20" s="26">
        <v>100080400</v>
      </c>
      <c r="AX20" s="26">
        <v>17</v>
      </c>
      <c r="AY20" s="26">
        <v>1999</v>
      </c>
      <c r="AZ20" s="17"/>
      <c r="BA20" s="5">
        <f>IF(AX20&gt;$AY$1,"NA",(IF($AY20&lt;'[3]Point Tables'!$S$5,"OLD",(IF($AZ20="Y",AW20,(VLOOKUP($AW20,[1]Y14MF!$A$1:$A$65536,1,FALSE)))))))</f>
        <v>100080400</v>
      </c>
      <c r="BB20" s="5">
        <f>IF(AX20&gt;$AY$1,"NA",(IF($AY20&lt;'[3]Point Tables'!$S$6,"OLD",(IF($AZ20="Y","X",(VLOOKUP($AW20,[1]Y12MF!$A$1:$A$65536,1,FALSE)))))))</f>
        <v>100080400</v>
      </c>
      <c r="BC20" s="5"/>
      <c r="BD20" s="5" t="s">
        <v>999</v>
      </c>
      <c r="BE20" s="5">
        <v>1996</v>
      </c>
      <c r="BF20" s="5" t="s">
        <v>850</v>
      </c>
      <c r="BG20" s="17" t="s">
        <v>999</v>
      </c>
      <c r="BH20" s="18">
        <v>100078658</v>
      </c>
      <c r="BI20" s="19">
        <v>17.329999999999998</v>
      </c>
      <c r="BJ20" s="18">
        <v>1996</v>
      </c>
      <c r="BL20" s="5">
        <f>IF(BI20&gt;$BJ$1,"NA",(IF($BJ20&lt;'[3]Point Tables'!$S$5,"OLD",(IF($BK20="Y",BH20,(VLOOKUP($BH20,[1]Y14MF!$A$1:$A$65536,1,FALSE)))))))</f>
        <v>100078658</v>
      </c>
      <c r="BM20" s="5" t="str">
        <f>IF(BI20&gt;$BJ$1,"NA",(IF($BJ20&lt;'[2]Point Tables'!$S$6,"OLD",(IF($BK20="Y","X",(VLOOKUP($BH20,[1]Y12MF!$A$1:$A$65536,1,FALSE)))))))</f>
        <v>OLD</v>
      </c>
      <c r="BN20" s="5"/>
      <c r="BO20" s="5" t="s">
        <v>1000</v>
      </c>
      <c r="BP20" s="5">
        <v>1997</v>
      </c>
      <c r="BQ20" s="5" t="s">
        <v>861</v>
      </c>
      <c r="BR20" s="9" t="s">
        <v>1000</v>
      </c>
      <c r="BS20" s="9">
        <v>100094308</v>
      </c>
      <c r="BT20" s="20">
        <v>17</v>
      </c>
      <c r="BU20" s="9">
        <v>1997</v>
      </c>
      <c r="BV20" s="24"/>
      <c r="BW20" s="5">
        <f>IF(BT20&gt;$BU$1,"NA",(IF($BU20&lt;'[3]Point Tables'!$S$5,"OLD",(IF($BV20="Y",BS20,(VLOOKUP($BS20,[1]Y14MF!$A$1:$A$65536,1,FALSE)))))))</f>
        <v>100094308</v>
      </c>
      <c r="BX20" s="5" t="str">
        <f>IF(BT20&gt;$BU$1,"NA",(IF($BU20&lt;'[3]Point Tables'!$S$6,"OLD",(IF($BV20="Y","X",(VLOOKUP($BS20,[1]Y12MF!$A$1:$A$65536,1,FALSE)))))))</f>
        <v>OLD</v>
      </c>
      <c r="BY20" s="5"/>
      <c r="BZ20" s="5" t="s">
        <v>1001</v>
      </c>
      <c r="CA20" s="5">
        <v>1998</v>
      </c>
      <c r="CB20" s="5" t="s">
        <v>952</v>
      </c>
      <c r="CC20" s="21" t="s">
        <v>1001</v>
      </c>
      <c r="CD20" s="16">
        <v>100101464</v>
      </c>
      <c r="CE20" s="22">
        <v>17</v>
      </c>
      <c r="CF20" s="21">
        <v>1998</v>
      </c>
      <c r="CG20" s="24"/>
      <c r="CH20" s="5">
        <f>IF(CE20&gt;$CF$1,"NA",(IF($CF20&lt;'[3]Point Tables'!$S$5,"OLD",(IF($CG20="Y",CD20,(VLOOKUP($CD20,[1]Y14MF!$A$1:$A$65536,1,FALSE)))))))</f>
        <v>100101464</v>
      </c>
      <c r="CI20" s="5">
        <f>IF(CE20&gt;$CF$1,"NA",(IF($CF20&lt;'[3]Point Tables'!$S$6,"OLD",(IF($CG20="Y","X",(VLOOKUP($CD20,[1]Y12MF!$A$1:$A$65536,1,FALSE)))))))</f>
        <v>100101464</v>
      </c>
      <c r="CK20" s="5" t="s">
        <v>970</v>
      </c>
      <c r="CL20" s="5">
        <v>1999</v>
      </c>
      <c r="CM20" s="5" t="s">
        <v>1002</v>
      </c>
      <c r="CN20" s="17" t="s">
        <v>970</v>
      </c>
      <c r="CO20" s="18">
        <v>100101341</v>
      </c>
      <c r="CP20" s="18">
        <v>17</v>
      </c>
      <c r="CQ20" s="9">
        <v>1999</v>
      </c>
      <c r="CR20" s="24"/>
      <c r="CS20" s="5">
        <f>IF(CP20&gt;$CQ$1,"NA",(IF($CQ20&lt;'[3]Point Tables'!$S$5,"OLD",(IF($CR20="Y",CO20,(VLOOKUP($CO20,[1]Y14MF!$A$1:$A$65536,1,FALSE)))))))</f>
        <v>100101341</v>
      </c>
      <c r="CT20" s="5">
        <f>IF(CP20&gt;$CQ$1,"NA",(IF($CQ20&lt;'[3]Point Tables'!$S$6,"OLD",(IF($CR20="Y","X",(VLOOKUP($CO20,[1]Y12MF!$A$1:$A$65536,1,FALSE)))))))</f>
        <v>100101341</v>
      </c>
      <c r="CV20" s="5" t="s">
        <v>1003</v>
      </c>
      <c r="CW20" s="5">
        <v>1997</v>
      </c>
      <c r="CX20" s="5" t="s">
        <v>29</v>
      </c>
      <c r="CY20" s="17" t="s">
        <v>1003</v>
      </c>
      <c r="CZ20" s="18">
        <v>100071866</v>
      </c>
      <c r="DA20" s="18">
        <v>17</v>
      </c>
      <c r="DB20" s="9">
        <v>1997</v>
      </c>
      <c r="DC20" s="24"/>
      <c r="DD20" s="5">
        <f>IF(DA20&gt;$DB$1,"NA",(IF($DB20&lt;'[3]Point Tables'!$S$5,"OLD",(IF($DC20="Y",CZ20,(VLOOKUP($CZ20,[1]Y14MF!$A$1:$A$65536,1,FALSE)))))))</f>
        <v>100071866</v>
      </c>
      <c r="DE20" s="5" t="str">
        <f>IF(DA20&gt;$DB$1,"NA",(IF($DB20&lt;'[3]Point Tables'!$S$6,"OLD",(IF($DC20="Y","X",(VLOOKUP($CZ20,[1]Y12MF!$A$1:$A$65536,1,FALSE)))))))</f>
        <v>OLD</v>
      </c>
      <c r="DG20" s="5" t="s">
        <v>1004</v>
      </c>
      <c r="DH20" s="5">
        <v>1996</v>
      </c>
      <c r="DI20" s="5" t="s">
        <v>70</v>
      </c>
      <c r="DJ20" s="17" t="s">
        <v>1004</v>
      </c>
      <c r="DK20" s="18">
        <v>100081714</v>
      </c>
      <c r="DL20" s="18">
        <v>17</v>
      </c>
      <c r="DM20" s="9">
        <v>1996</v>
      </c>
      <c r="DN20" s="24"/>
      <c r="DO20" s="5">
        <f>IF(DL20&gt;$DM$1,"NA",(IF($DM20&lt;'[3]Point Tables'!$S$5,"OLD",(IF($DN20="Y",DK20,(VLOOKUP($DK20,[1]Y14MF!$A$1:$A$65536,1,FALSE)))))))</f>
        <v>100081714</v>
      </c>
      <c r="DP20" s="5" t="str">
        <f>IF(DL20&gt;$DM$1,"NA",(IF($DM20&lt;'[3]Point Tables'!$S$6,"OLD",(IF($DN20="Y","X",(VLOOKUP($DK20,[1]Y12MF!$A$1:$A$65536,1,FALSE)))))))</f>
        <v>OLD</v>
      </c>
      <c r="DR20" s="5" t="s">
        <v>1005</v>
      </c>
      <c r="DS20" s="5">
        <v>1997</v>
      </c>
      <c r="DT20" s="5" t="s">
        <v>856</v>
      </c>
      <c r="DU20" s="17" t="s">
        <v>1005</v>
      </c>
      <c r="DV20" s="18">
        <v>100093751</v>
      </c>
      <c r="DW20" s="18">
        <v>17</v>
      </c>
      <c r="DX20" s="9">
        <v>1997</v>
      </c>
      <c r="DY20" s="24"/>
      <c r="DZ20" s="5" t="str">
        <f>IF(DW20&gt;$DX$1,"NA",(IF($DX20&lt;'[3]Point Tables'!$S$5,"OLD",(IF($DY20="Y",DV20,(VLOOKUP($DV20,[1]Y14MF!$A$1:$A$65536,1,FALSE)))))))</f>
        <v>NA</v>
      </c>
      <c r="EA20" s="5" t="str">
        <f>IF(DW20&gt;$DX$1,"NA",(IF($DX20&lt;'[3]Point Tables'!$S$6,"OLD",(IF($DY20="Y","X",(VLOOKUP($DV20,[1]Y12MF!$A$1:$A$65536,1,FALSE)))))))</f>
        <v>NA</v>
      </c>
    </row>
    <row r="21" spans="1:131">
      <c r="A21" s="5" t="s">
        <v>146</v>
      </c>
      <c r="B21" s="5">
        <v>1997</v>
      </c>
      <c r="C21" s="5" t="s">
        <v>122</v>
      </c>
      <c r="D21" t="s">
        <v>146</v>
      </c>
      <c r="E21">
        <v>100079513</v>
      </c>
      <c r="F21">
        <v>18</v>
      </c>
      <c r="G21">
        <v>1997</v>
      </c>
      <c r="H21" t="s">
        <v>24</v>
      </c>
      <c r="I21" s="5">
        <f>IF(F21&gt;$F$1,"NA",(IF($G21&lt;'[3]Point Tables'!$S$5,"OLD",(IF($H21="Y","X",(VLOOKUP($E21,[1]Y14MF!$A$1:$A$65536,1,FALSE)))))))</f>
        <v>100079513</v>
      </c>
      <c r="J21" s="5" t="str">
        <f>IF(F21&gt;$F$1,"NA",(IF($G21&lt;'[3]Point Tables'!$S$6,"OLD",(IF($H21="Y","X",(VLOOKUP($E21,[1]Y12MF!$A$1:$A$65536,1,FALSE)))))))</f>
        <v>OLD</v>
      </c>
      <c r="L21" t="s">
        <v>167</v>
      </c>
      <c r="M21">
        <v>1998</v>
      </c>
      <c r="N21" t="s">
        <v>151</v>
      </c>
      <c r="O21" t="s">
        <v>167</v>
      </c>
      <c r="P21">
        <v>100092718</v>
      </c>
      <c r="Q21">
        <v>18</v>
      </c>
      <c r="R21">
        <v>1998</v>
      </c>
      <c r="S21" t="s">
        <v>24</v>
      </c>
      <c r="T21" s="5">
        <f>IF(Q21&gt;$Q$1,"NA",(IF($R21&lt;'[3]Point Tables'!$S$5,"OLD",(IF($S21="Y","X",(VLOOKUP($P21,[1]Y14MF!$A$1:$A$65536,1,FALSE)))))))</f>
        <v>100092718</v>
      </c>
      <c r="U21" s="5">
        <f>IF(Q21&gt;$Q$1,"NA",(IF($R21&lt;'[3]Point Tables'!$S$6,"OLD",(IF($S21="Y","X",(VLOOKUP($P21,[1]Y12MF!$A$1:$A$65536,1,FALSE)))))))</f>
        <v>100092718</v>
      </c>
      <c r="V21" s="5"/>
      <c r="W21" s="5" t="s">
        <v>380</v>
      </c>
      <c r="X21" s="5">
        <v>1996</v>
      </c>
      <c r="Y21" s="5" t="s">
        <v>381</v>
      </c>
      <c r="Z21" t="s">
        <v>380</v>
      </c>
      <c r="AA21">
        <v>100089777</v>
      </c>
      <c r="AB21">
        <v>18</v>
      </c>
      <c r="AC21">
        <v>1996</v>
      </c>
      <c r="AD21" s="4" t="s">
        <v>24</v>
      </c>
      <c r="AE21" s="5">
        <f>IF(AB21&gt;$AB$1,"NA",(IF($AC21&lt;'[3]Point Tables'!$S$5,"OLD",(IF($AD21="Y","X",(VLOOKUP($AA21,[1]Y14MF!$A$1:$A$65536,1,FALSE)))))))</f>
        <v>100089777</v>
      </c>
      <c r="AF21" s="5" t="str">
        <f>IF(AB21&gt;$AB$1,"NA",(IF($AC21&lt;'[3]Point Tables'!$S$6,"OLD",(IF($AD21="Y","X",(VLOOKUP($AA21,[1]Y12MF!$A$1:$A$65536,1,FALSE)))))))</f>
        <v>OLD</v>
      </c>
      <c r="AG21" s="5"/>
      <c r="AH21" s="14" t="s">
        <v>965</v>
      </c>
      <c r="AI21" s="14">
        <v>1996</v>
      </c>
      <c r="AJ21" s="14" t="s">
        <v>274</v>
      </c>
      <c r="AK21" s="14" t="s">
        <v>965</v>
      </c>
      <c r="AL21" s="14">
        <v>100091087</v>
      </c>
      <c r="AM21" s="14">
        <v>18</v>
      </c>
      <c r="AN21" s="14">
        <v>1996</v>
      </c>
      <c r="AO21" s="23"/>
      <c r="AP21" s="5">
        <f>IF(AM21&gt;$AN$1,"NA",(IF($AN21&lt;'[3]Point Tables'!$S$5,"OLD",(IF($AO21="Y","X",(VLOOKUP($AL21,[1]Y14MF!$A$1:$A$65536,1,FALSE)))))))</f>
        <v>100091087</v>
      </c>
      <c r="AQ21" s="5" t="str">
        <f>IF(AM21&gt;$AN$1,"NA",(IF($AN21&lt;'[2]Point Tables'!$S$6,"OLD",(IF($AO21="Y","X",(VLOOKUP($AL21,[1]Y12MF!$A$1:$A$65536,1,FALSE)))))))</f>
        <v>OLD</v>
      </c>
      <c r="AR21" s="5"/>
      <c r="AS21" s="5" t="s">
        <v>1006</v>
      </c>
      <c r="AT21" s="5">
        <v>1997</v>
      </c>
      <c r="AU21" s="5" t="s">
        <v>26</v>
      </c>
      <c r="AV21" s="9" t="s">
        <v>1006</v>
      </c>
      <c r="AW21" s="9">
        <v>100086101</v>
      </c>
      <c r="AX21" s="9">
        <v>18</v>
      </c>
      <c r="AY21" s="9">
        <v>1997</v>
      </c>
      <c r="AZ21" s="17"/>
      <c r="BA21" s="5">
        <f>IF(AX21&gt;$AY$1,"NA",(IF($AY21&lt;'[3]Point Tables'!$S$5,"OLD",(IF($AZ21="Y",AW21,(VLOOKUP($AW21,[1]Y14MF!$A$1:$A$65536,1,FALSE)))))))</f>
        <v>100086101</v>
      </c>
      <c r="BB21" s="5" t="str">
        <f>IF(AX21&gt;$AY$1,"NA",(IF($AY21&lt;'[3]Point Tables'!$S$6,"OLD",(IF($AZ21="Y","X",(VLOOKUP($AW21,[1]Y12MF!$A$1:$A$65536,1,FALSE)))))))</f>
        <v>OLD</v>
      </c>
      <c r="BC21" s="5"/>
      <c r="BD21" s="5" t="s">
        <v>328</v>
      </c>
      <c r="BE21" s="5">
        <v>1996</v>
      </c>
      <c r="BF21" s="5" t="s">
        <v>932</v>
      </c>
      <c r="BG21" s="17" t="s">
        <v>328</v>
      </c>
      <c r="BH21" s="18">
        <v>100078519</v>
      </c>
      <c r="BI21" s="19">
        <v>17.329999999999998</v>
      </c>
      <c r="BJ21" s="18">
        <v>1996</v>
      </c>
      <c r="BL21" s="5">
        <f>IF(BI21&gt;$BJ$1,"NA",(IF($BJ21&lt;'[3]Point Tables'!$S$5,"OLD",(IF($BK21="Y",BH21,(VLOOKUP($BH21,[1]Y14MF!$A$1:$A$65536,1,FALSE)))))))</f>
        <v>100078519</v>
      </c>
      <c r="BM21" s="5" t="str">
        <f>IF(BI21&gt;$BJ$1,"NA",(IF($BJ21&lt;'[2]Point Tables'!$S$6,"OLD",(IF($BK21="Y","X",(VLOOKUP($BH21,[1]Y12MF!$A$1:$A$65536,1,FALSE)))))))</f>
        <v>OLD</v>
      </c>
      <c r="BN21" s="5"/>
      <c r="BO21" s="5" t="s">
        <v>1007</v>
      </c>
      <c r="BP21" s="5">
        <v>1997</v>
      </c>
      <c r="BQ21" s="5" t="s">
        <v>923</v>
      </c>
      <c r="BR21" s="9" t="s">
        <v>1007</v>
      </c>
      <c r="BS21" s="9">
        <v>100061539</v>
      </c>
      <c r="BT21" s="20">
        <v>18</v>
      </c>
      <c r="BU21" s="9">
        <v>1997</v>
      </c>
      <c r="BV21" s="24"/>
      <c r="BW21" s="5">
        <f>IF(BT21&gt;$BU$1,"NA",(IF($BU21&lt;'[3]Point Tables'!$S$5,"OLD",(IF($BV21="Y",BS21,(VLOOKUP($BS21,[1]Y14MF!$A$1:$A$65536,1,FALSE)))))))</f>
        <v>100061539</v>
      </c>
      <c r="BX21" s="5" t="str">
        <f>IF(BT21&gt;$BU$1,"NA",(IF($BU21&lt;'[3]Point Tables'!$S$6,"OLD",(IF($BV21="Y","X",(VLOOKUP($BS21,[1]Y12MF!$A$1:$A$65536,1,FALSE)))))))</f>
        <v>OLD</v>
      </c>
      <c r="BY21" s="5"/>
      <c r="BZ21" s="5" t="s">
        <v>1008</v>
      </c>
      <c r="CA21" s="5">
        <v>1997</v>
      </c>
      <c r="CB21" s="5" t="s">
        <v>1009</v>
      </c>
      <c r="CC21" s="21" t="s">
        <v>1008</v>
      </c>
      <c r="CD21" s="16">
        <v>100076501</v>
      </c>
      <c r="CE21" s="22">
        <v>18</v>
      </c>
      <c r="CF21" s="21">
        <v>1997</v>
      </c>
      <c r="CG21" s="24"/>
      <c r="CH21" s="5">
        <f>IF(CE21&gt;$CF$1,"NA",(IF($CF21&lt;'[3]Point Tables'!$S$5,"OLD",(IF($CG21="Y",CD21,(VLOOKUP($CD21,[1]Y14MF!$A$1:$A$65536,1,FALSE)))))))</f>
        <v>100076501</v>
      </c>
      <c r="CI21" s="5" t="str">
        <f>IF(CE21&gt;$CF$1,"NA",(IF($CF21&lt;'[3]Point Tables'!$S$6,"OLD",(IF($CG21="Y","X",(VLOOKUP($CD21,[1]Y12MF!$A$1:$A$65536,1,FALSE)))))))</f>
        <v>OLD</v>
      </c>
      <c r="CK21" s="5" t="s">
        <v>902</v>
      </c>
      <c r="CL21" s="5">
        <v>1996</v>
      </c>
      <c r="CM21" s="5" t="s">
        <v>863</v>
      </c>
      <c r="CN21" s="17" t="s">
        <v>902</v>
      </c>
      <c r="CO21" s="18">
        <v>100094702</v>
      </c>
      <c r="CP21" s="18">
        <v>18</v>
      </c>
      <c r="CQ21" s="9">
        <v>1996</v>
      </c>
      <c r="CR21" s="24"/>
      <c r="CS21" s="5">
        <f>IF(CP21&gt;$CQ$1,"NA",(IF($CQ21&lt;'[3]Point Tables'!$S$5,"OLD",(IF($CR21="Y",CO21,(VLOOKUP($CO21,[1]Y14MF!$A$1:$A$65536,1,FALSE)))))))</f>
        <v>100094702</v>
      </c>
      <c r="CT21" s="5" t="str">
        <f>IF(CP21&gt;$CQ$1,"NA",(IF($CQ21&lt;'[3]Point Tables'!$S$6,"OLD",(IF($CR21="Y","X",(VLOOKUP($CO21,[1]Y12MF!$A$1:$A$65536,1,FALSE)))))))</f>
        <v>OLD</v>
      </c>
      <c r="CV21" s="5" t="s">
        <v>179</v>
      </c>
      <c r="CW21" s="5">
        <v>1996</v>
      </c>
      <c r="CX21" s="5" t="s">
        <v>37</v>
      </c>
      <c r="CY21" s="17" t="s">
        <v>179</v>
      </c>
      <c r="CZ21" s="18">
        <v>100087571</v>
      </c>
      <c r="DA21" s="18">
        <v>18</v>
      </c>
      <c r="DB21" s="9">
        <v>1996</v>
      </c>
      <c r="DC21" s="24"/>
      <c r="DD21" s="5">
        <f>IF(DA21&gt;$DB$1,"NA",(IF($DB21&lt;'[3]Point Tables'!$S$5,"OLD",(IF($DC21="Y",CZ21,(VLOOKUP($CZ21,[1]Y14MF!$A$1:$A$65536,1,FALSE)))))))</f>
        <v>100087571</v>
      </c>
      <c r="DE21" s="5" t="str">
        <f>IF(DA21&gt;$DB$1,"NA",(IF($DB21&lt;'[3]Point Tables'!$S$6,"OLD",(IF($DC21="Y","X",(VLOOKUP($CZ21,[1]Y12MF!$A$1:$A$65536,1,FALSE)))))))</f>
        <v>OLD</v>
      </c>
      <c r="DG21" s="5" t="s">
        <v>998</v>
      </c>
      <c r="DH21" s="5">
        <v>1999</v>
      </c>
      <c r="DI21" s="5" t="s">
        <v>26</v>
      </c>
      <c r="DJ21" s="17" t="s">
        <v>998</v>
      </c>
      <c r="DK21" s="18">
        <v>100080400</v>
      </c>
      <c r="DL21" s="18">
        <v>18</v>
      </c>
      <c r="DM21" s="9">
        <v>1999</v>
      </c>
      <c r="DN21" s="24"/>
      <c r="DO21" s="5">
        <f>IF(DL21&gt;$DM$1,"NA",(IF($DM21&lt;'[3]Point Tables'!$S$5,"OLD",(IF($DN21="Y",DK21,(VLOOKUP($DK21,[1]Y14MF!$A$1:$A$65536,1,FALSE)))))))</f>
        <v>100080400</v>
      </c>
      <c r="DP21" s="5">
        <f>IF(DL21&gt;$DM$1,"NA",(IF($DM21&lt;'[3]Point Tables'!$S$6,"OLD",(IF($DN21="Y","X",(VLOOKUP($DK21,[1]Y12MF!$A$1:$A$65536,1,FALSE)))))))</f>
        <v>100080400</v>
      </c>
      <c r="DR21" s="5" t="s">
        <v>1010</v>
      </c>
      <c r="DS21" s="5">
        <v>1998</v>
      </c>
      <c r="DT21" s="5" t="s">
        <v>856</v>
      </c>
      <c r="DU21" s="17" t="s">
        <v>1010</v>
      </c>
      <c r="DV21" s="18">
        <v>100082763</v>
      </c>
      <c r="DW21" s="18">
        <v>18</v>
      </c>
      <c r="DX21" s="9">
        <v>1998</v>
      </c>
      <c r="DY21" s="24"/>
      <c r="DZ21" s="5" t="str">
        <f>IF(DW21&gt;$DX$1,"NA",(IF($DX21&lt;'[3]Point Tables'!$S$5,"OLD",(IF($DY21="Y",DV21,(VLOOKUP($DV21,[1]Y14MF!$A$1:$A$65536,1,FALSE)))))))</f>
        <v>NA</v>
      </c>
      <c r="EA21" s="5" t="str">
        <f>IF(DW21&gt;$DX$1,"NA",(IF($DX21&lt;'[3]Point Tables'!$S$6,"OLD",(IF($DY21="Y","X",(VLOOKUP($DV21,[1]Y12MF!$A$1:$A$65536,1,FALSE)))))))</f>
        <v>NA</v>
      </c>
    </row>
    <row r="22" spans="1:131">
      <c r="A22" s="5" t="s">
        <v>61</v>
      </c>
      <c r="B22" s="5">
        <v>1996</v>
      </c>
      <c r="C22" s="5" t="s">
        <v>29</v>
      </c>
      <c r="D22" t="s">
        <v>61</v>
      </c>
      <c r="E22">
        <v>100079015</v>
      </c>
      <c r="F22">
        <v>19</v>
      </c>
      <c r="G22">
        <v>1996</v>
      </c>
      <c r="H22" t="s">
        <v>24</v>
      </c>
      <c r="I22" s="5">
        <f>IF(F22&gt;$F$1,"NA",(IF($G22&lt;'[3]Point Tables'!$S$5,"OLD",(IF($H22="Y","X",(VLOOKUP($E22,[1]Y14MF!$A$1:$A$65536,1,FALSE)))))))</f>
        <v>100079015</v>
      </c>
      <c r="J22" s="5" t="str">
        <f>IF(F22&gt;$F$1,"NA",(IF($G22&lt;'[3]Point Tables'!$S$6,"OLD",(IF($H22="Y","X",(VLOOKUP($E22,[1]Y12MF!$A$1:$A$65536,1,FALSE)))))))</f>
        <v>OLD</v>
      </c>
      <c r="L22" t="s">
        <v>498</v>
      </c>
      <c r="M22">
        <v>1996</v>
      </c>
      <c r="N22" t="s">
        <v>79</v>
      </c>
      <c r="O22" t="s">
        <v>498</v>
      </c>
      <c r="P22">
        <v>100081165</v>
      </c>
      <c r="Q22">
        <v>19</v>
      </c>
      <c r="R22">
        <v>1996</v>
      </c>
      <c r="S22" t="s">
        <v>24</v>
      </c>
      <c r="T22" s="5">
        <f>IF(Q22&gt;$Q$1,"NA",(IF($R22&lt;'[3]Point Tables'!$S$5,"OLD",(IF($S22="Y","X",(VLOOKUP($P22,[1]Y14MF!$A$1:$A$65536,1,FALSE)))))))</f>
        <v>100081165</v>
      </c>
      <c r="U22" s="5" t="str">
        <f>IF(Q22&gt;$Q$1,"NA",(IF($R22&lt;'[3]Point Tables'!$S$6,"OLD",(IF($S22="Y","X",(VLOOKUP($P22,[1]Y12MF!$A$1:$A$65536,1,FALSE)))))))</f>
        <v>OLD</v>
      </c>
      <c r="V22" s="5"/>
      <c r="W22" s="5" t="s">
        <v>428</v>
      </c>
      <c r="X22" s="5">
        <v>1997</v>
      </c>
      <c r="Y22" s="5" t="s">
        <v>29</v>
      </c>
      <c r="Z22" t="s">
        <v>428</v>
      </c>
      <c r="AA22">
        <v>100130711</v>
      </c>
      <c r="AB22">
        <v>19</v>
      </c>
      <c r="AC22">
        <v>1997</v>
      </c>
      <c r="AD22" s="4" t="s">
        <v>24</v>
      </c>
      <c r="AE22" s="5">
        <f>IF(AB22&gt;$AB$1,"NA",(IF($AC22&lt;'[3]Point Tables'!$S$5,"OLD",(IF($AD22="Y","X",(VLOOKUP($AA22,[1]Y14MF!$A$1:$A$65536,1,FALSE)))))))</f>
        <v>100130711</v>
      </c>
      <c r="AF22" s="5" t="str">
        <f>IF(AB22&gt;$AB$1,"NA",(IF($AC22&lt;'[3]Point Tables'!$S$6,"OLD",(IF($AD22="Y","X",(VLOOKUP($AA22,[1]Y12MF!$A$1:$A$65536,1,FALSE)))))))</f>
        <v>OLD</v>
      </c>
      <c r="AG22" s="5"/>
      <c r="AH22" s="14" t="s">
        <v>1011</v>
      </c>
      <c r="AI22" s="14">
        <v>1996</v>
      </c>
      <c r="AJ22" s="14" t="s">
        <v>870</v>
      </c>
      <c r="AK22" s="14" t="s">
        <v>1011</v>
      </c>
      <c r="AL22" s="14">
        <v>100091554</v>
      </c>
      <c r="AM22" s="14">
        <v>19</v>
      </c>
      <c r="AN22" s="14">
        <v>1996</v>
      </c>
      <c r="AO22" s="27"/>
      <c r="AP22" s="5">
        <f>IF(AM22&gt;$AN$1,"NA",(IF($AN22&lt;'[3]Point Tables'!$S$5,"OLD",(IF($AO22="Y","X",(VLOOKUP($AL22,[1]Y14MF!$A$1:$A$65536,1,FALSE)))))))</f>
        <v>100091554</v>
      </c>
      <c r="AQ22" s="5" t="str">
        <f>IF(AM22&gt;$AN$1,"NA",(IF($AN22&lt;'[2]Point Tables'!$S$6,"OLD",(IF($AO22="Y","X",(VLOOKUP($AL22,[1]Y12MF!$A$1:$A$65536,1,FALSE)))))))</f>
        <v>OLD</v>
      </c>
      <c r="AR22" s="5"/>
      <c r="AS22" s="5" t="s">
        <v>1012</v>
      </c>
      <c r="AT22" s="5">
        <v>1998</v>
      </c>
      <c r="AU22" s="5" t="s">
        <v>70</v>
      </c>
      <c r="AV22" s="9" t="s">
        <v>1012</v>
      </c>
      <c r="AW22" s="9">
        <v>100100785</v>
      </c>
      <c r="AX22" s="9">
        <v>19</v>
      </c>
      <c r="AY22" s="9">
        <v>1998</v>
      </c>
      <c r="AZ22" s="17"/>
      <c r="BA22" s="5">
        <f>IF(AX22&gt;$AY$1,"NA",(IF($AY22&lt;'[3]Point Tables'!$S$5,"OLD",(IF($AZ22="Y",AW22,(VLOOKUP($AW22,[1]Y14MF!$A$1:$A$65536,1,FALSE)))))))</f>
        <v>100100785</v>
      </c>
      <c r="BB22" s="5">
        <f>IF(AX22&gt;$AY$1,"NA",(IF($AY22&lt;'[3]Point Tables'!$S$6,"OLD",(IF($AZ22="Y","X",(VLOOKUP($AW22,[1]Y12MF!$A$1:$A$65536,1,FALSE)))))))</f>
        <v>100100785</v>
      </c>
      <c r="BC22" s="5"/>
      <c r="BD22" s="5" t="s">
        <v>941</v>
      </c>
      <c r="BE22" s="5">
        <v>1998</v>
      </c>
      <c r="BF22" s="5" t="s">
        <v>942</v>
      </c>
      <c r="BG22" s="17" t="s">
        <v>941</v>
      </c>
      <c r="BH22" s="18">
        <v>100076664</v>
      </c>
      <c r="BI22" s="19">
        <v>17.329999999999998</v>
      </c>
      <c r="BJ22" s="18">
        <v>1998</v>
      </c>
      <c r="BL22" s="5">
        <f>IF(BI22&gt;$BJ$1,"NA",(IF($BJ22&lt;'[3]Point Tables'!$S$5,"OLD",(IF($BK22="Y",BH22,(VLOOKUP($BH22,[1]Y14MF!$A$1:$A$65536,1,FALSE)))))))</f>
        <v>100076664</v>
      </c>
      <c r="BM22" s="5">
        <f>IF(BI22&gt;$BJ$1,"NA",(IF($BJ22&lt;'[2]Point Tables'!$S$6,"OLD",(IF($BK22="Y","X",(VLOOKUP($BH22,[1]Y12MF!$A$1:$A$65536,1,FALSE)))))))</f>
        <v>100076664</v>
      </c>
      <c r="BN22" s="5"/>
      <c r="BO22" s="5" t="s">
        <v>1013</v>
      </c>
      <c r="BP22" s="5">
        <v>1998</v>
      </c>
      <c r="BQ22" s="5" t="s">
        <v>848</v>
      </c>
      <c r="BR22" s="9" t="s">
        <v>1013</v>
      </c>
      <c r="BS22" s="9">
        <v>100086453</v>
      </c>
      <c r="BT22" s="20">
        <v>19</v>
      </c>
      <c r="BU22" s="9">
        <v>1998</v>
      </c>
      <c r="BV22" s="24"/>
      <c r="BW22" s="5">
        <f>IF(BT22&gt;$BU$1,"NA",(IF($BU22&lt;'[3]Point Tables'!$S$5,"OLD",(IF($BV22="Y",BS22,(VLOOKUP($BS22,[1]Y14MF!$A$1:$A$65536,1,FALSE)))))))</f>
        <v>100086453</v>
      </c>
      <c r="BX22" s="5">
        <f>IF(BT22&gt;$BU$1,"NA",(IF($BU22&lt;'[3]Point Tables'!$S$6,"OLD",(IF($BV22="Y","X",(VLOOKUP($BS22,[1]Y12MF!$A$1:$A$65536,1,FALSE)))))))</f>
        <v>100086453</v>
      </c>
      <c r="BY22" s="5"/>
      <c r="BZ22" s="5" t="s">
        <v>1014</v>
      </c>
      <c r="CA22" s="5">
        <v>1998</v>
      </c>
      <c r="CB22" s="5" t="s">
        <v>1015</v>
      </c>
      <c r="CC22" s="21" t="s">
        <v>1014</v>
      </c>
      <c r="CD22" s="16">
        <v>100085261</v>
      </c>
      <c r="CE22" s="22">
        <v>19</v>
      </c>
      <c r="CF22" s="21">
        <v>1998</v>
      </c>
      <c r="CG22" s="24"/>
      <c r="CH22" s="5" t="str">
        <f>IF(CE22&gt;$CF$1,"NA",(IF($CF22&lt;'[3]Point Tables'!$S$5,"OLD",(IF($CG22="Y",CD22,(VLOOKUP($CD22,[1]Y14MF!$A$1:$A$65536,1,FALSE)))))))</f>
        <v>NA</v>
      </c>
      <c r="CI22" s="5" t="str">
        <f>IF(CE22&gt;$CF$1,"NA",(IF($CF22&lt;'[3]Point Tables'!$S$6,"OLD",(IF($CG22="Y","X",(VLOOKUP($CD22,[1]Y12MF!$A$1:$A$65536,1,FALSE)))))))</f>
        <v>NA</v>
      </c>
      <c r="CK22" s="5" t="s">
        <v>903</v>
      </c>
      <c r="CL22" s="5">
        <v>1996</v>
      </c>
      <c r="CM22" s="5" t="s">
        <v>896</v>
      </c>
      <c r="CN22" s="17" t="s">
        <v>903</v>
      </c>
      <c r="CO22" s="18">
        <v>100096625</v>
      </c>
      <c r="CP22" s="18">
        <v>19</v>
      </c>
      <c r="CQ22" s="9">
        <v>1996</v>
      </c>
      <c r="CR22" s="24"/>
      <c r="CS22" s="5">
        <f>IF(CP22&gt;$CQ$1,"NA",(IF($CQ22&lt;'[3]Point Tables'!$S$5,"OLD",(IF($CR22="Y",CO22,(VLOOKUP($CO22,[1]Y14MF!$A$1:$A$65536,1,FALSE)))))))</f>
        <v>100096625</v>
      </c>
      <c r="CT22" s="5" t="str">
        <f>IF(CP22&gt;$CQ$1,"NA",(IF($CQ22&lt;'[3]Point Tables'!$S$6,"OLD",(IF($CR22="Y","X",(VLOOKUP($CO22,[1]Y12MF!$A$1:$A$65536,1,FALSE)))))))</f>
        <v>OLD</v>
      </c>
      <c r="CV22" s="5" t="s">
        <v>1016</v>
      </c>
      <c r="CW22" s="5">
        <v>1996</v>
      </c>
      <c r="CX22" s="5" t="s">
        <v>29</v>
      </c>
      <c r="CY22" s="17" t="s">
        <v>1016</v>
      </c>
      <c r="CZ22" s="18">
        <v>100086703</v>
      </c>
      <c r="DA22" s="18">
        <v>19</v>
      </c>
      <c r="DB22" s="9">
        <v>1996</v>
      </c>
      <c r="DC22" s="24"/>
      <c r="DD22" s="5">
        <f>IF(DA22&gt;$DB$1,"NA",(IF($DB22&lt;'[3]Point Tables'!$S$5,"OLD",(IF($DC22="Y",CZ22,(VLOOKUP($CZ22,[1]Y14MF!$A$1:$A$65536,1,FALSE)))))))</f>
        <v>100086703</v>
      </c>
      <c r="DE22" s="5" t="str">
        <f>IF(DA22&gt;$DB$1,"NA",(IF($DB22&lt;'[3]Point Tables'!$S$6,"OLD",(IF($DC22="Y","X",(VLOOKUP($CZ22,[1]Y12MF!$A$1:$A$65536,1,FALSE)))))))</f>
        <v>OLD</v>
      </c>
      <c r="DG22" s="5" t="s">
        <v>1017</v>
      </c>
      <c r="DH22" s="5">
        <v>1997</v>
      </c>
      <c r="DI22" s="5" t="s">
        <v>351</v>
      </c>
      <c r="DJ22" s="17" t="s">
        <v>1017</v>
      </c>
      <c r="DK22" s="18">
        <v>100086596</v>
      </c>
      <c r="DL22" s="18">
        <v>19</v>
      </c>
      <c r="DM22" s="9">
        <v>1997</v>
      </c>
      <c r="DN22" s="24"/>
      <c r="DO22" s="5">
        <f>IF(DL22&gt;$DM$1,"NA",(IF($DM22&lt;'[3]Point Tables'!$S$5,"OLD",(IF($DN22="Y",DK22,(VLOOKUP($DK22,[1]Y14MF!$A$1:$A$65536,1,FALSE)))))))</f>
        <v>100086596</v>
      </c>
      <c r="DP22" s="5" t="str">
        <f>IF(DL22&gt;$DM$1,"NA",(IF($DM22&lt;'[3]Point Tables'!$S$6,"OLD",(IF($DN22="Y","X",(VLOOKUP($DK22,[1]Y12MF!$A$1:$A$65536,1,FALSE)))))))</f>
        <v>OLD</v>
      </c>
      <c r="DR22" s="5" t="s">
        <v>1018</v>
      </c>
      <c r="DS22" s="5">
        <v>1998</v>
      </c>
      <c r="DT22" s="5" t="s">
        <v>1019</v>
      </c>
      <c r="DU22" s="17" t="s">
        <v>1018</v>
      </c>
      <c r="DV22" s="18">
        <v>100081673</v>
      </c>
      <c r="DW22" s="18">
        <v>19</v>
      </c>
      <c r="DX22" s="9">
        <v>1998</v>
      </c>
      <c r="DY22" s="24"/>
      <c r="DZ22" s="5" t="str">
        <f>IF(DW22&gt;$DX$1,"NA",(IF($DX22&lt;'[3]Point Tables'!$S$5,"OLD",(IF($DY22="Y",DV22,(VLOOKUP($DV22,[1]Y14MF!$A$1:$A$65536,1,FALSE)))))))</f>
        <v>NA</v>
      </c>
      <c r="EA22" s="5" t="str">
        <f>IF(DW22&gt;$DX$1,"NA",(IF($DX22&lt;'[3]Point Tables'!$S$6,"OLD",(IF($DY22="Y","X",(VLOOKUP($DV22,[1]Y12MF!$A$1:$A$65536,1,FALSE)))))))</f>
        <v>NA</v>
      </c>
    </row>
    <row r="23" spans="1:131" ht="27">
      <c r="A23" s="5" t="s">
        <v>113</v>
      </c>
      <c r="B23" s="5">
        <v>1997</v>
      </c>
      <c r="C23" s="5" t="s">
        <v>23</v>
      </c>
      <c r="D23" t="s">
        <v>113</v>
      </c>
      <c r="E23">
        <v>100080321</v>
      </c>
      <c r="F23">
        <v>20</v>
      </c>
      <c r="G23">
        <v>1997</v>
      </c>
      <c r="H23" t="s">
        <v>24</v>
      </c>
      <c r="I23" s="5">
        <f>IF(F23&gt;$F$1,"NA",(IF($G23&lt;'[3]Point Tables'!$S$5,"OLD",(IF($H23="Y","X",(VLOOKUP($E23,[1]Y14MF!$A$1:$A$65536,1,FALSE)))))))</f>
        <v>100080321</v>
      </c>
      <c r="J23" s="5" t="str">
        <f>IF(F23&gt;$F$1,"NA",(IF($G23&lt;'[3]Point Tables'!$S$6,"OLD",(IF($H23="Y","X",(VLOOKUP($E23,[1]Y12MF!$A$1:$A$65536,1,FALSE)))))))</f>
        <v>OLD</v>
      </c>
      <c r="L23" t="s">
        <v>363</v>
      </c>
      <c r="M23">
        <v>1998</v>
      </c>
      <c r="N23" t="s">
        <v>26</v>
      </c>
      <c r="O23" t="s">
        <v>363</v>
      </c>
      <c r="P23">
        <v>100088115</v>
      </c>
      <c r="Q23">
        <v>20</v>
      </c>
      <c r="R23">
        <v>1998</v>
      </c>
      <c r="S23" t="s">
        <v>24</v>
      </c>
      <c r="T23" s="5">
        <f>IF(Q23&gt;$Q$1,"NA",(IF($R23&lt;'[3]Point Tables'!$S$5,"OLD",(IF($S23="Y","X",(VLOOKUP($P23,[1]Y14MF!$A$1:$A$65536,1,FALSE)))))))</f>
        <v>100088115</v>
      </c>
      <c r="U23" s="5">
        <f>IF(Q23&gt;$Q$1,"NA",(IF($R23&lt;'[3]Point Tables'!$S$6,"OLD",(IF($S23="Y","X",(VLOOKUP($P23,[1]Y12MF!$A$1:$A$65536,1,FALSE)))))))</f>
        <v>100088115</v>
      </c>
      <c r="V23" s="5"/>
      <c r="W23" s="5" t="s">
        <v>464</v>
      </c>
      <c r="X23" s="5">
        <v>1999</v>
      </c>
      <c r="Y23" s="5" t="s">
        <v>26</v>
      </c>
      <c r="Z23" t="s">
        <v>464</v>
      </c>
      <c r="AA23">
        <v>100080400</v>
      </c>
      <c r="AB23">
        <v>20</v>
      </c>
      <c r="AC23">
        <v>1999</v>
      </c>
      <c r="AD23" s="4" t="s">
        <v>24</v>
      </c>
      <c r="AE23" s="5">
        <f>IF(AB23&gt;$AB$1,"NA",(IF($AC23&lt;'[3]Point Tables'!$S$5,"OLD",(IF($AD23="Y","X",(VLOOKUP($AA23,[1]Y14MF!$A$1:$A$65536,1,FALSE)))))))</f>
        <v>100080400</v>
      </c>
      <c r="AF23" s="5">
        <f>IF(AB23&gt;$AB$1,"NA",(IF($AC23&lt;'[3]Point Tables'!$S$6,"OLD",(IF($AD23="Y","X",(VLOOKUP($AA23,[1]Y12MF!$A$1:$A$65536,1,FALSE)))))))</f>
        <v>100080400</v>
      </c>
      <c r="AG23" s="5"/>
      <c r="AH23" s="14" t="s">
        <v>457</v>
      </c>
      <c r="AI23" s="14">
        <v>1997</v>
      </c>
      <c r="AJ23" s="14" t="s">
        <v>858</v>
      </c>
      <c r="AK23" s="14" t="s">
        <v>457</v>
      </c>
      <c r="AL23" s="14">
        <v>100052124</v>
      </c>
      <c r="AM23" s="14">
        <v>20</v>
      </c>
      <c r="AN23" s="14">
        <v>1997</v>
      </c>
      <c r="AO23" s="27"/>
      <c r="AP23" s="5">
        <f>IF(AM23&gt;$AN$1,"NA",(IF($AN23&lt;'[3]Point Tables'!$S$5,"OLD",(IF($AO23="Y","X",(VLOOKUP($AL23,[1]Y14MF!$A$1:$A$65536,1,FALSE)))))))</f>
        <v>100052124</v>
      </c>
      <c r="AQ23" s="5" t="str">
        <f>IF(AM23&gt;$AN$1,"NA",(IF($AN23&lt;'[2]Point Tables'!$S$6,"OLD",(IF($AO23="Y","X",(VLOOKUP($AL23,[1]Y12MF!$A$1:$A$65536,1,FALSE)))))))</f>
        <v>OLD</v>
      </c>
      <c r="AR23" s="5"/>
      <c r="AS23" s="5" t="s">
        <v>1020</v>
      </c>
      <c r="AT23" s="5">
        <v>1997</v>
      </c>
      <c r="AU23" s="5" t="s">
        <v>424</v>
      </c>
      <c r="AV23" s="9" t="s">
        <v>1020</v>
      </c>
      <c r="AW23" s="9">
        <v>100091315</v>
      </c>
      <c r="AX23" s="9">
        <v>20</v>
      </c>
      <c r="AY23" s="9">
        <v>1997</v>
      </c>
      <c r="AZ23" s="17"/>
      <c r="BA23" s="5">
        <f>IF(AX23&gt;$AY$1,"NA",(IF($AY23&lt;'[3]Point Tables'!$S$5,"OLD",(IF($AZ23="Y",AW23,(VLOOKUP($AW23,[1]Y14MF!$A$1:$A$65536,1,FALSE)))))))</f>
        <v>100091315</v>
      </c>
      <c r="BB23" s="5" t="str">
        <f>IF(AX23&gt;$AY$1,"NA",(IF($AY23&lt;'[3]Point Tables'!$S$6,"OLD",(IF($AZ23="Y","X",(VLOOKUP($AW23,[1]Y12MF!$A$1:$A$65536,1,FALSE)))))))</f>
        <v>OLD</v>
      </c>
      <c r="BC23" s="5"/>
      <c r="BD23" s="5" t="s">
        <v>872</v>
      </c>
      <c r="BE23" s="5">
        <v>1998</v>
      </c>
      <c r="BF23" s="5" t="s">
        <v>848</v>
      </c>
      <c r="BG23" s="17" t="s">
        <v>872</v>
      </c>
      <c r="BH23" s="18">
        <v>100090510</v>
      </c>
      <c r="BI23" s="19">
        <v>20</v>
      </c>
      <c r="BJ23" s="18">
        <v>1998</v>
      </c>
      <c r="BL23" s="5">
        <f>IF(BI23&gt;$BJ$1,"NA",(IF($BJ23&lt;'[3]Point Tables'!$S$5,"OLD",(IF($BK23="Y",BH23,(VLOOKUP($BH23,[1]Y14MF!$A$1:$A$65536,1,FALSE)))))))</f>
        <v>100090510</v>
      </c>
      <c r="BM23" s="5">
        <f>IF(BI23&gt;$BJ$1,"NA",(IF($BJ23&lt;'[2]Point Tables'!$S$6,"OLD",(IF($BK23="Y","X",(VLOOKUP($BH23,[1]Y12MF!$A$1:$A$65536,1,FALSE)))))))</f>
        <v>100090510</v>
      </c>
      <c r="BN23" s="5"/>
      <c r="BO23" s="5" t="s">
        <v>1021</v>
      </c>
      <c r="BP23" s="5">
        <v>1998</v>
      </c>
      <c r="BQ23" s="5" t="s">
        <v>848</v>
      </c>
      <c r="BR23" s="9" t="s">
        <v>1021</v>
      </c>
      <c r="BS23" s="9">
        <v>100099012</v>
      </c>
      <c r="BT23" s="20">
        <v>20</v>
      </c>
      <c r="BU23" s="9">
        <v>1998</v>
      </c>
      <c r="BV23" s="24"/>
      <c r="BW23" s="5">
        <f>IF(BT23&gt;$BU$1,"NA",(IF($BU23&lt;'[3]Point Tables'!$S$5,"OLD",(IF($BV23="Y",BS23,(VLOOKUP($BS23,[1]Y14MF!$A$1:$A$65536,1,FALSE)))))))</f>
        <v>100099012</v>
      </c>
      <c r="BX23" s="5">
        <f>IF(BT23&gt;$BU$1,"NA",(IF($BU23&lt;'[3]Point Tables'!$S$6,"OLD",(IF($BV23="Y","X",(VLOOKUP($BS23,[1]Y12MF!$A$1:$A$65536,1,FALSE)))))))</f>
        <v>100099012</v>
      </c>
      <c r="BY23" s="5"/>
      <c r="BZ23" s="5" t="s">
        <v>1022</v>
      </c>
      <c r="CA23" s="5">
        <v>1998</v>
      </c>
      <c r="CB23" s="5" t="s">
        <v>837</v>
      </c>
      <c r="CC23" s="21" t="s">
        <v>1022</v>
      </c>
      <c r="CD23" s="16">
        <v>100126787</v>
      </c>
      <c r="CE23" s="22">
        <v>20</v>
      </c>
      <c r="CF23" s="21">
        <v>1998</v>
      </c>
      <c r="CG23" s="24"/>
      <c r="CH23" s="5" t="str">
        <f>IF(CE23&gt;$CF$1,"NA",(IF($CF23&lt;'[3]Point Tables'!$S$5,"OLD",(IF($CG23="Y",CD23,(VLOOKUP($CD23,[1]Y14MF!$A$1:$A$65536,1,FALSE)))))))</f>
        <v>NA</v>
      </c>
      <c r="CI23" s="5" t="str">
        <f>IF(CE23&gt;$CF$1,"NA",(IF($CF23&lt;'[3]Point Tables'!$S$6,"OLD",(IF($CG23="Y","X",(VLOOKUP($CD23,[1]Y12MF!$A$1:$A$65536,1,FALSE)))))))</f>
        <v>NA</v>
      </c>
      <c r="CK23" s="5" t="s">
        <v>883</v>
      </c>
      <c r="CL23" s="5">
        <v>1997</v>
      </c>
      <c r="CM23" s="5" t="s">
        <v>884</v>
      </c>
      <c r="CN23" s="17" t="s">
        <v>883</v>
      </c>
      <c r="CO23" s="18">
        <v>100089338</v>
      </c>
      <c r="CP23" s="18">
        <v>20</v>
      </c>
      <c r="CQ23" s="9">
        <v>1997</v>
      </c>
      <c r="CR23" s="24"/>
      <c r="CS23" s="5">
        <f>IF(CP23&gt;$CQ$1,"NA",(IF($CQ23&lt;'[3]Point Tables'!$S$5,"OLD",(IF($CR23="Y",CO23,(VLOOKUP($CO23,[1]Y14MF!$A$1:$A$65536,1,FALSE)))))))</f>
        <v>100089338</v>
      </c>
      <c r="CT23" s="5" t="str">
        <f>IF(CP23&gt;$CQ$1,"NA",(IF($CQ23&lt;'[3]Point Tables'!$S$6,"OLD",(IF($CR23="Y","X",(VLOOKUP($CO23,[1]Y12MF!$A$1:$A$65536,1,FALSE)))))))</f>
        <v>OLD</v>
      </c>
      <c r="CV23" s="5" t="s">
        <v>883</v>
      </c>
      <c r="CW23" s="5">
        <v>1997</v>
      </c>
      <c r="CX23" s="5" t="s">
        <v>290</v>
      </c>
      <c r="CY23" s="17" t="s">
        <v>883</v>
      </c>
      <c r="CZ23" s="18">
        <v>100089338</v>
      </c>
      <c r="DA23" s="18">
        <v>20</v>
      </c>
      <c r="DB23" s="9">
        <v>1997</v>
      </c>
      <c r="DC23" s="24"/>
      <c r="DD23" s="5">
        <f>IF(DA23&gt;$DB$1,"NA",(IF($DB23&lt;'[3]Point Tables'!$S$5,"OLD",(IF($DC23="Y",CZ23,(VLOOKUP($CZ23,[1]Y14MF!$A$1:$A$65536,1,FALSE)))))))</f>
        <v>100089338</v>
      </c>
      <c r="DE23" s="5" t="str">
        <f>IF(DA23&gt;$DB$1,"NA",(IF($DB23&lt;'[3]Point Tables'!$S$6,"OLD",(IF($DC23="Y","X",(VLOOKUP($CZ23,[1]Y12MF!$A$1:$A$65536,1,FALSE)))))))</f>
        <v>OLD</v>
      </c>
      <c r="DG23" s="5" t="s">
        <v>1001</v>
      </c>
      <c r="DH23" s="5">
        <v>1998</v>
      </c>
      <c r="DI23" s="5" t="s">
        <v>381</v>
      </c>
      <c r="DJ23" s="17" t="s">
        <v>1001</v>
      </c>
      <c r="DK23" s="18">
        <v>100101464</v>
      </c>
      <c r="DL23" s="18">
        <v>20</v>
      </c>
      <c r="DM23" s="9">
        <v>1998</v>
      </c>
      <c r="DN23" s="24"/>
      <c r="DO23" s="5">
        <f>IF(DL23&gt;$DM$1,"NA",(IF($DM23&lt;'[3]Point Tables'!$S$5,"OLD",(IF($DN23="Y",DK23,(VLOOKUP($DK23,[1]Y14MF!$A$1:$A$65536,1,FALSE)))))))</f>
        <v>100101464</v>
      </c>
      <c r="DP23" s="5">
        <f>IF(DL23&gt;$DM$1,"NA",(IF($DM23&lt;'[3]Point Tables'!$S$6,"OLD",(IF($DN23="Y","X",(VLOOKUP($DK23,[1]Y12MF!$A$1:$A$65536,1,FALSE)))))))</f>
        <v>100101464</v>
      </c>
      <c r="DR23" s="5" t="s">
        <v>1023</v>
      </c>
      <c r="DS23" s="5">
        <v>1998</v>
      </c>
      <c r="DT23" s="5" t="s">
        <v>931</v>
      </c>
      <c r="DU23" s="17" t="s">
        <v>1023</v>
      </c>
      <c r="DV23" s="18">
        <v>100101600</v>
      </c>
      <c r="DW23" s="18">
        <v>20</v>
      </c>
      <c r="DX23" s="9">
        <v>1998</v>
      </c>
      <c r="DY23" s="24"/>
      <c r="DZ23" s="5" t="str">
        <f>IF(DW23&gt;$DX$1,"NA",(IF($DX23&lt;'[3]Point Tables'!$S$5,"OLD",(IF($DY23="Y",DV23,(VLOOKUP($DV23,[1]Y14MF!$A$1:$A$65536,1,FALSE)))))))</f>
        <v>NA</v>
      </c>
      <c r="EA23" s="5" t="str">
        <f>IF(DW23&gt;$DX$1,"NA",(IF($DX23&lt;'[3]Point Tables'!$S$6,"OLD",(IF($DY23="Y","X",(VLOOKUP($DV23,[1]Y12MF!$A$1:$A$65536,1,FALSE)))))))</f>
        <v>NA</v>
      </c>
    </row>
    <row r="24" spans="1:131" ht="27">
      <c r="A24" s="5" t="s">
        <v>179</v>
      </c>
      <c r="B24" s="5">
        <v>1996</v>
      </c>
      <c r="C24" s="5" t="s">
        <v>37</v>
      </c>
      <c r="D24" t="s">
        <v>179</v>
      </c>
      <c r="E24">
        <v>100087571</v>
      </c>
      <c r="F24">
        <v>21</v>
      </c>
      <c r="G24">
        <v>1996</v>
      </c>
      <c r="H24" t="s">
        <v>24</v>
      </c>
      <c r="I24" s="5">
        <f>IF(F24&gt;$F$1,"NA",(IF($G24&lt;'[3]Point Tables'!$S$5,"OLD",(IF($H24="Y","X",(VLOOKUP($E24,[1]Y14MF!$A$1:$A$65536,1,FALSE)))))))</f>
        <v>100087571</v>
      </c>
      <c r="J24" s="5" t="str">
        <f>IF(F24&gt;$F$1,"NA",(IF($G24&lt;'[3]Point Tables'!$S$6,"OLD",(IF($H24="Y","X",(VLOOKUP($E24,[1]Y12MF!$A$1:$A$65536,1,FALSE)))))))</f>
        <v>OLD</v>
      </c>
      <c r="L24" t="s">
        <v>1024</v>
      </c>
      <c r="M24">
        <v>1997</v>
      </c>
      <c r="N24" t="s">
        <v>103</v>
      </c>
      <c r="O24" t="s">
        <v>1024</v>
      </c>
      <c r="P24">
        <v>100093446</v>
      </c>
      <c r="Q24">
        <v>21</v>
      </c>
      <c r="R24">
        <v>1997</v>
      </c>
      <c r="S24" t="s">
        <v>24</v>
      </c>
      <c r="T24" s="5">
        <f>IF(Q24&gt;$Q$1,"NA",(IF($R24&lt;'[3]Point Tables'!$S$5,"OLD",(IF($S24="Y","X",(VLOOKUP($P24,[1]Y14MF!$A$1:$A$65536,1,FALSE)))))))</f>
        <v>100093446</v>
      </c>
      <c r="U24" s="5" t="str">
        <f>IF(Q24&gt;$Q$1,"NA",(IF($R24&lt;'[3]Point Tables'!$S$6,"OLD",(IF($S24="Y","X",(VLOOKUP($P24,[1]Y12MF!$A$1:$A$65536,1,FALSE)))))))</f>
        <v>OLD</v>
      </c>
      <c r="V24" s="5"/>
      <c r="W24" s="5" t="s">
        <v>279</v>
      </c>
      <c r="X24" s="5">
        <v>1996</v>
      </c>
      <c r="Y24" s="5" t="s">
        <v>23</v>
      </c>
      <c r="Z24" t="s">
        <v>279</v>
      </c>
      <c r="AA24">
        <v>100097999</v>
      </c>
      <c r="AB24">
        <v>21</v>
      </c>
      <c r="AC24">
        <v>1996</v>
      </c>
      <c r="AD24" s="4" t="s">
        <v>24</v>
      </c>
      <c r="AE24" s="5">
        <f>IF(AB24&gt;$AB$1,"NA",(IF($AC24&lt;'[3]Point Tables'!$S$5,"OLD",(IF($AD24="Y","X",(VLOOKUP($AA24,[1]Y14MF!$A$1:$A$65536,1,FALSE)))))))</f>
        <v>100097999</v>
      </c>
      <c r="AF24" s="5" t="str">
        <f>IF(AB24&gt;$AB$1,"NA",(IF($AC24&lt;'[3]Point Tables'!$S$6,"OLD",(IF($AD24="Y","X",(VLOOKUP($AA24,[1]Y12MF!$A$1:$A$65536,1,FALSE)))))))</f>
        <v>OLD</v>
      </c>
      <c r="AG24" s="5"/>
      <c r="AH24" s="14" t="s">
        <v>365</v>
      </c>
      <c r="AI24" s="14">
        <v>1997</v>
      </c>
      <c r="AJ24" s="14" t="s">
        <v>1025</v>
      </c>
      <c r="AK24" s="14" t="s">
        <v>365</v>
      </c>
      <c r="AL24" s="14">
        <v>100086363</v>
      </c>
      <c r="AM24" s="14">
        <v>21</v>
      </c>
      <c r="AN24" s="14">
        <v>1997</v>
      </c>
      <c r="AO24" s="27"/>
      <c r="AP24" s="5">
        <f>IF(AM24&gt;$AN$1,"NA",(IF($AN24&lt;'[3]Point Tables'!$S$5,"OLD",(IF($AO24="Y","X",(VLOOKUP($AL24,[1]Y14MF!$A$1:$A$65536,1,FALSE)))))))</f>
        <v>100086363</v>
      </c>
      <c r="AQ24" s="5" t="str">
        <f>IF(AM24&gt;$AN$1,"NA",(IF($AN24&lt;'[2]Point Tables'!$S$6,"OLD",(IF($AO24="Y","X",(VLOOKUP($AL24,[1]Y12MF!$A$1:$A$65536,1,FALSE)))))))</f>
        <v>OLD</v>
      </c>
      <c r="AR24" s="5"/>
      <c r="AS24" s="5" t="s">
        <v>1026</v>
      </c>
      <c r="AT24" s="5">
        <v>1997</v>
      </c>
      <c r="AU24" s="5" t="s">
        <v>190</v>
      </c>
      <c r="AV24" s="9" t="s">
        <v>1026</v>
      </c>
      <c r="AW24" s="9">
        <v>100080618</v>
      </c>
      <c r="AX24" s="9">
        <v>21</v>
      </c>
      <c r="AY24" s="9">
        <v>1997</v>
      </c>
      <c r="AZ24" s="17"/>
      <c r="BA24" s="5" t="str">
        <f>IF(AX24&gt;$AY$1,"NA",(IF($AY24&lt;'[3]Point Tables'!$S$5,"OLD",(IF($AZ24="Y",AW24,(VLOOKUP($AW24,[1]Y14MF!$A$1:$A$65536,1,FALSE)))))))</f>
        <v>NA</v>
      </c>
      <c r="BB24" s="5" t="str">
        <f>IF(AX24&gt;$AY$1,"NA",(IF($AY24&lt;'[3]Point Tables'!$S$6,"OLD",(IF($AZ24="Y","X",(VLOOKUP($AW24,[1]Y12MF!$A$1:$A$65536,1,FALSE)))))))</f>
        <v>NA</v>
      </c>
      <c r="BC24" s="5"/>
      <c r="BD24" s="5" t="s">
        <v>916</v>
      </c>
      <c r="BE24" s="5">
        <v>1997</v>
      </c>
      <c r="BF24" s="5" t="s">
        <v>917</v>
      </c>
      <c r="BG24" s="17" t="s">
        <v>916</v>
      </c>
      <c r="BH24" s="18">
        <v>100116638</v>
      </c>
      <c r="BI24" s="19">
        <v>21</v>
      </c>
      <c r="BJ24" s="18">
        <v>1997</v>
      </c>
      <c r="BL24" s="5">
        <f>IF(BI24&gt;$BJ$1,"NA",(IF($BJ24&lt;'[3]Point Tables'!$S$5,"OLD",(IF($BK24="Y",BH24,(VLOOKUP($BH24,[1]Y14MF!$A$1:$A$65536,1,FALSE)))))))</f>
        <v>100116638</v>
      </c>
      <c r="BM24" s="5" t="str">
        <f>IF(BI24&gt;$BJ$1,"NA",(IF($BJ24&lt;'[2]Point Tables'!$S$6,"OLD",(IF($BK24="Y","X",(VLOOKUP($BH24,[1]Y12MF!$A$1:$A$65536,1,FALSE)))))))</f>
        <v>OLD</v>
      </c>
      <c r="BN24" s="5"/>
      <c r="BO24" s="5" t="s">
        <v>425</v>
      </c>
      <c r="BP24" s="5">
        <v>1998</v>
      </c>
      <c r="BQ24" s="5" t="s">
        <v>896</v>
      </c>
      <c r="BR24" s="9" t="s">
        <v>425</v>
      </c>
      <c r="BS24" s="9">
        <v>100117399</v>
      </c>
      <c r="BT24" s="20">
        <v>21</v>
      </c>
      <c r="BU24" s="9">
        <v>1998</v>
      </c>
      <c r="BV24" s="24"/>
      <c r="BW24" s="5" t="str">
        <f>IF(BT24&gt;$BU$1,"NA",(IF($BU24&lt;'[3]Point Tables'!$S$5,"OLD",(IF($BV24="Y",BS24,(VLOOKUP($BS24,[1]Y14MF!$A$1:$A$65536,1,FALSE)))))))</f>
        <v>NA</v>
      </c>
      <c r="BX24" s="5" t="str">
        <f>IF(BT24&gt;$BU$1,"NA",(IF($BU24&lt;'[3]Point Tables'!$S$6,"OLD",(IF($BV24="Y","X",(VLOOKUP($BS24,[1]Y12MF!$A$1:$A$65536,1,FALSE)))))))</f>
        <v>NA</v>
      </c>
      <c r="BY24" s="5"/>
      <c r="BZ24" s="5" t="s">
        <v>1027</v>
      </c>
      <c r="CA24" s="5">
        <v>1997</v>
      </c>
      <c r="CB24" s="5" t="s">
        <v>835</v>
      </c>
      <c r="CC24" s="21" t="s">
        <v>1027</v>
      </c>
      <c r="CD24" s="16">
        <v>100094053</v>
      </c>
      <c r="CE24" s="22">
        <v>21</v>
      </c>
      <c r="CF24" s="21">
        <v>1997</v>
      </c>
      <c r="CG24" s="24"/>
      <c r="CH24" s="5" t="str">
        <f>IF(CE24&gt;$CF$1,"NA",(IF($CF24&lt;'[3]Point Tables'!$S$5,"OLD",(IF($CG24="Y",CD24,(VLOOKUP($CD24,[1]Y14MF!$A$1:$A$65536,1,FALSE)))))))</f>
        <v>NA</v>
      </c>
      <c r="CI24" s="5" t="str">
        <f>IF(CE24&gt;$CF$1,"NA",(IF($CF24&lt;'[3]Point Tables'!$S$6,"OLD",(IF($CG24="Y","X",(VLOOKUP($CD24,[1]Y12MF!$A$1:$A$65536,1,FALSE)))))))</f>
        <v>NA</v>
      </c>
      <c r="CK24" s="5" t="s">
        <v>1028</v>
      </c>
      <c r="CL24" s="5">
        <v>1996</v>
      </c>
      <c r="CM24" s="5" t="s">
        <v>850</v>
      </c>
      <c r="CN24" s="17" t="s">
        <v>1028</v>
      </c>
      <c r="CO24" s="18">
        <v>100089332</v>
      </c>
      <c r="CP24" s="18">
        <v>21</v>
      </c>
      <c r="CQ24" s="9">
        <v>1996</v>
      </c>
      <c r="CR24" s="24"/>
      <c r="CS24" s="5">
        <f>IF(CP24&gt;$CQ$1,"NA",(IF($CQ24&lt;'[3]Point Tables'!$S$5,"OLD",(IF($CR24="Y",CO24,(VLOOKUP($CO24,[1]Y14MF!$A$1:$A$65536,1,FALSE)))))))</f>
        <v>100089332</v>
      </c>
      <c r="CT24" s="5" t="str">
        <f>IF(CP24&gt;$CQ$1,"NA",(IF($CQ24&lt;'[3]Point Tables'!$S$6,"OLD",(IF($CR24="Y","X",(VLOOKUP($CO24,[1]Y12MF!$A$1:$A$65536,1,FALSE)))))))</f>
        <v>OLD</v>
      </c>
      <c r="CV24" s="5" t="s">
        <v>1029</v>
      </c>
      <c r="CW24" s="5">
        <v>1996</v>
      </c>
      <c r="CX24" s="5" t="s">
        <v>46</v>
      </c>
      <c r="CY24" s="17" t="s">
        <v>1029</v>
      </c>
      <c r="CZ24" s="18">
        <v>100078519</v>
      </c>
      <c r="DA24" s="18">
        <v>21</v>
      </c>
      <c r="DB24" s="9">
        <v>1996</v>
      </c>
      <c r="DC24" s="24"/>
      <c r="DD24" s="5">
        <f>IF(DA24&gt;$DB$1,"NA",(IF($DB24&lt;'[3]Point Tables'!$S$5,"OLD",(IF($DC24="Y",CZ24,(VLOOKUP($CZ24,[1]Y14MF!$A$1:$A$65536,1,FALSE)))))))</f>
        <v>100078519</v>
      </c>
      <c r="DE24" s="5" t="str">
        <f>IF(DA24&gt;$DB$1,"NA",(IF($DB24&lt;'[3]Point Tables'!$S$6,"OLD",(IF($DC24="Y","X",(VLOOKUP($CZ24,[1]Y12MF!$A$1:$A$65536,1,FALSE)))))))</f>
        <v>OLD</v>
      </c>
      <c r="DG24" s="5" t="s">
        <v>1030</v>
      </c>
      <c r="DH24" s="5">
        <v>1996</v>
      </c>
      <c r="DI24" s="5" t="s">
        <v>26</v>
      </c>
      <c r="DJ24" s="17" t="s">
        <v>1030</v>
      </c>
      <c r="DK24" s="18">
        <v>100064455</v>
      </c>
      <c r="DL24" s="18">
        <v>21</v>
      </c>
      <c r="DM24" s="9">
        <v>1996</v>
      </c>
      <c r="DN24" s="24"/>
      <c r="DO24" s="5">
        <f>IF(DL24&gt;$DM$1,"NA",(IF($DM24&lt;'[3]Point Tables'!$S$5,"OLD",(IF($DN24="Y",DK24,(VLOOKUP($DK24,[1]Y14MF!$A$1:$A$65536,1,FALSE)))))))</f>
        <v>100064455</v>
      </c>
      <c r="DP24" s="5" t="str">
        <f>IF(DL24&gt;$DM$1,"NA",(IF($DM24&lt;'[3]Point Tables'!$S$6,"OLD",(IF($DN24="Y","X",(VLOOKUP($DK24,[1]Y12MF!$A$1:$A$65536,1,FALSE)))))))</f>
        <v>OLD</v>
      </c>
      <c r="DR24" s="5" t="s">
        <v>1031</v>
      </c>
      <c r="DS24" s="5">
        <v>1997</v>
      </c>
      <c r="DT24" s="5" t="s">
        <v>878</v>
      </c>
      <c r="DU24" s="17" t="s">
        <v>1031</v>
      </c>
      <c r="DV24" s="18">
        <v>100128543</v>
      </c>
      <c r="DW24" s="18">
        <v>21</v>
      </c>
      <c r="DX24" s="9">
        <v>1997</v>
      </c>
      <c r="DY24" s="24"/>
      <c r="DZ24" s="5" t="str">
        <f>IF(DW24&gt;$DX$1,"NA",(IF($DX24&lt;'[3]Point Tables'!$S$5,"OLD",(IF($DY24="Y",DV24,(VLOOKUP($DV24,[1]Y14MF!$A$1:$A$65536,1,FALSE)))))))</f>
        <v>NA</v>
      </c>
      <c r="EA24" s="5" t="str">
        <f>IF(DW24&gt;$DX$1,"NA",(IF($DX24&lt;'[3]Point Tables'!$S$6,"OLD",(IF($DY24="Y","X",(VLOOKUP($DV24,[1]Y12MF!$A$1:$A$65536,1,FALSE)))))))</f>
        <v>NA</v>
      </c>
    </row>
    <row r="25" spans="1:131">
      <c r="A25" s="5" t="s">
        <v>84</v>
      </c>
      <c r="B25" s="5">
        <v>1998</v>
      </c>
      <c r="C25" s="5" t="s">
        <v>117</v>
      </c>
      <c r="D25" t="s">
        <v>84</v>
      </c>
      <c r="E25">
        <v>100074679</v>
      </c>
      <c r="F25">
        <v>22</v>
      </c>
      <c r="G25">
        <v>1998</v>
      </c>
      <c r="H25" t="s">
        <v>24</v>
      </c>
      <c r="I25" s="5">
        <f>IF(F25&gt;$F$1,"NA",(IF($G25&lt;'[3]Point Tables'!$S$5,"OLD",(IF($H25="Y","X",(VLOOKUP($E25,[1]Y14MF!$A$1:$A$65536,1,FALSE)))))))</f>
        <v>100074679</v>
      </c>
      <c r="J25" s="5">
        <f>IF(F25&gt;$F$1,"NA",(IF($G25&lt;'[3]Point Tables'!$S$6,"OLD",(IF($H25="Y","X",(VLOOKUP($E25,[1]Y12MF!$A$1:$A$65536,1,FALSE)))))))</f>
        <v>100074679</v>
      </c>
      <c r="L25" t="s">
        <v>1032</v>
      </c>
      <c r="M25">
        <v>1998</v>
      </c>
      <c r="N25" t="s">
        <v>800</v>
      </c>
      <c r="O25" t="s">
        <v>1032</v>
      </c>
      <c r="P25">
        <v>100081819</v>
      </c>
      <c r="Q25">
        <v>22</v>
      </c>
      <c r="R25">
        <v>1998</v>
      </c>
      <c r="S25" t="s">
        <v>24</v>
      </c>
      <c r="T25" s="5">
        <f>IF(Q25&gt;$Q$1,"NA",(IF($R25&lt;'[3]Point Tables'!$S$5,"OLD",(IF($S25="Y","X",(VLOOKUP($P25,[1]Y14MF!$A$1:$A$65536,1,FALSE)))))))</f>
        <v>100081819</v>
      </c>
      <c r="U25" s="5">
        <f>IF(Q25&gt;$Q$1,"NA",(IF($R25&lt;'[3]Point Tables'!$S$6,"OLD",(IF($S25="Y","X",(VLOOKUP($P25,[1]Y12MF!$A$1:$A$65536,1,FALSE)))))))</f>
        <v>100081819</v>
      </c>
      <c r="V25" s="5"/>
      <c r="W25" s="5" t="s">
        <v>161</v>
      </c>
      <c r="X25" s="5">
        <v>1998</v>
      </c>
      <c r="Y25" s="5" t="s">
        <v>29</v>
      </c>
      <c r="Z25" t="s">
        <v>161</v>
      </c>
      <c r="AA25">
        <v>100090495</v>
      </c>
      <c r="AB25">
        <v>22</v>
      </c>
      <c r="AC25">
        <v>1998</v>
      </c>
      <c r="AD25" s="4" t="s">
        <v>24</v>
      </c>
      <c r="AE25" s="5">
        <f>IF(AB25&gt;$AB$1,"NA",(IF($AC25&lt;'[3]Point Tables'!$S$5,"OLD",(IF($AD25="Y","X",(VLOOKUP($AA25,[1]Y14MF!$A$1:$A$65536,1,FALSE)))))))</f>
        <v>100090495</v>
      </c>
      <c r="AF25" s="5">
        <f>IF(AB25&gt;$AB$1,"NA",(IF($AC25&lt;'[3]Point Tables'!$S$6,"OLD",(IF($AD25="Y","X",(VLOOKUP($AA25,[1]Y12MF!$A$1:$A$65536,1,FALSE)))))))</f>
        <v>100090495</v>
      </c>
      <c r="AG25" s="5"/>
      <c r="AH25" s="14" t="s">
        <v>945</v>
      </c>
      <c r="AI25" s="14">
        <v>1996</v>
      </c>
      <c r="AJ25" s="14" t="s">
        <v>145</v>
      </c>
      <c r="AK25" s="14" t="s">
        <v>945</v>
      </c>
      <c r="AL25" s="14">
        <v>100096582</v>
      </c>
      <c r="AM25" s="14">
        <v>22</v>
      </c>
      <c r="AN25" s="14">
        <v>1996</v>
      </c>
      <c r="AO25" s="27"/>
      <c r="AP25" s="5">
        <f>IF(AM25&gt;$AN$1,"NA",(IF($AN25&lt;'[3]Point Tables'!$S$5,"OLD",(IF($AO25="Y","X",(VLOOKUP($AL25,[1]Y14MF!$A$1:$A$65536,1,FALSE)))))))</f>
        <v>100096582</v>
      </c>
      <c r="AQ25" s="5" t="str">
        <f>IF(AM25&gt;$AN$1,"NA",(IF($AN25&lt;'[2]Point Tables'!$S$6,"OLD",(IF($AO25="Y","X",(VLOOKUP($AL25,[1]Y12MF!$A$1:$A$65536,1,FALSE)))))))</f>
        <v>OLD</v>
      </c>
      <c r="AR25" s="5"/>
      <c r="AS25" s="5" t="s">
        <v>1033</v>
      </c>
      <c r="AT25" s="5">
        <v>1999</v>
      </c>
      <c r="AU25" s="5" t="s">
        <v>143</v>
      </c>
      <c r="AV25" s="9" t="s">
        <v>1033</v>
      </c>
      <c r="AW25" s="9">
        <v>100071350</v>
      </c>
      <c r="AX25" s="9">
        <v>22</v>
      </c>
      <c r="AY25" s="9">
        <v>1999</v>
      </c>
      <c r="AZ25" s="17"/>
      <c r="BA25" s="5" t="str">
        <f>IF(AX25&gt;$AY$1,"NA",(IF($AY25&lt;'[3]Point Tables'!$S$5,"OLD",(IF($AZ25="Y",AW25,(VLOOKUP($AW25,[1]Y14MF!$A$1:$A$65536,1,FALSE)))))))</f>
        <v>NA</v>
      </c>
      <c r="BB25" s="5" t="str">
        <f>IF(AX25&gt;$AY$1,"NA",(IF($AY25&lt;'[3]Point Tables'!$S$6,"OLD",(IF($AZ25="Y","X",(VLOOKUP($AW25,[1]Y12MF!$A$1:$A$65536,1,FALSE)))))))</f>
        <v>NA</v>
      </c>
      <c r="BC25" s="5"/>
      <c r="BD25" s="5" t="s">
        <v>1021</v>
      </c>
      <c r="BE25" s="5">
        <v>1998</v>
      </c>
      <c r="BF25" s="5" t="s">
        <v>848</v>
      </c>
      <c r="BG25" s="17" t="s">
        <v>1021</v>
      </c>
      <c r="BH25" s="18">
        <v>100099012</v>
      </c>
      <c r="BI25" s="19">
        <v>22</v>
      </c>
      <c r="BJ25" s="18">
        <v>1998</v>
      </c>
      <c r="BL25" s="5">
        <f>IF(BI25&gt;$BJ$1,"NA",(IF($BJ25&lt;'[3]Point Tables'!$S$5,"OLD",(IF($BK25="Y",BH25,(VLOOKUP($BH25,[1]Y14MF!$A$1:$A$65536,1,FALSE)))))))</f>
        <v>100099012</v>
      </c>
      <c r="BM25" s="5">
        <f>IF(BI25&gt;$BJ$1,"NA",(IF($BJ25&lt;'[2]Point Tables'!$S$6,"OLD",(IF($BK25="Y","X",(VLOOKUP($BH25,[1]Y12MF!$A$1:$A$65536,1,FALSE)))))))</f>
        <v>100099012</v>
      </c>
      <c r="BN25" s="5"/>
      <c r="BO25" s="5" t="s">
        <v>1034</v>
      </c>
      <c r="BP25" s="5">
        <v>1996</v>
      </c>
      <c r="BQ25" s="5" t="s">
        <v>848</v>
      </c>
      <c r="BR25" s="9" t="s">
        <v>1034</v>
      </c>
      <c r="BS25" s="9">
        <v>100084925</v>
      </c>
      <c r="BT25" s="20">
        <v>22</v>
      </c>
      <c r="BU25" s="9">
        <v>1996</v>
      </c>
      <c r="BV25" s="24"/>
      <c r="BW25" s="5" t="str">
        <f>IF(BT25&gt;$BU$1,"NA",(IF($BU25&lt;'[3]Point Tables'!$S$5,"OLD",(IF($BV25="Y",BS25,(VLOOKUP($BS25,[1]Y14MF!$A$1:$A$65536,1,FALSE)))))))</f>
        <v>NA</v>
      </c>
      <c r="BX25" s="5" t="str">
        <f>IF(BT25&gt;$BU$1,"NA",(IF($BU25&lt;'[3]Point Tables'!$S$6,"OLD",(IF($BV25="Y","X",(VLOOKUP($BS25,[1]Y12MF!$A$1:$A$65536,1,FALSE)))))))</f>
        <v>NA</v>
      </c>
      <c r="BY25" s="5"/>
      <c r="BZ25" s="5" t="s">
        <v>1035</v>
      </c>
      <c r="CA25" s="5">
        <v>1997</v>
      </c>
      <c r="CB25" s="5" t="s">
        <v>1036</v>
      </c>
      <c r="CC25" s="21" t="s">
        <v>1035</v>
      </c>
      <c r="CD25" s="16">
        <v>100116559</v>
      </c>
      <c r="CE25" s="22">
        <v>22</v>
      </c>
      <c r="CF25" s="21">
        <v>1997</v>
      </c>
      <c r="CG25" s="24"/>
      <c r="CH25" s="5" t="str">
        <f>IF(CE25&gt;$CF$1,"NA",(IF($CF25&lt;'[3]Point Tables'!$S$5,"OLD",(IF($CG25="Y",CD25,(VLOOKUP($CD25,[1]Y14MF!$A$1:$A$65536,1,FALSE)))))))</f>
        <v>NA</v>
      </c>
      <c r="CI25" s="5" t="str">
        <f>IF(CE25&gt;$CF$1,"NA",(IF($CF25&lt;'[3]Point Tables'!$S$6,"OLD",(IF($CG25="Y","X",(VLOOKUP($CD25,[1]Y12MF!$A$1:$A$65536,1,FALSE)))))))</f>
        <v>NA</v>
      </c>
      <c r="CK25" s="5" t="s">
        <v>965</v>
      </c>
      <c r="CL25" s="5">
        <v>1996</v>
      </c>
      <c r="CM25" s="5" t="s">
        <v>907</v>
      </c>
      <c r="CN25" s="17" t="s">
        <v>965</v>
      </c>
      <c r="CO25" s="18">
        <v>100091087</v>
      </c>
      <c r="CP25" s="18">
        <v>22</v>
      </c>
      <c r="CQ25" s="9">
        <v>1996</v>
      </c>
      <c r="CR25" s="24"/>
      <c r="CS25" s="5">
        <f>IF(CP25&gt;$CQ$1,"NA",(IF($CQ25&lt;'[3]Point Tables'!$S$5,"OLD",(IF($CR25="Y",CO25,(VLOOKUP($CO25,[1]Y14MF!$A$1:$A$65536,1,FALSE)))))))</f>
        <v>100091087</v>
      </c>
      <c r="CT25" s="5" t="str">
        <f>IF(CP25&gt;$CQ$1,"NA",(IF($CQ25&lt;'[3]Point Tables'!$S$6,"OLD",(IF($CR25="Y","X",(VLOOKUP($CO25,[1]Y12MF!$A$1:$A$65536,1,FALSE)))))))</f>
        <v>OLD</v>
      </c>
      <c r="CV25" s="5" t="s">
        <v>1037</v>
      </c>
      <c r="CW25" s="5">
        <v>1996</v>
      </c>
      <c r="CX25" s="5" t="s">
        <v>46</v>
      </c>
      <c r="CY25" s="17" t="s">
        <v>1037</v>
      </c>
      <c r="CZ25" s="18">
        <v>100074986</v>
      </c>
      <c r="DA25" s="18">
        <v>22</v>
      </c>
      <c r="DB25" s="9">
        <v>1996</v>
      </c>
      <c r="DC25" s="24"/>
      <c r="DD25" s="5">
        <f>IF(DA25&gt;$DB$1,"NA",(IF($DB25&lt;'[3]Point Tables'!$S$5,"OLD",(IF($DC25="Y",CZ25,(VLOOKUP($CZ25,[1]Y14MF!$A$1:$A$65536,1,FALSE)))))))</f>
        <v>100074986</v>
      </c>
      <c r="DE25" s="5" t="str">
        <f>IF(DA25&gt;$DB$1,"NA",(IF($DB25&lt;'[3]Point Tables'!$S$6,"OLD",(IF($DC25="Y","X",(VLOOKUP($CZ25,[1]Y12MF!$A$1:$A$65536,1,FALSE)))))))</f>
        <v>OLD</v>
      </c>
      <c r="DG25" s="5" t="s">
        <v>1038</v>
      </c>
      <c r="DH25" s="5">
        <v>1999</v>
      </c>
      <c r="DI25" s="5" t="s">
        <v>26</v>
      </c>
      <c r="DJ25" s="17" t="s">
        <v>1038</v>
      </c>
      <c r="DK25" s="18">
        <v>100095934</v>
      </c>
      <c r="DL25" s="18">
        <v>22</v>
      </c>
      <c r="DM25" s="9">
        <v>1999</v>
      </c>
      <c r="DN25" s="24"/>
      <c r="DO25" s="5">
        <f>IF(DL25&gt;$DM$1,"NA",(IF($DM25&lt;'[3]Point Tables'!$S$5,"OLD",(IF($DN25="Y",DK25,(VLOOKUP($DK25,[1]Y14MF!$A$1:$A$65536,1,FALSE)))))))</f>
        <v>100095934</v>
      </c>
      <c r="DP25" s="5">
        <f>IF(DL25&gt;$DM$1,"NA",(IF($DM25&lt;'[3]Point Tables'!$S$6,"OLD",(IF($DN25="Y","X",(VLOOKUP($DK25,[1]Y12MF!$A$1:$A$65536,1,FALSE)))))))</f>
        <v>100095934</v>
      </c>
      <c r="DR25" s="5" t="s">
        <v>1039</v>
      </c>
      <c r="DS25" s="5">
        <v>1999</v>
      </c>
      <c r="DT25" s="5" t="s">
        <v>856</v>
      </c>
      <c r="DU25" s="17" t="s">
        <v>1039</v>
      </c>
      <c r="DV25" s="18">
        <v>100100738</v>
      </c>
      <c r="DW25" s="18">
        <v>22</v>
      </c>
      <c r="DX25" s="9">
        <v>1999</v>
      </c>
      <c r="DY25" s="24"/>
      <c r="DZ25" s="5" t="str">
        <f>IF(DW25&gt;$DX$1,"NA",(IF($DX25&lt;'[3]Point Tables'!$S$5,"OLD",(IF($DY25="Y",DV25,(VLOOKUP($DV25,[1]Y14MF!$A$1:$A$65536,1,FALSE)))))))</f>
        <v>NA</v>
      </c>
      <c r="EA25" s="5" t="str">
        <f>IF(DW25&gt;$DX$1,"NA",(IF($DX25&lt;'[3]Point Tables'!$S$6,"OLD",(IF($DY25="Y","X",(VLOOKUP($DV25,[1]Y12MF!$A$1:$A$65536,1,FALSE)))))))</f>
        <v>NA</v>
      </c>
    </row>
    <row r="26" spans="1:131">
      <c r="A26" s="5" t="s">
        <v>1040</v>
      </c>
      <c r="B26" s="5">
        <v>1999</v>
      </c>
      <c r="C26" s="5" t="s">
        <v>23</v>
      </c>
      <c r="D26" t="s">
        <v>1040</v>
      </c>
      <c r="E26">
        <v>100098920</v>
      </c>
      <c r="F26">
        <v>23</v>
      </c>
      <c r="G26">
        <v>1999</v>
      </c>
      <c r="H26" t="s">
        <v>24</v>
      </c>
      <c r="I26" s="5">
        <f>IF(F26&gt;$F$1,"NA",(IF($G26&lt;'[3]Point Tables'!$S$5,"OLD",(IF($H26="Y","X",(VLOOKUP($E26,[1]Y14MF!$A$1:$A$65536,1,FALSE)))))))</f>
        <v>100098920</v>
      </c>
      <c r="J26" s="5">
        <f>IF(F26&gt;$F$1,"NA",(IF($G26&lt;'[3]Point Tables'!$S$6,"OLD",(IF($H26="Y","X",(VLOOKUP($E26,[1]Y12MF!$A$1:$A$65536,1,FALSE)))))))</f>
        <v>100098920</v>
      </c>
      <c r="L26" t="s">
        <v>276</v>
      </c>
      <c r="M26">
        <v>1996</v>
      </c>
      <c r="N26" t="s">
        <v>145</v>
      </c>
      <c r="O26" t="s">
        <v>276</v>
      </c>
      <c r="P26">
        <v>100096582</v>
      </c>
      <c r="Q26">
        <v>23</v>
      </c>
      <c r="R26">
        <v>1996</v>
      </c>
      <c r="S26" t="s">
        <v>24</v>
      </c>
      <c r="T26" s="5">
        <f>IF(Q26&gt;$Q$1,"NA",(IF($R26&lt;'[3]Point Tables'!$S$5,"OLD",(IF($S26="Y","X",(VLOOKUP($P26,[1]Y14MF!$A$1:$A$65536,1,FALSE)))))))</f>
        <v>100096582</v>
      </c>
      <c r="U26" s="5" t="str">
        <f>IF(Q26&gt;$Q$1,"NA",(IF($R26&lt;'[3]Point Tables'!$S$6,"OLD",(IF($S26="Y","X",(VLOOKUP($P26,[1]Y12MF!$A$1:$A$65536,1,FALSE)))))))</f>
        <v>OLD</v>
      </c>
      <c r="V26" s="5"/>
      <c r="W26" s="5" t="s">
        <v>413</v>
      </c>
      <c r="X26" s="5">
        <v>1997</v>
      </c>
      <c r="Y26" s="5" t="s">
        <v>26</v>
      </c>
      <c r="Z26" t="s">
        <v>413</v>
      </c>
      <c r="AA26">
        <v>100069330</v>
      </c>
      <c r="AB26">
        <v>23</v>
      </c>
      <c r="AC26">
        <v>1997</v>
      </c>
      <c r="AD26" s="4" t="s">
        <v>24</v>
      </c>
      <c r="AE26" s="5">
        <f>IF(AB26&gt;$AB$1,"NA",(IF($AC26&lt;'[3]Point Tables'!$S$5,"OLD",(IF($AD26="Y","X",(VLOOKUP($AA26,[1]Y14MF!$A$1:$A$65536,1,FALSE)))))))</f>
        <v>100069330</v>
      </c>
      <c r="AF26" s="5" t="str">
        <f>IF(AB26&gt;$AB$1,"NA",(IF($AC26&lt;'[3]Point Tables'!$S$6,"OLD",(IF($AD26="Y","X",(VLOOKUP($AA26,[1]Y12MF!$A$1:$A$65536,1,FALSE)))))))</f>
        <v>OLD</v>
      </c>
      <c r="AG26" s="5"/>
      <c r="AH26" s="14" t="s">
        <v>425</v>
      </c>
      <c r="AI26" s="14">
        <v>1998</v>
      </c>
      <c r="AJ26" s="14" t="s">
        <v>1041</v>
      </c>
      <c r="AK26" s="14" t="s">
        <v>425</v>
      </c>
      <c r="AL26" s="14">
        <v>100117399</v>
      </c>
      <c r="AM26" s="14">
        <v>23</v>
      </c>
      <c r="AN26" s="14">
        <v>1998</v>
      </c>
      <c r="AO26" s="27"/>
      <c r="AP26" s="5">
        <f>IF(AM26&gt;$AN$1,"NA",(IF($AN26&lt;'[3]Point Tables'!$S$5,"OLD",(IF($AO26="Y","X",(VLOOKUP($AL26,[1]Y14MF!$A$1:$A$65536,1,FALSE)))))))</f>
        <v>100117399</v>
      </c>
      <c r="AQ26" s="5">
        <f>IF(AM26&gt;$AN$1,"NA",(IF($AN26&lt;'[2]Point Tables'!$S$6,"OLD",(IF($AO26="Y","X",(VLOOKUP($AL26,[1]Y12MF!$A$1:$A$65536,1,FALSE)))))))</f>
        <v>100117399</v>
      </c>
      <c r="AR26" s="5"/>
      <c r="AS26" s="5" t="s">
        <v>1042</v>
      </c>
      <c r="AT26" s="5">
        <v>1998</v>
      </c>
      <c r="AU26" s="5" t="s">
        <v>48</v>
      </c>
      <c r="AV26" s="9" t="s">
        <v>1042</v>
      </c>
      <c r="AW26" s="9">
        <v>100091344</v>
      </c>
      <c r="AX26" s="9">
        <v>23</v>
      </c>
      <c r="AY26" s="9">
        <v>1998</v>
      </c>
      <c r="AZ26" s="17"/>
      <c r="BA26" s="5" t="str">
        <f>IF(AX26&gt;$AY$1,"NA",(IF($AY26&lt;'[3]Point Tables'!$S$5,"OLD",(IF($AZ26="Y",AW26,(VLOOKUP($AW26,[1]Y14MF!$A$1:$A$65536,1,FALSE)))))))</f>
        <v>NA</v>
      </c>
      <c r="BB26" s="5" t="str">
        <f>IF(AX26&gt;$AY$1,"NA",(IF($AY26&lt;'[3]Point Tables'!$S$6,"OLD",(IF($AZ26="Y","X",(VLOOKUP($AW26,[1]Y12MF!$A$1:$A$65536,1,FALSE)))))))</f>
        <v>NA</v>
      </c>
      <c r="BC26" s="5"/>
      <c r="BD26" s="5" t="s">
        <v>893</v>
      </c>
      <c r="BE26" s="5">
        <v>1996</v>
      </c>
      <c r="BF26" s="5" t="s">
        <v>863</v>
      </c>
      <c r="BG26" s="17" t="s">
        <v>893</v>
      </c>
      <c r="BH26" s="18">
        <v>100086703</v>
      </c>
      <c r="BI26" s="19">
        <v>23</v>
      </c>
      <c r="BJ26" s="18">
        <v>1996</v>
      </c>
      <c r="BL26" s="5">
        <f>IF(BI26&gt;$BJ$1,"NA",(IF($BJ26&lt;'[3]Point Tables'!$S$5,"OLD",(IF($BK26="Y",BH26,(VLOOKUP($BH26,[1]Y14MF!$A$1:$A$65536,1,FALSE)))))))</f>
        <v>100086703</v>
      </c>
      <c r="BM26" s="5" t="str">
        <f>IF(BI26&gt;$BJ$1,"NA",(IF($BJ26&lt;'[2]Point Tables'!$S$6,"OLD",(IF($BK26="Y","X",(VLOOKUP($BH26,[1]Y12MF!$A$1:$A$65536,1,FALSE)))))))</f>
        <v>OLD</v>
      </c>
      <c r="BN26" s="5"/>
      <c r="BO26" s="5" t="s">
        <v>1042</v>
      </c>
      <c r="BP26" s="5">
        <v>1998</v>
      </c>
      <c r="BQ26" s="5" t="s">
        <v>848</v>
      </c>
      <c r="BR26" s="9" t="s">
        <v>1042</v>
      </c>
      <c r="BS26" s="9">
        <v>100091344</v>
      </c>
      <c r="BT26" s="20">
        <v>23</v>
      </c>
      <c r="BU26" s="9">
        <v>1998</v>
      </c>
      <c r="BV26" s="24"/>
      <c r="BW26" s="5" t="str">
        <f>IF(BT26&gt;$BU$1,"NA",(IF($BU26&lt;'[3]Point Tables'!$S$5,"OLD",(IF($BV26="Y",BS26,(VLOOKUP($BS26,[1]Y14MF!$A$1:$A$65536,1,FALSE)))))))</f>
        <v>NA</v>
      </c>
      <c r="BX26" s="5" t="str">
        <f>IF(BT26&gt;$BU$1,"NA",(IF($BU26&lt;'[3]Point Tables'!$S$6,"OLD",(IF($BV26="Y","X",(VLOOKUP($BS26,[1]Y12MF!$A$1:$A$65536,1,FALSE)))))))</f>
        <v>NA</v>
      </c>
      <c r="BY26" s="5"/>
      <c r="BZ26" s="5" t="s">
        <v>1043</v>
      </c>
      <c r="CA26" s="5">
        <v>1998</v>
      </c>
      <c r="CB26" s="5" t="s">
        <v>837</v>
      </c>
      <c r="CC26" s="21" t="s">
        <v>1043</v>
      </c>
      <c r="CD26" s="16">
        <v>100081673</v>
      </c>
      <c r="CE26" s="22">
        <v>23</v>
      </c>
      <c r="CF26" s="21">
        <v>1998</v>
      </c>
      <c r="CG26" s="24"/>
      <c r="CH26" s="5" t="str">
        <f>IF(CE26&gt;$CF$1,"NA",(IF($CF26&lt;'[3]Point Tables'!$S$5,"OLD",(IF($CG26="Y",CD26,(VLOOKUP($CD26,[1]Y14MF!$A$1:$A$65536,1,FALSE)))))))</f>
        <v>NA</v>
      </c>
      <c r="CI26" s="5" t="str">
        <f>IF(CE26&gt;$CF$1,"NA",(IF($CF26&lt;'[3]Point Tables'!$S$6,"OLD",(IF($CG26="Y","X",(VLOOKUP($CD26,[1]Y12MF!$A$1:$A$65536,1,FALSE)))))))</f>
        <v>NA</v>
      </c>
      <c r="CK26" s="5" t="s">
        <v>365</v>
      </c>
      <c r="CL26" s="5">
        <v>1997</v>
      </c>
      <c r="CM26" s="5" t="s">
        <v>942</v>
      </c>
      <c r="CN26" s="17" t="s">
        <v>365</v>
      </c>
      <c r="CO26" s="18">
        <v>100086363</v>
      </c>
      <c r="CP26" s="18">
        <v>23</v>
      </c>
      <c r="CQ26" s="9">
        <v>1997</v>
      </c>
      <c r="CR26" s="24"/>
      <c r="CS26" s="5">
        <f>IF(CP26&gt;$CQ$1,"NA",(IF($CQ26&lt;'[3]Point Tables'!$S$5,"OLD",(IF($CR26="Y",CO26,(VLOOKUP($CO26,[1]Y14MF!$A$1:$A$65536,1,FALSE)))))))</f>
        <v>100086363</v>
      </c>
      <c r="CT26" s="5" t="str">
        <f>IF(CP26&gt;$CQ$1,"NA",(IF($CQ26&lt;'[3]Point Tables'!$S$6,"OLD",(IF($CR26="Y","X",(VLOOKUP($CO26,[1]Y12MF!$A$1:$A$65536,1,FALSE)))))))</f>
        <v>OLD</v>
      </c>
      <c r="CV26" s="5" t="s">
        <v>1044</v>
      </c>
      <c r="CW26" s="5">
        <v>1998</v>
      </c>
      <c r="CX26" s="5" t="s">
        <v>37</v>
      </c>
      <c r="CY26" s="17" t="s">
        <v>1044</v>
      </c>
      <c r="CZ26" s="18">
        <v>100087510</v>
      </c>
      <c r="DA26" s="18">
        <v>23</v>
      </c>
      <c r="DB26" s="9">
        <v>1998</v>
      </c>
      <c r="DC26" s="24"/>
      <c r="DD26" s="5">
        <f>IF(DA26&gt;$DB$1,"NA",(IF($DB26&lt;'[3]Point Tables'!$S$5,"OLD",(IF($DC26="Y",CZ26,(VLOOKUP($CZ26,[1]Y14MF!$A$1:$A$65536,1,FALSE)))))))</f>
        <v>100087510</v>
      </c>
      <c r="DE26" s="5">
        <f>IF(DA26&gt;$DB$1,"NA",(IF($DB26&lt;'[3]Point Tables'!$S$6,"OLD",(IF($DC26="Y","X",(VLOOKUP($CZ26,[1]Y12MF!$A$1:$A$65536,1,FALSE)))))))</f>
        <v>100087510</v>
      </c>
      <c r="DG26" s="5" t="s">
        <v>1045</v>
      </c>
      <c r="DH26" s="5">
        <v>1997</v>
      </c>
      <c r="DI26" s="5" t="s">
        <v>23</v>
      </c>
      <c r="DJ26" s="17" t="s">
        <v>1045</v>
      </c>
      <c r="DK26" s="18">
        <v>100077411</v>
      </c>
      <c r="DL26" s="18">
        <v>23</v>
      </c>
      <c r="DM26" s="9">
        <v>1997</v>
      </c>
      <c r="DN26" s="24"/>
      <c r="DO26" s="5">
        <f>IF(DL26&gt;$DM$1,"NA",(IF($DM26&lt;'[3]Point Tables'!$S$5,"OLD",(IF($DN26="Y",DK26,(VLOOKUP($DK26,[1]Y14MF!$A$1:$A$65536,1,FALSE)))))))</f>
        <v>100077411</v>
      </c>
      <c r="DP26" s="5" t="str">
        <f>IF(DL26&gt;$DM$1,"NA",(IF($DM26&lt;'[3]Point Tables'!$S$6,"OLD",(IF($DN26="Y","X",(VLOOKUP($DK26,[1]Y12MF!$A$1:$A$65536,1,FALSE)))))))</f>
        <v>OLD</v>
      </c>
      <c r="DR26" s="5" t="s">
        <v>1046</v>
      </c>
      <c r="DS26" s="5">
        <v>1998</v>
      </c>
      <c r="DT26" s="5" t="s">
        <v>856</v>
      </c>
      <c r="DU26" s="17" t="s">
        <v>1046</v>
      </c>
      <c r="DV26" s="18">
        <v>100129362</v>
      </c>
      <c r="DW26" s="18">
        <v>23</v>
      </c>
      <c r="DX26" s="9">
        <v>1998</v>
      </c>
      <c r="DY26" s="24"/>
      <c r="DZ26" s="5" t="str">
        <f>IF(DW26&gt;$DX$1,"NA",(IF($DX26&lt;'[3]Point Tables'!$S$5,"OLD",(IF($DN26="Y",DV26,(VLOOKUP($DK26,[1]Y14MF!$A$1:$A$65536,1,FALSE)))))))</f>
        <v>NA</v>
      </c>
      <c r="EA26" s="5" t="str">
        <f>IF(DW26&gt;$DX$1,"NA",(IF($DX26&lt;'[3]Point Tables'!$S$6,"OLD",(IF($DY26="Y","X",(VLOOKUP($DV26,[1]Y12MF!$A$1:$A$65536,1,FALSE)))))))</f>
        <v>NA</v>
      </c>
    </row>
    <row r="27" spans="1:131">
      <c r="A27" s="5" t="s">
        <v>584</v>
      </c>
      <c r="B27" s="5">
        <v>1998</v>
      </c>
      <c r="C27" s="5" t="s">
        <v>103</v>
      </c>
      <c r="D27" t="s">
        <v>584</v>
      </c>
      <c r="E27">
        <v>100128558</v>
      </c>
      <c r="F27">
        <v>24</v>
      </c>
      <c r="G27">
        <v>1998</v>
      </c>
      <c r="H27" t="s">
        <v>24</v>
      </c>
      <c r="I27" s="5">
        <f>IF(F27&gt;$F$1,"NA",(IF($G27&lt;'[3]Point Tables'!$S$5,"OLD",(IF($H27="Y","X",(VLOOKUP($E27,[1]Y14MF!$A$1:$A$65536,1,FALSE)))))))</f>
        <v>100128558</v>
      </c>
      <c r="J27" s="5">
        <f>IF(F27&gt;$F$1,"NA",(IF($G27&lt;'[3]Point Tables'!$S$6,"OLD",(IF($H27="Y","X",(VLOOKUP($E27,[1]Y12MF!$A$1:$A$65536,1,FALSE)))))))</f>
        <v>100128558</v>
      </c>
      <c r="L27" t="s">
        <v>279</v>
      </c>
      <c r="M27">
        <v>1996</v>
      </c>
      <c r="N27" t="s">
        <v>23</v>
      </c>
      <c r="O27" t="s">
        <v>279</v>
      </c>
      <c r="P27">
        <v>100097999</v>
      </c>
      <c r="Q27">
        <v>24</v>
      </c>
      <c r="R27">
        <v>1996</v>
      </c>
      <c r="S27" t="s">
        <v>24</v>
      </c>
      <c r="T27" s="5">
        <f>IF(Q27&gt;$Q$1,"NA",(IF($R27&lt;'[3]Point Tables'!$S$5,"OLD",(IF($S27="Y","X",(VLOOKUP($P27,[1]Y14MF!$A$1:$A$65536,1,FALSE)))))))</f>
        <v>100097999</v>
      </c>
      <c r="U27" s="5" t="str">
        <f>IF(Q27&gt;$Q$1,"NA",(IF($R27&lt;'[3]Point Tables'!$S$6,"OLD",(IF($S27="Y","X",(VLOOKUP($P27,[1]Y12MF!$A$1:$A$65536,1,FALSE)))))))</f>
        <v>OLD</v>
      </c>
      <c r="V27" s="5"/>
      <c r="W27" s="5" t="s">
        <v>286</v>
      </c>
      <c r="X27" s="5">
        <v>1997</v>
      </c>
      <c r="Y27" s="5" t="s">
        <v>29</v>
      </c>
      <c r="Z27" t="s">
        <v>286</v>
      </c>
      <c r="AA27">
        <v>100090578</v>
      </c>
      <c r="AB27">
        <v>24</v>
      </c>
      <c r="AC27">
        <v>1997</v>
      </c>
      <c r="AD27" s="4" t="s">
        <v>24</v>
      </c>
      <c r="AE27" s="5">
        <f>IF(AB27&gt;$AB$1,"NA",(IF($AC27&lt;'[3]Point Tables'!$S$5,"OLD",(IF($AD27="Y","X",(VLOOKUP($AA27,[1]Y14MF!$A$1:$A$65536,1,FALSE)))))))</f>
        <v>100090578</v>
      </c>
      <c r="AF27" s="5" t="str">
        <f>IF(AB27&gt;$AB$1,"NA",(IF($AC27&lt;'[3]Point Tables'!$S$6,"OLD",(IF($AD27="Y","X",(VLOOKUP($AA27,[1]Y12MF!$A$1:$A$65536,1,FALSE)))))))</f>
        <v>OLD</v>
      </c>
      <c r="AG27" s="5"/>
      <c r="AH27" s="14" t="s">
        <v>1020</v>
      </c>
      <c r="AI27" s="14">
        <v>1997</v>
      </c>
      <c r="AJ27" s="14" t="s">
        <v>424</v>
      </c>
      <c r="AK27" s="14" t="s">
        <v>1020</v>
      </c>
      <c r="AL27" s="14">
        <v>100091315</v>
      </c>
      <c r="AM27" s="14">
        <v>24</v>
      </c>
      <c r="AN27" s="14">
        <v>1997</v>
      </c>
      <c r="AO27" s="27"/>
      <c r="AP27" s="5">
        <f>IF(AM27&gt;$AN$1,"NA",(IF($AN27&lt;'[3]Point Tables'!$S$5,"OLD",(IF($AO27="Y","X",(VLOOKUP($AL27,[1]Y14MF!$A$1:$A$65536,1,FALSE)))))))</f>
        <v>100091315</v>
      </c>
      <c r="AQ27" s="5" t="str">
        <f>IF(AM27&gt;$AN$1,"NA",(IF($AN27&lt;'[2]Point Tables'!$S$6,"OLD",(IF($AO27="Y","X",(VLOOKUP($AL27,[1]Y12MF!$A$1:$A$65536,1,FALSE)))))))</f>
        <v>OLD</v>
      </c>
      <c r="AR27" s="5"/>
      <c r="AS27" s="5" t="s">
        <v>1047</v>
      </c>
      <c r="AT27" s="5">
        <v>1996</v>
      </c>
      <c r="AU27" s="5" t="s">
        <v>70</v>
      </c>
      <c r="AV27" s="9" t="s">
        <v>1047</v>
      </c>
      <c r="AW27" s="9">
        <v>100097792</v>
      </c>
      <c r="AX27" s="9">
        <v>24</v>
      </c>
      <c r="AY27" s="9">
        <v>1996</v>
      </c>
      <c r="AZ27" s="17"/>
      <c r="BA27" s="5" t="str">
        <f>IF(AX27&gt;$AY$1,"NA",(IF($AY27&lt;'[3]Point Tables'!$S$5,"OLD",(IF($AZ27="Y",AW27,(VLOOKUP($AW27,[1]Y14MF!$A$1:$A$65536,1,FALSE)))))))</f>
        <v>NA</v>
      </c>
      <c r="BB27" s="5" t="str">
        <f>IF(AX27&gt;$AY$1,"NA",(IF($AY27&lt;'[3]Point Tables'!$S$6,"OLD",(IF($AZ27="Y","X",(VLOOKUP($AW27,[1]Y12MF!$A$1:$A$65536,1,FALSE)))))))</f>
        <v>NA</v>
      </c>
      <c r="BC27" s="5"/>
      <c r="BD27" s="5" t="s">
        <v>926</v>
      </c>
      <c r="BE27" s="5">
        <v>1999</v>
      </c>
      <c r="BF27" s="5" t="s">
        <v>927</v>
      </c>
      <c r="BG27" s="17" t="s">
        <v>926</v>
      </c>
      <c r="BH27" s="18">
        <v>100088232</v>
      </c>
      <c r="BI27" s="19">
        <v>24</v>
      </c>
      <c r="BJ27" s="18">
        <v>1999</v>
      </c>
      <c r="BL27" s="5">
        <f>IF(BI27&gt;$BJ$1,"NA",(IF($BJ27&lt;'[3]Point Tables'!$S$5,"OLD",(IF($BK27="Y",BH27,(VLOOKUP($BH27,[1]Y14MF!$A$1:$A$65536,1,FALSE)))))))</f>
        <v>100088232</v>
      </c>
      <c r="BM27" s="5">
        <f>IF(BI27&gt;$BJ$1,"NA",(IF($BJ27&lt;'[2]Point Tables'!$S$6,"OLD",(IF($BK27="Y","X",(VLOOKUP($BH27,[1]Y12MF!$A$1:$A$65536,1,FALSE)))))))</f>
        <v>100088232</v>
      </c>
      <c r="BN27" s="5"/>
      <c r="BO27" s="5" t="s">
        <v>1048</v>
      </c>
      <c r="BP27" s="5">
        <v>1999</v>
      </c>
      <c r="BQ27" s="5" t="s">
        <v>923</v>
      </c>
      <c r="BR27" s="9" t="s">
        <v>1048</v>
      </c>
      <c r="BS27" s="9">
        <v>100092770</v>
      </c>
      <c r="BT27" s="20">
        <v>24</v>
      </c>
      <c r="BU27" s="9">
        <v>1999</v>
      </c>
      <c r="BV27" s="24"/>
      <c r="BW27" s="5" t="str">
        <f>IF(BT27&gt;$BU$1,"NA",(IF($BU27&lt;'[3]Point Tables'!$S$5,"OLD",(IF($BV27="Y",BS27,(VLOOKUP($BS27,[1]Y14MF!$A$1:$A$65536,1,FALSE)))))))</f>
        <v>NA</v>
      </c>
      <c r="BX27" s="5" t="str">
        <f>IF(BT27&gt;$BU$1,"NA",(IF($BU27&lt;'[3]Point Tables'!$S$6,"OLD",(IF($BV27="Y","X",(VLOOKUP($BS27,[1]Y12MF!$A$1:$A$65536,1,FALSE)))))))</f>
        <v>NA</v>
      </c>
      <c r="BY27" s="5"/>
      <c r="BZ27" s="5" t="s">
        <v>1049</v>
      </c>
      <c r="CA27" s="5">
        <v>1997</v>
      </c>
      <c r="CB27" s="5" t="s">
        <v>944</v>
      </c>
      <c r="CC27" s="21" t="s">
        <v>1049</v>
      </c>
      <c r="CD27" s="16">
        <v>100065360</v>
      </c>
      <c r="CE27" s="22">
        <v>24.5</v>
      </c>
      <c r="CF27" s="21">
        <v>1997</v>
      </c>
      <c r="CG27" s="24"/>
      <c r="CH27" s="5" t="str">
        <f>IF(CE27&gt;$CF$1,"NA",(IF($CF27&lt;'[3]Point Tables'!$S$5,"OLD",(IF($CG27="Y",CD27,(VLOOKUP($CD27,[1]Y14MF!$A$1:$A$65536,1,FALSE)))))))</f>
        <v>NA</v>
      </c>
      <c r="CI27" s="5" t="str">
        <f>IF(CE27&gt;$CF$1,"NA",(IF($CF27&lt;'[3]Point Tables'!$S$6,"OLD",(IF($CG27="Y","X",(VLOOKUP($CD27,[1]Y12MF!$A$1:$A$65536,1,FALSE)))))))</f>
        <v>NA</v>
      </c>
      <c r="CK27" s="5" t="s">
        <v>1037</v>
      </c>
      <c r="CL27" s="5">
        <v>1996</v>
      </c>
      <c r="CM27" s="5" t="s">
        <v>932</v>
      </c>
      <c r="CN27" s="17" t="s">
        <v>1037</v>
      </c>
      <c r="CO27" s="18">
        <v>100074986</v>
      </c>
      <c r="CP27" s="18">
        <v>24</v>
      </c>
      <c r="CQ27" s="9">
        <v>1996</v>
      </c>
      <c r="CR27" s="24"/>
      <c r="CS27" s="5">
        <f>IF(CP27&gt;$CQ$1,"NA",(IF($CQ27&lt;'[3]Point Tables'!$S$5,"OLD",(IF($CR27="Y",CO27,(VLOOKUP($CO27,[1]Y14MF!$A$1:$A$65536,1,FALSE)))))))</f>
        <v>100074986</v>
      </c>
      <c r="CT27" s="5" t="str">
        <f>IF(CP27&gt;$CQ$1,"NA",(IF($CQ27&lt;'[3]Point Tables'!$S$6,"OLD",(IF($CR27="Y","X",(VLOOKUP($CO27,[1]Y12MF!$A$1:$A$65536,1,FALSE)))))))</f>
        <v>OLD</v>
      </c>
      <c r="CV27" s="5" t="s">
        <v>1050</v>
      </c>
      <c r="CW27" s="5">
        <v>1996</v>
      </c>
      <c r="CX27" s="5" t="s">
        <v>72</v>
      </c>
      <c r="CY27" s="17" t="s">
        <v>1050</v>
      </c>
      <c r="CZ27" s="18">
        <v>100096158</v>
      </c>
      <c r="DA27" s="18">
        <v>24</v>
      </c>
      <c r="DB27" s="9">
        <v>1996</v>
      </c>
      <c r="DC27" s="24"/>
      <c r="DD27" s="5">
        <f>IF(DA27&gt;$DB$1,"NA",(IF($DB27&lt;'[3]Point Tables'!$S$5,"OLD",(IF($DC27="Y",CZ27,(VLOOKUP($CZ27,[1]Y14MF!$A$1:$A$65536,1,FALSE)))))))</f>
        <v>100096158</v>
      </c>
      <c r="DE27" s="5" t="str">
        <f>IF(DA27&gt;$DB$1,"NA",(IF($DB27&lt;'[3]Point Tables'!$S$6,"OLD",(IF($DC27="Y","X",(VLOOKUP($CZ27,[1]Y12MF!$A$1:$A$65536,1,FALSE)))))))</f>
        <v>OLD</v>
      </c>
      <c r="DG27" s="5" t="s">
        <v>904</v>
      </c>
      <c r="DH27" s="5">
        <v>1998</v>
      </c>
      <c r="DI27" s="5" t="s">
        <v>143</v>
      </c>
      <c r="DJ27" s="17" t="s">
        <v>904</v>
      </c>
      <c r="DK27" s="18">
        <v>100069985</v>
      </c>
      <c r="DL27" s="18">
        <v>24</v>
      </c>
      <c r="DM27" s="9">
        <v>1998</v>
      </c>
      <c r="DN27" s="24"/>
      <c r="DO27" s="5">
        <f>IF(DL27&gt;$DM$1,"NA",(IF($DM27&lt;'[3]Point Tables'!$S$5,"OLD",(IF($DN27="Y",DK27,(VLOOKUP($DK27,[1]Y14MF!$A$1:$A$65536,1,FALSE)))))))</f>
        <v>100069985</v>
      </c>
      <c r="DP27" s="5">
        <f>IF(DL27&gt;$DM$1,"NA",(IF($DM27&lt;'[3]Point Tables'!$S$6,"OLD",(IF($DN27="Y","X",(VLOOKUP($DK27,[1]Y12MF!$A$1:$A$65536,1,FALSE)))))))</f>
        <v>100069985</v>
      </c>
      <c r="DR27" s="5" t="s">
        <v>1051</v>
      </c>
      <c r="DS27" s="5">
        <v>1997</v>
      </c>
      <c r="DT27" s="5" t="s">
        <v>972</v>
      </c>
      <c r="DU27" s="17" t="s">
        <v>1051</v>
      </c>
      <c r="DV27" s="18">
        <v>100100593</v>
      </c>
      <c r="DW27" s="18">
        <v>24</v>
      </c>
      <c r="DX27" s="9">
        <v>1997</v>
      </c>
      <c r="DY27" s="24"/>
      <c r="DZ27" s="5" t="str">
        <f>IF(DW27&gt;$DX$1,"NA",(IF($DX27&lt;'[3]Point Tables'!$S$5,"OLD",(IF($DN27="Y",DV27,(VLOOKUP($DK27,[1]Y14MF!$A$1:$A$65536,1,FALSE)))))))</f>
        <v>NA</v>
      </c>
      <c r="EA27" s="5" t="str">
        <f>IF(DW27&gt;$DX$1,"NA",(IF($DX27&lt;'[3]Point Tables'!$S$6,"OLD",(IF($DY27="Y","X",(VLOOKUP($DV27,[1]Y12MF!$A$1:$A$65536,1,FALSE)))))))</f>
        <v>NA</v>
      </c>
    </row>
    <row r="28" spans="1:131" ht="27">
      <c r="A28" s="5" t="s">
        <v>408</v>
      </c>
      <c r="B28" s="5">
        <v>1997</v>
      </c>
      <c r="C28" s="5" t="s">
        <v>209</v>
      </c>
      <c r="D28" t="s">
        <v>408</v>
      </c>
      <c r="E28">
        <v>100086363</v>
      </c>
      <c r="F28">
        <v>25</v>
      </c>
      <c r="G28">
        <v>1997</v>
      </c>
      <c r="H28" t="s">
        <v>24</v>
      </c>
      <c r="I28" s="5">
        <f>IF(F28&gt;$F$1,"NA",(IF($G28&lt;'[3]Point Tables'!$S$5,"OLD",(IF($H28="Y","X",(VLOOKUP($E28,[1]Y14MF!$A$1:$A$65536,1,FALSE)))))))</f>
        <v>100086363</v>
      </c>
      <c r="J28" s="5" t="str">
        <f>IF(F28&gt;$F$1,"NA",(IF($G28&lt;'[3]Point Tables'!$S$6,"OLD",(IF($H28="Y","X",(VLOOKUP($E28,[1]Y12MF!$A$1:$A$65536,1,FALSE)))))))</f>
        <v>OLD</v>
      </c>
      <c r="L28" t="s">
        <v>161</v>
      </c>
      <c r="M28">
        <v>1998</v>
      </c>
      <c r="N28" t="s">
        <v>29</v>
      </c>
      <c r="O28" t="s">
        <v>161</v>
      </c>
      <c r="P28">
        <v>100090495</v>
      </c>
      <c r="Q28">
        <v>25</v>
      </c>
      <c r="R28">
        <v>1998</v>
      </c>
      <c r="S28" t="s">
        <v>24</v>
      </c>
      <c r="T28" s="5">
        <f>IF(Q28&gt;$Q$1,"NA",(IF($R28&lt;'[3]Point Tables'!$S$5,"OLD",(IF($S28="Y","X",(VLOOKUP($P28,[1]Y14MF!$A$1:$A$65536,1,FALSE)))))))</f>
        <v>100090495</v>
      </c>
      <c r="U28" s="5">
        <f>IF(Q28&gt;$Q$1,"NA",(IF($R28&lt;'[3]Point Tables'!$S$6,"OLD",(IF($S28="Y","X",(VLOOKUP($P28,[1]Y12MF!$A$1:$A$65536,1,FALSE)))))))</f>
        <v>100090495</v>
      </c>
      <c r="V28" s="5"/>
      <c r="W28" s="5" t="s">
        <v>222</v>
      </c>
      <c r="X28" s="5">
        <v>1997</v>
      </c>
      <c r="Y28" s="5" t="s">
        <v>29</v>
      </c>
      <c r="Z28" t="s">
        <v>222</v>
      </c>
      <c r="AA28">
        <v>100071866</v>
      </c>
      <c r="AB28">
        <v>25</v>
      </c>
      <c r="AC28">
        <v>1997</v>
      </c>
      <c r="AD28" s="4" t="s">
        <v>24</v>
      </c>
      <c r="AE28" s="5">
        <f>IF(AB28&gt;$AB$1,"NA",(IF($AC28&lt;'[3]Point Tables'!$S$5,"OLD",(IF($AD28="Y","X",(VLOOKUP($AA28,[1]Y14MF!$A$1:$A$65536,1,FALSE)))))))</f>
        <v>100071866</v>
      </c>
      <c r="AF28" s="5" t="str">
        <f>IF(AB28&gt;$AB$1,"NA",(IF($AC28&lt;'[3]Point Tables'!$S$6,"OLD",(IF($AD28="Y","X",(VLOOKUP($AA28,[1]Y12MF!$A$1:$A$65536,1,FALSE)))))))</f>
        <v>OLD</v>
      </c>
      <c r="AG28" s="5"/>
      <c r="AH28" s="14" t="s">
        <v>980</v>
      </c>
      <c r="AI28" s="14">
        <v>1998</v>
      </c>
      <c r="AJ28" s="14" t="s">
        <v>1052</v>
      </c>
      <c r="AK28" s="14" t="s">
        <v>980</v>
      </c>
      <c r="AL28" s="14">
        <v>100101464</v>
      </c>
      <c r="AM28" s="14">
        <v>25</v>
      </c>
      <c r="AN28" s="14">
        <v>1998</v>
      </c>
      <c r="AO28" s="27"/>
      <c r="AP28" s="5">
        <f>IF(AM28&gt;$AN$1,"NA",(IF($AN28&lt;'[3]Point Tables'!$S$5,"OLD",(IF($AO28="Y","X",(VLOOKUP($AL28,[1]Y14MF!$A$1:$A$65536,1,FALSE)))))))</f>
        <v>100101464</v>
      </c>
      <c r="AQ28" s="5">
        <f>IF(AM28&gt;$AN$1,"NA",(IF($AN28&lt;'[2]Point Tables'!$S$6,"OLD",(IF($AO28="Y","X",(VLOOKUP($AL28,[1]Y12MF!$A$1:$A$65536,1,FALSE)))))))</f>
        <v>100101464</v>
      </c>
      <c r="AR28" s="5"/>
      <c r="AS28" s="5" t="s">
        <v>1053</v>
      </c>
      <c r="AT28" s="5">
        <v>1997</v>
      </c>
      <c r="AU28" s="5" t="s">
        <v>351</v>
      </c>
      <c r="AV28" s="9" t="s">
        <v>1053</v>
      </c>
      <c r="AW28" s="9">
        <v>100126697</v>
      </c>
      <c r="AX28" s="9">
        <v>25</v>
      </c>
      <c r="AY28" s="9">
        <v>1997</v>
      </c>
      <c r="AZ28" s="24"/>
      <c r="BA28" s="5" t="str">
        <f>IF(AX28&gt;$AY$1,"NA",(IF($AY28&lt;'[3]Point Tables'!$S$5,"OLD",(IF($AZ28="Y",AW28,(VLOOKUP($AW28,[1]Y14MF!$A$1:$A$65536,1,FALSE)))))))</f>
        <v>NA</v>
      </c>
      <c r="BB28" s="5" t="str">
        <f>IF(AX28&gt;$AY$1,"NA",(IF($AY28&lt;'[3]Point Tables'!$S$6,"OLD",(IF($AZ28="Y","X",(VLOOKUP($AW28,[1]Y12MF!$A$1:$A$65536,1,FALSE)))))))</f>
        <v>NA</v>
      </c>
      <c r="BC28" s="5"/>
      <c r="BD28" s="5" t="s">
        <v>968</v>
      </c>
      <c r="BE28" s="5">
        <v>1996</v>
      </c>
      <c r="BF28" s="5" t="s">
        <v>923</v>
      </c>
      <c r="BG28" s="17" t="s">
        <v>968</v>
      </c>
      <c r="BH28" s="18">
        <v>100100608</v>
      </c>
      <c r="BI28" s="19">
        <v>25</v>
      </c>
      <c r="BJ28" s="18">
        <v>1996</v>
      </c>
      <c r="BL28" s="5">
        <f>IF(BI28&gt;$BJ$1,"NA",(IF($BJ28&lt;'[3]Point Tables'!$S$5,"OLD",(IF($BK28="Y",BH28,(VLOOKUP($BH28,[1]Y14MF!$A$1:$A$65536,1,FALSE)))))))</f>
        <v>100100608</v>
      </c>
      <c r="BM28" s="5" t="str">
        <f>IF(BI28&gt;$BJ$1,"NA",(IF($BJ28&lt;'[2]Point Tables'!$S$6,"OLD",(IF($BK28="Y","X",(VLOOKUP($BH28,[1]Y12MF!$A$1:$A$65536,1,FALSE)))))))</f>
        <v>OLD</v>
      </c>
      <c r="BN28" s="5"/>
      <c r="BO28" s="5" t="s">
        <v>1054</v>
      </c>
      <c r="BP28" s="5">
        <v>1999</v>
      </c>
      <c r="BQ28" s="5" t="s">
        <v>932</v>
      </c>
      <c r="BR28" s="9" t="s">
        <v>1054</v>
      </c>
      <c r="BS28" s="9">
        <v>100091738</v>
      </c>
      <c r="BT28" s="20">
        <v>25</v>
      </c>
      <c r="BU28" s="9">
        <v>1999</v>
      </c>
      <c r="BV28" s="24"/>
      <c r="BW28" s="5" t="str">
        <f>IF(BT28&gt;$BU$1,"NA",(IF($BU28&lt;'[3]Point Tables'!$S$5,"OLD",(IF($BV28="Y",BS28,(VLOOKUP($BS28,[1]Y14MF!$A$1:$A$65536,1,FALSE)))))))</f>
        <v>NA</v>
      </c>
      <c r="BX28" s="5" t="str">
        <f>IF(BT28&gt;$BU$1,"NA",(IF($BU28&lt;'[3]Point Tables'!$S$6,"OLD",(IF($BV28="Y","X",(VLOOKUP($BS28,[1]Y12MF!$A$1:$A$65536,1,FALSE)))))))</f>
        <v>NA</v>
      </c>
      <c r="BY28" s="5"/>
      <c r="BZ28" s="5" t="s">
        <v>1055</v>
      </c>
      <c r="CA28" s="5">
        <v>1998</v>
      </c>
      <c r="CB28" s="5" t="s">
        <v>905</v>
      </c>
      <c r="CC28" s="21" t="s">
        <v>1055</v>
      </c>
      <c r="CD28" s="16">
        <v>100099507</v>
      </c>
      <c r="CE28" s="22">
        <v>24.5</v>
      </c>
      <c r="CF28" s="21">
        <v>1998</v>
      </c>
      <c r="CG28" s="24"/>
      <c r="CH28" s="5" t="str">
        <f>IF(CE28&gt;$CF$1,"NA",(IF($CF28&lt;'[3]Point Tables'!$S$5,"OLD",(IF($CG28="Y",CD28,(VLOOKUP($CD28,[1]Y14MF!$A$1:$A$65536,1,FALSE)))))))</f>
        <v>NA</v>
      </c>
      <c r="CI28" s="5" t="str">
        <f>IF(CE28&gt;$CF$1,"NA",(IF($CF28&lt;'[3]Point Tables'!$S$6,"OLD",(IF($CG28="Y","X",(VLOOKUP($CD28,[1]Y12MF!$A$1:$A$65536,1,FALSE)))))))</f>
        <v>NA</v>
      </c>
      <c r="CK28" s="5" t="s">
        <v>1007</v>
      </c>
      <c r="CL28" s="5">
        <v>1997</v>
      </c>
      <c r="CM28" s="5" t="s">
        <v>923</v>
      </c>
      <c r="CN28" s="17" t="s">
        <v>1007</v>
      </c>
      <c r="CO28" s="18">
        <v>100061539</v>
      </c>
      <c r="CP28" s="18">
        <v>25</v>
      </c>
      <c r="CQ28" s="9">
        <v>1997</v>
      </c>
      <c r="CR28" s="24"/>
      <c r="CS28" s="5">
        <f>IF(CP28&gt;$CQ$1,"NA",(IF($CQ28&lt;'[3]Point Tables'!$S$5,"OLD",(IF($CR28="Y",CO28,(VLOOKUP($CO28,[1]Y14MF!$A$1:$A$65536,1,FALSE)))))))</f>
        <v>100061539</v>
      </c>
      <c r="CT28" s="5" t="str">
        <f>IF(CP28&gt;$CQ$1,"NA",(IF($CQ28&lt;'[3]Point Tables'!$S$6,"OLD",(IF($CR28="Y","X",(VLOOKUP($CO28,[1]Y12MF!$A$1:$A$65536,1,FALSE)))))))</f>
        <v>OLD</v>
      </c>
      <c r="CV28" s="5" t="s">
        <v>872</v>
      </c>
      <c r="CW28" s="5">
        <v>1998</v>
      </c>
      <c r="CX28" s="5" t="s">
        <v>48</v>
      </c>
      <c r="CY28" s="17" t="s">
        <v>872</v>
      </c>
      <c r="CZ28" s="18">
        <v>100090510</v>
      </c>
      <c r="DA28" s="18">
        <v>25</v>
      </c>
      <c r="DB28" s="9">
        <v>1998</v>
      </c>
      <c r="DC28" s="24"/>
      <c r="DD28" s="5">
        <f>IF(DA28&gt;$DB$1,"NA",(IF($DB28&lt;'[3]Point Tables'!$S$5,"OLD",(IF($DC28="Y",CZ28,(VLOOKUP($CZ28,[1]Y14MF!$A$1:$A$65536,1,FALSE)))))))</f>
        <v>100090510</v>
      </c>
      <c r="DE28" s="5">
        <f>IF(DA28&gt;$DB$1,"NA",(IF($DB28&lt;'[3]Point Tables'!$S$6,"OLD",(IF($DC28="Y","X",(VLOOKUP($CZ28,[1]Y12MF!$A$1:$A$65536,1,FALSE)))))))</f>
        <v>100090510</v>
      </c>
      <c r="DG28" s="5" t="s">
        <v>859</v>
      </c>
      <c r="DH28" s="5">
        <v>1998</v>
      </c>
      <c r="DI28" s="5" t="s">
        <v>26</v>
      </c>
      <c r="DJ28" s="17" t="s">
        <v>859</v>
      </c>
      <c r="DK28" s="18">
        <v>100079713</v>
      </c>
      <c r="DL28" s="18">
        <v>25</v>
      </c>
      <c r="DM28" s="9">
        <v>1998</v>
      </c>
      <c r="DN28" s="24"/>
      <c r="DO28" s="5">
        <f>IF(DL28&gt;$DM$1,"NA",(IF($DM28&lt;'[3]Point Tables'!$S$5,"OLD",(IF($DN28="Y",DK28,(VLOOKUP($DK28,[1]Y14MF!$A$1:$A$65536,1,FALSE)))))))</f>
        <v>100079713</v>
      </c>
      <c r="DP28" s="5">
        <f>IF(DL28&gt;$DM$1,"NA",(IF($DM28&lt;'[3]Point Tables'!$S$6,"OLD",(IF($DN28="Y","X",(VLOOKUP($DK28,[1]Y12MF!$A$1:$A$65536,1,FALSE)))))))</f>
        <v>100079713</v>
      </c>
      <c r="DR28" s="5" t="s">
        <v>1056</v>
      </c>
      <c r="DS28" s="5">
        <v>1997</v>
      </c>
      <c r="DT28" s="5" t="s">
        <v>1057</v>
      </c>
      <c r="DU28" s="17" t="s">
        <v>1056</v>
      </c>
      <c r="DV28" s="18">
        <v>100132931</v>
      </c>
      <c r="DW28" s="18">
        <v>25</v>
      </c>
      <c r="DX28" s="9">
        <v>1997</v>
      </c>
      <c r="DY28" s="24"/>
      <c r="DZ28" s="5" t="str">
        <f>IF(DW28&gt;$DX$1,"NA",(IF($DX28&lt;'[3]Point Tables'!$S$5,"OLD",(IF($DN28="Y",DV28,(VLOOKUP($DK28,[1]Y14MF!$A$1:$A$65536,1,FALSE)))))))</f>
        <v>NA</v>
      </c>
      <c r="EA28" s="5" t="str">
        <f>IF(DW28&gt;$DX$1,"NA",(IF($DX28&lt;'[3]Point Tables'!$S$6,"OLD",(IF($DY28="Y","X",(VLOOKUP($DV28,[1]Y12MF!$A$1:$A$65536,1,FALSE)))))))</f>
        <v>NA</v>
      </c>
    </row>
    <row r="29" spans="1:131" ht="27">
      <c r="A29" s="5" t="s">
        <v>366</v>
      </c>
      <c r="B29" s="5">
        <v>1996</v>
      </c>
      <c r="C29" s="5" t="s">
        <v>46</v>
      </c>
      <c r="D29" t="s">
        <v>366</v>
      </c>
      <c r="E29">
        <v>100078519</v>
      </c>
      <c r="F29">
        <v>26</v>
      </c>
      <c r="G29">
        <v>1996</v>
      </c>
      <c r="H29" t="s">
        <v>24</v>
      </c>
      <c r="I29" s="5">
        <f>IF(F29&gt;$F$1,"NA",(IF($G29&lt;'[3]Point Tables'!$S$5,"OLD",(IF($H29="Y","X",(VLOOKUP($E29,[1]Y14MF!$A$1:$A$65536,1,FALSE)))))))</f>
        <v>100078519</v>
      </c>
      <c r="J29" s="5" t="str">
        <f>IF(F29&gt;$F$1,"NA",(IF($G29&lt;'[3]Point Tables'!$S$6,"OLD",(IF($H29="Y","X",(VLOOKUP($E29,[1]Y12MF!$A$1:$A$65536,1,FALSE)))))))</f>
        <v>OLD</v>
      </c>
      <c r="L29" t="s">
        <v>511</v>
      </c>
      <c r="M29">
        <v>1996</v>
      </c>
      <c r="N29" t="s">
        <v>151</v>
      </c>
      <c r="O29" t="s">
        <v>511</v>
      </c>
      <c r="P29">
        <v>100100608</v>
      </c>
      <c r="Q29">
        <v>26</v>
      </c>
      <c r="R29">
        <v>1996</v>
      </c>
      <c r="S29" t="s">
        <v>24</v>
      </c>
      <c r="T29" s="5">
        <f>IF(Q29&gt;$Q$1,"NA",(IF($R29&lt;'[3]Point Tables'!$S$5,"OLD",(IF($S29="Y","X",(VLOOKUP($P29,[1]Y14MF!$A$1:$A$65536,1,FALSE)))))))</f>
        <v>100100608</v>
      </c>
      <c r="U29" s="5" t="str">
        <f>IF(Q29&gt;$Q$1,"NA",(IF($R29&lt;'[3]Point Tables'!$S$6,"OLD",(IF($S29="Y","X",(VLOOKUP($P29,[1]Y12MF!$A$1:$A$65536,1,FALSE)))))))</f>
        <v>OLD</v>
      </c>
      <c r="V29" s="5"/>
      <c r="W29" s="5" t="s">
        <v>230</v>
      </c>
      <c r="X29" s="5">
        <v>1996</v>
      </c>
      <c r="Y29" s="5" t="s">
        <v>57</v>
      </c>
      <c r="Z29" t="s">
        <v>230</v>
      </c>
      <c r="AA29">
        <v>100063952</v>
      </c>
      <c r="AB29">
        <v>26</v>
      </c>
      <c r="AC29">
        <v>1996</v>
      </c>
      <c r="AD29" s="4" t="s">
        <v>24</v>
      </c>
      <c r="AE29" s="5">
        <f>IF(AB29&gt;$AB$1,"NA",(IF($AC29&lt;'[3]Point Tables'!$S$5,"OLD",(IF($AD29="Y","X",(VLOOKUP($AA29,[1]Y14MF!$A$1:$A$65536,1,FALSE)))))))</f>
        <v>100063952</v>
      </c>
      <c r="AF29" s="5" t="str">
        <f>IF(AB29&gt;$AB$1,"NA",(IF($AC29&lt;'[3]Point Tables'!$S$6,"OLD",(IF($AD29="Y","X",(VLOOKUP($AA29,[1]Y12MF!$A$1:$A$65536,1,FALSE)))))))</f>
        <v>OLD</v>
      </c>
      <c r="AG29" s="5"/>
      <c r="AH29" s="14" t="s">
        <v>1058</v>
      </c>
      <c r="AI29" s="14">
        <v>1996</v>
      </c>
      <c r="AJ29" s="14" t="s">
        <v>79</v>
      </c>
      <c r="AK29" s="14" t="s">
        <v>1058</v>
      </c>
      <c r="AL29" s="14">
        <v>100083271</v>
      </c>
      <c r="AM29" s="14">
        <v>26</v>
      </c>
      <c r="AN29" s="14">
        <v>1996</v>
      </c>
      <c r="AO29" s="27"/>
      <c r="AP29" s="5">
        <f>IF(AM29&gt;$AN$1,"NA",(IF($AN29&lt;'[3]Point Tables'!$S$5,"OLD",(IF($AO29="Y","X",(VLOOKUP($AL29,[1]Y14MF!$A$1:$A$65536,1,FALSE)))))))</f>
        <v>100083271</v>
      </c>
      <c r="AQ29" s="5" t="str">
        <f>IF(AM29&gt;$AN$1,"NA",(IF($AN29&lt;'[2]Point Tables'!$S$6,"OLD",(IF($AO29="Y","X",(VLOOKUP($AL29,[1]Y12MF!$A$1:$A$65536,1,FALSE)))))))</f>
        <v>OLD</v>
      </c>
      <c r="AR29" s="5"/>
      <c r="AS29" s="5" t="s">
        <v>1059</v>
      </c>
      <c r="AT29" s="5">
        <v>1997</v>
      </c>
      <c r="AU29" s="5" t="s">
        <v>190</v>
      </c>
      <c r="AV29" s="9" t="s">
        <v>1059</v>
      </c>
      <c r="AW29" s="9">
        <v>100081638</v>
      </c>
      <c r="AX29" s="9">
        <v>26</v>
      </c>
      <c r="AY29" s="9">
        <v>1997</v>
      </c>
      <c r="AZ29" s="24"/>
      <c r="BA29" s="5" t="str">
        <f>IF(AX29&gt;$AY$1,"NA",(IF($AY29&lt;'[3]Point Tables'!$S$5,"OLD",(IF($AZ29="Y",AW29,(VLOOKUP($AW29,[1]Y14MF!$A$1:$A$65536,1,FALSE)))))))</f>
        <v>NA</v>
      </c>
      <c r="BB29" s="5" t="str">
        <f>IF(AX29&gt;$AY$1,"NA",(IF($AY29&lt;'[3]Point Tables'!$S$6,"OLD",(IF($AZ29="Y","X",(VLOOKUP($AW29,[1]Y12MF!$A$1:$A$65536,1,FALSE)))))))</f>
        <v>NA</v>
      </c>
      <c r="BC29" s="5"/>
      <c r="BD29" s="5" t="s">
        <v>1060</v>
      </c>
      <c r="BE29" s="5">
        <v>1997</v>
      </c>
      <c r="BF29" s="5" t="s">
        <v>1061</v>
      </c>
      <c r="BG29" s="17" t="s">
        <v>1060</v>
      </c>
      <c r="BH29" s="28">
        <v>100129821</v>
      </c>
      <c r="BI29" s="19">
        <v>26</v>
      </c>
      <c r="BJ29" s="18">
        <v>1997</v>
      </c>
      <c r="BL29" s="5">
        <f>IF(BI29&gt;$BJ$1,"NA",(IF($BJ29&lt;'[3]Point Tables'!$S$5,"OLD",(IF($BK29="Y",BH29,(VLOOKUP($BH29,[1]Y14MF!$A$1:$A$65536,1,FALSE)))))))</f>
        <v>100129821</v>
      </c>
      <c r="BM29" s="5" t="str">
        <f>IF(BI29&gt;$BJ$1,"NA",(IF($BJ29&lt;'[2]Point Tables'!$S$6,"OLD",(IF($BK29="Y","X",(VLOOKUP($BH29,[1]Y12MF!$A$1:$A$65536,1,FALSE)))))))</f>
        <v>OLD</v>
      </c>
      <c r="BN29" s="5"/>
      <c r="BO29" s="5" t="s">
        <v>1062</v>
      </c>
      <c r="BP29" s="5">
        <v>1997</v>
      </c>
      <c r="BQ29" s="5" t="s">
        <v>1002</v>
      </c>
      <c r="BR29" s="9" t="s">
        <v>1062</v>
      </c>
      <c r="BS29" s="9">
        <v>100100486</v>
      </c>
      <c r="BT29" s="20">
        <v>26</v>
      </c>
      <c r="BU29" s="9">
        <v>1997</v>
      </c>
      <c r="BV29" s="24"/>
      <c r="BW29" s="5" t="str">
        <f>IF(BT29&gt;$BU$1,"NA",(IF($BU29&lt;'[3]Point Tables'!$S$5,"OLD",(IF($BV29="Y",BS29,(VLOOKUP($BS29,[1]Y14MF!$A$1:$A$65536,1,FALSE)))))))</f>
        <v>NA</v>
      </c>
      <c r="BX29" s="5" t="str">
        <f>IF(BT29&gt;$BU$1,"NA",(IF($BU29&lt;'[3]Point Tables'!$S$6,"OLD",(IF($BV29="Y","X",(VLOOKUP($BS29,[1]Y12MF!$A$1:$A$65536,1,FALSE)))))))</f>
        <v>NA</v>
      </c>
      <c r="BY29" s="5"/>
      <c r="BZ29" s="5" t="s">
        <v>1063</v>
      </c>
      <c r="CA29" s="5">
        <v>1999</v>
      </c>
      <c r="CB29" s="5" t="s">
        <v>1064</v>
      </c>
      <c r="CC29" s="21" t="s">
        <v>1063</v>
      </c>
      <c r="CD29" s="16">
        <v>100087661</v>
      </c>
      <c r="CE29" s="22">
        <v>26</v>
      </c>
      <c r="CF29" s="21">
        <v>1999</v>
      </c>
      <c r="CG29" s="24"/>
      <c r="CH29" s="5" t="str">
        <f>IF(CE29&gt;$CF$1,"NA",(IF($CF29&lt;'[3]Point Tables'!$S$5,"OLD",(IF($CG29="Y",CD29,(VLOOKUP($CD29,[1]Y14MF!$A$1:$A$65536,1,FALSE)))))))</f>
        <v>NA</v>
      </c>
      <c r="CI29" s="5" t="str">
        <f>IF(CE29&gt;$CF$1,"NA",(IF($CF29&lt;'[3]Point Tables'!$S$6,"OLD",(IF($CG29="Y","X",(VLOOKUP($CD29,[1]Y12MF!$A$1:$A$65536,1,FALSE)))))))</f>
        <v>NA</v>
      </c>
      <c r="CK29" s="5" t="s">
        <v>1065</v>
      </c>
      <c r="CL29" s="5">
        <v>1998</v>
      </c>
      <c r="CM29" s="5" t="s">
        <v>861</v>
      </c>
      <c r="CN29" s="17" t="s">
        <v>1065</v>
      </c>
      <c r="CO29" s="18">
        <v>100091341</v>
      </c>
      <c r="CP29" s="18">
        <v>26</v>
      </c>
      <c r="CQ29" s="9">
        <v>1998</v>
      </c>
      <c r="CR29" s="24"/>
      <c r="CS29" s="5">
        <f>IF(CP29&gt;$CQ$1,"NA",(IF($CQ29&lt;'[3]Point Tables'!$S$5,"OLD",(IF($CR29="Y",CO29,(VLOOKUP($CO29,[1]Y14MF!$A$1:$A$65536,1,FALSE)))))))</f>
        <v>100091341</v>
      </c>
      <c r="CT29" s="5">
        <f>IF(CP29&gt;$CQ$1,"NA",(IF($CQ29&lt;'[3]Point Tables'!$S$6,"OLD",(IF($CR29="Y","X",(VLOOKUP($CO29,[1]Y12MF!$A$1:$A$65536,1,FALSE)))))))</f>
        <v>100091341</v>
      </c>
      <c r="CV29" s="5" t="s">
        <v>1066</v>
      </c>
      <c r="CW29" s="5">
        <v>1998</v>
      </c>
      <c r="CX29" s="5" t="s">
        <v>103</v>
      </c>
      <c r="CY29" s="17" t="s">
        <v>1066</v>
      </c>
      <c r="CZ29" s="18">
        <v>100127069</v>
      </c>
      <c r="DA29" s="18">
        <v>26</v>
      </c>
      <c r="DB29" s="9">
        <v>1998</v>
      </c>
      <c r="DC29" s="24"/>
      <c r="DD29" s="5">
        <f>IF(DA29&gt;$DB$1,"NA",(IF($DB29&lt;'[3]Point Tables'!$S$5,"OLD",(IF($DC29="Y",CZ29,(VLOOKUP($CZ29,[1]Y14MF!$A$1:$A$65536,1,FALSE)))))))</f>
        <v>100127069</v>
      </c>
      <c r="DE29" s="5">
        <f>IF(DA29&gt;$DB$1,"NA",(IF($DB29&lt;'[3]Point Tables'!$S$6,"OLD",(IF($DC29="Y","X",(VLOOKUP($CZ29,[1]Y12MF!$A$1:$A$65536,1,FALSE)))))))</f>
        <v>100127069</v>
      </c>
      <c r="DG29" s="5" t="s">
        <v>1067</v>
      </c>
      <c r="DH29" s="5">
        <v>1997</v>
      </c>
      <c r="DI29" s="5" t="s">
        <v>26</v>
      </c>
      <c r="DJ29" s="17" t="s">
        <v>1067</v>
      </c>
      <c r="DK29" s="18">
        <v>100079812</v>
      </c>
      <c r="DL29" s="18">
        <v>26</v>
      </c>
      <c r="DM29" s="9">
        <v>1997</v>
      </c>
      <c r="DN29" s="24"/>
      <c r="DO29" s="5">
        <f>IF(DL29&gt;$DM$1,"NA",(IF($DM29&lt;'[3]Point Tables'!$S$5,"OLD",(IF($DN29="Y",DK29,(VLOOKUP($DK29,[1]Y14MF!$A$1:$A$65536,1,FALSE)))))))</f>
        <v>100079812</v>
      </c>
      <c r="DP29" s="5" t="str">
        <f>IF(DL29&gt;$DM$1,"NA",(IF($DM29&lt;'[3]Point Tables'!$S$6,"OLD",(IF($DN29="Y","X",(VLOOKUP($DK29,[1]Y12MF!$A$1:$A$65536,1,FALSE)))))))</f>
        <v>OLD</v>
      </c>
      <c r="DR29" s="5" t="s">
        <v>696</v>
      </c>
      <c r="DS29" s="5">
        <v>1996</v>
      </c>
      <c r="DT29" s="5" t="s">
        <v>972</v>
      </c>
      <c r="DU29" s="17" t="s">
        <v>696</v>
      </c>
      <c r="DV29" s="18">
        <v>100124565</v>
      </c>
      <c r="DW29" s="18">
        <v>26</v>
      </c>
      <c r="DX29" s="9">
        <v>1996</v>
      </c>
      <c r="DY29" s="24"/>
      <c r="DZ29" s="5" t="str">
        <f>IF(DW29&gt;$DX$1,"NA",(IF($DX29&lt;'[3]Point Tables'!$S$5,"OLD",(IF($DN29="Y",DV29,(VLOOKUP($DK29,[1]Y14MF!$A$1:$A$65536,1,FALSE)))))))</f>
        <v>NA</v>
      </c>
      <c r="EA29" s="5" t="str">
        <f>IF(DW29&gt;$DX$1,"NA",(IF($DX29&lt;'[3]Point Tables'!$S$6,"OLD",(IF($DY29="Y","X",(VLOOKUP($DV29,[1]Y12MF!$A$1:$A$65536,1,FALSE)))))))</f>
        <v>NA</v>
      </c>
    </row>
    <row r="30" spans="1:131" ht="27">
      <c r="A30" s="5" t="s">
        <v>652</v>
      </c>
      <c r="B30" s="5">
        <v>1998</v>
      </c>
      <c r="C30" s="5" t="s">
        <v>103</v>
      </c>
      <c r="D30" t="s">
        <v>652</v>
      </c>
      <c r="E30">
        <v>100077558</v>
      </c>
      <c r="F30">
        <v>27</v>
      </c>
      <c r="G30">
        <v>1998</v>
      </c>
      <c r="H30" t="s">
        <v>24</v>
      </c>
      <c r="I30" s="5">
        <f>IF(F30&gt;$F$1,"NA",(IF($G30&lt;'[3]Point Tables'!$S$5,"OLD",(IF($H30="Y","X",(VLOOKUP($E30,[1]Y14MF!$A$1:$A$65536,1,FALSE)))))))</f>
        <v>100077558</v>
      </c>
      <c r="J30" s="5">
        <f>IF(F30&gt;$F$1,"NA",(IF($G30&lt;'[3]Point Tables'!$S$6,"OLD",(IF($H30="Y","X",(VLOOKUP($E30,[1]Y12MF!$A$1:$A$65536,1,FALSE)))))))</f>
        <v>100077558</v>
      </c>
      <c r="L30" t="s">
        <v>269</v>
      </c>
      <c r="M30">
        <v>1996</v>
      </c>
      <c r="N30" t="s">
        <v>26</v>
      </c>
      <c r="O30" t="s">
        <v>269</v>
      </c>
      <c r="P30">
        <v>100064455</v>
      </c>
      <c r="Q30">
        <v>27</v>
      </c>
      <c r="R30">
        <v>1996</v>
      </c>
      <c r="S30" t="s">
        <v>24</v>
      </c>
      <c r="T30" s="5">
        <f>IF(Q30&gt;$Q$1,"NA",(IF($R30&lt;'[3]Point Tables'!$S$5,"OLD",(IF($S30="Y","X",(VLOOKUP($P30,[1]Y14MF!$A$1:$A$65536,1,FALSE)))))))</f>
        <v>100064455</v>
      </c>
      <c r="U30" s="5" t="str">
        <f>IF(Q30&gt;$Q$1,"NA",(IF($R30&lt;'[3]Point Tables'!$S$6,"OLD",(IF($S30="Y","X",(VLOOKUP($P30,[1]Y12MF!$A$1:$A$65536,1,FALSE)))))))</f>
        <v>OLD</v>
      </c>
      <c r="V30" s="5"/>
      <c r="W30" s="5" t="s">
        <v>291</v>
      </c>
      <c r="X30" s="5">
        <v>1996</v>
      </c>
      <c r="Y30" s="5" t="s">
        <v>57</v>
      </c>
      <c r="Z30" t="s">
        <v>291</v>
      </c>
      <c r="AA30">
        <v>100063995</v>
      </c>
      <c r="AB30">
        <v>27</v>
      </c>
      <c r="AC30">
        <v>1996</v>
      </c>
      <c r="AD30" s="4" t="s">
        <v>24</v>
      </c>
      <c r="AE30" s="5">
        <f>IF(AB30&gt;$AB$1,"NA",(IF($AC30&lt;'[3]Point Tables'!$S$5,"OLD",(IF($AD30="Y","X",(VLOOKUP($AA30,[1]Y14MF!$A$1:$A$65536,1,FALSE)))))))</f>
        <v>100063995</v>
      </c>
      <c r="AF30" s="5" t="str">
        <f>IF(AB30&gt;$AB$1,"NA",(IF($AC30&lt;'[3]Point Tables'!$S$6,"OLD",(IF($AD30="Y","X",(VLOOKUP($AA30,[1]Y12MF!$A$1:$A$65536,1,FALSE)))))))</f>
        <v>OLD</v>
      </c>
      <c r="AG30" s="5"/>
      <c r="AH30" s="14" t="s">
        <v>955</v>
      </c>
      <c r="AI30" s="14">
        <v>1998</v>
      </c>
      <c r="AJ30" s="14" t="s">
        <v>845</v>
      </c>
      <c r="AK30" s="14" t="s">
        <v>955</v>
      </c>
      <c r="AL30" s="14">
        <v>100077558</v>
      </c>
      <c r="AM30" s="14">
        <v>27</v>
      </c>
      <c r="AN30" s="14">
        <v>1998</v>
      </c>
      <c r="AO30" s="27"/>
      <c r="AP30" s="5" t="str">
        <f>IF(AM30&gt;$AN$1,"NA",(IF($AN30&lt;'[3]Point Tables'!$S$5,"OLD",(IF($AO30="Y","X",(VLOOKUP($AL30,[1]Y14MF!$A$1:$A$65536,1,FALSE)))))))</f>
        <v>NA</v>
      </c>
      <c r="AQ30" s="5" t="str">
        <f>IF(AM30&gt;$AN$1,"NA",(IF($AN30&lt;'[2]Point Tables'!$S$6,"OLD",(IF($AO30="Y","X",(VLOOKUP($AL30,[1]Y12MF!$A$1:$A$65536,1,FALSE)))))))</f>
        <v>NA</v>
      </c>
      <c r="AR30" s="5"/>
      <c r="AS30" s="5" t="s">
        <v>957</v>
      </c>
      <c r="AT30" s="5">
        <v>1997</v>
      </c>
      <c r="AU30" s="5" t="s">
        <v>444</v>
      </c>
      <c r="AV30" s="9" t="s">
        <v>957</v>
      </c>
      <c r="AW30" s="9">
        <v>100092460</v>
      </c>
      <c r="AX30" s="9">
        <v>27</v>
      </c>
      <c r="AY30" s="9">
        <v>1997</v>
      </c>
      <c r="AZ30" s="24"/>
      <c r="BA30" s="5" t="str">
        <f>IF(AX30&gt;$AY$1,"NA",(IF($AY30&lt;'[3]Point Tables'!$S$5,"OLD",(IF($AZ30="Y",AW30,(VLOOKUP($AW30,[1]Y14MF!$A$1:$A$65536,1,FALSE)))))))</f>
        <v>NA</v>
      </c>
      <c r="BB30" s="5" t="str">
        <f>IF(AX30&gt;$AY$1,"NA",(IF($AY30&lt;'[3]Point Tables'!$S$6,"OLD",(IF($AZ30="Y","X",(VLOOKUP($AW30,[1]Y12MF!$A$1:$A$65536,1,FALSE)))))))</f>
        <v>NA</v>
      </c>
      <c r="BC30" s="5"/>
      <c r="BD30" s="5" t="s">
        <v>1068</v>
      </c>
      <c r="BE30" s="5">
        <v>1998</v>
      </c>
      <c r="BF30" s="5" t="s">
        <v>923</v>
      </c>
      <c r="BG30" s="17" t="s">
        <v>1068</v>
      </c>
      <c r="BH30" s="18">
        <v>100089784</v>
      </c>
      <c r="BI30" s="19">
        <v>27</v>
      </c>
      <c r="BJ30" s="18">
        <v>1998</v>
      </c>
      <c r="BL30" s="5">
        <f>IF(BI30&gt;$BJ$1,"NA",(IF($BJ30&lt;'[3]Point Tables'!$S$5,"OLD",(IF($BK30="Y",BH30,(VLOOKUP($BH30,[1]Y14MF!$A$1:$A$65536,1,FALSE)))))))</f>
        <v>100089784</v>
      </c>
      <c r="BM30" s="5">
        <f>IF(BI30&gt;$BJ$1,"NA",(IF($BJ30&lt;'[2]Point Tables'!$S$6,"OLD",(IF($BK30="Y","X",(VLOOKUP($BH30,[1]Y12MF!$A$1:$A$65536,1,FALSE)))))))</f>
        <v>100089784</v>
      </c>
      <c r="BN30" s="5"/>
      <c r="BO30" s="5" t="s">
        <v>1069</v>
      </c>
      <c r="BP30" s="5">
        <v>1996</v>
      </c>
      <c r="BQ30" s="5" t="s">
        <v>932</v>
      </c>
      <c r="BR30" s="9" t="s">
        <v>1069</v>
      </c>
      <c r="BS30" s="9">
        <v>100087245</v>
      </c>
      <c r="BT30" s="20">
        <v>27</v>
      </c>
      <c r="BU30" s="9">
        <v>1996</v>
      </c>
      <c r="BV30" s="24"/>
      <c r="BW30" s="5" t="str">
        <f>IF(BT30&gt;$BU$1,"NA",(IF($BU30&lt;'[3]Point Tables'!$S$5,"OLD",(IF($BV30="Y",BS30,(VLOOKUP($BS30,[1]Y14MF!$A$1:$A$65536,1,FALSE)))))))</f>
        <v>NA</v>
      </c>
      <c r="BX30" s="5" t="str">
        <f>IF(BT30&gt;$BU$1,"NA",(IF($BU30&lt;'[3]Point Tables'!$S$6,"OLD",(IF($BV30="Y","X",(VLOOKUP($BS30,[1]Y12MF!$A$1:$A$65536,1,FALSE)))))))</f>
        <v>NA</v>
      </c>
      <c r="BY30" s="5"/>
      <c r="BZ30" s="5" t="s">
        <v>1070</v>
      </c>
      <c r="CA30" s="5">
        <v>1996</v>
      </c>
      <c r="CB30" s="5" t="s">
        <v>1071</v>
      </c>
      <c r="CC30" s="21" t="s">
        <v>1070</v>
      </c>
      <c r="CD30" s="16">
        <v>100096177</v>
      </c>
      <c r="CE30" s="22">
        <v>27</v>
      </c>
      <c r="CF30" s="21">
        <v>1996</v>
      </c>
      <c r="CG30" s="24"/>
      <c r="CH30" s="5" t="str">
        <f>IF(CE30&gt;$CF$1,"NA",(IF($CF30&lt;'[3]Point Tables'!$S$5,"OLD",(IF($CG30="Y",CD30,(VLOOKUP($CD30,[1]Y14MF!$A$1:$A$65536,1,FALSE)))))))</f>
        <v>NA</v>
      </c>
      <c r="CI30" s="5" t="str">
        <f>IF(CE30&gt;$CF$1,"NA",(IF($CF30&lt;'[3]Point Tables'!$S$6,"OLD",(IF($CG30="Y","X",(VLOOKUP($CD30,[1]Y12MF!$A$1:$A$65536,1,FALSE)))))))</f>
        <v>NA</v>
      </c>
      <c r="CK30" s="5" t="s">
        <v>1072</v>
      </c>
      <c r="CL30" s="5">
        <v>1996</v>
      </c>
      <c r="CM30" s="5" t="s">
        <v>861</v>
      </c>
      <c r="CN30" s="17" t="s">
        <v>1072</v>
      </c>
      <c r="CO30" s="18">
        <v>100094777</v>
      </c>
      <c r="CP30" s="18">
        <v>27</v>
      </c>
      <c r="CQ30" s="9">
        <v>1996</v>
      </c>
      <c r="CR30" s="24"/>
      <c r="CS30" s="5">
        <f>IF(CP30&gt;$CQ$1,"NA",(IF($CQ30&lt;'[3]Point Tables'!$S$5,"OLD",(IF($CR30="Y",CO30,(VLOOKUP($CO30,[1]Y14MF!$A$1:$A$65536,1,FALSE)))))))</f>
        <v>100094777</v>
      </c>
      <c r="CT30" s="5" t="str">
        <f>IF(CP30&gt;$CQ$1,"NA",(IF($CQ30&lt;'[3]Point Tables'!$S$6,"OLD",(IF($CR30="Y","X",(VLOOKUP($CO30,[1]Y12MF!$A$1:$A$65536,1,FALSE)))))))</f>
        <v>OLD</v>
      </c>
      <c r="CV30" s="5" t="s">
        <v>1073</v>
      </c>
      <c r="CW30" s="5">
        <v>1998</v>
      </c>
      <c r="CX30" s="5" t="s">
        <v>274</v>
      </c>
      <c r="CY30" s="17" t="s">
        <v>1073</v>
      </c>
      <c r="CZ30" s="18">
        <v>100081673</v>
      </c>
      <c r="DA30" s="18">
        <v>27</v>
      </c>
      <c r="DB30" s="9">
        <v>1998</v>
      </c>
      <c r="DC30" s="24"/>
      <c r="DD30" s="5">
        <f>IF(DA30&gt;$DB$1,"NA",(IF($DB30&lt;'[3]Point Tables'!$S$5,"OLD",(IF($DC30="Y",CZ30,(VLOOKUP($CZ30,[1]Y14MF!$A$1:$A$65536,1,FALSE)))))))</f>
        <v>100081673</v>
      </c>
      <c r="DE30" s="5">
        <f>IF(DA30&gt;$DB$1,"NA",(IF($DB30&lt;'[3]Point Tables'!$S$6,"OLD",(IF($DC30="Y","X",(VLOOKUP($CZ30,[1]Y12MF!$A$1:$A$65536,1,FALSE)))))))</f>
        <v>100081673</v>
      </c>
      <c r="DG30" s="5" t="s">
        <v>1074</v>
      </c>
      <c r="DH30" s="5">
        <v>1997</v>
      </c>
      <c r="DI30" s="5" t="s">
        <v>259</v>
      </c>
      <c r="DJ30" s="17" t="s">
        <v>1074</v>
      </c>
      <c r="DK30" s="18">
        <v>100101358</v>
      </c>
      <c r="DL30" s="18">
        <v>27</v>
      </c>
      <c r="DM30" s="9">
        <v>1997</v>
      </c>
      <c r="DN30" s="24"/>
      <c r="DO30" s="5">
        <f>IF(DL30&gt;$DM$1,"NA",(IF($DM30&lt;'[3]Point Tables'!$S$5,"OLD",(IF($DN30="Y",DK30,(VLOOKUP($DK30,[1]Y14MF!$A$1:$A$65536,1,FALSE)))))))</f>
        <v>100101358</v>
      </c>
      <c r="DP30" s="5" t="str">
        <f>IF(DL30&gt;$DM$1,"NA",(IF($DM30&lt;'[3]Point Tables'!$S$6,"OLD",(IF($DN30="Y","X",(VLOOKUP($DK30,[1]Y12MF!$A$1:$A$65536,1,FALSE)))))))</f>
        <v>OLD</v>
      </c>
      <c r="DR30" s="5" t="s">
        <v>1075</v>
      </c>
      <c r="DS30" s="5">
        <v>1998</v>
      </c>
      <c r="DT30" s="5" t="s">
        <v>856</v>
      </c>
      <c r="DU30" s="17" t="s">
        <v>1075</v>
      </c>
      <c r="DV30" s="18">
        <v>100132980</v>
      </c>
      <c r="DW30" s="18">
        <v>27</v>
      </c>
      <c r="DX30" s="9">
        <v>1998</v>
      </c>
      <c r="DY30" s="24"/>
      <c r="DZ30" s="5" t="str">
        <f>IF(DW30&gt;$DX$1,"NA",(IF($DX30&lt;'[3]Point Tables'!$S$5,"OLD",(IF($DN30="Y",DV30,(VLOOKUP($DK30,[1]Y14MF!$A$1:$A$65536,1,FALSE)))))))</f>
        <v>NA</v>
      </c>
      <c r="EA30" s="5" t="str">
        <f>IF(DW30&gt;$DX$1,"NA",(IF($DX30&lt;'[3]Point Tables'!$S$6,"OLD",(IF($DY30="Y","X",(VLOOKUP($DV30,[1]Y12MF!$A$1:$A$65536,1,FALSE)))))))</f>
        <v>NA</v>
      </c>
    </row>
    <row r="31" spans="1:131">
      <c r="A31" s="5" t="s">
        <v>279</v>
      </c>
      <c r="B31" s="5">
        <v>1996</v>
      </c>
      <c r="C31" s="5" t="s">
        <v>23</v>
      </c>
      <c r="D31" t="s">
        <v>279</v>
      </c>
      <c r="E31">
        <v>100097999</v>
      </c>
      <c r="F31">
        <v>28</v>
      </c>
      <c r="G31">
        <v>1996</v>
      </c>
      <c r="H31" t="s">
        <v>24</v>
      </c>
      <c r="I31" s="5">
        <f>IF(F31&gt;$F$1,"NA",(IF($G31&lt;'[3]Point Tables'!$S$5,"OLD",(IF($H31="Y","X",(VLOOKUP($E31,[1]Y14MF!$A$1:$A$65536,1,FALSE)))))))</f>
        <v>100097999</v>
      </c>
      <c r="J31" s="5" t="str">
        <f>IF(F31&gt;$F$1,"NA",(IF($G31&lt;'[3]Point Tables'!$S$6,"OLD",(IF($H31="Y","X",(VLOOKUP($E31,[1]Y12MF!$A$1:$A$65536,1,FALSE)))))))</f>
        <v>OLD</v>
      </c>
      <c r="L31" t="s">
        <v>399</v>
      </c>
      <c r="M31">
        <v>1997</v>
      </c>
      <c r="N31" t="s">
        <v>26</v>
      </c>
      <c r="O31" t="s">
        <v>399</v>
      </c>
      <c r="P31">
        <v>100086101</v>
      </c>
      <c r="Q31">
        <v>28</v>
      </c>
      <c r="R31">
        <v>1997</v>
      </c>
      <c r="S31" t="s">
        <v>24</v>
      </c>
      <c r="T31" s="5">
        <f>IF(Q31&gt;$Q$1,"NA",(IF($R31&lt;'[3]Point Tables'!$S$5,"OLD",(IF($S31="Y","X",(VLOOKUP($P31,[1]Y14MF!$A$1:$A$65536,1,FALSE)))))))</f>
        <v>100086101</v>
      </c>
      <c r="U31" s="5" t="str">
        <f>IF(Q31&gt;$Q$1,"NA",(IF($R31&lt;'[3]Point Tables'!$S$6,"OLD",(IF($S31="Y","X",(VLOOKUP($P31,[1]Y12MF!$A$1:$A$65536,1,FALSE)))))))</f>
        <v>OLD</v>
      </c>
      <c r="V31" s="5"/>
      <c r="W31" s="5" t="s">
        <v>189</v>
      </c>
      <c r="X31" s="5">
        <v>1996</v>
      </c>
      <c r="Y31" s="5" t="s">
        <v>190</v>
      </c>
      <c r="Z31" t="s">
        <v>189</v>
      </c>
      <c r="AA31">
        <v>100091353</v>
      </c>
      <c r="AB31">
        <v>28</v>
      </c>
      <c r="AC31">
        <v>1996</v>
      </c>
      <c r="AD31" s="4" t="s">
        <v>24</v>
      </c>
      <c r="AE31" s="5">
        <f>IF(AB31&gt;$AB$1,"NA",(IF($AC31&lt;'[3]Point Tables'!$S$5,"OLD",(IF($AD31="Y","X",(VLOOKUP($AA31,[1]Y14MF!$A$1:$A$65536,1,FALSE)))))))</f>
        <v>100091353</v>
      </c>
      <c r="AF31" s="5" t="str">
        <f>IF(AB31&gt;$AB$1,"NA",(IF($AC31&lt;'[3]Point Tables'!$S$6,"OLD",(IF($AD31="Y","X",(VLOOKUP($AA31,[1]Y12MF!$A$1:$A$65536,1,FALSE)))))))</f>
        <v>OLD</v>
      </c>
      <c r="AG31" s="5"/>
      <c r="AH31" s="14" t="s">
        <v>873</v>
      </c>
      <c r="AI31" s="14">
        <v>1997</v>
      </c>
      <c r="AJ31" s="14" t="s">
        <v>870</v>
      </c>
      <c r="AK31" s="14" t="s">
        <v>873</v>
      </c>
      <c r="AL31" s="14">
        <v>100080426</v>
      </c>
      <c r="AM31" s="14">
        <v>28</v>
      </c>
      <c r="AN31" s="14">
        <v>1997</v>
      </c>
      <c r="AO31" s="27"/>
      <c r="AP31" s="5" t="str">
        <f>IF(AM31&gt;$AN$1,"NA",(IF($AN31&lt;'[3]Point Tables'!$S$5,"OLD",(IF($AO31="Y","X",(VLOOKUP($AL31,[1]Y14MF!$A$1:$A$65536,1,FALSE)))))))</f>
        <v>NA</v>
      </c>
      <c r="AQ31" s="5" t="str">
        <f>IF(AM31&gt;$AN$1,"NA",(IF($AN31&lt;'[2]Point Tables'!$S$6,"OLD",(IF($AO31="Y","X",(VLOOKUP($AL31,[1]Y12MF!$A$1:$A$65536,1,FALSE)))))))</f>
        <v>NA</v>
      </c>
      <c r="AR31" s="5"/>
      <c r="AS31" s="5" t="s">
        <v>951</v>
      </c>
      <c r="AT31" s="5">
        <v>1996</v>
      </c>
      <c r="AU31" s="5" t="s">
        <v>381</v>
      </c>
      <c r="AV31" s="9" t="s">
        <v>951</v>
      </c>
      <c r="AW31" s="9">
        <v>100123902</v>
      </c>
      <c r="AX31" s="9">
        <v>28</v>
      </c>
      <c r="AY31" s="9">
        <v>1996</v>
      </c>
      <c r="AZ31" s="24"/>
      <c r="BA31" s="5" t="str">
        <f>IF(AX31&gt;$AY$1,"NA",(IF($AY31&lt;'[3]Point Tables'!$S$5,"OLD",(IF($AZ31="Y",AW31,(VLOOKUP($AW31,[1]Y14MF!$A$1:$A$65536,1,FALSE)))))))</f>
        <v>NA</v>
      </c>
      <c r="BB31" s="5" t="str">
        <f>IF(AX31&gt;$AY$1,"NA",(IF($AY31&lt;'[3]Point Tables'!$S$6,"OLD",(IF($AZ31="Y","X",(VLOOKUP($AW31,[1]Y12MF!$A$1:$A$65536,1,FALSE)))))))</f>
        <v>NA</v>
      </c>
      <c r="BC31" s="5"/>
      <c r="BD31" s="5" t="s">
        <v>1076</v>
      </c>
      <c r="BE31" s="5">
        <v>1999</v>
      </c>
      <c r="BF31" s="5" t="s">
        <v>853</v>
      </c>
      <c r="BG31" s="17" t="s">
        <v>1076</v>
      </c>
      <c r="BH31" s="18">
        <v>100098928</v>
      </c>
      <c r="BI31" s="19">
        <v>28</v>
      </c>
      <c r="BJ31" s="18">
        <v>1999</v>
      </c>
      <c r="BL31" s="5">
        <f>IF(BI31&gt;$BJ$1,"NA",(IF($BJ31&lt;'[3]Point Tables'!$S$5,"OLD",(IF($BK31="Y",BH31,(VLOOKUP($BH31,[1]Y14MF!$A$1:$A$65536,1,FALSE)))))))</f>
        <v>100098928</v>
      </c>
      <c r="BM31" s="5">
        <f>IF(BI31&gt;$BJ$1,"NA",(IF($BJ31&lt;'[2]Point Tables'!$S$6,"OLD",(IF($BK31="Y","X",(VLOOKUP($BH31,[1]Y12MF!$A$1:$A$65536,1,FALSE)))))))</f>
        <v>100098928</v>
      </c>
      <c r="BN31" s="5"/>
      <c r="BO31" s="5" t="s">
        <v>1077</v>
      </c>
      <c r="BP31" s="5">
        <v>1996</v>
      </c>
      <c r="BQ31" s="5" t="s">
        <v>1078</v>
      </c>
      <c r="BR31" s="9" t="s">
        <v>1077</v>
      </c>
      <c r="BS31" s="9">
        <v>100077456</v>
      </c>
      <c r="BT31" s="20">
        <v>28</v>
      </c>
      <c r="BU31" s="9">
        <v>1996</v>
      </c>
      <c r="BV31" s="24"/>
      <c r="BW31" s="5" t="str">
        <f>IF(BT31&gt;$BU$1,"NA",(IF($BU31&lt;'[3]Point Tables'!$S$5,"OLD",(IF($BV31="Y",BS31,(VLOOKUP($BS31,[1]Y14MF!$A$1:$A$65536,1,FALSE)))))))</f>
        <v>NA</v>
      </c>
      <c r="BX31" s="5" t="str">
        <f>IF(BT31&gt;$BU$1,"NA",(IF($BU31&lt;'[3]Point Tables'!$S$6,"OLD",(IF($BV31="Y","X",(VLOOKUP($BS31,[1]Y12MF!$A$1:$A$65536,1,FALSE)))))))</f>
        <v>NA</v>
      </c>
      <c r="BY31" s="5"/>
      <c r="BZ31" s="5" t="s">
        <v>1079</v>
      </c>
      <c r="CA31" s="5">
        <v>1999</v>
      </c>
      <c r="CB31" s="5" t="s">
        <v>905</v>
      </c>
      <c r="CC31" s="21" t="s">
        <v>1079</v>
      </c>
      <c r="CD31" s="16">
        <v>100089250</v>
      </c>
      <c r="CE31" s="22">
        <v>28</v>
      </c>
      <c r="CF31" s="21">
        <v>1999</v>
      </c>
      <c r="CG31" s="24"/>
      <c r="CH31" s="5" t="str">
        <f>IF(CE31&gt;$CF$1,"NA",(IF($CF31&lt;'[3]Point Tables'!$S$5,"OLD",(IF($CG31="Y",CD31,(VLOOKUP($CD31,[1]Y14MF!$A$1:$A$65536,1,FALSE)))))))</f>
        <v>NA</v>
      </c>
      <c r="CI31" s="5" t="str">
        <f>IF(CE31&gt;$CF$1,"NA",(IF($CF31&lt;'[3]Point Tables'!$S$6,"OLD",(IF($CG31="Y","X",(VLOOKUP($CD31,[1]Y12MF!$A$1:$A$65536,1,FALSE)))))))</f>
        <v>NA</v>
      </c>
      <c r="CK31" s="5" t="s">
        <v>967</v>
      </c>
      <c r="CL31" s="5">
        <v>1999</v>
      </c>
      <c r="CM31" s="5" t="s">
        <v>861</v>
      </c>
      <c r="CN31" s="17" t="s">
        <v>967</v>
      </c>
      <c r="CO31" s="18">
        <v>100083194</v>
      </c>
      <c r="CP31" s="18">
        <v>28</v>
      </c>
      <c r="CQ31" s="9">
        <v>1999</v>
      </c>
      <c r="CR31" s="24"/>
      <c r="CS31" s="5">
        <f>IF(CP31&gt;$CQ$1,"NA",(IF($CQ31&lt;'[3]Point Tables'!$S$5,"OLD",(IF($CR31="Y",CO31,(VLOOKUP($CO31,[1]Y14MF!$A$1:$A$65536,1,FALSE)))))))</f>
        <v>100083194</v>
      </c>
      <c r="CT31" s="5">
        <f>IF(CP31&gt;$CQ$1,"NA",(IF($CQ31&lt;'[3]Point Tables'!$S$6,"OLD",(IF($CR31="Y","X",(VLOOKUP($CO31,[1]Y12MF!$A$1:$A$65536,1,FALSE)))))))</f>
        <v>100083194</v>
      </c>
      <c r="CV31" s="5" t="s">
        <v>1080</v>
      </c>
      <c r="CW31" s="5">
        <v>1998</v>
      </c>
      <c r="CX31" s="5" t="s">
        <v>37</v>
      </c>
      <c r="CY31" s="17" t="s">
        <v>1080</v>
      </c>
      <c r="CZ31">
        <v>100101638</v>
      </c>
      <c r="DA31" s="18">
        <v>28</v>
      </c>
      <c r="DB31" s="9">
        <v>1998</v>
      </c>
      <c r="DC31" s="24"/>
      <c r="DD31" s="5">
        <f>IF(DA31&gt;$DB$1,"NA",(IF($DB31&lt;'[3]Point Tables'!$S$5,"OLD",(IF($DC31="Y",CZ31,(VLOOKUP($CZ31,[1]Y14MF!$A$1:$A$65536,1,FALSE)))))))</f>
        <v>100101638</v>
      </c>
      <c r="DE31" s="5">
        <f>IF(DA31&gt;$DB$1,"NA",(IF($DB31&lt;'[3]Point Tables'!$S$6,"OLD",(IF($DC31="Y","X",(VLOOKUP($CZ31,[1]Y12MF!$A$1:$A$65536,1,FALSE)))))))</f>
        <v>100101638</v>
      </c>
      <c r="DG31" s="5" t="s">
        <v>959</v>
      </c>
      <c r="DH31" s="5">
        <v>1997</v>
      </c>
      <c r="DI31" s="5" t="s">
        <v>143</v>
      </c>
      <c r="DJ31" s="17" t="s">
        <v>959</v>
      </c>
      <c r="DK31" s="18">
        <v>100051274</v>
      </c>
      <c r="DL31" s="18">
        <v>28</v>
      </c>
      <c r="DM31" s="9">
        <v>1997</v>
      </c>
      <c r="DN31" s="24"/>
      <c r="DO31" s="5">
        <f>IF(DL31&gt;$DM$1,"NA",(IF($DM31&lt;'[3]Point Tables'!$S$5,"OLD",(IF($DN31="Y",DK31,(VLOOKUP($DK31,[1]Y14MF!$A$1:$A$65536,1,FALSE)))))))</f>
        <v>100051274</v>
      </c>
      <c r="DP31" s="5" t="str">
        <f>IF(DL31&gt;$DM$1,"NA",(IF($DM31&lt;'[3]Point Tables'!$S$6,"OLD",(IF($DN31="Y","X",(VLOOKUP($DK31,[1]Y12MF!$A$1:$A$65536,1,FALSE)))))))</f>
        <v>OLD</v>
      </c>
      <c r="DR31" s="5">
        <v>0</v>
      </c>
      <c r="DS31" s="5">
        <v>0</v>
      </c>
      <c r="DT31" s="5">
        <v>0</v>
      </c>
      <c r="DU31" s="17">
        <v>0</v>
      </c>
      <c r="DV31" s="18">
        <v>0</v>
      </c>
      <c r="DW31" s="18">
        <v>0</v>
      </c>
      <c r="DX31" s="9">
        <v>0</v>
      </c>
      <c r="DY31" s="24"/>
      <c r="DZ31" s="5" t="str">
        <f>IF(DW31&gt;$DX$1,"NA",(IF($DX31&lt;'[3]Point Tables'!$S$5,"OLD",(IF($DN31="Y",DV31,(VLOOKUP($DK31,[1]Y14MF!$A$1:$A$65536,1,FALSE)))))))</f>
        <v>OLD</v>
      </c>
      <c r="EA31" s="5" t="str">
        <f>IF(DW31&gt;$DX$1,"NA",(IF($DX31&lt;'[3]Point Tables'!$S$6,"OLD",(IF($DY31="Y","X",(VLOOKUP($DV31,[1]Y12MF!$A$1:$A$65536,1,FALSE)))))))</f>
        <v>OLD</v>
      </c>
    </row>
    <row r="32" spans="1:131">
      <c r="A32" s="5" t="s">
        <v>296</v>
      </c>
      <c r="B32" s="5">
        <v>1998</v>
      </c>
      <c r="C32" s="5" t="s">
        <v>381</v>
      </c>
      <c r="D32" t="s">
        <v>296</v>
      </c>
      <c r="E32">
        <v>100101464</v>
      </c>
      <c r="F32">
        <v>29</v>
      </c>
      <c r="G32">
        <v>1998</v>
      </c>
      <c r="H32" t="s">
        <v>24</v>
      </c>
      <c r="I32" s="5">
        <f>IF(F32&gt;$F$1,"NA",(IF($G32&lt;'[3]Point Tables'!$S$5,"OLD",(IF($H32="Y","X",(VLOOKUP($E32,[1]Y14MF!$A$1:$A$65536,1,FALSE)))))))</f>
        <v>100101464</v>
      </c>
      <c r="J32" s="5">
        <f>IF(F32&gt;$F$1,"NA",(IF($G32&lt;'[3]Point Tables'!$S$6,"OLD",(IF($H32="Y","X",(VLOOKUP($E32,[1]Y12MF!$A$1:$A$65536,1,FALSE)))))))</f>
        <v>100101464</v>
      </c>
      <c r="L32" t="s">
        <v>1081</v>
      </c>
      <c r="M32">
        <v>1996</v>
      </c>
      <c r="N32" t="s">
        <v>75</v>
      </c>
      <c r="O32" t="s">
        <v>1081</v>
      </c>
      <c r="P32">
        <v>100130667</v>
      </c>
      <c r="Q32">
        <v>29</v>
      </c>
      <c r="R32">
        <v>1996</v>
      </c>
      <c r="S32" t="s">
        <v>24</v>
      </c>
      <c r="T32" s="5">
        <f>IF(Q32&gt;$Q$1,"NA",(IF($R32&lt;'[3]Point Tables'!$S$5,"OLD",(IF($S32="Y","X",(VLOOKUP($P32,[1]Y14MF!$A$1:$A$65536,1,FALSE)))))))</f>
        <v>100130667</v>
      </c>
      <c r="U32" s="5" t="str">
        <f>IF(Q32&gt;$Q$1,"NA",(IF($R32&lt;'[3]Point Tables'!$S$6,"OLD",(IF($S32="Y","X",(VLOOKUP($P32,[1]Y12MF!$A$1:$A$65536,1,FALSE)))))))</f>
        <v>OLD</v>
      </c>
      <c r="V32" s="5"/>
      <c r="W32" s="5" t="s">
        <v>150</v>
      </c>
      <c r="X32" s="5">
        <v>1996</v>
      </c>
      <c r="Y32" s="5" t="s">
        <v>151</v>
      </c>
      <c r="Z32" t="s">
        <v>150</v>
      </c>
      <c r="AA32">
        <v>100078886</v>
      </c>
      <c r="AB32">
        <v>29</v>
      </c>
      <c r="AC32">
        <v>1996</v>
      </c>
      <c r="AD32" s="4" t="s">
        <v>24</v>
      </c>
      <c r="AE32" s="5">
        <f>IF(AB32&gt;$AB$1,"NA",(IF($AC32&lt;'[3]Point Tables'!$S$5,"OLD",(IF($AD32="Y","X",(VLOOKUP($AA32,[1]Y14MF!$A$1:$A$65536,1,FALSE)))))))</f>
        <v>100078886</v>
      </c>
      <c r="AF32" s="5" t="str">
        <f>IF(AB32&gt;$AB$1,"NA",(IF($AC32&lt;'[3]Point Tables'!$S$6,"OLD",(IF($AD32="Y","X",(VLOOKUP($AA32,[1]Y12MF!$A$1:$A$65536,1,FALSE)))))))</f>
        <v>OLD</v>
      </c>
      <c r="AG32" s="5"/>
      <c r="AH32" s="14" t="s">
        <v>1082</v>
      </c>
      <c r="AI32" s="14">
        <v>1996</v>
      </c>
      <c r="AJ32" s="14" t="s">
        <v>870</v>
      </c>
      <c r="AK32" s="14" t="s">
        <v>1082</v>
      </c>
      <c r="AL32" s="14">
        <v>100082765</v>
      </c>
      <c r="AM32" s="14">
        <v>29</v>
      </c>
      <c r="AN32" s="14">
        <v>1996</v>
      </c>
      <c r="AO32" s="27"/>
      <c r="AP32" s="5" t="str">
        <f>IF(AM32&gt;$AN$1,"NA",(IF($AN32&lt;'[3]Point Tables'!$S$5,"OLD",(IF($AO32="Y","X",(VLOOKUP($AL32,[1]Y14MF!$A$1:$A$65536,1,FALSE)))))))</f>
        <v>NA</v>
      </c>
      <c r="AQ32" s="5" t="str">
        <f>IF(AM32&gt;$AN$1,"NA",(IF($AN32&lt;'[2]Point Tables'!$S$6,"OLD",(IF($AO32="Y","X",(VLOOKUP($AL32,[1]Y12MF!$A$1:$A$65536,1,FALSE)))))))</f>
        <v>NA</v>
      </c>
      <c r="AR32" s="5"/>
      <c r="AS32" s="5" t="s">
        <v>1083</v>
      </c>
      <c r="AT32" s="5">
        <v>1996</v>
      </c>
      <c r="AU32" s="5" t="s">
        <v>23</v>
      </c>
      <c r="AV32" s="26" t="s">
        <v>1083</v>
      </c>
      <c r="AW32">
        <v>100118205</v>
      </c>
      <c r="AX32" s="26">
        <v>29</v>
      </c>
      <c r="AY32" s="26">
        <v>1996</v>
      </c>
      <c r="AZ32" s="24"/>
      <c r="BA32" s="5" t="str">
        <f>IF(AX32&gt;$AY$1,"NA",(IF($AY32&lt;'[3]Point Tables'!$S$5,"OLD",(IF($AZ32="Y",AW32,(VLOOKUP($AW32,[1]Y14MF!$A$1:$A$65536,1,FALSE)))))))</f>
        <v>NA</v>
      </c>
      <c r="BB32" s="5" t="str">
        <f>IF(AX32&gt;$AY$1,"NA",(IF($AY32&lt;'[3]Point Tables'!$S$6,"OLD",(IF($AZ32="Y","X",(VLOOKUP($AW32,[1]Y12MF!$A$1:$A$65536,1,FALSE)))))))</f>
        <v>NA</v>
      </c>
      <c r="BC32" s="5"/>
      <c r="BD32" s="5" t="s">
        <v>1065</v>
      </c>
      <c r="BE32" s="5">
        <v>1998</v>
      </c>
      <c r="BF32" s="5" t="s">
        <v>861</v>
      </c>
      <c r="BG32" s="17" t="s">
        <v>1065</v>
      </c>
      <c r="BH32" s="18">
        <v>100091341</v>
      </c>
      <c r="BI32" s="19">
        <v>29</v>
      </c>
      <c r="BJ32" s="18">
        <v>1998</v>
      </c>
      <c r="BL32" s="5">
        <f>IF(BI32&gt;$BJ$1,"NA",(IF($BJ32&lt;'[3]Point Tables'!$S$5,"OLD",(IF($BK32="Y",BH32,(VLOOKUP($BH32,[1]Y14MF!$A$1:$A$65536,1,FALSE)))))))</f>
        <v>100091341</v>
      </c>
      <c r="BM32" s="5">
        <f>IF(BI32&gt;$BJ$1,"NA",(IF($BJ32&lt;'[2]Point Tables'!$S$6,"OLD",(IF($BK32="Y","X",(VLOOKUP($BH32,[1]Y12MF!$A$1:$A$65536,1,FALSE)))))))</f>
        <v>100091341</v>
      </c>
      <c r="BN32" s="5"/>
      <c r="BO32" s="5" t="s">
        <v>1084</v>
      </c>
      <c r="BP32" s="5">
        <v>1998</v>
      </c>
      <c r="BQ32" s="5" t="s">
        <v>1078</v>
      </c>
      <c r="BR32" s="9" t="s">
        <v>1084</v>
      </c>
      <c r="BS32" s="9">
        <v>100125170</v>
      </c>
      <c r="BT32" s="20">
        <v>29</v>
      </c>
      <c r="BU32" s="9">
        <v>1998</v>
      </c>
      <c r="BV32" s="24"/>
      <c r="BW32" s="5" t="str">
        <f>IF(BT32&gt;$BU$1,"NA",(IF($BU32&lt;'[3]Point Tables'!$S$5,"OLD",(IF($BV32="Y",BS32,(VLOOKUP($BS32,[1]Y14MF!$A$1:$A$65536,1,FALSE)))))))</f>
        <v>NA</v>
      </c>
      <c r="BX32" s="5" t="str">
        <f>IF(BT32&gt;$BU$1,"NA",(IF($BU32&lt;'[3]Point Tables'!$S$6,"OLD",(IF($BV32="Y","X",(VLOOKUP($BS32,[1]Y12MF!$A$1:$A$65536,1,FALSE)))))))</f>
        <v>NA</v>
      </c>
      <c r="BY32" s="5"/>
      <c r="BZ32" s="5" t="s">
        <v>1085</v>
      </c>
      <c r="CA32" s="5">
        <v>0</v>
      </c>
      <c r="CB32" s="5">
        <v>0</v>
      </c>
      <c r="CC32" s="21" t="s">
        <v>1085</v>
      </c>
      <c r="CD32" s="16">
        <v>0</v>
      </c>
      <c r="CE32" s="22">
        <v>29</v>
      </c>
      <c r="CF32" s="21">
        <v>0</v>
      </c>
      <c r="CG32" s="24"/>
      <c r="CH32" s="5" t="str">
        <f>IF(CE32&gt;$CF$1,"NA",(IF($CF32&lt;'[3]Point Tables'!$S$5,"OLD",(IF($CG32="Y",CD32,(VLOOKUP($CD32,[1]Y14MF!$A$1:$A$65536,1,FALSE)))))))</f>
        <v>NA</v>
      </c>
      <c r="CI32" s="5" t="str">
        <f>IF(CE32&gt;$CF$1,"NA",(IF($CF32&lt;'[3]Point Tables'!$S$6,"OLD",(IF($CG32="Y","X",(VLOOKUP($CD32,[1]Y12MF!$A$1:$A$65536,1,FALSE)))))))</f>
        <v>NA</v>
      </c>
      <c r="CK32" s="5" t="s">
        <v>1086</v>
      </c>
      <c r="CL32" s="5">
        <v>1998</v>
      </c>
      <c r="CM32" s="5" t="s">
        <v>861</v>
      </c>
      <c r="CN32" s="17" t="s">
        <v>1086</v>
      </c>
      <c r="CO32" s="18">
        <v>100087510</v>
      </c>
      <c r="CP32" s="18">
        <v>29</v>
      </c>
      <c r="CQ32" s="9">
        <v>1998</v>
      </c>
      <c r="CR32" s="24"/>
      <c r="CS32" s="5">
        <f>IF(CP32&gt;$CQ$1,"NA",(IF($CQ32&lt;'[3]Point Tables'!$S$5,"OLD",(IF($CR32="Y",CO32,(VLOOKUP($CO32,[1]Y14MF!$A$1:$A$65536,1,FALSE)))))))</f>
        <v>100087510</v>
      </c>
      <c r="CT32" s="5">
        <f>IF(CP32&gt;$CQ$1,"NA",(IF($CQ32&lt;'[3]Point Tables'!$S$6,"OLD",(IF($CR32="Y","X",(VLOOKUP($CO32,[1]Y12MF!$A$1:$A$65536,1,FALSE)))))))</f>
        <v>100087510</v>
      </c>
      <c r="CV32" s="5" t="s">
        <v>1087</v>
      </c>
      <c r="CW32" s="5">
        <v>1998</v>
      </c>
      <c r="CX32" s="5" t="s">
        <v>37</v>
      </c>
      <c r="CY32" s="17" t="s">
        <v>1087</v>
      </c>
      <c r="CZ32" s="18">
        <v>100091341</v>
      </c>
      <c r="DA32" s="18">
        <v>29.5</v>
      </c>
      <c r="DB32" s="9">
        <v>1998</v>
      </c>
      <c r="DC32" s="24"/>
      <c r="DD32" s="5">
        <f>IF(DA32&gt;$DB$1,"NA",(IF($DB32&lt;'[3]Point Tables'!$S$5,"OLD",(IF($DC32="Y",CZ32,(VLOOKUP($CZ32,[1]Y14MF!$A$1:$A$65536,1,FALSE)))))))</f>
        <v>100091341</v>
      </c>
      <c r="DE32" s="5">
        <f>IF(DA32&gt;$DB$1,"NA",(IF($DB32&lt;'[3]Point Tables'!$S$6,"OLD",(IF($DC32="Y","X",(VLOOKUP($CZ32,[1]Y12MF!$A$1:$A$65536,1,FALSE)))))))</f>
        <v>100091341</v>
      </c>
      <c r="DG32" s="5" t="s">
        <v>1088</v>
      </c>
      <c r="DH32" s="5">
        <v>1998</v>
      </c>
      <c r="DI32" s="5" t="s">
        <v>101</v>
      </c>
      <c r="DJ32" s="17" t="s">
        <v>1088</v>
      </c>
      <c r="DK32" s="18">
        <v>100117399</v>
      </c>
      <c r="DL32" s="18">
        <v>29</v>
      </c>
      <c r="DM32" s="9">
        <v>1998</v>
      </c>
      <c r="DN32" s="24"/>
      <c r="DO32" s="5">
        <f>IF(DL32&gt;$DM$1,"NA",(IF($DM32&lt;'[3]Point Tables'!$S$5,"OLD",(IF($DN32="Y",DK32,(VLOOKUP($DK32,[1]Y14MF!$A$1:$A$65536,1,FALSE)))))))</f>
        <v>100117399</v>
      </c>
      <c r="DP32" s="5">
        <f>IF(DL32&gt;$DM$1,"NA",(IF($DM32&lt;'[3]Point Tables'!$S$6,"OLD",(IF($DN32="Y","X",(VLOOKUP($DK32,[1]Y12MF!$A$1:$A$65536,1,FALSE)))))))</f>
        <v>100117399</v>
      </c>
      <c r="DR32" s="5">
        <v>0</v>
      </c>
      <c r="DS32" s="5">
        <v>0</v>
      </c>
      <c r="DT32" s="5">
        <v>0</v>
      </c>
      <c r="DU32" s="17">
        <v>0</v>
      </c>
      <c r="DV32" s="18">
        <v>0</v>
      </c>
      <c r="DW32" s="18">
        <v>0</v>
      </c>
      <c r="DX32" s="9">
        <v>0</v>
      </c>
      <c r="DY32" s="24"/>
      <c r="DZ32" s="5" t="str">
        <f>IF(DW32&gt;$DX$1,"NA",(IF($DX32&lt;'[3]Point Tables'!$S$5,"OLD",(IF($DN32="Y",DV32,(VLOOKUP($DK32,[1]Y14MF!$A$1:$A$65536,1,FALSE)))))))</f>
        <v>OLD</v>
      </c>
      <c r="EA32" s="5" t="str">
        <f>IF(DW32&gt;$DX$1,"NA",(IF($DX32&lt;'[3]Point Tables'!$S$6,"OLD",(IF($DY32="Y","X",(VLOOKUP($DV32,[1]Y12MF!$A$1:$A$65536,1,FALSE)))))))</f>
        <v>OLD</v>
      </c>
    </row>
    <row r="33" spans="1:131" ht="27">
      <c r="A33" s="5" t="s">
        <v>464</v>
      </c>
      <c r="B33" s="5">
        <v>1999</v>
      </c>
      <c r="C33" s="5" t="s">
        <v>26</v>
      </c>
      <c r="D33" t="s">
        <v>464</v>
      </c>
      <c r="E33">
        <v>100080400</v>
      </c>
      <c r="F33">
        <v>30</v>
      </c>
      <c r="G33">
        <v>1999</v>
      </c>
      <c r="H33" t="s">
        <v>24</v>
      </c>
      <c r="I33" s="5">
        <f>IF(F33&gt;$F$1,"NA",(IF($G33&lt;'[3]Point Tables'!$S$5,"OLD",(IF($H33="Y","X",(VLOOKUP($E33,[1]Y14MF!$A$1:$A$65536,1,FALSE)))))))</f>
        <v>100080400</v>
      </c>
      <c r="J33" s="5">
        <f>IF(F33&gt;$F$1,"NA",(IF($G33&lt;'[3]Point Tables'!$S$6,"OLD",(IF($H33="Y","X",(VLOOKUP($E33,[1]Y12MF!$A$1:$A$65536,1,FALSE)))))))</f>
        <v>100080400</v>
      </c>
      <c r="L33" t="s">
        <v>540</v>
      </c>
      <c r="M33">
        <v>1996</v>
      </c>
      <c r="N33" t="s">
        <v>23</v>
      </c>
      <c r="O33" t="s">
        <v>540</v>
      </c>
      <c r="P33">
        <v>100118205</v>
      </c>
      <c r="Q33">
        <v>30</v>
      </c>
      <c r="R33">
        <v>1996</v>
      </c>
      <c r="S33" t="s">
        <v>24</v>
      </c>
      <c r="T33" s="5">
        <f>IF(Q33&gt;$Q$1,"NA",(IF($R33&lt;'[3]Point Tables'!$S$5,"OLD",(IF($S33="Y","X",(VLOOKUP($P33,[1]Y14MF!$A$1:$A$65536,1,FALSE)))))))</f>
        <v>100118205</v>
      </c>
      <c r="U33" s="5" t="str">
        <f>IF(Q33&gt;$Q$1,"NA",(IF($R33&lt;'[3]Point Tables'!$S$6,"OLD",(IF($S33="Y","X",(VLOOKUP($P33,[1]Y12MF!$A$1:$A$65536,1,FALSE)))))))</f>
        <v>OLD</v>
      </c>
      <c r="V33" s="5"/>
      <c r="W33" s="5" t="s">
        <v>172</v>
      </c>
      <c r="X33" s="5">
        <v>1996</v>
      </c>
      <c r="Y33" s="5" t="s">
        <v>26</v>
      </c>
      <c r="Z33" t="s">
        <v>172</v>
      </c>
      <c r="AA33">
        <v>100082971</v>
      </c>
      <c r="AB33">
        <v>30</v>
      </c>
      <c r="AC33">
        <v>1996</v>
      </c>
      <c r="AD33" s="4" t="s">
        <v>24</v>
      </c>
      <c r="AE33" s="5">
        <f>IF(AB33&gt;$AB$1,"NA",(IF($AC33&lt;'[3]Point Tables'!$S$5,"OLD",(IF($AD33="Y","X",(VLOOKUP($AA33,[1]Y14MF!$A$1:$A$65536,1,FALSE)))))))</f>
        <v>100082971</v>
      </c>
      <c r="AF33" s="5" t="str">
        <f>IF(AB33&gt;$AB$1,"NA",(IF($AC33&lt;'[3]Point Tables'!$S$6,"OLD",(IF($AD33="Y","X",(VLOOKUP($AA33,[1]Y12MF!$A$1:$A$65536,1,FALSE)))))))</f>
        <v>OLD</v>
      </c>
      <c r="AG33" s="5"/>
      <c r="AH33" s="14" t="s">
        <v>1012</v>
      </c>
      <c r="AI33" s="14">
        <v>1998</v>
      </c>
      <c r="AJ33" s="14" t="s">
        <v>1089</v>
      </c>
      <c r="AK33" s="14" t="s">
        <v>1012</v>
      </c>
      <c r="AL33" s="14">
        <v>100100785</v>
      </c>
      <c r="AM33" s="14">
        <v>30</v>
      </c>
      <c r="AN33" s="14">
        <v>1998</v>
      </c>
      <c r="AO33" s="27"/>
      <c r="AP33" s="5" t="str">
        <f>IF(AM33&gt;$AN$1,"NA",(IF($AN33&lt;'[3]Point Tables'!$S$5,"OLD",(IF($AO33="Y","X",(VLOOKUP($AL33,[1]Y14MF!$A$1:$A$65536,1,FALSE)))))))</f>
        <v>NA</v>
      </c>
      <c r="AQ33" s="5" t="str">
        <f>IF(AM33&gt;$AN$1,"NA",(IF($AN33&lt;'[2]Point Tables'!$S$6,"OLD",(IF($AO33="Y","X",(VLOOKUP($AL33,[1]Y12MF!$A$1:$A$65536,1,FALSE)))))))</f>
        <v>NA</v>
      </c>
      <c r="AR33" s="5"/>
      <c r="AS33" s="5" t="s">
        <v>1090</v>
      </c>
      <c r="AT33" s="5">
        <v>1999</v>
      </c>
      <c r="AU33" s="5" t="s">
        <v>52</v>
      </c>
      <c r="AV33" s="9" t="s">
        <v>1090</v>
      </c>
      <c r="AW33" s="9">
        <v>100097389</v>
      </c>
      <c r="AX33" s="9">
        <v>30</v>
      </c>
      <c r="AY33" s="9">
        <v>1999</v>
      </c>
      <c r="AZ33" s="24"/>
      <c r="BA33" s="5" t="str">
        <f>IF(AX33&gt;$AY$1,"NA",(IF($AY33&lt;'[3]Point Tables'!$S$5,"OLD",(IF($AZ33="Y",AW33,(VLOOKUP($AW33,[1]Y14MF!$A$1:$A$65536,1,FALSE)))))))</f>
        <v>NA</v>
      </c>
      <c r="BB33" s="5" t="str">
        <f>IF(AX33&gt;$AY$1,"NA",(IF($AY33&lt;'[3]Point Tables'!$S$6,"OLD",(IF($AZ33="Y","X",(VLOOKUP($AW33,[1]Y12MF!$A$1:$A$65536,1,FALSE)))))))</f>
        <v>NA</v>
      </c>
      <c r="BC33" s="5"/>
      <c r="BD33" s="5" t="s">
        <v>957</v>
      </c>
      <c r="BE33" s="5">
        <v>1997</v>
      </c>
      <c r="BF33" s="5" t="s">
        <v>1091</v>
      </c>
      <c r="BG33" s="17" t="s">
        <v>957</v>
      </c>
      <c r="BH33" s="18">
        <v>100092460</v>
      </c>
      <c r="BI33" s="19">
        <v>30</v>
      </c>
      <c r="BJ33" s="18">
        <v>1997</v>
      </c>
      <c r="BL33" s="5">
        <f>IF(BI33&gt;$BJ$1,"NA",(IF($BJ33&lt;'[3]Point Tables'!$S$5,"OLD",(IF($BK33="Y",BH33,(VLOOKUP($BH33,[1]Y14MF!$A$1:$A$65536,1,FALSE)))))))</f>
        <v>100092460</v>
      </c>
      <c r="BM33" s="5" t="str">
        <f>IF(BI33&gt;$BJ$1,"NA",(IF($BJ33&lt;'[2]Point Tables'!$S$6,"OLD",(IF($BK33="Y","X",(VLOOKUP($BH33,[1]Y12MF!$A$1:$A$65536,1,FALSE)))))))</f>
        <v>OLD</v>
      </c>
      <c r="BN33" s="5"/>
      <c r="BO33" s="5" t="s">
        <v>1026</v>
      </c>
      <c r="BP33" s="5">
        <v>1997</v>
      </c>
      <c r="BQ33" s="5" t="s">
        <v>985</v>
      </c>
      <c r="BR33" s="9" t="s">
        <v>1026</v>
      </c>
      <c r="BS33" s="9">
        <v>100080618</v>
      </c>
      <c r="BT33" s="20">
        <v>30</v>
      </c>
      <c r="BU33" s="9">
        <v>1997</v>
      </c>
      <c r="BV33" s="24"/>
      <c r="BW33" s="5" t="str">
        <f>IF(BT33&gt;$BU$1,"NA",(IF($BU33&lt;'[3]Point Tables'!$S$5,"OLD",(IF($BV33="Y",BS33,(VLOOKUP($BS33,[1]Y14MF!$A$1:$A$65536,1,FALSE)))))))</f>
        <v>NA</v>
      </c>
      <c r="BX33" s="5" t="str">
        <f>IF(BT33&gt;$BU$1,"NA",(IF($BU33&lt;'[3]Point Tables'!$S$6,"OLD",(IF($BV33="Y","X",(VLOOKUP($BS33,[1]Y12MF!$A$1:$A$65536,1,FALSE)))))))</f>
        <v>NA</v>
      </c>
      <c r="BY33" s="5"/>
      <c r="BZ33" s="5" t="s">
        <v>1033</v>
      </c>
      <c r="CA33" s="5">
        <v>1999</v>
      </c>
      <c r="CB33" s="5" t="s">
        <v>905</v>
      </c>
      <c r="CC33" s="21" t="s">
        <v>1033</v>
      </c>
      <c r="CD33" s="16">
        <v>100071350</v>
      </c>
      <c r="CE33" s="22">
        <v>30</v>
      </c>
      <c r="CF33" s="21">
        <v>1999</v>
      </c>
      <c r="CG33" s="24"/>
      <c r="CH33" s="5" t="str">
        <f>IF(CE33&gt;$CF$1,"NA",(IF($CF33&lt;'[3]Point Tables'!$S$5,"OLD",(IF($CG33="Y",CD33,(VLOOKUP($CD33,[1]Y14MF!$A$1:$A$65536,1,FALSE)))))))</f>
        <v>NA</v>
      </c>
      <c r="CI33" s="5" t="str">
        <f>IF(CE33&gt;$CF$1,"NA",(IF($CF33&lt;'[3]Point Tables'!$S$6,"OLD",(IF($CG33="Y","X",(VLOOKUP($CD33,[1]Y12MF!$A$1:$A$65536,1,FALSE)))))))</f>
        <v>NA</v>
      </c>
      <c r="CK33" s="5" t="s">
        <v>1042</v>
      </c>
      <c r="CL33" s="5">
        <v>1998</v>
      </c>
      <c r="CM33" s="5" t="s">
        <v>848</v>
      </c>
      <c r="CN33" s="17" t="s">
        <v>1042</v>
      </c>
      <c r="CO33" s="18">
        <v>100091344</v>
      </c>
      <c r="CP33" s="18">
        <v>30</v>
      </c>
      <c r="CQ33" s="9">
        <v>1998</v>
      </c>
      <c r="CR33" s="24"/>
      <c r="CS33" s="5">
        <f>IF(CP33&gt;$CQ$1,"NA",(IF($CQ33&lt;'[3]Point Tables'!$S$5,"OLD",(IF($CR33="Y",CO33,(VLOOKUP($CO33,[1]Y14MF!$A$1:$A$65536,1,FALSE)))))))</f>
        <v>100091344</v>
      </c>
      <c r="CT33" s="5">
        <f>IF(CP33&gt;$CQ$1,"NA",(IF($CQ33&lt;'[3]Point Tables'!$S$6,"OLD",(IF($CR33="Y","X",(VLOOKUP($CO33,[1]Y12MF!$A$1:$A$65536,1,FALSE)))))))</f>
        <v>100091344</v>
      </c>
      <c r="CV33" s="5" t="s">
        <v>1092</v>
      </c>
      <c r="CW33" s="5">
        <v>1996</v>
      </c>
      <c r="CX33" s="5" t="s">
        <v>122</v>
      </c>
      <c r="CY33" s="17" t="s">
        <v>1092</v>
      </c>
      <c r="CZ33" s="18">
        <v>100089332</v>
      </c>
      <c r="DA33" s="18">
        <v>29.5</v>
      </c>
      <c r="DB33" s="9">
        <v>1996</v>
      </c>
      <c r="DC33" s="24"/>
      <c r="DD33" s="5">
        <f>IF(DA33&gt;$DB$1,"NA",(IF($DB33&lt;'[3]Point Tables'!$S$5,"OLD",(IF($DC33="Y",CZ33,(VLOOKUP($CZ33,[1]Y14MF!$A$1:$A$65536,1,FALSE)))))))</f>
        <v>100089332</v>
      </c>
      <c r="DE33" s="5" t="str">
        <f>IF(DA33&gt;$DB$1,"NA",(IF($DB33&lt;'[3]Point Tables'!$S$6,"OLD",(IF($DC33="Y","X",(VLOOKUP($CZ33,[1]Y12MF!$A$1:$A$65536,1,FALSE)))))))</f>
        <v>OLD</v>
      </c>
      <c r="DG33" s="5" t="s">
        <v>951</v>
      </c>
      <c r="DH33" s="5">
        <v>1996</v>
      </c>
      <c r="DI33" s="5" t="s">
        <v>381</v>
      </c>
      <c r="DJ33" s="17" t="s">
        <v>951</v>
      </c>
      <c r="DK33" s="18">
        <v>100123902</v>
      </c>
      <c r="DL33" s="18">
        <v>30</v>
      </c>
      <c r="DM33" s="9">
        <v>1996</v>
      </c>
      <c r="DN33" s="24"/>
      <c r="DO33" s="5">
        <f>IF(DL33&gt;$DM$1,"NA",(IF($DM33&lt;'[3]Point Tables'!$S$5,"OLD",(IF($DN33="Y",DK33,(VLOOKUP($DK33,[1]Y14MF!$A$1:$A$65536,1,FALSE)))))))</f>
        <v>100123902</v>
      </c>
      <c r="DP33" s="5" t="str">
        <f>IF(DL33&gt;$DM$1,"NA",(IF($DM33&lt;'[3]Point Tables'!$S$6,"OLD",(IF($DN33="Y","X",(VLOOKUP($DK33,[1]Y12MF!$A$1:$A$65536,1,FALSE)))))))</f>
        <v>OLD</v>
      </c>
      <c r="DR33" s="5">
        <v>0</v>
      </c>
      <c r="DS33" s="5">
        <v>0</v>
      </c>
      <c r="DT33" s="5">
        <v>0</v>
      </c>
      <c r="DU33" s="17">
        <v>0</v>
      </c>
      <c r="DV33" s="18">
        <v>0</v>
      </c>
      <c r="DW33" s="18">
        <v>0</v>
      </c>
      <c r="DX33" s="9">
        <v>0</v>
      </c>
      <c r="DY33" s="24"/>
      <c r="DZ33" s="5" t="str">
        <f>IF(DW33&gt;$DX$1,"NA",(IF($DX33&lt;'[3]Point Tables'!$S$5,"OLD",(IF($DN33="Y",DV33,(VLOOKUP($DK33,[1]Y14MF!$A$1:$A$65536,1,FALSE)))))))</f>
        <v>OLD</v>
      </c>
      <c r="EA33" s="5" t="str">
        <f>IF(DW33&gt;$DX$1,"NA",(IF($DX33&lt;'[3]Point Tables'!$S$6,"OLD",(IF($DY33="Y","X",(VLOOKUP($DV33,[1]Y12MF!$A$1:$A$65536,1,FALSE)))))))</f>
        <v>OLD</v>
      </c>
    </row>
    <row r="34" spans="1:131">
      <c r="A34" s="5" t="s">
        <v>1093</v>
      </c>
      <c r="B34" s="5">
        <v>1996</v>
      </c>
      <c r="C34" s="5" t="s">
        <v>46</v>
      </c>
      <c r="D34" t="s">
        <v>1093</v>
      </c>
      <c r="E34">
        <v>100068044</v>
      </c>
      <c r="F34">
        <v>31</v>
      </c>
      <c r="G34">
        <v>1996</v>
      </c>
      <c r="H34" t="s">
        <v>24</v>
      </c>
      <c r="I34" s="5">
        <f>IF(F34&gt;$F$1,"NA",(IF($G34&lt;'[3]Point Tables'!$S$5,"OLD",(IF($H34="Y","X",(VLOOKUP($E34,[1]Y14MF!$A$1:$A$65536,1,FALSE)))))))</f>
        <v>100068044</v>
      </c>
      <c r="J34" s="5" t="str">
        <f>IF(F34&gt;$F$1,"NA",(IF($G34&lt;'[3]Point Tables'!$S$6,"OLD",(IF($H34="Y","X",(VLOOKUP($E34,[1]Y12MF!$A$1:$A$65536,1,FALSE)))))))</f>
        <v>OLD</v>
      </c>
      <c r="L34" t="s">
        <v>533</v>
      </c>
      <c r="M34">
        <v>1996</v>
      </c>
      <c r="N34" t="s">
        <v>57</v>
      </c>
      <c r="O34" t="s">
        <v>533</v>
      </c>
      <c r="P34">
        <v>100063854</v>
      </c>
      <c r="Q34">
        <v>31</v>
      </c>
      <c r="R34">
        <v>1996</v>
      </c>
      <c r="S34" t="s">
        <v>24</v>
      </c>
      <c r="T34" s="5">
        <f>IF(Q34&gt;$Q$1,"NA",(IF($R34&lt;'[3]Point Tables'!$S$5,"OLD",(IF($S34="Y","X",(VLOOKUP($P34,[1]Y14MF!$A$1:$A$65536,1,FALSE)))))))</f>
        <v>100063854</v>
      </c>
      <c r="U34" s="5" t="str">
        <f>IF(Q34&gt;$Q$1,"NA",(IF($R34&lt;'[3]Point Tables'!$S$6,"OLD",(IF($S34="Y","X",(VLOOKUP($P34,[1]Y12MF!$A$1:$A$65536,1,FALSE)))))))</f>
        <v>OLD</v>
      </c>
      <c r="V34" s="5"/>
      <c r="W34" s="5" t="s">
        <v>465</v>
      </c>
      <c r="X34" s="5">
        <v>1996</v>
      </c>
      <c r="Y34" s="5" t="s">
        <v>79</v>
      </c>
      <c r="Z34" t="s">
        <v>465</v>
      </c>
      <c r="AA34">
        <v>100083271</v>
      </c>
      <c r="AB34">
        <v>31</v>
      </c>
      <c r="AC34">
        <v>1996</v>
      </c>
      <c r="AD34" s="4" t="s">
        <v>24</v>
      </c>
      <c r="AE34" s="5">
        <f>IF(AB34&gt;$AB$1,"NA",(IF($AC34&lt;'[3]Point Tables'!$S$5,"OLD",(IF($AD34="Y","X",(VLOOKUP($AA34,[1]Y14MF!$A$1:$A$65536,1,FALSE)))))))</f>
        <v>100083271</v>
      </c>
      <c r="AF34" s="5" t="str">
        <f>IF(AB34&gt;$AB$1,"NA",(IF($AC34&lt;'[3]Point Tables'!$S$6,"OLD",(IF($AD34="Y","X",(VLOOKUP($AA34,[1]Y12MF!$A$1:$A$65536,1,FALSE)))))))</f>
        <v>OLD</v>
      </c>
      <c r="AG34" s="5"/>
      <c r="AH34" s="14" t="s">
        <v>1094</v>
      </c>
      <c r="AI34" s="14">
        <v>1998</v>
      </c>
      <c r="AJ34" s="14" t="s">
        <v>444</v>
      </c>
      <c r="AK34" s="14" t="s">
        <v>1094</v>
      </c>
      <c r="AL34" s="14">
        <v>100099311</v>
      </c>
      <c r="AM34" s="14">
        <v>31</v>
      </c>
      <c r="AN34" s="14">
        <v>1998</v>
      </c>
      <c r="AO34" s="27"/>
      <c r="AP34" s="5" t="str">
        <f>IF(AM34&gt;$AN$1,"NA",(IF($AN34&lt;'[3]Point Tables'!$S$5,"OLD",(IF($AO34="Y","X",(VLOOKUP($AL34,[1]Y14MF!$A$1:$A$65536,1,FALSE)))))))</f>
        <v>NA</v>
      </c>
      <c r="AQ34" s="5" t="str">
        <f>IF(AM34&gt;$AN$1,"NA",(IF($AN34&lt;'[2]Point Tables'!$S$6,"OLD",(IF($AO34="Y","X",(VLOOKUP($AL34,[1]Y12MF!$A$1:$A$65536,1,FALSE)))))))</f>
        <v>NA</v>
      </c>
      <c r="AR34" s="5"/>
      <c r="AS34" s="5" t="s">
        <v>1035</v>
      </c>
      <c r="AT34" s="5">
        <v>1997</v>
      </c>
      <c r="AU34" s="5" t="s">
        <v>70</v>
      </c>
      <c r="AV34" s="26" t="s">
        <v>1035</v>
      </c>
      <c r="AW34">
        <v>100116559</v>
      </c>
      <c r="AX34" s="26">
        <v>31</v>
      </c>
      <c r="AY34" s="26">
        <v>1997</v>
      </c>
      <c r="AZ34" s="24"/>
      <c r="BA34" s="5" t="str">
        <f>IF(AX34&gt;$AY$1,"NA",(IF($AY34&lt;'[3]Point Tables'!$S$5,"OLD",(IF($AZ34="Y",AW34,(VLOOKUP($AW34,[1]Y14MF!$A$1:$A$65536,1,FALSE)))))))</f>
        <v>NA</v>
      </c>
      <c r="BB34" s="5" t="str">
        <f>IF(AX34&gt;$AY$1,"NA",(IF($AY34&lt;'[3]Point Tables'!$S$6,"OLD",(IF($AZ34="Y","X",(VLOOKUP($AW34,[1]Y12MF!$A$1:$A$65536,1,FALSE)))))))</f>
        <v>NA</v>
      </c>
      <c r="BC34" s="5"/>
      <c r="BD34" s="5" t="s">
        <v>1043</v>
      </c>
      <c r="BE34" s="5">
        <v>1998</v>
      </c>
      <c r="BF34" s="5" t="s">
        <v>907</v>
      </c>
      <c r="BG34" s="17" t="s">
        <v>1043</v>
      </c>
      <c r="BH34" s="18">
        <v>100081673</v>
      </c>
      <c r="BI34" s="19">
        <v>31</v>
      </c>
      <c r="BJ34" s="18">
        <v>1998</v>
      </c>
      <c r="BL34" s="5">
        <f>IF(BI34&gt;$BJ$1,"NA",(IF($BJ34&lt;'[3]Point Tables'!$S$5,"OLD",(IF($BK34="Y",BH34,(VLOOKUP($BH34,[1]Y14MF!$A$1:$A$65536,1,FALSE)))))))</f>
        <v>100081673</v>
      </c>
      <c r="BM34" s="5">
        <f>IF(BI34&gt;$BJ$1,"NA",(IF($BJ34&lt;'[2]Point Tables'!$S$6,"OLD",(IF($BK34="Y","X",(VLOOKUP($BH34,[1]Y12MF!$A$1:$A$65536,1,FALSE)))))))</f>
        <v>100081673</v>
      </c>
      <c r="BN34" s="5"/>
      <c r="BO34" s="5" t="s">
        <v>1095</v>
      </c>
      <c r="BP34" s="5">
        <v>1998</v>
      </c>
      <c r="BQ34" s="5" t="s">
        <v>848</v>
      </c>
      <c r="BR34" s="9" t="s">
        <v>1095</v>
      </c>
      <c r="BS34" s="9">
        <v>100100917</v>
      </c>
      <c r="BT34" s="20">
        <v>31</v>
      </c>
      <c r="BU34" s="9">
        <v>1998</v>
      </c>
      <c r="BV34" s="24"/>
      <c r="BW34" s="5" t="str">
        <f>IF(BT34&gt;$BU$1,"NA",(IF($BU34&lt;'[3]Point Tables'!$S$5,"OLD",(IF($BV34="Y",BS34,(VLOOKUP($BS34,[1]Y14MF!$A$1:$A$65536,1,FALSE)))))))</f>
        <v>NA</v>
      </c>
      <c r="BX34" s="5" t="str">
        <f>IF(BT34&gt;$BU$1,"NA",(IF($BU34&lt;'[3]Point Tables'!$S$6,"OLD",(IF($BV34="Y","X",(VLOOKUP($BS34,[1]Y12MF!$A$1:$A$65536,1,FALSE)))))))</f>
        <v>NA</v>
      </c>
      <c r="BY34" s="5"/>
      <c r="BZ34" s="5" t="s">
        <v>1096</v>
      </c>
      <c r="CA34" s="5">
        <v>1996</v>
      </c>
      <c r="CB34" s="5" t="s">
        <v>1071</v>
      </c>
      <c r="CC34" s="21" t="s">
        <v>1096</v>
      </c>
      <c r="CD34" s="16">
        <v>100070323</v>
      </c>
      <c r="CE34" s="22">
        <v>31</v>
      </c>
      <c r="CF34" s="21">
        <v>1996</v>
      </c>
      <c r="CG34" s="24"/>
      <c r="CH34" s="5" t="str">
        <f>IF(CE34&gt;$CF$1,"NA",(IF($CF34&lt;'[3]Point Tables'!$S$5,"OLD",(IF($CG34="Y",CD34,(VLOOKUP($CD34,[1]Y14MF!$A$1:$A$65536,1,FALSE)))))))</f>
        <v>NA</v>
      </c>
      <c r="CI34" s="5" t="str">
        <f>IF(CE34&gt;$CF$1,"NA",(IF($CF34&lt;'[3]Point Tables'!$S$6,"OLD",(IF($CG34="Y","X",(VLOOKUP($CD34,[1]Y12MF!$A$1:$A$65536,1,FALSE)))))))</f>
        <v>NA</v>
      </c>
      <c r="CK34" s="5" t="s">
        <v>1097</v>
      </c>
      <c r="CL34" s="5">
        <v>1998</v>
      </c>
      <c r="CM34" s="5" t="s">
        <v>923</v>
      </c>
      <c r="CN34" s="17" t="s">
        <v>1097</v>
      </c>
      <c r="CO34" s="18">
        <v>100084142</v>
      </c>
      <c r="CP34" s="18">
        <v>31</v>
      </c>
      <c r="CQ34" s="9">
        <v>1998</v>
      </c>
      <c r="CR34" s="24"/>
      <c r="CS34" s="5">
        <f>IF(CP34&gt;$CQ$1,"NA",(IF($CQ34&lt;'[3]Point Tables'!$S$5,"OLD",(IF($CR34="Y",CO34,(VLOOKUP($CO34,[1]Y14MF!$A$1:$A$65536,1,FALSE)))))))</f>
        <v>100084142</v>
      </c>
      <c r="CT34" s="5">
        <f>IF(CP34&gt;$CQ$1,"NA",(IF($CQ34&lt;'[3]Point Tables'!$S$6,"OLD",(IF($CR34="Y","X",(VLOOKUP($CO34,[1]Y12MF!$A$1:$A$65536,1,FALSE)))))))</f>
        <v>100084142</v>
      </c>
      <c r="CV34" s="5" t="s">
        <v>1098</v>
      </c>
      <c r="CW34" s="5">
        <v>1998</v>
      </c>
      <c r="CX34" s="5" t="s">
        <v>46</v>
      </c>
      <c r="CY34" s="17" t="s">
        <v>1098</v>
      </c>
      <c r="CZ34" s="18">
        <v>100090994</v>
      </c>
      <c r="DA34" s="18">
        <v>31</v>
      </c>
      <c r="DB34" s="9">
        <v>1998</v>
      </c>
      <c r="DC34" s="24"/>
      <c r="DD34" s="5">
        <f>IF(DA34&gt;$DB$1,"NA",(IF($DB34&lt;'[3]Point Tables'!$S$5,"OLD",(IF($DC34="Y",CZ34,(VLOOKUP($CZ34,[1]Y14MF!$A$1:$A$65536,1,FALSE)))))))</f>
        <v>100090994</v>
      </c>
      <c r="DE34" s="5">
        <f>IF(DA34&gt;$DB$1,"NA",(IF($DB34&lt;'[3]Point Tables'!$S$6,"OLD",(IF($DC34="Y","X",(VLOOKUP($CZ34,[1]Y12MF!$A$1:$A$65536,1,FALSE)))))))</f>
        <v>100090994</v>
      </c>
      <c r="DG34" s="5" t="s">
        <v>1099</v>
      </c>
      <c r="DH34" s="5">
        <v>1996</v>
      </c>
      <c r="DI34" s="5" t="s">
        <v>26</v>
      </c>
      <c r="DJ34" s="17" t="s">
        <v>1099</v>
      </c>
      <c r="DK34" s="18">
        <v>100083128</v>
      </c>
      <c r="DL34" s="18">
        <v>31</v>
      </c>
      <c r="DM34" s="9">
        <v>1996</v>
      </c>
      <c r="DN34" s="24"/>
      <c r="DO34" s="5">
        <f>IF(DL34&gt;$DM$1,"NA",(IF($DM34&lt;'[3]Point Tables'!$S$5,"OLD",(IF($DN34="Y",DK34,(VLOOKUP($DK34,[1]Y14MF!$A$1:$A$65536,1,FALSE)))))))</f>
        <v>100083128</v>
      </c>
      <c r="DP34" s="5" t="str">
        <f>IF(DL34&gt;$DM$1,"NA",(IF($DM34&lt;'[3]Point Tables'!$S$6,"OLD",(IF($DN34="Y","X",(VLOOKUP($DK34,[1]Y12MF!$A$1:$A$65536,1,FALSE)))))))</f>
        <v>OLD</v>
      </c>
      <c r="DR34" s="5">
        <v>0</v>
      </c>
      <c r="DS34" s="5">
        <v>0</v>
      </c>
      <c r="DT34" s="5">
        <v>0</v>
      </c>
      <c r="DU34" s="17">
        <v>0</v>
      </c>
      <c r="DV34" s="18">
        <v>0</v>
      </c>
      <c r="DW34" s="18">
        <v>0</v>
      </c>
      <c r="DX34" s="9">
        <v>0</v>
      </c>
      <c r="DY34" s="24"/>
      <c r="DZ34" s="5" t="str">
        <f>IF(DW34&gt;$DX$1,"NA",(IF($DX34&lt;'[3]Point Tables'!$S$5,"OLD",(IF($DN34="Y",DV34,(VLOOKUP($DK34,[1]Y14MF!$A$1:$A$65536,1,FALSE)))))))</f>
        <v>OLD</v>
      </c>
      <c r="EA34" s="5" t="str">
        <f>IF(DW34&gt;$DX$1,"NA",(IF($DX34&lt;'[3]Point Tables'!$S$6,"OLD",(IF($DY34="Y","X",(VLOOKUP($DV34,[1]Y12MF!$A$1:$A$65536,1,FALSE)))))))</f>
        <v>OLD</v>
      </c>
    </row>
    <row r="35" spans="1:131">
      <c r="A35" s="5" t="s">
        <v>278</v>
      </c>
      <c r="B35" s="5">
        <v>1996</v>
      </c>
      <c r="C35" s="5" t="s">
        <v>29</v>
      </c>
      <c r="D35" t="s">
        <v>278</v>
      </c>
      <c r="E35">
        <v>100094702</v>
      </c>
      <c r="F35">
        <v>32</v>
      </c>
      <c r="G35">
        <v>1996</v>
      </c>
      <c r="H35" t="s">
        <v>24</v>
      </c>
      <c r="I35" s="5">
        <f>IF(F35&gt;$F$1,"NA",(IF($G35&lt;'[3]Point Tables'!$S$5,"OLD",(IF($H35="Y","X",(VLOOKUP($E35,[1]Y14MF!$A$1:$A$65536,1,FALSE)))))))</f>
        <v>100094702</v>
      </c>
      <c r="J35" s="5" t="str">
        <f>IF(F35&gt;$F$1,"NA",(IF($G35&lt;'[3]Point Tables'!$S$6,"OLD",(IF($H35="Y","X",(VLOOKUP($E35,[1]Y12MF!$A$1:$A$65536,1,FALSE)))))))</f>
        <v>OLD</v>
      </c>
      <c r="L35" t="s">
        <v>1100</v>
      </c>
      <c r="M35">
        <v>1998</v>
      </c>
      <c r="N35" t="s">
        <v>46</v>
      </c>
      <c r="O35" t="s">
        <v>1100</v>
      </c>
      <c r="P35">
        <v>100090994</v>
      </c>
      <c r="Q35">
        <v>32</v>
      </c>
      <c r="R35">
        <v>1998</v>
      </c>
      <c r="S35" t="s">
        <v>24</v>
      </c>
      <c r="T35" s="5">
        <f>IF(Q35&gt;$Q$1,"NA",(IF($R35&lt;'[3]Point Tables'!$S$5,"OLD",(IF($S35="Y","X",(VLOOKUP($P35,[1]Y14MF!$A$1:$A$65536,1,FALSE)))))))</f>
        <v>100090994</v>
      </c>
      <c r="U35" s="5">
        <f>IF(Q35&gt;$Q$1,"NA",(IF($R35&lt;'[3]Point Tables'!$S$6,"OLD",(IF($S35="Y","X",(VLOOKUP($P35,[1]Y12MF!$A$1:$A$65536,1,FALSE)))))))</f>
        <v>100090994</v>
      </c>
      <c r="V35" s="5"/>
      <c r="W35" s="5" t="s">
        <v>156</v>
      </c>
      <c r="X35" s="5">
        <v>1996</v>
      </c>
      <c r="Y35" s="5" t="s">
        <v>46</v>
      </c>
      <c r="Z35" t="s">
        <v>156</v>
      </c>
      <c r="AA35">
        <v>100066845</v>
      </c>
      <c r="AB35">
        <v>32</v>
      </c>
      <c r="AC35">
        <v>1996</v>
      </c>
      <c r="AD35" s="4" t="s">
        <v>24</v>
      </c>
      <c r="AE35" s="5">
        <f>IF(AB35&gt;$AB$1,"NA",(IF($AC35&lt;'[3]Point Tables'!$S$5,"OLD",(IF($AD35="Y","X",(VLOOKUP($AA35,[1]Y14MF!$A$1:$A$65536,1,FALSE)))))))</f>
        <v>100066845</v>
      </c>
      <c r="AF35" s="5" t="str">
        <f>IF(AB35&gt;$AB$1,"NA",(IF($AC35&lt;'[3]Point Tables'!$S$6,"OLD",(IF($AD35="Y","X",(VLOOKUP($AA35,[1]Y12MF!$A$1:$A$65536,1,FALSE)))))))</f>
        <v>OLD</v>
      </c>
      <c r="AG35" s="5"/>
      <c r="AH35" s="14" t="s">
        <v>1101</v>
      </c>
      <c r="AI35" s="14">
        <v>1999</v>
      </c>
      <c r="AJ35" s="14" t="s">
        <v>1102</v>
      </c>
      <c r="AK35" s="14" t="s">
        <v>1101</v>
      </c>
      <c r="AL35" s="14">
        <v>100097389</v>
      </c>
      <c r="AM35" s="14">
        <v>32</v>
      </c>
      <c r="AN35" s="14">
        <v>1999</v>
      </c>
      <c r="AO35" s="27"/>
      <c r="AP35" s="5" t="str">
        <f>IF(AM35&gt;$AN$1,"NA",(IF($AN35&lt;'[3]Point Tables'!$S$5,"OLD",(IF($AO35="Y","X",(VLOOKUP($AL35,[1]Y14MF!$A$1:$A$65536,1,FALSE)))))))</f>
        <v>NA</v>
      </c>
      <c r="AQ35" s="5" t="str">
        <f>IF(AM35&gt;$AN$1,"NA",(IF($AN35&lt;'[2]Point Tables'!$S$6,"OLD",(IF($AO35="Y","X",(VLOOKUP($AL35,[1]Y12MF!$A$1:$A$65536,1,FALSE)))))))</f>
        <v>NA</v>
      </c>
      <c r="AR35" s="5"/>
      <c r="AS35" s="5" t="s">
        <v>1062</v>
      </c>
      <c r="AT35" s="5">
        <v>1997</v>
      </c>
      <c r="AU35" s="5" t="s">
        <v>70</v>
      </c>
      <c r="AV35" s="9" t="s">
        <v>1062</v>
      </c>
      <c r="AW35" s="9">
        <v>100100486</v>
      </c>
      <c r="AX35" s="9">
        <v>32</v>
      </c>
      <c r="AY35" s="9">
        <v>1997</v>
      </c>
      <c r="AZ35" s="24"/>
      <c r="BA35" s="5" t="str">
        <f>IF(AX35&gt;$AY$1,"NA",(IF($AY35&lt;'[3]Point Tables'!$S$5,"OLD",(IF($AZ35="Y",AW35,(VLOOKUP($AW35,[1]Y14MF!$A$1:$A$65536,1,FALSE)))))))</f>
        <v>NA</v>
      </c>
      <c r="BB35" s="5" t="str">
        <f>IF(AX35&gt;$AY$1,"NA",(IF($AY35&lt;'[3]Point Tables'!$S$6,"OLD",(IF($AZ35="Y","X",(VLOOKUP($AW35,[1]Y12MF!$A$1:$A$65536,1,FALSE)))))))</f>
        <v>NA</v>
      </c>
      <c r="BC35" s="5"/>
      <c r="BD35" s="5" t="s">
        <v>1103</v>
      </c>
      <c r="BE35" s="5">
        <v>1997</v>
      </c>
      <c r="BF35" s="5" t="s">
        <v>861</v>
      </c>
      <c r="BG35" s="17" t="s">
        <v>1103</v>
      </c>
      <c r="BH35" s="18">
        <v>100097722</v>
      </c>
      <c r="BI35" s="19">
        <v>32</v>
      </c>
      <c r="BJ35" s="18">
        <v>1997</v>
      </c>
      <c r="BL35" s="5">
        <f>IF(BI35&gt;$BJ$1,"NA",(IF($BJ35&lt;'[3]Point Tables'!$S$5,"OLD",(IF($BK35="Y",BH35,(VLOOKUP($BH35,[1]Y14MF!$A$1:$A$65536,1,FALSE)))))))</f>
        <v>100097722</v>
      </c>
      <c r="BM35" s="5" t="str">
        <f>IF(BI35&gt;$BJ$1,"NA",(IF($BJ35&lt;'[2]Point Tables'!$S$6,"OLD",(IF($BK35="Y","X",(VLOOKUP($BH35,[1]Y12MF!$A$1:$A$65536,1,FALSE)))))))</f>
        <v>OLD</v>
      </c>
      <c r="BN35" s="5"/>
      <c r="BO35" s="5" t="s">
        <v>1104</v>
      </c>
      <c r="BP35" s="5">
        <v>1998</v>
      </c>
      <c r="BQ35" s="5" t="s">
        <v>1061</v>
      </c>
      <c r="BR35" s="9" t="s">
        <v>1104</v>
      </c>
      <c r="BS35" s="9">
        <v>0</v>
      </c>
      <c r="BT35" s="20">
        <v>32</v>
      </c>
      <c r="BU35" s="9">
        <v>1998</v>
      </c>
      <c r="BV35" s="24"/>
      <c r="BW35" s="5" t="str">
        <f>IF(BT35&gt;$BU$1,"NA",(IF($BU35&lt;'[3]Point Tables'!$S$5,"OLD",(IF($BV35="Y",BS35,(VLOOKUP($BS35,[1]Y14MF!$A$1:$A$65536,1,FALSE)))))))</f>
        <v>NA</v>
      </c>
      <c r="BX35" s="5" t="str">
        <f>IF(BT35&gt;$BU$1,"NA",(IF($BU35&lt;'[3]Point Tables'!$S$6,"OLD",(IF($BV35="Y","X",(VLOOKUP($BS35,[1]Y12MF!$A$1:$A$65536,1,FALSE)))))))</f>
        <v>NA</v>
      </c>
      <c r="BY35" s="5"/>
      <c r="BZ35" s="5" t="s">
        <v>1105</v>
      </c>
      <c r="CA35" s="5">
        <v>1999</v>
      </c>
      <c r="CB35" s="5" t="s">
        <v>1064</v>
      </c>
      <c r="CC35" s="21" t="s">
        <v>1105</v>
      </c>
      <c r="CD35" s="16">
        <v>100087660</v>
      </c>
      <c r="CE35" s="22">
        <v>32</v>
      </c>
      <c r="CF35" s="21">
        <v>1999</v>
      </c>
      <c r="CG35" s="24"/>
      <c r="CH35" s="5" t="str">
        <f>IF(CE35&gt;$CF$1,"NA",(IF($CF35&lt;'[3]Point Tables'!$S$5,"OLD",(IF($CG35="Y",CD35,(VLOOKUP($CD35,[1]Y14MF!$A$1:$A$65536,1,FALSE)))))))</f>
        <v>NA</v>
      </c>
      <c r="CI35" s="5" t="str">
        <f>IF(CE35&gt;$CF$1,"NA",(IF($CF35&lt;'[3]Point Tables'!$S$6,"OLD",(IF($CG35="Y","X",(VLOOKUP($CD35,[1]Y12MF!$A$1:$A$65536,1,FALSE)))))))</f>
        <v>NA</v>
      </c>
      <c r="CK35" s="5" t="s">
        <v>1106</v>
      </c>
      <c r="CL35" s="5">
        <v>1996</v>
      </c>
      <c r="CM35" s="5" t="s">
        <v>1107</v>
      </c>
      <c r="CN35" s="17" t="s">
        <v>1106</v>
      </c>
      <c r="CO35" s="18">
        <v>100097140</v>
      </c>
      <c r="CP35" s="18">
        <v>32</v>
      </c>
      <c r="CQ35" s="9">
        <v>1996</v>
      </c>
      <c r="CR35" s="24"/>
      <c r="CS35" s="5" t="str">
        <f>IF(CP35&gt;$CQ$1,"NA",(IF($CQ35&lt;'[3]Point Tables'!$S$5,"OLD",(IF($CR35="Y",CO35,(VLOOKUP($CO35,[1]Y14MF!$A$1:$A$65536,1,FALSE)))))))</f>
        <v>NA</v>
      </c>
      <c r="CT35" s="5" t="str">
        <f>IF(CP35&gt;$CQ$1,"NA",(IF($CQ35&lt;'[3]Point Tables'!$S$6,"OLD",(IF($CR35="Y","X",(VLOOKUP($CO35,[1]Y12MF!$A$1:$A$65536,1,FALSE)))))))</f>
        <v>NA</v>
      </c>
      <c r="CV35" s="5" t="s">
        <v>1108</v>
      </c>
      <c r="CW35" s="5">
        <v>1996</v>
      </c>
      <c r="CX35" s="5" t="s">
        <v>37</v>
      </c>
      <c r="CY35" s="17" t="s">
        <v>1108</v>
      </c>
      <c r="CZ35" s="18">
        <v>100094777</v>
      </c>
      <c r="DA35" s="18">
        <v>32</v>
      </c>
      <c r="DB35" s="9">
        <v>1996</v>
      </c>
      <c r="DC35" s="24"/>
      <c r="DD35" s="5">
        <f>IF(DA35&gt;$DB$1,"NA",(IF($DB35&lt;'[3]Point Tables'!$S$5,"OLD",(IF($DC35="Y",CZ35,(VLOOKUP($CZ35,[1]Y14MF!$A$1:$A$65536,1,FALSE)))))))</f>
        <v>100094777</v>
      </c>
      <c r="DE35" s="5" t="str">
        <f>IF(DA35&gt;$DB$1,"NA",(IF($DB35&lt;'[3]Point Tables'!$S$6,"OLD",(IF($DC35="Y","X",(VLOOKUP($CZ35,[1]Y12MF!$A$1:$A$65536,1,FALSE)))))))</f>
        <v>OLD</v>
      </c>
      <c r="DG35" s="5" t="s">
        <v>1109</v>
      </c>
      <c r="DH35" s="5">
        <v>1998</v>
      </c>
      <c r="DI35" s="5" t="s">
        <v>800</v>
      </c>
      <c r="DJ35" s="17" t="s">
        <v>1109</v>
      </c>
      <c r="DK35" s="18">
        <v>100081819</v>
      </c>
      <c r="DL35" s="18">
        <v>32</v>
      </c>
      <c r="DM35" s="9">
        <v>1998</v>
      </c>
      <c r="DN35" s="24"/>
      <c r="DO35" s="5">
        <f>IF(DL35&gt;$DM$1,"NA",(IF($DM35&lt;'[3]Point Tables'!$S$5,"OLD",(IF($DN35="Y",DK35,(VLOOKUP($DK35,[1]Y14MF!$A$1:$A$65536,1,FALSE)))))))</f>
        <v>100081819</v>
      </c>
      <c r="DP35" s="5">
        <f>IF(DL35&gt;$DM$1,"NA",(IF($DM35&lt;'[3]Point Tables'!$S$6,"OLD",(IF($DN35="Y","X",(VLOOKUP($DK35,[1]Y12MF!$A$1:$A$65536,1,FALSE)))))))</f>
        <v>100081819</v>
      </c>
      <c r="DR35" s="5">
        <v>0</v>
      </c>
      <c r="DS35" s="5">
        <v>0</v>
      </c>
      <c r="DT35" s="5">
        <v>0</v>
      </c>
      <c r="DU35" s="17">
        <v>0</v>
      </c>
      <c r="DV35" s="18">
        <v>0</v>
      </c>
      <c r="DW35" s="18">
        <v>0</v>
      </c>
      <c r="DX35" s="9">
        <v>0</v>
      </c>
      <c r="DY35" s="24"/>
      <c r="DZ35" s="5" t="str">
        <f>IF(DW35&gt;$DX$1,"NA",(IF($DX35&lt;'[3]Point Tables'!$S$5,"OLD",(IF($DN35="Y",DV35,(VLOOKUP($DK35,[1]Y14MF!$A$1:$A$65536,1,FALSE)))))))</f>
        <v>OLD</v>
      </c>
      <c r="EA35" s="5" t="str">
        <f>IF(DW35&gt;$DX$1,"NA",(IF($DX35&lt;'[3]Point Tables'!$S$6,"OLD",(IF($DY35="Y","X",(VLOOKUP($DV35,[1]Y12MF!$A$1:$A$65536,1,FALSE)))))))</f>
        <v>OLD</v>
      </c>
    </row>
    <row r="36" spans="1:131">
      <c r="A36" s="5" t="s">
        <v>230</v>
      </c>
      <c r="B36" s="5">
        <v>1996</v>
      </c>
      <c r="C36" s="5" t="s">
        <v>57</v>
      </c>
      <c r="D36" t="s">
        <v>230</v>
      </c>
      <c r="E36">
        <v>100063952</v>
      </c>
      <c r="F36">
        <v>33</v>
      </c>
      <c r="G36">
        <v>1996</v>
      </c>
      <c r="H36" t="s">
        <v>24</v>
      </c>
      <c r="I36" s="5" t="str">
        <f>IF(F36&gt;$F$1,"NA",(IF($G36&lt;'[3]Point Tables'!$S$5,"OLD",(IF($H36="Y","X",(VLOOKUP($E36,[1]Y14MF!$A$1:$A$65536,1,FALSE)))))))</f>
        <v>NA</v>
      </c>
      <c r="J36" s="5" t="str">
        <f>IF(F36&gt;$F$1,"NA",(IF($G36&lt;'[3]Point Tables'!$S$6,"OLD",(IF($H36="Y","X",(VLOOKUP($E36,[1]Y12MF!$A$1:$A$65536,1,FALSE)))))))</f>
        <v>NA</v>
      </c>
      <c r="L36" t="s">
        <v>1040</v>
      </c>
      <c r="M36">
        <v>1999</v>
      </c>
      <c r="N36" t="s">
        <v>23</v>
      </c>
      <c r="O36" t="s">
        <v>1040</v>
      </c>
      <c r="P36">
        <v>100098920</v>
      </c>
      <c r="Q36">
        <v>33</v>
      </c>
      <c r="R36">
        <v>1999</v>
      </c>
      <c r="S36" t="s">
        <v>24</v>
      </c>
      <c r="T36" s="5" t="str">
        <f>IF(Q36&gt;$Q$1,"NA",(IF($R36&lt;'[3]Point Tables'!$S$5,"OLD",(IF($S36="Y","X",(VLOOKUP($P36,[1]Y14MF!$A$1:$A$65536,1,FALSE)))))))</f>
        <v>NA</v>
      </c>
      <c r="U36" s="5" t="str">
        <f>IF(Q36&gt;$Q$1,"NA",(IF($R36&lt;'[3]Point Tables'!$S$6,"OLD",(IF($S36="Y","X",(VLOOKUP($P36,[1]Y12MF!$A$1:$A$65536,1,FALSE)))))))</f>
        <v>NA</v>
      </c>
      <c r="V36" s="5"/>
      <c r="W36" s="5" t="s">
        <v>243</v>
      </c>
      <c r="X36" s="5">
        <v>1999</v>
      </c>
      <c r="Y36" s="5" t="s">
        <v>122</v>
      </c>
      <c r="Z36" t="s">
        <v>243</v>
      </c>
      <c r="AA36">
        <v>100090546</v>
      </c>
      <c r="AB36">
        <v>33</v>
      </c>
      <c r="AC36">
        <v>1999</v>
      </c>
      <c r="AD36" s="4" t="s">
        <v>24</v>
      </c>
      <c r="AE36" s="5" t="str">
        <f>IF(AB36&gt;$AB$1,"NA",(IF($AC36&lt;'[3]Point Tables'!$S$5,"OLD",(IF($AD36="Y","X",(VLOOKUP($AA36,[1]Y14MF!$A$1:$A$65536,1,FALSE)))))))</f>
        <v>NA</v>
      </c>
      <c r="AF36" s="5" t="str">
        <f>IF(AB36&gt;$AB$1,"NA",(IF($AC36&lt;'[3]Point Tables'!$S$6,"OLD",(IF($AD36="Y","X",(VLOOKUP($AA36,[1]Y12MF!$A$1:$A$65536,1,FALSE)))))))</f>
        <v>NA</v>
      </c>
      <c r="AG36" s="5"/>
      <c r="AH36" s="14" t="s">
        <v>1110</v>
      </c>
      <c r="AI36" s="14">
        <v>1998</v>
      </c>
      <c r="AJ36" s="14" t="s">
        <v>870</v>
      </c>
      <c r="AK36" s="14" t="s">
        <v>1110</v>
      </c>
      <c r="AL36" s="14">
        <v>100067208</v>
      </c>
      <c r="AM36" s="14">
        <v>33</v>
      </c>
      <c r="AN36" s="14">
        <v>1998</v>
      </c>
      <c r="AO36" s="27"/>
      <c r="AP36" s="5" t="str">
        <f>IF(AM36&gt;$AN$1,"NA",(IF($AN36&lt;'[3]Point Tables'!$S$5,"OLD",(IF($AO36="Y","X",(VLOOKUP($AL36,[1]Y14MF!$A$1:$A$65536,1,FALSE)))))))</f>
        <v>NA</v>
      </c>
      <c r="AQ36" s="5" t="str">
        <f>IF(AM36&gt;$AN$1,"NA",(IF($AN36&lt;'[3]Point Tables'!$S$6,"OLD",(IF($AO36="Y","X",(VLOOKUP($AL36,[1]Y12MF!$A$1:$A$65536,1,FALSE)))))))</f>
        <v>NA</v>
      </c>
      <c r="AR36" s="5"/>
      <c r="AS36" s="5" t="s">
        <v>1111</v>
      </c>
      <c r="AT36" s="5">
        <v>1997</v>
      </c>
      <c r="AU36" s="5" t="s">
        <v>26</v>
      </c>
      <c r="AV36" s="9" t="s">
        <v>1111</v>
      </c>
      <c r="AW36" s="9">
        <v>100087219</v>
      </c>
      <c r="AX36" s="9">
        <v>33</v>
      </c>
      <c r="AY36" s="9">
        <v>1997</v>
      </c>
      <c r="AZ36" s="24"/>
      <c r="BA36" s="5" t="str">
        <f>IF(AX36&gt;$AY$1,"NA",(IF($AY36&lt;'[3]Point Tables'!$S$5,"OLD",(IF($AZ36="Y",AW36,(VLOOKUP($AW36,[1]Y14MF!$A$1:$A$65536,1,FALSE)))))))</f>
        <v>NA</v>
      </c>
      <c r="BB36" s="5" t="str">
        <f>IF(AX36&gt;$AY$1,"NA",(IF($AY36&lt;'[3]Point Tables'!$S$6,"OLD",(IF($AZ36="Y","X",(VLOOKUP($AW36,[1]Y12MF!$A$1:$A$65536,1,FALSE)))))))</f>
        <v>NA</v>
      </c>
      <c r="BC36" s="5"/>
      <c r="BD36" s="5" t="s">
        <v>883</v>
      </c>
      <c r="BE36" s="5">
        <v>1997</v>
      </c>
      <c r="BF36" s="5" t="s">
        <v>884</v>
      </c>
      <c r="BG36" s="17" t="s">
        <v>883</v>
      </c>
      <c r="BH36" s="18">
        <v>100089338</v>
      </c>
      <c r="BI36" s="19">
        <v>33</v>
      </c>
      <c r="BJ36" s="18">
        <v>1997</v>
      </c>
      <c r="BL36" s="5" t="str">
        <f>IF(BI36&gt;$BJ$1,"NA",(IF($BJ36&lt;'[3]Point Tables'!$S$5,"OLD",(IF($BK36="Y",BH36,(VLOOKUP($BH36,[1]Y14MF!$A$1:$A$65536,1,FALSE)))))))</f>
        <v>NA</v>
      </c>
      <c r="BM36" s="5" t="str">
        <f>IF(BI36&gt;$BJ$1,"NA",(IF($BJ36&lt;'[2]Point Tables'!$S$6,"OLD",(IF($BK36="Y","X",(VLOOKUP($BH36,[1]Y12MF!$A$1:$A$65536,1,FALSE)))))))</f>
        <v>NA</v>
      </c>
      <c r="BN36" s="5"/>
      <c r="BO36" s="5" t="s">
        <v>1112</v>
      </c>
      <c r="BP36" s="5">
        <v>1999</v>
      </c>
      <c r="BQ36" s="5" t="s">
        <v>861</v>
      </c>
      <c r="BR36" s="9" t="s">
        <v>1112</v>
      </c>
      <c r="BS36" s="9">
        <v>100116112</v>
      </c>
      <c r="BT36" s="20">
        <v>33</v>
      </c>
      <c r="BU36" s="9">
        <v>1999</v>
      </c>
      <c r="BV36" s="24"/>
      <c r="BW36" s="5" t="str">
        <f>IF(BT36&gt;$BU$1,"NA",(IF($BU36&lt;'[3]Point Tables'!$S$5,"OLD",(IF($BV36="Y",BS36,(VLOOKUP($BS36,[1]Y14MF!$A$1:$A$65536,1,FALSE)))))))</f>
        <v>NA</v>
      </c>
      <c r="BX36" s="5" t="str">
        <f>IF(BT36&gt;$BU$1,"NA",(IF($BU36&lt;'[3]Point Tables'!$S$6,"OLD",(IF($BV36="Y","X",(VLOOKUP($BS36,[1]Y12MF!$A$1:$A$65536,1,FALSE)))))))</f>
        <v>NA</v>
      </c>
      <c r="BY36" s="5"/>
      <c r="BZ36" s="5" t="s">
        <v>1026</v>
      </c>
      <c r="CA36" s="5">
        <v>1997</v>
      </c>
      <c r="CB36" s="5" t="s">
        <v>1009</v>
      </c>
      <c r="CC36" s="21" t="s">
        <v>1026</v>
      </c>
      <c r="CD36" s="16">
        <v>100080618</v>
      </c>
      <c r="CE36" s="22">
        <v>33</v>
      </c>
      <c r="CF36" s="21">
        <v>1997</v>
      </c>
      <c r="CG36" s="24"/>
      <c r="CH36" s="5" t="str">
        <f>IF(CE36&gt;$CF$1,"NA",(IF($CF36&lt;'[3]Point Tables'!$S$5,"OLD",(IF($CG36="Y",CD36,(VLOOKUP($CD36,[1]Y14MF!$A$1:$A$65536,1,FALSE)))))))</f>
        <v>NA</v>
      </c>
      <c r="CI36" s="5" t="str">
        <f>IF(CE36&gt;$CF$1,"NA",(IF($CF36&lt;'[3]Point Tables'!$S$6,"OLD",(IF($CG36="Y","X",(VLOOKUP($CD36,[1]Y12MF!$A$1:$A$65536,1,FALSE)))))))</f>
        <v>NA</v>
      </c>
      <c r="CK36" s="5" t="s">
        <v>999</v>
      </c>
      <c r="CL36" s="5">
        <v>1996</v>
      </c>
      <c r="CM36" s="5" t="s">
        <v>850</v>
      </c>
      <c r="CN36" s="17" t="s">
        <v>999</v>
      </c>
      <c r="CO36" s="18">
        <v>100078658</v>
      </c>
      <c r="CP36" s="18">
        <v>33</v>
      </c>
      <c r="CQ36" s="9">
        <v>1996</v>
      </c>
      <c r="CR36" s="24"/>
      <c r="CS36" s="5" t="str">
        <f>IF(CP36&gt;$CQ$1,"NA",(IF($CQ36&lt;'[3]Point Tables'!$S$5,"OLD",(IF($CR36="Y",CO36,(VLOOKUP($CO36,[1]Y14MF!$A$1:$A$65536,1,FALSE)))))))</f>
        <v>NA</v>
      </c>
      <c r="CT36" s="5" t="str">
        <f>IF(CP36&gt;$CQ$1,"NA",(IF($CQ36&lt;'[3]Point Tables'!$S$6,"OLD",(IF($CR36="Y","X",(VLOOKUP($CO36,[1]Y12MF!$A$1:$A$65536,1,FALSE)))))))</f>
        <v>NA</v>
      </c>
      <c r="CV36" s="5" t="s">
        <v>1113</v>
      </c>
      <c r="CW36" s="5">
        <v>1998</v>
      </c>
      <c r="CX36" s="5" t="s">
        <v>23</v>
      </c>
      <c r="CY36" s="17" t="s">
        <v>1113</v>
      </c>
      <c r="CZ36" s="18">
        <v>100077558</v>
      </c>
      <c r="DA36" s="18">
        <v>33</v>
      </c>
      <c r="DB36" s="9">
        <v>1998</v>
      </c>
      <c r="DC36" s="24"/>
      <c r="DD36" s="5">
        <f>IF(DA36&gt;$DB$1,"NA",(IF($DB36&lt;'[3]Point Tables'!$S$5,"OLD",(IF($DC36="Y",CZ36,(VLOOKUP($CZ36,[1]Y14MF!$A$1:$A$65536,1,FALSE)))))))</f>
        <v>100077558</v>
      </c>
      <c r="DE36" s="5">
        <f>IF(DA36&gt;$DB$1,"NA",(IF($DB36&lt;'[3]Point Tables'!$S$6,"OLD",(IF($DC36="Y","X",(VLOOKUP($CZ36,[1]Y12MF!$A$1:$A$65536,1,FALSE)))))))</f>
        <v>100077558</v>
      </c>
      <c r="DG36" s="5" t="s">
        <v>1114</v>
      </c>
      <c r="DH36" s="5">
        <v>1996</v>
      </c>
      <c r="DI36" s="5" t="s">
        <v>70</v>
      </c>
      <c r="DJ36" s="17" t="s">
        <v>1114</v>
      </c>
      <c r="DK36" s="18">
        <v>100084471</v>
      </c>
      <c r="DL36" s="18">
        <v>33</v>
      </c>
      <c r="DM36" s="9">
        <v>1996</v>
      </c>
      <c r="DN36" s="24"/>
      <c r="DO36" s="5" t="str">
        <f>IF(DL36&gt;$DM$1,"NA",(IF($DM36&lt;'[3]Point Tables'!$S$5,"OLD",(IF($DN36="Y",DK36,(VLOOKUP($DK36,[1]Y14MF!$A$1:$A$65536,1,FALSE)))))))</f>
        <v>NA</v>
      </c>
      <c r="DP36" s="5" t="str">
        <f>IF(DL36&gt;$DM$1,"NA",(IF($DM36&lt;'[3]Point Tables'!$S$6,"OLD",(IF($DN36="Y","X",(VLOOKUP($DK36,[1]Y12MF!$A$1:$A$65536,1,FALSE)))))))</f>
        <v>NA</v>
      </c>
      <c r="DR36" s="5">
        <v>0</v>
      </c>
      <c r="DS36" s="5">
        <v>0</v>
      </c>
      <c r="DT36" s="5">
        <v>0</v>
      </c>
      <c r="DU36" s="17">
        <v>0</v>
      </c>
      <c r="DV36" s="18">
        <v>0</v>
      </c>
      <c r="DW36" s="18">
        <v>0</v>
      </c>
      <c r="DX36" s="9">
        <v>0</v>
      </c>
      <c r="DY36" s="24"/>
      <c r="DZ36" s="5" t="str">
        <f>IF(DW36&gt;$DX$1,"NA",(IF($DX36&lt;'[3]Point Tables'!$S$5,"OLD",(IF($DN36="Y",DV36,(VLOOKUP($DK36,[1]Y14MF!$A$1:$A$65536,1,FALSE)))))))</f>
        <v>OLD</v>
      </c>
      <c r="EA36" s="5" t="str">
        <f>IF(DW36&gt;$DX$1,"NA",(IF($DX36&lt;'[3]Point Tables'!$S$6,"OLD",(IF($DY36="Y","X",(VLOOKUP($DV36,[1]Y12MF!$A$1:$A$65536,1,FALSE)))))))</f>
        <v>OLD</v>
      </c>
    </row>
    <row r="37" spans="1:131">
      <c r="A37" s="5" t="s">
        <v>388</v>
      </c>
      <c r="B37" s="5">
        <v>1996</v>
      </c>
      <c r="C37" s="5" t="s">
        <v>122</v>
      </c>
      <c r="D37" t="s">
        <v>388</v>
      </c>
      <c r="E37">
        <v>100090085</v>
      </c>
      <c r="F37">
        <v>34</v>
      </c>
      <c r="G37">
        <v>1996</v>
      </c>
      <c r="H37" t="s">
        <v>24</v>
      </c>
      <c r="I37" s="5" t="str">
        <f>IF(F37&gt;$F$1,"NA",(IF($G37&lt;'[3]Point Tables'!$S$5,"OLD",(IF($H37="Y","X",(VLOOKUP($E37,[1]Y14MF!$A$1:$A$65536,1,FALSE)))))))</f>
        <v>NA</v>
      </c>
      <c r="J37" s="5" t="str">
        <f>IF(F37&gt;$F$1,"NA",(IF($G37&lt;'[3]Point Tables'!$S$6,"OLD",(IF($H37="Y","X",(VLOOKUP($E37,[1]Y12MF!$A$1:$A$65536,1,FALSE)))))))</f>
        <v>NA</v>
      </c>
      <c r="L37" t="s">
        <v>577</v>
      </c>
      <c r="M37">
        <v>1996</v>
      </c>
      <c r="N37" t="s">
        <v>37</v>
      </c>
      <c r="O37" t="s">
        <v>577</v>
      </c>
      <c r="P37">
        <v>100116047</v>
      </c>
      <c r="Q37">
        <v>34</v>
      </c>
      <c r="R37">
        <v>1996</v>
      </c>
      <c r="S37" t="s">
        <v>24</v>
      </c>
      <c r="T37" s="5" t="str">
        <f>IF(Q37&gt;$Q$1,"NA",(IF($R37&lt;'[3]Point Tables'!$S$5,"OLD",(IF($S37="Y","X",(VLOOKUP($P37,[1]Y14MF!$A$1:$A$65536,1,FALSE)))))))</f>
        <v>NA</v>
      </c>
      <c r="U37" s="5" t="str">
        <f>IF(Q37&gt;$Q$1,"NA",(IF($R37&lt;'[3]Point Tables'!$S$6,"OLD",(IF($S37="Y","X",(VLOOKUP($P37,[1]Y12MF!$A$1:$A$65536,1,FALSE)))))))</f>
        <v>NA</v>
      </c>
      <c r="V37" s="5"/>
      <c r="W37" s="5" t="s">
        <v>111</v>
      </c>
      <c r="X37" s="5">
        <v>1997</v>
      </c>
      <c r="Y37" s="5" t="s">
        <v>37</v>
      </c>
      <c r="Z37" t="s">
        <v>111</v>
      </c>
      <c r="AA37">
        <v>100081460</v>
      </c>
      <c r="AB37">
        <v>34</v>
      </c>
      <c r="AC37">
        <v>1997</v>
      </c>
      <c r="AD37" s="4" t="s">
        <v>24</v>
      </c>
      <c r="AE37" s="5" t="str">
        <f>IF(AB37&gt;$AB$1,"NA",(IF($AC37&lt;'[3]Point Tables'!$S$5,"OLD",(IF($AD37="Y","X",(VLOOKUP($AA37,[1]Y14MF!$A$1:$A$65536,1,FALSE)))))))</f>
        <v>NA</v>
      </c>
      <c r="AF37" s="5" t="str">
        <f>IF(AB37&gt;$AB$1,"NA",(IF($AC37&lt;'[3]Point Tables'!$S$6,"OLD",(IF($AD37="Y","X",(VLOOKUP($AA37,[1]Y12MF!$A$1:$A$65536,1,FALSE)))))))</f>
        <v>NA</v>
      </c>
      <c r="AG37" s="5"/>
      <c r="AH37" s="14" t="s">
        <v>1103</v>
      </c>
      <c r="AI37" s="14">
        <v>1997</v>
      </c>
      <c r="AJ37" s="14" t="s">
        <v>37</v>
      </c>
      <c r="AK37" s="14" t="s">
        <v>1103</v>
      </c>
      <c r="AL37" s="14">
        <v>100097722</v>
      </c>
      <c r="AM37" s="14">
        <v>34</v>
      </c>
      <c r="AN37" s="14">
        <v>1997</v>
      </c>
      <c r="AP37" s="5" t="str">
        <f>IF(AM37&gt;$AN$1,"NA",(IF($AN37&lt;'[3]Point Tables'!$S$5,"OLD",(IF($AO37="Y","X",(VLOOKUP($AL37,[1]Y14MF!$A$1:$A$65536,1,FALSE)))))))</f>
        <v>NA</v>
      </c>
      <c r="AQ37" s="5" t="str">
        <f>IF(AM37&gt;$AN$1,"NA",(IF($AN37&lt;'[3]Point Tables'!$S$6,"OLD",(IF($AO37="Y","X",(VLOOKUP($AL37,[1]Y12MF!$A$1:$A$65536,1,FALSE)))))))</f>
        <v>NA</v>
      </c>
      <c r="AR37" s="5"/>
      <c r="AS37" s="5" t="s">
        <v>1115</v>
      </c>
      <c r="AT37" s="5">
        <v>1998</v>
      </c>
      <c r="AU37" s="5" t="s">
        <v>57</v>
      </c>
      <c r="AV37" s="9" t="s">
        <v>1115</v>
      </c>
      <c r="AW37" s="9">
        <v>100116106</v>
      </c>
      <c r="AX37" s="9">
        <v>34</v>
      </c>
      <c r="AY37" s="9">
        <v>1998</v>
      </c>
      <c r="BA37" s="5" t="str">
        <f>IF(AX37&gt;$AY$1,"NA",(IF($AY37&lt;'[3]Point Tables'!$S$5,"OLD",(IF($AZ37="Y",AW37,(VLOOKUP($AW37,[1]Y14MF!$A$1:$A$65536,1,FALSE)))))))</f>
        <v>NA</v>
      </c>
      <c r="BB37" s="5" t="str">
        <f>IF(AX37&gt;$AY$1,"NA",(IF($AY37&lt;'[3]Point Tables'!$S$6,"OLD",(IF($AZ37="Y","X",(VLOOKUP($AW37,[1]Y12MF!$A$1:$A$65536,1,FALSE)))))))</f>
        <v>NA</v>
      </c>
      <c r="BD37" s="5" t="s">
        <v>1116</v>
      </c>
      <c r="BE37" s="5">
        <v>1997</v>
      </c>
      <c r="BF37" s="5" t="s">
        <v>1117</v>
      </c>
      <c r="BG37" s="17" t="s">
        <v>1116</v>
      </c>
      <c r="BH37" s="18">
        <v>100116069</v>
      </c>
      <c r="BI37" s="19">
        <v>34</v>
      </c>
      <c r="BJ37" s="18">
        <v>1997</v>
      </c>
      <c r="BL37" s="5" t="str">
        <f>IF(BI37&gt;$BJ$1,"NA",(IF($BJ37&lt;'[3]Point Tables'!$S$5,"OLD",(IF($BK37="Y",BH37,(VLOOKUP($BH37,[1]Y14MF!$A$1:$A$65536,1,FALSE)))))))</f>
        <v>NA</v>
      </c>
      <c r="BM37" s="5" t="str">
        <f>IF(BI37&gt;$BJ$1,"NA",(IF($BJ37&lt;'[2]Point Tables'!$S$6,"OLD",(IF($BK37="Y","X",(VLOOKUP($BH37,[1]Y12MF!$A$1:$A$65536,1,FALSE)))))))</f>
        <v>NA</v>
      </c>
      <c r="BN37" s="5"/>
      <c r="BO37" s="5" t="s">
        <v>1118</v>
      </c>
      <c r="BP37" s="5">
        <v>1996</v>
      </c>
      <c r="BQ37" s="5" t="s">
        <v>1078</v>
      </c>
      <c r="BR37" s="9" t="s">
        <v>1118</v>
      </c>
      <c r="BS37" s="9">
        <v>100084449</v>
      </c>
      <c r="BT37" s="20">
        <v>34</v>
      </c>
      <c r="BU37" s="9">
        <v>1996</v>
      </c>
      <c r="BW37" s="5" t="str">
        <f>IF(BT37&gt;$BU$1,"NA",(IF($BU37&lt;'[3]Point Tables'!$S$5,"OLD",(IF($BV37="Y",BS37,(VLOOKUP($BS37,[1]Y14MF!$A$1:$A$65536,1,FALSE)))))))</f>
        <v>NA</v>
      </c>
      <c r="BX37" s="5" t="str">
        <f>IF(BT37&gt;$BU$1,"NA",(IF($BU37&lt;'[3]Point Tables'!$S$6,"OLD",(IF($BV37="Y","X",(VLOOKUP($BS37,[1]Y12MF!$A$1:$A$65536,1,FALSE)))))))</f>
        <v>NA</v>
      </c>
      <c r="BY37" s="5"/>
      <c r="BZ37" s="5" t="s">
        <v>1119</v>
      </c>
      <c r="CA37" s="5">
        <v>1999</v>
      </c>
      <c r="CB37" s="5" t="s">
        <v>905</v>
      </c>
      <c r="CC37" s="21" t="s">
        <v>1119</v>
      </c>
      <c r="CD37" s="16">
        <v>100116775</v>
      </c>
      <c r="CE37" s="22">
        <v>34</v>
      </c>
      <c r="CF37" s="21">
        <v>1999</v>
      </c>
      <c r="CH37" s="5" t="str">
        <f>IF(CE37&gt;$CF$1,"NA",(IF($CF37&lt;'[3]Point Tables'!$S$5,"OLD",(IF($CG37="Y",CD37,(VLOOKUP($CD37,[1]Y14MF!$A$1:$A$65536,1,FALSE)))))))</f>
        <v>NA</v>
      </c>
      <c r="CI37" s="5" t="str">
        <f>IF(CE37&gt;$CF$1,"NA",(IF($CF37&lt;'[3]Point Tables'!$S$6,"OLD",(IF($CG37="Y","X",(VLOOKUP($CD37,[1]Y12MF!$A$1:$A$65536,1,FALSE)))))))</f>
        <v>NA</v>
      </c>
      <c r="CK37" s="5" t="s">
        <v>1120</v>
      </c>
      <c r="CL37" s="5">
        <v>1999</v>
      </c>
      <c r="CM37" s="5" t="s">
        <v>907</v>
      </c>
      <c r="CN37" s="17" t="s">
        <v>1120</v>
      </c>
      <c r="CO37" s="18">
        <v>100094225</v>
      </c>
      <c r="CP37" s="18">
        <v>34</v>
      </c>
      <c r="CQ37" s="9">
        <v>1999</v>
      </c>
      <c r="CS37" s="5" t="str">
        <f>IF(CP37&gt;$CQ$1,"NA",(IF($CQ37&lt;'[3]Point Tables'!$S$5,"OLD",(IF($CR37="Y",CO37,(VLOOKUP($CO37,[1]Y14MF!$A$1:$A$65536,1,FALSE)))))))</f>
        <v>NA</v>
      </c>
      <c r="CT37" s="5" t="str">
        <f>IF(CP37&gt;$CQ$1,"NA",(IF($CQ37&lt;'[3]Point Tables'!$S$6,"OLD",(IF($CR37="Y","X",(VLOOKUP($CO37,[1]Y12MF!$A$1:$A$65536,1,FALSE)))))))</f>
        <v>NA</v>
      </c>
      <c r="CV37" s="5" t="s">
        <v>1121</v>
      </c>
      <c r="CW37" s="5">
        <v>1997</v>
      </c>
      <c r="CX37" s="5" t="s">
        <v>151</v>
      </c>
      <c r="CY37" s="17" t="s">
        <v>1121</v>
      </c>
      <c r="CZ37" s="18">
        <v>100061539</v>
      </c>
      <c r="DA37" s="18">
        <v>34</v>
      </c>
      <c r="DB37" s="9">
        <v>1997</v>
      </c>
      <c r="DD37" s="5">
        <f>IF(DA37&gt;$DB$1,"NA",(IF($DB37&lt;'[3]Point Tables'!$S$5,"OLD",(IF($DC37="Y",CZ37,(VLOOKUP($CZ37,[1]Y14MF!$A$1:$A$65536,1,FALSE)))))))</f>
        <v>100061539</v>
      </c>
      <c r="DE37" s="5" t="str">
        <f>IF(DA37&gt;$DB$1,"NA",(IF($DB37&lt;'[3]Point Tables'!$S$6,"OLD",(IF($DC37="Y","X",(VLOOKUP($CZ37,[1]Y12MF!$A$1:$A$65536,1,FALSE)))))))</f>
        <v>OLD</v>
      </c>
      <c r="DG37" s="5" t="s">
        <v>1033</v>
      </c>
      <c r="DH37" s="5">
        <v>1999</v>
      </c>
      <c r="DI37" s="5" t="s">
        <v>143</v>
      </c>
      <c r="DJ37" s="17" t="s">
        <v>1033</v>
      </c>
      <c r="DK37" s="18">
        <v>100071350</v>
      </c>
      <c r="DL37" s="18">
        <v>34</v>
      </c>
      <c r="DM37" s="9">
        <v>1999</v>
      </c>
      <c r="DO37" s="5" t="str">
        <f>IF(DL37&gt;$DM$1,"NA",(IF($DM37&lt;'[3]Point Tables'!$S$5,"OLD",(IF($DN37="Y",DK37,(VLOOKUP($DK37,[1]Y14MF!$A$1:$A$65536,1,FALSE)))))))</f>
        <v>NA</v>
      </c>
      <c r="DP37" s="5" t="str">
        <f>IF(DL37&gt;$DM$1,"NA",(IF($DM37&lt;'[3]Point Tables'!$S$6,"OLD",(IF($DN37="Y","X",(VLOOKUP($DK37,[1]Y12MF!$A$1:$A$65536,1,FALSE)))))))</f>
        <v>NA</v>
      </c>
      <c r="DR37" s="5">
        <v>0</v>
      </c>
      <c r="DS37" s="5">
        <v>0</v>
      </c>
      <c r="DT37" s="5">
        <v>0</v>
      </c>
      <c r="DU37" s="17">
        <v>0</v>
      </c>
      <c r="DV37" s="18">
        <v>0</v>
      </c>
      <c r="DW37" s="18">
        <v>0</v>
      </c>
      <c r="DX37" s="9">
        <v>0</v>
      </c>
      <c r="DZ37" s="5" t="str">
        <f>IF(DW37&gt;$DX$1,"NA",(IF($DX37&lt;'[3]Point Tables'!$S$5,"OLD",(IF($DN37="Y",DV37,(VLOOKUP($DK37,[1]Y14MF!$A$1:$A$65536,1,FALSE)))))))</f>
        <v>OLD</v>
      </c>
      <c r="EA37" s="5" t="str">
        <f>IF(DW37&gt;$DX$1,"NA",(IF($DX37&lt;'[3]Point Tables'!$S$6,"OLD",(IF($DY37="Y","X",(VLOOKUP($DV37,[1]Y12MF!$A$1:$A$65536,1,FALSE)))))))</f>
        <v>OLD</v>
      </c>
    </row>
    <row r="38" spans="1:131">
      <c r="A38" s="5" t="s">
        <v>276</v>
      </c>
      <c r="B38" s="5">
        <v>1996</v>
      </c>
      <c r="C38" s="5" t="s">
        <v>145</v>
      </c>
      <c r="D38" t="s">
        <v>276</v>
      </c>
      <c r="E38">
        <v>100096582</v>
      </c>
      <c r="F38">
        <v>35</v>
      </c>
      <c r="G38">
        <v>1996</v>
      </c>
      <c r="H38" t="s">
        <v>24</v>
      </c>
      <c r="I38" s="5" t="str">
        <f>IF(F38&gt;$F$1,"NA",(IF($G38&lt;'[3]Point Tables'!$S$5,"OLD",(IF($H38="Y","X",(VLOOKUP($E38,[1]Y14MF!$A$1:$A$65536,1,FALSE)))))))</f>
        <v>NA</v>
      </c>
      <c r="J38" s="5" t="str">
        <f>IF(F38&gt;$F$1,"NA",(IF($G38&lt;'[3]Point Tables'!$S$6,"OLD",(IF($H38="Y","X",(VLOOKUP($E38,[1]Y12MF!$A$1:$A$65536,1,FALSE)))))))</f>
        <v>NA</v>
      </c>
      <c r="L38" t="s">
        <v>380</v>
      </c>
      <c r="M38">
        <v>1996</v>
      </c>
      <c r="N38" t="s">
        <v>381</v>
      </c>
      <c r="O38" t="s">
        <v>380</v>
      </c>
      <c r="P38">
        <v>100089777</v>
      </c>
      <c r="Q38">
        <v>35</v>
      </c>
      <c r="R38">
        <v>1996</v>
      </c>
      <c r="S38" t="s">
        <v>24</v>
      </c>
      <c r="T38" s="5" t="str">
        <f>IF(Q38&gt;$Q$1,"NA",(IF($R38&lt;'[3]Point Tables'!$S$5,"OLD",(IF($S38="Y","X",(VLOOKUP($P38,[1]Y14MF!$A$1:$A$65536,1,FALSE)))))))</f>
        <v>NA</v>
      </c>
      <c r="U38" s="5" t="str">
        <f>IF(Q38&gt;$Q$1,"NA",(IF($R38&lt;'[3]Point Tables'!$S$6,"OLD",(IF($S38="Y","X",(VLOOKUP($P38,[1]Y12MF!$A$1:$A$65536,1,FALSE)))))))</f>
        <v>NA</v>
      </c>
      <c r="V38" s="5"/>
      <c r="W38" s="5" t="s">
        <v>93</v>
      </c>
      <c r="X38" s="5">
        <v>1996</v>
      </c>
      <c r="Y38" s="5" t="s">
        <v>94</v>
      </c>
      <c r="Z38" t="s">
        <v>93</v>
      </c>
      <c r="AA38">
        <v>100081685</v>
      </c>
      <c r="AB38">
        <v>35</v>
      </c>
      <c r="AC38">
        <v>1996</v>
      </c>
      <c r="AD38" s="4" t="s">
        <v>24</v>
      </c>
      <c r="AE38" s="5" t="str">
        <f>IF(AB38&gt;$AB$1,"NA",(IF($AC38&lt;'[3]Point Tables'!$S$5,"OLD",(IF($AD38="Y","X",(VLOOKUP($AA38,[1]Y14MF!$A$1:$A$65536,1,FALSE)))))))</f>
        <v>NA</v>
      </c>
      <c r="AF38" s="5" t="str">
        <f>IF(AB38&gt;$AB$1,"NA",(IF($AC38&lt;'[3]Point Tables'!$S$6,"OLD",(IF($AD38="Y","X",(VLOOKUP($AA38,[1]Y12MF!$A$1:$A$65536,1,FALSE)))))))</f>
        <v>NA</v>
      </c>
      <c r="AG38" s="5"/>
      <c r="AH38" s="14" t="s">
        <v>1122</v>
      </c>
      <c r="AI38" s="14">
        <v>1998</v>
      </c>
      <c r="AJ38" s="14" t="s">
        <v>424</v>
      </c>
      <c r="AK38" s="14" t="s">
        <v>1122</v>
      </c>
      <c r="AL38" s="14">
        <v>100091318</v>
      </c>
      <c r="AM38" s="14">
        <v>35</v>
      </c>
      <c r="AN38" s="14">
        <v>1998</v>
      </c>
      <c r="AP38" s="5" t="str">
        <f>IF(AM38&gt;$AN$1,"NA",(IF($AN38&lt;'[3]Point Tables'!$S$5,"OLD",(IF($AO38="Y","X",(VLOOKUP($AL38,[1]Y14MF!$A$1:$A$65536,1,FALSE)))))))</f>
        <v>NA</v>
      </c>
      <c r="AQ38" s="5" t="str">
        <f>IF(AM38&gt;$AN$1,"NA",(IF($AN38&lt;'[3]Point Tables'!$S$6,"OLD",(IF($AO38="Y","X",(VLOOKUP($AL38,[1]Y12MF!$A$1:$A$65536,1,FALSE)))))))</f>
        <v>NA</v>
      </c>
      <c r="AR38" s="5"/>
      <c r="AS38" s="5" t="s">
        <v>904</v>
      </c>
      <c r="AT38" s="5">
        <v>1998</v>
      </c>
      <c r="AU38" s="5" t="s">
        <v>143</v>
      </c>
      <c r="AV38" s="9" t="s">
        <v>904</v>
      </c>
      <c r="AW38" s="9">
        <v>100069985</v>
      </c>
      <c r="AX38" s="9">
        <v>35</v>
      </c>
      <c r="AY38" s="9">
        <v>1998</v>
      </c>
      <c r="BA38" s="5" t="str">
        <f>IF(AX38&gt;$AY$1,"NA",(IF($AY38&lt;'[3]Point Tables'!$S$5,"OLD",(IF($AZ38="Y",AW38,(VLOOKUP($AW38,[1]Y14MF!$A$1:$A$65536,1,FALSE)))))))</f>
        <v>NA</v>
      </c>
      <c r="BB38" s="5" t="str">
        <f>IF(AX38&gt;$AY$1,"NA",(IF($AY38&lt;'[3]Point Tables'!$S$6,"OLD",(IF($AZ38="Y","X",(VLOOKUP($AW38,[1]Y12MF!$A$1:$A$65536,1,FALSE)))))))</f>
        <v>NA</v>
      </c>
      <c r="BD38" s="5" t="s">
        <v>1097</v>
      </c>
      <c r="BE38" s="5">
        <v>1998</v>
      </c>
      <c r="BF38" s="5" t="s">
        <v>923</v>
      </c>
      <c r="BG38" s="17" t="s">
        <v>1097</v>
      </c>
      <c r="BH38" s="18">
        <v>100084142</v>
      </c>
      <c r="BI38" s="19">
        <v>35</v>
      </c>
      <c r="BJ38" s="18">
        <v>1998</v>
      </c>
      <c r="BL38" s="5" t="str">
        <f>IF(BI38&gt;$BJ$1,"NA",(IF($BJ38&lt;'[3]Point Tables'!$S$5,"OLD",(IF($BK38="Y",BH38,(VLOOKUP($BH38,[1]Y14MF!$A$1:$A$65536,1,FALSE)))))))</f>
        <v>NA</v>
      </c>
      <c r="BM38" s="5" t="str">
        <f>IF(BI38&gt;$BJ$1,"NA",(IF($BJ38&lt;'[2]Point Tables'!$S$6,"OLD",(IF($BK38="Y","X",(VLOOKUP($BH38,[1]Y12MF!$A$1:$A$65536,1,FALSE)))))))</f>
        <v>NA</v>
      </c>
      <c r="BN38" s="5"/>
      <c r="BO38" s="5" t="s">
        <v>1123</v>
      </c>
      <c r="BP38" s="5">
        <v>1998</v>
      </c>
      <c r="BQ38" s="5" t="s">
        <v>848</v>
      </c>
      <c r="BR38" s="9" t="s">
        <v>1123</v>
      </c>
      <c r="BS38" s="9">
        <v>100082626</v>
      </c>
      <c r="BT38" s="20">
        <v>35</v>
      </c>
      <c r="BU38" s="9">
        <v>1998</v>
      </c>
      <c r="BW38" s="5" t="str">
        <f>IF(BT38&gt;$BU$1,"NA",(IF($BU38&lt;'[3]Point Tables'!$S$5,"OLD",(IF($BV38="Y",BS38,(VLOOKUP($BS38,[1]Y14MF!$A$1:$A$65536,1,FALSE)))))))</f>
        <v>NA</v>
      </c>
      <c r="BX38" s="5" t="str">
        <f>IF(BT38&gt;$BU$1,"NA",(IF($BU38&lt;'[3]Point Tables'!$S$6,"OLD",(IF($BV38="Y","X",(VLOOKUP($BS38,[1]Y12MF!$A$1:$A$65536,1,FALSE)))))))</f>
        <v>NA</v>
      </c>
      <c r="BY38" s="5"/>
      <c r="BZ38" s="5" t="s">
        <v>1124</v>
      </c>
      <c r="CA38" s="5">
        <v>1999</v>
      </c>
      <c r="CB38" s="5" t="s">
        <v>1125</v>
      </c>
      <c r="CC38" s="21" t="s">
        <v>1124</v>
      </c>
      <c r="CD38" s="16">
        <v>100092180</v>
      </c>
      <c r="CE38" s="22">
        <v>35</v>
      </c>
      <c r="CF38" s="21">
        <v>1999</v>
      </c>
      <c r="CH38" s="5" t="str">
        <f>IF(CE38&gt;$CF$1,"NA",(IF($CF38&lt;'[3]Point Tables'!$S$5,"OLD",(IF($CG38="Y",CD38,(VLOOKUP($CD38,[1]Y14MF!$A$1:$A$65536,1,FALSE)))))))</f>
        <v>NA</v>
      </c>
      <c r="CI38" s="5" t="str">
        <f>IF(CE38&gt;$CF$1,"NA",(IF($CF38&lt;'[3]Point Tables'!$S$6,"OLD",(IF($CG38="Y","X",(VLOOKUP($CD38,[1]Y12MF!$A$1:$A$65536,1,FALSE)))))))</f>
        <v>NA</v>
      </c>
      <c r="CK38" s="5" t="s">
        <v>1000</v>
      </c>
      <c r="CL38" s="5">
        <v>1997</v>
      </c>
      <c r="CM38" s="5" t="s">
        <v>861</v>
      </c>
      <c r="CN38" s="17" t="s">
        <v>1000</v>
      </c>
      <c r="CO38" s="18">
        <v>100094308</v>
      </c>
      <c r="CP38" s="18">
        <v>35</v>
      </c>
      <c r="CQ38" s="9">
        <v>1997</v>
      </c>
      <c r="CS38" s="5" t="str">
        <f>IF(CP38&gt;$CQ$1,"NA",(IF($CQ38&lt;'[3]Point Tables'!$S$5,"OLD",(IF($CR38="Y",CO38,(VLOOKUP($CO38,[1]Y14MF!$A$1:$A$65536,1,FALSE)))))))</f>
        <v>NA</v>
      </c>
      <c r="CT38" s="5" t="str">
        <f>IF(CP38&gt;$CQ$1,"NA",(IF($CQ38&lt;'[3]Point Tables'!$S$6,"OLD",(IF($CR38="Y","X",(VLOOKUP($CO38,[1]Y12MF!$A$1:$A$65536,1,FALSE)))))))</f>
        <v>NA</v>
      </c>
      <c r="CV38" s="5" t="s">
        <v>968</v>
      </c>
      <c r="CW38" s="5">
        <v>1996</v>
      </c>
      <c r="CX38" s="5" t="s">
        <v>151</v>
      </c>
      <c r="CY38" s="17" t="s">
        <v>968</v>
      </c>
      <c r="CZ38" s="18">
        <v>100100608</v>
      </c>
      <c r="DA38" s="18">
        <v>35</v>
      </c>
      <c r="DB38" s="9">
        <v>1996</v>
      </c>
      <c r="DD38" s="5">
        <f>IF(DA38&gt;$DB$1,"NA",(IF($DB38&lt;'[3]Point Tables'!$S$5,"OLD",(IF($DC38="Y",CZ38,(VLOOKUP($CZ38,[1]Y14MF!$A$1:$A$65536,1,FALSE)))))))</f>
        <v>100100608</v>
      </c>
      <c r="DE38" s="5" t="str">
        <f>IF(DA38&gt;$DB$1,"NA",(IF($DB38&lt;'[3]Point Tables'!$S$6,"OLD",(IF($DC38="Y","X",(VLOOKUP($CZ38,[1]Y12MF!$A$1:$A$65536,1,FALSE)))))))</f>
        <v>OLD</v>
      </c>
      <c r="DG38" s="5" t="s">
        <v>1126</v>
      </c>
      <c r="DH38" s="5">
        <v>1997</v>
      </c>
      <c r="DI38" s="5" t="s">
        <v>23</v>
      </c>
      <c r="DJ38" s="17" t="s">
        <v>1126</v>
      </c>
      <c r="DK38" s="18">
        <v>100090044</v>
      </c>
      <c r="DL38" s="18">
        <v>35</v>
      </c>
      <c r="DM38" s="9">
        <v>1997</v>
      </c>
      <c r="DO38" s="5" t="str">
        <f>IF(DL38&gt;$DM$1,"NA",(IF($DM38&lt;'[3]Point Tables'!$S$5,"OLD",(IF($DN38="Y",DK38,(VLOOKUP($DK38,[1]Y14MF!$A$1:$A$65536,1,FALSE)))))))</f>
        <v>NA</v>
      </c>
      <c r="DP38" s="5" t="str">
        <f>IF(DL38&gt;$DM$1,"NA",(IF($DM38&lt;'[3]Point Tables'!$S$6,"OLD",(IF($DN38="Y","X",(VLOOKUP($DK38,[1]Y12MF!$A$1:$A$65536,1,FALSE)))))))</f>
        <v>NA</v>
      </c>
      <c r="DR38" s="5">
        <v>0</v>
      </c>
      <c r="DS38" s="5">
        <v>0</v>
      </c>
      <c r="DT38" s="5">
        <v>0</v>
      </c>
      <c r="DU38" s="17">
        <v>0</v>
      </c>
      <c r="DV38" s="18">
        <v>0</v>
      </c>
      <c r="DW38" s="18">
        <v>0</v>
      </c>
      <c r="DX38" s="9">
        <v>0</v>
      </c>
      <c r="DZ38" s="5" t="str">
        <f>IF(DW38&gt;$DX$1,"NA",(IF($DX38&lt;'[3]Point Tables'!$S$5,"OLD",(IF($DN38="Y",DV38,(VLOOKUP($DK38,[1]Y14MF!$A$1:$A$65536,1,FALSE)))))))</f>
        <v>OLD</v>
      </c>
      <c r="EA38" s="5" t="str">
        <f>IF(DW38&gt;$DX$1,"NA",(IF($DX38&lt;'[3]Point Tables'!$S$6,"OLD",(IF($DY38="Y","X",(VLOOKUP($DV38,[1]Y12MF!$A$1:$A$65536,1,FALSE)))))))</f>
        <v>OLD</v>
      </c>
    </row>
    <row r="39" spans="1:131">
      <c r="A39" s="5" t="s">
        <v>210</v>
      </c>
      <c r="B39" s="5">
        <v>1996</v>
      </c>
      <c r="C39" s="5" t="s">
        <v>151</v>
      </c>
      <c r="D39" t="s">
        <v>210</v>
      </c>
      <c r="E39">
        <v>100090964</v>
      </c>
      <c r="F39">
        <v>36</v>
      </c>
      <c r="G39">
        <v>1996</v>
      </c>
      <c r="H39" t="s">
        <v>24</v>
      </c>
      <c r="I39" s="5" t="str">
        <f>IF(F39&gt;$F$1,"NA",(IF($G39&lt;'[3]Point Tables'!$S$5,"OLD",(IF($H39="Y","X",(VLOOKUP($E39,[1]Y14MF!$A$1:$A$65536,1,FALSE)))))))</f>
        <v>NA</v>
      </c>
      <c r="J39" s="5" t="str">
        <f>IF(F39&gt;$F$1,"NA",(IF($G39&lt;'[3]Point Tables'!$S$6,"OLD",(IF($H39="Y","X",(VLOOKUP($E39,[1]Y12MF!$A$1:$A$65536,1,FALSE)))))))</f>
        <v>NA</v>
      </c>
      <c r="L39" t="s">
        <v>172</v>
      </c>
      <c r="M39">
        <v>1996</v>
      </c>
      <c r="N39" t="s">
        <v>26</v>
      </c>
      <c r="O39" t="s">
        <v>172</v>
      </c>
      <c r="P39">
        <v>100082971</v>
      </c>
      <c r="Q39">
        <v>36</v>
      </c>
      <c r="R39">
        <v>1996</v>
      </c>
      <c r="S39" t="s">
        <v>24</v>
      </c>
      <c r="T39" s="5" t="str">
        <f>IF(Q39&gt;$Q$1,"NA",(IF($R39&lt;'[3]Point Tables'!$S$5,"OLD",(IF($S39="Y","X",(VLOOKUP($P39,[1]Y14MF!$A$1:$A$65536,1,FALSE)))))))</f>
        <v>NA</v>
      </c>
      <c r="U39" s="5" t="str">
        <f>IF(Q39&gt;$Q$1,"NA",(IF($R39&lt;'[3]Point Tables'!$S$6,"OLD",(IF($S39="Y","X",(VLOOKUP($P39,[1]Y12MF!$A$1:$A$65536,1,FALSE)))))))</f>
        <v>NA</v>
      </c>
      <c r="V39" s="5"/>
      <c r="W39" s="5" t="s">
        <v>392</v>
      </c>
      <c r="X39" s="5">
        <v>1997</v>
      </c>
      <c r="Y39" s="5" t="s">
        <v>274</v>
      </c>
      <c r="Z39" t="s">
        <v>392</v>
      </c>
      <c r="AA39">
        <v>100088768</v>
      </c>
      <c r="AB39">
        <v>36</v>
      </c>
      <c r="AC39">
        <v>1997</v>
      </c>
      <c r="AD39" s="4" t="s">
        <v>24</v>
      </c>
      <c r="AE39" s="5" t="str">
        <f>IF(AB39&gt;$AB$1,"NA",(IF($AC39&lt;'[3]Point Tables'!$S$5,"OLD",(IF($AD39="Y","X",(VLOOKUP($AA39,[1]Y14MF!$A$1:$A$65536,1,FALSE)))))))</f>
        <v>NA</v>
      </c>
      <c r="AF39" s="5" t="str">
        <f>IF(AB39&gt;$AB$1,"NA",(IF($AC39&lt;'[3]Point Tables'!$S$6,"OLD",(IF($AD39="Y","X",(VLOOKUP($AA39,[1]Y12MF!$A$1:$A$65536,1,FALSE)))))))</f>
        <v>NA</v>
      </c>
      <c r="AG39" s="5"/>
      <c r="AH39" s="14" t="s">
        <v>904</v>
      </c>
      <c r="AI39" s="14">
        <v>1998</v>
      </c>
      <c r="AJ39" s="14" t="s">
        <v>143</v>
      </c>
      <c r="AK39" s="14" t="s">
        <v>904</v>
      </c>
      <c r="AL39" s="14">
        <v>100069985</v>
      </c>
      <c r="AM39" s="14">
        <v>36</v>
      </c>
      <c r="AN39" s="14">
        <v>1998</v>
      </c>
      <c r="AP39" s="5" t="str">
        <f>IF(AM39&gt;$AN$1,"NA",(IF($AN39&lt;'[3]Point Tables'!$S$5,"OLD",(IF($AO39="Y","X",(VLOOKUP($AL39,[1]Y14MF!$A$1:$A$65536,1,FALSE)))))))</f>
        <v>NA</v>
      </c>
      <c r="AQ39" s="5" t="str">
        <f>IF(AM39&gt;$AN$1,"NA",(IF($AN39&lt;'[3]Point Tables'!$S$6,"OLD",(IF($AO39="Y","X",(VLOOKUP($AL39,[1]Y12MF!$A$1:$A$65536,1,FALSE)))))))</f>
        <v>NA</v>
      </c>
      <c r="AR39" s="5"/>
      <c r="AS39" s="5" t="s">
        <v>1127</v>
      </c>
      <c r="AT39" s="5">
        <v>1997</v>
      </c>
      <c r="AU39" s="5" t="s">
        <v>351</v>
      </c>
      <c r="AV39" s="9" t="s">
        <v>1127</v>
      </c>
      <c r="AW39" s="9">
        <v>100094367</v>
      </c>
      <c r="AX39" s="9">
        <v>36</v>
      </c>
      <c r="AY39" s="9">
        <v>1997</v>
      </c>
      <c r="BA39" s="5" t="str">
        <f>IF(AX39&gt;$AY$1,"NA",(IF($AY39&lt;'[3]Point Tables'!$S$5,"OLD",(IF($AZ39="Y",AW39,(VLOOKUP($AW39,[1]Y14MF!$A$1:$A$65536,1,FALSE)))))))</f>
        <v>NA</v>
      </c>
      <c r="BB39" s="5" t="str">
        <f>IF(AX39&gt;$AY$1,"NA",(IF($AY39&lt;'[3]Point Tables'!$S$6,"OLD",(IF($AZ39="Y","X",(VLOOKUP($AW39,[1]Y12MF!$A$1:$A$65536,1,FALSE)))))))</f>
        <v>NA</v>
      </c>
      <c r="BD39" s="5" t="s">
        <v>1128</v>
      </c>
      <c r="BE39" s="5">
        <v>1996</v>
      </c>
      <c r="BF39" s="5" t="s">
        <v>1129</v>
      </c>
      <c r="BG39" s="17" t="s">
        <v>1128</v>
      </c>
      <c r="BH39" s="18" t="s">
        <v>1130</v>
      </c>
      <c r="BI39" s="19">
        <v>35</v>
      </c>
      <c r="BJ39" s="18">
        <v>1996</v>
      </c>
      <c r="BL39" s="5" t="str">
        <f>IF(BI39&gt;$BJ$1,"NA",(IF($BJ39&lt;'[3]Point Tables'!$S$5,"OLD",(IF($BK39="Y",BH39,(VLOOKUP($BH39,[1]Y14MF!$A$1:$A$65536,1,FALSE)))))))</f>
        <v>NA</v>
      </c>
      <c r="BM39" s="5" t="str">
        <f>IF(BI39&gt;$BJ$1,"NA",(IF($BJ39&lt;'[2]Point Tables'!$S$6,"OLD",(IF($BK39="Y","X",(VLOOKUP($BH39,[1]Y12MF!$A$1:$A$65536,1,FALSE)))))))</f>
        <v>NA</v>
      </c>
      <c r="BN39" s="5"/>
      <c r="BO39" s="5" t="s">
        <v>1131</v>
      </c>
      <c r="BP39" s="5">
        <v>1996</v>
      </c>
      <c r="BQ39" s="5" t="s">
        <v>848</v>
      </c>
      <c r="BR39" s="9" t="s">
        <v>1131</v>
      </c>
      <c r="BS39" s="9">
        <v>100096012</v>
      </c>
      <c r="BT39" s="20">
        <v>36</v>
      </c>
      <c r="BU39" s="9">
        <v>1996</v>
      </c>
      <c r="BW39" s="5" t="str">
        <f>IF(BT39&gt;$BU$1,"NA",(IF($BU39&lt;'[3]Point Tables'!$S$5,"OLD",(IF($BV39="Y",BS39,(VLOOKUP($BS39,[1]Y14MF!$A$1:$A$65536,1,FALSE)))))))</f>
        <v>NA</v>
      </c>
      <c r="BX39" s="5" t="str">
        <f>IF(BT39&gt;$BU$1,"NA",(IF($BU39&lt;'[3]Point Tables'!$S$6,"OLD",(IF($BV39="Y","X",(VLOOKUP($BS39,[1]Y12MF!$A$1:$A$65536,1,FALSE)))))))</f>
        <v>NA</v>
      </c>
      <c r="BY39" s="5"/>
      <c r="BZ39" s="5" t="s">
        <v>1132</v>
      </c>
      <c r="CA39" s="5">
        <v>1997</v>
      </c>
      <c r="CB39" s="5" t="s">
        <v>1125</v>
      </c>
      <c r="CC39" s="21" t="s">
        <v>1132</v>
      </c>
      <c r="CD39" s="16">
        <v>100128872</v>
      </c>
      <c r="CE39" s="22">
        <v>36</v>
      </c>
      <c r="CF39" s="21">
        <v>1997</v>
      </c>
      <c r="CH39" s="5" t="str">
        <f>IF(CE39&gt;$CF$1,"NA",(IF($CF39&lt;'[3]Point Tables'!$S$5,"OLD",(IF($CG39="Y",CD39,(VLOOKUP($CD39,[1]Y14MF!$A$1:$A$65536,1,FALSE)))))))</f>
        <v>NA</v>
      </c>
      <c r="CI39" s="5" t="str">
        <f>IF(CE39&gt;$CF$1,"NA",(IF($CF39&lt;'[3]Point Tables'!$S$6,"OLD",(IF($CG39="Y","X",(VLOOKUP($CD39,[1]Y12MF!$A$1:$A$65536,1,FALSE)))))))</f>
        <v>NA</v>
      </c>
      <c r="CK39" s="5" t="s">
        <v>1133</v>
      </c>
      <c r="CL39" s="5">
        <v>1998</v>
      </c>
      <c r="CM39" s="5" t="s">
        <v>942</v>
      </c>
      <c r="CN39" s="17" t="s">
        <v>1133</v>
      </c>
      <c r="CO39" s="18">
        <v>100098985</v>
      </c>
      <c r="CP39" s="18">
        <v>36</v>
      </c>
      <c r="CQ39" s="9">
        <v>1998</v>
      </c>
      <c r="CS39" s="5" t="str">
        <f>IF(CP39&gt;$CQ$1,"NA",(IF($CQ39&lt;'[3]Point Tables'!$S$5,"OLD",(IF($CR39="Y",CO39,(VLOOKUP($CO39,[1]Y14MF!$A$1:$A$65536,1,FALSE)))))))</f>
        <v>NA</v>
      </c>
      <c r="CT39" s="5" t="str">
        <f>IF(CP39&gt;$CQ$1,"NA",(IF($CQ39&lt;'[3]Point Tables'!$S$6,"OLD",(IF($CR39="Y","X",(VLOOKUP($CO39,[1]Y12MF!$A$1:$A$65536,1,FALSE)))))))</f>
        <v>NA</v>
      </c>
      <c r="CV39" s="5" t="s">
        <v>1134</v>
      </c>
      <c r="CW39" s="5">
        <v>1998</v>
      </c>
      <c r="CX39" s="5" t="s">
        <v>151</v>
      </c>
      <c r="CY39" s="17" t="s">
        <v>1134</v>
      </c>
      <c r="CZ39" s="18">
        <v>100089784</v>
      </c>
      <c r="DA39" s="18">
        <v>36</v>
      </c>
      <c r="DB39" s="9">
        <v>1998</v>
      </c>
      <c r="DD39" s="5">
        <f>IF(DA39&gt;$DB$1,"NA",(IF($DB39&lt;'[3]Point Tables'!$S$5,"OLD",(IF($DC39="Y",CZ39,(VLOOKUP($CZ39,[1]Y14MF!$A$1:$A$65536,1,FALSE)))))))</f>
        <v>100089784</v>
      </c>
      <c r="DE39" s="5">
        <f>IF(DA39&gt;$DB$1,"NA",(IF($DB39&lt;'[3]Point Tables'!$S$6,"OLD",(IF($DC39="Y","X",(VLOOKUP($CZ39,[1]Y12MF!$A$1:$A$65536,1,FALSE)))))))</f>
        <v>100089784</v>
      </c>
      <c r="DG39" s="5" t="s">
        <v>1135</v>
      </c>
      <c r="DH39" s="5">
        <v>1999</v>
      </c>
      <c r="DI39" s="5" t="s">
        <v>23</v>
      </c>
      <c r="DJ39" s="17" t="s">
        <v>1135</v>
      </c>
      <c r="DK39" s="18">
        <v>100083008</v>
      </c>
      <c r="DL39" s="18">
        <v>36</v>
      </c>
      <c r="DM39" s="9">
        <v>1999</v>
      </c>
      <c r="DO39" s="5" t="str">
        <f>IF(DL39&gt;$DM$1,"NA",(IF($DM39&lt;'[3]Point Tables'!$S$5,"OLD",(IF($DN39="Y",DK39,(VLOOKUP($DK39,[1]Y14MF!$A$1:$A$65536,1,FALSE)))))))</f>
        <v>NA</v>
      </c>
      <c r="DP39" s="5" t="str">
        <f>IF(DL39&gt;$DM$1,"NA",(IF($DM39&lt;'[3]Point Tables'!$S$6,"OLD",(IF($DN39="Y","X",(VLOOKUP($DK39,[1]Y12MF!$A$1:$A$65536,1,FALSE)))))))</f>
        <v>NA</v>
      </c>
      <c r="DR39" s="5">
        <v>0</v>
      </c>
      <c r="DS39" s="5">
        <v>0</v>
      </c>
      <c r="DT39" s="5">
        <v>0</v>
      </c>
      <c r="DU39" s="17">
        <v>0</v>
      </c>
      <c r="DV39" s="18">
        <v>0</v>
      </c>
      <c r="DW39" s="18">
        <v>0</v>
      </c>
      <c r="DX39" s="9">
        <v>0</v>
      </c>
      <c r="DZ39" s="5" t="str">
        <f>IF(DW39&gt;$DX$1,"NA",(IF($DX39&lt;'[3]Point Tables'!$S$5,"OLD",(IF($DN39="Y",DV39,(VLOOKUP($DK39,[1]Y14MF!$A$1:$A$65536,1,FALSE)))))))</f>
        <v>OLD</v>
      </c>
      <c r="EA39" s="5" t="str">
        <f>IF(DW39&gt;$DX$1,"NA",(IF($DX39&lt;'[3]Point Tables'!$S$6,"OLD",(IF($DY39="Y","X",(VLOOKUP($DV39,[1]Y12MF!$A$1:$A$65536,1,FALSE)))))))</f>
        <v>OLD</v>
      </c>
    </row>
    <row r="40" spans="1:131" ht="27">
      <c r="A40" s="5" t="s">
        <v>243</v>
      </c>
      <c r="B40" s="5">
        <v>1999</v>
      </c>
      <c r="C40" s="5" t="s">
        <v>122</v>
      </c>
      <c r="D40" t="s">
        <v>243</v>
      </c>
      <c r="E40">
        <v>100090546</v>
      </c>
      <c r="F40">
        <v>37</v>
      </c>
      <c r="G40">
        <v>1999</v>
      </c>
      <c r="H40" t="s">
        <v>24</v>
      </c>
      <c r="I40" s="5" t="str">
        <f>IF(F40&gt;$F$1,"NA",(IF($G40&lt;'[3]Point Tables'!$S$5,"OLD",(IF($H40="Y","X",(VLOOKUP($E40,[1]Y14MF!$A$1:$A$65536,1,FALSE)))))))</f>
        <v>NA</v>
      </c>
      <c r="J40" s="5" t="str">
        <f>IF(F40&gt;$F$1,"NA",(IF($G40&lt;'[3]Point Tables'!$S$6,"OLD",(IF($H40="Y","X",(VLOOKUP($E40,[1]Y12MF!$A$1:$A$65536,1,FALSE)))))))</f>
        <v>NA</v>
      </c>
      <c r="L40" t="s">
        <v>296</v>
      </c>
      <c r="M40">
        <v>1998</v>
      </c>
      <c r="N40" t="s">
        <v>70</v>
      </c>
      <c r="O40" t="s">
        <v>296</v>
      </c>
      <c r="P40">
        <v>100101464</v>
      </c>
      <c r="Q40">
        <v>37</v>
      </c>
      <c r="R40">
        <v>1998</v>
      </c>
      <c r="S40" t="s">
        <v>24</v>
      </c>
      <c r="T40" s="5" t="str">
        <f>IF(Q40&gt;$Q$1,"NA",(IF($R40&lt;'[3]Point Tables'!$S$5,"OLD",(IF($S40="Y","X",(VLOOKUP($P40,[1]Y14MF!$A$1:$A$65536,1,FALSE)))))))</f>
        <v>NA</v>
      </c>
      <c r="U40" s="5" t="str">
        <f>IF(Q40&gt;$Q$1,"NA",(IF($R40&lt;'[3]Point Tables'!$S$6,"OLD",(IF($S40="Y","X",(VLOOKUP($P40,[1]Y12MF!$A$1:$A$65536,1,FALSE)))))))</f>
        <v>NA</v>
      </c>
      <c r="V40" s="5"/>
      <c r="W40" s="5" t="s">
        <v>61</v>
      </c>
      <c r="X40" s="5">
        <v>1996</v>
      </c>
      <c r="Y40" s="5" t="s">
        <v>29</v>
      </c>
      <c r="Z40" t="s">
        <v>61</v>
      </c>
      <c r="AA40">
        <v>100079015</v>
      </c>
      <c r="AB40">
        <v>37</v>
      </c>
      <c r="AC40">
        <v>1996</v>
      </c>
      <c r="AD40" s="4" t="s">
        <v>24</v>
      </c>
      <c r="AE40" s="5" t="str">
        <f>IF(AB40&gt;$AB$1,"NA",(IF($AC40&lt;'[3]Point Tables'!$S$5,"OLD",(IF($AD40="Y","X",(VLOOKUP($AA40,[1]Y14MF!$A$1:$A$65536,1,FALSE)))))))</f>
        <v>NA</v>
      </c>
      <c r="AF40" s="5" t="str">
        <f>IF(AB40&gt;$AB$1,"NA",(IF($AC40&lt;'[3]Point Tables'!$S$6,"OLD",(IF($AD40="Y","X",(VLOOKUP($AA40,[1]Y12MF!$A$1:$A$65536,1,FALSE)))))))</f>
        <v>NA</v>
      </c>
      <c r="AG40" s="5"/>
      <c r="AH40" s="14" t="s">
        <v>552</v>
      </c>
      <c r="AI40" s="14">
        <v>1997</v>
      </c>
      <c r="AJ40" s="14" t="s">
        <v>1136</v>
      </c>
      <c r="AK40" s="14" t="s">
        <v>552</v>
      </c>
      <c r="AL40" s="14">
        <v>100076501</v>
      </c>
      <c r="AM40" s="14">
        <v>37</v>
      </c>
      <c r="AN40" s="14">
        <v>1997</v>
      </c>
      <c r="AP40" s="5" t="str">
        <f>IF(AM40&gt;$AN$1,"NA",(IF($AN40&lt;'[3]Point Tables'!$S$5,"OLD",(IF($AO40="Y","X",(VLOOKUP($AL40,[1]Y14MF!$A$1:$A$65536,1,FALSE)))))))</f>
        <v>NA</v>
      </c>
      <c r="AQ40" s="5" t="str">
        <f>IF(AM40&gt;$AN$1,"NA",(IF($AN40&lt;'[3]Point Tables'!$S$6,"OLD",(IF($AO40="Y","X",(VLOOKUP($AL40,[1]Y12MF!$A$1:$A$65536,1,FALSE)))))))</f>
        <v>NA</v>
      </c>
      <c r="AR40" s="5"/>
      <c r="AS40" s="5" t="s">
        <v>1137</v>
      </c>
      <c r="AT40" s="5">
        <v>1998</v>
      </c>
      <c r="AU40" s="5" t="s">
        <v>26</v>
      </c>
      <c r="AV40" s="9" t="s">
        <v>1137</v>
      </c>
      <c r="AW40" s="9">
        <v>100095839</v>
      </c>
      <c r="AX40" s="9">
        <v>37</v>
      </c>
      <c r="AY40" s="9">
        <v>1998</v>
      </c>
      <c r="BA40" s="5" t="str">
        <f>IF(AX40&gt;$AY$1,"NA",(IF($AY40&lt;'[3]Point Tables'!$S$5,"OLD",(IF($AZ40="Y",AW40,(VLOOKUP($AW40,[1]Y14MF!$A$1:$A$65536,1,FALSE)))))))</f>
        <v>NA</v>
      </c>
      <c r="BB40" s="5" t="str">
        <f>IF(AX40&gt;$AY$1,"NA",(IF($AY40&lt;'[3]Point Tables'!$S$6,"OLD",(IF($AZ40="Y","X",(VLOOKUP($AW40,[1]Y12MF!$A$1:$A$65536,1,FALSE)))))))</f>
        <v>NA</v>
      </c>
      <c r="BD40" s="5" t="s">
        <v>994</v>
      </c>
      <c r="BE40" s="5">
        <v>1997</v>
      </c>
      <c r="BF40" s="5" t="s">
        <v>907</v>
      </c>
      <c r="BG40" s="29" t="s">
        <v>994</v>
      </c>
      <c r="BH40" s="25">
        <v>100100216</v>
      </c>
      <c r="BI40" s="25">
        <v>37</v>
      </c>
      <c r="BJ40" s="25">
        <v>1997</v>
      </c>
      <c r="BL40" s="5"/>
      <c r="BM40" s="5" t="str">
        <f>IF(BI40&gt;$BJ$1,"NA",(IF($BJ40&lt;'[2]Point Tables'!$S$6,"OLD",(IF($BK40="Y","X",(VLOOKUP($BH40,[1]Y12MF!$A$1:$A$65536,1,FALSE)))))))</f>
        <v>NA</v>
      </c>
      <c r="BN40" s="5"/>
      <c r="BO40" s="5" t="s">
        <v>1138</v>
      </c>
      <c r="BP40" s="5">
        <v>1997</v>
      </c>
      <c r="BQ40" s="5" t="s">
        <v>896</v>
      </c>
      <c r="BR40" s="9" t="s">
        <v>1138</v>
      </c>
      <c r="BS40" s="9">
        <v>100118506</v>
      </c>
      <c r="BT40" s="20">
        <v>37</v>
      </c>
      <c r="BU40" s="9">
        <v>1997</v>
      </c>
      <c r="BW40" s="5" t="str">
        <f>IF(BT40&gt;$BU$1,"NA",(IF($BU40&lt;'[3]Point Tables'!$S$5,"OLD",(IF($BV40="Y",BS40,(VLOOKUP($BS40,[1]Y14MF!$A$1:$A$65536,1,FALSE)))))))</f>
        <v>NA</v>
      </c>
      <c r="BX40" s="5" t="str">
        <f>IF(BT40&gt;$BU$1,"NA",(IF($BU40&lt;'[3]Point Tables'!$S$6,"OLD",(IF($BV40="Y","X",(VLOOKUP($BS40,[1]Y12MF!$A$1:$A$65536,1,FALSE)))))))</f>
        <v>NA</v>
      </c>
      <c r="BY40" s="5"/>
      <c r="BZ40" s="5" t="s">
        <v>1139</v>
      </c>
      <c r="CA40" s="5">
        <v>1998</v>
      </c>
      <c r="CB40" s="5" t="s">
        <v>944</v>
      </c>
      <c r="CC40" s="21" t="s">
        <v>1139</v>
      </c>
      <c r="CD40" s="16">
        <v>100092164</v>
      </c>
      <c r="CE40" s="22">
        <v>37</v>
      </c>
      <c r="CF40" s="21">
        <v>1998</v>
      </c>
      <c r="CH40" s="5" t="str">
        <f>IF(CE40&gt;$CF$1,"NA",(IF($CF40&lt;'[3]Point Tables'!$S$5,"OLD",(IF($CG40="Y",CD40,(VLOOKUP($CD40,[1]Y14MF!$A$1:$A$65536,1,FALSE)))))))</f>
        <v>NA</v>
      </c>
      <c r="CI40" s="5" t="str">
        <f>IF(CE40&gt;$CF$1,"NA",(IF($CF40&lt;'[3]Point Tables'!$S$6,"OLD",(IF($CG40="Y","X",(VLOOKUP($CD40,[1]Y12MF!$A$1:$A$65536,1,FALSE)))))))</f>
        <v>NA</v>
      </c>
      <c r="CK40" s="5" t="s">
        <v>1022</v>
      </c>
      <c r="CL40" s="5">
        <v>1998</v>
      </c>
      <c r="CM40" s="5" t="s">
        <v>907</v>
      </c>
      <c r="CN40" s="17" t="s">
        <v>1022</v>
      </c>
      <c r="CO40" s="18">
        <v>100126787</v>
      </c>
      <c r="CP40" s="18">
        <v>37</v>
      </c>
      <c r="CQ40" s="9">
        <v>1998</v>
      </c>
      <c r="CS40" s="5" t="str">
        <f>IF(CP40&gt;$CQ$1,"NA",(IF($CQ40&lt;'[3]Point Tables'!$S$5,"OLD",(IF($CR40="Y",CO40,(VLOOKUP($CO40,[1]Y14MF!$A$1:$A$65536,1,FALSE)))))))</f>
        <v>NA</v>
      </c>
      <c r="CT40" s="5" t="str">
        <f>IF(CP40&gt;$CQ$1,"NA",(IF($CQ40&lt;'[3]Point Tables'!$S$6,"OLD",(IF($CR40="Y","X",(VLOOKUP($CO40,[1]Y12MF!$A$1:$A$65536,1,FALSE)))))))</f>
        <v>NA</v>
      </c>
      <c r="CV40" s="5" t="s">
        <v>1140</v>
      </c>
      <c r="CW40" s="5">
        <v>1999</v>
      </c>
      <c r="CX40" s="5" t="s">
        <v>122</v>
      </c>
      <c r="CY40" s="17" t="s">
        <v>1140</v>
      </c>
      <c r="CZ40" s="18">
        <v>100102183</v>
      </c>
      <c r="DA40" s="18">
        <v>37</v>
      </c>
      <c r="DB40" s="9">
        <v>1999</v>
      </c>
      <c r="DD40" s="5" t="str">
        <f>IF(DA40&gt;$DB$1,"NA",(IF($DB40&lt;'[3]Point Tables'!$S$5,"OLD",(IF($DC40="Y",CZ40,(VLOOKUP($CZ40,[1]Y14MF!$A$1:$A$65536,1,FALSE)))))))</f>
        <v>NA</v>
      </c>
      <c r="DE40" s="5" t="str">
        <f>IF(DA40&gt;$DB$1,"NA",(IF($DB40&lt;'[3]Point Tables'!$S$6,"OLD",(IF($DC40="Y","X",(VLOOKUP($CZ40,[1]Y12MF!$A$1:$A$65536,1,FALSE)))))))</f>
        <v>NA</v>
      </c>
      <c r="DG40" s="5" t="s">
        <v>1141</v>
      </c>
      <c r="DH40" s="5">
        <v>1996</v>
      </c>
      <c r="DI40" s="5" t="s">
        <v>23</v>
      </c>
      <c r="DJ40" s="17" t="s">
        <v>1141</v>
      </c>
      <c r="DK40" s="18">
        <v>100132227</v>
      </c>
      <c r="DL40" s="18">
        <v>37</v>
      </c>
      <c r="DM40" s="9">
        <v>1996</v>
      </c>
      <c r="DO40" s="5" t="str">
        <f>IF(DL40&gt;$DM$1,"NA",(IF($DM40&lt;'[3]Point Tables'!$S$5,"OLD",(IF($DN40="Y",DK40,(VLOOKUP($DK40,[1]Y14MF!$A$1:$A$65536,1,FALSE)))))))</f>
        <v>NA</v>
      </c>
      <c r="DP40" s="5" t="str">
        <f>IF(DL40&gt;$DM$1,"NA",(IF($DM40&lt;'[3]Point Tables'!$S$6,"OLD",(IF($DN40="Y","X",(VLOOKUP($DK40,[1]Y12MF!$A$1:$A$65536,1,FALSE)))))))</f>
        <v>NA</v>
      </c>
      <c r="DR40" s="5">
        <v>0</v>
      </c>
      <c r="DS40" s="5">
        <v>0</v>
      </c>
      <c r="DT40" s="5">
        <v>0</v>
      </c>
      <c r="DU40" s="17">
        <v>0</v>
      </c>
      <c r="DV40" s="18">
        <v>0</v>
      </c>
      <c r="DW40" s="18">
        <v>0</v>
      </c>
      <c r="DX40" s="9">
        <v>0</v>
      </c>
      <c r="DZ40" s="5" t="str">
        <f>IF(DW40&gt;$DX$1,"NA",(IF($DX40&lt;'[3]Point Tables'!$S$5,"OLD",(IF($DN40="Y",DV40,(VLOOKUP($DK40,[1]Y14MF!$A$1:$A$65536,1,FALSE)))))))</f>
        <v>OLD</v>
      </c>
      <c r="EA40" s="5" t="str">
        <f>IF(DW40&gt;$DX$1,"NA",(IF($DX40&lt;'[3]Point Tables'!$S$6,"OLD",(IF($DY40="Y","X",(VLOOKUP($DV40,[1]Y12MF!$A$1:$A$65536,1,FALSE)))))))</f>
        <v>OLD</v>
      </c>
    </row>
    <row r="41" spans="1:131">
      <c r="A41" s="5" t="s">
        <v>1142</v>
      </c>
      <c r="B41" s="5">
        <v>1999</v>
      </c>
      <c r="C41" s="5" t="s">
        <v>23</v>
      </c>
      <c r="D41" t="s">
        <v>1142</v>
      </c>
      <c r="E41">
        <v>100083008</v>
      </c>
      <c r="F41">
        <v>38</v>
      </c>
      <c r="G41">
        <v>1999</v>
      </c>
      <c r="H41" t="s">
        <v>24</v>
      </c>
      <c r="I41" s="5" t="str">
        <f>IF(F41&gt;$F$1,"NA",(IF($G41&lt;'[3]Point Tables'!$S$5,"OLD",(IF($H41="Y","X",(VLOOKUP($E41,[1]Y14MF!$A$1:$A$65536,1,FALSE)))))))</f>
        <v>NA</v>
      </c>
      <c r="J41" s="5" t="str">
        <f>IF(F41&gt;$F$1,"NA",(IF($G41&lt;'[3]Point Tables'!$S$6,"OLD",(IF($H41="Y","X",(VLOOKUP($E41,[1]Y12MF!$A$1:$A$65536,1,FALSE)))))))</f>
        <v>NA</v>
      </c>
      <c r="L41" t="s">
        <v>112</v>
      </c>
      <c r="M41">
        <v>1996</v>
      </c>
      <c r="N41" t="s">
        <v>23</v>
      </c>
      <c r="O41" t="s">
        <v>112</v>
      </c>
      <c r="P41">
        <v>100132227</v>
      </c>
      <c r="Q41">
        <v>38</v>
      </c>
      <c r="R41">
        <v>1996</v>
      </c>
      <c r="S41" t="s">
        <v>24</v>
      </c>
      <c r="T41" s="5" t="str">
        <f>IF(Q41&gt;$Q$1,"NA",(IF($R41&lt;'[3]Point Tables'!$S$5,"OLD",(IF($S41="Y","X",(VLOOKUP($P41,[1]Y14MF!$A$1:$A$65536,1,FALSE)))))))</f>
        <v>NA</v>
      </c>
      <c r="U41" s="5" t="str">
        <f>IF(Q41&gt;$Q$1,"NA",(IF($R41&lt;'[3]Point Tables'!$S$6,"OLD",(IF($S41="Y","X",(VLOOKUP($P41,[1]Y12MF!$A$1:$A$65536,1,FALSE)))))))</f>
        <v>NA</v>
      </c>
      <c r="V41" s="5"/>
      <c r="W41" s="5" t="s">
        <v>336</v>
      </c>
      <c r="X41" s="5">
        <v>1997</v>
      </c>
      <c r="Y41" s="5" t="s">
        <v>290</v>
      </c>
      <c r="Z41" t="s">
        <v>336</v>
      </c>
      <c r="AA41">
        <v>100089338</v>
      </c>
      <c r="AB41">
        <v>38</v>
      </c>
      <c r="AC41">
        <v>1997</v>
      </c>
      <c r="AD41" s="4" t="s">
        <v>24</v>
      </c>
      <c r="AE41" s="5" t="str">
        <f>IF(AB41&gt;$AB$1,"NA",(IF($AC41&lt;'[3]Point Tables'!$S$5,"OLD",(IF($AD41="Y","X",(VLOOKUP($AA41,[1]Y14MF!$A$1:$A$65536,1,FALSE)))))))</f>
        <v>NA</v>
      </c>
      <c r="AF41" s="5" t="str">
        <f>IF(AB41&gt;$AB$1,"NA",(IF($AC41&lt;'[3]Point Tables'!$S$6,"OLD",(IF($AD41="Y","X",(VLOOKUP($AA41,[1]Y12MF!$A$1:$A$65536,1,FALSE)))))))</f>
        <v>NA</v>
      </c>
      <c r="AG41" s="5"/>
      <c r="AH41" s="14" t="s">
        <v>1143</v>
      </c>
      <c r="AI41" s="14">
        <v>1998</v>
      </c>
      <c r="AJ41" s="14" t="s">
        <v>82</v>
      </c>
      <c r="AK41" s="14" t="s">
        <v>1143</v>
      </c>
      <c r="AL41" s="14">
        <v>100088394</v>
      </c>
      <c r="AM41" s="14">
        <v>38</v>
      </c>
      <c r="AN41" s="14">
        <v>1998</v>
      </c>
      <c r="AP41" s="5" t="str">
        <f>IF(AM41&gt;$AN$1,"NA",(IF($AN41&lt;'[3]Point Tables'!$S$5,"OLD",(IF($AO41="Y","X",(VLOOKUP($AL41,[1]Y14MF!$A$1:$A$65536,1,FALSE)))))))</f>
        <v>NA</v>
      </c>
      <c r="AQ41" s="5" t="str">
        <f>IF(AM41&gt;$AN$1,"NA",(IF($AN41&lt;'[3]Point Tables'!$S$6,"OLD",(IF($AO41="Y","X",(VLOOKUP($AL41,[1]Y12MF!$A$1:$A$65536,1,FALSE)))))))</f>
        <v>NA</v>
      </c>
      <c r="AR41" s="5"/>
      <c r="AS41" s="5" t="s">
        <v>970</v>
      </c>
      <c r="AT41" s="5">
        <v>1999</v>
      </c>
      <c r="AU41" s="5" t="s">
        <v>70</v>
      </c>
      <c r="AV41" s="9" t="s">
        <v>970</v>
      </c>
      <c r="AW41" s="9">
        <v>100101341</v>
      </c>
      <c r="AX41" s="9">
        <v>38</v>
      </c>
      <c r="AY41" s="9">
        <v>1999</v>
      </c>
      <c r="BA41" s="5" t="str">
        <f>IF(AX41&gt;$AY$1,"NA",(IF($AY41&lt;'[3]Point Tables'!$S$5,"OLD",(IF($AZ41="Y",AW41,(VLOOKUP($AW41,[1]Y14MF!$A$1:$A$65536,1,FALSE)))))))</f>
        <v>NA</v>
      </c>
      <c r="BB41" s="5" t="str">
        <f>IF(AX41&gt;$AY$1,"NA",(IF($AY41&lt;'[3]Point Tables'!$S$6,"OLD",(IF($AZ41="Y","X",(VLOOKUP($AW41,[1]Y12MF!$A$1:$A$65536,1,FALSE)))))))</f>
        <v>NA</v>
      </c>
      <c r="BD41" s="5" t="s">
        <v>914</v>
      </c>
      <c r="BE41" s="5">
        <v>1999</v>
      </c>
      <c r="BF41" s="5" t="s">
        <v>863</v>
      </c>
      <c r="BG41" s="29" t="s">
        <v>914</v>
      </c>
      <c r="BH41" s="25">
        <v>100085497</v>
      </c>
      <c r="BI41" s="25">
        <v>38</v>
      </c>
      <c r="BJ41" s="25">
        <v>1999</v>
      </c>
      <c r="BL41" s="5"/>
      <c r="BM41" s="5" t="str">
        <f>IF(BI41&gt;$BJ$1,"NA",(IF($BJ41&lt;'[2]Point Tables'!$S$6,"OLD",(IF($BK41="Y","X",(VLOOKUP($BH41,[1]Y12MF!$A$1:$A$65536,1,FALSE)))))))</f>
        <v>NA</v>
      </c>
      <c r="BN41" s="5"/>
      <c r="BO41" s="5" t="s">
        <v>1144</v>
      </c>
      <c r="BP41" s="5">
        <v>1999</v>
      </c>
      <c r="BQ41" s="5" t="s">
        <v>1145</v>
      </c>
      <c r="BR41" s="9" t="s">
        <v>1144</v>
      </c>
      <c r="BS41" s="9">
        <v>100087661</v>
      </c>
      <c r="BT41" s="20">
        <v>38</v>
      </c>
      <c r="BU41" s="9">
        <v>1999</v>
      </c>
      <c r="BW41" s="5" t="str">
        <f>IF(BT41&gt;$BU$1,"NA",(IF($BU41&lt;'[3]Point Tables'!$S$5,"OLD",(IF($BV41="Y",BS41,(VLOOKUP($BS41,[1]Y14MF!$A$1:$A$65536,1,FALSE)))))))</f>
        <v>NA</v>
      </c>
      <c r="BX41" s="5" t="str">
        <f>IF(BT41&gt;$BU$1,"NA",(IF($BU41&lt;'[3]Point Tables'!$S$6,"OLD",(IF($BV41="Y","X",(VLOOKUP($BS41,[1]Y12MF!$A$1:$A$65536,1,FALSE)))))))</f>
        <v>NA</v>
      </c>
      <c r="BY41" s="5"/>
      <c r="BZ41" s="5" t="s">
        <v>1146</v>
      </c>
      <c r="CA41" s="5">
        <v>1996</v>
      </c>
      <c r="CB41" s="5" t="s">
        <v>1125</v>
      </c>
      <c r="CC41" s="21" t="s">
        <v>1146</v>
      </c>
      <c r="CD41" s="16">
        <v>100094069</v>
      </c>
      <c r="CE41" s="22">
        <v>38</v>
      </c>
      <c r="CF41" s="21">
        <v>1996</v>
      </c>
      <c r="CH41" s="5" t="str">
        <f>IF(CE41&gt;$CF$1,"NA",(IF($CF41&lt;'[3]Point Tables'!$S$5,"OLD",(IF($CG41="Y",CD41,(VLOOKUP($CD41,[1]Y14MF!$A$1:$A$65536,1,FALSE)))))))</f>
        <v>NA</v>
      </c>
      <c r="CI41" s="5" t="str">
        <f>IF(CE41&gt;$CF$1,"NA",(IF($CF41&lt;'[3]Point Tables'!$S$6,"OLD",(IF($CG41="Y","X",(VLOOKUP($CD41,[1]Y12MF!$A$1:$A$65536,1,FALSE)))))))</f>
        <v>NA</v>
      </c>
      <c r="CK41" s="5" t="s">
        <v>1147</v>
      </c>
      <c r="CL41" s="5">
        <v>1996</v>
      </c>
      <c r="CM41" s="5" t="s">
        <v>907</v>
      </c>
      <c r="CN41" s="17" t="s">
        <v>1147</v>
      </c>
      <c r="CO41" s="18">
        <v>100096108</v>
      </c>
      <c r="CP41" s="18">
        <v>38</v>
      </c>
      <c r="CQ41" s="9">
        <v>1996</v>
      </c>
      <c r="CS41" s="5" t="str">
        <f>IF(CP41&gt;$CQ$1,"NA",(IF($CQ41&lt;'[3]Point Tables'!$S$5,"OLD",(IF($CR41="Y",CO41,(VLOOKUP($CO41,[1]Y14MF!$A$1:$A$65536,1,FALSE)))))))</f>
        <v>NA</v>
      </c>
      <c r="CT41" s="5" t="str">
        <f>IF(CP41&gt;$CQ$1,"NA",(IF($CQ41&lt;'[3]Point Tables'!$S$6,"OLD",(IF($CR41="Y","X",(VLOOKUP($CO41,[1]Y12MF!$A$1:$A$65536,1,FALSE)))))))</f>
        <v>NA</v>
      </c>
      <c r="CV41" s="5" t="s">
        <v>1148</v>
      </c>
      <c r="CW41" s="5">
        <v>1997</v>
      </c>
      <c r="CX41" s="5" t="s">
        <v>151</v>
      </c>
      <c r="CY41" s="17" t="s">
        <v>1148</v>
      </c>
      <c r="CZ41" s="18">
        <v>100099217</v>
      </c>
      <c r="DA41" s="18">
        <v>38</v>
      </c>
      <c r="DB41" s="9">
        <v>1997</v>
      </c>
      <c r="DD41" s="5" t="str">
        <f>IF(DA41&gt;$DB$1,"NA",(IF($DB41&lt;'[3]Point Tables'!$S$5,"OLD",(IF($DC41="Y",CZ41,(VLOOKUP($CZ41,[1]Y14MF!$A$1:$A$65536,1,FALSE)))))))</f>
        <v>NA</v>
      </c>
      <c r="DE41" s="5" t="str">
        <f>IF(DA41&gt;$DB$1,"NA",(IF($DB41&lt;'[3]Point Tables'!$S$6,"OLD",(IF($DC41="Y","X",(VLOOKUP($CZ41,[1]Y12MF!$A$1:$A$65536,1,FALSE)))))))</f>
        <v>NA</v>
      </c>
      <c r="DG41" s="5" t="s">
        <v>1149</v>
      </c>
      <c r="DH41" s="5">
        <v>1997</v>
      </c>
      <c r="DI41" s="5" t="s">
        <v>26</v>
      </c>
      <c r="DJ41" s="17" t="s">
        <v>1149</v>
      </c>
      <c r="DK41" s="18">
        <v>100086101</v>
      </c>
      <c r="DL41" s="18">
        <v>38.5</v>
      </c>
      <c r="DM41" s="9">
        <v>1997</v>
      </c>
      <c r="DO41" s="5" t="str">
        <f>IF(DL41&gt;$DM$1,"NA",(IF($DM41&lt;'[3]Point Tables'!$S$5,"OLD",(IF($DN41="Y",DK41,(VLOOKUP($DK41,[1]Y14MF!$A$1:$A$65536,1,FALSE)))))))</f>
        <v>NA</v>
      </c>
      <c r="DP41" s="5" t="str">
        <f>IF(DL41&gt;$DM$1,"NA",(IF($DM41&lt;'[3]Point Tables'!$S$6,"OLD",(IF($DN41="Y","X",(VLOOKUP($DK41,[1]Y12MF!$A$1:$A$65536,1,FALSE)))))))</f>
        <v>NA</v>
      </c>
      <c r="DR41" s="5">
        <v>0</v>
      </c>
      <c r="DS41" s="5">
        <v>0</v>
      </c>
      <c r="DT41" s="5">
        <v>0</v>
      </c>
      <c r="DU41" s="17">
        <v>0</v>
      </c>
      <c r="DV41" s="18">
        <v>0</v>
      </c>
      <c r="DW41" s="18">
        <v>0</v>
      </c>
      <c r="DX41" s="9">
        <v>0</v>
      </c>
      <c r="DZ41" s="5" t="str">
        <f>IF(DW41&gt;$DX$1,"NA",(IF($DX41&lt;'[3]Point Tables'!$S$5,"OLD",(IF($DN41="Y",DV41,(VLOOKUP($DK41,[1]Y14MF!$A$1:$A$65536,1,FALSE)))))))</f>
        <v>OLD</v>
      </c>
      <c r="EA41" s="5" t="str">
        <f>IF(DW41&gt;$DX$1,"NA",(IF($DX41&lt;'[3]Point Tables'!$S$6,"OLD",(IF($DY41="Y","X",(VLOOKUP($DV41,[1]Y12MF!$A$1:$A$65536,1,FALSE)))))))</f>
        <v>OLD</v>
      </c>
    </row>
    <row r="42" spans="1:131">
      <c r="A42" s="5" t="s">
        <v>577</v>
      </c>
      <c r="B42" s="5">
        <v>1996</v>
      </c>
      <c r="C42" s="5" t="s">
        <v>37</v>
      </c>
      <c r="D42" t="s">
        <v>577</v>
      </c>
      <c r="E42">
        <v>100116047</v>
      </c>
      <c r="F42">
        <v>39</v>
      </c>
      <c r="G42">
        <v>1996</v>
      </c>
      <c r="H42" t="s">
        <v>24</v>
      </c>
      <c r="I42" s="5" t="str">
        <f>IF(F42&gt;$F$1,"NA",(IF($G42&lt;'[3]Point Tables'!$S$5,"OLD",(IF($H42="Y","X",(VLOOKUP($E42,[1]Y14MF!$A$1:$A$65536,1,FALSE)))))))</f>
        <v>NA</v>
      </c>
      <c r="J42" s="5" t="str">
        <f>IF(F42&gt;$F$1,"NA",(IF($G42&lt;'[3]Point Tables'!$S$6,"OLD",(IF($H42="Y","X",(VLOOKUP($E42,[1]Y12MF!$A$1:$A$65536,1,FALSE)))))))</f>
        <v>NA</v>
      </c>
      <c r="L42" t="s">
        <v>332</v>
      </c>
      <c r="M42">
        <v>1996</v>
      </c>
      <c r="N42" t="s">
        <v>82</v>
      </c>
      <c r="O42" t="s">
        <v>332</v>
      </c>
      <c r="P42">
        <v>100076259</v>
      </c>
      <c r="Q42">
        <v>39</v>
      </c>
      <c r="R42">
        <v>1996</v>
      </c>
      <c r="S42" t="s">
        <v>24</v>
      </c>
      <c r="T42" s="5" t="str">
        <f>IF(Q42&gt;$Q$1,"NA",(IF($R42&lt;'[3]Point Tables'!$S$5,"OLD",(IF($S42="Y","X",(VLOOKUP($P42,[1]Y14MF!$A$1:$A$65536,1,FALSE)))))))</f>
        <v>NA</v>
      </c>
      <c r="U42" s="5" t="str">
        <f>IF(Q42&gt;$Q$1,"NA",(IF($R42&lt;'[3]Point Tables'!$S$6,"OLD",(IF($S42="Y","X",(VLOOKUP($P42,[1]Y12MF!$A$1:$A$65536,1,FALSE)))))))</f>
        <v>NA</v>
      </c>
      <c r="V42" s="5"/>
      <c r="W42" s="5" t="s">
        <v>276</v>
      </c>
      <c r="X42" s="5">
        <v>1996</v>
      </c>
      <c r="Y42" s="5" t="s">
        <v>145</v>
      </c>
      <c r="Z42" t="s">
        <v>276</v>
      </c>
      <c r="AA42">
        <v>100096582</v>
      </c>
      <c r="AB42">
        <v>39</v>
      </c>
      <c r="AC42">
        <v>1996</v>
      </c>
      <c r="AD42" s="4" t="s">
        <v>24</v>
      </c>
      <c r="AE42" s="5" t="str">
        <f>IF(AB42&gt;$AB$1,"NA",(IF($AC42&lt;'[3]Point Tables'!$S$5,"OLD",(IF($AD42="Y","X",(VLOOKUP($AA42,[1]Y14MF!$A$1:$A$65536,1,FALSE)))))))</f>
        <v>NA</v>
      </c>
      <c r="AF42" s="5" t="str">
        <f>IF(AB42&gt;$AB$1,"NA",(IF($AC42&lt;'[3]Point Tables'!$S$6,"OLD",(IF($AD42="Y","X",(VLOOKUP($AA42,[1]Y12MF!$A$1:$A$65536,1,FALSE)))))))</f>
        <v>NA</v>
      </c>
      <c r="AG42" s="5"/>
      <c r="AH42" s="14" t="s">
        <v>1115</v>
      </c>
      <c r="AI42" s="14">
        <v>1998</v>
      </c>
      <c r="AJ42" s="14" t="s">
        <v>57</v>
      </c>
      <c r="AK42" s="14" t="s">
        <v>1115</v>
      </c>
      <c r="AL42" s="14">
        <v>100100913</v>
      </c>
      <c r="AM42" s="14">
        <v>39</v>
      </c>
      <c r="AN42" s="14">
        <v>1998</v>
      </c>
      <c r="AP42" s="5" t="str">
        <f>IF(AM42&gt;$AN$1,"NA",(IF($AN42&lt;'[3]Point Tables'!$S$5,"OLD",(IF($AO42="Y","X",(VLOOKUP($AL42,[1]Y14MF!$A$1:$A$65536,1,FALSE)))))))</f>
        <v>NA</v>
      </c>
      <c r="AQ42" s="5" t="str">
        <f>IF(AM42&gt;$AN$1,"NA",(IF($AN42&lt;'[3]Point Tables'!$S$6,"OLD",(IF($AO42="Y","X",(VLOOKUP($AL42,[1]Y12MF!$A$1:$A$65536,1,FALSE)))))))</f>
        <v>NA</v>
      </c>
      <c r="AR42" s="5"/>
      <c r="AS42" s="5" t="s">
        <v>1143</v>
      </c>
      <c r="AT42" s="5">
        <v>1998</v>
      </c>
      <c r="AU42" s="5" t="s">
        <v>82</v>
      </c>
      <c r="AV42" s="9" t="s">
        <v>1143</v>
      </c>
      <c r="AW42">
        <v>100088394</v>
      </c>
      <c r="AX42" s="9">
        <v>39</v>
      </c>
      <c r="AY42" s="9">
        <v>1998</v>
      </c>
      <c r="BA42" s="5" t="str">
        <f>IF(AX42&gt;$AY$1,"NA",(IF($AY42&lt;'[3]Point Tables'!$S$5,"OLD",(IF($AZ42="Y",AW42,(VLOOKUP($AW42,[1]Y14MF!$A$1:$A$65536,1,FALSE)))))))</f>
        <v>NA</v>
      </c>
      <c r="BB42" s="5" t="str">
        <f>IF(AX42&gt;$AY$1,"NA",(IF($AY42&lt;'[3]Point Tables'!$S$6,"OLD",(IF($AZ42="Y","X",(VLOOKUP($AW42,[1]Y12MF!$A$1:$A$65536,1,FALSE)))))))</f>
        <v>NA</v>
      </c>
      <c r="BD42" s="5" t="s">
        <v>1112</v>
      </c>
      <c r="BE42" s="5">
        <v>1999</v>
      </c>
      <c r="BF42" s="5" t="s">
        <v>861</v>
      </c>
      <c r="BG42" s="29" t="s">
        <v>1112</v>
      </c>
      <c r="BH42" s="25">
        <v>100116112</v>
      </c>
      <c r="BI42" s="25">
        <v>39</v>
      </c>
      <c r="BJ42" s="25">
        <v>1999</v>
      </c>
      <c r="BL42" s="5"/>
      <c r="BM42" s="5" t="str">
        <f>IF(BI42&gt;$BJ$1,"NA",(IF($BJ42&lt;'[2]Point Tables'!$S$6,"OLD",(IF($BK42="Y","X",(VLOOKUP($BH42,[1]Y12MF!$A$1:$A$65536,1,FALSE)))))))</f>
        <v>NA</v>
      </c>
      <c r="BN42" s="5"/>
      <c r="BO42" s="5" t="s">
        <v>1150</v>
      </c>
      <c r="BP42" s="5">
        <v>1997</v>
      </c>
      <c r="BQ42" s="5" t="s">
        <v>1078</v>
      </c>
      <c r="BR42" s="9" t="s">
        <v>1150</v>
      </c>
      <c r="BS42" s="9">
        <v>100101830</v>
      </c>
      <c r="BT42" s="20">
        <v>39</v>
      </c>
      <c r="BU42" s="9">
        <v>1997</v>
      </c>
      <c r="BW42" s="5" t="str">
        <f>IF(BT42&gt;$BU$1,"NA",(IF($BU42&lt;'[3]Point Tables'!$S$5,"OLD",(IF($BV42="Y",BS42,(VLOOKUP($BS42,[1]Y14MF!$A$1:$A$65536,1,FALSE)))))))</f>
        <v>NA</v>
      </c>
      <c r="BX42" s="5" t="str">
        <f>IF(BT42&gt;$BU$1,"NA",(IF($BU42&lt;'[3]Point Tables'!$S$6,"OLD",(IF($BV42="Y","X",(VLOOKUP($BS42,[1]Y12MF!$A$1:$A$65536,1,FALSE)))))))</f>
        <v>NA</v>
      </c>
      <c r="BY42" s="5"/>
      <c r="BZ42" s="5" t="s">
        <v>1151</v>
      </c>
      <c r="CA42" s="5">
        <v>1999</v>
      </c>
      <c r="CB42" s="5" t="s">
        <v>835</v>
      </c>
      <c r="CC42" s="21" t="s">
        <v>1151</v>
      </c>
      <c r="CD42" s="16">
        <v>100095668</v>
      </c>
      <c r="CE42" s="22">
        <v>39.5</v>
      </c>
      <c r="CF42" s="21">
        <v>1999</v>
      </c>
      <c r="CH42" s="5" t="str">
        <f>IF(CE42&gt;$CF$1,"NA",(IF($CF42&lt;'[3]Point Tables'!$S$5,"OLD",(IF($CG42="Y",CD42,(VLOOKUP($CD42,[1]Y14MF!$A$1:$A$65536,1,FALSE)))))))</f>
        <v>NA</v>
      </c>
      <c r="CI42" s="5" t="str">
        <f>IF(CE42&gt;$CF$1,"NA",(IF($CF42&lt;'[3]Point Tables'!$S$6,"OLD",(IF($CG42="Y","X",(VLOOKUP($CD42,[1]Y12MF!$A$1:$A$65536,1,FALSE)))))))</f>
        <v>NA</v>
      </c>
      <c r="CK42" s="5" t="s">
        <v>1152</v>
      </c>
      <c r="CL42" s="5">
        <v>1999</v>
      </c>
      <c r="CM42" s="5" t="s">
        <v>861</v>
      </c>
      <c r="CN42" s="17" t="s">
        <v>1152</v>
      </c>
      <c r="CO42" s="18">
        <v>100127955</v>
      </c>
      <c r="CP42" s="18">
        <v>39</v>
      </c>
      <c r="CQ42" s="9">
        <v>1999</v>
      </c>
      <c r="CS42" s="5"/>
      <c r="CT42" s="5"/>
      <c r="CV42" s="5" t="s">
        <v>914</v>
      </c>
      <c r="CW42" s="5">
        <v>1999</v>
      </c>
      <c r="CX42" s="5" t="s">
        <v>29</v>
      </c>
      <c r="CY42" s="17" t="s">
        <v>914</v>
      </c>
      <c r="CZ42" s="18">
        <v>100085497</v>
      </c>
      <c r="DA42" s="18">
        <v>39</v>
      </c>
      <c r="DB42" s="9">
        <v>1999</v>
      </c>
      <c r="DD42" s="5" t="str">
        <f>IF(DA42&gt;$DB$1,"NA",(IF($DB42&lt;'[3]Point Tables'!$S$5,"OLD",(IF($DC42="Y",CZ42,(VLOOKUP($CZ42,[1]Y14MF!$A$1:$A$65536,1,FALSE)))))))</f>
        <v>NA</v>
      </c>
      <c r="DE42" s="5" t="str">
        <f>IF(DA42&gt;$DB$1,"NA",(IF($DB42&lt;'[3]Point Tables'!$S$6,"OLD",(IF($DC42="Y","X",(VLOOKUP($CZ42,[1]Y12MF!$A$1:$A$65536,1,FALSE)))))))</f>
        <v>NA</v>
      </c>
      <c r="DG42" s="5" t="s">
        <v>1153</v>
      </c>
      <c r="DH42" s="5">
        <v>1998</v>
      </c>
      <c r="DI42" s="5" t="s">
        <v>82</v>
      </c>
      <c r="DJ42" s="17" t="s">
        <v>1153</v>
      </c>
      <c r="DK42" s="18">
        <v>100088394</v>
      </c>
      <c r="DL42" s="18">
        <v>38.5</v>
      </c>
      <c r="DM42" s="9">
        <v>1998</v>
      </c>
      <c r="DO42" s="5"/>
      <c r="DP42" s="5"/>
      <c r="DR42" s="5">
        <v>0</v>
      </c>
      <c r="DS42" s="5">
        <v>0</v>
      </c>
      <c r="DT42" s="5">
        <v>0</v>
      </c>
      <c r="DU42" s="17">
        <v>0</v>
      </c>
      <c r="DV42" s="18">
        <v>0</v>
      </c>
      <c r="DW42" s="18">
        <v>0</v>
      </c>
      <c r="DX42" s="9">
        <v>0</v>
      </c>
      <c r="DZ42" s="5" t="str">
        <f>IF(DW42&gt;$DX$1,"NA",(IF($DX42&lt;'[3]Point Tables'!$S$5,"OLD",(IF($DN42="Y",DV42,(VLOOKUP($DK42,[1]Y14MF!$A$1:$A$65536,1,FALSE)))))))</f>
        <v>OLD</v>
      </c>
      <c r="EA42" s="5" t="str">
        <f>IF(DW42&gt;$DV$1,"NA",(IF($DX42&lt;'[3]Point Tables'!$S$6,"OLD",(IF($DY42="Y","X",(VLOOKUP($DV42,[1]Y12MF!$A$1:$A$65536,1,FALSE)))))))</f>
        <v>OLD</v>
      </c>
    </row>
    <row r="43" spans="1:131">
      <c r="A43" s="5" t="s">
        <v>167</v>
      </c>
      <c r="B43" s="5">
        <v>1998</v>
      </c>
      <c r="C43" s="5" t="s">
        <v>151</v>
      </c>
      <c r="D43" t="s">
        <v>167</v>
      </c>
      <c r="E43">
        <v>100092718</v>
      </c>
      <c r="F43">
        <v>40</v>
      </c>
      <c r="G43">
        <v>1998</v>
      </c>
      <c r="H43" t="s">
        <v>24</v>
      </c>
      <c r="I43" s="5" t="str">
        <f>IF(F43&gt;$F$1,"NA",(IF($G43&lt;'[3]Point Tables'!$S$5,"OLD",(IF($H43="Y","X",(VLOOKUP($E43,[1]Y14MF!$A$1:$A$65536,1,FALSE)))))))</f>
        <v>NA</v>
      </c>
      <c r="J43" s="5" t="str">
        <f>IF(F43&gt;$F$1,"NA",(IF($G43&lt;'[3]Point Tables'!$S$6,"OLD",(IF($H43="Y","X",(VLOOKUP($E43,[1]Y12MF!$A$1:$A$65536,1,FALSE)))))))</f>
        <v>NA</v>
      </c>
      <c r="L43" t="s">
        <v>243</v>
      </c>
      <c r="M43">
        <v>1999</v>
      </c>
      <c r="N43" t="s">
        <v>122</v>
      </c>
      <c r="O43" t="s">
        <v>243</v>
      </c>
      <c r="P43">
        <v>100090546</v>
      </c>
      <c r="Q43">
        <v>40</v>
      </c>
      <c r="R43">
        <v>1999</v>
      </c>
      <c r="S43" t="s">
        <v>24</v>
      </c>
      <c r="T43" s="5" t="str">
        <f>IF(Q43&gt;$Q$1,"NA",(IF($R43&lt;'[3]Point Tables'!$S$5,"OLD",(IF($S43="Y","X",(VLOOKUP($P43,[1]Y14MF!$A$1:$A$65536,1,FALSE)))))))</f>
        <v>NA</v>
      </c>
      <c r="U43" s="5" t="str">
        <f>IF(Q43&gt;$Q$1,"NA",(IF($R43&lt;'[3]Point Tables'!$S$6,"OLD",(IF($S43="Y","X",(VLOOKUP($P43,[1]Y12MF!$A$1:$A$65536,1,FALSE)))))))</f>
        <v>NA</v>
      </c>
      <c r="V43" s="5"/>
      <c r="W43" s="5" t="s">
        <v>112</v>
      </c>
      <c r="X43" s="5">
        <v>1996</v>
      </c>
      <c r="Y43" s="5" t="s">
        <v>23</v>
      </c>
      <c r="Z43" t="s">
        <v>112</v>
      </c>
      <c r="AA43">
        <v>100132227</v>
      </c>
      <c r="AB43">
        <v>40</v>
      </c>
      <c r="AC43">
        <v>1996</v>
      </c>
      <c r="AD43" s="4" t="s">
        <v>24</v>
      </c>
      <c r="AE43" s="5" t="str">
        <f>IF(AB43&gt;$AB$1,"NA",(IF($AC43&lt;'[3]Point Tables'!$S$5,"OLD",(IF($AD43="Y","X",(VLOOKUP($AA43,[1]Y14MF!$A$1:$A$65536,1,FALSE)))))))</f>
        <v>NA</v>
      </c>
      <c r="AF43" s="5" t="str">
        <f>IF(AB43&gt;$AB$1,"NA",(IF($AC43&lt;'[3]Point Tables'!$S$6,"OLD",(IF($AD43="Y","X",(VLOOKUP($AA43,[1]Y12MF!$A$1:$A$65536,1,FALSE)))))))</f>
        <v>NA</v>
      </c>
      <c r="AG43" s="5"/>
      <c r="AH43" s="14" t="s">
        <v>943</v>
      </c>
      <c r="AI43" s="14">
        <v>1997</v>
      </c>
      <c r="AJ43" s="14" t="s">
        <v>145</v>
      </c>
      <c r="AK43" s="14" t="s">
        <v>943</v>
      </c>
      <c r="AL43" s="14">
        <v>100092034</v>
      </c>
      <c r="AM43" s="14">
        <v>40</v>
      </c>
      <c r="AN43" s="14">
        <v>1997</v>
      </c>
      <c r="AP43" s="5" t="str">
        <f>IF(AM43&gt;$AN$1,"NA",(IF($AN43&lt;'[3]Point Tables'!$S$5,"OLD",(IF($AO43="Y","X",(VLOOKUP($AL43,[1]Y14MF!$A$1:$A$65536,1,FALSE)))))))</f>
        <v>NA</v>
      </c>
      <c r="AQ43" s="5" t="str">
        <f>IF(AM43&gt;$AN$1,"NA",(IF($AN43&lt;'[3]Point Tables'!$S$6,"OLD",(IF($AO43="Y","X",(VLOOKUP($AL43,[1]Y12MF!$A$1:$A$65536,1,FALSE)))))))</f>
        <v>NA</v>
      </c>
      <c r="AR43" s="5"/>
      <c r="AS43" s="5" t="s">
        <v>1154</v>
      </c>
      <c r="AT43" s="5">
        <v>1999</v>
      </c>
      <c r="AU43" s="5" t="s">
        <v>422</v>
      </c>
      <c r="AV43" s="9" t="s">
        <v>1154</v>
      </c>
      <c r="AW43" s="9">
        <v>100095184</v>
      </c>
      <c r="AX43" s="9">
        <v>40</v>
      </c>
      <c r="AY43" s="9">
        <v>1999</v>
      </c>
      <c r="BA43" s="5" t="str">
        <f>IF(AX43&gt;$AY$1,"NA",(IF($AY43&lt;'[3]Point Tables'!$S$5,"OLD",(IF($AZ43="Y",AW43,(VLOOKUP($AW43,[1]Y14MF!$A$1:$A$65536,1,FALSE)))))))</f>
        <v>NA</v>
      </c>
      <c r="BB43" s="5" t="str">
        <f>IF(AX43&gt;$AY$1,"NA",(IF($AY43&lt;'[3]Point Tables'!$S$6,"OLD",(IF($AZ43="Y","X",(VLOOKUP($AW43,[1]Y12MF!$A$1:$A$65536,1,FALSE)))))))</f>
        <v>NA</v>
      </c>
      <c r="BD43" s="5" t="s">
        <v>1155</v>
      </c>
      <c r="BE43" s="5">
        <v>1999</v>
      </c>
      <c r="BF43" s="5" t="s">
        <v>861</v>
      </c>
      <c r="BG43" s="29" t="s">
        <v>1155</v>
      </c>
      <c r="BH43" s="25">
        <v>100116557</v>
      </c>
      <c r="BI43" s="25">
        <v>40</v>
      </c>
      <c r="BJ43" s="25">
        <v>1999</v>
      </c>
      <c r="BL43" s="5"/>
      <c r="BM43" s="5" t="str">
        <f>IF(BI43&gt;$BJ$1,"NA",(IF($BJ43&lt;'[2]Point Tables'!$S$6,"OLD",(IF($BK43="Y","X",(VLOOKUP($BH43,[1]Y12MF!$A$1:$A$65536,1,FALSE)))))))</f>
        <v>NA</v>
      </c>
      <c r="BN43" s="5"/>
      <c r="BO43" s="5" t="s">
        <v>1156</v>
      </c>
      <c r="BP43" s="5">
        <v>1996</v>
      </c>
      <c r="BQ43" s="5" t="s">
        <v>1078</v>
      </c>
      <c r="BR43" s="9" t="s">
        <v>1156</v>
      </c>
      <c r="BS43" s="9">
        <v>100130644</v>
      </c>
      <c r="BT43" s="20">
        <v>40</v>
      </c>
      <c r="BU43" s="9">
        <v>1996</v>
      </c>
      <c r="BW43" s="5" t="str">
        <f>IF(BT43&gt;$BU$1,"NA",(IF($BU43&lt;'[3]Point Tables'!$S$5,"OLD",(IF($BV43="Y",BS43,(VLOOKUP($BS43,[1]Y14MF!$A$1:$A$65536,1,FALSE)))))))</f>
        <v>NA</v>
      </c>
      <c r="BX43" s="5" t="str">
        <f>IF(BT43&gt;$BU$1,"NA",(IF($BU43&lt;'[3]Point Tables'!$S$6,"OLD",(IF($BV43="Y","X",(VLOOKUP($BS43,[1]Y12MF!$A$1:$A$65536,1,FALSE)))))))</f>
        <v>NA</v>
      </c>
      <c r="BY43" s="5"/>
      <c r="BZ43" s="5" t="s">
        <v>1157</v>
      </c>
      <c r="CA43" s="5">
        <v>1997</v>
      </c>
      <c r="CB43" s="5" t="s">
        <v>993</v>
      </c>
      <c r="CC43" s="21" t="s">
        <v>1157</v>
      </c>
      <c r="CD43" s="16">
        <v>100101560</v>
      </c>
      <c r="CE43" s="22">
        <v>39.5</v>
      </c>
      <c r="CF43" s="21">
        <v>1997</v>
      </c>
      <c r="CH43" s="5" t="str">
        <f>IF(CE43&gt;$CF$1,"NA",(IF($CF43&lt;'[3]Point Tables'!$S$5,"OLD",(IF($CG43="Y",CD43,(VLOOKUP($CD43,[1]Y14MF!$A$1:$A$65536,1,FALSE)))))))</f>
        <v>NA</v>
      </c>
      <c r="CI43" s="5" t="str">
        <f>IF(CE43&gt;$CF$1,"NA",(IF($CF43&lt;'[3]Point Tables'!$S$6,"OLD",(IF($CG43="Y","X",(VLOOKUP($CD43,[1]Y12MF!$A$1:$A$65536,1,FALSE)))))))</f>
        <v>NA</v>
      </c>
      <c r="CK43" s="5" t="s">
        <v>1158</v>
      </c>
      <c r="CL43" s="5">
        <v>1999</v>
      </c>
      <c r="CM43" s="5" t="s">
        <v>861</v>
      </c>
      <c r="CN43" s="17" t="s">
        <v>1158</v>
      </c>
      <c r="CO43" s="18">
        <v>100124356</v>
      </c>
      <c r="CP43" s="18">
        <v>40</v>
      </c>
      <c r="CQ43" s="9">
        <v>1999</v>
      </c>
      <c r="CS43" s="5"/>
      <c r="CT43" s="5"/>
      <c r="CV43" s="5" t="s">
        <v>1159</v>
      </c>
      <c r="CW43" s="5">
        <v>1997</v>
      </c>
      <c r="CX43" s="5" t="s">
        <v>29</v>
      </c>
      <c r="CY43" s="17" t="s">
        <v>1159</v>
      </c>
      <c r="CZ43" s="18">
        <v>100093906</v>
      </c>
      <c r="DA43" s="18">
        <v>40.5</v>
      </c>
      <c r="DB43" s="9">
        <v>1997</v>
      </c>
      <c r="DD43" s="5" t="str">
        <f>IF(DA43&gt;$DB$1,"NA",(IF($DB43&lt;'[3]Point Tables'!$S$5,"OLD",(IF($DC43="Y",CZ43,(VLOOKUP($CZ43,[1]Y14MF!$A$1:$A$65536,1,FALSE)))))))</f>
        <v>NA</v>
      </c>
      <c r="DE43" s="5" t="str">
        <f>IF(DA43&gt;$DB$1,"NA",(IF($DB43&lt;'[3]Point Tables'!$S$6,"OLD",(IF($DC43="Y","X",(VLOOKUP($CZ43,[1]Y12MF!$A$1:$A$65536,1,FALSE)))))))</f>
        <v>NA</v>
      </c>
      <c r="DG43" s="5" t="s">
        <v>1160</v>
      </c>
      <c r="DH43" s="5">
        <v>1999</v>
      </c>
      <c r="DI43" s="5" t="s">
        <v>57</v>
      </c>
      <c r="DJ43" s="17" t="s">
        <v>1160</v>
      </c>
      <c r="DK43" s="18">
        <v>100084141</v>
      </c>
      <c r="DL43" s="18">
        <v>40</v>
      </c>
      <c r="DM43" s="9">
        <v>1999</v>
      </c>
      <c r="DO43" s="5"/>
      <c r="DP43" s="5"/>
      <c r="DR43" s="5"/>
      <c r="DS43" s="5"/>
      <c r="DT43" s="5"/>
      <c r="DU43" s="17"/>
      <c r="DV43" s="18"/>
      <c r="DW43" s="18"/>
      <c r="DX43" s="9"/>
      <c r="DZ43" s="5"/>
      <c r="EA43" s="5"/>
    </row>
    <row r="44" spans="1:131">
      <c r="A44" s="5" t="s">
        <v>310</v>
      </c>
      <c r="B44" s="5">
        <v>1996</v>
      </c>
      <c r="C44" s="5" t="s">
        <v>274</v>
      </c>
      <c r="D44" t="s">
        <v>310</v>
      </c>
      <c r="E44">
        <v>100091087</v>
      </c>
      <c r="F44">
        <v>41</v>
      </c>
      <c r="G44">
        <v>1996</v>
      </c>
      <c r="H44" t="s">
        <v>24</v>
      </c>
      <c r="I44" s="5" t="str">
        <f>IF(F44&gt;$F$1,"NA",(IF($G44&lt;'[3]Point Tables'!$S$5,"OLD",(IF($H44="Y","X",(VLOOKUP($E44,[1]Y14MF!$A$1:$A$65536,1,FALSE)))))))</f>
        <v>NA</v>
      </c>
      <c r="J44" s="5" t="str">
        <f>IF(F44&gt;$F$1,"NA",(IF($G44&lt;'[3]Point Tables'!$S$6,"OLD",(IF($H44="Y","X",(VLOOKUP($E44,[1]Y12MF!$A$1:$A$65536,1,FALSE)))))))</f>
        <v>NA</v>
      </c>
      <c r="L44" t="s">
        <v>278</v>
      </c>
      <c r="M44">
        <v>1996</v>
      </c>
      <c r="N44" t="s">
        <v>29</v>
      </c>
      <c r="O44" t="s">
        <v>278</v>
      </c>
      <c r="P44">
        <v>100094702</v>
      </c>
      <c r="Q44">
        <v>41</v>
      </c>
      <c r="R44">
        <v>1996</v>
      </c>
      <c r="S44" t="s">
        <v>24</v>
      </c>
      <c r="T44" s="5" t="str">
        <f>IF(Q44&gt;$Q$1,"NA",(IF($R44&lt;'[3]Point Tables'!$S$5,"OLD",(IF($S44="Y","X",(VLOOKUP($P44,[1]Y14MF!$A$1:$A$65536,1,FALSE)))))))</f>
        <v>NA</v>
      </c>
      <c r="U44" s="5" t="str">
        <f>IF(Q44&gt;$Q$1,"NA",(IF($R44&lt;'[3]Point Tables'!$S$6,"OLD",(IF($S44="Y","X",(VLOOKUP($P44,[1]Y12MF!$A$1:$A$65536,1,FALSE)))))))</f>
        <v>NA</v>
      </c>
      <c r="V44" s="5"/>
      <c r="W44" s="5" t="s">
        <v>899</v>
      </c>
      <c r="X44" s="5">
        <v>1999</v>
      </c>
      <c r="Y44" s="5" t="s">
        <v>70</v>
      </c>
      <c r="Z44" t="s">
        <v>899</v>
      </c>
      <c r="AA44">
        <v>100101341</v>
      </c>
      <c r="AB44">
        <v>41</v>
      </c>
      <c r="AC44">
        <v>1999</v>
      </c>
      <c r="AD44" s="4" t="s">
        <v>24</v>
      </c>
      <c r="AE44" s="5" t="str">
        <f>IF(AB44&gt;$AB$1,"NA",(IF($AC44&lt;'[3]Point Tables'!$S$5,"OLD",(IF($AD44="Y","X",(VLOOKUP($AA44,[1]Y14MF!$A$1:$A$65536,1,FALSE)))))))</f>
        <v>NA</v>
      </c>
      <c r="AF44" s="5" t="str">
        <f>IF(AB44&gt;$AB$1,"NA",(IF($AC44&lt;'[3]Point Tables'!$S$6,"OLD",(IF($AD44="Y","X",(VLOOKUP($AA44,[1]Y12MF!$A$1:$A$65536,1,FALSE)))))))</f>
        <v>NA</v>
      </c>
      <c r="AG44" s="5"/>
      <c r="AH44" s="14" t="s">
        <v>1062</v>
      </c>
      <c r="AI44" s="14">
        <v>1997</v>
      </c>
      <c r="AJ44" s="14" t="s">
        <v>1089</v>
      </c>
      <c r="AK44" s="14" t="s">
        <v>1062</v>
      </c>
      <c r="AL44" s="14">
        <v>100100486</v>
      </c>
      <c r="AM44" s="14">
        <v>41</v>
      </c>
      <c r="AN44" s="14">
        <v>1997</v>
      </c>
      <c r="AP44" s="5" t="str">
        <f>IF(AM44&gt;$AN$1,"NA",(IF($AN44&lt;'[3]Point Tables'!$S$5,"OLD",(IF($AO44="Y","X",(VLOOKUP($AL44,[1]Y14MF!$A$1:$A$65536,1,FALSE)))))))</f>
        <v>NA</v>
      </c>
      <c r="AQ44" s="5" t="str">
        <f>IF(AM44&gt;$AN$1,"NA",(IF($AN44&lt;'[3]Point Tables'!$S$6,"OLD",(IF($AO44="Y","X",(VLOOKUP($AL44,[1]Y12MF!$A$1:$A$65536,1,FALSE)))))))</f>
        <v>NA</v>
      </c>
      <c r="AR44" s="5"/>
      <c r="AS44" s="5" t="s">
        <v>1055</v>
      </c>
      <c r="AT44" s="5">
        <v>1998</v>
      </c>
      <c r="AU44" s="5" t="s">
        <v>143</v>
      </c>
      <c r="AV44" s="9" t="s">
        <v>1055</v>
      </c>
      <c r="AW44" s="9">
        <v>100099507</v>
      </c>
      <c r="AX44" s="9">
        <v>41</v>
      </c>
      <c r="AY44" s="9">
        <v>1998</v>
      </c>
      <c r="BA44" s="5" t="str">
        <f>IF(AX44&gt;$AY$1,"NA",(IF($AY44&lt;'[3]Point Tables'!$S$5,"OLD",(IF($AZ44="Y",AW44,(VLOOKUP($AW44,[1]Y14MF!$A$1:$A$65536,1,FALSE)))))))</f>
        <v>NA</v>
      </c>
      <c r="BB44" s="5" t="str">
        <f>IF(AX44&gt;$AY$1,"NA",(IF($AY44&lt;'[3]Point Tables'!$S$6,"OLD",(IF($AZ44="Y","X",(VLOOKUP($AW44,[1]Y12MF!$A$1:$A$65536,1,FALSE)))))))</f>
        <v>NA</v>
      </c>
      <c r="BD44" s="5" t="s">
        <v>1161</v>
      </c>
      <c r="BE44" s="5">
        <v>1996</v>
      </c>
      <c r="BF44" s="5" t="s">
        <v>1061</v>
      </c>
      <c r="BG44" s="29" t="s">
        <v>1161</v>
      </c>
      <c r="BH44" s="25" t="s">
        <v>1162</v>
      </c>
      <c r="BI44" s="25">
        <v>41</v>
      </c>
      <c r="BJ44" s="25">
        <v>1996</v>
      </c>
      <c r="BL44" s="5"/>
      <c r="BM44" s="5" t="str">
        <f>IF(BI44&gt;$BJ$1,"NA",(IF($BJ44&lt;'[2]Point Tables'!$S$6,"OLD",(IF($BK44="Y","X",(VLOOKUP($BH44,[1]Y12MF!$A$1:$A$65536,1,FALSE)))))))</f>
        <v>NA</v>
      </c>
      <c r="BN44" s="5"/>
      <c r="BO44" s="5" t="s">
        <v>1163</v>
      </c>
      <c r="BP44" s="5">
        <v>1997</v>
      </c>
      <c r="BQ44" s="5" t="s">
        <v>1078</v>
      </c>
      <c r="BR44" s="9" t="s">
        <v>1163</v>
      </c>
      <c r="BS44" s="9">
        <v>100124047</v>
      </c>
      <c r="BT44" s="20">
        <v>41</v>
      </c>
      <c r="BU44" s="9">
        <v>1997</v>
      </c>
      <c r="BW44" s="5" t="str">
        <f>IF(BT44&gt;$BU$1,"NA",(IF($BU44&lt;'[3]Point Tables'!$S$5,"OLD",(IF($BV44="Y",BS44,(VLOOKUP($BS44,[1]Y14MF!$A$1:$A$65536,1,FALSE)))))))</f>
        <v>NA</v>
      </c>
      <c r="BX44" s="5" t="str">
        <f>IF(BT44&gt;$BU$1,"NA",(IF($BU44&lt;'[3]Point Tables'!$S$6,"OLD",(IF($BV44="Y","X",(VLOOKUP($BS44,[1]Y12MF!$A$1:$A$65536,1,FALSE)))))))</f>
        <v>NA</v>
      </c>
      <c r="BY44" s="5"/>
      <c r="BZ44" s="5" t="s">
        <v>1164</v>
      </c>
      <c r="CA44" s="5">
        <v>1999</v>
      </c>
      <c r="CB44" s="5" t="s">
        <v>944</v>
      </c>
      <c r="CC44" s="21" t="s">
        <v>1164</v>
      </c>
      <c r="CD44" s="16">
        <v>100092098</v>
      </c>
      <c r="CE44" s="22">
        <v>41</v>
      </c>
      <c r="CF44" s="21">
        <v>1999</v>
      </c>
      <c r="CH44" s="5" t="str">
        <f>IF(CE44&gt;$CF$1,"NA",(IF($CF44&lt;'[3]Point Tables'!$S$5,"OLD",(IF($CG44="Y",CD44,(VLOOKUP($CD44,[1]Y14MF!$A$1:$A$65536,1,FALSE)))))))</f>
        <v>NA</v>
      </c>
      <c r="CI44" s="5" t="str">
        <f>IF(CE44&gt;$CF$1,"NA",(IF($CF44&lt;'[3]Point Tables'!$S$6,"OLD",(IF($CG44="Y","X",(VLOOKUP($CD44,[1]Y12MF!$A$1:$A$65536,1,FALSE)))))))</f>
        <v>NA</v>
      </c>
      <c r="CK44" s="5" t="s">
        <v>1165</v>
      </c>
      <c r="CL44" s="5">
        <v>1998</v>
      </c>
      <c r="CM44" s="5" t="s">
        <v>1166</v>
      </c>
      <c r="CN44" s="17" t="s">
        <v>1165</v>
      </c>
      <c r="CO44" s="18">
        <v>100074398</v>
      </c>
      <c r="CP44" s="18">
        <v>41</v>
      </c>
      <c r="CQ44" s="9">
        <v>1998</v>
      </c>
      <c r="CS44" s="5"/>
      <c r="CT44" s="5"/>
      <c r="CV44" s="5" t="s">
        <v>1167</v>
      </c>
      <c r="CW44" s="5">
        <v>1999</v>
      </c>
      <c r="CX44" s="5" t="s">
        <v>122</v>
      </c>
      <c r="CY44" s="17" t="s">
        <v>1167</v>
      </c>
      <c r="CZ44" s="18">
        <v>100088319</v>
      </c>
      <c r="DA44" s="18">
        <v>40.5</v>
      </c>
      <c r="DB44" s="9">
        <v>1999</v>
      </c>
      <c r="DD44" s="5" t="str">
        <f>IF(DA44&gt;$DB$1,"NA",(IF($DB44&lt;'[3]Point Tables'!$S$5,"OLD",(IF($DC44="Y",CZ44,(VLOOKUP($CZ44,[1]Y14MF!$A$1:$A$65536,1,FALSE)))))))</f>
        <v>NA</v>
      </c>
      <c r="DE44" s="5" t="str">
        <f>IF(DA44&gt;$DB$1,"NA",(IF($DB44&lt;'[3]Point Tables'!$S$6,"OLD",(IF($DC44="Y","X",(VLOOKUP($CZ44,[1]Y12MF!$A$1:$A$65536,1,FALSE)))))))</f>
        <v>NA</v>
      </c>
      <c r="DG44" s="5" t="s">
        <v>1168</v>
      </c>
      <c r="DH44" s="5">
        <v>1997</v>
      </c>
      <c r="DI44" s="5" t="s">
        <v>57</v>
      </c>
      <c r="DJ44" s="17" t="s">
        <v>1168</v>
      </c>
      <c r="DK44" s="18">
        <v>100089983</v>
      </c>
      <c r="DL44" s="18">
        <v>41</v>
      </c>
      <c r="DM44" s="9">
        <v>1997</v>
      </c>
      <c r="DO44" s="5"/>
      <c r="DP44" s="5"/>
      <c r="DR44" s="5"/>
      <c r="DS44" s="5"/>
      <c r="DT44" s="5"/>
      <c r="DU44" s="17"/>
      <c r="DV44" s="18"/>
      <c r="DW44" s="18"/>
      <c r="DX44" s="9"/>
      <c r="DZ44" s="5"/>
      <c r="EA44" s="5"/>
    </row>
    <row r="45" spans="1:131">
      <c r="A45" s="5" t="s">
        <v>1169</v>
      </c>
      <c r="B45" s="5">
        <v>1997</v>
      </c>
      <c r="C45" s="5" t="s">
        <v>190</v>
      </c>
      <c r="D45" t="s">
        <v>1169</v>
      </c>
      <c r="E45">
        <v>100080618</v>
      </c>
      <c r="F45">
        <v>42</v>
      </c>
      <c r="G45">
        <v>1997</v>
      </c>
      <c r="H45" t="s">
        <v>24</v>
      </c>
      <c r="I45" s="5" t="str">
        <f>IF(F45&gt;$F$1,"NA",(IF($G45&lt;'[3]Point Tables'!$S$5,"OLD",(IF($H45="Y","X",(VLOOKUP($E45,[1]Y14MF!$A$1:$A$65536,1,FALSE)))))))</f>
        <v>NA</v>
      </c>
      <c r="J45" s="5" t="str">
        <f>IF(F45&gt;$F$1,"NA",(IF($G45&lt;'[3]Point Tables'!$S$6,"OLD",(IF($H45="Y","X",(VLOOKUP($E45,[1]Y12MF!$A$1:$A$65536,1,FALSE)))))))</f>
        <v>NA</v>
      </c>
      <c r="L45" t="s">
        <v>465</v>
      </c>
      <c r="M45">
        <v>1996</v>
      </c>
      <c r="N45" t="s">
        <v>79</v>
      </c>
      <c r="O45" t="s">
        <v>465</v>
      </c>
      <c r="P45">
        <v>100083271</v>
      </c>
      <c r="Q45">
        <v>42</v>
      </c>
      <c r="R45">
        <v>1996</v>
      </c>
      <c r="S45" t="s">
        <v>24</v>
      </c>
      <c r="T45" s="5" t="str">
        <f>IF(Q45&gt;$Q$1,"NA",(IF($R45&lt;'[3]Point Tables'!$S$5,"OLD",(IF($S45="Y","X",(VLOOKUP($P45,[1]Y14MF!$A$1:$A$65536,1,FALSE)))))))</f>
        <v>NA</v>
      </c>
      <c r="U45" s="5" t="str">
        <f>IF(Q45&gt;$Q$1,"NA",(IF($R45&lt;'[3]Point Tables'!$S$6,"OLD",(IF($S45="Y","X",(VLOOKUP($P45,[1]Y12MF!$A$1:$A$65536,1,FALSE)))))))</f>
        <v>NA</v>
      </c>
      <c r="V45" s="5"/>
      <c r="W45" s="5" t="s">
        <v>607</v>
      </c>
      <c r="X45" s="5">
        <v>1998</v>
      </c>
      <c r="Y45" s="5" t="s">
        <v>82</v>
      </c>
      <c r="Z45" t="s">
        <v>607</v>
      </c>
      <c r="AA45">
        <v>100088394</v>
      </c>
      <c r="AB45">
        <v>42</v>
      </c>
      <c r="AC45">
        <v>1998</v>
      </c>
      <c r="AD45" s="4" t="s">
        <v>24</v>
      </c>
      <c r="AE45" s="5" t="str">
        <f>IF(AB45&gt;$AB$1,"NA",(IF($AC45&lt;'[3]Point Tables'!$S$5,"OLD",(IF($AD45="Y","X",(VLOOKUP($AA45,[1]Y14MF!$A$1:$A$65536,1,FALSE)))))))</f>
        <v>NA</v>
      </c>
      <c r="AF45" s="5" t="str">
        <f>IF(AB45&gt;$AB$1,"NA",(IF($AC45&lt;'[3]Point Tables'!$S$6,"OLD",(IF($AD45="Y","X",(VLOOKUP($AA45,[1]Y12MF!$A$1:$A$65536,1,FALSE)))))))</f>
        <v>NA</v>
      </c>
      <c r="AG45" s="5"/>
      <c r="AH45" s="14" t="s">
        <v>1170</v>
      </c>
      <c r="AI45" s="14">
        <v>1998</v>
      </c>
      <c r="AJ45" s="14" t="s">
        <v>858</v>
      </c>
      <c r="AK45" s="14" t="s">
        <v>1170</v>
      </c>
      <c r="AL45" s="14">
        <v>100084316</v>
      </c>
      <c r="AM45" s="14">
        <v>42</v>
      </c>
      <c r="AN45" s="14">
        <v>1998</v>
      </c>
      <c r="AP45" s="5" t="str">
        <f>IF(AM45&gt;$AN$1,"NA",(IF($AN45&lt;'[3]Point Tables'!$S$5,"OLD",(IF($AO45="Y","X",(VLOOKUP($AL45,[1]Y14MF!$A$1:$A$65536,1,FALSE)))))))</f>
        <v>NA</v>
      </c>
      <c r="AQ45" s="5" t="str">
        <f>IF(AM45&gt;$AN$1,"NA",(IF($AN45&lt;'[3]Point Tables'!$S$6,"OLD",(IF($AO45="Y","X",(VLOOKUP($AL45,[1]Y12MF!$A$1:$A$65536,1,FALSE)))))))</f>
        <v>NA</v>
      </c>
      <c r="AR45" s="5"/>
      <c r="AS45" s="5" t="s">
        <v>1171</v>
      </c>
      <c r="AT45" s="5">
        <v>1999</v>
      </c>
      <c r="AU45" s="5" t="s">
        <v>143</v>
      </c>
      <c r="AV45" s="9" t="s">
        <v>1171</v>
      </c>
      <c r="AW45" s="9">
        <v>100116889</v>
      </c>
      <c r="AX45" s="9">
        <v>42</v>
      </c>
      <c r="AY45" s="9">
        <v>1999</v>
      </c>
      <c r="BA45" s="5" t="str">
        <f>IF(AX45&gt;$AY$1,"NA",(IF($AY45&lt;'[3]Point Tables'!$S$5,"OLD",(IF($AZ45="Y",AW45,(VLOOKUP($AW45,[1]Y14MF!$A$1:$A$65536,1,FALSE)))))))</f>
        <v>NA</v>
      </c>
      <c r="BB45" s="5" t="str">
        <f>IF(AX45&gt;$AY$1,"NA",(IF($AY45&lt;'[3]Point Tables'!$S$6,"OLD",(IF($AZ45="Y","X",(VLOOKUP($AW45,[1]Y12MF!$A$1:$A$65536,1,FALSE)))))))</f>
        <v>NA</v>
      </c>
      <c r="BD45" s="5" t="s">
        <v>1172</v>
      </c>
      <c r="BE45" s="5">
        <v>1997</v>
      </c>
      <c r="BF45" s="5" t="s">
        <v>1061</v>
      </c>
      <c r="BG45" s="29" t="s">
        <v>1172</v>
      </c>
      <c r="BH45" s="25" t="s">
        <v>1162</v>
      </c>
      <c r="BI45" s="25">
        <v>42</v>
      </c>
      <c r="BJ45" s="25">
        <v>1997</v>
      </c>
      <c r="BL45" s="5"/>
      <c r="BM45" s="5"/>
      <c r="BN45" s="5"/>
      <c r="BO45" s="5" t="s">
        <v>1173</v>
      </c>
      <c r="BP45" s="5">
        <v>1999</v>
      </c>
      <c r="BQ45" s="5" t="s">
        <v>923</v>
      </c>
      <c r="BR45" s="9" t="s">
        <v>1173</v>
      </c>
      <c r="BS45" s="9">
        <v>100088550</v>
      </c>
      <c r="BT45" s="20">
        <v>42</v>
      </c>
      <c r="BU45" s="9">
        <v>1999</v>
      </c>
      <c r="BW45" s="5" t="str">
        <f>IF(BT45&gt;$BU$1,"NA",(IF($BU45&lt;'[3]Point Tables'!$S$5,"OLD",(IF($BV45="Y",BS45,(VLOOKUP($BS45,[1]Y14MF!$A$1:$A$65536,1,FALSE)))))))</f>
        <v>NA</v>
      </c>
      <c r="BX45" s="5" t="str">
        <f>IF(BT45&gt;$BU$1,"NA",(IF($BU45&lt;'[3]Point Tables'!$S$6,"OLD",(IF($BV45="Y","X",(VLOOKUP($BS45,[1]Y12MF!$A$1:$A$65536,1,FALSE)))))))</f>
        <v>NA</v>
      </c>
      <c r="BY45" s="5"/>
      <c r="BZ45" s="5" t="s">
        <v>1174</v>
      </c>
      <c r="CA45" s="5">
        <v>1997</v>
      </c>
      <c r="CB45" s="5" t="s">
        <v>835</v>
      </c>
      <c r="CC45" s="21" t="s">
        <v>1174</v>
      </c>
      <c r="CD45" s="16">
        <v>100086499</v>
      </c>
      <c r="CE45" s="22">
        <v>42</v>
      </c>
      <c r="CF45" s="21">
        <v>1997</v>
      </c>
      <c r="CH45" s="5" t="str">
        <f>IF(CE45&gt;$CF$1,"NA",(IF($CF45&lt;'[3]Point Tables'!$S$5,"OLD",(IF($CG45="Y",CD45,(VLOOKUP($CD45,[1]Y14MF!$A$1:$A$65536,1,FALSE)))))))</f>
        <v>NA</v>
      </c>
      <c r="CI45" s="5" t="str">
        <f>IF(CE45&gt;$CF$1,"NA",(IF($CF45&lt;'[3]Point Tables'!$S$6,"OLD",(IF($CG45="Y","X",(VLOOKUP($CD45,[1]Y12MF!$A$1:$A$65536,1,FALSE)))))))</f>
        <v>NA</v>
      </c>
      <c r="CK45" s="5" t="s">
        <v>1175</v>
      </c>
      <c r="CL45" s="5">
        <v>1998</v>
      </c>
      <c r="CM45" s="5" t="s">
        <v>861</v>
      </c>
      <c r="CN45" s="17" t="s">
        <v>1175</v>
      </c>
      <c r="CO45" s="18">
        <v>100096820</v>
      </c>
      <c r="CP45" s="18">
        <v>42</v>
      </c>
      <c r="CQ45" s="9">
        <v>1998</v>
      </c>
      <c r="CS45" s="5"/>
      <c r="CT45" s="5"/>
      <c r="CV45" s="5" t="s">
        <v>1176</v>
      </c>
      <c r="CW45" s="5">
        <v>1998</v>
      </c>
      <c r="CX45" s="5" t="s">
        <v>48</v>
      </c>
      <c r="CY45" s="17" t="s">
        <v>1176</v>
      </c>
      <c r="CZ45" s="18">
        <v>100086453</v>
      </c>
      <c r="DA45" s="18">
        <v>42</v>
      </c>
      <c r="DB45" s="9">
        <v>1998</v>
      </c>
      <c r="DD45" s="5" t="str">
        <f>IF(DA45&gt;$DB$1,"NA",(IF($DB45&lt;'[3]Point Tables'!$S$5,"OLD",(IF($DC45="Y",CZ45,(VLOOKUP($CZ45,[1]Y14MF!$A$1:$A$65536,1,FALSE)))))))</f>
        <v>NA</v>
      </c>
      <c r="DE45" s="5" t="str">
        <f>IF(DA45&gt;$DB$1,"NA",(IF($DB45&lt;'[3]Point Tables'!$S$6,"OLD",(IF($DC45="Y","X",(VLOOKUP($CZ45,[1]Y12MF!$A$1:$A$65536,1,FALSE)))))))</f>
        <v>NA</v>
      </c>
      <c r="DG45" s="5" t="s">
        <v>1177</v>
      </c>
      <c r="DH45" s="5">
        <v>1996</v>
      </c>
      <c r="DI45" s="5" t="s">
        <v>23</v>
      </c>
      <c r="DJ45" s="17" t="s">
        <v>1177</v>
      </c>
      <c r="DK45" s="18">
        <v>100118205</v>
      </c>
      <c r="DL45" s="18">
        <v>42</v>
      </c>
      <c r="DM45" s="9">
        <v>1996</v>
      </c>
      <c r="DO45" s="5"/>
      <c r="DP45" s="5"/>
      <c r="DR45" s="5"/>
      <c r="DS45" s="5"/>
      <c r="DT45" s="5"/>
      <c r="DU45" s="17"/>
      <c r="DV45" s="18"/>
      <c r="DW45" s="18"/>
      <c r="DX45" s="9"/>
      <c r="DZ45" s="5"/>
      <c r="EA45" s="5"/>
    </row>
    <row r="46" spans="1:131">
      <c r="A46" s="5" t="s">
        <v>593</v>
      </c>
      <c r="B46" s="5">
        <v>1999</v>
      </c>
      <c r="C46" s="5" t="s">
        <v>37</v>
      </c>
      <c r="D46" t="s">
        <v>593</v>
      </c>
      <c r="E46">
        <v>100083194</v>
      </c>
      <c r="F46">
        <v>43</v>
      </c>
      <c r="G46">
        <v>1999</v>
      </c>
      <c r="H46" t="s">
        <v>24</v>
      </c>
      <c r="I46" s="5" t="str">
        <f>IF(F46&gt;$F$1,"NA",(IF($G46&lt;'[3]Point Tables'!$S$5,"OLD",(IF($H46="Y","X",(VLOOKUP($E46,[1]Y14MF!$A$1:$A$65536,1,FALSE)))))))</f>
        <v>NA</v>
      </c>
      <c r="J46" s="5" t="str">
        <f>IF(F46&gt;$F$1,"NA",(IF($G46&lt;'[3]Point Tables'!$S$6,"OLD",(IF($H46="Y","X",(VLOOKUP($E46,[1]Y12MF!$A$1:$A$65536,1,FALSE)))))))</f>
        <v>NA</v>
      </c>
      <c r="L46" t="s">
        <v>1178</v>
      </c>
      <c r="M46">
        <v>1998</v>
      </c>
      <c r="N46" t="s">
        <v>23</v>
      </c>
      <c r="O46" t="s">
        <v>1178</v>
      </c>
      <c r="P46">
        <v>100101600</v>
      </c>
      <c r="Q46">
        <v>43</v>
      </c>
      <c r="R46">
        <v>1998</v>
      </c>
      <c r="S46" t="s">
        <v>24</v>
      </c>
      <c r="T46" s="5" t="str">
        <f>IF(Q46&gt;$Q$1,"NA",(IF($R46&lt;'[3]Point Tables'!$S$5,"OLD",(IF($S46="Y","X",(VLOOKUP($P46,[1]Y14MF!$A$1:$A$65536,1,FALSE)))))))</f>
        <v>NA</v>
      </c>
      <c r="U46" s="5" t="str">
        <f>IF(Q46&gt;$Q$1,"NA",(IF($R46&lt;'[3]Point Tables'!$S$6,"OLD",(IF($S46="Y","X",(VLOOKUP($P46,[1]Y12MF!$A$1:$A$65536,1,FALSE)))))))</f>
        <v>NA</v>
      </c>
      <c r="V46" s="5"/>
      <c r="W46" s="5" t="s">
        <v>366</v>
      </c>
      <c r="X46" s="5">
        <v>1996</v>
      </c>
      <c r="Y46" s="5" t="s">
        <v>46</v>
      </c>
      <c r="Z46" t="s">
        <v>366</v>
      </c>
      <c r="AA46">
        <v>100078519</v>
      </c>
      <c r="AB46">
        <v>43</v>
      </c>
      <c r="AC46">
        <v>1996</v>
      </c>
      <c r="AD46" s="4" t="s">
        <v>24</v>
      </c>
      <c r="AE46" s="5" t="str">
        <f>IF(AB46&gt;$AB$1,"NA",(IF($AC46&lt;'[3]Point Tables'!$S$5,"OLD",(IF($AD46="Y","X",(VLOOKUP($AA46,[1]Y14MF!$A$1:$A$65536,1,FALSE)))))))</f>
        <v>NA</v>
      </c>
      <c r="AF46" s="5" t="str">
        <f>IF(AB46&gt;$AB$1,"NA",(IF($AC46&lt;'[3]Point Tables'!$S$6,"OLD",(IF($AD46="Y","X",(VLOOKUP($AA46,[1]Y12MF!$A$1:$A$65536,1,FALSE)))))))</f>
        <v>NA</v>
      </c>
      <c r="AG46" s="5"/>
      <c r="AH46" s="14" t="s">
        <v>1179</v>
      </c>
      <c r="AI46" s="14">
        <v>1999</v>
      </c>
      <c r="AJ46" s="14" t="s">
        <v>94</v>
      </c>
      <c r="AK46" s="14" t="s">
        <v>1179</v>
      </c>
      <c r="AL46" s="14">
        <v>100087660</v>
      </c>
      <c r="AM46" s="14">
        <v>43</v>
      </c>
      <c r="AN46" s="14">
        <v>1999</v>
      </c>
      <c r="AP46" s="5" t="str">
        <f>IF(AM46&gt;$AN$1,"NA",(IF($AN46&lt;'[3]Point Tables'!$S$5,"OLD",(IF($AO46="Y","X",(VLOOKUP($AL46,[1]Y14MF!$A$1:$A$65536,1,FALSE)))))))</f>
        <v>NA</v>
      </c>
      <c r="AQ46" s="5" t="str">
        <f>IF(AM46&gt;$AN$1,"NA",(IF($AN46&lt;'[3]Point Tables'!$S$6,"OLD",(IF($AO46="Y","X",(VLOOKUP($AL46,[1]Y12MF!$A$1:$A$65536,1,FALSE)))))))</f>
        <v>NA</v>
      </c>
      <c r="AR46" s="5"/>
      <c r="AS46" s="5" t="s">
        <v>1180</v>
      </c>
      <c r="AT46" s="5">
        <v>1996</v>
      </c>
      <c r="AU46" s="5" t="s">
        <v>23</v>
      </c>
      <c r="AV46" s="9" t="s">
        <v>1180</v>
      </c>
      <c r="AW46" s="9">
        <v>100128599</v>
      </c>
      <c r="AX46" s="9">
        <v>43</v>
      </c>
      <c r="AY46" s="9">
        <v>1996</v>
      </c>
      <c r="BA46" s="5" t="str">
        <f>IF(AX46&gt;$AY$1,"NA",(IF($AY46&lt;'[3]Point Tables'!$S$5,"OLD",(IF($AZ46="Y",AW46,(VLOOKUP($AW46,[1]Y14MF!$A$1:$A$65536,1,FALSE)))))))</f>
        <v>NA</v>
      </c>
      <c r="BB46" s="5" t="str">
        <f>IF(AX46&gt;$AY$1,"NA",(IF($AY46&lt;'[3]Point Tables'!$S$6,"OLD",(IF($AZ46="Y","X",(VLOOKUP($AW46,[1]Y12MF!$A$1:$A$65536,1,FALSE)))))))</f>
        <v>NA</v>
      </c>
      <c r="BD46" s="5" t="s">
        <v>873</v>
      </c>
      <c r="BE46" s="5">
        <v>1997</v>
      </c>
      <c r="BF46" s="5" t="s">
        <v>1181</v>
      </c>
      <c r="BG46" s="29" t="s">
        <v>873</v>
      </c>
      <c r="BH46" s="25">
        <v>100080426</v>
      </c>
      <c r="BI46" s="25">
        <v>43</v>
      </c>
      <c r="BJ46" s="25">
        <v>1997</v>
      </c>
      <c r="BL46" s="5"/>
      <c r="BM46" s="5"/>
      <c r="BN46" s="5"/>
      <c r="BO46" s="5" t="s">
        <v>1182</v>
      </c>
      <c r="BP46" s="5">
        <v>1996</v>
      </c>
      <c r="BQ46" s="5" t="s">
        <v>848</v>
      </c>
      <c r="BR46" s="9" t="s">
        <v>1182</v>
      </c>
      <c r="BS46" s="9">
        <v>100094660</v>
      </c>
      <c r="BT46" s="20">
        <v>43</v>
      </c>
      <c r="BU46" s="9">
        <v>1996</v>
      </c>
      <c r="BW46" s="5" t="str">
        <f>IF(BT46&gt;$BU$1,"NA",(IF($BU46&lt;'[3]Point Tables'!$S$5,"OLD",(IF($BV46="Y",BS46,(VLOOKUP($BS46,[1]Y14MF!$A$1:$A$65536,1,FALSE)))))))</f>
        <v>NA</v>
      </c>
      <c r="BX46" s="5" t="str">
        <f>IF(BT46&gt;$BU$1,"NA",(IF($BU46&lt;'[3]Point Tables'!$S$6,"OLD",(IF($BV46="Y","X",(VLOOKUP($BS46,[1]Y12MF!$A$1:$A$65536,1,FALSE)))))))</f>
        <v>NA</v>
      </c>
      <c r="BY46" s="5"/>
      <c r="BZ46" s="5" t="s">
        <v>1183</v>
      </c>
      <c r="CA46" s="5">
        <v>1998</v>
      </c>
      <c r="CB46" s="5" t="s">
        <v>835</v>
      </c>
      <c r="CC46" s="21" t="s">
        <v>1183</v>
      </c>
      <c r="CD46" s="16">
        <v>100091780</v>
      </c>
      <c r="CE46" s="22">
        <v>43</v>
      </c>
      <c r="CF46" s="21">
        <v>1998</v>
      </c>
      <c r="CH46" s="5" t="str">
        <f>IF(CE46&gt;$CF$1,"NA",(IF($CF46&lt;'[3]Point Tables'!$S$5,"OLD",(IF($CG46="Y",CD46,(VLOOKUP($CD46,[1]Y14MF!$A$1:$A$65536,1,FALSE)))))))</f>
        <v>NA</v>
      </c>
      <c r="CI46" s="5" t="str">
        <f>IF(CE46&gt;$CF$1,"NA",(IF($CF46&lt;'[3]Point Tables'!$S$6,"OLD",(IF($CG46="Y","X",(VLOOKUP($CD46,[1]Y12MF!$A$1:$A$65536,1,FALSE)))))))</f>
        <v>NA</v>
      </c>
      <c r="CK46" s="5" t="s">
        <v>1184</v>
      </c>
      <c r="CL46" s="5">
        <v>1996</v>
      </c>
      <c r="CM46" s="5" t="s">
        <v>923</v>
      </c>
      <c r="CN46" s="30" t="s">
        <v>1184</v>
      </c>
      <c r="CO46" s="26">
        <v>100102019</v>
      </c>
      <c r="CP46" s="23">
        <v>43</v>
      </c>
      <c r="CQ46" s="30">
        <v>1996</v>
      </c>
      <c r="CS46" s="5"/>
      <c r="CT46" s="5"/>
      <c r="CV46" s="5" t="s">
        <v>1185</v>
      </c>
      <c r="CW46" s="5">
        <v>1998</v>
      </c>
      <c r="CX46" s="5" t="s">
        <v>48</v>
      </c>
      <c r="CY46" s="30" t="s">
        <v>1185</v>
      </c>
      <c r="CZ46" s="26">
        <v>100091344</v>
      </c>
      <c r="DA46" s="23">
        <v>43</v>
      </c>
      <c r="DB46" s="30">
        <v>1998</v>
      </c>
      <c r="DD46" s="5" t="str">
        <f>IF(DA46&gt;$DB$1,"NA",(IF($DB46&lt;'[3]Point Tables'!$S$5,"OLD",(IF($DC46="Y",CZ46,(VLOOKUP($CZ46,[1]Y14MF!$A$1:$A$65536,1,FALSE)))))))</f>
        <v>NA</v>
      </c>
      <c r="DE46" s="5" t="str">
        <f>IF(DA46&gt;$DB$1,"NA",(IF($DB46&lt;'[3]Point Tables'!$S$6,"OLD",(IF($DC46="Y","X",(VLOOKUP($CZ46,[1]Y12MF!$A$1:$A$65536,1,FALSE)))))))</f>
        <v>NA</v>
      </c>
      <c r="DG46" s="5" t="s">
        <v>1035</v>
      </c>
      <c r="DH46" s="5">
        <v>1997</v>
      </c>
      <c r="DI46" s="5" t="s">
        <v>70</v>
      </c>
      <c r="DJ46" s="30" t="s">
        <v>1035</v>
      </c>
      <c r="DK46" s="26">
        <v>100116559</v>
      </c>
      <c r="DL46" s="23">
        <v>43</v>
      </c>
      <c r="DM46" s="30">
        <v>1997</v>
      </c>
      <c r="DO46" s="5"/>
      <c r="DP46" s="5"/>
      <c r="DR46" s="5"/>
      <c r="DS46" s="5"/>
      <c r="DT46" s="5"/>
      <c r="DU46" s="30"/>
      <c r="DV46" s="26"/>
      <c r="DW46" s="23"/>
      <c r="DX46" s="30"/>
      <c r="DZ46" s="5"/>
      <c r="EA46" s="5"/>
    </row>
    <row r="47" spans="1:131">
      <c r="A47" s="5" t="s">
        <v>399</v>
      </c>
      <c r="B47" s="5">
        <v>1997</v>
      </c>
      <c r="C47" s="5" t="s">
        <v>26</v>
      </c>
      <c r="D47" t="s">
        <v>399</v>
      </c>
      <c r="E47">
        <v>100086101</v>
      </c>
      <c r="F47">
        <v>44</v>
      </c>
      <c r="G47">
        <v>1997</v>
      </c>
      <c r="H47" t="s">
        <v>24</v>
      </c>
      <c r="I47" s="5" t="str">
        <f>IF(F47&gt;$F$1,"NA",(IF($G47&lt;'[3]Point Tables'!$S$5,"OLD",(IF($H47="Y","X",(VLOOKUP($E47,[1]Y14MF!$A$1:$A$65536,1,FALSE)))))))</f>
        <v>NA</v>
      </c>
      <c r="J47" s="5" t="str">
        <f>IF(F47&gt;$F$1,"NA",(IF($G47&lt;'[3]Point Tables'!$S$6,"OLD",(IF($H47="Y","X",(VLOOKUP($E47,[1]Y12MF!$A$1:$A$65536,1,FALSE)))))))</f>
        <v>NA</v>
      </c>
      <c r="L47" t="s">
        <v>286</v>
      </c>
      <c r="M47">
        <v>1997</v>
      </c>
      <c r="N47" t="s">
        <v>29</v>
      </c>
      <c r="O47" t="s">
        <v>286</v>
      </c>
      <c r="P47">
        <v>100090578</v>
      </c>
      <c r="Q47">
        <v>44</v>
      </c>
      <c r="R47">
        <v>1997</v>
      </c>
      <c r="S47" t="s">
        <v>24</v>
      </c>
      <c r="T47" s="5" t="str">
        <f>IF(Q47&gt;$Q$1,"NA",(IF($R47&lt;'[3]Point Tables'!$S$5,"OLD",(IF($S47="Y","X",(VLOOKUP($P47,[1]Y14MF!$A$1:$A$65536,1,FALSE)))))))</f>
        <v>NA</v>
      </c>
      <c r="U47" s="5" t="str">
        <f>IF(Q47&gt;$Q$1,"NA",(IF($R47&lt;'[3]Point Tables'!$S$6,"OLD",(IF($S47="Y","X",(VLOOKUP($P47,[1]Y12MF!$A$1:$A$65536,1,FALSE)))))))</f>
        <v>NA</v>
      </c>
      <c r="V47" s="5"/>
      <c r="W47" s="5" t="s">
        <v>219</v>
      </c>
      <c r="X47" s="5">
        <v>1996</v>
      </c>
      <c r="Y47" s="5" t="s">
        <v>220</v>
      </c>
      <c r="Z47" t="s">
        <v>219</v>
      </c>
      <c r="AA47">
        <v>100052470</v>
      </c>
      <c r="AB47">
        <v>44</v>
      </c>
      <c r="AC47">
        <v>1996</v>
      </c>
      <c r="AD47" s="4" t="s">
        <v>24</v>
      </c>
      <c r="AE47" s="5" t="str">
        <f>IF(AB47&gt;$AB$1,"NA",(IF($AC47&lt;'[3]Point Tables'!$S$5,"OLD",(IF($AD47="Y","X",(VLOOKUP($AA47,[1]Y14MF!$A$1:$A$65536,1,FALSE)))))))</f>
        <v>NA</v>
      </c>
      <c r="AF47" s="5" t="str">
        <f>IF(AB47&gt;$AB$1,"NA",(IF($AC47&lt;'[3]Point Tables'!$S$6,"OLD",(IF($AD47="Y","X",(VLOOKUP($AA47,[1]Y12MF!$A$1:$A$65536,1,FALSE)))))))</f>
        <v>NA</v>
      </c>
      <c r="AG47" s="5"/>
      <c r="AH47" s="14" t="s">
        <v>1186</v>
      </c>
      <c r="AI47" s="14">
        <v>1997</v>
      </c>
      <c r="AJ47" s="14" t="s">
        <v>858</v>
      </c>
      <c r="AK47" s="14" t="s">
        <v>1186</v>
      </c>
      <c r="AL47" s="14">
        <v>100084898</v>
      </c>
      <c r="AM47" s="14">
        <v>44</v>
      </c>
      <c r="AN47" s="14">
        <v>1997</v>
      </c>
      <c r="AP47" s="5" t="str">
        <f>IF(AM47&gt;$AN$1,"NA",(IF($AN47&lt;'[3]Point Tables'!$S$5,"OLD",(IF($AO47="Y","X",(VLOOKUP($AL47,[1]Y14MF!$A$1:$A$65536,1,FALSE)))))))</f>
        <v>NA</v>
      </c>
      <c r="AQ47" s="5" t="str">
        <f>IF(AM47&gt;$AN$1,"NA",(IF($AN47&lt;'[3]Point Tables'!$S$6,"OLD",(IF($AO47="Y","X",(VLOOKUP($AL47,[1]Y12MF!$A$1:$A$65536,1,FALSE)))))))</f>
        <v>NA</v>
      </c>
      <c r="AR47" s="5"/>
      <c r="AS47" s="5" t="s">
        <v>1187</v>
      </c>
      <c r="AT47" s="5">
        <v>1997</v>
      </c>
      <c r="AU47" s="5" t="s">
        <v>422</v>
      </c>
      <c r="AV47" s="9" t="s">
        <v>1187</v>
      </c>
      <c r="AW47" s="9">
        <v>100130155</v>
      </c>
      <c r="AX47" s="9">
        <v>44</v>
      </c>
      <c r="AY47" s="9">
        <v>1997</v>
      </c>
      <c r="BA47" s="5" t="str">
        <f>IF(AX47&gt;$AY$1,"NA",(IF($AY47&lt;'[3]Point Tables'!$S$5,"OLD",(IF($AZ47="Y",AW47,(VLOOKUP($AW47,[1]Y14MF!$A$1:$A$65536,1,FALSE)))))))</f>
        <v>NA</v>
      </c>
      <c r="BB47" s="5" t="str">
        <f>IF(AX47&gt;$AY$1,"NA",(IF($AY47&lt;'[3]Point Tables'!$S$6,"OLD",(IF($AZ47="Y","X",(VLOOKUP($AW47,[1]Y12MF!$A$1:$A$65536,1,FALSE)))))))</f>
        <v>NA</v>
      </c>
      <c r="BD47" s="5" t="s">
        <v>1188</v>
      </c>
      <c r="BE47" s="5">
        <v>1999</v>
      </c>
      <c r="BF47" s="5" t="s">
        <v>932</v>
      </c>
      <c r="BG47" s="29" t="s">
        <v>1188</v>
      </c>
      <c r="BH47" s="25">
        <v>100091738</v>
      </c>
      <c r="BI47" s="25">
        <v>44</v>
      </c>
      <c r="BJ47" s="25">
        <v>1999</v>
      </c>
      <c r="BL47" s="5"/>
      <c r="BM47" s="5"/>
      <c r="BN47" s="5"/>
      <c r="BO47" s="5" t="s">
        <v>1189</v>
      </c>
      <c r="BP47" s="5">
        <v>1998</v>
      </c>
      <c r="BQ47" s="5" t="s">
        <v>884</v>
      </c>
      <c r="BR47" s="9" t="s">
        <v>1189</v>
      </c>
      <c r="BS47" s="9">
        <v>100102114</v>
      </c>
      <c r="BT47" s="20">
        <v>44</v>
      </c>
      <c r="BU47" s="9">
        <v>1998</v>
      </c>
      <c r="BW47" s="5" t="str">
        <f>IF(BT47&gt;$BU$1,"NA",(IF($BU47&lt;'[3]Point Tables'!$S$5,"OLD",(IF($BV47="Y",BS47,(VLOOKUP($BS47,[1]Y14MF!$A$1:$A$65536,1,FALSE)))))))</f>
        <v>NA</v>
      </c>
      <c r="BX47" s="5" t="str">
        <f>IF(BT47&gt;$BU$1,"NA",(IF($BU47&lt;'[3]Point Tables'!$S$6,"OLD",(IF($BV47="Y","X",(VLOOKUP($BS47,[1]Y12MF!$A$1:$A$65536,1,FALSE)))))))</f>
        <v>NA</v>
      </c>
      <c r="BY47" s="5"/>
      <c r="BZ47" s="5" t="s">
        <v>1190</v>
      </c>
      <c r="CA47" s="5">
        <v>1999</v>
      </c>
      <c r="CB47" s="5" t="s">
        <v>835</v>
      </c>
      <c r="CC47" s="21" t="s">
        <v>1190</v>
      </c>
      <c r="CD47" s="16">
        <v>100099115</v>
      </c>
      <c r="CE47" s="22">
        <v>44</v>
      </c>
      <c r="CF47" s="21">
        <v>1999</v>
      </c>
      <c r="CH47" s="5" t="str">
        <f>IF(CE47&gt;$CF$1,"NA",(IF($CF47&lt;'[3]Point Tables'!$S$5,"OLD",(IF($CG47="Y",CD47,(VLOOKUP($CD47,[1]Y14MF!$A$1:$A$65536,1,FALSE)))))))</f>
        <v>NA</v>
      </c>
      <c r="CI47" s="5" t="str">
        <f>IF(CE47&gt;$CF$1,"NA",(IF($CF47&lt;'[3]Point Tables'!$S$6,"OLD",(IF($CG47="Y","X",(VLOOKUP($CD47,[1]Y12MF!$A$1:$A$65536,1,FALSE)))))))</f>
        <v>NA</v>
      </c>
      <c r="CK47" s="5" t="s">
        <v>1191</v>
      </c>
      <c r="CL47" s="5">
        <v>1996</v>
      </c>
      <c r="CM47" s="5" t="s">
        <v>907</v>
      </c>
      <c r="CN47" s="30" t="s">
        <v>1191</v>
      </c>
      <c r="CO47" s="26">
        <v>100128755</v>
      </c>
      <c r="CP47" s="23">
        <v>44</v>
      </c>
      <c r="CQ47" s="30">
        <v>1996</v>
      </c>
      <c r="CS47" s="5"/>
      <c r="CT47" s="5"/>
      <c r="CV47" s="5" t="s">
        <v>1192</v>
      </c>
      <c r="CW47" s="5">
        <v>1996</v>
      </c>
      <c r="CX47" s="5" t="s">
        <v>151</v>
      </c>
      <c r="CY47" s="30" t="s">
        <v>1192</v>
      </c>
      <c r="CZ47" s="26">
        <v>100129073</v>
      </c>
      <c r="DA47" s="23">
        <v>44.5</v>
      </c>
      <c r="DB47" s="30">
        <v>1996</v>
      </c>
      <c r="DD47" s="5" t="str">
        <f>IF(DA47&gt;$DB$1,"NA",(IF($DB47&lt;'[3]Point Tables'!$S$5,"OLD",(IF($DC47="Y",CZ47,(VLOOKUP($CZ47,[1]Y14MF!$A$1:$A$65536,1,FALSE)))))))</f>
        <v>NA</v>
      </c>
      <c r="DE47" s="5" t="str">
        <f>IF(DA47&gt;$DB$1,"NA",(IF($DB47&lt;'[3]Point Tables'!$S$6,"OLD",(IF($DC47="Y","X",(VLOOKUP($CZ47,[1]Y12MF!$A$1:$A$65536,1,FALSE)))))))</f>
        <v>NA</v>
      </c>
      <c r="DG47" s="5" t="s">
        <v>797</v>
      </c>
      <c r="DH47" s="5">
        <v>1996</v>
      </c>
      <c r="DI47" s="5" t="s">
        <v>23</v>
      </c>
      <c r="DJ47" s="30" t="s">
        <v>797</v>
      </c>
      <c r="DK47" s="26">
        <v>100118932</v>
      </c>
      <c r="DL47" s="23">
        <v>44</v>
      </c>
      <c r="DM47" s="30">
        <v>1996</v>
      </c>
      <c r="DO47" s="5"/>
      <c r="DP47" s="5"/>
      <c r="DR47" s="5"/>
      <c r="DS47" s="5"/>
      <c r="DT47" s="5"/>
      <c r="DU47" s="30"/>
      <c r="DV47" s="26"/>
      <c r="DW47" s="23"/>
      <c r="DX47" s="30"/>
      <c r="DZ47" s="5"/>
      <c r="EA47" s="5"/>
    </row>
    <row r="48" spans="1:131">
      <c r="A48" s="5" t="s">
        <v>1193</v>
      </c>
      <c r="B48" s="5">
        <v>1998</v>
      </c>
      <c r="C48" s="5" t="s">
        <v>255</v>
      </c>
      <c r="D48" t="s">
        <v>1193</v>
      </c>
      <c r="E48">
        <v>100081733</v>
      </c>
      <c r="F48">
        <v>45</v>
      </c>
      <c r="G48">
        <v>1998</v>
      </c>
      <c r="H48" t="s">
        <v>24</v>
      </c>
      <c r="I48" s="5" t="str">
        <f>IF(F48&gt;$F$1,"NA",(IF($G48&lt;'[3]Point Tables'!$S$5,"OLD",(IF($H48="Y","X",(VLOOKUP($E48,[1]Y14MF!$A$1:$A$65536,1,FALSE)))))))</f>
        <v>NA</v>
      </c>
      <c r="J48" s="5" t="str">
        <f>IF(F48&gt;$F$1,"NA",(IF($G48&lt;'[3]Point Tables'!$S$6,"OLD",(IF($H48="Y","X",(VLOOKUP($E48,[1]Y12MF!$A$1:$A$65536,1,FALSE)))))))</f>
        <v>NA</v>
      </c>
      <c r="L48" t="s">
        <v>433</v>
      </c>
      <c r="M48">
        <v>1997</v>
      </c>
      <c r="N48" t="s">
        <v>57</v>
      </c>
      <c r="O48" t="s">
        <v>433</v>
      </c>
      <c r="P48">
        <v>100089983</v>
      </c>
      <c r="Q48">
        <v>45</v>
      </c>
      <c r="R48">
        <v>1997</v>
      </c>
      <c r="S48" t="s">
        <v>24</v>
      </c>
      <c r="T48" s="5" t="str">
        <f>IF(Q48&gt;$Q$1,"NA",(IF($R48&lt;'[3]Point Tables'!$S$5,"OLD",(IF($S48="Y","X",(VLOOKUP($P48,[1]Y14MF!$A$1:$A$65536,1,FALSE)))))))</f>
        <v>NA</v>
      </c>
      <c r="U48" s="5" t="str">
        <f>IF(Q48&gt;$Q$1,"NA",(IF($R48&lt;'[3]Point Tables'!$S$6,"OLD",(IF($S48="Y","X",(VLOOKUP($P48,[1]Y12MF!$A$1:$A$65536,1,FALSE)))))))</f>
        <v>NA</v>
      </c>
      <c r="V48" s="5"/>
      <c r="W48" s="5" t="s">
        <v>278</v>
      </c>
      <c r="X48" s="5">
        <v>1996</v>
      </c>
      <c r="Y48" s="5" t="s">
        <v>29</v>
      </c>
      <c r="Z48" t="s">
        <v>278</v>
      </c>
      <c r="AA48">
        <v>100094702</v>
      </c>
      <c r="AB48">
        <v>45</v>
      </c>
      <c r="AC48">
        <v>1996</v>
      </c>
      <c r="AD48" s="4" t="s">
        <v>24</v>
      </c>
      <c r="AE48" s="5" t="str">
        <f>IF(AB48&gt;$AB$1,"NA",(IF($AC48&lt;'[3]Point Tables'!$S$5,"OLD",(IF($AD48="Y","X",(VLOOKUP($AA48,[1]Y14MF!$A$1:$A$65536,1,FALSE)))))))</f>
        <v>NA</v>
      </c>
      <c r="AF48" s="5" t="str">
        <f>IF(AB48&gt;$AB$1,"NA",(IF($AC48&lt;'[3]Point Tables'!$S$6,"OLD",(IF($AD48="Y","X",(VLOOKUP($AA48,[1]Y12MF!$A$1:$A$65536,1,FALSE)))))))</f>
        <v>NA</v>
      </c>
      <c r="AG48" s="5"/>
      <c r="AH48" s="14" t="s">
        <v>986</v>
      </c>
      <c r="AI48" s="14">
        <v>1997</v>
      </c>
      <c r="AJ48" s="14" t="s">
        <v>858</v>
      </c>
      <c r="AK48" s="14" t="s">
        <v>986</v>
      </c>
      <c r="AL48" s="14">
        <v>100102808</v>
      </c>
      <c r="AM48" s="14">
        <v>45</v>
      </c>
      <c r="AN48" s="14">
        <v>1997</v>
      </c>
      <c r="AP48" s="5" t="str">
        <f>IF(AM48&gt;$AN$1,"NA",(IF($AN48&lt;'[3]Point Tables'!$S$5,"OLD",(IF($AO48="Y","X",(VLOOKUP($AL48,[1]Y14MF!$A$1:$A$65536,1,FALSE)))))))</f>
        <v>NA</v>
      </c>
      <c r="AQ48" s="5" t="str">
        <f>IF(AM48&gt;$AN$1,"NA",(IF($AN48&lt;'[3]Point Tables'!$S$6,"OLD",(IF($AO48="Y","X",(VLOOKUP($AL48,[1]Y12MF!$A$1:$A$65536,1,FALSE)))))))</f>
        <v>NA</v>
      </c>
      <c r="AR48" s="5"/>
      <c r="AS48" s="5" t="s">
        <v>1122</v>
      </c>
      <c r="AT48" s="5">
        <v>1998</v>
      </c>
      <c r="AU48" s="5" t="s">
        <v>424</v>
      </c>
      <c r="AV48" s="9" t="s">
        <v>1122</v>
      </c>
      <c r="AW48" s="9">
        <v>100091318</v>
      </c>
      <c r="AX48" s="9">
        <v>45</v>
      </c>
      <c r="AY48" s="9">
        <v>1998</v>
      </c>
      <c r="BA48" s="5" t="str">
        <f>IF(AX48&gt;$AY$1,"NA",(IF($AY48&lt;'[3]Point Tables'!$S$5,"OLD",(IF($AZ48="Y",AW48,(VLOOKUP($AW48,[1]Y14MF!$A$1:$A$65536,1,FALSE)))))))</f>
        <v>NA</v>
      </c>
      <c r="BB48" s="5" t="str">
        <f>IF(AX48&gt;$AY$1,"NA",(IF($AY48&lt;'[3]Point Tables'!$S$6,"OLD",(IF($AZ48="Y","X",(VLOOKUP($AW48,[1]Y12MF!$A$1:$A$65536,1,FALSE)))))))</f>
        <v>NA</v>
      </c>
      <c r="BD48" s="5" t="s">
        <v>425</v>
      </c>
      <c r="BE48" s="5">
        <v>1998</v>
      </c>
      <c r="BF48" s="5" t="s">
        <v>896</v>
      </c>
      <c r="BG48" s="29" t="s">
        <v>425</v>
      </c>
      <c r="BH48" s="25">
        <v>100117399</v>
      </c>
      <c r="BI48" s="25">
        <v>45</v>
      </c>
      <c r="BJ48" s="25">
        <v>1998</v>
      </c>
      <c r="BL48" s="5"/>
      <c r="BM48" s="5"/>
      <c r="BN48" s="5"/>
      <c r="BO48" s="5" t="s">
        <v>1194</v>
      </c>
      <c r="BP48" s="5">
        <v>1999</v>
      </c>
      <c r="BQ48" s="5" t="s">
        <v>848</v>
      </c>
      <c r="BR48" s="9" t="s">
        <v>1194</v>
      </c>
      <c r="BS48" s="9">
        <v>100125892</v>
      </c>
      <c r="BT48" s="20">
        <v>44</v>
      </c>
      <c r="BU48" s="9">
        <v>1999</v>
      </c>
      <c r="BW48" s="5" t="str">
        <f>IF(BT48&gt;$BU$1,"NA",(IF($BU48&lt;'[3]Point Tables'!$S$5,"OLD",(IF($BV48="Y",BS48,(VLOOKUP($BS48,[1]Y14MF!$A$1:$A$65536,1,FALSE)))))))</f>
        <v>NA</v>
      </c>
      <c r="BX48" s="5" t="str">
        <f>IF(BT48&gt;$BU$1,"NA",(IF($BU48&lt;'[3]Point Tables'!$S$6,"OLD",(IF($BV48="Y","X",(VLOOKUP($BS48,[1]Y12MF!$A$1:$A$65536,1,FALSE)))))))</f>
        <v>NA</v>
      </c>
      <c r="BY48" s="5"/>
      <c r="BZ48" s="5" t="s">
        <v>1195</v>
      </c>
      <c r="CA48" s="5">
        <v>1997</v>
      </c>
      <c r="CB48" s="5" t="s">
        <v>934</v>
      </c>
      <c r="CC48" s="21" t="s">
        <v>1195</v>
      </c>
      <c r="CD48" s="16">
        <v>100101260</v>
      </c>
      <c r="CE48" s="22">
        <v>45</v>
      </c>
      <c r="CF48" s="21">
        <v>1997</v>
      </c>
      <c r="CH48" s="5" t="str">
        <f>IF(CE48&gt;$CF$1,"NA",(IF($CF48&lt;'[3]Point Tables'!$S$5,"OLD",(IF($CG48="Y",CD48,(VLOOKUP($CD48,[1]Y14MF!$A$1:$A$65536,1,FALSE)))))))</f>
        <v>NA</v>
      </c>
      <c r="CI48" s="5" t="str">
        <f>IF(CE48&gt;$CF$1,"NA",(IF($CF48&lt;'[3]Point Tables'!$S$6,"OLD",(IF($CG48="Y","X",(VLOOKUP($CD48,[1]Y12MF!$A$1:$A$65536,1,FALSE)))))))</f>
        <v>NA</v>
      </c>
      <c r="CK48" s="5" t="s">
        <v>1196</v>
      </c>
      <c r="CL48" s="5">
        <v>1996</v>
      </c>
      <c r="CM48" s="5" t="s">
        <v>850</v>
      </c>
      <c r="CN48" s="30" t="s">
        <v>1196</v>
      </c>
      <c r="CO48" s="26">
        <v>100091741</v>
      </c>
      <c r="CP48" s="23">
        <v>45</v>
      </c>
      <c r="CQ48" s="30">
        <v>1996</v>
      </c>
      <c r="CS48" s="5"/>
      <c r="CT48" s="5"/>
      <c r="CV48" s="5" t="s">
        <v>1088</v>
      </c>
      <c r="CW48" s="5">
        <v>1998</v>
      </c>
      <c r="CX48" s="5" t="s">
        <v>101</v>
      </c>
      <c r="CY48" s="30" t="s">
        <v>1088</v>
      </c>
      <c r="CZ48" s="26">
        <v>100117399</v>
      </c>
      <c r="DA48" s="23">
        <v>44.5</v>
      </c>
      <c r="DB48" s="30">
        <v>1998</v>
      </c>
      <c r="DD48" s="5" t="str">
        <f>IF(DA48&gt;$DB$1,"NA",(IF($DB48&lt;'[3]Point Tables'!$S$5,"OLD",(IF($DC48="Y",CZ48,(VLOOKUP($CZ48,[1]Y14MF!$A$1:$A$65536,1,FALSE)))))))</f>
        <v>NA</v>
      </c>
      <c r="DE48" s="5" t="str">
        <f>IF(DA48&gt;$DB$1,"NA",(IF($DB48&lt;'[3]Point Tables'!$S$6,"OLD",(IF($DC48="Y","X",(VLOOKUP($CZ48,[1]Y12MF!$A$1:$A$65536,1,FALSE)))))))</f>
        <v>NA</v>
      </c>
      <c r="DG48" s="5" t="s">
        <v>1197</v>
      </c>
      <c r="DH48" s="5">
        <v>1997</v>
      </c>
      <c r="DI48" s="5" t="s">
        <v>26</v>
      </c>
      <c r="DJ48" s="30" t="s">
        <v>1197</v>
      </c>
      <c r="DK48" s="26">
        <v>100087145</v>
      </c>
      <c r="DL48" s="23">
        <v>45</v>
      </c>
      <c r="DM48" s="30">
        <v>1997</v>
      </c>
      <c r="DO48" s="5"/>
      <c r="DP48" s="5"/>
      <c r="DR48" s="5"/>
      <c r="DS48" s="5"/>
      <c r="DT48" s="5"/>
      <c r="DU48" s="30"/>
      <c r="DV48" s="26"/>
      <c r="DW48" s="23"/>
      <c r="DX48" s="30"/>
      <c r="DZ48" s="5"/>
      <c r="EA48" s="5"/>
    </row>
    <row r="49" spans="1:131" ht="27">
      <c r="A49" s="5" t="s">
        <v>332</v>
      </c>
      <c r="B49" s="5">
        <v>1996</v>
      </c>
      <c r="C49" s="5" t="s">
        <v>82</v>
      </c>
      <c r="D49" t="s">
        <v>332</v>
      </c>
      <c r="E49">
        <v>100076259</v>
      </c>
      <c r="F49">
        <v>46</v>
      </c>
      <c r="G49">
        <v>1996</v>
      </c>
      <c r="H49" t="s">
        <v>24</v>
      </c>
      <c r="I49" s="5" t="str">
        <f>IF(F49&gt;$F$1,"NA",(IF($G49&lt;'[3]Point Tables'!$S$5,"OLD",(IF($H49="Y","X",(VLOOKUP($E49,[1]Y14MF!$A$1:$A$65536,1,FALSE)))))))</f>
        <v>NA</v>
      </c>
      <c r="J49" s="5" t="str">
        <f>IF(F49&gt;$F$1,"NA",(IF($G49&lt;'[3]Point Tables'!$S$6,"OLD",(IF($H49="Y","X",(VLOOKUP($E49,[1]Y12MF!$A$1:$A$65536,1,FALSE)))))))</f>
        <v>NA</v>
      </c>
      <c r="L49" t="s">
        <v>1198</v>
      </c>
      <c r="M49">
        <v>1998</v>
      </c>
      <c r="N49" t="s">
        <v>143</v>
      </c>
      <c r="O49" t="s">
        <v>1198</v>
      </c>
      <c r="P49">
        <v>100069985</v>
      </c>
      <c r="Q49">
        <v>46</v>
      </c>
      <c r="R49">
        <v>1998</v>
      </c>
      <c r="S49" t="s">
        <v>24</v>
      </c>
      <c r="T49" s="5" t="str">
        <f>IF(Q49&gt;$Q$1,"NA",(IF($R49&lt;'[3]Point Tables'!$S$5,"OLD",(IF($S49="Y","X",(VLOOKUP($P49,[1]Y14MF!$A$1:$A$65536,1,FALSE)))))))</f>
        <v>NA</v>
      </c>
      <c r="U49" s="5" t="str">
        <f>IF(Q49&gt;$Q$1,"NA",(IF($R49&lt;'[3]Point Tables'!$S$6,"OLD",(IF($S49="Y","X",(VLOOKUP($P49,[1]Y12MF!$A$1:$A$65536,1,FALSE)))))))</f>
        <v>NA</v>
      </c>
      <c r="V49" s="5"/>
      <c r="W49" s="5" t="s">
        <v>1199</v>
      </c>
      <c r="X49" s="5">
        <v>1998</v>
      </c>
      <c r="Y49" s="5" t="s">
        <v>143</v>
      </c>
      <c r="Z49" t="s">
        <v>1199</v>
      </c>
      <c r="AA49">
        <v>100099507</v>
      </c>
      <c r="AB49">
        <v>46</v>
      </c>
      <c r="AC49">
        <v>1998</v>
      </c>
      <c r="AD49" s="4" t="s">
        <v>24</v>
      </c>
      <c r="AE49" s="5" t="str">
        <f>IF(AB49&gt;$AB$1,"NA",(IF($AC49&lt;'[3]Point Tables'!$S$5,"OLD",(IF($AD49="Y","X",(VLOOKUP($AA49,[1]Y14MF!$A$1:$A$65536,1,FALSE)))))))</f>
        <v>NA</v>
      </c>
      <c r="AF49" s="5" t="str">
        <f>IF(AB49&gt;$AB$1,"NA",(IF($AC49&lt;'[3]Point Tables'!$S$6,"OLD",(IF($AD49="Y","X",(VLOOKUP($AA49,[1]Y12MF!$A$1:$A$65536,1,FALSE)))))))</f>
        <v>NA</v>
      </c>
      <c r="AG49" s="5"/>
      <c r="AH49" s="14" t="s">
        <v>1043</v>
      </c>
      <c r="AI49" s="14">
        <v>1998</v>
      </c>
      <c r="AJ49" s="14" t="s">
        <v>274</v>
      </c>
      <c r="AK49" s="14" t="s">
        <v>1043</v>
      </c>
      <c r="AL49" s="14">
        <v>100081673</v>
      </c>
      <c r="AM49" s="14">
        <v>46</v>
      </c>
      <c r="AN49" s="14">
        <v>1998</v>
      </c>
      <c r="AP49" s="5" t="str">
        <f>IF(AM49&gt;$AN$1,"NA",(IF($AN49&lt;'[3]Point Tables'!$S$5,"OLD",(IF($AO49="Y","X",(VLOOKUP($AL49,[1]Y14MF!$A$1:$A$65536,1,FALSE)))))))</f>
        <v>NA</v>
      </c>
      <c r="AQ49" s="5" t="str">
        <f>IF(AM49&gt;$AN$1,"NA",(IF($AN49&lt;'[3]Point Tables'!$S$6,"OLD",(IF($AO49="Y","X",(VLOOKUP($AL49,[1]Y12MF!$A$1:$A$65536,1,FALSE)))))))</f>
        <v>NA</v>
      </c>
      <c r="AR49" s="5"/>
      <c r="AS49" s="5" t="s">
        <v>1079</v>
      </c>
      <c r="AT49" s="5">
        <v>1999</v>
      </c>
      <c r="AU49" s="5" t="s">
        <v>143</v>
      </c>
      <c r="AV49" s="9" t="s">
        <v>1079</v>
      </c>
      <c r="AW49" s="9">
        <v>100089250</v>
      </c>
      <c r="AX49" s="9">
        <v>46</v>
      </c>
      <c r="AY49" s="9">
        <v>1999</v>
      </c>
      <c r="BA49" s="5" t="str">
        <f>IF(AX49&gt;$AY$1,"NA",(IF($AY49&lt;'[3]Point Tables'!$S$5,"OLD",(IF($AZ49="Y",AW49,(VLOOKUP($AW49,[1]Y14MF!$A$1:$A$65536,1,FALSE)))))))</f>
        <v>NA</v>
      </c>
      <c r="BB49" s="5" t="str">
        <f>IF(AX49&gt;$AY$1,"NA",(IF($AY49&lt;'[3]Point Tables'!$S$6,"OLD",(IF($AZ49="Y","X",(VLOOKUP($AW49,[1]Y12MF!$A$1:$A$65536,1,FALSE)))))))</f>
        <v>NA</v>
      </c>
      <c r="BD49" s="5" t="s">
        <v>1191</v>
      </c>
      <c r="BE49" s="5">
        <v>1996</v>
      </c>
      <c r="BF49" s="5" t="s">
        <v>907</v>
      </c>
      <c r="BG49" s="29" t="s">
        <v>1191</v>
      </c>
      <c r="BH49" s="25">
        <v>100128755</v>
      </c>
      <c r="BI49" s="25">
        <v>46</v>
      </c>
      <c r="BJ49" s="25">
        <v>1996</v>
      </c>
      <c r="BL49" s="5"/>
      <c r="BM49" s="5"/>
      <c r="BN49" s="5"/>
      <c r="BO49" s="5" t="s">
        <v>1200</v>
      </c>
      <c r="BP49" s="5">
        <v>1999</v>
      </c>
      <c r="BQ49" s="5" t="s">
        <v>896</v>
      </c>
      <c r="BR49" s="9" t="s">
        <v>1200</v>
      </c>
      <c r="BS49" s="9">
        <v>100092502</v>
      </c>
      <c r="BT49" s="20">
        <v>46</v>
      </c>
      <c r="BU49" s="9">
        <v>1999</v>
      </c>
      <c r="BW49" s="5" t="str">
        <f>IF(BT49&gt;$BU$1,"NA",(IF($BU49&lt;'[3]Point Tables'!$S$5,"OLD",(IF($BV49="Y",BS49,(VLOOKUP($BS49,[1]Y14MF!$A$1:$A$65536,1,FALSE)))))))</f>
        <v>NA</v>
      </c>
      <c r="BX49" s="5" t="str">
        <f>IF(BT49&gt;$BU$1,"NA",(IF($BU49&lt;'[3]Point Tables'!$S$6,"OLD",(IF($BV49="Y","X",(VLOOKUP($BS49,[1]Y12MF!$A$1:$A$65536,1,FALSE)))))))</f>
        <v>NA</v>
      </c>
      <c r="BY49" s="5"/>
      <c r="BZ49" s="5"/>
      <c r="CA49" s="5"/>
      <c r="CB49" s="5"/>
      <c r="CC49" s="21"/>
      <c r="CD49" s="16"/>
      <c r="CE49" s="22"/>
      <c r="CF49" s="21"/>
      <c r="CH49" s="5" t="str">
        <f>IF(CE49&gt;$CF$1,"NA",(IF($CF49&lt;'[3]Point Tables'!$S$5,"OLD",(IF($CG49="Y",CD49,(VLOOKUP($CD49,[1]Y14MF!$A$1:$A$65536,1,FALSE)))))))</f>
        <v>OLD</v>
      </c>
      <c r="CI49" s="5" t="str">
        <f>IF(CE49&gt;$CF$1,"NA",(IF($CF49&lt;'[3]Point Tables'!$S$6,"OLD",(IF($CG49="Y","X",(VLOOKUP($CD49,[1]Y12MF!$A$1:$A$65536,1,FALSE)))))))</f>
        <v>OLD</v>
      </c>
      <c r="CK49" s="5" t="s">
        <v>1074</v>
      </c>
      <c r="CL49" s="5">
        <v>1997</v>
      </c>
      <c r="CM49" s="5" t="s">
        <v>917</v>
      </c>
      <c r="CN49" s="30" t="s">
        <v>1074</v>
      </c>
      <c r="CO49" s="26">
        <v>100101358</v>
      </c>
      <c r="CP49" s="23">
        <v>46</v>
      </c>
      <c r="CQ49" s="30">
        <v>1997</v>
      </c>
      <c r="CS49" s="5"/>
      <c r="CT49" s="5"/>
      <c r="CV49" s="5" t="s">
        <v>1201</v>
      </c>
      <c r="CW49" s="5">
        <v>1996</v>
      </c>
      <c r="CX49" s="5" t="s">
        <v>46</v>
      </c>
      <c r="CY49" s="30" t="s">
        <v>1201</v>
      </c>
      <c r="CZ49" s="26">
        <v>100128698</v>
      </c>
      <c r="DA49" s="23">
        <v>46</v>
      </c>
      <c r="DB49" s="30">
        <v>1996</v>
      </c>
      <c r="DD49" s="5" t="str">
        <f>IF(DA49&gt;$DB$1,"NA",(IF($DB49&lt;'[3]Point Tables'!$S$5,"OLD",(IF($DC49="Y",CZ49,(VLOOKUP($CZ49,[1]Y14MF!$A$1:$A$65536,1,FALSE)))))))</f>
        <v>NA</v>
      </c>
      <c r="DE49" s="5" t="str">
        <f>IF(DA49&gt;$DB$1,"NA",(IF($DB49&lt;'[3]Point Tables'!$S$6,"OLD",(IF($DC49="Y","X",(VLOOKUP($CZ49,[1]Y12MF!$A$1:$A$65536,1,FALSE)))))))</f>
        <v>NA</v>
      </c>
      <c r="DG49" s="5" t="s">
        <v>1202</v>
      </c>
      <c r="DH49" s="5">
        <v>1996</v>
      </c>
      <c r="DI49" s="5" t="s">
        <v>23</v>
      </c>
      <c r="DJ49" s="30" t="s">
        <v>1202</v>
      </c>
      <c r="DK49" s="26">
        <v>100090862</v>
      </c>
      <c r="DL49" s="23">
        <v>46</v>
      </c>
      <c r="DM49" s="30">
        <v>1996</v>
      </c>
      <c r="DO49" s="5"/>
      <c r="DP49" s="5"/>
      <c r="DR49" s="5"/>
      <c r="DS49" s="5"/>
      <c r="DT49" s="5"/>
      <c r="DU49" s="30"/>
      <c r="DV49" s="26"/>
      <c r="DW49" s="23"/>
      <c r="DX49" s="30"/>
      <c r="DZ49" s="5"/>
      <c r="EA49" s="5"/>
    </row>
    <row r="50" spans="1:131" ht="27">
      <c r="A50" s="5" t="s">
        <v>552</v>
      </c>
      <c r="B50" s="5">
        <v>1997</v>
      </c>
      <c r="C50" s="5" t="s">
        <v>190</v>
      </c>
      <c r="D50" t="s">
        <v>552</v>
      </c>
      <c r="E50">
        <v>100076501</v>
      </c>
      <c r="F50">
        <v>47</v>
      </c>
      <c r="G50">
        <v>1997</v>
      </c>
      <c r="H50" t="s">
        <v>24</v>
      </c>
      <c r="I50" s="5" t="str">
        <f>IF(F50&gt;$F$1,"NA",(IF($G50&lt;'[3]Point Tables'!$S$5,"OLD",(IF($H50="Y","X",(VLOOKUP($E50,[1]Y14MF!$A$1:$A$65536,1,FALSE)))))))</f>
        <v>NA</v>
      </c>
      <c r="J50" s="5" t="str">
        <f>IF(F50&gt;$F$1,"NA",(IF($G50&lt;'[3]Point Tables'!$S$6,"OLD",(IF($H50="Y","X",(VLOOKUP($E50,[1]Y12MF!$A$1:$A$65536,1,FALSE)))))))</f>
        <v>NA</v>
      </c>
      <c r="L50" t="s">
        <v>417</v>
      </c>
      <c r="M50">
        <v>1997</v>
      </c>
      <c r="N50" t="s">
        <v>26</v>
      </c>
      <c r="O50" t="s">
        <v>417</v>
      </c>
      <c r="P50">
        <v>100079812</v>
      </c>
      <c r="Q50">
        <v>47</v>
      </c>
      <c r="R50">
        <v>1997</v>
      </c>
      <c r="S50" t="s">
        <v>24</v>
      </c>
      <c r="T50" s="5" t="str">
        <f>IF(Q50&gt;$Q$1,"NA",(IF($R50&lt;'[3]Point Tables'!$S$5,"OLD",(IF($S50="Y","X",(VLOOKUP($P50,[1]Y14MF!$A$1:$A$65536,1,FALSE)))))))</f>
        <v>NA</v>
      </c>
      <c r="U50" s="5" t="str">
        <f>IF(Q50&gt;$Q$1,"NA",(IF($R50&lt;'[3]Point Tables'!$S$6,"OLD",(IF($S50="Y","X",(VLOOKUP($P50,[1]Y12MF!$A$1:$A$65536,1,FALSE)))))))</f>
        <v>NA</v>
      </c>
      <c r="V50" s="5"/>
      <c r="W50" s="5" t="s">
        <v>488</v>
      </c>
      <c r="X50" s="5">
        <v>1996</v>
      </c>
      <c r="Y50" s="5" t="s">
        <v>33</v>
      </c>
      <c r="Z50" t="s">
        <v>488</v>
      </c>
      <c r="AA50">
        <v>100091554</v>
      </c>
      <c r="AB50">
        <v>47</v>
      </c>
      <c r="AC50">
        <v>1996</v>
      </c>
      <c r="AD50" s="4" t="s">
        <v>24</v>
      </c>
      <c r="AE50" s="5" t="str">
        <f>IF(AB50&gt;$AB$1,"NA",(IF($AC50&lt;'[3]Point Tables'!$S$5,"OLD",(IF($AD50="Y","X",(VLOOKUP($AA50,[1]Y14MF!$A$1:$A$65536,1,FALSE)))))))</f>
        <v>NA</v>
      </c>
      <c r="AF50" s="5" t="str">
        <f>IF(AB50&gt;$AB$1,"NA",(IF($AC50&lt;'[3]Point Tables'!$S$6,"OLD",(IF($AD50="Y","X",(VLOOKUP($AA50,[1]Y12MF!$A$1:$A$65536,1,FALSE)))))))</f>
        <v>NA</v>
      </c>
      <c r="AG50" s="5"/>
      <c r="AH50" s="14" t="s">
        <v>1203</v>
      </c>
      <c r="AI50" s="14">
        <v>1997</v>
      </c>
      <c r="AJ50" s="14" t="s">
        <v>424</v>
      </c>
      <c r="AK50" s="14" t="s">
        <v>1203</v>
      </c>
      <c r="AL50" s="14">
        <v>100059163</v>
      </c>
      <c r="AM50" s="14">
        <v>47</v>
      </c>
      <c r="AN50" s="14">
        <v>1997</v>
      </c>
      <c r="AP50" s="5" t="str">
        <f>IF(AM50&gt;$AN$1,"NA",(IF($AN50&lt;'[3]Point Tables'!$S$5,"OLD",(IF($AO50="Y","X",(VLOOKUP($AL50,[1]Y14MF!$A$1:$A$65536,1,FALSE)))))))</f>
        <v>NA</v>
      </c>
      <c r="AQ50" s="5" t="str">
        <f>IF(AM50&gt;$AN$1,"NA",(IF($AN50&lt;'[3]Point Tables'!$S$6,"OLD",(IF($AO50="Y","X",(VLOOKUP($AL50,[1]Y12MF!$A$1:$A$65536,1,FALSE)))))))</f>
        <v>NA</v>
      </c>
      <c r="AR50" s="5"/>
      <c r="AS50" s="5" t="s">
        <v>1204</v>
      </c>
      <c r="AT50" s="5">
        <v>1999</v>
      </c>
      <c r="AU50" s="5" t="s">
        <v>422</v>
      </c>
      <c r="AV50" s="26" t="s">
        <v>1204</v>
      </c>
      <c r="AW50" s="26">
        <v>100100220</v>
      </c>
      <c r="AX50" s="26">
        <v>47.5</v>
      </c>
      <c r="AY50" s="26">
        <v>1999</v>
      </c>
      <c r="BA50" s="5" t="str">
        <f>IF(AX50&gt;$AY$1,"NA",(IF($AY50&lt;'[3]Point Tables'!$S$5,"OLD",(IF($AZ50="Y",AW50,(VLOOKUP($AW50,[1]Y14MF!$A$1:$A$65536,1,FALSE)))))))</f>
        <v>NA</v>
      </c>
      <c r="BB50" s="5" t="str">
        <f>IF(AX50&gt;$AY$1,"NA",(IF($AY50&lt;'[3]Point Tables'!$S$6,"OLD",(IF($AZ50="Y","X",(VLOOKUP($AW50,[1]Y12MF!$A$1:$A$65536,1,FALSE)))))))</f>
        <v>NA</v>
      </c>
      <c r="BD50" s="5" t="s">
        <v>1120</v>
      </c>
      <c r="BE50" s="5">
        <v>1999</v>
      </c>
      <c r="BF50" s="5" t="s">
        <v>907</v>
      </c>
      <c r="BG50" s="29" t="s">
        <v>1120</v>
      </c>
      <c r="BH50" s="25">
        <v>100094225</v>
      </c>
      <c r="BI50" s="25">
        <v>47</v>
      </c>
      <c r="BJ50" s="25">
        <v>1999</v>
      </c>
      <c r="BL50" s="5"/>
      <c r="BM50" s="5"/>
      <c r="BN50" s="5"/>
      <c r="BO50" s="5" t="s">
        <v>1205</v>
      </c>
      <c r="BP50" s="5">
        <v>1998</v>
      </c>
      <c r="BQ50" s="5" t="s">
        <v>896</v>
      </c>
      <c r="BR50" s="9" t="s">
        <v>1205</v>
      </c>
      <c r="BS50" s="9">
        <v>100128418</v>
      </c>
      <c r="BT50" s="20">
        <v>47</v>
      </c>
      <c r="BU50" s="9">
        <v>1998</v>
      </c>
      <c r="BW50" s="5" t="str">
        <f>IF(BT50&gt;$BU$1,"NA",(IF($BU50&lt;'[3]Point Tables'!$S$5,"OLD",(IF($BV50="Y",BS50,(VLOOKUP($BS50,[1]Y14MF!$A$1:$A$65536,1,FALSE)))))))</f>
        <v>NA</v>
      </c>
      <c r="BX50" s="5" t="str">
        <f>IF(BT50&gt;$BU$1,"NA",(IF($BU50&lt;'[3]Point Tables'!$S$6,"OLD",(IF($BV50="Y","X",(VLOOKUP($BS50,[1]Y12MF!$A$1:$A$65536,1,FALSE)))))))</f>
        <v>NA</v>
      </c>
      <c r="BY50" s="5"/>
      <c r="BZ50" s="5"/>
      <c r="CA50" s="5"/>
      <c r="CB50" s="5"/>
      <c r="CC50" s="21"/>
      <c r="CD50" s="16"/>
      <c r="CE50" s="22"/>
      <c r="CF50" s="21"/>
      <c r="CH50" s="5" t="str">
        <f>IF(CE50&gt;$CF$1,"NA",(IF($CF50&lt;'[3]Point Tables'!$S$5,"OLD",(IF($CG50="Y",CD50,(VLOOKUP($CD50,[1]Y14MF!$A$1:$A$65536,1,FALSE)))))))</f>
        <v>OLD</v>
      </c>
      <c r="CI50" s="5" t="str">
        <f>IF(CE50&gt;$CF$1,"NA",(IF($CF50&lt;'[3]Point Tables'!$S$6,"OLD",(IF($CG50="Y","X",(VLOOKUP($CD50,[1]Y12MF!$A$1:$A$65536,1,FALSE)))))))</f>
        <v>OLD</v>
      </c>
      <c r="CK50" s="5" t="s">
        <v>914</v>
      </c>
      <c r="CL50" s="5">
        <v>1999</v>
      </c>
      <c r="CM50" s="5" t="s">
        <v>863</v>
      </c>
      <c r="CN50" s="30" t="s">
        <v>914</v>
      </c>
      <c r="CO50" s="26">
        <v>100085497</v>
      </c>
      <c r="CP50" s="23">
        <v>47</v>
      </c>
      <c r="CQ50" s="30">
        <v>1999</v>
      </c>
      <c r="CS50" s="5"/>
      <c r="CT50" s="5"/>
      <c r="CV50" s="5" t="s">
        <v>1206</v>
      </c>
      <c r="CW50" s="5">
        <v>1999</v>
      </c>
      <c r="CX50" s="5" t="s">
        <v>37</v>
      </c>
      <c r="CY50" s="30" t="s">
        <v>1206</v>
      </c>
      <c r="CZ50" s="26">
        <v>100125904</v>
      </c>
      <c r="DA50" s="23">
        <v>47</v>
      </c>
      <c r="DB50" s="30">
        <v>1999</v>
      </c>
      <c r="DD50" s="5" t="str">
        <f>IF(DA50&gt;$DB$1,"NA",(IF($DB50&lt;'[3]Point Tables'!$S$5,"OLD",(IF($DC50="Y",CZ50,(VLOOKUP($CZ50,[1]Y14MF!$A$1:$A$65536,1,FALSE)))))))</f>
        <v>NA</v>
      </c>
      <c r="DE50" s="5" t="str">
        <f>IF(DA50&gt;$DB$1,"NA",(IF($DB50&lt;'[3]Point Tables'!$S$6,"OLD",(IF($DC50="Y","X",(VLOOKUP($CZ50,[1]Y12MF!$A$1:$A$65536,1,FALSE)))))))</f>
        <v>NA</v>
      </c>
      <c r="DG50" s="5" t="s">
        <v>1207</v>
      </c>
      <c r="DH50" s="5">
        <v>1998</v>
      </c>
      <c r="DI50" s="5" t="s">
        <v>26</v>
      </c>
      <c r="DJ50" s="30" t="s">
        <v>1207</v>
      </c>
      <c r="DK50" s="26">
        <v>100095839</v>
      </c>
      <c r="DL50" s="23">
        <v>47</v>
      </c>
      <c r="DM50" s="30">
        <v>1998</v>
      </c>
      <c r="DO50" s="5"/>
      <c r="DP50" s="5"/>
      <c r="DR50" s="5"/>
      <c r="DS50" s="5"/>
      <c r="DT50" s="5"/>
      <c r="DU50" s="30"/>
      <c r="DV50" s="26"/>
      <c r="DW50" s="23"/>
      <c r="DX50" s="30"/>
      <c r="DZ50" s="5"/>
      <c r="EA50" s="5"/>
    </row>
    <row r="51" spans="1:131">
      <c r="A51" s="5" t="s">
        <v>306</v>
      </c>
      <c r="B51" s="5">
        <v>1996</v>
      </c>
      <c r="C51" s="5" t="s">
        <v>101</v>
      </c>
      <c r="D51" t="s">
        <v>306</v>
      </c>
      <c r="E51">
        <v>100096625</v>
      </c>
      <c r="F51">
        <v>48</v>
      </c>
      <c r="G51">
        <v>1996</v>
      </c>
      <c r="H51" t="s">
        <v>24</v>
      </c>
      <c r="I51" s="5" t="str">
        <f>IF(F51&gt;$F$1,"NA",(IF($G51&lt;'[3]Point Tables'!$S$5,"OLD",(IF($H51="Y","X",(VLOOKUP($E51,[1]Y14MF!$A$1:$A$65536,1,FALSE)))))))</f>
        <v>NA</v>
      </c>
      <c r="J51" s="5" t="str">
        <f>IF(F51&gt;$F$1,"NA",(IF($G51&lt;'[3]Point Tables'!$S$6,"OLD",(IF($H51="Y","X",(VLOOKUP($E51,[1]Y12MF!$A$1:$A$65536,1,FALSE)))))))</f>
        <v>NA</v>
      </c>
      <c r="L51" t="s">
        <v>714</v>
      </c>
      <c r="M51">
        <v>1997</v>
      </c>
      <c r="N51" t="s">
        <v>57</v>
      </c>
      <c r="O51" t="s">
        <v>714</v>
      </c>
      <c r="P51">
        <v>100090044</v>
      </c>
      <c r="Q51">
        <v>48</v>
      </c>
      <c r="R51">
        <v>1997</v>
      </c>
      <c r="S51" t="s">
        <v>24</v>
      </c>
      <c r="T51" s="5" t="str">
        <f>IF(Q51&gt;$Q$1,"NA",(IF($R51&lt;'[3]Point Tables'!$S$5,"OLD",(IF($S51="Y","X",(VLOOKUP($P51,[1]Y14MF!$A$1:$A$65536,1,FALSE)))))))</f>
        <v>NA</v>
      </c>
      <c r="U51" s="5" t="str">
        <f>IF(Q51&gt;$Q$1,"NA",(IF($R51&lt;'[3]Point Tables'!$S$6,"OLD",(IF($S51="Y","X",(VLOOKUP($P51,[1]Y12MF!$A$1:$A$65536,1,FALSE)))))))</f>
        <v>NA</v>
      </c>
      <c r="V51" s="5"/>
      <c r="W51" s="5" t="s">
        <v>167</v>
      </c>
      <c r="X51" s="5">
        <v>1998</v>
      </c>
      <c r="Y51" s="5" t="s">
        <v>151</v>
      </c>
      <c r="Z51" t="s">
        <v>167</v>
      </c>
      <c r="AA51">
        <v>100092718</v>
      </c>
      <c r="AB51">
        <v>48</v>
      </c>
      <c r="AC51">
        <v>1998</v>
      </c>
      <c r="AD51" s="4" t="s">
        <v>24</v>
      </c>
      <c r="AE51" s="5" t="str">
        <f>IF(AB51&gt;$AB$1,"NA",(IF($AC51&lt;'[3]Point Tables'!$S$5,"OLD",(IF($AD51="Y","X",(VLOOKUP($AA51,[1]Y14MF!$A$1:$A$65536,1,FALSE)))))))</f>
        <v>NA</v>
      </c>
      <c r="AF51" s="5" t="str">
        <f>IF(AB51&gt;$AB$1,"NA",(IF($AC51&lt;'[3]Point Tables'!$S$6,"OLD",(IF($AD51="Y","X",(VLOOKUP($AA51,[1]Y12MF!$A$1:$A$65536,1,FALSE)))))))</f>
        <v>NA</v>
      </c>
      <c r="AG51" s="5"/>
      <c r="AH51" s="14" t="s">
        <v>1026</v>
      </c>
      <c r="AI51" s="14">
        <v>1997</v>
      </c>
      <c r="AJ51" s="14" t="s">
        <v>1136</v>
      </c>
      <c r="AK51" s="14" t="s">
        <v>1026</v>
      </c>
      <c r="AL51" s="14">
        <v>100080618</v>
      </c>
      <c r="AM51" s="14">
        <v>48</v>
      </c>
      <c r="AN51" s="14">
        <v>1997</v>
      </c>
      <c r="AP51" s="5" t="str">
        <f>IF(AM51&gt;$AN$1,"NA",(IF($AN51&lt;'[3]Point Tables'!$S$5,"OLD",(IF($AO51="Y","X",(VLOOKUP($AL51,[1]Y14MF!$A$1:$A$65536,1,FALSE)))))))</f>
        <v>NA</v>
      </c>
      <c r="AQ51" s="5" t="str">
        <f>IF(AM51&gt;$AN$1,"NA",(IF($AN51&lt;'[3]Point Tables'!$S$6,"OLD",(IF($AO51="Y","X",(VLOOKUP($AL51,[1]Y12MF!$A$1:$A$65536,1,FALSE)))))))</f>
        <v>NA</v>
      </c>
      <c r="AR51" s="5"/>
      <c r="AS51" s="5" t="s">
        <v>1208</v>
      </c>
      <c r="AT51" s="5">
        <v>1996</v>
      </c>
      <c r="AU51" s="5" t="s">
        <v>422</v>
      </c>
      <c r="AV51" s="9" t="s">
        <v>1208</v>
      </c>
      <c r="AW51" s="9">
        <v>100129242</v>
      </c>
      <c r="AX51" s="9">
        <v>47.5</v>
      </c>
      <c r="AY51" s="9">
        <v>1996</v>
      </c>
      <c r="BA51" s="5" t="str">
        <f>IF(AX51&gt;$AY$1,"NA",(IF($AY51&lt;'[3]Point Tables'!$S$5,"OLD",(IF($AZ51="Y",AW51,(VLOOKUP($AW51,[1]Y14MF!$A$1:$A$65536,1,FALSE)))))))</f>
        <v>NA</v>
      </c>
      <c r="BB51" s="5" t="str">
        <f>IF(AX51&gt;$AY$1,"NA",(IF($AY51&lt;'[3]Point Tables'!$S$6,"OLD",(IF($AZ51="Y","X",(VLOOKUP($AW51,[1]Y12MF!$A$1:$A$65536,1,FALSE)))))))</f>
        <v>NA</v>
      </c>
      <c r="BD51" s="5" t="s">
        <v>967</v>
      </c>
      <c r="BE51" s="5">
        <v>1999</v>
      </c>
      <c r="BF51" s="5" t="s">
        <v>861</v>
      </c>
      <c r="BG51" s="29" t="s">
        <v>967</v>
      </c>
      <c r="BH51" s="25">
        <v>100083194</v>
      </c>
      <c r="BI51" s="25">
        <v>48</v>
      </c>
      <c r="BJ51" s="25">
        <v>1999</v>
      </c>
      <c r="BL51" s="5"/>
      <c r="BM51" s="5"/>
      <c r="BN51" s="5"/>
      <c r="BO51" s="5" t="s">
        <v>1209</v>
      </c>
      <c r="BP51" s="5">
        <v>1996</v>
      </c>
      <c r="BQ51" s="5" t="s">
        <v>1078</v>
      </c>
      <c r="BR51" s="9" t="s">
        <v>1209</v>
      </c>
      <c r="BS51" s="9">
        <v>100081858</v>
      </c>
      <c r="BT51" s="20">
        <v>48</v>
      </c>
      <c r="BU51" s="9">
        <v>1996</v>
      </c>
      <c r="BW51" s="5" t="str">
        <f>IF(BT51&gt;$BU$1,"NA",(IF($BU51&lt;'[3]Point Tables'!$S$5,"OLD",(IF($BV51="Y",BS51,(VLOOKUP($BS51,[1]Y14MF!$A$1:$A$65536,1,FALSE)))))))</f>
        <v>NA</v>
      </c>
      <c r="BX51" s="5" t="str">
        <f>IF(BT51&gt;$BU$1,"NA",(IF($BU51&lt;'[3]Point Tables'!$S$6,"OLD",(IF($BV51="Y","X",(VLOOKUP($BS51,[1]Y12MF!$A$1:$A$65536,1,FALSE)))))))</f>
        <v>NA</v>
      </c>
      <c r="BY51" s="5"/>
      <c r="BZ51" s="5"/>
      <c r="CA51" s="5"/>
      <c r="CB51" s="5"/>
      <c r="CC51" s="21"/>
      <c r="CD51" s="16"/>
      <c r="CE51" s="22"/>
      <c r="CF51" s="21"/>
      <c r="CH51" s="5" t="str">
        <f>IF(CE51&gt;$CF$1,"NA",(IF($CF51&lt;'[3]Point Tables'!$S$5,"OLD",(IF($CG51="Y",CD51,(VLOOKUP($CD51,[1]Y14MF!$A$1:$A$65536,1,FALSE)))))))</f>
        <v>OLD</v>
      </c>
      <c r="CI51" s="5" t="str">
        <f>IF(CE51&gt;$CF$1,"NA",(IF($CF51&lt;'[3]Point Tables'!$S$6,"OLD",(IF($CG51="Y","X",(VLOOKUP($CD51,[1]Y12MF!$A$1:$A$65536,1,FALSE)))))))</f>
        <v>OLD</v>
      </c>
      <c r="CK51" s="5" t="s">
        <v>1103</v>
      </c>
      <c r="CL51" s="5">
        <v>1997</v>
      </c>
      <c r="CM51" s="5" t="s">
        <v>861</v>
      </c>
      <c r="CN51" s="30" t="s">
        <v>1103</v>
      </c>
      <c r="CO51" s="26">
        <v>100097722</v>
      </c>
      <c r="CP51" s="23">
        <v>48</v>
      </c>
      <c r="CQ51" s="30">
        <v>1997</v>
      </c>
      <c r="CS51" s="5"/>
      <c r="CT51" s="5"/>
      <c r="CV51" s="5" t="s">
        <v>1152</v>
      </c>
      <c r="CW51" s="5">
        <v>1999</v>
      </c>
      <c r="CX51" s="5" t="s">
        <v>37</v>
      </c>
      <c r="CY51" s="30" t="s">
        <v>1152</v>
      </c>
      <c r="CZ51" s="26">
        <v>100127955</v>
      </c>
      <c r="DA51" s="23">
        <v>48</v>
      </c>
      <c r="DB51" s="30">
        <v>1999</v>
      </c>
      <c r="DD51" s="5" t="str">
        <f>IF(DA51&gt;$DB$1,"NA",(IF($DB51&lt;'[3]Point Tables'!$S$5,"OLD",(IF($DC51="Y",CZ51,(VLOOKUP($CZ51,[1]Y14MF!$A$1:$A$65536,1,FALSE)))))))</f>
        <v>NA</v>
      </c>
      <c r="DE51" s="5" t="str">
        <f>IF(DA51&gt;$DB$1,"NA",(IF($DB51&lt;'[3]Point Tables'!$S$6,"OLD",(IF($DC51="Y","X",(VLOOKUP($CZ51,[1]Y12MF!$A$1:$A$65536,1,FALSE)))))))</f>
        <v>NA</v>
      </c>
      <c r="DG51" s="5" t="s">
        <v>1210</v>
      </c>
      <c r="DH51" s="5">
        <v>1996</v>
      </c>
      <c r="DI51" s="5" t="s">
        <v>23</v>
      </c>
      <c r="DJ51" s="30" t="s">
        <v>1210</v>
      </c>
      <c r="DK51" s="26">
        <v>100129638</v>
      </c>
      <c r="DL51" s="23">
        <v>48</v>
      </c>
      <c r="DM51" s="30">
        <v>1996</v>
      </c>
      <c r="DO51" s="5"/>
      <c r="DP51" s="5"/>
      <c r="DR51" s="5"/>
      <c r="DS51" s="5"/>
      <c r="DT51" s="5"/>
      <c r="DU51" s="30"/>
      <c r="DV51" s="26"/>
      <c r="DW51" s="23"/>
      <c r="DX51" s="30"/>
      <c r="DZ51" s="5"/>
      <c r="EA51" s="5"/>
    </row>
    <row r="52" spans="1:131">
      <c r="A52" s="5" t="s">
        <v>563</v>
      </c>
      <c r="B52" s="5">
        <v>1997</v>
      </c>
      <c r="C52" s="5" t="s">
        <v>103</v>
      </c>
      <c r="D52" t="s">
        <v>563</v>
      </c>
      <c r="E52">
        <v>100128926</v>
      </c>
      <c r="F52">
        <v>49</v>
      </c>
      <c r="G52">
        <v>1997</v>
      </c>
      <c r="H52" t="s">
        <v>24</v>
      </c>
      <c r="I52" s="5" t="str">
        <f>IF(F52&gt;$F$1,"NA",(IF($G52&lt;'[3]Point Tables'!$S$5,"OLD",(IF($H52="Y","X",(VLOOKUP($E52,[1]Y14MF!$A$1:$A$65536,1,FALSE)))))))</f>
        <v>NA</v>
      </c>
      <c r="J52" s="5" t="str">
        <f>IF(F52&gt;$F$1,"NA",(IF($G52&lt;'[3]Point Tables'!$S$6,"OLD",(IF($H52="Y","X",(VLOOKUP($E52,[1]Y12MF!$A$1:$A$65536,1,FALSE)))))))</f>
        <v>NA</v>
      </c>
      <c r="L52" t="s">
        <v>1211</v>
      </c>
      <c r="M52">
        <v>1998</v>
      </c>
      <c r="N52" t="s">
        <v>209</v>
      </c>
      <c r="O52" t="s">
        <v>1211</v>
      </c>
      <c r="P52">
        <v>100076664</v>
      </c>
      <c r="Q52">
        <v>49</v>
      </c>
      <c r="R52">
        <v>1998</v>
      </c>
      <c r="S52" t="s">
        <v>24</v>
      </c>
      <c r="T52" s="5" t="str">
        <f>IF(Q52&gt;$Q$1,"NA",(IF($R52&lt;'[3]Point Tables'!$S$5,"OLD",(IF($S52="Y","X",(VLOOKUP($P52,[1]Y14MF!$A$1:$A$65536,1,FALSE)))))))</f>
        <v>NA</v>
      </c>
      <c r="U52" s="5" t="str">
        <f>IF(Q52&gt;$Q$1,"NA",(IF($R52&lt;'[3]Point Tables'!$S$6,"OLD",(IF($S52="Y","X",(VLOOKUP($P52,[1]Y12MF!$A$1:$A$65536,1,FALSE)))))))</f>
        <v>NA</v>
      </c>
      <c r="V52" s="5"/>
      <c r="W52" s="5" t="s">
        <v>987</v>
      </c>
      <c r="X52" s="5">
        <v>1999</v>
      </c>
      <c r="Y52" s="5" t="s">
        <v>26</v>
      </c>
      <c r="Z52" t="s">
        <v>987</v>
      </c>
      <c r="AA52">
        <v>100095934</v>
      </c>
      <c r="AB52">
        <v>49</v>
      </c>
      <c r="AC52">
        <v>1999</v>
      </c>
      <c r="AD52" s="4" t="s">
        <v>24</v>
      </c>
      <c r="AE52" s="5" t="str">
        <f>IF(AB52&gt;$AB$1,"NA",(IF($AC52&lt;'[3]Point Tables'!$S$5,"OLD",(IF($AD52="Y","X",(VLOOKUP($AA52,[1]Y14MF!$A$1:$A$65536,1,FALSE)))))))</f>
        <v>NA</v>
      </c>
      <c r="AF52" s="5" t="str">
        <f>IF(AB52&gt;$AB$1,"NA",(IF($AC52&lt;'[3]Point Tables'!$S$6,"OLD",(IF($AD52="Y","X",(VLOOKUP($AA52,[1]Y12MF!$A$1:$A$65536,1,FALSE)))))))</f>
        <v>NA</v>
      </c>
      <c r="AG52" s="5"/>
      <c r="AH52" s="14" t="s">
        <v>1212</v>
      </c>
      <c r="AI52" s="14">
        <v>1997</v>
      </c>
      <c r="AJ52" s="14" t="s">
        <v>858</v>
      </c>
      <c r="AK52" s="14" t="s">
        <v>1212</v>
      </c>
      <c r="AL52" s="14">
        <v>100118446</v>
      </c>
      <c r="AM52" s="14">
        <v>49</v>
      </c>
      <c r="AN52" s="14">
        <v>1997</v>
      </c>
      <c r="AP52" s="5" t="str">
        <f>IF(AM52&gt;$AN$1,"NA",(IF($AN52&lt;'[3]Point Tables'!$S$5,"OLD",(IF($AO52="Y","X",(VLOOKUP($AL52,[1]Y14MF!$A$1:$A$65536,1,FALSE)))))))</f>
        <v>NA</v>
      </c>
      <c r="AQ52" s="5" t="str">
        <f>IF(AM52&gt;$AN$1,"NA",(IF($AN52&lt;'[3]Point Tables'!$S$6,"OLD",(IF($AO52="Y","X",(VLOOKUP($AL52,[1]Y12MF!$A$1:$A$65536,1,FALSE)))))))</f>
        <v>NA</v>
      </c>
      <c r="AR52" s="5"/>
      <c r="AS52" s="5" t="s">
        <v>1213</v>
      </c>
      <c r="AT52" s="5">
        <v>1999</v>
      </c>
      <c r="AU52" s="5" t="s">
        <v>190</v>
      </c>
      <c r="AV52" s="9" t="s">
        <v>1213</v>
      </c>
      <c r="AW52" s="9">
        <v>100125243</v>
      </c>
      <c r="AX52" s="9">
        <v>49</v>
      </c>
      <c r="AY52" s="9">
        <v>1999</v>
      </c>
      <c r="BA52" s="5" t="str">
        <f>IF(AX52&gt;$AY$1,"NA",(IF($AY52&lt;'[3]Point Tables'!$S$5,"OLD",(IF($AZ52="Y",AW52,(VLOOKUP($AW52,[1]Y14MF!$A$1:$A$65536,1,FALSE)))))))</f>
        <v>NA</v>
      </c>
      <c r="BB52" s="5" t="str">
        <f>IF(AX52&gt;$AY$1,"NA",(IF($AY52&lt;'[3]Point Tables'!$S$6,"OLD",(IF($AZ52="Y","X",(VLOOKUP($AW52,[1]Y12MF!$A$1:$A$65536,1,FALSE)))))))</f>
        <v>NA</v>
      </c>
      <c r="BD52" s="5" t="s">
        <v>1214</v>
      </c>
      <c r="BE52" s="5">
        <v>1996</v>
      </c>
      <c r="BF52" s="5" t="s">
        <v>861</v>
      </c>
      <c r="BG52" s="29" t="s">
        <v>1214</v>
      </c>
      <c r="BH52" s="25">
        <v>100085459</v>
      </c>
      <c r="BI52" s="25">
        <v>49</v>
      </c>
      <c r="BJ52" s="25">
        <v>1996</v>
      </c>
      <c r="BL52" s="5"/>
      <c r="BM52" s="5"/>
      <c r="BN52" s="5"/>
      <c r="BO52" s="5" t="s">
        <v>1215</v>
      </c>
      <c r="BP52" s="5">
        <v>1997</v>
      </c>
      <c r="BQ52" s="5" t="s">
        <v>848</v>
      </c>
      <c r="BR52" s="9" t="s">
        <v>1215</v>
      </c>
      <c r="BS52" s="9">
        <v>100094571</v>
      </c>
      <c r="BT52" s="20">
        <v>49</v>
      </c>
      <c r="BU52" s="9">
        <v>1997</v>
      </c>
      <c r="BW52" s="5" t="str">
        <f>IF(BT52&gt;$BU$1,"NA",(IF($BU52&lt;'[3]Point Tables'!$S$5,"OLD",(IF($BV52="Y",BS52,(VLOOKUP($BS52,[1]Y14MF!$A$1:$A$65536,1,FALSE)))))))</f>
        <v>NA</v>
      </c>
      <c r="BX52" s="5" t="str">
        <f>IF(BT52&gt;$BU$1,"NA",(IF($BU52&lt;'[3]Point Tables'!$S$6,"OLD",(IF($BV52="Y","X",(VLOOKUP($BS52,[1]Y12MF!$A$1:$A$65536,1,FALSE)))))))</f>
        <v>NA</v>
      </c>
      <c r="BY52" s="5"/>
      <c r="BZ52" s="5"/>
      <c r="CA52" s="5"/>
      <c r="CB52" s="5"/>
      <c r="CC52" s="21"/>
      <c r="CD52" s="16"/>
      <c r="CE52" s="22"/>
      <c r="CF52" s="21"/>
      <c r="CH52" s="5" t="str">
        <f>IF(CE52&gt;$CF$1,"NA",(IF($CF52&lt;'[3]Point Tables'!$S$5,"OLD",(IF($CG52="Y",CD52,(VLOOKUP($CD52,[1]Y14MF!$A$1:$A$65536,1,FALSE)))))))</f>
        <v>OLD</v>
      </c>
      <c r="CI52" s="5" t="str">
        <f>IF(CE52&gt;$CF$1,"NA",(IF($CF52&lt;'[3]Point Tables'!$S$6,"OLD",(IF($CG52="Y","X",(VLOOKUP($CD52,[1]Y12MF!$A$1:$A$65536,1,FALSE)))))))</f>
        <v>OLD</v>
      </c>
      <c r="CK52" s="5" t="s">
        <v>1216</v>
      </c>
      <c r="CL52" s="5">
        <v>1999</v>
      </c>
      <c r="CM52" s="5" t="s">
        <v>850</v>
      </c>
      <c r="CN52" s="30" t="s">
        <v>1216</v>
      </c>
      <c r="CO52" s="26">
        <v>100088319</v>
      </c>
      <c r="CP52" s="23">
        <v>49</v>
      </c>
      <c r="CQ52" s="30">
        <v>1999</v>
      </c>
      <c r="CS52" s="5"/>
      <c r="CT52" s="5"/>
      <c r="CV52" s="5" t="s">
        <v>1217</v>
      </c>
      <c r="CW52" s="5">
        <v>1996</v>
      </c>
      <c r="CX52" s="5" t="s">
        <v>48</v>
      </c>
      <c r="CY52" s="30" t="s">
        <v>1217</v>
      </c>
      <c r="CZ52" s="26">
        <v>100126851</v>
      </c>
      <c r="DA52" s="23">
        <v>49</v>
      </c>
      <c r="DB52" s="30">
        <v>1996</v>
      </c>
      <c r="DD52" s="5" t="str">
        <f>IF(DA52&gt;$DB$1,"NA",(IF($DB52&lt;'[3]Point Tables'!$S$5,"OLD",(IF($DC52="Y",CZ52,(VLOOKUP($CZ52,[1]Y14MF!$A$1:$A$65536,1,FALSE)))))))</f>
        <v>NA</v>
      </c>
      <c r="DE52" s="5" t="str">
        <f>IF(DA52&gt;$DB$1,"NA",(IF($DB52&lt;'[3]Point Tables'!$S$6,"OLD",(IF($DC52="Y","X",(VLOOKUP($CZ52,[1]Y12MF!$A$1:$A$65536,1,FALSE)))))))</f>
        <v>NA</v>
      </c>
      <c r="DG52" s="5" t="s">
        <v>1218</v>
      </c>
      <c r="DH52" s="5">
        <v>1996</v>
      </c>
      <c r="DI52" s="5" t="s">
        <v>23</v>
      </c>
      <c r="DJ52" s="30" t="s">
        <v>1218</v>
      </c>
      <c r="DK52" s="26">
        <v>100092753</v>
      </c>
      <c r="DL52" s="23">
        <v>49</v>
      </c>
      <c r="DM52" s="30">
        <v>1996</v>
      </c>
      <c r="DO52" s="5"/>
      <c r="DP52" s="5"/>
      <c r="DR52" s="5"/>
      <c r="DS52" s="5"/>
      <c r="DT52" s="5"/>
      <c r="DU52" s="30"/>
      <c r="DV52" s="26"/>
      <c r="DW52" s="23"/>
      <c r="DX52" s="30"/>
      <c r="DZ52" s="5"/>
      <c r="EA52" s="5"/>
    </row>
    <row r="53" spans="1:131">
      <c r="A53" s="5" t="s">
        <v>1219</v>
      </c>
      <c r="B53" s="5">
        <v>1998</v>
      </c>
      <c r="C53" s="5" t="s">
        <v>26</v>
      </c>
      <c r="D53" t="s">
        <v>1219</v>
      </c>
      <c r="E53">
        <v>100095839</v>
      </c>
      <c r="F53">
        <v>50</v>
      </c>
      <c r="G53">
        <v>1998</v>
      </c>
      <c r="H53" t="s">
        <v>24</v>
      </c>
      <c r="I53" s="5" t="str">
        <f>IF(F53&gt;$F$1,"NA",(IF($G53&lt;'[3]Point Tables'!$S$5,"OLD",(IF($H53="Y","X",(VLOOKUP($E53,[1]Y14MF!$A$1:$A$65536,1,FALSE)))))))</f>
        <v>NA</v>
      </c>
      <c r="J53" s="5" t="str">
        <f>IF(F53&gt;$F$1,"NA",(IF($G53&lt;'[3]Point Tables'!$S$6,"OLD",(IF($H53="Y","X",(VLOOKUP($E53,[1]Y12MF!$A$1:$A$65536,1,FALSE)))))))</f>
        <v>NA</v>
      </c>
      <c r="L53" t="s">
        <v>326</v>
      </c>
      <c r="M53">
        <v>1997</v>
      </c>
      <c r="N53" t="s">
        <v>70</v>
      </c>
      <c r="O53" t="s">
        <v>326</v>
      </c>
      <c r="P53">
        <v>100116559</v>
      </c>
      <c r="Q53">
        <v>50</v>
      </c>
      <c r="R53">
        <v>1997</v>
      </c>
      <c r="S53" t="s">
        <v>24</v>
      </c>
      <c r="T53" s="5" t="str">
        <f>IF(Q53&gt;$Q$1,"NA",(IF($R53&lt;'[3]Point Tables'!$S$5,"OLD",(IF($S53="Y","X",(VLOOKUP($P53,[1]Y14MF!$A$1:$A$65536,1,FALSE)))))))</f>
        <v>NA</v>
      </c>
      <c r="U53" s="5" t="str">
        <f>IF(Q53&gt;$Q$1,"NA",(IF($R53&lt;'[3]Point Tables'!$S$6,"OLD",(IF($S53="Y","X",(VLOOKUP($P53,[1]Y12MF!$A$1:$A$65536,1,FALSE)))))))</f>
        <v>NA</v>
      </c>
      <c r="V53" s="5"/>
      <c r="W53" s="5" t="s">
        <v>456</v>
      </c>
      <c r="X53" s="5">
        <v>1996</v>
      </c>
      <c r="Y53" s="5" t="s">
        <v>26</v>
      </c>
      <c r="Z53" t="s">
        <v>456</v>
      </c>
      <c r="AA53">
        <v>100083128</v>
      </c>
      <c r="AB53">
        <v>50</v>
      </c>
      <c r="AC53">
        <v>1996</v>
      </c>
      <c r="AD53" s="4" t="s">
        <v>24</v>
      </c>
      <c r="AE53" s="5" t="str">
        <f>IF(AB53&gt;$AB$1,"NA",(IF($AC53&lt;'[3]Point Tables'!$S$5,"OLD",(IF($AD53="Y","X",(VLOOKUP($AA53,[1]Y14MF!$A$1:$A$65536,1,FALSE)))))))</f>
        <v>NA</v>
      </c>
      <c r="AF53" s="5" t="str">
        <f>IF(AB53&gt;$AB$1,"NA",(IF($AC53&lt;'[3]Point Tables'!$S$6,"OLD",(IF($AD53="Y","X",(VLOOKUP($AA53,[1]Y12MF!$A$1:$A$65536,1,FALSE)))))))</f>
        <v>NA</v>
      </c>
      <c r="AG53" s="5"/>
      <c r="AH53" s="14" t="s">
        <v>1014</v>
      </c>
      <c r="AI53" s="14">
        <v>1998</v>
      </c>
      <c r="AJ53" s="14" t="s">
        <v>266</v>
      </c>
      <c r="AK53" s="14" t="s">
        <v>1014</v>
      </c>
      <c r="AL53" s="14">
        <v>100085261</v>
      </c>
      <c r="AM53" s="14">
        <v>50</v>
      </c>
      <c r="AN53" s="14">
        <v>1998</v>
      </c>
      <c r="AP53" s="5" t="str">
        <f>IF(AM53&gt;$AN$1,"NA",(IF($AN53&lt;'[3]Point Tables'!$S$5,"OLD",(IF($AO53="Y","X",(VLOOKUP($AL53,[1]Y14MF!$A$1:$A$65536,1,FALSE)))))))</f>
        <v>NA</v>
      </c>
      <c r="AQ53" s="5" t="str">
        <f>IF(AM53&gt;$AN$1,"NA",(IF($AN53&lt;'[3]Point Tables'!$S$6,"OLD",(IF($AO53="Y","X",(VLOOKUP($AL53,[1]Y12MF!$A$1:$A$65536,1,FALSE)))))))</f>
        <v>NA</v>
      </c>
      <c r="AR53" s="5"/>
      <c r="AS53" s="5" t="s">
        <v>1220</v>
      </c>
      <c r="AT53" s="5">
        <v>1997</v>
      </c>
      <c r="AU53" s="5" t="s">
        <v>422</v>
      </c>
      <c r="AV53" s="9" t="s">
        <v>1220</v>
      </c>
      <c r="AW53" s="9">
        <v>100102635</v>
      </c>
      <c r="AX53" s="9">
        <v>50</v>
      </c>
      <c r="AY53" s="9">
        <v>1997</v>
      </c>
      <c r="BA53" s="5" t="str">
        <f>IF(AX53&gt;$AY$1,"NA",(IF($AY53&lt;'[3]Point Tables'!$S$5,"OLD",(IF($AZ53="Y",AW53,(VLOOKUP($AW53,[1]Y14MF!$A$1:$A$65536,1,FALSE)))))))</f>
        <v>NA</v>
      </c>
      <c r="BB53" s="5" t="str">
        <f>IF(AX53&gt;$AY$1,"NA",(IF($AY53&lt;'[3]Point Tables'!$S$6,"OLD",(IF($AZ53="Y","X",(VLOOKUP($AW53,[1]Y12MF!$A$1:$A$65536,1,FALSE)))))))</f>
        <v>NA</v>
      </c>
      <c r="BD53" s="5" t="s">
        <v>1221</v>
      </c>
      <c r="BE53" s="5">
        <v>1997</v>
      </c>
      <c r="BF53" s="5" t="s">
        <v>1061</v>
      </c>
      <c r="BG53" s="29" t="s">
        <v>1221</v>
      </c>
      <c r="BH53" s="25" t="s">
        <v>1162</v>
      </c>
      <c r="BI53" s="25">
        <v>50</v>
      </c>
      <c r="BJ53" s="25">
        <v>1997</v>
      </c>
      <c r="BL53" s="5"/>
      <c r="BM53" s="5"/>
      <c r="BN53" s="5"/>
      <c r="BO53" s="5" t="s">
        <v>1222</v>
      </c>
      <c r="BP53" s="5">
        <v>1998</v>
      </c>
      <c r="BQ53" s="5" t="s">
        <v>848</v>
      </c>
      <c r="BR53" s="9" t="s">
        <v>1222</v>
      </c>
      <c r="BS53" s="9">
        <v>100129799</v>
      </c>
      <c r="BT53" s="20">
        <v>49</v>
      </c>
      <c r="BU53" s="9">
        <v>1998</v>
      </c>
      <c r="BW53" s="5" t="str">
        <f>IF(BT53&gt;$BU$1,"NA",(IF($BU53&lt;'[3]Point Tables'!$S$5,"OLD",(IF($BV53="Y",BS53,(VLOOKUP($BS53,[1]Y14MF!$A$1:$A$65536,1,FALSE)))))))</f>
        <v>NA</v>
      </c>
      <c r="BX53" s="5" t="str">
        <f>IF(BT53&gt;$BU$1,"NA",(IF($BU53&lt;'[3]Point Tables'!$S$6,"OLD",(IF($BV53="Y","X",(VLOOKUP($BS53,[1]Y12MF!$A$1:$A$65536,1,FALSE)))))))</f>
        <v>NA</v>
      </c>
      <c r="BY53" s="5"/>
      <c r="BZ53" s="5"/>
      <c r="CA53" s="5"/>
      <c r="CB53" s="5"/>
      <c r="CC53" s="21"/>
      <c r="CD53" s="16"/>
      <c r="CE53" s="22"/>
      <c r="CF53" s="21"/>
      <c r="CH53" s="5" t="str">
        <f>IF(CE53&gt;$CF$1,"NA",(IF($CF53&lt;'[3]Point Tables'!$S$5,"OLD",(IF($CG53="Y",CD53,(VLOOKUP($CD53,[1]Y14MF!$A$1:$A$65536,1,FALSE)))))))</f>
        <v>OLD</v>
      </c>
      <c r="CI53" s="5" t="str">
        <f>IF(CE53&gt;$CF$1,"NA",(IF($CF53&lt;'[3]Point Tables'!$S$6,"OLD",(IF($CG53="Y","X",(VLOOKUP($CD53,[1]Y12MF!$A$1:$A$65536,1,FALSE)))))))</f>
        <v>OLD</v>
      </c>
      <c r="CK53" s="5" t="s">
        <v>1155</v>
      </c>
      <c r="CL53" s="5">
        <v>1999</v>
      </c>
      <c r="CM53" s="5" t="s">
        <v>861</v>
      </c>
      <c r="CN53" s="30" t="s">
        <v>1155</v>
      </c>
      <c r="CO53" s="26">
        <v>100116557</v>
      </c>
      <c r="CP53" s="23">
        <v>50</v>
      </c>
      <c r="CQ53" s="30">
        <v>1999</v>
      </c>
      <c r="CS53" s="5"/>
      <c r="CT53" s="5"/>
      <c r="CV53" s="5" t="s">
        <v>1223</v>
      </c>
      <c r="CW53" s="5">
        <v>1998</v>
      </c>
      <c r="CX53" s="5" t="s">
        <v>37</v>
      </c>
      <c r="CY53" s="30" t="s">
        <v>1223</v>
      </c>
      <c r="CZ53" s="26">
        <v>100117443</v>
      </c>
      <c r="DA53" s="23">
        <v>50</v>
      </c>
      <c r="DB53" s="30">
        <v>1998</v>
      </c>
      <c r="DD53" s="5" t="str">
        <f>IF(DA53&gt;$DB$1,"NA",(IF($DB53&lt;'[3]Point Tables'!$S$5,"OLD",(IF($DC53="Y",CZ53,(VLOOKUP($CZ53,[1]Y14MF!$A$1:$A$65536,1,FALSE)))))))</f>
        <v>NA</v>
      </c>
      <c r="DE53" s="5" t="str">
        <f>IF(DA53&gt;$DB$1,"NA",(IF($DB53&lt;'[3]Point Tables'!$S$6,"OLD",(IF($DC53="Y","X",(VLOOKUP($CZ53,[1]Y12MF!$A$1:$A$65536,1,FALSE)))))))</f>
        <v>NA</v>
      </c>
      <c r="DG53" s="5" t="s">
        <v>957</v>
      </c>
      <c r="DH53" s="5">
        <v>1997</v>
      </c>
      <c r="DI53" s="5" t="s">
        <v>444</v>
      </c>
      <c r="DJ53" s="30" t="s">
        <v>957</v>
      </c>
      <c r="DK53" s="26">
        <v>100092460</v>
      </c>
      <c r="DL53" s="23">
        <v>50</v>
      </c>
      <c r="DM53" s="30">
        <v>1997</v>
      </c>
      <c r="DO53" s="5"/>
      <c r="DP53" s="5"/>
      <c r="DR53" s="5"/>
      <c r="DS53" s="5"/>
      <c r="DT53" s="5"/>
      <c r="DU53" s="30"/>
      <c r="DV53" s="26"/>
      <c r="DW53" s="23"/>
      <c r="DX53" s="30"/>
      <c r="DZ53" s="5"/>
      <c r="EA53" s="5"/>
    </row>
    <row r="54" spans="1:131">
      <c r="A54" s="5" t="s">
        <v>533</v>
      </c>
      <c r="B54" s="5">
        <v>1996</v>
      </c>
      <c r="C54" s="5" t="s">
        <v>57</v>
      </c>
      <c r="D54" t="s">
        <v>533</v>
      </c>
      <c r="E54">
        <v>100063854</v>
      </c>
      <c r="F54">
        <v>51</v>
      </c>
      <c r="G54">
        <v>1996</v>
      </c>
      <c r="H54" t="s">
        <v>24</v>
      </c>
      <c r="I54" s="5" t="str">
        <f>IF(F54&gt;$F$1,"NA",(IF($G54&lt;'[3]Point Tables'!$S$5,"OLD",(IF($H54="Y","X",(VLOOKUP($E54,[1]Y14MF!$A$1:$A$65536,1,FALSE)))))))</f>
        <v>NA</v>
      </c>
      <c r="J54" s="5" t="str">
        <f>IF(F54&gt;$F$1,"NA",(IF($G54&lt;'[3]Point Tables'!$S$6,"OLD",(IF($H54="Y","X",(VLOOKUP($E54,[1]Y12MF!$A$1:$A$65536,1,FALSE)))))))</f>
        <v>NA</v>
      </c>
      <c r="L54" t="s">
        <v>1224</v>
      </c>
      <c r="M54">
        <v>1997</v>
      </c>
      <c r="N54" t="s">
        <v>143</v>
      </c>
      <c r="O54" t="s">
        <v>1224</v>
      </c>
      <c r="P54">
        <v>100051274</v>
      </c>
      <c r="Q54">
        <v>51</v>
      </c>
      <c r="R54">
        <v>1997</v>
      </c>
      <c r="S54" t="s">
        <v>24</v>
      </c>
      <c r="T54" s="5" t="str">
        <f>IF(Q54&gt;$Q$1,"NA",(IF($R54&lt;'[3]Point Tables'!$S$5,"OLD",(IF($S54="Y","X",(VLOOKUP($P54,[1]Y14MF!$A$1:$A$65536,1,FALSE)))))))</f>
        <v>NA</v>
      </c>
      <c r="U54" s="5" t="str">
        <f>IF(Q54&gt;$Q$1,"NA",(IF($R54&lt;'[3]Point Tables'!$S$6,"OLD",(IF($S54="Y","X",(VLOOKUP($P54,[1]Y12MF!$A$1:$A$65536,1,FALSE)))))))</f>
        <v>NA</v>
      </c>
      <c r="V54" s="5"/>
      <c r="W54" s="5" t="s">
        <v>540</v>
      </c>
      <c r="X54" s="5">
        <v>1996</v>
      </c>
      <c r="Y54" s="5" t="s">
        <v>23</v>
      </c>
      <c r="Z54" t="s">
        <v>540</v>
      </c>
      <c r="AA54">
        <v>100118205</v>
      </c>
      <c r="AB54">
        <v>51</v>
      </c>
      <c r="AC54">
        <v>1996</v>
      </c>
      <c r="AD54" s="4" t="s">
        <v>24</v>
      </c>
      <c r="AE54" s="5" t="str">
        <f>IF(AB54&gt;$AB$1,"NA",(IF($AC54&lt;'[3]Point Tables'!$S$5,"OLD",(IF($AD54="Y","X",(VLOOKUP($AA54,[1]Y14MF!$A$1:$A$65536,1,FALSE)))))))</f>
        <v>NA</v>
      </c>
      <c r="AF54" s="5" t="str">
        <f>IF(AB54&gt;$AB$1,"NA",(IF($AC54&lt;'[3]Point Tables'!$S$6,"OLD",(IF($AD54="Y","X",(VLOOKUP($AA54,[1]Y12MF!$A$1:$A$65536,1,FALSE)))))))</f>
        <v>NA</v>
      </c>
      <c r="AG54" s="5"/>
      <c r="AH54" s="14" t="s">
        <v>1116</v>
      </c>
      <c r="AI54" s="14">
        <v>1997</v>
      </c>
      <c r="AJ54" s="14" t="s">
        <v>448</v>
      </c>
      <c r="AK54" s="14" t="s">
        <v>1116</v>
      </c>
      <c r="AL54" s="14">
        <v>100116069</v>
      </c>
      <c r="AM54" s="14">
        <v>51</v>
      </c>
      <c r="AN54" s="14">
        <v>1997</v>
      </c>
      <c r="AP54" s="5" t="str">
        <f>IF(AM54&gt;$AN$1,"NA",(IF($AN54&lt;'[3]Point Tables'!$S$5,"OLD",(IF($AO54="Y","X",(VLOOKUP($AL54,[1]Y14MF!$A$1:$A$65536,1,FALSE)))))))</f>
        <v>NA</v>
      </c>
      <c r="AQ54" s="5" t="str">
        <f>IF(AM54&gt;$AN$1,"NA",(IF($AN54&lt;'[3]Point Tables'!$S$6,"OLD",(IF($AO54="Y","X",(VLOOKUP($AL54,[1]Y12MF!$A$1:$A$65536,1,FALSE)))))))</f>
        <v>NA</v>
      </c>
      <c r="AR54" s="5"/>
      <c r="AS54" s="5"/>
      <c r="AT54" s="5"/>
      <c r="AU54" s="5"/>
      <c r="AV54" s="9"/>
      <c r="AW54" s="9"/>
      <c r="AX54" s="9"/>
      <c r="AY54" s="9"/>
      <c r="BA54" s="5" t="str">
        <f>IF(AX54&gt;$AY$1,"NA",(IF($AY54&lt;'[3]Point Tables'!$S$5,"OLD",(IF($AZ54="Y",AW54,(VLOOKUP($AW54,[1]Y14MF!$A$1:$A$65536,1,FALSE)))))))</f>
        <v>OLD</v>
      </c>
      <c r="BB54" s="5" t="str">
        <f>IF(AX54&gt;$AY$1,"NA",(IF($AY54&lt;'[3]Point Tables'!$S$6,"OLD",(IF($AZ54="Y","X",(VLOOKUP($AW54,[1]Y12MF!$A$1:$A$65536,1,FALSE)))))))</f>
        <v>OLD</v>
      </c>
      <c r="BD54" s="5" t="s">
        <v>1225</v>
      </c>
      <c r="BE54" s="5">
        <v>1997</v>
      </c>
      <c r="BF54" s="5" t="s">
        <v>932</v>
      </c>
      <c r="BG54" s="29" t="s">
        <v>1225</v>
      </c>
      <c r="BH54" s="25">
        <v>100099708</v>
      </c>
      <c r="BI54" s="25">
        <v>51</v>
      </c>
      <c r="BJ54" s="25">
        <v>1997</v>
      </c>
      <c r="BL54" s="5"/>
      <c r="BM54" s="5"/>
      <c r="BN54" s="5"/>
      <c r="BO54" s="5" t="s">
        <v>1226</v>
      </c>
      <c r="BP54" s="5">
        <v>1997</v>
      </c>
      <c r="BQ54" s="5" t="s">
        <v>1078</v>
      </c>
      <c r="BR54" s="9" t="s">
        <v>1226</v>
      </c>
      <c r="BS54" s="9">
        <v>100093872</v>
      </c>
      <c r="BT54" s="20">
        <v>51</v>
      </c>
      <c r="BU54" s="9">
        <v>1997</v>
      </c>
      <c r="BW54" s="5" t="str">
        <f>IF(BT54&gt;$BU$1,"NA",(IF($BU54&lt;'[3]Point Tables'!$S$5,"OLD",(IF($BV54="Y",BS54,(VLOOKUP($BS54,[1]Y14MF!$A$1:$A$65536,1,FALSE)))))))</f>
        <v>NA</v>
      </c>
      <c r="BX54" s="5" t="str">
        <f>IF(BT54&gt;$BU$1,"NA",(IF($BU54&lt;'[3]Point Tables'!$S$6,"OLD",(IF($BV54="Y","X",(VLOOKUP($BS54,[1]Y12MF!$A$1:$A$65536,1,FALSE)))))))</f>
        <v>NA</v>
      </c>
      <c r="BY54" s="5"/>
      <c r="BZ54" s="5"/>
      <c r="CA54" s="5"/>
      <c r="CB54" s="5"/>
      <c r="CC54" s="21"/>
      <c r="CD54" s="16"/>
      <c r="CE54" s="22"/>
      <c r="CF54" s="21"/>
      <c r="CH54" s="5" t="str">
        <f>IF(CE54&gt;$CF$1,"NA",(IF($CF54&lt;'[3]Point Tables'!$S$5,"OLD",(IF($CG54="Y",CD54,(VLOOKUP($CD54,[1]Y14MF!$A$1:$A$65536,1,FALSE)))))))</f>
        <v>OLD</v>
      </c>
      <c r="CI54" s="5" t="str">
        <f>IF(CE54&gt;$CF$1,"NA",(IF($CF54&lt;'[3]Point Tables'!$S$6,"OLD",(IF($CG54="Y","X",(VLOOKUP($CD54,[1]Y12MF!$A$1:$A$65536,1,FALSE)))))))</f>
        <v>OLD</v>
      </c>
      <c r="CK54" s="5" t="s">
        <v>1012</v>
      </c>
      <c r="CL54" s="5">
        <v>1998</v>
      </c>
      <c r="CM54" s="5" t="s">
        <v>1002</v>
      </c>
      <c r="CN54" s="30" t="s">
        <v>1012</v>
      </c>
      <c r="CO54" s="26">
        <v>100100785</v>
      </c>
      <c r="CP54" s="23">
        <v>51</v>
      </c>
      <c r="CQ54" s="30">
        <v>1998</v>
      </c>
      <c r="CS54" s="5"/>
      <c r="CT54" s="5"/>
      <c r="CV54" s="5" t="s">
        <v>1227</v>
      </c>
      <c r="CW54" s="5">
        <v>1998</v>
      </c>
      <c r="CX54" s="5" t="s">
        <v>37</v>
      </c>
      <c r="CY54" s="30" t="s">
        <v>1227</v>
      </c>
      <c r="CZ54" s="26">
        <v>100088709</v>
      </c>
      <c r="DA54" s="23">
        <v>51</v>
      </c>
      <c r="DB54" s="30">
        <v>1998</v>
      </c>
      <c r="DD54" s="5" t="str">
        <f>IF(DA54&gt;$DB$1,"NA",(IF($DB54&lt;'[3]Point Tables'!$S$5,"OLD",(IF($DC54="Y",CZ54,(VLOOKUP($CZ54,[1]Y14MF!$A$1:$A$65536,1,FALSE)))))))</f>
        <v>NA</v>
      </c>
      <c r="DE54" s="5" t="str">
        <f>IF(DA54&gt;$DB$1,"NA",(IF($DB54&lt;'[3]Point Tables'!$S$6,"OLD",(IF($DC54="Y","X",(VLOOKUP($CZ54,[1]Y12MF!$A$1:$A$65536,1,FALSE)))))))</f>
        <v>NA</v>
      </c>
      <c r="DG54" s="5" t="s">
        <v>1228</v>
      </c>
      <c r="DH54" s="5">
        <v>1997</v>
      </c>
      <c r="DI54" s="5" t="s">
        <v>23</v>
      </c>
      <c r="DJ54" s="30" t="s">
        <v>1228</v>
      </c>
      <c r="DK54" s="26">
        <v>100133262</v>
      </c>
      <c r="DL54" s="23">
        <v>51</v>
      </c>
      <c r="DM54" s="30">
        <v>1997</v>
      </c>
      <c r="DO54" s="5"/>
      <c r="DP54" s="5"/>
      <c r="DR54" s="5"/>
      <c r="DS54" s="5"/>
      <c r="DT54" s="5"/>
      <c r="DU54" s="30"/>
      <c r="DV54" s="26"/>
      <c r="DW54" s="23"/>
      <c r="DX54" s="30"/>
      <c r="DZ54" s="5"/>
      <c r="EA54" s="5"/>
    </row>
    <row r="55" spans="1:131">
      <c r="A55" s="5" t="s">
        <v>511</v>
      </c>
      <c r="B55" s="5">
        <v>1996</v>
      </c>
      <c r="C55" s="5" t="s">
        <v>151</v>
      </c>
      <c r="D55" t="s">
        <v>511</v>
      </c>
      <c r="E55">
        <v>100100608</v>
      </c>
      <c r="F55">
        <v>52</v>
      </c>
      <c r="G55">
        <v>1996</v>
      </c>
      <c r="H55" t="s">
        <v>24</v>
      </c>
      <c r="I55" s="5" t="str">
        <f>IF(F55&gt;$F$1,"NA",(IF($G55&lt;'[3]Point Tables'!$S$5,"OLD",(IF($H55="Y","X",(VLOOKUP($E55,[1]Y14MF!$A$1:$A$65536,1,FALSE)))))))</f>
        <v>NA</v>
      </c>
      <c r="J55" s="5" t="str">
        <f>IF(F55&gt;$F$1,"NA",(IF($G55&lt;'[3]Point Tables'!$S$6,"OLD",(IF($H55="Y","X",(VLOOKUP($E55,[1]Y12MF!$A$1:$A$65536,1,FALSE)))))))</f>
        <v>NA</v>
      </c>
      <c r="L55" t="s">
        <v>579</v>
      </c>
      <c r="M55">
        <v>1998</v>
      </c>
      <c r="N55" t="s">
        <v>33</v>
      </c>
      <c r="O55" t="s">
        <v>579</v>
      </c>
      <c r="P55">
        <v>100100071</v>
      </c>
      <c r="Q55">
        <v>52</v>
      </c>
      <c r="R55">
        <v>1998</v>
      </c>
      <c r="S55" t="s">
        <v>24</v>
      </c>
      <c r="T55" s="5" t="str">
        <f>IF(Q55&gt;$Q$1,"NA",(IF($R55&lt;'[3]Point Tables'!$S$5,"OLD",(IF($S55="Y","X",(VLOOKUP($P55,[1]Y14MF!$A$1:$A$65536,1,FALSE)))))))</f>
        <v>NA</v>
      </c>
      <c r="U55" s="5" t="str">
        <f>IF(Q55&gt;$Q$1,"NA",(IF($R55&lt;'[3]Point Tables'!$S$6,"OLD",(IF($S55="Y","X",(VLOOKUP($P55,[1]Y12MF!$A$1:$A$65536,1,FALSE)))))))</f>
        <v>NA</v>
      </c>
      <c r="V55" s="5"/>
      <c r="W55" s="5" t="s">
        <v>332</v>
      </c>
      <c r="X55" s="5">
        <v>1996</v>
      </c>
      <c r="Y55" s="5" t="s">
        <v>82</v>
      </c>
      <c r="Z55" t="s">
        <v>332</v>
      </c>
      <c r="AA55">
        <v>100076259</v>
      </c>
      <c r="AB55">
        <v>52</v>
      </c>
      <c r="AC55">
        <v>1996</v>
      </c>
      <c r="AD55" s="4" t="s">
        <v>24</v>
      </c>
      <c r="AE55" s="5" t="str">
        <f>IF(AB55&gt;$AB$1,"NA",(IF($AC55&lt;'[3]Point Tables'!$S$5,"OLD",(IF($AD55="Y","X",(VLOOKUP($AA55,[1]Y14MF!$A$1:$A$65536,1,FALSE)))))))</f>
        <v>NA</v>
      </c>
      <c r="AF55" s="5" t="str">
        <f>IF(AB55&gt;$AB$1,"NA",(IF($AC55&lt;'[3]Point Tables'!$S$6,"OLD",(IF($AD55="Y","X",(VLOOKUP($AA55,[1]Y12MF!$A$1:$A$65536,1,FALSE)))))))</f>
        <v>NA</v>
      </c>
      <c r="AG55" s="5"/>
      <c r="AH55" s="14" t="s">
        <v>1229</v>
      </c>
      <c r="AI55" s="14">
        <v>1996</v>
      </c>
      <c r="AJ55" s="14" t="s">
        <v>870</v>
      </c>
      <c r="AK55" s="14" t="s">
        <v>1229</v>
      </c>
      <c r="AL55" s="14">
        <v>100080688</v>
      </c>
      <c r="AM55" s="14">
        <v>52</v>
      </c>
      <c r="AN55" s="14">
        <v>1996</v>
      </c>
      <c r="AP55" s="5" t="str">
        <f>IF(AM55&gt;$AN$1,"NA",(IF($AN55&lt;'[3]Point Tables'!$S$5,"OLD",(IF($AO55="Y","X",(VLOOKUP($AL55,[1]Y14MF!$A$1:$A$65536,1,FALSE)))))))</f>
        <v>NA</v>
      </c>
      <c r="AQ55" s="5" t="str">
        <f>IF(AM55&gt;$AN$1,"NA",(IF($AN55&lt;'[3]Point Tables'!$S$6,"OLD",(IF($AO55="Y","X",(VLOOKUP($AL55,[1]Y12MF!$A$1:$A$65536,1,FALSE)))))))</f>
        <v>NA</v>
      </c>
      <c r="AR55" s="5"/>
      <c r="AS55" s="5"/>
      <c r="AT55" s="5"/>
      <c r="AU55" s="5"/>
      <c r="AV55" s="9"/>
      <c r="AW55" s="9"/>
      <c r="AX55" s="9"/>
      <c r="AY55" s="9"/>
      <c r="BA55" s="5" t="str">
        <f>IF(AX55&gt;$AY$1,"NA",(IF($AY55&lt;'[3]Point Tables'!$S$5,"OLD",(IF($AZ55="Y",AW55,(VLOOKUP($AW55,[1]Y14MF!$A$1:$A$65536,1,FALSE)))))))</f>
        <v>OLD</v>
      </c>
      <c r="BB55" s="5" t="str">
        <f>IF(AX55&gt;$AY$1,"NA",(IF($AY55&lt;'[3]Point Tables'!$S$6,"OLD",(IF($AZ55="Y","X",(VLOOKUP($AW55,[1]Y12MF!$A$1:$A$65536,1,FALSE)))))))</f>
        <v>OLD</v>
      </c>
      <c r="BD55" s="5" t="s">
        <v>1216</v>
      </c>
      <c r="BE55" s="5">
        <v>1999</v>
      </c>
      <c r="BF55" s="5" t="s">
        <v>850</v>
      </c>
      <c r="BG55" s="29" t="s">
        <v>1216</v>
      </c>
      <c r="BH55" s="25">
        <v>100088319</v>
      </c>
      <c r="BI55" s="25">
        <v>52</v>
      </c>
      <c r="BJ55" s="25">
        <v>1999</v>
      </c>
      <c r="BL55" s="5"/>
      <c r="BM55" s="5"/>
      <c r="BN55" s="5"/>
      <c r="BO55" s="5"/>
      <c r="BP55" s="5"/>
      <c r="BQ55" s="5"/>
      <c r="BR55" s="9"/>
      <c r="BS55" s="9"/>
      <c r="BT55" s="20"/>
      <c r="BU55" s="9"/>
      <c r="BW55" s="5" t="str">
        <f>IF(BT55&gt;$BU$1,"NA",(IF($BU55&lt;'[3]Point Tables'!$S$5,"OLD",(IF($BV55="Y",BS55,(VLOOKUP($BS55,[1]Y14MF!$A$1:$A$65536,1,FALSE)))))))</f>
        <v>OLD</v>
      </c>
      <c r="BX55" s="5" t="str">
        <f>IF(BT55&gt;$BU$1,"NA",(IF($BU55&lt;'[3]Point Tables'!$S$6,"OLD",(IF($BV55="Y","X",(VLOOKUP($BS55,[1]Y12MF!$A$1:$A$65536,1,FALSE)))))))</f>
        <v>OLD</v>
      </c>
      <c r="BY55" s="5"/>
      <c r="BZ55" s="5"/>
      <c r="CA55" s="5"/>
      <c r="CB55" s="5"/>
      <c r="CC55" s="21"/>
      <c r="CD55" s="16"/>
      <c r="CE55" s="22"/>
      <c r="CF55" s="21"/>
      <c r="CH55" s="5" t="str">
        <f>IF(CE55&gt;$CF$1,"NA",(IF($CF55&lt;'[3]Point Tables'!$S$5,"OLD",(IF($CG55="Y",CD55,(VLOOKUP($CD55,[1]Y14MF!$A$1:$A$65536,1,FALSE)))))))</f>
        <v>OLD</v>
      </c>
      <c r="CI55" s="5" t="str">
        <f>IF(CE55&gt;$CF$1,"NA",(IF($CF55&lt;'[3]Point Tables'!$S$6,"OLD",(IF($CG55="Y","X",(VLOOKUP($CD55,[1]Y12MF!$A$1:$A$65536,1,FALSE)))))))</f>
        <v>OLD</v>
      </c>
      <c r="CK55" s="5" t="s">
        <v>1230</v>
      </c>
      <c r="CL55" s="5">
        <v>1998</v>
      </c>
      <c r="CM55" s="5" t="s">
        <v>861</v>
      </c>
      <c r="CN55" s="30" t="s">
        <v>1230</v>
      </c>
      <c r="CO55" s="26">
        <v>100101638</v>
      </c>
      <c r="CP55" s="23">
        <v>52</v>
      </c>
      <c r="CQ55" s="30">
        <v>1998</v>
      </c>
      <c r="CS55" s="5"/>
      <c r="CT55" s="5"/>
      <c r="CV55" s="5" t="s">
        <v>1138</v>
      </c>
      <c r="CW55" s="5">
        <v>1997</v>
      </c>
      <c r="CX55" s="5" t="s">
        <v>101</v>
      </c>
      <c r="CY55" s="30" t="s">
        <v>1138</v>
      </c>
      <c r="CZ55" s="26">
        <v>100118506</v>
      </c>
      <c r="DA55" s="23">
        <v>52</v>
      </c>
      <c r="DB55" s="30">
        <v>1997</v>
      </c>
      <c r="DD55" s="5" t="str">
        <f>IF(DA55&gt;$DB$1,"NA",(IF($DB55&lt;'[3]Point Tables'!$S$5,"OLD",(IF($DC55="Y",CZ55,(VLOOKUP($CZ55,[1]Y14MF!$A$1:$A$65536,1,FALSE)))))))</f>
        <v>NA</v>
      </c>
      <c r="DE55" s="5" t="str">
        <f>IF(DA55&gt;$DB$1,"NA",(IF($DB55&lt;'[3]Point Tables'!$S$6,"OLD",(IF($DC55="Y","X",(VLOOKUP($CZ55,[1]Y12MF!$A$1:$A$65536,1,FALSE)))))))</f>
        <v>NA</v>
      </c>
      <c r="DG55" s="5" t="s">
        <v>1231</v>
      </c>
      <c r="DH55" s="5">
        <v>1999</v>
      </c>
      <c r="DI55" s="5" t="s">
        <v>23</v>
      </c>
      <c r="DJ55" s="30" t="s">
        <v>1231</v>
      </c>
      <c r="DK55" s="26">
        <v>100126022</v>
      </c>
      <c r="DL55" s="23">
        <v>52</v>
      </c>
      <c r="DM55" s="30">
        <v>1999</v>
      </c>
      <c r="DO55" s="5"/>
      <c r="DP55" s="5"/>
      <c r="DR55" s="5"/>
      <c r="DS55" s="5"/>
      <c r="DT55" s="5"/>
      <c r="DU55" s="30"/>
      <c r="DV55" s="26"/>
      <c r="DW55" s="23"/>
      <c r="DX55" s="30"/>
      <c r="DZ55" s="5"/>
      <c r="EA55" s="5"/>
    </row>
    <row r="56" spans="1:131">
      <c r="A56" s="5" t="s">
        <v>252</v>
      </c>
      <c r="B56" s="5">
        <v>1998</v>
      </c>
      <c r="C56" s="5" t="s">
        <v>26</v>
      </c>
      <c r="D56" t="s">
        <v>252</v>
      </c>
      <c r="E56">
        <v>100079713</v>
      </c>
      <c r="F56">
        <v>53</v>
      </c>
      <c r="G56">
        <v>1998</v>
      </c>
      <c r="H56" t="s">
        <v>24</v>
      </c>
      <c r="I56" s="5" t="str">
        <f>IF(F56&gt;$F$1,"NA",(IF($G56&lt;'[3]Point Tables'!$S$5,"OLD",(IF($H56="Y","X",(VLOOKUP($E56,[1]Y14MF!$A$1:$A$65536,1,FALSE)))))))</f>
        <v>NA</v>
      </c>
      <c r="J56" s="5" t="str">
        <f>IF(F56&gt;$F$1,"NA",(IF($G56&lt;'[3]Point Tables'!$S$6,"OLD",(IF($H56="Y","X",(VLOOKUP($E56,[1]Y12MF!$A$1:$A$65536,1,FALSE)))))))</f>
        <v>NA</v>
      </c>
      <c r="L56" t="s">
        <v>701</v>
      </c>
      <c r="M56">
        <v>1997</v>
      </c>
      <c r="N56" t="s">
        <v>82</v>
      </c>
      <c r="O56" t="s">
        <v>701</v>
      </c>
      <c r="P56">
        <v>100090046</v>
      </c>
      <c r="Q56">
        <v>53</v>
      </c>
      <c r="R56">
        <v>1997</v>
      </c>
      <c r="S56" t="s">
        <v>24</v>
      </c>
      <c r="T56" s="5" t="str">
        <f>IF(Q56&gt;$Q$1,"NA",(IF($R56&lt;'[3]Point Tables'!$S$5,"OLD",(IF($S56="Y","X",(VLOOKUP($P56,[1]Y14MF!$A$1:$A$65536,1,FALSE)))))))</f>
        <v>NA</v>
      </c>
      <c r="U56" s="5" t="str">
        <f>IF(Q56&gt;$Q$1,"NA",(IF($R56&lt;'[3]Point Tables'!$S$6,"OLD",(IF($S56="Y","X",(VLOOKUP($P56,[1]Y12MF!$A$1:$A$65536,1,FALSE)))))))</f>
        <v>NA</v>
      </c>
      <c r="V56" s="5"/>
      <c r="W56" s="5" t="s">
        <v>401</v>
      </c>
      <c r="X56" s="5">
        <v>1997</v>
      </c>
      <c r="Y56" s="5" t="s">
        <v>151</v>
      </c>
      <c r="Z56" t="s">
        <v>401</v>
      </c>
      <c r="AA56">
        <v>100061539</v>
      </c>
      <c r="AB56">
        <v>53</v>
      </c>
      <c r="AC56">
        <v>1997</v>
      </c>
      <c r="AD56" s="4" t="s">
        <v>24</v>
      </c>
      <c r="AE56" s="5" t="str">
        <f>IF(AB56&gt;$AB$1,"NA",(IF($AC56&lt;'[3]Point Tables'!$S$5,"OLD",(IF($AD56="Y","X",(VLOOKUP($AA56,[1]Y14MF!$A$1:$A$65536,1,FALSE)))))))</f>
        <v>NA</v>
      </c>
      <c r="AF56" s="5" t="str">
        <f>IF(AB56&gt;$AB$1,"NA",(IF($AC56&lt;'[3]Point Tables'!$S$6,"OLD",(IF($AD56="Y","X",(VLOOKUP($AA56,[1]Y12MF!$A$1:$A$65536,1,FALSE)))))))</f>
        <v>NA</v>
      </c>
      <c r="AG56" s="5"/>
      <c r="AH56" s="14" t="s">
        <v>983</v>
      </c>
      <c r="AI56" s="14">
        <v>1998</v>
      </c>
      <c r="AJ56" s="14" t="s">
        <v>870</v>
      </c>
      <c r="AK56" s="14" t="s">
        <v>983</v>
      </c>
      <c r="AL56" s="14">
        <v>100100071</v>
      </c>
      <c r="AM56" s="14">
        <v>53</v>
      </c>
      <c r="AN56" s="14">
        <v>1998</v>
      </c>
      <c r="AP56" s="5" t="str">
        <f>IF(AM56&gt;$AN$1,"NA",(IF($AN56&lt;'[3]Point Tables'!$S$5,"OLD",(IF($AO56="Y","X",(VLOOKUP($AL56,[1]Y14MF!$A$1:$A$65536,1,FALSE)))))))</f>
        <v>NA</v>
      </c>
      <c r="AQ56" s="5" t="str">
        <f>IF(AM56&gt;$AN$1,"NA",(IF($AN56&lt;'[3]Point Tables'!$S$6,"OLD",(IF($AO56="Y","X",(VLOOKUP($AL56,[1]Y12MF!$A$1:$A$65536,1,FALSE)))))))</f>
        <v>NA</v>
      </c>
      <c r="AR56" s="5"/>
      <c r="AS56" s="5"/>
      <c r="AT56" s="5"/>
      <c r="AU56" s="5"/>
      <c r="AV56" s="9"/>
      <c r="AW56" s="9"/>
      <c r="AX56" s="9"/>
      <c r="AY56" s="9"/>
      <c r="BA56" s="5" t="str">
        <f>IF(AX56&gt;$AY$1,"NA",(IF($AY56&lt;'[3]Point Tables'!$S$5,"OLD",(IF($AZ56="Y",AW56,(VLOOKUP($AW56,[1]Y14MF!$A$1:$A$65536,1,FALSE)))))))</f>
        <v>OLD</v>
      </c>
      <c r="BB56" s="5" t="str">
        <f>IF(AX56&gt;$AY$1,"NA",(IF($AY56&lt;'[3]Point Tables'!$S$6,"OLD",(IF($AZ56="Y","X",(VLOOKUP($AW56,[1]Y12MF!$A$1:$A$65536,1,FALSE)))))))</f>
        <v>OLD</v>
      </c>
      <c r="BD56" s="5" t="s">
        <v>1232</v>
      </c>
      <c r="BE56" s="5">
        <v>1997</v>
      </c>
      <c r="BF56" s="5" t="s">
        <v>1061</v>
      </c>
      <c r="BG56" s="29" t="s">
        <v>1232</v>
      </c>
      <c r="BH56" s="25" t="s">
        <v>1162</v>
      </c>
      <c r="BI56" s="25">
        <v>53</v>
      </c>
      <c r="BJ56" s="25">
        <v>1997</v>
      </c>
      <c r="BL56" s="5"/>
      <c r="BM56" s="5"/>
      <c r="BN56" s="5"/>
      <c r="BO56" s="5"/>
      <c r="BP56" s="5"/>
      <c r="BQ56" s="5"/>
      <c r="BR56" s="9"/>
      <c r="BS56" s="9"/>
      <c r="BT56" s="20"/>
      <c r="BU56" s="9"/>
      <c r="BW56" s="5" t="str">
        <f>IF(BT56&gt;$BU$1,"NA",(IF($BU56&lt;'[3]Point Tables'!$S$5,"OLD",(IF($BV56="Y",BS56,(VLOOKUP($BS56,[1]Y14MF!$A$1:$A$65536,1,FALSE)))))))</f>
        <v>OLD</v>
      </c>
      <c r="BX56" s="5" t="str">
        <f>IF(BT56&gt;$BU$1,"NA",(IF($BU56&lt;'[3]Point Tables'!$S$6,"OLD",(IF($BV56="Y","X",(VLOOKUP($BS56,[1]Y12MF!$A$1:$A$65536,1,FALSE)))))))</f>
        <v>OLD</v>
      </c>
      <c r="BY56" s="5"/>
      <c r="BZ56" s="5"/>
      <c r="CA56" s="5"/>
      <c r="CB56" s="5"/>
      <c r="CC56" s="21"/>
      <c r="CD56" s="16"/>
      <c r="CE56" s="22"/>
      <c r="CF56" s="21"/>
      <c r="CH56" s="5" t="str">
        <f>IF(CE56&gt;$CF$1,"NA",(IF($CF56&lt;'[3]Point Tables'!$S$5,"OLD",(IF($CG56="Y",CD56,(VLOOKUP($CD56,[1]Y14MF!$A$1:$A$65536,1,FALSE)))))))</f>
        <v>OLD</v>
      </c>
      <c r="CI56" s="5" t="str">
        <f>IF(CE56&gt;$CF$1,"NA",(IF($CF56&lt;'[3]Point Tables'!$S$6,"OLD",(IF($CG56="Y","X",(VLOOKUP($CD56,[1]Y12MF!$A$1:$A$65536,1,FALSE)))))))</f>
        <v>OLD</v>
      </c>
      <c r="CK56" s="5" t="s">
        <v>1233</v>
      </c>
      <c r="CL56" s="5">
        <v>1996</v>
      </c>
      <c r="CM56" s="5" t="s">
        <v>850</v>
      </c>
      <c r="CN56" s="30" t="s">
        <v>1233</v>
      </c>
      <c r="CO56" s="26">
        <v>100090560</v>
      </c>
      <c r="CP56" s="23">
        <v>52</v>
      </c>
      <c r="CQ56" s="30">
        <v>1996</v>
      </c>
      <c r="CS56" s="5"/>
      <c r="CT56" s="5"/>
      <c r="CV56" s="5" t="s">
        <v>1234</v>
      </c>
      <c r="CW56" s="5">
        <v>1997</v>
      </c>
      <c r="CX56" s="5" t="s">
        <v>37</v>
      </c>
      <c r="CY56" s="30" t="s">
        <v>1234</v>
      </c>
      <c r="CZ56" s="26">
        <v>100126923</v>
      </c>
      <c r="DA56" s="23">
        <v>53</v>
      </c>
      <c r="DB56" s="30">
        <v>1997</v>
      </c>
      <c r="DD56" s="5" t="str">
        <f>IF(DA56&gt;$DB$1,"NA",(IF($DB56&lt;'[3]Point Tables'!$S$5,"OLD",(IF($DC56="Y",CZ56,(VLOOKUP($CZ56,[1]Y14MF!$A$1:$A$65536,1,FALSE)))))))</f>
        <v>NA</v>
      </c>
      <c r="DE56" s="5" t="str">
        <f>IF(DA56&gt;$DB$1,"NA",(IF($DB56&lt;'[3]Point Tables'!$S$6,"OLD",(IF($DC56="Y","X",(VLOOKUP($CZ56,[1]Y12MF!$A$1:$A$65536,1,FALSE)))))))</f>
        <v>NA</v>
      </c>
      <c r="DG56" s="5" t="s">
        <v>1235</v>
      </c>
      <c r="DH56" s="5">
        <v>1997</v>
      </c>
      <c r="DI56" s="5" t="s">
        <v>70</v>
      </c>
      <c r="DJ56" s="30" t="s">
        <v>1235</v>
      </c>
      <c r="DK56" s="26">
        <v>100100486</v>
      </c>
      <c r="DL56" s="23">
        <v>53</v>
      </c>
      <c r="DM56" s="30">
        <v>1997</v>
      </c>
      <c r="DO56" s="5"/>
      <c r="DP56" s="5"/>
      <c r="DR56" s="5"/>
      <c r="DS56" s="5"/>
      <c r="DT56" s="5"/>
      <c r="DU56" s="30"/>
      <c r="DV56" s="26"/>
      <c r="DW56" s="23"/>
      <c r="DX56" s="30"/>
      <c r="DZ56" s="5"/>
      <c r="EA56" s="5"/>
    </row>
    <row r="57" spans="1:131">
      <c r="A57" s="5" t="s">
        <v>150</v>
      </c>
      <c r="B57" s="5">
        <v>1996</v>
      </c>
      <c r="C57" s="5" t="s">
        <v>151</v>
      </c>
      <c r="D57" t="s">
        <v>150</v>
      </c>
      <c r="E57">
        <v>100078886</v>
      </c>
      <c r="F57">
        <v>54</v>
      </c>
      <c r="G57">
        <v>1996</v>
      </c>
      <c r="H57" t="s">
        <v>24</v>
      </c>
      <c r="I57" s="5" t="str">
        <f>IF(F57&gt;$F$1,"NA",(IF($G57&lt;'[3]Point Tables'!$S$5,"OLD",(IF($H57="Y","X",(VLOOKUP($E57,[1]Y14MF!$A$1:$A$65536,1,FALSE)))))))</f>
        <v>NA</v>
      </c>
      <c r="J57" s="5" t="str">
        <f>IF(F57&gt;$F$1,"NA",(IF($G57&lt;'[3]Point Tables'!$S$6,"OLD",(IF($H57="Y","X",(VLOOKUP($E57,[1]Y12MF!$A$1:$A$65536,1,FALSE)))))))</f>
        <v>NA</v>
      </c>
      <c r="L57" t="s">
        <v>971</v>
      </c>
      <c r="M57">
        <v>1999</v>
      </c>
      <c r="N57" t="s">
        <v>52</v>
      </c>
      <c r="O57" t="s">
        <v>971</v>
      </c>
      <c r="P57">
        <v>100097389</v>
      </c>
      <c r="Q57">
        <v>54</v>
      </c>
      <c r="R57">
        <v>1999</v>
      </c>
      <c r="S57" t="s">
        <v>24</v>
      </c>
      <c r="T57" s="5" t="str">
        <f>IF(Q57&gt;$Q$1,"NA",(IF($R57&lt;'[3]Point Tables'!$S$5,"OLD",(IF($S57="Y","X",(VLOOKUP($P57,[1]Y14MF!$A$1:$A$65536,1,FALSE)))))))</f>
        <v>NA</v>
      </c>
      <c r="U57" s="5" t="str">
        <f>IF(Q57&gt;$Q$1,"NA",(IF($R57&lt;'[3]Point Tables'!$S$6,"OLD",(IF($S57="Y","X",(VLOOKUP($P57,[1]Y12MF!$A$1:$A$65536,1,FALSE)))))))</f>
        <v>NA</v>
      </c>
      <c r="V57" s="5"/>
      <c r="W57" s="5" t="s">
        <v>365</v>
      </c>
      <c r="X57" s="5">
        <v>1997</v>
      </c>
      <c r="Y57" s="5" t="s">
        <v>209</v>
      </c>
      <c r="Z57" t="s">
        <v>365</v>
      </c>
      <c r="AA57">
        <v>100086363</v>
      </c>
      <c r="AB57">
        <v>54</v>
      </c>
      <c r="AC57">
        <v>1997</v>
      </c>
      <c r="AD57" s="4" t="s">
        <v>24</v>
      </c>
      <c r="AE57" s="5" t="str">
        <f>IF(AB57&gt;$AB$1,"NA",(IF($AC57&lt;'[3]Point Tables'!$S$5,"OLD",(IF($AD57="Y","X",(VLOOKUP($AA57,[1]Y14MF!$A$1:$A$65536,1,FALSE)))))))</f>
        <v>NA</v>
      </c>
      <c r="AF57" s="5" t="str">
        <f>IF(AB57&gt;$AB$1,"NA",(IF($AC57&lt;'[3]Point Tables'!$S$6,"OLD",(IF($AD57="Y","X",(VLOOKUP($AA57,[1]Y12MF!$A$1:$A$65536,1,FALSE)))))))</f>
        <v>NA</v>
      </c>
      <c r="AG57" s="5"/>
      <c r="AH57" s="14" t="s">
        <v>1236</v>
      </c>
      <c r="AI57" s="14">
        <v>1996</v>
      </c>
      <c r="AJ57" s="14" t="s">
        <v>319</v>
      </c>
      <c r="AK57" s="14" t="s">
        <v>1236</v>
      </c>
      <c r="AL57" s="14">
        <v>100073550</v>
      </c>
      <c r="AM57" s="14">
        <v>54</v>
      </c>
      <c r="AN57" s="14">
        <v>1996</v>
      </c>
      <c r="AP57" s="5" t="str">
        <f>IF(AM57&gt;$AN$1,"NA",(IF($AN57&lt;'[3]Point Tables'!$S$5,"OLD",(IF($AO57="Y","X",(VLOOKUP($AL57,[1]Y14MF!$A$1:$A$65536,1,FALSE)))))))</f>
        <v>NA</v>
      </c>
      <c r="AQ57" s="5" t="str">
        <f>IF(AM57&gt;$AN$1,"NA",(IF($AN57&lt;'[3]Point Tables'!$S$6,"OLD",(IF($AO57="Y","X",(VLOOKUP($AL57,[1]Y12MF!$A$1:$A$65536,1,FALSE)))))))</f>
        <v>NA</v>
      </c>
      <c r="AR57" s="5"/>
      <c r="AS57" s="5"/>
      <c r="AT57" s="5"/>
      <c r="AU57" s="5"/>
      <c r="AV57" s="9"/>
      <c r="AW57" s="9"/>
      <c r="AX57" s="9"/>
      <c r="AY57" s="9"/>
      <c r="BA57" s="5" t="str">
        <f>IF(AX57&gt;$AY$1,"NA",(IF($AY57&lt;'[3]Point Tables'!$S$5,"OLD",(IF($AZ57="Y",AW57,(VLOOKUP($AW57,[1]Y14MF!$A$1:$A$65536,1,FALSE)))))))</f>
        <v>OLD</v>
      </c>
      <c r="BB57" s="5" t="str">
        <f>IF(AX57&gt;$AY$1,"NA",(IF($AY57&lt;'[3]Point Tables'!$S$6,"OLD",(IF($AZ57="Y","X",(VLOOKUP($AW57,[1]Y12MF!$A$1:$A$65536,1,FALSE)))))))</f>
        <v>OLD</v>
      </c>
      <c r="BD57" s="5" t="s">
        <v>1237</v>
      </c>
      <c r="BE57" s="5">
        <v>1996</v>
      </c>
      <c r="BF57" s="5" t="s">
        <v>1061</v>
      </c>
      <c r="BG57" s="29" t="s">
        <v>1237</v>
      </c>
      <c r="BH57" s="25" t="s">
        <v>1162</v>
      </c>
      <c r="BI57" s="25">
        <v>54</v>
      </c>
      <c r="BJ57" s="25">
        <v>1996</v>
      </c>
      <c r="BL57" s="5"/>
      <c r="BM57" s="5"/>
      <c r="BN57" s="5"/>
      <c r="BO57" s="5"/>
      <c r="BP57" s="5"/>
      <c r="BQ57" s="5"/>
      <c r="BR57" s="9"/>
      <c r="BS57" s="9"/>
      <c r="BT57" s="20"/>
      <c r="BU57" s="9"/>
      <c r="BW57" s="5" t="str">
        <f>IF(BT57&gt;$BU$1,"NA",(IF($BU57&lt;'[3]Point Tables'!$S$5,"OLD",(IF($BV57="Y",BS57,(VLOOKUP($BS57,[1]Y14MF!$A$1:$A$65536,1,FALSE)))))))</f>
        <v>OLD</v>
      </c>
      <c r="BX57" s="5" t="str">
        <f>IF(BT57&gt;$BU$1,"NA",(IF($BU57&lt;'[3]Point Tables'!$S$6,"OLD",(IF($BV57="Y","X",(VLOOKUP($BS57,[1]Y12MF!$A$1:$A$65536,1,FALSE)))))))</f>
        <v>OLD</v>
      </c>
      <c r="BY57" s="5"/>
      <c r="BZ57" s="5"/>
      <c r="CA57" s="5"/>
      <c r="CB57" s="5"/>
      <c r="CC57" s="21"/>
      <c r="CD57" s="16"/>
      <c r="CE57" s="22"/>
      <c r="CF57" s="21"/>
      <c r="CH57" s="5" t="str">
        <f>IF(CE57&gt;$CF$1,"NA",(IF($CF57&lt;'[3]Point Tables'!$S$5,"OLD",(IF($CG57="Y",CD57,(VLOOKUP($CD57,[1]Y14MF!$A$1:$A$65536,1,FALSE)))))))</f>
        <v>OLD</v>
      </c>
      <c r="CI57" s="5" t="str">
        <f>IF(CE57&gt;$CF$1,"NA",(IF($CF57&lt;'[3]Point Tables'!$S$6,"OLD",(IF($CG57="Y","X",(VLOOKUP($CD57,[1]Y12MF!$A$1:$A$65536,1,FALSE)))))))</f>
        <v>OLD</v>
      </c>
      <c r="CK57" s="5" t="s">
        <v>1238</v>
      </c>
      <c r="CL57" s="5">
        <v>1996</v>
      </c>
      <c r="CM57" s="5" t="s">
        <v>1107</v>
      </c>
      <c r="CN57" s="30" t="s">
        <v>1238</v>
      </c>
      <c r="CO57" s="26">
        <v>100096388</v>
      </c>
      <c r="CP57" s="23">
        <v>54</v>
      </c>
      <c r="CQ57" s="30">
        <v>1996</v>
      </c>
      <c r="CS57" s="5"/>
      <c r="CT57" s="5"/>
      <c r="CV57" s="5" t="s">
        <v>1239</v>
      </c>
      <c r="CW57" s="5">
        <v>1999</v>
      </c>
      <c r="CX57" s="5" t="s">
        <v>46</v>
      </c>
      <c r="CY57" s="30" t="s">
        <v>1239</v>
      </c>
      <c r="CZ57" s="26">
        <v>100091035</v>
      </c>
      <c r="DA57" s="23">
        <v>54</v>
      </c>
      <c r="DB57" s="30">
        <v>1999</v>
      </c>
      <c r="DD57" s="5" t="str">
        <f>IF(DA57&gt;$DB$1,"NA",(IF($DB57&lt;'[3]Point Tables'!$S$5,"OLD",(IF($DC57="Y",CZ57,(VLOOKUP($CZ57,[1]Y14MF!$A$1:$A$65536,1,FALSE)))))))</f>
        <v>NA</v>
      </c>
      <c r="DE57" s="5" t="str">
        <f>IF(DA57&gt;$DB$1,"NA",(IF($DB57&lt;'[3]Point Tables'!$S$6,"OLD",(IF($DC57="Y","X",(VLOOKUP($CZ57,[1]Y12MF!$A$1:$A$65536,1,FALSE)))))))</f>
        <v>NA</v>
      </c>
      <c r="DG57" s="5" t="s">
        <v>1240</v>
      </c>
      <c r="DH57" s="5">
        <v>1999</v>
      </c>
      <c r="DI57" s="5" t="s">
        <v>26</v>
      </c>
      <c r="DJ57" s="30" t="s">
        <v>1240</v>
      </c>
      <c r="DK57" s="26">
        <v>100117501</v>
      </c>
      <c r="DL57" s="23">
        <v>54</v>
      </c>
      <c r="DM57" s="30">
        <v>1999</v>
      </c>
      <c r="DO57" s="5"/>
      <c r="DP57" s="5"/>
      <c r="DR57" s="5"/>
      <c r="DS57" s="5"/>
      <c r="DT57" s="5"/>
      <c r="DU57" s="30"/>
      <c r="DV57" s="26"/>
      <c r="DW57" s="23"/>
      <c r="DX57" s="30"/>
      <c r="DZ57" s="5"/>
      <c r="EA57" s="5"/>
    </row>
    <row r="58" spans="1:131">
      <c r="A58" s="5" t="s">
        <v>286</v>
      </c>
      <c r="B58" s="5">
        <v>1997</v>
      </c>
      <c r="C58" s="5" t="s">
        <v>29</v>
      </c>
      <c r="D58" t="s">
        <v>286</v>
      </c>
      <c r="E58">
        <v>100090578</v>
      </c>
      <c r="F58">
        <v>55</v>
      </c>
      <c r="G58">
        <v>1997</v>
      </c>
      <c r="H58" t="s">
        <v>24</v>
      </c>
      <c r="I58" s="5" t="str">
        <f>IF(F58&gt;$F$1,"NA",(IF($G58&lt;'[3]Point Tables'!$S$5,"OLD",(IF($H58="Y","X",(VLOOKUP($E58,[1]Y14MF!$A$1:$A$65536,1,FALSE)))))))</f>
        <v>NA</v>
      </c>
      <c r="J58" s="5" t="str">
        <f>IF(F58&gt;$F$1,"NA",(IF($G58&lt;'[3]Point Tables'!$S$6,"OLD",(IF($H58="Y","X",(VLOOKUP($E58,[1]Y12MF!$A$1:$A$65536,1,FALSE)))))))</f>
        <v>NA</v>
      </c>
      <c r="L58" t="s">
        <v>631</v>
      </c>
      <c r="M58">
        <v>1998</v>
      </c>
      <c r="N58" t="s">
        <v>70</v>
      </c>
      <c r="O58" t="s">
        <v>631</v>
      </c>
      <c r="P58">
        <v>100100785</v>
      </c>
      <c r="Q58">
        <v>55</v>
      </c>
      <c r="R58">
        <v>1998</v>
      </c>
      <c r="S58" t="s">
        <v>24</v>
      </c>
      <c r="T58" s="5" t="str">
        <f>IF(Q58&gt;$Q$1,"NA",(IF($R58&lt;'[3]Point Tables'!$S$5,"OLD",(IF($S58="Y","X",(VLOOKUP($P58,[1]Y14MF!$A$1:$A$65536,1,FALSE)))))))</f>
        <v>NA</v>
      </c>
      <c r="U58" s="5" t="str">
        <f>IF(Q58&gt;$Q$1,"NA",(IF($R58&lt;'[3]Point Tables'!$S$6,"OLD",(IF($S58="Y","X",(VLOOKUP($P58,[1]Y12MF!$A$1:$A$65536,1,FALSE)))))))</f>
        <v>NA</v>
      </c>
      <c r="V58" s="5"/>
      <c r="W58" s="5" t="s">
        <v>511</v>
      </c>
      <c r="X58" s="5">
        <v>1996</v>
      </c>
      <c r="Y58" s="5" t="s">
        <v>151</v>
      </c>
      <c r="Z58" t="s">
        <v>511</v>
      </c>
      <c r="AA58">
        <v>100100608</v>
      </c>
      <c r="AB58">
        <v>55</v>
      </c>
      <c r="AC58">
        <v>1996</v>
      </c>
      <c r="AD58" s="4" t="s">
        <v>24</v>
      </c>
      <c r="AE58" s="5" t="str">
        <f>IF(AB58&gt;$AB$1,"NA",(IF($AC58&lt;'[3]Point Tables'!$S$5,"OLD",(IF($AD58="Y","X",(VLOOKUP($AA58,[1]Y14MF!$A$1:$A$65536,1,FALSE)))))))</f>
        <v>NA</v>
      </c>
      <c r="AF58" s="5" t="str">
        <f>IF(AB58&gt;$AB$1,"NA",(IF($AC58&lt;'[3]Point Tables'!$S$6,"OLD",(IF($AD58="Y","X",(VLOOKUP($AA58,[1]Y12MF!$A$1:$A$65536,1,FALSE)))))))</f>
        <v>NA</v>
      </c>
      <c r="AG58" s="5"/>
      <c r="AH58" s="14" t="s">
        <v>1070</v>
      </c>
      <c r="AI58" s="14">
        <v>1996</v>
      </c>
      <c r="AJ58" s="14" t="s">
        <v>379</v>
      </c>
      <c r="AK58" s="14" t="s">
        <v>1070</v>
      </c>
      <c r="AL58" s="14">
        <v>100096177</v>
      </c>
      <c r="AM58" s="14">
        <v>55</v>
      </c>
      <c r="AN58" s="14">
        <v>1996</v>
      </c>
      <c r="AP58" s="5" t="str">
        <f>IF(AM58&gt;$AN$1,"NA",(IF($AN58&lt;'[3]Point Tables'!$S$5,"OLD",(IF($AO58="Y","X",(VLOOKUP($AL58,[1]Y14MF!$A$1:$A$65536,1,FALSE)))))))</f>
        <v>NA</v>
      </c>
      <c r="AQ58" s="5" t="str">
        <f>IF(AM58&gt;$AN$1,"NA",(IF($AN58&lt;'[3]Point Tables'!$S$6,"OLD",(IF($AO58="Y","X",(VLOOKUP($AL58,[1]Y12MF!$A$1:$A$65536,1,FALSE)))))))</f>
        <v>NA</v>
      </c>
      <c r="AR58" s="5"/>
      <c r="AS58" s="5"/>
      <c r="AT58" s="5"/>
      <c r="AU58" s="5"/>
      <c r="AV58" s="26"/>
      <c r="AW58" s="26"/>
      <c r="AX58" s="26"/>
      <c r="AY58" s="26"/>
      <c r="BA58" s="5" t="str">
        <f>IF(AX58&gt;$AY$1,"NA",(IF($AY58&lt;'[3]Point Tables'!$S$5,"OLD",(IF($AZ58="Y",AW58,(VLOOKUP($AW58,[1]Y14MF!$A$1:$A$65536,1,FALSE)))))))</f>
        <v>OLD</v>
      </c>
      <c r="BB58" s="5" t="str">
        <f>IF(AX58&gt;$AY$1,"NA",(IF($AY58&lt;'[3]Point Tables'!$S$6,"OLD",(IF($AZ58="Y","X",(VLOOKUP($AW58,[1]Y12MF!$A$1:$A$65536,1,FALSE)))))))</f>
        <v>OLD</v>
      </c>
      <c r="BD58" s="5" t="s">
        <v>1013</v>
      </c>
      <c r="BE58" s="5">
        <v>1998</v>
      </c>
      <c r="BF58" s="5" t="s">
        <v>848</v>
      </c>
      <c r="BG58" s="29" t="s">
        <v>1013</v>
      </c>
      <c r="BH58" s="25">
        <v>100086453</v>
      </c>
      <c r="BI58" s="25">
        <v>55</v>
      </c>
      <c r="BJ58" s="25">
        <v>1998</v>
      </c>
      <c r="BL58" s="5"/>
      <c r="BM58" s="5"/>
      <c r="BN58" s="5"/>
      <c r="BO58" s="5"/>
      <c r="BP58" s="5"/>
      <c r="BQ58" s="5"/>
      <c r="BR58" s="9"/>
      <c r="BS58" s="9"/>
      <c r="BT58" s="20"/>
      <c r="BU58" s="9"/>
      <c r="BW58" s="5" t="str">
        <f>IF(BT58&gt;$BU$1,"NA",(IF($BU58&lt;'[3]Point Tables'!$S$5,"OLD",(IF($BV58="Y",BS58,(VLOOKUP($BS58,[1]Y14MF!$A$1:$A$65536,1,FALSE)))))))</f>
        <v>OLD</v>
      </c>
      <c r="BX58" s="5" t="str">
        <f>IF(BT58&gt;$BU$1,"NA",(IF($BU58&lt;'[3]Point Tables'!$S$6,"OLD",(IF($BV58="Y","X",(VLOOKUP($BS58,[1]Y12MF!$A$1:$A$65536,1,FALSE)))))))</f>
        <v>OLD</v>
      </c>
      <c r="BY58" s="5"/>
      <c r="BZ58" s="5"/>
      <c r="CA58" s="5"/>
      <c r="CB58" s="5"/>
      <c r="CC58" s="21"/>
      <c r="CD58" s="16"/>
      <c r="CE58" s="22"/>
      <c r="CF58" s="21"/>
      <c r="CH58" s="5" t="str">
        <f>IF(CE58&gt;$CF$1,"NA",(IF($CF58&lt;'[3]Point Tables'!$S$5,"OLD",(IF($CG58="Y",CD58,(VLOOKUP($CD58,[1]Y14MF!$A$1:$A$65536,1,FALSE)))))))</f>
        <v>OLD</v>
      </c>
      <c r="CI58" s="5" t="str">
        <f>IF(CE58&gt;$CF$1,"NA",(IF($CF58&lt;'[3]Point Tables'!$S$6,"OLD",(IF($CG58="Y","X",(VLOOKUP($CD58,[1]Y12MF!$A$1:$A$65536,1,FALSE)))))))</f>
        <v>OLD</v>
      </c>
      <c r="CK58" s="5" t="s">
        <v>1054</v>
      </c>
      <c r="CL58" s="5">
        <v>1999</v>
      </c>
      <c r="CM58" s="5" t="s">
        <v>932</v>
      </c>
      <c r="CN58" s="30" t="s">
        <v>1054</v>
      </c>
      <c r="CO58" s="26">
        <v>100091738</v>
      </c>
      <c r="CP58" s="23">
        <v>54</v>
      </c>
      <c r="CQ58" s="30">
        <v>1999</v>
      </c>
      <c r="CS58" s="5"/>
      <c r="CT58" s="5"/>
      <c r="CV58" s="5" t="s">
        <v>1241</v>
      </c>
      <c r="CW58" s="5">
        <v>1999</v>
      </c>
      <c r="CX58" s="5" t="s">
        <v>151</v>
      </c>
      <c r="CY58" s="30" t="s">
        <v>1241</v>
      </c>
      <c r="CZ58" s="26">
        <v>100092770</v>
      </c>
      <c r="DA58" s="23">
        <v>55.5</v>
      </c>
      <c r="DB58" s="30">
        <v>1999</v>
      </c>
      <c r="DD58" s="5" t="str">
        <f>IF(DA58&gt;$DB$1,"NA",(IF($DB58&lt;'[3]Point Tables'!$S$5,"OLD",(IF($DC58="Y",CZ58,(VLOOKUP($CZ58,[1]Y14MF!$A$1:$A$65536,1,FALSE)))))))</f>
        <v>NA</v>
      </c>
      <c r="DE58" s="5" t="str">
        <f>IF(DA58&gt;$DB$1,"NA",(IF($DB58&lt;'[3]Point Tables'!$S$6,"OLD",(IF($DC58="Y","X",(VLOOKUP($CZ58,[1]Y12MF!$A$1:$A$65536,1,FALSE)))))))</f>
        <v>NA</v>
      </c>
      <c r="DG58" s="5" t="s">
        <v>1242</v>
      </c>
      <c r="DH58" s="5">
        <v>1996</v>
      </c>
      <c r="DI58" s="5" t="s">
        <v>23</v>
      </c>
      <c r="DJ58" s="30" t="s">
        <v>1242</v>
      </c>
      <c r="DK58" s="26">
        <v>100132219</v>
      </c>
      <c r="DL58" s="23">
        <v>55</v>
      </c>
      <c r="DM58" s="30">
        <v>1996</v>
      </c>
      <c r="DO58" s="5"/>
      <c r="DP58" s="5"/>
      <c r="DR58" s="5"/>
      <c r="DS58" s="5"/>
      <c r="DT58" s="5"/>
      <c r="DU58" s="30"/>
      <c r="DV58" s="26"/>
      <c r="DW58" s="23"/>
      <c r="DX58" s="30"/>
      <c r="DZ58" s="5"/>
      <c r="EA58" s="5"/>
    </row>
    <row r="59" spans="1:131">
      <c r="A59" s="5" t="s">
        <v>1198</v>
      </c>
      <c r="B59" s="5">
        <v>1998</v>
      </c>
      <c r="C59" s="5" t="s">
        <v>143</v>
      </c>
      <c r="D59" t="s">
        <v>1198</v>
      </c>
      <c r="E59">
        <v>100069985</v>
      </c>
      <c r="F59">
        <v>56</v>
      </c>
      <c r="G59">
        <v>1998</v>
      </c>
      <c r="H59" t="s">
        <v>24</v>
      </c>
      <c r="I59" s="5" t="str">
        <f>IF(F59&gt;$F$1,"NA",(IF($G59&lt;'[3]Point Tables'!$S$5,"OLD",(IF($H59="Y","X",(VLOOKUP($E59,[1]Y14MF!$A$1:$A$65536,1,FALSE)))))))</f>
        <v>NA</v>
      </c>
      <c r="J59" s="5" t="str">
        <f>IF(F59&gt;$F$1,"NA",(IF($G59&lt;'[3]Point Tables'!$S$6,"OLD",(IF($H59="Y","X",(VLOOKUP($E59,[1]Y12MF!$A$1:$A$65536,1,FALSE)))))))</f>
        <v>NA</v>
      </c>
      <c r="L59" t="s">
        <v>670</v>
      </c>
      <c r="M59">
        <v>1998</v>
      </c>
      <c r="N59" t="s">
        <v>48</v>
      </c>
      <c r="O59" t="s">
        <v>670</v>
      </c>
      <c r="P59">
        <v>100086453</v>
      </c>
      <c r="Q59">
        <v>56</v>
      </c>
      <c r="R59">
        <v>1998</v>
      </c>
      <c r="S59" t="s">
        <v>24</v>
      </c>
      <c r="T59" s="5" t="str">
        <f>IF(Q59&gt;$Q$1,"NA",(IF($R59&lt;'[3]Point Tables'!$S$5,"OLD",(IF($S59="Y","X",(VLOOKUP($P59,[1]Y14MF!$A$1:$A$65536,1,FALSE)))))))</f>
        <v>NA</v>
      </c>
      <c r="U59" s="5" t="str">
        <f>IF(Q59&gt;$Q$1,"NA",(IF($R59&lt;'[3]Point Tables'!$S$6,"OLD",(IF($S59="Y","X",(VLOOKUP($P59,[1]Y12MF!$A$1:$A$65536,1,FALSE)))))))</f>
        <v>NA</v>
      </c>
      <c r="V59" s="5"/>
      <c r="W59" s="5" t="s">
        <v>1243</v>
      </c>
      <c r="X59" s="5">
        <v>1997</v>
      </c>
      <c r="Y59" s="5" t="s">
        <v>79</v>
      </c>
      <c r="Z59" t="s">
        <v>1243</v>
      </c>
      <c r="AA59">
        <v>100089603</v>
      </c>
      <c r="AB59">
        <v>56</v>
      </c>
      <c r="AC59">
        <v>1997</v>
      </c>
      <c r="AD59" s="4" t="s">
        <v>24</v>
      </c>
      <c r="AE59" s="5" t="str">
        <f>IF(AB59&gt;$AB$1,"NA",(IF($AC59&lt;'[3]Point Tables'!$S$5,"OLD",(IF($AD59="Y","X",(VLOOKUP($AA59,[1]Y14MF!$A$1:$A$65536,1,FALSE)))))))</f>
        <v>NA</v>
      </c>
      <c r="AF59" s="5" t="str">
        <f>IF(AB59&gt;$AB$1,"NA",(IF($AC59&lt;'[3]Point Tables'!$S$6,"OLD",(IF($AD59="Y","X",(VLOOKUP($AA59,[1]Y12MF!$A$1:$A$65536,1,FALSE)))))))</f>
        <v>NA</v>
      </c>
      <c r="AG59" s="5"/>
      <c r="AH59" s="14" t="s">
        <v>1244</v>
      </c>
      <c r="AI59" s="14">
        <v>1998</v>
      </c>
      <c r="AJ59" s="14" t="s">
        <v>143</v>
      </c>
      <c r="AK59" s="14" t="s">
        <v>1244</v>
      </c>
      <c r="AL59" s="14">
        <v>100078380</v>
      </c>
      <c r="AM59" s="14">
        <v>56</v>
      </c>
      <c r="AN59" s="14">
        <v>1998</v>
      </c>
      <c r="AP59" s="5" t="str">
        <f>IF(AM59&gt;$AN$1,"NA",(IF($AN59&lt;'[3]Point Tables'!$S$5,"OLD",(IF($AO59="Y","X",(VLOOKUP($AL59,[1]Y14MF!$A$1:$A$65536,1,FALSE)))))))</f>
        <v>NA</v>
      </c>
      <c r="AQ59" s="5" t="str">
        <f>IF(AM59&gt;$AN$1,"NA",(IF($AN59&lt;'[3]Point Tables'!$S$6,"OLD",(IF($AO59="Y","X",(VLOOKUP($AL59,[1]Y12MF!$A$1:$A$65536,1,FALSE)))))))</f>
        <v>NA</v>
      </c>
      <c r="AR59" s="5"/>
      <c r="AS59" s="5"/>
      <c r="AT59" s="5"/>
      <c r="AU59" s="5"/>
      <c r="AV59" s="9"/>
      <c r="AW59" s="9"/>
      <c r="AX59" s="9"/>
      <c r="AY59" s="9"/>
      <c r="BA59" s="5" t="str">
        <f>IF(AX59&gt;$AY$1,"NA",(IF($AY59&lt;'[3]Point Tables'!$S$5,"OLD",(IF($AZ59="Y",AW59,(VLOOKUP($AW59,[1]Y14MF!$A$1:$A$65536,1,FALSE)))))))</f>
        <v>OLD</v>
      </c>
      <c r="BB59" s="5" t="str">
        <f>IF(AX59&gt;$AY$1,"NA",(IF($AY59&lt;'[3]Point Tables'!$S$6,"OLD",(IF($AZ59="Y","X",(VLOOKUP($AW59,[1]Y12MF!$A$1:$A$65536,1,FALSE)))))))</f>
        <v>OLD</v>
      </c>
      <c r="BD59" s="5" t="s">
        <v>1138</v>
      </c>
      <c r="BE59" s="5">
        <v>1997</v>
      </c>
      <c r="BF59" s="5" t="s">
        <v>896</v>
      </c>
      <c r="BG59" s="29" t="s">
        <v>1138</v>
      </c>
      <c r="BH59" s="25">
        <v>100118506</v>
      </c>
      <c r="BI59" s="25">
        <v>56</v>
      </c>
      <c r="BJ59" s="25">
        <v>1997</v>
      </c>
      <c r="BL59" s="5"/>
      <c r="BM59" s="5"/>
      <c r="BN59" s="5"/>
      <c r="BO59" s="5"/>
      <c r="BP59" s="5"/>
      <c r="BQ59" s="5"/>
      <c r="BR59" s="9"/>
      <c r="BS59" s="9"/>
      <c r="BT59" s="20"/>
      <c r="BU59" s="9"/>
      <c r="BW59" s="5" t="str">
        <f>IF(BT59&gt;$BU$1,"NA",(IF($BU59&lt;'[3]Point Tables'!$S$5,"OLD",(IF($BV59="Y",BS59,(VLOOKUP($BS59,[1]Y14MF!$A$1:$A$65536,1,FALSE)))))))</f>
        <v>OLD</v>
      </c>
      <c r="BX59" s="5" t="str">
        <f>IF(BT59&gt;$BU$1,"NA",(IF($BU59&lt;'[3]Point Tables'!$S$6,"OLD",(IF($BV59="Y","X",(VLOOKUP($BS59,[1]Y12MF!$A$1:$A$65536,1,FALSE)))))))</f>
        <v>OLD</v>
      </c>
      <c r="BY59" s="5"/>
      <c r="BZ59" s="5"/>
      <c r="CA59" s="5"/>
      <c r="CB59" s="5"/>
      <c r="CC59" s="21"/>
      <c r="CD59" s="16"/>
      <c r="CE59" s="22"/>
      <c r="CF59" s="21"/>
      <c r="CH59" s="5" t="str">
        <f>IF(CE59&gt;$CF$1,"NA",(IF($CF59&lt;'[3]Point Tables'!$S$5,"OLD",(IF($CG59="Y",CD59,(VLOOKUP($CD59,[1]Y14MF!$A$1:$A$65536,1,FALSE)))))))</f>
        <v>OLD</v>
      </c>
      <c r="CI59" s="5" t="str">
        <f>IF(CE59&gt;$CF$1,"NA",(IF($CF59&lt;'[3]Point Tables'!$S$6,"OLD",(IF($CG59="Y","X",(VLOOKUP($CD59,[1]Y12MF!$A$1:$A$65536,1,FALSE)))))))</f>
        <v>OLD</v>
      </c>
      <c r="CK59" s="5" t="s">
        <v>1140</v>
      </c>
      <c r="CL59" s="5">
        <v>1999</v>
      </c>
      <c r="CM59" s="5" t="s">
        <v>850</v>
      </c>
      <c r="CN59" s="30" t="s">
        <v>1140</v>
      </c>
      <c r="CO59" s="26">
        <v>100102183</v>
      </c>
      <c r="CP59" s="23">
        <v>56</v>
      </c>
      <c r="CQ59" s="30">
        <v>1999</v>
      </c>
      <c r="CS59" s="5"/>
      <c r="CT59" s="5"/>
      <c r="CV59" s="5" t="s">
        <v>1245</v>
      </c>
      <c r="CW59" s="5">
        <v>1999</v>
      </c>
      <c r="CX59" s="5" t="s">
        <v>37</v>
      </c>
      <c r="CY59" s="30" t="s">
        <v>1245</v>
      </c>
      <c r="CZ59" s="26">
        <v>100083194</v>
      </c>
      <c r="DA59" s="23">
        <v>55.5</v>
      </c>
      <c r="DB59" s="30">
        <v>1999</v>
      </c>
      <c r="DD59" s="5" t="str">
        <f>IF(DA59&gt;$DB$1,"NA",(IF($DB59&lt;'[3]Point Tables'!$S$5,"OLD",(IF($DC59="Y",CZ59,(VLOOKUP($CZ59,[1]Y14MF!$A$1:$A$65536,1,FALSE)))))))</f>
        <v>NA</v>
      </c>
      <c r="DE59" s="5" t="str">
        <f>IF(DA59&gt;$DB$1,"NA",(IF($DB59&lt;'[3]Point Tables'!$S$6,"OLD",(IF($DC59="Y","X",(VLOOKUP($CZ59,[1]Y12MF!$A$1:$A$65536,1,FALSE)))))))</f>
        <v>NA</v>
      </c>
      <c r="DG59" s="5" t="s">
        <v>1246</v>
      </c>
      <c r="DH59" s="5">
        <v>1997</v>
      </c>
      <c r="DI59" s="5" t="s">
        <v>23</v>
      </c>
      <c r="DJ59" s="30" t="s">
        <v>1246</v>
      </c>
      <c r="DK59" s="26">
        <v>100100390</v>
      </c>
      <c r="DL59" s="23">
        <v>56</v>
      </c>
      <c r="DM59" s="30">
        <v>1997</v>
      </c>
      <c r="DO59" s="5"/>
      <c r="DP59" s="5"/>
      <c r="DR59" s="5"/>
      <c r="DS59" s="5"/>
      <c r="DT59" s="5"/>
      <c r="DU59" s="30"/>
      <c r="DV59" s="26"/>
      <c r="DW59" s="23"/>
      <c r="DX59" s="30"/>
      <c r="DZ59" s="5"/>
      <c r="EA59" s="5"/>
    </row>
    <row r="60" spans="1:131">
      <c r="A60" s="5" t="s">
        <v>636</v>
      </c>
      <c r="B60" s="5">
        <v>1997</v>
      </c>
      <c r="C60" s="5" t="s">
        <v>35</v>
      </c>
      <c r="D60" t="s">
        <v>636</v>
      </c>
      <c r="E60">
        <v>100078119</v>
      </c>
      <c r="F60">
        <v>57</v>
      </c>
      <c r="G60">
        <v>1997</v>
      </c>
      <c r="H60" t="s">
        <v>24</v>
      </c>
      <c r="I60" s="5" t="str">
        <f>IF(F60&gt;$F$1,"NA",(IF($G60&lt;'[3]Point Tables'!$S$5,"OLD",(IF($H60="Y","X",(VLOOKUP($E60,[1]Y14MF!$A$1:$A$65536,1,FALSE)))))))</f>
        <v>NA</v>
      </c>
      <c r="J60" s="5" t="str">
        <f>IF(F60&gt;$F$1,"NA",(IF($G60&lt;'[3]Point Tables'!$S$6,"OLD",(IF($H60="Y","X",(VLOOKUP($E60,[1]Y12MF!$A$1:$A$65536,1,FALSE)))))))</f>
        <v>NA</v>
      </c>
      <c r="L60" t="s">
        <v>593</v>
      </c>
      <c r="M60">
        <v>1999</v>
      </c>
      <c r="N60" t="s">
        <v>37</v>
      </c>
      <c r="O60" t="s">
        <v>593</v>
      </c>
      <c r="P60">
        <v>100083194</v>
      </c>
      <c r="Q60">
        <v>57</v>
      </c>
      <c r="R60">
        <v>1999</v>
      </c>
      <c r="S60" t="s">
        <v>24</v>
      </c>
      <c r="T60" s="5" t="str">
        <f>IF(Q60&gt;$Q$1,"NA",(IF($R60&lt;'[3]Point Tables'!$S$5,"OLD",(IF($S60="Y","X",(VLOOKUP($P60,[1]Y14MF!$A$1:$A$65536,1,FALSE)))))))</f>
        <v>NA</v>
      </c>
      <c r="U60" s="5" t="str">
        <f>IF(Q60&gt;$Q$1,"NA",(IF($R60&lt;'[3]Point Tables'!$S$6,"OLD",(IF($S60="Y","X",(VLOOKUP($P60,[1]Y12MF!$A$1:$A$65536,1,FALSE)))))))</f>
        <v>NA</v>
      </c>
      <c r="V60" s="5"/>
      <c r="W60" s="5" t="s">
        <v>1032</v>
      </c>
      <c r="X60" s="5">
        <v>1998</v>
      </c>
      <c r="Y60" s="5" t="s">
        <v>800</v>
      </c>
      <c r="Z60" t="s">
        <v>1032</v>
      </c>
      <c r="AA60">
        <v>100081819</v>
      </c>
      <c r="AB60">
        <v>57</v>
      </c>
      <c r="AC60">
        <v>1998</v>
      </c>
      <c r="AD60" s="4" t="s">
        <v>24</v>
      </c>
      <c r="AE60" s="5" t="str">
        <f>IF(AB60&gt;$AB$1,"NA",(IF($AC60&lt;'[3]Point Tables'!$S$5,"OLD",(IF($AD60="Y","X",(VLOOKUP($AA60,[1]Y14MF!$A$1:$A$65536,1,FALSE)))))))</f>
        <v>NA</v>
      </c>
      <c r="AF60" s="5" t="str">
        <f>IF(AB60&gt;$AB$1,"NA",(IF($AC60&lt;'[3]Point Tables'!$S$6,"OLD",(IF($AD60="Y","X",(VLOOKUP($AA60,[1]Y12MF!$A$1:$A$65536,1,FALSE)))))))</f>
        <v>NA</v>
      </c>
      <c r="AG60" s="5"/>
      <c r="AH60" s="14" t="s">
        <v>1247</v>
      </c>
      <c r="AI60" s="14">
        <v>1999</v>
      </c>
      <c r="AJ60" s="14" t="s">
        <v>94</v>
      </c>
      <c r="AK60" s="14" t="s">
        <v>1247</v>
      </c>
      <c r="AL60" s="14">
        <v>100087661</v>
      </c>
      <c r="AM60" s="14">
        <v>57</v>
      </c>
      <c r="AN60" s="14">
        <v>1999</v>
      </c>
      <c r="AP60" s="5" t="str">
        <f>IF(AM60&gt;$AN$1,"NA",(IF($AN60&lt;'[3]Point Tables'!$S$5,"OLD",(IF($AO60="Y","X",(VLOOKUP($AL60,[1]Y14MF!$A$1:$A$65536,1,FALSE)))))))</f>
        <v>NA</v>
      </c>
      <c r="AQ60" s="5" t="str">
        <f>IF(AM60&gt;$AN$1,"NA",(IF($AN60&lt;'[3]Point Tables'!$S$6,"OLD",(IF($AO60="Y","X",(VLOOKUP($AL60,[1]Y12MF!$A$1:$A$65536,1,FALSE)))))))</f>
        <v>NA</v>
      </c>
      <c r="AR60" s="5"/>
      <c r="AS60" s="5"/>
      <c r="AT60" s="5"/>
      <c r="AU60" s="5"/>
      <c r="AV60" s="26"/>
      <c r="AW60" s="26"/>
      <c r="AX60" s="26"/>
      <c r="AY60" s="26"/>
      <c r="BA60" s="5" t="str">
        <f>IF(AX60&gt;$AY$1,"NA",(IF($AY60&lt;'[3]Point Tables'!$S$5,"OLD",(IF($AZ60="Y",AW60,(VLOOKUP($AW60,[1]Y14MF!$A$1:$A$65536,1,FALSE)))))))</f>
        <v>OLD</v>
      </c>
      <c r="BB60" s="5" t="str">
        <f>IF(AX60&gt;$AY$1,"NA",(IF($AY60&lt;'[3]Point Tables'!$S$6,"OLD",(IF($AZ60="Y","X",(VLOOKUP($AW60,[1]Y12MF!$A$1:$A$65536,1,FALSE)))))))</f>
        <v>OLD</v>
      </c>
      <c r="BD60" s="5" t="s">
        <v>960</v>
      </c>
      <c r="BE60" s="5">
        <v>1997</v>
      </c>
      <c r="BF60" s="5" t="s">
        <v>861</v>
      </c>
      <c r="BG60" s="29" t="s">
        <v>960</v>
      </c>
      <c r="BH60" s="25">
        <v>100076874</v>
      </c>
      <c r="BI60" s="25">
        <v>56</v>
      </c>
      <c r="BJ60" s="25">
        <v>1997</v>
      </c>
      <c r="BL60" s="5"/>
      <c r="BM60" s="5"/>
      <c r="BN60" s="5"/>
      <c r="BO60" s="5"/>
      <c r="BP60" s="5"/>
      <c r="BQ60" s="5"/>
      <c r="BR60" s="9"/>
      <c r="BS60" s="9"/>
      <c r="BT60" s="20"/>
      <c r="BU60" s="9"/>
      <c r="BW60" s="5" t="str">
        <f>IF(BT60&gt;$BU$1,"NA",(IF($BU60&lt;'[3]Point Tables'!$S$5,"OLD",(IF($BV60="Y",BS60,(VLOOKUP($BS60,[1]Y14MF!$A$1:$A$65536,1,FALSE)))))))</f>
        <v>OLD</v>
      </c>
      <c r="BX60" s="5" t="str">
        <f>IF(BT60&gt;$BU$1,"NA",(IF($BU60&lt;'[3]Point Tables'!$S$6,"OLD",(IF($BV60="Y","X",(VLOOKUP($BS60,[1]Y12MF!$A$1:$A$65536,1,FALSE)))))))</f>
        <v>OLD</v>
      </c>
      <c r="BY60" s="5"/>
      <c r="BZ60" s="5"/>
      <c r="CA60" s="5"/>
      <c r="CB60" s="5"/>
      <c r="CC60" s="21"/>
      <c r="CD60" s="16"/>
      <c r="CE60" s="22"/>
      <c r="CF60" s="21"/>
      <c r="CH60" s="5" t="str">
        <f>IF(CE60&gt;$CF$1,"NA",(IF($CF60&lt;'[3]Point Tables'!$S$5,"OLD",(IF($CG60="Y",CD60,(VLOOKUP($CD60,[1]Y14MF!$A$1:$A$65536,1,FALSE)))))))</f>
        <v>OLD</v>
      </c>
      <c r="CI60" s="5" t="str">
        <f>IF(CE60&gt;$CF$1,"NA",(IF($CF60&lt;'[3]Point Tables'!$S$6,"OLD",(IF($CG60="Y","X",(VLOOKUP($CD60,[1]Y12MF!$A$1:$A$65536,1,FALSE)))))))</f>
        <v>OLD</v>
      </c>
      <c r="CK60" s="5" t="s">
        <v>1248</v>
      </c>
      <c r="CL60" s="5">
        <v>1998</v>
      </c>
      <c r="CM60" s="5" t="s">
        <v>861</v>
      </c>
      <c r="CN60" s="30" t="s">
        <v>1248</v>
      </c>
      <c r="CO60" s="26">
        <v>100096087</v>
      </c>
      <c r="CP60" s="23">
        <v>57</v>
      </c>
      <c r="CQ60" s="30">
        <v>1998</v>
      </c>
      <c r="CS60" s="5"/>
      <c r="CT60" s="5"/>
      <c r="CV60" s="5" t="s">
        <v>1249</v>
      </c>
      <c r="CW60" s="5">
        <v>1999</v>
      </c>
      <c r="CX60" s="5" t="s">
        <v>37</v>
      </c>
      <c r="CY60" s="30" t="s">
        <v>1249</v>
      </c>
      <c r="CZ60" s="26">
        <v>100095049</v>
      </c>
      <c r="DA60" s="23">
        <v>57</v>
      </c>
      <c r="DB60" s="30">
        <v>1999</v>
      </c>
      <c r="DD60" s="5" t="str">
        <f>IF(DA60&gt;$DB$1,"NA",(IF($DB60&lt;'[3]Point Tables'!$S$5,"OLD",(IF($DC60="Y",CZ60,(VLOOKUP($CZ60,[1]Y14MF!$A$1:$A$65536,1,FALSE)))))))</f>
        <v>NA</v>
      </c>
      <c r="DE60" s="5" t="str">
        <f>IF(DA60&gt;$DB$1,"NA",(IF($DB60&lt;'[3]Point Tables'!$S$6,"OLD",(IF($DC60="Y","X",(VLOOKUP($CZ60,[1]Y12MF!$A$1:$A$65536,1,FALSE)))))))</f>
        <v>NA</v>
      </c>
      <c r="DG60" s="5" t="s">
        <v>1250</v>
      </c>
      <c r="DH60" s="5">
        <v>1996</v>
      </c>
      <c r="DI60" s="5" t="s">
        <v>70</v>
      </c>
      <c r="DJ60" s="30" t="s">
        <v>1250</v>
      </c>
      <c r="DK60" s="26">
        <v>100100709</v>
      </c>
      <c r="DL60" s="23">
        <v>57</v>
      </c>
      <c r="DM60" s="30">
        <v>1996</v>
      </c>
      <c r="DO60" s="5"/>
      <c r="DP60" s="5"/>
      <c r="DR60" s="5"/>
      <c r="DS60" s="5"/>
      <c r="DT60" s="5"/>
      <c r="DU60" s="30"/>
      <c r="DV60" s="26"/>
      <c r="DW60" s="23"/>
      <c r="DX60" s="30"/>
      <c r="DZ60" s="5"/>
      <c r="EA60" s="5"/>
    </row>
    <row r="61" spans="1:131">
      <c r="A61" s="5" t="s">
        <v>323</v>
      </c>
      <c r="B61" s="5">
        <v>1997</v>
      </c>
      <c r="C61" s="5" t="s">
        <v>37</v>
      </c>
      <c r="D61" t="s">
        <v>323</v>
      </c>
      <c r="E61">
        <v>100076874</v>
      </c>
      <c r="F61">
        <v>58</v>
      </c>
      <c r="G61">
        <v>1997</v>
      </c>
      <c r="H61" t="s">
        <v>24</v>
      </c>
      <c r="I61" s="5" t="str">
        <f>IF(F61&gt;$F$1,"NA",(IF($G61&lt;'[3]Point Tables'!$S$5,"OLD",(IF($H61="Y","X",(VLOOKUP($E61,[1]Y14MF!$A$1:$A$65536,1,FALSE)))))))</f>
        <v>NA</v>
      </c>
      <c r="J61" s="5" t="str">
        <f>IF(F61&gt;$F$1,"NA",(IF($G61&lt;'[3]Point Tables'!$S$6,"OLD",(IF($H61="Y","X",(VLOOKUP($E61,[1]Y12MF!$A$1:$A$65536,1,FALSE)))))))</f>
        <v>NA</v>
      </c>
      <c r="L61" t="s">
        <v>1169</v>
      </c>
      <c r="M61">
        <v>1997</v>
      </c>
      <c r="N61" t="s">
        <v>190</v>
      </c>
      <c r="O61" t="s">
        <v>1169</v>
      </c>
      <c r="P61">
        <v>100080618</v>
      </c>
      <c r="Q61">
        <v>58</v>
      </c>
      <c r="R61">
        <v>1997</v>
      </c>
      <c r="S61" t="s">
        <v>24</v>
      </c>
      <c r="T61" s="5" t="str">
        <f>IF(Q61&gt;$Q$1,"NA",(IF($R61&lt;'[3]Point Tables'!$S$5,"OLD",(IF($S61="Y","X",(VLOOKUP($P61,[1]Y14MF!$A$1:$A$65536,1,FALSE)))))))</f>
        <v>NA</v>
      </c>
      <c r="U61" s="5" t="str">
        <f>IF(Q61&gt;$Q$1,"NA",(IF($R61&lt;'[3]Point Tables'!$S$6,"OLD",(IF($S61="Y","X",(VLOOKUP($P61,[1]Y12MF!$A$1:$A$65536,1,FALSE)))))))</f>
        <v>NA</v>
      </c>
      <c r="V61" s="5"/>
      <c r="W61" s="5" t="s">
        <v>298</v>
      </c>
      <c r="X61" s="5">
        <v>1999</v>
      </c>
      <c r="Y61" s="5" t="s">
        <v>40</v>
      </c>
      <c r="Z61" t="s">
        <v>298</v>
      </c>
      <c r="AA61">
        <v>100088232</v>
      </c>
      <c r="AB61">
        <v>58</v>
      </c>
      <c r="AC61">
        <v>1999</v>
      </c>
      <c r="AD61" s="4" t="s">
        <v>24</v>
      </c>
      <c r="AE61" s="5" t="str">
        <f>IF(AB61&gt;$AB$1,"NA",(IF($AC61&lt;'[3]Point Tables'!$S$5,"OLD",(IF($AD61="Y","X",(VLOOKUP($AA61,[1]Y14MF!$A$1:$A$65536,1,FALSE)))))))</f>
        <v>NA</v>
      </c>
      <c r="AF61" s="5" t="str">
        <f>IF(AB61&gt;$AB$1,"NA",(IF($AC61&lt;'[3]Point Tables'!$S$6,"OLD",(IF($AD61="Y","X",(VLOOKUP($AA61,[1]Y12MF!$A$1:$A$65536,1,FALSE)))))))</f>
        <v>NA</v>
      </c>
      <c r="AG61" s="5"/>
      <c r="AH61" s="14" t="s">
        <v>1251</v>
      </c>
      <c r="AI61" s="14">
        <v>1997</v>
      </c>
      <c r="AJ61" s="14" t="s">
        <v>858</v>
      </c>
      <c r="AK61" s="14" t="s">
        <v>1251</v>
      </c>
      <c r="AL61" s="14">
        <v>100094414</v>
      </c>
      <c r="AM61" s="14">
        <v>58</v>
      </c>
      <c r="AN61" s="14">
        <v>1997</v>
      </c>
      <c r="AP61" s="5" t="str">
        <f>IF(AM61&gt;$AN$1,"NA",(IF($AN61&lt;'[3]Point Tables'!$S$5,"OLD",(IF($AO61="Y","X",(VLOOKUP($AL61,[1]Y14MF!$A$1:$A$65536,1,FALSE)))))))</f>
        <v>NA</v>
      </c>
      <c r="AQ61" s="5" t="str">
        <f>IF(AM61&gt;$AN$1,"NA",(IF($AN61&lt;'[3]Point Tables'!$S$6,"OLD",(IF($AO61="Y","X",(VLOOKUP($AL61,[1]Y12MF!$A$1:$A$65536,1,FALSE)))))))</f>
        <v>NA</v>
      </c>
      <c r="AR61" s="5"/>
      <c r="AS61" s="5"/>
      <c r="AT61" s="5"/>
      <c r="AU61" s="5"/>
      <c r="AV61" s="26"/>
      <c r="AW61" s="26"/>
      <c r="AX61" s="26"/>
      <c r="AY61" s="26"/>
      <c r="BA61" s="5" t="str">
        <f>IF(AX61&gt;$AY$1,"NA",(IF($AY61&lt;'[3]Point Tables'!$S$5,"OLD",(IF($AZ61="Y",AW61,(VLOOKUP($AW61,[1]Y14MF!$A$1:$A$65536,1,FALSE)))))))</f>
        <v>OLD</v>
      </c>
      <c r="BB61" s="5" t="str">
        <f>IF(AX61&gt;$AY$1,"NA",(IF($AY61&lt;'[3]Point Tables'!$S$6,"OLD",(IF($AZ61="Y","X",(VLOOKUP($AW61,[1]Y12MF!$A$1:$A$65536,1,FALSE)))))))</f>
        <v>OLD</v>
      </c>
      <c r="BD61" s="5" t="s">
        <v>1175</v>
      </c>
      <c r="BE61" s="5">
        <v>1998</v>
      </c>
      <c r="BF61" s="5" t="s">
        <v>861</v>
      </c>
      <c r="BG61" s="29" t="s">
        <v>1175</v>
      </c>
      <c r="BH61" s="25">
        <v>100096820</v>
      </c>
      <c r="BI61" s="25">
        <v>58</v>
      </c>
      <c r="BJ61" s="25">
        <v>1998</v>
      </c>
      <c r="BL61" s="5"/>
      <c r="BM61" s="5"/>
      <c r="BN61" s="5"/>
      <c r="BO61" s="5"/>
      <c r="BP61" s="5"/>
      <c r="BQ61" s="5"/>
      <c r="BR61" s="9"/>
      <c r="BS61" s="9"/>
      <c r="BT61" s="20"/>
      <c r="BU61" s="9"/>
      <c r="BW61" s="5" t="str">
        <f>IF(BT61&gt;$BU$1,"NA",(IF($BU61&lt;'[3]Point Tables'!$S$5,"OLD",(IF($BV61="Y",BS61,(VLOOKUP($BS61,[1]Y14MF!$A$1:$A$65536,1,FALSE)))))))</f>
        <v>OLD</v>
      </c>
      <c r="BX61" s="5" t="str">
        <f>IF(BT61&gt;$BU$1,"NA",(IF($BU61&lt;'[3]Point Tables'!$S$6,"OLD",(IF($BV61="Y","X",(VLOOKUP($BS61,[1]Y12MF!$A$1:$A$65536,1,FALSE)))))))</f>
        <v>OLD</v>
      </c>
      <c r="BY61" s="5"/>
      <c r="BZ61" s="5"/>
      <c r="CA61" s="5"/>
      <c r="CB61" s="5"/>
      <c r="CC61" s="21"/>
      <c r="CD61" s="16"/>
      <c r="CE61" s="22"/>
      <c r="CF61" s="21"/>
      <c r="CH61" s="5" t="str">
        <f>IF(CE61&gt;$CF$1,"NA",(IF($CF61&lt;'[3]Point Tables'!$S$5,"OLD",(IF($CG61="Y",CD61,(VLOOKUP($CD61,[1]Y14MF!$A$1:$A$65536,1,FALSE)))))))</f>
        <v>OLD</v>
      </c>
      <c r="CI61" s="5" t="str">
        <f>IF(CE61&gt;$CF$1,"NA",(IF($CF61&lt;'[3]Point Tables'!$S$6,"OLD",(IF($CG61="Y","X",(VLOOKUP($CD61,[1]Y12MF!$A$1:$A$65536,1,FALSE)))))))</f>
        <v>OLD</v>
      </c>
      <c r="CK61" s="5" t="s">
        <v>1066</v>
      </c>
      <c r="CL61" s="5">
        <v>1998</v>
      </c>
      <c r="CM61" s="5" t="s">
        <v>103</v>
      </c>
      <c r="CN61" s="30" t="s">
        <v>1066</v>
      </c>
      <c r="CO61" s="26" t="s">
        <v>1252</v>
      </c>
      <c r="CP61" s="23">
        <v>58</v>
      </c>
      <c r="CQ61" s="30">
        <v>1998</v>
      </c>
      <c r="CS61" s="5"/>
      <c r="CT61" s="5"/>
      <c r="CV61" s="5" t="s">
        <v>1253</v>
      </c>
      <c r="CW61" s="5">
        <v>1997</v>
      </c>
      <c r="CX61" s="5" t="s">
        <v>29</v>
      </c>
      <c r="CY61" s="30" t="s">
        <v>1253</v>
      </c>
      <c r="CZ61" s="26">
        <v>100074075</v>
      </c>
      <c r="DA61" s="23">
        <v>58</v>
      </c>
      <c r="DB61" s="30">
        <v>1997</v>
      </c>
      <c r="DD61" s="5" t="str">
        <f>IF(DA61&gt;$DB$1,"NA",(IF($DB61&lt;'[3]Point Tables'!$S$5,"OLD",(IF($DC61="Y",CZ61,(VLOOKUP($CZ61,[1]Y14MF!$A$1:$A$65536,1,FALSE)))))))</f>
        <v>NA</v>
      </c>
      <c r="DE61" s="5" t="str">
        <f>IF(DA61&gt;$DB$1,"NA",(IF($DB61&lt;'[3]Point Tables'!$S$6,"OLD",(IF($DC61="Y","X",(VLOOKUP($CZ61,[1]Y12MF!$A$1:$A$65536,1,FALSE)))))))</f>
        <v>NA</v>
      </c>
      <c r="DG61" s="5" t="s">
        <v>1254</v>
      </c>
      <c r="DH61" s="5">
        <v>1998</v>
      </c>
      <c r="DI61" s="5" t="s">
        <v>57</v>
      </c>
      <c r="DJ61" s="30" t="s">
        <v>1254</v>
      </c>
      <c r="DK61" s="26">
        <v>100100913</v>
      </c>
      <c r="DL61" s="23">
        <v>58</v>
      </c>
      <c r="DM61" s="30">
        <v>1998</v>
      </c>
      <c r="DO61" s="5"/>
      <c r="DP61" s="5"/>
      <c r="DR61" s="5"/>
      <c r="DS61" s="5"/>
      <c r="DT61" s="5"/>
      <c r="DU61" s="30"/>
      <c r="DV61" s="26"/>
      <c r="DW61" s="23"/>
      <c r="DX61" s="30"/>
      <c r="DZ61" s="5"/>
      <c r="EA61" s="5"/>
    </row>
    <row r="62" spans="1:131">
      <c r="A62" s="5" t="s">
        <v>631</v>
      </c>
      <c r="B62" s="5">
        <v>1998</v>
      </c>
      <c r="C62" s="5" t="s">
        <v>70</v>
      </c>
      <c r="D62" t="s">
        <v>631</v>
      </c>
      <c r="E62">
        <v>100100785</v>
      </c>
      <c r="F62">
        <v>59</v>
      </c>
      <c r="G62">
        <v>1998</v>
      </c>
      <c r="H62" t="s">
        <v>24</v>
      </c>
      <c r="I62" s="5" t="str">
        <f>IF(F62&gt;$F$1,"NA",(IF($G62&lt;'[3]Point Tables'!$S$5,"OLD",(IF($H62="Y","X",(VLOOKUP($E62,[1]Y14MF!$A$1:$A$65536,1,FALSE)))))))</f>
        <v>NA</v>
      </c>
      <c r="J62" s="5" t="str">
        <f>IF(F62&gt;$F$1,"NA",(IF($G62&lt;'[3]Point Tables'!$S$6,"OLD",(IF($H62="Y","X",(VLOOKUP($E62,[1]Y12MF!$A$1:$A$65536,1,FALSE)))))))</f>
        <v>NA</v>
      </c>
      <c r="L62" t="s">
        <v>607</v>
      </c>
      <c r="M62">
        <v>1998</v>
      </c>
      <c r="N62" t="s">
        <v>82</v>
      </c>
      <c r="O62" t="s">
        <v>607</v>
      </c>
      <c r="P62">
        <v>100088394</v>
      </c>
      <c r="Q62">
        <v>59</v>
      </c>
      <c r="R62">
        <v>1998</v>
      </c>
      <c r="S62" t="s">
        <v>24</v>
      </c>
      <c r="T62" s="5" t="str">
        <f>IF(Q62&gt;$Q$1,"NA",(IF($R62&lt;'[3]Point Tables'!$S$5,"OLD",(IF($S62="Y","X",(VLOOKUP($P62,[1]Y14MF!$A$1:$A$65536,1,FALSE)))))))</f>
        <v>NA</v>
      </c>
      <c r="U62" s="5" t="str">
        <f>IF(Q62&gt;$Q$1,"NA",(IF($R62&lt;'[3]Point Tables'!$S$6,"OLD",(IF($S62="Y","X",(VLOOKUP($P62,[1]Y12MF!$A$1:$A$65536,1,FALSE)))))))</f>
        <v>NA</v>
      </c>
      <c r="V62" s="5"/>
      <c r="W62" s="5" t="s">
        <v>433</v>
      </c>
      <c r="X62" s="5">
        <v>1997</v>
      </c>
      <c r="Y62" s="5" t="s">
        <v>57</v>
      </c>
      <c r="Z62" t="s">
        <v>433</v>
      </c>
      <c r="AA62">
        <v>100089983</v>
      </c>
      <c r="AB62">
        <v>59</v>
      </c>
      <c r="AC62">
        <v>1997</v>
      </c>
      <c r="AD62" s="4" t="s">
        <v>24</v>
      </c>
      <c r="AE62" s="5" t="str">
        <f>IF(AB62&gt;$AB$1,"NA",(IF($AC62&lt;'[3]Point Tables'!$S$5,"OLD",(IF($AD62="Y","X",(VLOOKUP($AA62,[1]Y14MF!$A$1:$A$65536,1,FALSE)))))))</f>
        <v>NA</v>
      </c>
      <c r="AF62" s="5" t="str">
        <f>IF(AB62&gt;$AB$1,"NA",(IF($AC62&lt;'[3]Point Tables'!$S$6,"OLD",(IF($AD62="Y","X",(VLOOKUP($AA62,[1]Y12MF!$A$1:$A$65536,1,FALSE)))))))</f>
        <v>NA</v>
      </c>
      <c r="AG62" s="5"/>
      <c r="AH62" s="14" t="s">
        <v>1255</v>
      </c>
      <c r="AI62" s="14">
        <v>1997</v>
      </c>
      <c r="AJ62" s="14" t="s">
        <v>1102</v>
      </c>
      <c r="AK62" s="14" t="s">
        <v>1255</v>
      </c>
      <c r="AL62" s="14">
        <v>100100593</v>
      </c>
      <c r="AM62" s="14">
        <v>59</v>
      </c>
      <c r="AN62" s="14">
        <v>1997</v>
      </c>
      <c r="AP62" s="5" t="str">
        <f>IF(AM62&gt;$AN$1,"NA",(IF($AN62&lt;'[3]Point Tables'!$S$5,"OLD",(IF($AO62="Y","X",(VLOOKUP($AL62,[1]Y14MF!$A$1:$A$65536,1,FALSE)))))))</f>
        <v>NA</v>
      </c>
      <c r="AQ62" s="5" t="str">
        <f>IF(AM62&gt;$AN$1,"NA",(IF($AN62&lt;'[3]Point Tables'!$S$6,"OLD",(IF($AO62="Y","X",(VLOOKUP($AL62,[1]Y12MF!$A$1:$A$65536,1,FALSE)))))))</f>
        <v>NA</v>
      </c>
      <c r="AR62" s="5"/>
      <c r="AS62" s="5"/>
      <c r="AT62" s="5"/>
      <c r="AU62" s="5"/>
      <c r="AV62" s="9"/>
      <c r="AW62" s="9"/>
      <c r="AX62" s="9"/>
      <c r="AY62" s="9"/>
      <c r="BA62" s="5" t="str">
        <f>IF(AX62&gt;$AY$1,"NA",(IF($AY62&lt;'[3]Point Tables'!$S$5,"OLD",(IF($AZ62="Y",AW62,(VLOOKUP($AW62,[1]Y14MF!$A$1:$A$65536,1,FALSE)))))))</f>
        <v>OLD</v>
      </c>
      <c r="BB62" s="5" t="str">
        <f>IF(AX62&gt;$AY$1,"NA",(IF($AY62&lt;'[3]Point Tables'!$S$6,"OLD",(IF($AZ62="Y","X",(VLOOKUP($AW62,[1]Y12MF!$A$1:$A$65536,1,FALSE)))))))</f>
        <v>OLD</v>
      </c>
      <c r="BD62" s="5" t="s">
        <v>1104</v>
      </c>
      <c r="BE62" s="5">
        <v>1998</v>
      </c>
      <c r="BF62" s="5" t="s">
        <v>1061</v>
      </c>
      <c r="BG62" s="29" t="s">
        <v>1104</v>
      </c>
      <c r="BH62" s="25" t="s">
        <v>1162</v>
      </c>
      <c r="BI62" s="25">
        <v>59</v>
      </c>
      <c r="BJ62" s="25">
        <v>1998</v>
      </c>
      <c r="BL62" s="5"/>
      <c r="BM62" s="5"/>
      <c r="BN62" s="5"/>
      <c r="BO62" s="5"/>
      <c r="BP62" s="5"/>
      <c r="BQ62" s="5"/>
      <c r="BR62" s="9"/>
      <c r="BS62" s="9"/>
      <c r="BT62" s="20"/>
      <c r="BU62" s="9"/>
      <c r="BW62" s="5" t="str">
        <f>IF(BT62&gt;$BU$1,"NA",(IF($BU62&lt;'[3]Point Tables'!$S$5,"OLD",(IF($BV62="Y",BS62,(VLOOKUP($BS62,[1]Y14MF!$A$1:$A$65536,1,FALSE)))))))</f>
        <v>OLD</v>
      </c>
      <c r="BX62" s="5" t="str">
        <f>IF(BT62&gt;$BU$1,"NA",(IF($BU62&lt;'[3]Point Tables'!$S$6,"OLD",(IF($BV62="Y","X",(VLOOKUP($BS62,[1]Y12MF!$A$1:$A$65536,1,FALSE)))))))</f>
        <v>OLD</v>
      </c>
      <c r="BY62" s="5"/>
      <c r="BZ62" s="5"/>
      <c r="CA62" s="5"/>
      <c r="CB62" s="5"/>
      <c r="CC62" s="21"/>
      <c r="CD62" s="16"/>
      <c r="CE62" s="22"/>
      <c r="CF62" s="21"/>
      <c r="CH62" s="5" t="str">
        <f>IF(CE62&gt;$CF$1,"NA",(IF($CF62&lt;'[3]Point Tables'!$S$5,"OLD",(IF($CG62="Y",CD62,(VLOOKUP($CD62,[1]Y14MF!$A$1:$A$65536,1,FALSE)))))))</f>
        <v>OLD</v>
      </c>
      <c r="CI62" s="5" t="str">
        <f>IF(CE62&gt;$CF$1,"NA",(IF($CF62&lt;'[3]Point Tables'!$S$6,"OLD",(IF($CG62="Y","X",(VLOOKUP($CD62,[1]Y12MF!$A$1:$A$65536,1,FALSE)))))))</f>
        <v>OLD</v>
      </c>
      <c r="CK62" s="5" t="s">
        <v>1256</v>
      </c>
      <c r="CL62" s="5">
        <v>1998</v>
      </c>
      <c r="CM62" s="5" t="s">
        <v>848</v>
      </c>
      <c r="CN62" s="30" t="s">
        <v>1256</v>
      </c>
      <c r="CO62" s="26">
        <v>100117449</v>
      </c>
      <c r="CP62" s="23">
        <v>59</v>
      </c>
      <c r="CQ62" s="30">
        <v>1998</v>
      </c>
      <c r="CS62" s="5"/>
      <c r="CT62" s="5"/>
      <c r="CV62" s="5" t="s">
        <v>1257</v>
      </c>
      <c r="CW62" s="5">
        <v>1999</v>
      </c>
      <c r="CX62" s="5" t="s">
        <v>29</v>
      </c>
      <c r="CY62" s="30" t="s">
        <v>1257</v>
      </c>
      <c r="CZ62" s="26">
        <v>100126625</v>
      </c>
      <c r="DA62" s="23">
        <v>59</v>
      </c>
      <c r="DB62" s="30">
        <v>1999</v>
      </c>
      <c r="DD62" s="5" t="str">
        <f>IF(DA62&gt;$DB$1,"NA",(IF($DB62&lt;'[3]Point Tables'!$S$5,"OLD",(IF($DC62="Y",CZ62,(VLOOKUP($CZ62,[1]Y14MF!$A$1:$A$65536,1,FALSE)))))))</f>
        <v>NA</v>
      </c>
      <c r="DE62" s="5" t="str">
        <f>IF(DA62&gt;$DB$1,"NA",(IF($DB62&lt;'[3]Point Tables'!$S$6,"OLD",(IF($DC62="Y","X",(VLOOKUP($CZ62,[1]Y12MF!$A$1:$A$65536,1,FALSE)))))))</f>
        <v>NA</v>
      </c>
      <c r="DG62" s="5" t="s">
        <v>1258</v>
      </c>
      <c r="DH62" s="5">
        <v>1996</v>
      </c>
      <c r="DI62" s="5" t="s">
        <v>26</v>
      </c>
      <c r="DJ62" s="30" t="s">
        <v>1258</v>
      </c>
      <c r="DK62" s="26">
        <v>100125858</v>
      </c>
      <c r="DL62" s="23">
        <v>59</v>
      </c>
      <c r="DM62" s="30">
        <v>1996</v>
      </c>
      <c r="DO62" s="5"/>
      <c r="DP62" s="5"/>
      <c r="DR62" s="5"/>
      <c r="DS62" s="5"/>
      <c r="DT62" s="5"/>
      <c r="DU62" s="30"/>
      <c r="DV62" s="26"/>
      <c r="DW62" s="23"/>
      <c r="DX62" s="30"/>
      <c r="DZ62" s="5"/>
      <c r="EA62" s="5"/>
    </row>
    <row r="63" spans="1:131">
      <c r="A63" s="5" t="s">
        <v>710</v>
      </c>
      <c r="B63" s="5">
        <v>1996</v>
      </c>
      <c r="C63" s="5" t="s">
        <v>385</v>
      </c>
      <c r="D63" t="s">
        <v>710</v>
      </c>
      <c r="E63">
        <v>100101187</v>
      </c>
      <c r="F63">
        <v>60</v>
      </c>
      <c r="G63">
        <v>1996</v>
      </c>
      <c r="H63" t="s">
        <v>24</v>
      </c>
      <c r="I63" s="5" t="str">
        <f>IF(F63&gt;$F$1,"NA",(IF($G63&lt;'[3]Point Tables'!$S$5,"OLD",(IF($H63="Y","X",(VLOOKUP($E63,[1]Y14MF!$A$1:$A$65536,1,FALSE)))))))</f>
        <v>NA</v>
      </c>
      <c r="J63" s="5" t="str">
        <f>IF(F63&gt;$F$1,"NA",(IF($G63&lt;'[3]Point Tables'!$S$6,"OLD",(IF($H63="Y","X",(VLOOKUP($E63,[1]Y12MF!$A$1:$A$65536,1,FALSE)))))))</f>
        <v>NA</v>
      </c>
      <c r="L63" t="s">
        <v>1259</v>
      </c>
      <c r="M63">
        <v>1998</v>
      </c>
      <c r="N63" t="s">
        <v>48</v>
      </c>
      <c r="O63" t="s">
        <v>1259</v>
      </c>
      <c r="P63">
        <v>100091344</v>
      </c>
      <c r="Q63">
        <v>60</v>
      </c>
      <c r="R63">
        <v>1998</v>
      </c>
      <c r="S63" t="s">
        <v>24</v>
      </c>
      <c r="T63" s="5" t="str">
        <f>IF(Q63&gt;$Q$1,"NA",(IF($R63&lt;'[3]Point Tables'!$S$5,"OLD",(IF($S63="Y","X",(VLOOKUP($P63,[1]Y14MF!$A$1:$A$65536,1,FALSE)))))))</f>
        <v>NA</v>
      </c>
      <c r="U63" s="5" t="str">
        <f>IF(Q63&gt;$Q$1,"NA",(IF($R63&lt;'[3]Point Tables'!$S$6,"OLD",(IF($S63="Y","X",(VLOOKUP($P63,[1]Y12MF!$A$1:$A$65536,1,FALSE)))))))</f>
        <v>NA</v>
      </c>
      <c r="V63" s="5"/>
      <c r="W63" s="5" t="s">
        <v>326</v>
      </c>
      <c r="X63" s="5">
        <v>1997</v>
      </c>
      <c r="Y63" s="5" t="s">
        <v>70</v>
      </c>
      <c r="Z63" t="s">
        <v>326</v>
      </c>
      <c r="AA63">
        <v>100116559</v>
      </c>
      <c r="AB63">
        <v>60</v>
      </c>
      <c r="AC63">
        <v>1997</v>
      </c>
      <c r="AD63" s="4" t="s">
        <v>24</v>
      </c>
      <c r="AE63" s="5" t="str">
        <f>IF(AB63&gt;$AB$1,"NA",(IF($AC63&lt;'[3]Point Tables'!$S$5,"OLD",(IF($AD63="Y","X",(VLOOKUP($AA63,[1]Y14MF!$A$1:$A$65536,1,FALSE)))))))</f>
        <v>NA</v>
      </c>
      <c r="AF63" s="5" t="str">
        <f>IF(AB63&gt;$AB$1,"NA",(IF($AC63&lt;'[3]Point Tables'!$S$6,"OLD",(IF($AD63="Y","X",(VLOOKUP($AA63,[1]Y12MF!$A$1:$A$65536,1,FALSE)))))))</f>
        <v>NA</v>
      </c>
      <c r="AG63" s="5"/>
      <c r="AH63" s="14" t="s">
        <v>1183</v>
      </c>
      <c r="AI63" s="14">
        <v>1998</v>
      </c>
      <c r="AJ63" s="14" t="s">
        <v>35</v>
      </c>
      <c r="AK63" s="14" t="s">
        <v>1183</v>
      </c>
      <c r="AL63" s="14">
        <v>100091780</v>
      </c>
      <c r="AM63" s="14">
        <v>60</v>
      </c>
      <c r="AN63" s="14">
        <v>1998</v>
      </c>
      <c r="AP63" s="5" t="str">
        <f>IF(AM63&gt;$AN$1,"NA",(IF($AN63&lt;'[3]Point Tables'!$S$5,"OLD",(IF($AO63="Y","X",(VLOOKUP($AL63,[1]Y14MF!$A$1:$A$65536,1,FALSE)))))))</f>
        <v>NA</v>
      </c>
      <c r="AQ63" s="5" t="str">
        <f>IF(AM63&gt;$AN$1,"NA",(IF($AN63&lt;'[3]Point Tables'!$S$6,"OLD",(IF($AO63="Y","X",(VLOOKUP($AL63,[1]Y12MF!$A$1:$A$65536,1,FALSE)))))))</f>
        <v>NA</v>
      </c>
      <c r="AR63" s="5"/>
      <c r="AS63" s="5"/>
      <c r="AT63" s="5"/>
      <c r="AU63" s="5"/>
      <c r="AV63" s="9"/>
      <c r="AW63" s="9"/>
      <c r="AX63" s="9"/>
      <c r="AY63" s="9"/>
      <c r="BA63" s="5" t="str">
        <f>IF(AX63&gt;$AY$1,"NA",(IF($AY63&lt;'[3]Point Tables'!$S$5,"OLD",(IF($AZ63="Y",AW63,(VLOOKUP($AW63,[1]Y14MF!$A$1:$A$65536,1,FALSE)))))))</f>
        <v>OLD</v>
      </c>
      <c r="BB63" s="5" t="str">
        <f>IF(AX63&gt;$AY$1,"NA",(IF($AY63&lt;'[3]Point Tables'!$S$6,"OLD",(IF($AZ63="Y","X",(VLOOKUP($AW63,[1]Y12MF!$A$1:$A$65536,1,FALSE)))))))</f>
        <v>OLD</v>
      </c>
      <c r="BD63" s="5" t="s">
        <v>1260</v>
      </c>
      <c r="BE63" s="5">
        <v>1997</v>
      </c>
      <c r="BF63" s="5" t="s">
        <v>1061</v>
      </c>
      <c r="BG63" s="29" t="s">
        <v>1260</v>
      </c>
      <c r="BH63" s="25" t="s">
        <v>1162</v>
      </c>
      <c r="BI63" s="25">
        <v>60</v>
      </c>
      <c r="BJ63" s="25">
        <v>1997</v>
      </c>
      <c r="BL63" s="5"/>
      <c r="BM63" s="5"/>
      <c r="BN63" s="5"/>
      <c r="BO63" s="5"/>
      <c r="BP63" s="5"/>
      <c r="BQ63" s="5"/>
      <c r="BR63" s="9"/>
      <c r="BS63" s="9"/>
      <c r="BT63" s="20"/>
      <c r="BU63" s="9"/>
      <c r="BW63" s="5" t="str">
        <f>IF(BT63&gt;$BU$1,"NA",(IF($BU63&lt;'[3]Point Tables'!$S$5,"OLD",(IF($BV63="Y",BS63,(VLOOKUP($BS63,[1]Y14MF!$A$1:$A$65536,1,FALSE)))))))</f>
        <v>OLD</v>
      </c>
      <c r="BX63" s="5" t="str">
        <f>IF(BT63&gt;$BU$1,"NA",(IF($BU63&lt;'[3]Point Tables'!$S$6,"OLD",(IF($BV63="Y","X",(VLOOKUP($BS63,[1]Y12MF!$A$1:$A$65536,1,FALSE)))))))</f>
        <v>OLD</v>
      </c>
      <c r="BY63" s="5"/>
      <c r="BZ63" s="5"/>
      <c r="CA63" s="5"/>
      <c r="CB63" s="5"/>
      <c r="CC63" s="21"/>
      <c r="CD63" s="16"/>
      <c r="CE63" s="22"/>
      <c r="CF63" s="21"/>
      <c r="CH63" s="5" t="str">
        <f>IF(CE63&gt;$CF$1,"NA",(IF($CF63&lt;'[3]Point Tables'!$S$5,"OLD",(IF($CG63="Y",CD63,(VLOOKUP($CD63,[1]Y14MF!$A$1:$A$65536,1,FALSE)))))))</f>
        <v>OLD</v>
      </c>
      <c r="CI63" s="5" t="str">
        <f>IF(CE63&gt;$CF$1,"NA",(IF($CF63&lt;'[3]Point Tables'!$S$6,"OLD",(IF($CG63="Y","X",(VLOOKUP($CD63,[1]Y12MF!$A$1:$A$65536,1,FALSE)))))))</f>
        <v>OLD</v>
      </c>
      <c r="CK63" s="5" t="s">
        <v>1261</v>
      </c>
      <c r="CL63" s="5">
        <v>1999</v>
      </c>
      <c r="CM63" s="5" t="s">
        <v>103</v>
      </c>
      <c r="CN63" s="30" t="s">
        <v>1261</v>
      </c>
      <c r="CO63" s="26" t="s">
        <v>1262</v>
      </c>
      <c r="CP63" s="23">
        <v>60</v>
      </c>
      <c r="CQ63" s="30">
        <v>1999</v>
      </c>
      <c r="CS63" s="5"/>
      <c r="CT63" s="5"/>
      <c r="CV63" s="5" t="s">
        <v>1263</v>
      </c>
      <c r="CW63" s="5">
        <v>1996</v>
      </c>
      <c r="CX63" s="5" t="s">
        <v>151</v>
      </c>
      <c r="CY63" s="30" t="s">
        <v>1263</v>
      </c>
      <c r="CZ63" s="26">
        <v>100102019</v>
      </c>
      <c r="DA63" s="23">
        <v>60</v>
      </c>
      <c r="DB63" s="30">
        <v>1996</v>
      </c>
      <c r="DD63" s="5" t="str">
        <f>IF(DA63&gt;$DB$1,"NA",(IF($DB63&lt;'[3]Point Tables'!$S$5,"OLD",(IF($DC63="Y",CZ63,(VLOOKUP($CZ63,[1]Y14MF!$A$1:$A$65536,1,FALSE)))))))</f>
        <v>NA</v>
      </c>
      <c r="DE63" s="5" t="str">
        <f>IF(DA63&gt;$DB$1,"NA",(IF($DB63&lt;'[3]Point Tables'!$S$6,"OLD",(IF($DC63="Y","X",(VLOOKUP($CZ63,[1]Y12MF!$A$1:$A$65536,1,FALSE)))))))</f>
        <v>NA</v>
      </c>
      <c r="DG63" s="5" t="s">
        <v>1264</v>
      </c>
      <c r="DH63" s="5">
        <v>1997</v>
      </c>
      <c r="DI63" s="5" t="s">
        <v>23</v>
      </c>
      <c r="DJ63" s="30" t="s">
        <v>1264</v>
      </c>
      <c r="DK63" s="26">
        <v>100093844</v>
      </c>
      <c r="DL63" s="23">
        <v>60</v>
      </c>
      <c r="DM63" s="30">
        <v>1997</v>
      </c>
      <c r="DO63" s="5"/>
      <c r="DP63" s="5"/>
      <c r="DR63" s="5"/>
      <c r="DS63" s="5"/>
      <c r="DT63" s="5"/>
      <c r="DU63" s="30"/>
      <c r="DV63" s="26"/>
      <c r="DW63" s="23"/>
      <c r="DX63" s="30"/>
      <c r="DZ63" s="5"/>
      <c r="EA63" s="5"/>
    </row>
    <row r="64" spans="1:131">
      <c r="A64" s="5" t="s">
        <v>456</v>
      </c>
      <c r="B64" s="5">
        <v>1996</v>
      </c>
      <c r="C64" s="5" t="s">
        <v>26</v>
      </c>
      <c r="D64" t="s">
        <v>456</v>
      </c>
      <c r="E64">
        <v>100083128</v>
      </c>
      <c r="F64">
        <v>61</v>
      </c>
      <c r="G64">
        <v>1996</v>
      </c>
      <c r="H64" t="s">
        <v>24</v>
      </c>
      <c r="I64" s="5" t="str">
        <f>IF(F64&gt;$F$1,"NA",(IF($G64&lt;'[3]Point Tables'!$S$5,"OLD",(IF($H64="Y","X",(VLOOKUP($E64,[1]Y14MF!$A$1:$A$65536,1,FALSE)))))))</f>
        <v>NA</v>
      </c>
      <c r="J64" s="5" t="str">
        <f>IF(F64&gt;$F$1,"NA",(IF($G64&lt;'[3]Point Tables'!$S$6,"OLD",(IF($H64="Y","X",(VLOOKUP($E64,[1]Y12MF!$A$1:$A$65536,1,FALSE)))))))</f>
        <v>NA</v>
      </c>
      <c r="L64" t="s">
        <v>1265</v>
      </c>
      <c r="M64">
        <v>1998</v>
      </c>
      <c r="N64" t="s">
        <v>57</v>
      </c>
      <c r="O64" t="s">
        <v>1265</v>
      </c>
      <c r="P64">
        <v>100100913</v>
      </c>
      <c r="Q64">
        <v>61</v>
      </c>
      <c r="R64">
        <v>1998</v>
      </c>
      <c r="S64" t="s">
        <v>24</v>
      </c>
      <c r="T64" s="5" t="str">
        <f>IF(Q64&gt;$Q$1,"NA",(IF($R64&lt;'[3]Point Tables'!$S$5,"OLD",(IF($S64="Y","X",(VLOOKUP($P64,[1]Y14MF!$A$1:$A$65536,1,FALSE)))))))</f>
        <v>NA</v>
      </c>
      <c r="U64" s="5" t="str">
        <f>IF(Q64&gt;$Q$1,"NA",(IF($R64&lt;'[3]Point Tables'!$S$6,"OLD",(IF($S64="Y","X",(VLOOKUP($P64,[1]Y12MF!$A$1:$A$65536,1,FALSE)))))))</f>
        <v>NA</v>
      </c>
      <c r="V64" s="5"/>
      <c r="W64" s="5" t="s">
        <v>1018</v>
      </c>
      <c r="X64" s="5">
        <v>1998</v>
      </c>
      <c r="Y64" s="5" t="s">
        <v>274</v>
      </c>
      <c r="Z64" t="s">
        <v>1018</v>
      </c>
      <c r="AA64">
        <v>100081673</v>
      </c>
      <c r="AB64">
        <v>61</v>
      </c>
      <c r="AC64">
        <v>1998</v>
      </c>
      <c r="AD64" s="4" t="s">
        <v>24</v>
      </c>
      <c r="AE64" s="5" t="str">
        <f>IF(AB64&gt;$AB$1,"NA",(IF($AC64&lt;'[3]Point Tables'!$S$5,"OLD",(IF($AD64="Y","X",(VLOOKUP($AA64,[1]Y14MF!$A$1:$A$65536,1,FALSE)))))))</f>
        <v>NA</v>
      </c>
      <c r="AF64" s="5" t="str">
        <f>IF(AB64&gt;$AB$1,"NA",(IF($AC64&lt;'[3]Point Tables'!$S$6,"OLD",(IF($AD64="Y","X",(VLOOKUP($AA64,[1]Y12MF!$A$1:$A$65536,1,FALSE)))))))</f>
        <v>NA</v>
      </c>
      <c r="AG64" s="5"/>
      <c r="AH64" s="14" t="s">
        <v>1266</v>
      </c>
      <c r="AI64" s="14">
        <v>1997</v>
      </c>
      <c r="AJ64" s="14" t="s">
        <v>858</v>
      </c>
      <c r="AK64" s="14" t="s">
        <v>1266</v>
      </c>
      <c r="AL64" s="14">
        <v>100128543</v>
      </c>
      <c r="AM64" s="14">
        <v>61</v>
      </c>
      <c r="AN64" s="14">
        <v>1997</v>
      </c>
      <c r="AP64" s="5" t="str">
        <f>IF(AM64&gt;$AN$1,"NA",(IF($AN64&lt;'[3]Point Tables'!$S$5,"OLD",(IF($AO64="Y","X",(VLOOKUP($AL64,[1]Y14MF!$A$1:$A$65536,1,FALSE)))))))</f>
        <v>NA</v>
      </c>
      <c r="AQ64" s="5" t="str">
        <f>IF(AM64&gt;$AN$1,"NA",(IF($AN64&lt;'[3]Point Tables'!$S$6,"OLD",(IF($AO64="Y","X",(VLOOKUP($AL64,[1]Y12MF!$A$1:$A$65536,1,FALSE)))))))</f>
        <v>NA</v>
      </c>
      <c r="AR64" s="5"/>
      <c r="AS64" s="5"/>
      <c r="AT64" s="5"/>
      <c r="AU64" s="5"/>
      <c r="AV64" s="9"/>
      <c r="AW64" s="9"/>
      <c r="AX64" s="9"/>
      <c r="AY64" s="9"/>
      <c r="BA64" s="5" t="str">
        <f>IF(AX64&gt;$AY$1,"NA",(IF($AY64&lt;'[3]Point Tables'!$S$5,"OLD",(IF($AZ64="Y",AW64,(VLOOKUP($AW64,[1]Y14MF!$A$1:$A$65536,1,FALSE)))))))</f>
        <v>OLD</v>
      </c>
      <c r="BB64" s="5" t="str">
        <f>IF(AX64&gt;$AY$1,"NA",(IF($AY64&lt;'[3]Point Tables'!$S$6,"OLD",(IF($AZ64="Y","X",(VLOOKUP($AW64,[1]Y12MF!$A$1:$A$65536,1,FALSE)))))))</f>
        <v>OLD</v>
      </c>
      <c r="BD64" s="5" t="s">
        <v>1267</v>
      </c>
      <c r="BE64" s="5">
        <v>1998</v>
      </c>
      <c r="BF64" s="5" t="s">
        <v>907</v>
      </c>
      <c r="BG64" s="29" t="s">
        <v>1267</v>
      </c>
      <c r="BH64" s="25">
        <v>100116326</v>
      </c>
      <c r="BI64" s="25">
        <v>61</v>
      </c>
      <c r="BJ64" s="25">
        <v>1998</v>
      </c>
      <c r="BL64" s="5"/>
      <c r="BM64" s="5"/>
      <c r="BN64" s="5"/>
      <c r="BO64" s="5"/>
      <c r="BP64" s="5"/>
      <c r="BQ64" s="5"/>
      <c r="BR64" s="9"/>
      <c r="BS64" s="9"/>
      <c r="BT64" s="20"/>
      <c r="BU64" s="9"/>
      <c r="BW64" s="5" t="str">
        <f>IF(BT64&gt;$BU$1,"NA",(IF($BU64&lt;'[3]Point Tables'!$S$5,"OLD",(IF($BV64="Y",BS64,(VLOOKUP($BS64,[1]Y14MF!$A$1:$A$65536,1,FALSE)))))))</f>
        <v>OLD</v>
      </c>
      <c r="BX64" s="5" t="str">
        <f>IF(BT64&gt;$BU$1,"NA",(IF($BU64&lt;'[3]Point Tables'!$S$6,"OLD",(IF($BV64="Y","X",(VLOOKUP($BS64,[1]Y12MF!$A$1:$A$65536,1,FALSE)))))))</f>
        <v>OLD</v>
      </c>
      <c r="BY64" s="5"/>
      <c r="BZ64" s="5"/>
      <c r="CA64" s="5"/>
      <c r="CB64" s="5"/>
      <c r="CC64" s="21"/>
      <c r="CD64" s="16"/>
      <c r="CE64" s="22"/>
      <c r="CF64" s="21"/>
      <c r="CH64" s="5" t="str">
        <f>IF(CE64&gt;$CF$1,"NA",(IF($CF64&lt;'[3]Point Tables'!$S$5,"OLD",(IF($CG64="Y",CD64,(VLOOKUP($CD64,[1]Y14MF!$A$1:$A$65536,1,FALSE)))))))</f>
        <v>OLD</v>
      </c>
      <c r="CI64" s="5" t="str">
        <f>IF(CE64&gt;$CF$1,"NA",(IF($CF64&lt;'[3]Point Tables'!$S$6,"OLD",(IF($CG64="Y","X",(VLOOKUP($CD64,[1]Y12MF!$A$1:$A$65536,1,FALSE)))))))</f>
        <v>OLD</v>
      </c>
      <c r="CK64" s="5" t="s">
        <v>1104</v>
      </c>
      <c r="CL64" s="5">
        <v>1998</v>
      </c>
      <c r="CM64" s="5" t="s">
        <v>103</v>
      </c>
      <c r="CN64" s="30" t="s">
        <v>1104</v>
      </c>
      <c r="CO64" s="26" t="s">
        <v>1268</v>
      </c>
      <c r="CP64" s="23">
        <v>60</v>
      </c>
      <c r="CQ64" s="30">
        <v>1998</v>
      </c>
      <c r="CS64" s="5"/>
      <c r="CT64" s="5"/>
      <c r="CV64" s="5" t="s">
        <v>1269</v>
      </c>
      <c r="CW64" s="5">
        <v>1998</v>
      </c>
      <c r="CX64" s="5" t="s">
        <v>37</v>
      </c>
      <c r="CY64" s="30" t="s">
        <v>1269</v>
      </c>
      <c r="CZ64" s="26">
        <v>100127790</v>
      </c>
      <c r="DA64" s="23">
        <v>61</v>
      </c>
      <c r="DB64" s="30">
        <v>1998</v>
      </c>
      <c r="DD64" s="5" t="str">
        <f>IF(DA64&gt;$DB$1,"NA",(IF($DB64&lt;'[3]Point Tables'!$S$5,"OLD",(IF($DC64="Y",CZ64,(VLOOKUP($CZ64,[1]Y14MF!$A$1:$A$65536,1,FALSE)))))))</f>
        <v>NA</v>
      </c>
      <c r="DE64" s="5" t="str">
        <f>IF(DA64&gt;$DB$1,"NA",(IF($DB64&lt;'[3]Point Tables'!$S$6,"OLD",(IF($DC64="Y","X",(VLOOKUP($CZ64,[1]Y12MF!$A$1:$A$65536,1,FALSE)))))))</f>
        <v>NA</v>
      </c>
      <c r="DG64" s="5" t="s">
        <v>1270</v>
      </c>
      <c r="DH64" s="5">
        <v>1997</v>
      </c>
      <c r="DI64" s="5" t="s">
        <v>70</v>
      </c>
      <c r="DJ64" s="30" t="s">
        <v>1270</v>
      </c>
      <c r="DK64" s="26">
        <v>100126753</v>
      </c>
      <c r="DL64" s="23">
        <v>61</v>
      </c>
      <c r="DM64" s="30">
        <v>1997</v>
      </c>
      <c r="DO64" s="5"/>
      <c r="DP64" s="5"/>
      <c r="DR64" s="5"/>
      <c r="DS64" s="5"/>
      <c r="DT64" s="5"/>
      <c r="DU64" s="30"/>
      <c r="DV64" s="26"/>
      <c r="DW64" s="23"/>
      <c r="DX64" s="30"/>
      <c r="DZ64" s="5"/>
      <c r="EA64" s="5"/>
    </row>
    <row r="65" spans="1:131">
      <c r="A65" s="5" t="s">
        <v>196</v>
      </c>
      <c r="B65" s="5">
        <v>1997</v>
      </c>
      <c r="C65" s="5" t="s">
        <v>101</v>
      </c>
      <c r="D65" t="s">
        <v>196</v>
      </c>
      <c r="E65">
        <v>100073920</v>
      </c>
      <c r="F65">
        <v>62</v>
      </c>
      <c r="G65">
        <v>1997</v>
      </c>
      <c r="H65" t="s">
        <v>24</v>
      </c>
      <c r="I65" s="5" t="str">
        <f>IF(F65&gt;$F$1,"NA",(IF($G65&lt;'[3]Point Tables'!$S$5,"OLD",(IF($H65="Y","X",(VLOOKUP($E65,[1]Y14MF!$A$1:$A$65536,1,FALSE)))))))</f>
        <v>NA</v>
      </c>
      <c r="J65" s="5" t="str">
        <f>IF(F65&gt;$F$1,"NA",(IF($G65&lt;'[3]Point Tables'!$S$6,"OLD",(IF($H65="Y","X",(VLOOKUP($E65,[1]Y12MF!$A$1:$A$65536,1,FALSE)))))))</f>
        <v>NA</v>
      </c>
      <c r="L65" t="s">
        <v>557</v>
      </c>
      <c r="M65">
        <v>1996</v>
      </c>
      <c r="N65" t="s">
        <v>57</v>
      </c>
      <c r="O65" t="s">
        <v>557</v>
      </c>
      <c r="P65">
        <v>100118047</v>
      </c>
      <c r="Q65">
        <v>62</v>
      </c>
      <c r="R65">
        <v>1996</v>
      </c>
      <c r="S65" t="s">
        <v>24</v>
      </c>
      <c r="T65" s="5" t="str">
        <f>IF(Q65&gt;$Q$1,"NA",(IF($R65&lt;'[3]Point Tables'!$S$5,"OLD",(IF($S65="Y","X",(VLOOKUP($P65,[1]Y14MF!$A$1:$A$65536,1,FALSE)))))))</f>
        <v>NA</v>
      </c>
      <c r="U65" s="5" t="str">
        <f>IF(Q65&gt;$Q$1,"NA",(IF($R65&lt;'[3]Point Tables'!$S$6,"OLD",(IF($S65="Y","X",(VLOOKUP($P65,[1]Y12MF!$A$1:$A$65536,1,FALSE)))))))</f>
        <v>NA</v>
      </c>
      <c r="V65" s="5"/>
      <c r="W65" s="5" t="s">
        <v>522</v>
      </c>
      <c r="X65" s="5">
        <v>1996</v>
      </c>
      <c r="Y65" s="5" t="s">
        <v>37</v>
      </c>
      <c r="Z65" t="s">
        <v>522</v>
      </c>
      <c r="AA65">
        <v>100094777</v>
      </c>
      <c r="AB65">
        <v>62</v>
      </c>
      <c r="AC65">
        <v>1996</v>
      </c>
      <c r="AD65" s="4" t="s">
        <v>24</v>
      </c>
      <c r="AE65" s="5" t="str">
        <f>IF(AB65&gt;$AB$1,"NA",(IF($AC65&lt;'[3]Point Tables'!$S$5,"OLD",(IF($AD65="Y","X",(VLOOKUP($AA65,[1]Y14MF!$A$1:$A$65536,1,FALSE)))))))</f>
        <v>NA</v>
      </c>
      <c r="AF65" s="5" t="str">
        <f>IF(AB65&gt;$AB$1,"NA",(IF($AC65&lt;'[3]Point Tables'!$S$6,"OLD",(IF($AD65="Y","X",(VLOOKUP($AA65,[1]Y12MF!$A$1:$A$65536,1,FALSE)))))))</f>
        <v>NA</v>
      </c>
      <c r="AG65" s="5"/>
      <c r="AH65" s="14" t="s">
        <v>1035</v>
      </c>
      <c r="AI65" s="14">
        <v>1997</v>
      </c>
      <c r="AJ65" s="14" t="s">
        <v>1089</v>
      </c>
      <c r="AK65" s="14" t="s">
        <v>1035</v>
      </c>
      <c r="AL65" s="14">
        <v>100116559</v>
      </c>
      <c r="AM65" s="14">
        <v>62</v>
      </c>
      <c r="AN65" s="14">
        <v>1997</v>
      </c>
      <c r="AP65" s="5" t="str">
        <f>IF(AM65&gt;$AN$1,"NA",(IF($AN65&lt;'[3]Point Tables'!$S$5,"OLD",(IF($AO65="Y","X",(VLOOKUP($AL65,[1]Y14MF!$A$1:$A$65536,1,FALSE)))))))</f>
        <v>NA</v>
      </c>
      <c r="AQ65" s="5" t="str">
        <f>IF(AM65&gt;$AN$1,"NA",(IF($AN65&lt;'[3]Point Tables'!$S$6,"OLD",(IF($AO65="Y","X",(VLOOKUP($AL65,[1]Y12MF!$A$1:$A$65536,1,FALSE)))))))</f>
        <v>NA</v>
      </c>
      <c r="AR65" s="5"/>
      <c r="AS65" s="5"/>
      <c r="AT65" s="5"/>
      <c r="AU65" s="5"/>
      <c r="AV65" s="9"/>
      <c r="AW65" s="9"/>
      <c r="AX65" s="9"/>
      <c r="AY65" s="9"/>
      <c r="BA65" s="5" t="str">
        <f>IF(AX65&gt;$AY$1,"NA",(IF($AY65&lt;'[3]Point Tables'!$S$5,"OLD",(IF($AZ65="Y",AW65,(VLOOKUP($AW65,[1]Y14MF!$A$1:$A$65536,1,FALSE)))))))</f>
        <v>OLD</v>
      </c>
      <c r="BB65" s="5" t="str">
        <f>IF(AX65&gt;$AY$1,"NA",(IF($AY65&lt;'[3]Point Tables'!$S$6,"OLD",(IF($AZ65="Y","X",(VLOOKUP($AW65,[1]Y12MF!$A$1:$A$65536,1,FALSE)))))))</f>
        <v>OLD</v>
      </c>
      <c r="BD65" s="5" t="s">
        <v>1271</v>
      </c>
      <c r="BE65" s="5">
        <v>1996</v>
      </c>
      <c r="BF65" s="5" t="s">
        <v>932</v>
      </c>
      <c r="BG65" s="29" t="s">
        <v>1271</v>
      </c>
      <c r="BH65" s="25">
        <v>100062859</v>
      </c>
      <c r="BI65" s="25">
        <v>62</v>
      </c>
      <c r="BJ65" s="25">
        <v>1996</v>
      </c>
      <c r="BL65" s="5"/>
      <c r="BM65" s="5"/>
      <c r="BN65" s="5"/>
      <c r="BO65" s="5"/>
      <c r="BP65" s="5"/>
      <c r="BQ65" s="5"/>
      <c r="BR65" s="9"/>
      <c r="BS65" s="9"/>
      <c r="BT65" s="20"/>
      <c r="BU65" s="9"/>
      <c r="BW65" s="5" t="str">
        <f>IF(BT65&gt;$BU$1,"NA",(IF($BU65&lt;'[3]Point Tables'!$S$5,"OLD",(IF($BV65="Y",BS65,(VLOOKUP($BS65,[1]Y14MF!$A$1:$A$65536,1,FALSE)))))))</f>
        <v>OLD</v>
      </c>
      <c r="BX65" s="5" t="str">
        <f>IF(BT65&gt;$BU$1,"NA",(IF($BU65&lt;'[3]Point Tables'!$S$6,"OLD",(IF($BV65="Y","X",(VLOOKUP($BS65,[1]Y12MF!$A$1:$A$65536,1,FALSE)))))))</f>
        <v>OLD</v>
      </c>
      <c r="BY65" s="5"/>
      <c r="BZ65" s="5"/>
      <c r="CA65" s="5"/>
      <c r="CB65" s="5"/>
      <c r="CC65" s="21"/>
      <c r="CD65" s="16"/>
      <c r="CE65" s="22"/>
      <c r="CF65" s="21"/>
      <c r="CH65" s="5" t="str">
        <f>IF(CE65&gt;$CF$1,"NA",(IF($CF65&lt;'[3]Point Tables'!$S$5,"OLD",(IF($CG65="Y",CD65,(VLOOKUP($CD65,[1]Y14MF!$A$1:$A$65536,1,FALSE)))))))</f>
        <v>OLD</v>
      </c>
      <c r="CI65" s="5" t="str">
        <f>IF(CE65&gt;$CF$1,"NA",(IF($CF65&lt;'[3]Point Tables'!$S$6,"OLD",(IF($CG65="Y","X",(VLOOKUP($CD65,[1]Y12MF!$A$1:$A$65536,1,FALSE)))))))</f>
        <v>OLD</v>
      </c>
      <c r="CK65" s="5" t="s">
        <v>1048</v>
      </c>
      <c r="CL65" s="5">
        <v>1999</v>
      </c>
      <c r="CM65" s="5" t="s">
        <v>923</v>
      </c>
      <c r="CN65" s="30" t="s">
        <v>1048</v>
      </c>
      <c r="CO65" s="26">
        <v>100092770</v>
      </c>
      <c r="CP65" s="23">
        <v>62</v>
      </c>
      <c r="CQ65" s="30">
        <v>1999</v>
      </c>
      <c r="CS65" s="5"/>
      <c r="CT65" s="5"/>
      <c r="CV65" s="5" t="s">
        <v>1272</v>
      </c>
      <c r="CW65" s="5">
        <v>1996</v>
      </c>
      <c r="CX65" s="5" t="s">
        <v>225</v>
      </c>
      <c r="CY65" s="30" t="s">
        <v>1272</v>
      </c>
      <c r="CZ65" s="26">
        <v>100084449</v>
      </c>
      <c r="DA65" s="23">
        <v>62</v>
      </c>
      <c r="DB65" s="30">
        <v>1996</v>
      </c>
      <c r="DD65" s="5" t="str">
        <f>IF(DA65&gt;$DB$1,"NA",(IF($DB65&lt;'[3]Point Tables'!$S$5,"OLD",(IF($DC65="Y",CZ65,(VLOOKUP($CZ65,[1]Y14MF!$A$1:$A$65536,1,FALSE)))))))</f>
        <v>NA</v>
      </c>
      <c r="DE65" s="5" t="str">
        <f>IF(DA65&gt;$DB$1,"NA",(IF($DB65&lt;'[3]Point Tables'!$S$6,"OLD",(IF($DC65="Y","X",(VLOOKUP($CZ65,[1]Y12MF!$A$1:$A$65536,1,FALSE)))))))</f>
        <v>NA</v>
      </c>
      <c r="DG65" s="5" t="s">
        <v>1213</v>
      </c>
      <c r="DH65" s="5">
        <v>1999</v>
      </c>
      <c r="DI65" s="5" t="s">
        <v>190</v>
      </c>
      <c r="DJ65" s="30" t="s">
        <v>1213</v>
      </c>
      <c r="DK65" s="26">
        <v>100125243</v>
      </c>
      <c r="DL65" s="23">
        <v>62</v>
      </c>
      <c r="DM65" s="30">
        <v>1999</v>
      </c>
      <c r="DO65" s="5"/>
      <c r="DP65" s="5"/>
      <c r="DR65" s="5"/>
      <c r="DS65" s="5"/>
      <c r="DT65" s="5"/>
      <c r="DU65" s="30"/>
      <c r="DV65" s="26"/>
      <c r="DW65" s="23"/>
      <c r="DX65" s="30"/>
      <c r="DZ65" s="5"/>
      <c r="EA65" s="5"/>
    </row>
    <row r="66" spans="1:131">
      <c r="A66" s="5" t="s">
        <v>670</v>
      </c>
      <c r="B66" s="5">
        <v>1998</v>
      </c>
      <c r="C66" s="5" t="s">
        <v>48</v>
      </c>
      <c r="D66" t="s">
        <v>670</v>
      </c>
      <c r="E66">
        <v>100086453</v>
      </c>
      <c r="F66">
        <v>63</v>
      </c>
      <c r="G66">
        <v>1998</v>
      </c>
      <c r="H66" t="s">
        <v>24</v>
      </c>
      <c r="I66" s="5" t="str">
        <f>IF(F66&gt;$F$1,"NA",(IF($G66&lt;'[3]Point Tables'!$S$5,"OLD",(IF($H66="Y","X",(VLOOKUP($E66,[1]Y14MF!$A$1:$A$65536,1,FALSE)))))))</f>
        <v>NA</v>
      </c>
      <c r="J66" s="5" t="str">
        <f>IF(F66&gt;$F$1,"NA",(IF($G66&lt;'[3]Point Tables'!$S$6,"OLD",(IF($H66="Y","X",(VLOOKUP($E66,[1]Y12MF!$A$1:$A$65536,1,FALSE)))))))</f>
        <v>NA</v>
      </c>
      <c r="L66" t="s">
        <v>1124</v>
      </c>
      <c r="M66">
        <v>1999</v>
      </c>
      <c r="N66" t="s">
        <v>128</v>
      </c>
      <c r="O66" t="s">
        <v>1124</v>
      </c>
      <c r="P66">
        <v>100092180</v>
      </c>
      <c r="Q66">
        <v>63</v>
      </c>
      <c r="R66">
        <v>1999</v>
      </c>
      <c r="S66" t="s">
        <v>24</v>
      </c>
      <c r="T66" s="5" t="str">
        <f>IF(Q66&gt;$Q$1,"NA",(IF($R66&lt;'[3]Point Tables'!$S$5,"OLD",(IF($S66="Y","X",(VLOOKUP($P66,[1]Y14MF!$A$1:$A$65536,1,FALSE)))))))</f>
        <v>NA</v>
      </c>
      <c r="U66" s="5" t="str">
        <f>IF(Q66&gt;$Q$1,"NA",(IF($R66&lt;'[3]Point Tables'!$S$6,"OLD",(IF($S66="Y","X",(VLOOKUP($P66,[1]Y12MF!$A$1:$A$65536,1,FALSE)))))))</f>
        <v>NA</v>
      </c>
      <c r="V66" s="5"/>
      <c r="W66" s="5" t="s">
        <v>524</v>
      </c>
      <c r="X66" s="5">
        <v>1996</v>
      </c>
      <c r="Y66" s="5" t="s">
        <v>225</v>
      </c>
      <c r="Z66" t="s">
        <v>524</v>
      </c>
      <c r="AA66">
        <v>100077456</v>
      </c>
      <c r="AB66">
        <v>63</v>
      </c>
      <c r="AC66">
        <v>1996</v>
      </c>
      <c r="AD66" s="4" t="s">
        <v>24</v>
      </c>
      <c r="AE66" s="5" t="str">
        <f>IF(AB66&gt;$AB$1,"NA",(IF($AC66&lt;'[3]Point Tables'!$S$5,"OLD",(IF($AD66="Y","X",(VLOOKUP($AA66,[1]Y14MF!$A$1:$A$65536,1,FALSE)))))))</f>
        <v>NA</v>
      </c>
      <c r="AF66" s="5" t="str">
        <f>IF(AB66&gt;$AB$1,"NA",(IF($AC66&lt;'[3]Point Tables'!$S$6,"OLD",(IF($AD66="Y","X",(VLOOKUP($AA66,[1]Y12MF!$A$1:$A$65536,1,FALSE)))))))</f>
        <v>NA</v>
      </c>
      <c r="AG66" s="5"/>
      <c r="AH66" s="14" t="s">
        <v>1273</v>
      </c>
      <c r="AI66" s="14">
        <v>1998</v>
      </c>
      <c r="AJ66" s="14" t="s">
        <v>1102</v>
      </c>
      <c r="AK66" s="14" t="s">
        <v>1273</v>
      </c>
      <c r="AL66" s="14">
        <v>100085273</v>
      </c>
      <c r="AM66" s="14">
        <v>63</v>
      </c>
      <c r="AN66" s="14">
        <v>1998</v>
      </c>
      <c r="AP66" s="5" t="str">
        <f>IF(AM66&gt;$AN$1,"NA",(IF($AN66&lt;'[3]Point Tables'!$S$5,"OLD",(IF($AO66="Y","X",(VLOOKUP($AL66,[1]Y14MF!$A$1:$A$65536,1,FALSE)))))))</f>
        <v>NA</v>
      </c>
      <c r="AQ66" s="5" t="str">
        <f>IF(AM66&gt;$AN$1,"NA",(IF($AN66&lt;'[3]Point Tables'!$S$6,"OLD",(IF($AO66="Y","X",(VLOOKUP($AL66,[1]Y12MF!$A$1:$A$65536,1,FALSE)))))))</f>
        <v>NA</v>
      </c>
      <c r="AS66" s="5"/>
      <c r="AT66" s="5"/>
      <c r="AU66" s="5"/>
      <c r="AV66" s="9"/>
      <c r="AW66" s="9"/>
      <c r="AX66" s="9"/>
      <c r="AY66" s="9"/>
      <c r="BA66" s="5" t="str">
        <f>IF(AX66&gt;$AY$1,"NA",(IF($AY66&lt;'[3]Point Tables'!$S$5,"OLD",(IF($AZ66="Y",AW66,(VLOOKUP($AW66,[1]Y14MF!$A$1:$A$65536,1,FALSE)))))))</f>
        <v>OLD</v>
      </c>
      <c r="BB66" s="5" t="str">
        <f>IF(AX66&gt;$AY$1,"NA",(IF($AY66&lt;'[3]Point Tables'!$S$6,"OLD",(IF($AZ66="Y","X",(VLOOKUP($AW66,[1]Y12MF!$A$1:$A$65536,1,FALSE)))))))</f>
        <v>OLD</v>
      </c>
      <c r="BD66" s="5" t="s">
        <v>1086</v>
      </c>
      <c r="BE66" s="5">
        <v>1998</v>
      </c>
      <c r="BF66" s="5" t="s">
        <v>861</v>
      </c>
      <c r="BG66" s="29" t="s">
        <v>1086</v>
      </c>
      <c r="BH66" s="25">
        <v>100087510</v>
      </c>
      <c r="BI66" s="25">
        <v>63</v>
      </c>
      <c r="BJ66" s="25">
        <v>1998</v>
      </c>
      <c r="BL66" s="5"/>
      <c r="BM66" s="5"/>
      <c r="BN66" s="5"/>
      <c r="BO66" s="5"/>
      <c r="BP66" s="5"/>
      <c r="BQ66" s="5"/>
      <c r="BR66" s="9"/>
      <c r="BS66" s="9"/>
      <c r="BT66" s="20"/>
      <c r="BU66" s="9"/>
      <c r="BW66" s="5" t="str">
        <f>IF(BT66&gt;$BU$1,"NA",(IF($BU66&lt;'[3]Point Tables'!$S$5,"OLD",(IF($BV66="Y",BS66,(VLOOKUP($BS66,[1]Y14MF!$A$1:$A$65536,1,FALSE)))))))</f>
        <v>OLD</v>
      </c>
      <c r="BX66" s="5" t="str">
        <f>IF(BT66&gt;$BU$1,"NA",(IF($BU66&lt;'[3]Point Tables'!$S$6,"OLD",(IF($BV66="Y","X",(VLOOKUP($BS66,[1]Y12MF!$A$1:$A$65536,1,FALSE)))))))</f>
        <v>OLD</v>
      </c>
      <c r="BY66" s="5"/>
      <c r="BZ66" s="5"/>
      <c r="CA66" s="5"/>
      <c r="CB66" s="5"/>
      <c r="CC66" s="21"/>
      <c r="CD66" s="16"/>
      <c r="CE66" s="22"/>
      <c r="CF66" s="21"/>
      <c r="CH66" s="5" t="str">
        <f>IF(CE66&gt;$CF$1,"NA",(IF($CF66&lt;'[3]Point Tables'!$S$5,"OLD",(IF($CG66="Y",CD66,(VLOOKUP($CD66,[1]Y14MF!$A$1:$A$65536,1,FALSE)))))))</f>
        <v>OLD</v>
      </c>
      <c r="CI66" s="5" t="str">
        <f>IF(CE66&gt;$CF$1,"NA",(IF($CF66&lt;'[3]Point Tables'!$S$6,"OLD",(IF($CG66="Y","X",(VLOOKUP($CD66,[1]Y12MF!$A$1:$A$65536,1,FALSE)))))))</f>
        <v>OLD</v>
      </c>
      <c r="CK66" s="5" t="s">
        <v>1274</v>
      </c>
      <c r="CL66" s="5">
        <v>1997</v>
      </c>
      <c r="CM66" s="5" t="s">
        <v>907</v>
      </c>
      <c r="CN66" s="30" t="s">
        <v>1274</v>
      </c>
      <c r="CO66" s="26">
        <v>100123757</v>
      </c>
      <c r="CP66" s="23">
        <v>63</v>
      </c>
      <c r="CQ66" s="30">
        <v>1997</v>
      </c>
      <c r="CS66" s="5"/>
      <c r="CT66" s="5"/>
      <c r="CV66" s="5" t="s">
        <v>1097</v>
      </c>
      <c r="CW66" s="5">
        <v>1998</v>
      </c>
      <c r="CX66" s="5" t="s">
        <v>151</v>
      </c>
      <c r="CY66" s="30" t="s">
        <v>1097</v>
      </c>
      <c r="CZ66" s="26">
        <v>100084142</v>
      </c>
      <c r="DA66" s="23">
        <v>63</v>
      </c>
      <c r="DB66" s="30">
        <v>1998</v>
      </c>
      <c r="DD66" s="5" t="str">
        <f>IF(DA66&gt;$DB$1,"NA",(IF($DB66&lt;'[3]Point Tables'!$S$5,"OLD",(IF($DC66="Y",CZ66,(VLOOKUP($CZ66,[1]Y14MF!$A$1:$A$65536,1,FALSE)))))))</f>
        <v>NA</v>
      </c>
      <c r="DE66" s="5" t="str">
        <f>IF(DA66&gt;$DB$1,"NA",(IF($DB66&lt;'[3]Point Tables'!$S$6,"OLD",(IF($DC66="Y","X",(VLOOKUP($CZ66,[1]Y12MF!$A$1:$A$65536,1,FALSE)))))))</f>
        <v>NA</v>
      </c>
      <c r="DG66" s="5" t="s">
        <v>1275</v>
      </c>
      <c r="DH66" s="5">
        <v>1996</v>
      </c>
      <c r="DI66" s="5" t="s">
        <v>26</v>
      </c>
      <c r="DJ66" s="30" t="s">
        <v>1275</v>
      </c>
      <c r="DK66" s="26">
        <v>100128616</v>
      </c>
      <c r="DL66" s="23">
        <v>63</v>
      </c>
      <c r="DM66" s="30">
        <v>1996</v>
      </c>
      <c r="DO66" s="5"/>
      <c r="DP66" s="5"/>
      <c r="DR66" s="5"/>
      <c r="DS66" s="5"/>
      <c r="DT66" s="5"/>
      <c r="DU66" s="30"/>
      <c r="DV66" s="26"/>
      <c r="DW66" s="23"/>
      <c r="DX66" s="30"/>
      <c r="DZ66" s="5"/>
      <c r="EA66" s="5"/>
    </row>
    <row r="67" spans="1:131">
      <c r="A67" s="5" t="s">
        <v>500</v>
      </c>
      <c r="B67" s="5">
        <v>1997</v>
      </c>
      <c r="C67" s="5" t="s">
        <v>37</v>
      </c>
      <c r="D67" t="s">
        <v>500</v>
      </c>
      <c r="E67">
        <v>100097722</v>
      </c>
      <c r="F67">
        <v>64</v>
      </c>
      <c r="G67">
        <v>1997</v>
      </c>
      <c r="H67" t="s">
        <v>24</v>
      </c>
      <c r="I67" s="5" t="str">
        <f>IF(F67&gt;$F$1,"NA",(IF($G67&lt;'[3]Point Tables'!$S$5,"OLD",(IF($H67="Y","X",(VLOOKUP($E67,[1]Y14MF!$A$1:$A$65536,1,FALSE)))))))</f>
        <v>NA</v>
      </c>
      <c r="J67" s="5" t="str">
        <f>IF(F67&gt;$F$1,"NA",(IF($G67&lt;'[3]Point Tables'!$S$6,"OLD",(IF($H67="Y","X",(VLOOKUP($E67,[1]Y12MF!$A$1:$A$65536,1,FALSE)))))))</f>
        <v>NA</v>
      </c>
      <c r="L67" t="s">
        <v>1276</v>
      </c>
      <c r="M67">
        <v>1997</v>
      </c>
      <c r="N67" t="s">
        <v>1277</v>
      </c>
      <c r="O67" t="s">
        <v>1276</v>
      </c>
      <c r="P67">
        <v>100119167</v>
      </c>
      <c r="Q67">
        <v>64</v>
      </c>
      <c r="R67">
        <v>1997</v>
      </c>
      <c r="S67" t="s">
        <v>24</v>
      </c>
      <c r="T67" s="5" t="str">
        <f>IF(Q67&gt;$Q$1,"NA",(IF($R67&lt;'[3]Point Tables'!$S$5,"OLD",(IF($S67="Y","X",(VLOOKUP($P67,[1]Y14MF!$A$1:$A$65536,1,FALSE)))))))</f>
        <v>NA</v>
      </c>
      <c r="U67" s="5" t="str">
        <f>IF(Q67&gt;$Q$1,"NA",(IF($R67&lt;'[3]Point Tables'!$S$6,"OLD",(IF($S67="Y","X",(VLOOKUP($P67,[1]Y12MF!$A$1:$A$65536,1,FALSE)))))))</f>
        <v>NA</v>
      </c>
      <c r="V67" s="5"/>
      <c r="W67" s="5" t="s">
        <v>399</v>
      </c>
      <c r="X67" s="5">
        <v>1997</v>
      </c>
      <c r="Y67" s="5" t="s">
        <v>26</v>
      </c>
      <c r="Z67" t="s">
        <v>399</v>
      </c>
      <c r="AA67">
        <v>100086101</v>
      </c>
      <c r="AB67">
        <v>64</v>
      </c>
      <c r="AC67">
        <v>1997</v>
      </c>
      <c r="AD67" s="4" t="s">
        <v>24</v>
      </c>
      <c r="AE67" s="5" t="str">
        <f>IF(AB67&gt;$AB$1,"NA",(IF($AC67&lt;'[3]Point Tables'!$S$5,"OLD",(IF($AD67="Y","X",(VLOOKUP($AA67,[1]Y14MF!$A$1:$A$65536,1,FALSE)))))))</f>
        <v>NA</v>
      </c>
      <c r="AF67" s="5" t="str">
        <f>IF(AB67&gt;$AB$1,"NA",(IF($AC67&lt;'[3]Point Tables'!$S$6,"OLD",(IF($AD67="Y","X",(VLOOKUP($AA67,[1]Y12MF!$A$1:$A$65536,1,FALSE)))))))</f>
        <v>NA</v>
      </c>
      <c r="AG67" s="5"/>
      <c r="AH67" s="14" t="s">
        <v>1278</v>
      </c>
      <c r="AI67" s="14">
        <v>1998</v>
      </c>
      <c r="AJ67" s="14" t="s">
        <v>870</v>
      </c>
      <c r="AK67" s="14" t="s">
        <v>1278</v>
      </c>
      <c r="AL67" s="14">
        <v>100091775</v>
      </c>
      <c r="AM67" s="14">
        <v>64</v>
      </c>
      <c r="AN67" s="14">
        <v>1998</v>
      </c>
      <c r="AP67" s="5" t="str">
        <f>IF(AM67&gt;$AN$1,"NA",(IF($AN67&lt;'[3]Point Tables'!$S$5,"OLD",(IF($AO67="Y","X",(VLOOKUP($AL67,[1]Y14MF!$A$1:$A$65536,1,FALSE)))))))</f>
        <v>NA</v>
      </c>
      <c r="AQ67" s="5" t="str">
        <f>IF(AM67&gt;$AN$1,"NA",(IF($AN67&lt;'[3]Point Tables'!$S$6,"OLD",(IF($AO67="Y","X",(VLOOKUP($AL67,[1]Y12MF!$A$1:$A$65536,1,FALSE)))))))</f>
        <v>NA</v>
      </c>
      <c r="AS67" s="5"/>
      <c r="AT67" s="5"/>
      <c r="AU67" s="5"/>
      <c r="AV67" s="9"/>
      <c r="AW67" s="9"/>
      <c r="AX67" s="9"/>
      <c r="AY67" s="9"/>
      <c r="BA67" s="5" t="str">
        <f>IF(AX67&gt;$AY$1,"NA",(IF($AY67&lt;'[3]Point Tables'!$S$5,"OLD",(IF($AZ67="Y",AW67,(VLOOKUP($AW67,[1]Y14MF!$A$1:$A$65536,1,FALSE)))))))</f>
        <v>OLD</v>
      </c>
      <c r="BB67" s="5" t="str">
        <f>IF(AX67&gt;$AY$1,"NA",(IF($AY67&lt;'[3]Point Tables'!$S$6,"OLD",(IF($AZ67="Y","X",(VLOOKUP($AW67,[1]Y12MF!$A$1:$A$65536,1,FALSE)))))))</f>
        <v>OLD</v>
      </c>
      <c r="BD67" s="5" t="s">
        <v>1279</v>
      </c>
      <c r="BE67" s="5">
        <v>1997</v>
      </c>
      <c r="BF67" s="5" t="s">
        <v>932</v>
      </c>
      <c r="BG67" s="29" t="s">
        <v>1279</v>
      </c>
      <c r="BH67" s="25">
        <v>100099349</v>
      </c>
      <c r="BI67" s="25">
        <v>64</v>
      </c>
      <c r="BJ67" s="25">
        <v>1997</v>
      </c>
      <c r="BL67" s="5"/>
      <c r="BM67" s="5"/>
      <c r="BN67" s="5"/>
      <c r="BO67" s="5"/>
      <c r="BP67" s="5"/>
      <c r="BQ67" s="5"/>
      <c r="BR67" s="9"/>
      <c r="BS67" s="9"/>
      <c r="BT67" s="20"/>
      <c r="BU67" s="9"/>
      <c r="BW67" s="5" t="str">
        <f>IF(BT67&gt;$BU$1,"NA",(IF($BU67&lt;'[3]Point Tables'!$S$5,"OLD",(IF($BV67="Y",BS67,(VLOOKUP($BS67,[1]Y14MF!$A$1:$A$65536,1,FALSE)))))))</f>
        <v>OLD</v>
      </c>
      <c r="BX67" s="5" t="str">
        <f>IF(BT67&gt;$BU$1,"NA",(IF($BU67&lt;'[3]Point Tables'!$S$6,"OLD",(IF($BV67="Y","X",(VLOOKUP($BS67,[1]Y12MF!$A$1:$A$65536,1,FALSE)))))))</f>
        <v>OLD</v>
      </c>
      <c r="BY67" s="5"/>
      <c r="BZ67" s="5"/>
      <c r="CA67" s="5"/>
      <c r="CB67" s="5"/>
      <c r="CC67" s="21"/>
      <c r="CD67" s="16"/>
      <c r="CE67" s="22"/>
      <c r="CF67" s="21"/>
      <c r="CH67" s="5" t="str">
        <f>IF(CE67&gt;$CF$1,"NA",(IF($CF67&lt;'[3]Point Tables'!$S$5,"OLD",(IF($CG67="Y",CD67,(VLOOKUP($CD67,[1]Y14MF!$A$1:$A$65536,1,FALSE)))))))</f>
        <v>OLD</v>
      </c>
      <c r="CI67" s="5" t="str">
        <f>IF(CE67&gt;$CF$1,"NA",(IF($CF67&lt;'[3]Point Tables'!$S$6,"OLD",(IF($CG67="Y","X",(VLOOKUP($CD67,[1]Y12MF!$A$1:$A$65536,1,FALSE)))))))</f>
        <v>OLD</v>
      </c>
      <c r="CK67" s="5" t="s">
        <v>1280</v>
      </c>
      <c r="CL67" s="5">
        <v>1997</v>
      </c>
      <c r="CM67" s="5" t="s">
        <v>850</v>
      </c>
      <c r="CN67" s="30" t="s">
        <v>1280</v>
      </c>
      <c r="CO67" s="26">
        <v>100097704</v>
      </c>
      <c r="CP67" s="23">
        <v>64</v>
      </c>
      <c r="CQ67" s="30">
        <v>1997</v>
      </c>
      <c r="CS67" s="5"/>
      <c r="CT67" s="5"/>
      <c r="CV67" s="5" t="s">
        <v>1281</v>
      </c>
      <c r="CW67" s="5">
        <v>1999</v>
      </c>
      <c r="CX67" s="5" t="s">
        <v>46</v>
      </c>
      <c r="CY67" s="30" t="s">
        <v>1281</v>
      </c>
      <c r="CZ67" s="26">
        <v>100091738</v>
      </c>
      <c r="DA67" s="23">
        <v>64</v>
      </c>
      <c r="DB67" s="30">
        <v>1999</v>
      </c>
      <c r="DD67" s="5" t="str">
        <f>IF(DA67&gt;$DB$1,"NA",(IF($DB67&lt;'[3]Point Tables'!$S$5,"OLD",(IF($DC67="Y",CZ67,(VLOOKUP($CZ67,[1]Y14MF!$A$1:$A$65536,1,FALSE)))))))</f>
        <v>NA</v>
      </c>
      <c r="DE67" s="5" t="str">
        <f>IF(DA67&gt;$DB$1,"NA",(IF($DB67&lt;'[3]Point Tables'!$S$6,"OLD",(IF($DC67="Y","X",(VLOOKUP($CZ67,[1]Y12MF!$A$1:$A$65536,1,FALSE)))))))</f>
        <v>NA</v>
      </c>
      <c r="DG67" s="5" t="s">
        <v>1180</v>
      </c>
      <c r="DH67" s="5">
        <v>1996</v>
      </c>
      <c r="DI67" s="5" t="s">
        <v>26</v>
      </c>
      <c r="DJ67" s="30" t="s">
        <v>1180</v>
      </c>
      <c r="DK67" s="26">
        <v>100128599</v>
      </c>
      <c r="DL67" s="23">
        <v>64</v>
      </c>
      <c r="DM67" s="30">
        <v>1996</v>
      </c>
      <c r="DO67" s="5"/>
      <c r="DP67" s="5"/>
      <c r="DR67" s="5"/>
      <c r="DS67" s="5"/>
      <c r="DT67" s="5"/>
      <c r="DU67" s="30"/>
      <c r="DV67" s="26"/>
      <c r="DW67" s="23"/>
      <c r="DX67" s="30"/>
      <c r="DZ67" s="5"/>
      <c r="EA67" s="5"/>
    </row>
    <row r="68" spans="1:131">
      <c r="A68" s="5" t="s">
        <v>394</v>
      </c>
      <c r="B68" s="5">
        <v>1996</v>
      </c>
      <c r="C68" s="5" t="s">
        <v>37</v>
      </c>
      <c r="D68" t="s">
        <v>394</v>
      </c>
      <c r="E68">
        <v>100085459</v>
      </c>
      <c r="F68">
        <v>65</v>
      </c>
      <c r="G68">
        <v>1996</v>
      </c>
      <c r="H68" t="s">
        <v>24</v>
      </c>
      <c r="I68" s="5" t="str">
        <f>IF(F68&gt;$F$1,"NA",(IF($G68&lt;'[3]Point Tables'!$S$5,"OLD",(IF($H68="Y","X",(VLOOKUP($E68,[1]Y14MF!$A$1:$A$65536,1,FALSE)))))))</f>
        <v>NA</v>
      </c>
      <c r="J68" s="5" t="str">
        <f>IF(F68&gt;$F$1,"NA",(IF($G68&lt;'[3]Point Tables'!$S$6,"OLD",(IF($H68="Y","X",(VLOOKUP($E68,[1]Y12MF!$A$1:$A$65536,1,FALSE)))))))</f>
        <v>NA</v>
      </c>
      <c r="L68" t="s">
        <v>113</v>
      </c>
      <c r="M68">
        <v>1997</v>
      </c>
      <c r="N68" t="s">
        <v>23</v>
      </c>
      <c r="O68" t="s">
        <v>113</v>
      </c>
      <c r="P68">
        <v>100080321</v>
      </c>
      <c r="Q68">
        <v>65</v>
      </c>
      <c r="R68">
        <v>1997</v>
      </c>
      <c r="S68" t="s">
        <v>24</v>
      </c>
      <c r="T68" s="5" t="str">
        <f>IF(Q68&gt;$Q$1,"NA",(IF($R68&lt;'[3]Point Tables'!$S$5,"OLD",(IF($S68="Y","X",(VLOOKUP($P68,[1]Y14MF!$A$1:$A$65536,1,FALSE)))))))</f>
        <v>NA</v>
      </c>
      <c r="U68" s="5" t="str">
        <f>IF(Q68&gt;$Q$1,"NA",(IF($R68&lt;'[3]Point Tables'!$S$6,"OLD",(IF($S68="Y","X",(VLOOKUP($P68,[1]Y12MF!$A$1:$A$65536,1,FALSE)))))))</f>
        <v>NA</v>
      </c>
      <c r="V68" s="5"/>
      <c r="W68" s="5" t="s">
        <v>137</v>
      </c>
      <c r="X68" s="5">
        <v>1996</v>
      </c>
      <c r="Y68" s="5" t="s">
        <v>23</v>
      </c>
      <c r="Z68" t="s">
        <v>137</v>
      </c>
      <c r="AA68">
        <v>100090862</v>
      </c>
      <c r="AB68">
        <v>65</v>
      </c>
      <c r="AC68">
        <v>1996</v>
      </c>
      <c r="AD68" s="4" t="s">
        <v>24</v>
      </c>
      <c r="AE68" s="5" t="str">
        <f>IF(AB68&gt;$AB$1,"NA",(IF($AC68&lt;'[3]Point Tables'!$S$5,"OLD",(IF($AD68="Y","X",(VLOOKUP($AA68,[1]Y14MF!$A$1:$A$65536,1,FALSE)))))))</f>
        <v>NA</v>
      </c>
      <c r="AF68" s="5" t="str">
        <f>IF(AB68&gt;$AB$1,"NA",(IF($AC68&lt;'[3]Point Tables'!$S$6,"OLD",(IF($AD68="Y","X",(VLOOKUP($AA68,[1]Y12MF!$A$1:$A$65536,1,FALSE)))))))</f>
        <v>NA</v>
      </c>
      <c r="AG68" s="5"/>
      <c r="AH68" s="14" t="s">
        <v>1282</v>
      </c>
      <c r="AI68" s="14">
        <v>1999</v>
      </c>
      <c r="AJ68" s="14" t="s">
        <v>870</v>
      </c>
      <c r="AK68" s="14" t="s">
        <v>1282</v>
      </c>
      <c r="AL68" s="14">
        <v>100100738</v>
      </c>
      <c r="AM68" s="14">
        <v>65</v>
      </c>
      <c r="AN68" s="14">
        <v>1999</v>
      </c>
      <c r="AP68" s="5" t="str">
        <f>IF(AM68&gt;$AN$1,"NA",(IF($AN68&lt;'[3]Point Tables'!$S$5,"OLD",(IF($AO68="Y","X",(VLOOKUP($AL68,[1]Y14MF!$A$1:$A$65536,1,FALSE)))))))</f>
        <v>NA</v>
      </c>
      <c r="AQ68" s="5" t="str">
        <f>IF(AM68&gt;$AN$1,"NA",(IF($AN68&lt;'[3]Point Tables'!$S$6,"OLD",(IF($AO68="Y","X",(VLOOKUP($AL68,[1]Y12MF!$A$1:$A$65536,1,FALSE)))))))</f>
        <v>NA</v>
      </c>
      <c r="AS68" s="5"/>
      <c r="AT68" s="5"/>
      <c r="AU68" s="5"/>
      <c r="AV68" s="9"/>
      <c r="AW68" s="9"/>
      <c r="AX68" s="9"/>
      <c r="AY68" s="9"/>
      <c r="BA68" s="5" t="str">
        <f>IF(AX68&gt;$AY$1,"NA",(IF($AY68&lt;'[3]Point Tables'!$S$5,"OLD",(IF($AZ68="Y",AW68,(VLOOKUP($AW68,[1]Y14MF!$A$1:$A$65536,1,FALSE)))))))</f>
        <v>OLD</v>
      </c>
      <c r="BB68" s="5" t="str">
        <f>IF(AX68&gt;$AY$1,"NA",(IF($AY68&lt;'[3]Point Tables'!$S$6,"OLD",(IF($AZ68="Y","X",(VLOOKUP($AW68,[1]Y12MF!$A$1:$A$65536,1,FALSE)))))))</f>
        <v>OLD</v>
      </c>
      <c r="BD68" s="5" t="s">
        <v>1283</v>
      </c>
      <c r="BE68" s="5">
        <v>1996</v>
      </c>
      <c r="BF68" s="5" t="s">
        <v>861</v>
      </c>
      <c r="BG68" s="1" t="s">
        <v>1283</v>
      </c>
      <c r="BH68" s="1">
        <v>100085177</v>
      </c>
      <c r="BI68" s="1">
        <v>65</v>
      </c>
      <c r="BJ68" s="1">
        <v>1996</v>
      </c>
      <c r="BL68" s="5"/>
      <c r="BM68" s="5"/>
      <c r="BN68" s="5"/>
      <c r="BO68" s="5"/>
      <c r="BP68" s="5"/>
      <c r="BQ68" s="5"/>
      <c r="BR68" s="9"/>
      <c r="BS68" s="9"/>
      <c r="BT68" s="20"/>
      <c r="BU68" s="9"/>
      <c r="BW68" s="5" t="str">
        <f>IF(BT68&gt;$BU$1,"NA",(IF($BU68&lt;'[3]Point Tables'!$S$5,"OLD",(IF($BV68="Y",BS68,(VLOOKUP($BS68,[1]Y14MF!$A$1:$A$65536,1,FALSE)))))))</f>
        <v>OLD</v>
      </c>
      <c r="BX68" s="5" t="str">
        <f>IF(BT68&gt;$BU$1,"NA",(IF($BU68&lt;'[3]Point Tables'!$S$6,"OLD",(IF($BV68="Y","X",(VLOOKUP($BS68,[1]Y12MF!$A$1:$A$65536,1,FALSE)))))))</f>
        <v>OLD</v>
      </c>
      <c r="BY68" s="5"/>
      <c r="BZ68" s="5"/>
      <c r="CA68" s="5"/>
      <c r="CB68" s="5"/>
      <c r="CC68" s="21"/>
      <c r="CD68" s="16"/>
      <c r="CE68" s="22"/>
      <c r="CF68" s="21"/>
      <c r="CH68" s="5" t="str">
        <f>IF(CE68&gt;$CF$1,"NA",(IF($CF68&lt;'[3]Point Tables'!$S$5,"OLD",(IF($CG68="Y",CD68,(VLOOKUP($CD68,[1]Y14MF!$A$1:$A$65536,1,FALSE)))))))</f>
        <v>OLD</v>
      </c>
      <c r="CI68" s="5" t="str">
        <f>IF(CE68&gt;$CF$1,"NA",(IF($CF68&lt;'[3]Point Tables'!$S$6,"OLD",(IF($CG68="Y","X",(VLOOKUP($CD68,[1]Y12MF!$A$1:$A$65536,1,FALSE)))))))</f>
        <v>OLD</v>
      </c>
      <c r="CK68" s="5" t="s">
        <v>1173</v>
      </c>
      <c r="CL68" s="5">
        <v>1999</v>
      </c>
      <c r="CM68" s="5" t="s">
        <v>923</v>
      </c>
      <c r="CN68" s="30" t="s">
        <v>1173</v>
      </c>
      <c r="CO68" s="26">
        <v>100088550</v>
      </c>
      <c r="CP68" s="23">
        <v>65</v>
      </c>
      <c r="CQ68" s="30">
        <v>1999</v>
      </c>
      <c r="CS68" s="5"/>
      <c r="CT68" s="5"/>
      <c r="CV68" s="5" t="s">
        <v>1284</v>
      </c>
      <c r="CW68" s="5">
        <v>1998</v>
      </c>
      <c r="CX68" s="5" t="s">
        <v>225</v>
      </c>
      <c r="CY68" s="30" t="s">
        <v>1284</v>
      </c>
      <c r="CZ68" s="26">
        <v>100125170</v>
      </c>
      <c r="DA68" s="23">
        <v>65</v>
      </c>
      <c r="DB68" s="30">
        <v>1998</v>
      </c>
      <c r="DD68" s="5" t="str">
        <f>IF(DA68&gt;$DB$1,"NA",(IF($DB68&lt;'[3]Point Tables'!$S$5,"OLD",(IF($DC68="Y",CZ68,(VLOOKUP($CZ68,[1]Y14MF!$A$1:$A$65536,1,FALSE)))))))</f>
        <v>NA</v>
      </c>
      <c r="DE68" s="5" t="str">
        <f>IF(DA68&gt;$DB$1,"NA",(IF($DB68&lt;'[3]Point Tables'!$S$6,"OLD",(IF($DC68="Y","X",(VLOOKUP($CZ68,[1]Y12MF!$A$1:$A$65536,1,FALSE)))))))</f>
        <v>NA</v>
      </c>
      <c r="DG68" s="5" t="s">
        <v>1285</v>
      </c>
      <c r="DH68" s="5">
        <v>1996</v>
      </c>
      <c r="DI68" s="5" t="s">
        <v>26</v>
      </c>
      <c r="DJ68" s="30" t="s">
        <v>1285</v>
      </c>
      <c r="DK68" s="26">
        <v>100128434</v>
      </c>
      <c r="DL68" s="23">
        <v>65</v>
      </c>
      <c r="DM68" s="30">
        <v>1996</v>
      </c>
      <c r="DO68" s="5"/>
      <c r="DP68" s="5"/>
      <c r="DR68" s="5"/>
      <c r="DS68" s="5"/>
      <c r="DT68" s="5"/>
      <c r="DU68" s="30"/>
      <c r="DV68" s="26"/>
      <c r="DW68" s="23"/>
      <c r="DX68" s="30"/>
      <c r="DZ68" s="5"/>
      <c r="EA68" s="5"/>
    </row>
    <row r="69" spans="1:131">
      <c r="A69" s="5" t="s">
        <v>269</v>
      </c>
      <c r="B69" s="5">
        <v>1996</v>
      </c>
      <c r="C69" s="5" t="s">
        <v>26</v>
      </c>
      <c r="D69" t="s">
        <v>269</v>
      </c>
      <c r="E69">
        <v>100064455</v>
      </c>
      <c r="F69">
        <v>66</v>
      </c>
      <c r="G69">
        <v>1996</v>
      </c>
      <c r="H69" t="s">
        <v>24</v>
      </c>
      <c r="I69" s="5" t="str">
        <f>IF(F69&gt;$F$1,"NA",(IF($G69&lt;'[3]Point Tables'!$S$5,"OLD",(IF($H69="Y","X",(VLOOKUP($E69,[1]Y14MF!$A$1:$A$65536,1,FALSE)))))))</f>
        <v>NA</v>
      </c>
      <c r="J69" s="5" t="str">
        <f>IF(F69&gt;$F$1,"NA",(IF($G69&lt;'[3]Point Tables'!$S$6,"OLD",(IF($H69="Y","X",(VLOOKUP($E69,[1]Y12MF!$A$1:$A$65536,1,FALSE)))))))</f>
        <v>NA</v>
      </c>
      <c r="L69" t="s">
        <v>196</v>
      </c>
      <c r="M69">
        <v>1997</v>
      </c>
      <c r="N69" t="s">
        <v>101</v>
      </c>
      <c r="O69" t="s">
        <v>196</v>
      </c>
      <c r="P69">
        <v>100073920</v>
      </c>
      <c r="Q69">
        <v>66</v>
      </c>
      <c r="R69">
        <v>1997</v>
      </c>
      <c r="S69" t="s">
        <v>24</v>
      </c>
      <c r="T69" s="5" t="str">
        <f>IF(Q69&gt;$Q$1,"NA",(IF($R69&lt;'[3]Point Tables'!$S$5,"OLD",(IF($S69="Y","X",(VLOOKUP($P69,[1]Y14MF!$A$1:$A$65536,1,FALSE)))))))</f>
        <v>NA</v>
      </c>
      <c r="U69" s="5" t="str">
        <f>IF(Q69&gt;$Q$1,"NA",(IF($R69&lt;'[3]Point Tables'!$S$6,"OLD",(IF($S69="Y","X",(VLOOKUP($P69,[1]Y12MF!$A$1:$A$65536,1,FALSE)))))))</f>
        <v>NA</v>
      </c>
      <c r="V69" s="5"/>
      <c r="W69" s="5" t="s">
        <v>296</v>
      </c>
      <c r="X69" s="5">
        <v>1998</v>
      </c>
      <c r="Y69" s="5" t="s">
        <v>70</v>
      </c>
      <c r="Z69" t="s">
        <v>296</v>
      </c>
      <c r="AA69">
        <v>100101464</v>
      </c>
      <c r="AB69">
        <v>66</v>
      </c>
      <c r="AC69">
        <v>1998</v>
      </c>
      <c r="AD69" s="4" t="s">
        <v>24</v>
      </c>
      <c r="AE69" s="5" t="str">
        <f>IF(AB69&gt;$AB$1,"NA",(IF($AC69&lt;'[3]Point Tables'!$S$5,"OLD",(IF($AD69="Y","X",(VLOOKUP($AA69,[1]Y14MF!$A$1:$A$65536,1,FALSE)))))))</f>
        <v>NA</v>
      </c>
      <c r="AF69" s="5" t="str">
        <f>IF(AB69&gt;$AB$1,"NA",(IF($AC69&lt;'[3]Point Tables'!$S$6,"OLD",(IF($AD69="Y","X",(VLOOKUP($AA69,[1]Y12MF!$A$1:$A$65536,1,FALSE)))))))</f>
        <v>NA</v>
      </c>
      <c r="AG69" s="5"/>
      <c r="AH69" s="14" t="s">
        <v>1286</v>
      </c>
      <c r="AI69" s="14">
        <v>1998</v>
      </c>
      <c r="AJ69" s="14" t="s">
        <v>870</v>
      </c>
      <c r="AK69" s="14" t="s">
        <v>1286</v>
      </c>
      <c r="AL69" s="14">
        <v>100082763</v>
      </c>
      <c r="AM69" s="14">
        <v>66</v>
      </c>
      <c r="AN69" s="14">
        <v>1998</v>
      </c>
      <c r="AP69" s="5" t="str">
        <f>IF(AM69&gt;$AN$1,"NA",(IF($AN69&lt;'[3]Point Tables'!$S$5,"OLD",(IF($AO69="Y","X",(VLOOKUP($AL69,[1]Y14MF!$A$1:$A$65536,1,FALSE)))))))</f>
        <v>NA</v>
      </c>
      <c r="AQ69" s="5" t="str">
        <f>IF(AM69&gt;$AN$1,"NA",(IF($AN69&lt;'[3]Point Tables'!$S$6,"OLD",(IF($AO69="Y","X",(VLOOKUP($AL69,[1]Y12MF!$A$1:$A$65536,1,FALSE)))))))</f>
        <v>NA</v>
      </c>
      <c r="AS69" s="5"/>
      <c r="AT69" s="5"/>
      <c r="AU69" s="5"/>
      <c r="AV69" s="9"/>
      <c r="AW69" s="9"/>
      <c r="AX69" s="9"/>
      <c r="AY69" s="9"/>
      <c r="BA69" s="5" t="str">
        <f>IF(AX69&gt;$AY$1,"NA",(IF($AY69&lt;'[3]Point Tables'!$S$5,"OLD",(IF($AZ69="Y",AW69,(VLOOKUP($AW69,[1]Y14MF!$A$1:$A$65536,1,FALSE)))))))</f>
        <v>OLD</v>
      </c>
      <c r="BB69" s="5" t="str">
        <f>IF(AX69&gt;$AY$1,"NA",(IF($AY69&lt;'[3]Point Tables'!$S$6,"OLD",(IF($AZ69="Y","X",(VLOOKUP($AW69,[1]Y12MF!$A$1:$A$65536,1,FALSE)))))))</f>
        <v>OLD</v>
      </c>
      <c r="BD69" s="5" t="s">
        <v>1287</v>
      </c>
      <c r="BE69" s="5">
        <v>1997</v>
      </c>
      <c r="BF69" s="5" t="s">
        <v>848</v>
      </c>
      <c r="BG69" s="1" t="s">
        <v>1287</v>
      </c>
      <c r="BH69" s="1">
        <v>100117907</v>
      </c>
      <c r="BI69" s="1">
        <v>65</v>
      </c>
      <c r="BJ69" s="1">
        <v>1997</v>
      </c>
      <c r="BL69" s="5"/>
      <c r="BM69" s="5"/>
      <c r="BN69" s="5"/>
      <c r="BO69" s="5"/>
      <c r="BP69" s="5"/>
      <c r="BQ69" s="5"/>
      <c r="BR69" s="9"/>
      <c r="BS69" s="9"/>
      <c r="BT69" s="20"/>
      <c r="BU69" s="9"/>
      <c r="BW69" s="5" t="str">
        <f>IF(BT69&gt;$BU$1,"NA",(IF($BU69&lt;'[3]Point Tables'!$S$5,"OLD",(IF($BV69="Y",BS69,(VLOOKUP($BS69,[1]Y14MF!$A$1:$A$65536,1,FALSE)))))))</f>
        <v>OLD</v>
      </c>
      <c r="BX69" s="5" t="str">
        <f>IF(BT69&gt;$BU$1,"NA",(IF($BU69&lt;'[3]Point Tables'!$S$6,"OLD",(IF($BV69="Y","X",(VLOOKUP($BS69,[1]Y12MF!$A$1:$A$65536,1,FALSE)))))))</f>
        <v>OLD</v>
      </c>
      <c r="BY69" s="5"/>
      <c r="BZ69" s="5"/>
      <c r="CA69" s="5"/>
      <c r="CB69" s="5"/>
      <c r="CC69" s="21"/>
      <c r="CD69" s="16"/>
      <c r="CE69" s="22"/>
      <c r="CF69" s="21"/>
      <c r="CH69" s="5" t="str">
        <f>IF(CE69&gt;$CF$1,"NA",(IF($CF69&lt;'[3]Point Tables'!$S$5,"OLD",(IF($CG69="Y",CD69,(VLOOKUP($CD69,[1]Y14MF!$A$1:$A$65536,1,FALSE)))))))</f>
        <v>OLD</v>
      </c>
      <c r="CI69" s="5" t="str">
        <f>IF(CE69&gt;$CF$1,"NA",(IF($CF69&lt;'[3]Point Tables'!$S$6,"OLD",(IF($CG69="Y","X",(VLOOKUP($CD69,[1]Y12MF!$A$1:$A$65536,1,FALSE)))))))</f>
        <v>OLD</v>
      </c>
      <c r="CK69" s="5" t="s">
        <v>1288</v>
      </c>
      <c r="CL69" s="5">
        <v>1998</v>
      </c>
      <c r="CM69" s="5" t="s">
        <v>861</v>
      </c>
      <c r="CN69" s="30" t="s">
        <v>1288</v>
      </c>
      <c r="CO69" s="26">
        <v>100127790</v>
      </c>
      <c r="CP69" s="23">
        <v>66</v>
      </c>
      <c r="CQ69" s="30">
        <v>1998</v>
      </c>
      <c r="CS69" s="5"/>
      <c r="CT69" s="5"/>
      <c r="CV69" s="5" t="s">
        <v>1289</v>
      </c>
      <c r="CW69" s="5">
        <v>1999</v>
      </c>
      <c r="CX69" s="5" t="s">
        <v>37</v>
      </c>
      <c r="CY69" s="30" t="s">
        <v>1289</v>
      </c>
      <c r="CZ69" s="26">
        <v>100116112</v>
      </c>
      <c r="DA69" s="23">
        <v>66</v>
      </c>
      <c r="DB69" s="30">
        <v>1999</v>
      </c>
      <c r="DD69" s="5" t="str">
        <f>IF(DA69&gt;$DB$1,"NA",(IF($DB69&lt;'[3]Point Tables'!$S$5,"OLD",(IF($DC69="Y",CZ69,(VLOOKUP($CZ69,[1]Y14MF!$A$1:$A$65536,1,FALSE)))))))</f>
        <v>NA</v>
      </c>
      <c r="DE69" s="5" t="str">
        <f>IF(DA69&gt;$DB$1,"NA",(IF($DB69&lt;'[3]Point Tables'!$S$6,"OLD",(IF($DC69="Y","X",(VLOOKUP($CZ69,[1]Y12MF!$A$1:$A$65536,1,FALSE)))))))</f>
        <v>NA</v>
      </c>
      <c r="DG69" s="5" t="s">
        <v>1290</v>
      </c>
      <c r="DH69" s="5">
        <v>1996</v>
      </c>
      <c r="DI69" s="5" t="s">
        <v>23</v>
      </c>
      <c r="DJ69" s="30" t="s">
        <v>1290</v>
      </c>
      <c r="DK69" s="26">
        <v>100132687</v>
      </c>
      <c r="DL69" s="23">
        <v>66</v>
      </c>
      <c r="DM69" s="30">
        <v>1996</v>
      </c>
      <c r="DO69" s="5"/>
      <c r="DP69" s="5"/>
      <c r="DR69" s="5"/>
      <c r="DS69" s="5"/>
      <c r="DT69" s="5"/>
      <c r="DU69" s="30"/>
      <c r="DV69" s="26"/>
      <c r="DW69" s="23"/>
      <c r="DX69" s="30"/>
      <c r="DZ69" s="5"/>
      <c r="EA69" s="5"/>
    </row>
    <row r="70" spans="1:131">
      <c r="A70" s="5" t="s">
        <v>627</v>
      </c>
      <c r="B70" s="5">
        <v>1996</v>
      </c>
      <c r="C70" s="5" t="s">
        <v>176</v>
      </c>
      <c r="D70" t="s">
        <v>627</v>
      </c>
      <c r="E70">
        <v>100130197</v>
      </c>
      <c r="F70">
        <v>67</v>
      </c>
      <c r="G70">
        <v>1996</v>
      </c>
      <c r="H70" t="s">
        <v>24</v>
      </c>
      <c r="I70" s="5" t="str">
        <f>IF(F70&gt;$F$1,"NA",(IF($G70&lt;'[3]Point Tables'!$S$5,"OLD",(IF($H70="Y","X",(VLOOKUP($E70,[1]Y14MF!$A$1:$A$65536,1,FALSE)))))))</f>
        <v>NA</v>
      </c>
      <c r="J70" s="5" t="str">
        <f>IF(F70&gt;$F$1,"NA",(IF($G70&lt;'[3]Point Tables'!$S$6,"OLD",(IF($H70="Y","X",(VLOOKUP($E70,[1]Y12MF!$A$1:$A$65536,1,FALSE)))))))</f>
        <v>NA</v>
      </c>
      <c r="L70" t="s">
        <v>146</v>
      </c>
      <c r="M70">
        <v>1997</v>
      </c>
      <c r="N70" t="s">
        <v>122</v>
      </c>
      <c r="O70" t="s">
        <v>146</v>
      </c>
      <c r="P70">
        <v>100079513</v>
      </c>
      <c r="Q70">
        <v>67</v>
      </c>
      <c r="R70">
        <v>1997</v>
      </c>
      <c r="S70" t="s">
        <v>24</v>
      </c>
      <c r="T70" s="5" t="str">
        <f>IF(Q70&gt;$Q$1,"NA",(IF($R70&lt;'[3]Point Tables'!$S$5,"OLD",(IF($S70="Y","X",(VLOOKUP($P70,[1]Y14MF!$A$1:$A$65536,1,FALSE)))))))</f>
        <v>NA</v>
      </c>
      <c r="U70" s="5" t="str">
        <f>IF(Q70&gt;$Q$1,"NA",(IF($R70&lt;'[3]Point Tables'!$S$6,"OLD",(IF($S70="Y","X",(VLOOKUP($P70,[1]Y12MF!$A$1:$A$65536,1,FALSE)))))))</f>
        <v>NA</v>
      </c>
      <c r="V70" s="5"/>
      <c r="W70" s="5" t="s">
        <v>1142</v>
      </c>
      <c r="X70" s="5">
        <v>1999</v>
      </c>
      <c r="Y70" s="5" t="s">
        <v>23</v>
      </c>
      <c r="Z70" t="s">
        <v>1142</v>
      </c>
      <c r="AA70">
        <v>100083008</v>
      </c>
      <c r="AB70">
        <v>67</v>
      </c>
      <c r="AC70">
        <v>1999</v>
      </c>
      <c r="AD70" s="4" t="s">
        <v>24</v>
      </c>
      <c r="AE70" s="5" t="str">
        <f>IF(AB70&gt;$AB$1,"NA",(IF($AC70&lt;'[3]Point Tables'!$S$5,"OLD",(IF($AD70="Y","X",(VLOOKUP($AA70,[1]Y14MF!$A$1:$A$65536,1,FALSE)))))))</f>
        <v>NA</v>
      </c>
      <c r="AF70" s="5" t="str">
        <f>IF(AB70&gt;$AB$1,"NA",(IF($AC70&lt;'[3]Point Tables'!$S$6,"OLD",(IF($AD70="Y","X",(VLOOKUP($AA70,[1]Y12MF!$A$1:$A$65536,1,FALSE)))))))</f>
        <v>NA</v>
      </c>
      <c r="AG70" s="5"/>
      <c r="AH70" s="14" t="s">
        <v>1291</v>
      </c>
      <c r="AI70" s="14">
        <v>1996</v>
      </c>
      <c r="AJ70" s="14" t="s">
        <v>1102</v>
      </c>
      <c r="AK70" s="14" t="s">
        <v>1291</v>
      </c>
      <c r="AL70" s="14">
        <v>100124565</v>
      </c>
      <c r="AM70" s="14">
        <v>67</v>
      </c>
      <c r="AN70" s="14">
        <v>1996</v>
      </c>
      <c r="AP70" s="5" t="str">
        <f>IF(AM70&gt;$AN$1,"NA",(IF($AN70&lt;'[3]Point Tables'!$S$5,"OLD",(IF($AO70="Y","X",(VLOOKUP($AL70,[1]Y14MF!$A$1:$A$65536,1,FALSE)))))))</f>
        <v>NA</v>
      </c>
      <c r="AQ70" s="5" t="str">
        <f>IF(AM70&gt;$AN$1,"NA",(IF($AN70&lt;'[3]Point Tables'!$S$6,"OLD",(IF($AO70="Y","X",(VLOOKUP($AL70,[1]Y12MF!$A$1:$A$65536,1,FALSE)))))))</f>
        <v>NA</v>
      </c>
      <c r="AS70" s="5"/>
      <c r="AT70" s="5"/>
      <c r="AU70" s="5"/>
      <c r="AV70" s="9"/>
      <c r="AW70" s="9"/>
      <c r="AX70" s="9"/>
      <c r="AY70" s="9"/>
      <c r="BA70" s="5" t="str">
        <f>IF(AX70&gt;$AY$1,"NA",(IF($AY70&lt;'[3]Point Tables'!$S$5,"OLD",(IF($AZ70="Y",AW70,(VLOOKUP($AW70,[1]Y14MF!$A$1:$A$65536,1,FALSE)))))))</f>
        <v>OLD</v>
      </c>
      <c r="BB70" s="5" t="str">
        <f>IF(AX70&gt;$AY$1,"NA",(IF($AY70&lt;'[3]Point Tables'!$S$6,"OLD",(IF($AZ70="Y","X",(VLOOKUP($AW70,[1]Y12MF!$A$1:$A$65536,1,FALSE)))))))</f>
        <v>OLD</v>
      </c>
      <c r="BD70" s="5" t="s">
        <v>1200</v>
      </c>
      <c r="BE70" s="5">
        <v>1999</v>
      </c>
      <c r="BF70" s="5" t="s">
        <v>896</v>
      </c>
      <c r="BG70" s="1" t="s">
        <v>1200</v>
      </c>
      <c r="BH70" s="1">
        <v>100092502</v>
      </c>
      <c r="BI70" s="1">
        <v>67</v>
      </c>
      <c r="BJ70" s="1">
        <v>1999</v>
      </c>
      <c r="BL70" s="5"/>
      <c r="BM70" s="5"/>
      <c r="BN70" s="5"/>
      <c r="BO70" s="5"/>
      <c r="BP70" s="5"/>
      <c r="BQ70" s="5"/>
      <c r="BR70" s="9"/>
      <c r="BS70" s="9"/>
      <c r="BT70" s="20"/>
      <c r="BU70" s="9"/>
      <c r="BW70" s="5" t="str">
        <f>IF(BT70&gt;$BU$1,"NA",(IF($BU70&lt;'[3]Point Tables'!$S$5,"OLD",(IF($BV70="Y",BS70,(VLOOKUP($BS70,[1]Y14MF!$A$1:$A$65536,1,FALSE)))))))</f>
        <v>OLD</v>
      </c>
      <c r="BX70" s="5" t="str">
        <f>IF(BT70&gt;$BU$1,"NA",(IF($BU70&lt;'[3]Point Tables'!$S$6,"OLD",(IF($BV70="Y","X",(VLOOKUP($BS70,[1]Y12MF!$A$1:$A$65536,1,FALSE)))))))</f>
        <v>OLD</v>
      </c>
      <c r="BY70" s="5"/>
      <c r="BZ70" s="5"/>
      <c r="CA70" s="5"/>
      <c r="CB70" s="5"/>
      <c r="CC70" s="21"/>
      <c r="CD70" s="16"/>
      <c r="CE70" s="22"/>
      <c r="CF70" s="21"/>
      <c r="CH70" s="5" t="str">
        <f>IF(CE70&gt;$CF$1,"NA",(IF($CF70&lt;'[3]Point Tables'!$S$5,"OLD",(IF($CG70="Y",CD70,(VLOOKUP($CD70,[1]Y14MF!$A$1:$A$65536,1,FALSE)))))))</f>
        <v>OLD</v>
      </c>
      <c r="CI70" s="5" t="str">
        <f>IF(CE70&gt;$CF$1,"NA",(IF($CF70&lt;'[3]Point Tables'!$S$6,"OLD",(IF($CG70="Y","X",(VLOOKUP($CD70,[1]Y12MF!$A$1:$A$65536,1,FALSE)))))))</f>
        <v>OLD</v>
      </c>
      <c r="CK70" s="5" t="s">
        <v>1112</v>
      </c>
      <c r="CL70" s="5">
        <v>1999</v>
      </c>
      <c r="CM70" s="5" t="s">
        <v>861</v>
      </c>
      <c r="CN70" s="30" t="s">
        <v>1112</v>
      </c>
      <c r="CO70" s="26">
        <v>100116112</v>
      </c>
      <c r="CP70" s="23">
        <v>67</v>
      </c>
      <c r="CQ70" s="30">
        <v>1999</v>
      </c>
      <c r="CS70" s="5"/>
      <c r="CT70" s="5"/>
      <c r="CV70" s="5" t="s">
        <v>1292</v>
      </c>
      <c r="CW70" s="5">
        <v>1998</v>
      </c>
      <c r="CX70" s="5" t="s">
        <v>48</v>
      </c>
      <c r="CY70" s="30" t="s">
        <v>1292</v>
      </c>
      <c r="CZ70" s="26">
        <v>100100917</v>
      </c>
      <c r="DA70" s="23">
        <v>67</v>
      </c>
      <c r="DB70" s="30">
        <v>1998</v>
      </c>
      <c r="DD70" s="5" t="str">
        <f>IF(DA70&gt;$DB$1,"NA",(IF($DB70&lt;'[3]Point Tables'!$S$5,"OLD",(IF($DC70="Y",CZ70,(VLOOKUP($CZ70,[1]Y14MF!$A$1:$A$65536,1,FALSE)))))))</f>
        <v>NA</v>
      </c>
      <c r="DE70" s="5" t="str">
        <f>IF(DA70&gt;$DB$1,"NA",(IF($DB70&lt;'[3]Point Tables'!$S$6,"OLD",(IF($DC70="Y","X",(VLOOKUP($CZ70,[1]Y12MF!$A$1:$A$65536,1,FALSE)))))))</f>
        <v>NA</v>
      </c>
      <c r="DG70" s="5" t="s">
        <v>1293</v>
      </c>
      <c r="DH70" s="5">
        <v>1997</v>
      </c>
      <c r="DI70" s="5" t="s">
        <v>70</v>
      </c>
      <c r="DJ70" s="30" t="s">
        <v>1293</v>
      </c>
      <c r="DK70" s="26">
        <v>100117565</v>
      </c>
      <c r="DL70" s="23">
        <v>67</v>
      </c>
      <c r="DM70" s="30">
        <v>1997</v>
      </c>
      <c r="DO70" s="5"/>
      <c r="DP70" s="5"/>
      <c r="DR70" s="5"/>
      <c r="DS70" s="5"/>
      <c r="DT70" s="5"/>
      <c r="DU70" s="30"/>
      <c r="DV70" s="26"/>
      <c r="DW70" s="23"/>
      <c r="DX70" s="30"/>
      <c r="DZ70" s="5"/>
      <c r="EA70" s="5"/>
    </row>
    <row r="71" spans="1:131">
      <c r="A71" s="5" t="s">
        <v>485</v>
      </c>
      <c r="B71" s="5">
        <v>1997</v>
      </c>
      <c r="C71" s="5" t="s">
        <v>145</v>
      </c>
      <c r="D71" t="s">
        <v>485</v>
      </c>
      <c r="E71">
        <v>100092034</v>
      </c>
      <c r="F71">
        <v>68</v>
      </c>
      <c r="G71">
        <v>1997</v>
      </c>
      <c r="H71" t="s">
        <v>24</v>
      </c>
      <c r="I71" s="5" t="str">
        <f>IF(F71&gt;$F$1,"NA",(IF($G71&lt;'[3]Point Tables'!$S$5,"OLD",(IF($H71="Y","X",(VLOOKUP($E71,[1]Y14MF!$A$1:$A$65536,1,FALSE)))))))</f>
        <v>NA</v>
      </c>
      <c r="J71" s="5" t="str">
        <f>IF(F71&gt;$F$1,"NA",(IF($G71&lt;'[3]Point Tables'!$S$6,"OLD",(IF($H71="Y","X",(VLOOKUP($E71,[1]Y12MF!$A$1:$A$65536,1,FALSE)))))))</f>
        <v>NA</v>
      </c>
      <c r="L71" t="s">
        <v>500</v>
      </c>
      <c r="M71">
        <v>1997</v>
      </c>
      <c r="N71" t="s">
        <v>37</v>
      </c>
      <c r="O71" t="s">
        <v>500</v>
      </c>
      <c r="P71">
        <v>100097722</v>
      </c>
      <c r="Q71">
        <v>68</v>
      </c>
      <c r="R71">
        <v>1997</v>
      </c>
      <c r="S71" t="s">
        <v>24</v>
      </c>
      <c r="T71" s="5" t="str">
        <f>IF(Q71&gt;$Q$1,"NA",(IF($R71&lt;'[3]Point Tables'!$S$5,"OLD",(IF($S71="Y","X",(VLOOKUP($P71,[1]Y14MF!$A$1:$A$65536,1,FALSE)))))))</f>
        <v>NA</v>
      </c>
      <c r="U71" s="5" t="str">
        <f>IF(Q71&gt;$Q$1,"NA",(IF($R71&lt;'[3]Point Tables'!$S$6,"OLD",(IF($S71="Y","X",(VLOOKUP($P71,[1]Y12MF!$A$1:$A$65536,1,FALSE)))))))</f>
        <v>NA</v>
      </c>
      <c r="V71" s="5"/>
      <c r="W71" s="5" t="s">
        <v>1169</v>
      </c>
      <c r="X71" s="5">
        <v>1997</v>
      </c>
      <c r="Y71" s="5" t="s">
        <v>190</v>
      </c>
      <c r="Z71" t="s">
        <v>1169</v>
      </c>
      <c r="AA71">
        <v>100080618</v>
      </c>
      <c r="AB71">
        <v>68</v>
      </c>
      <c r="AC71">
        <v>1997</v>
      </c>
      <c r="AD71" s="4" t="s">
        <v>24</v>
      </c>
      <c r="AE71" s="5" t="str">
        <f>IF(AB71&gt;$AB$1,"NA",(IF($AC71&lt;'[3]Point Tables'!$S$5,"OLD",(IF($AD71="Y","X",(VLOOKUP($AA71,[1]Y14MF!$A$1:$A$65536,1,FALSE)))))))</f>
        <v>NA</v>
      </c>
      <c r="AF71" s="5" t="str">
        <f>IF(AB71&gt;$AB$1,"NA",(IF($AC71&lt;'[3]Point Tables'!$S$6,"OLD",(IF($AD71="Y","X",(VLOOKUP($AA71,[1]Y12MF!$A$1:$A$65536,1,FALSE)))))))</f>
        <v>NA</v>
      </c>
      <c r="AG71" s="5"/>
      <c r="AH71" s="5"/>
      <c r="AI71" s="5"/>
      <c r="AJ71" s="5"/>
      <c r="AK71" s="26"/>
      <c r="AL71" s="26"/>
      <c r="AM71" s="31"/>
      <c r="AN71" s="26"/>
      <c r="AP71" s="5" t="str">
        <f>IF(AM71&gt;$AN$1,"NA",(IF($AN71&lt;'[3]Point Tables'!$S$5,"OLD",(IF($AO71="Y","X",(VLOOKUP($AL71,[1]Y14MF!$A$1:$A$65536,1,FALSE)))))))</f>
        <v>OLD</v>
      </c>
      <c r="AQ71" s="5" t="str">
        <f>IF(AM71&gt;$AN$1,"NA",(IF($AN71&lt;'[3]Point Tables'!$S$6,"OLD",(IF($AO71="Y","X",(VLOOKUP($AL71,[1]Y12MF!$A$1:$A$65536,1,FALSE)))))))</f>
        <v>OLD</v>
      </c>
      <c r="AS71" s="5"/>
      <c r="AT71" s="5"/>
      <c r="AU71" s="5"/>
      <c r="AV71" s="9"/>
      <c r="AW71" s="9"/>
      <c r="AX71" s="9"/>
      <c r="AY71" s="9"/>
      <c r="BA71" s="5" t="str">
        <f>IF(AX71&gt;$AY$1,"NA",(IF($AY71&lt;'[3]Point Tables'!$S$5,"OLD",(IF($AZ71="Y",AW71,(VLOOKUP($AW71,[1]Y14MF!$A$1:$A$65536,1,FALSE)))))))</f>
        <v>OLD</v>
      </c>
      <c r="BB71" s="5" t="str">
        <f>IF(AX71&gt;$AY$1,"NA",(IF($AY71&lt;'[3]Point Tables'!$S$6,"OLD",(IF($AZ71="Y","X",(VLOOKUP($AW71,[1]Y12MF!$A$1:$A$65536,1,FALSE)))))))</f>
        <v>OLD</v>
      </c>
      <c r="BD71" s="5" t="s">
        <v>1294</v>
      </c>
      <c r="BE71" s="5">
        <v>1999</v>
      </c>
      <c r="BF71" s="5" t="s">
        <v>1061</v>
      </c>
      <c r="BG71" s="1" t="s">
        <v>1294</v>
      </c>
      <c r="BH71" s="1" t="s">
        <v>1162</v>
      </c>
      <c r="BI71" s="1">
        <v>68</v>
      </c>
      <c r="BJ71" s="1">
        <v>1999</v>
      </c>
      <c r="BL71" s="5"/>
      <c r="BM71" s="5"/>
      <c r="BN71" s="5"/>
      <c r="BO71" s="5"/>
      <c r="BP71" s="5"/>
      <c r="BQ71" s="5"/>
      <c r="BR71" s="9"/>
      <c r="BS71" s="9"/>
      <c r="BT71" s="20"/>
      <c r="BU71" s="9"/>
      <c r="BW71" s="5" t="str">
        <f>IF(BT71&gt;$BU$1,"NA",(IF($BU71&lt;'[3]Point Tables'!$S$5,"OLD",(IF($BV71="Y",BS71,(VLOOKUP($BS71,[1]Y14MF!$A$1:$A$65536,1,FALSE)))))))</f>
        <v>OLD</v>
      </c>
      <c r="BX71" s="5" t="str">
        <f>IF(BT71&gt;$BU$1,"NA",(IF($BU71&lt;'[3]Point Tables'!$S$6,"OLD",(IF($BV71="Y","X",(VLOOKUP($BS71,[1]Y12MF!$A$1:$A$65536,1,FALSE)))))))</f>
        <v>OLD</v>
      </c>
      <c r="BY71" s="5"/>
      <c r="BZ71" s="5"/>
      <c r="CA71" s="5"/>
      <c r="CB71" s="5"/>
      <c r="CC71" s="21"/>
      <c r="CD71" s="16"/>
      <c r="CE71" s="22"/>
      <c r="CF71" s="21"/>
      <c r="CH71" s="5" t="str">
        <f>IF(CE71&gt;$CF$1,"NA",(IF($CF71&lt;'[3]Point Tables'!$S$5,"OLD",(IF($CG71="Y",CD71,(VLOOKUP($CD71,[1]Y14MF!$A$1:$A$65536,1,FALSE)))))))</f>
        <v>OLD</v>
      </c>
      <c r="CI71" s="5" t="str">
        <f>IF(CE71&gt;$CF$1,"NA",(IF($CF71&lt;'[3]Point Tables'!$S$6,"OLD",(IF($CG71="Y","X",(VLOOKUP($CD71,[1]Y12MF!$A$1:$A$65536,1,FALSE)))))))</f>
        <v>OLD</v>
      </c>
      <c r="CK71" s="5" t="s">
        <v>1295</v>
      </c>
      <c r="CL71" s="5">
        <v>1996</v>
      </c>
      <c r="CM71" s="5" t="s">
        <v>907</v>
      </c>
      <c r="CN71" s="30" t="s">
        <v>1295</v>
      </c>
      <c r="CO71" s="26">
        <v>100099561</v>
      </c>
      <c r="CP71" s="23">
        <v>68</v>
      </c>
      <c r="CQ71" s="30">
        <v>1996</v>
      </c>
      <c r="CS71" s="5"/>
      <c r="CT71" s="5"/>
      <c r="CV71" s="5" t="s">
        <v>1296</v>
      </c>
      <c r="CW71" s="5">
        <v>1997</v>
      </c>
      <c r="CX71" s="5" t="s">
        <v>40</v>
      </c>
      <c r="CY71" s="30" t="s">
        <v>1296</v>
      </c>
      <c r="CZ71" s="26">
        <v>100130914</v>
      </c>
      <c r="DA71" s="23">
        <v>68</v>
      </c>
      <c r="DB71" s="30">
        <v>1997</v>
      </c>
      <c r="DD71" s="5" t="str">
        <f>IF(DA71&gt;$DB$1,"NA",(IF($DB71&lt;'[3]Point Tables'!$S$5,"OLD",(IF($DC71="Y",CZ71,(VLOOKUP($CZ71,[1]Y14MF!$A$1:$A$65536,1,FALSE)))))))</f>
        <v>NA</v>
      </c>
      <c r="DE71" s="5" t="str">
        <f>IF(DA71&gt;$DB$1,"NA",(IF($DB71&lt;'[3]Point Tables'!$S$6,"OLD",(IF($DC71="Y","X",(VLOOKUP($CZ71,[1]Y12MF!$A$1:$A$65536,1,FALSE)))))))</f>
        <v>NA</v>
      </c>
      <c r="DG71" s="5" t="s">
        <v>1297</v>
      </c>
      <c r="DH71" s="5">
        <v>1997</v>
      </c>
      <c r="DI71" s="5" t="s">
        <v>70</v>
      </c>
      <c r="DJ71" s="30" t="s">
        <v>1297</v>
      </c>
      <c r="DK71" s="26">
        <v>100117548</v>
      </c>
      <c r="DL71" s="23">
        <v>68</v>
      </c>
      <c r="DM71" s="30">
        <v>1997</v>
      </c>
      <c r="DO71" s="5"/>
      <c r="DP71" s="5"/>
      <c r="DR71" s="5"/>
      <c r="DS71" s="5"/>
      <c r="DT71" s="5"/>
      <c r="DU71" s="30"/>
      <c r="DV71" s="26"/>
      <c r="DW71" s="23"/>
      <c r="DX71" s="30"/>
      <c r="DZ71" s="5"/>
      <c r="EA71" s="5"/>
    </row>
    <row r="72" spans="1:131">
      <c r="A72" s="5" t="s">
        <v>608</v>
      </c>
      <c r="B72" s="5">
        <v>1996</v>
      </c>
      <c r="C72" s="5" t="s">
        <v>103</v>
      </c>
      <c r="D72" t="s">
        <v>608</v>
      </c>
      <c r="E72">
        <v>100128699</v>
      </c>
      <c r="F72">
        <v>69</v>
      </c>
      <c r="G72">
        <v>1996</v>
      </c>
      <c r="H72" t="s">
        <v>24</v>
      </c>
      <c r="I72" s="5" t="str">
        <f>IF(F72&gt;$F$1,"NA",(IF($G72&lt;'[3]Point Tables'!$S$5,"OLD",(IF($H72="Y","X",(VLOOKUP($E72,[1]Y14MF!$A$1:$A$65536,1,FALSE)))))))</f>
        <v>NA</v>
      </c>
      <c r="J72" s="5" t="str">
        <f>IF(F72&gt;$F$1,"NA",(IF($G72&lt;'[3]Point Tables'!$S$6,"OLD",(IF($H72="Y","X",(VLOOKUP($E72,[1]Y12MF!$A$1:$A$65536,1,FALSE)))))))</f>
        <v>NA</v>
      </c>
      <c r="L72" t="s">
        <v>552</v>
      </c>
      <c r="M72">
        <v>1997</v>
      </c>
      <c r="N72" t="s">
        <v>190</v>
      </c>
      <c r="O72" t="s">
        <v>552</v>
      </c>
      <c r="P72">
        <v>100076501</v>
      </c>
      <c r="Q72">
        <v>69</v>
      </c>
      <c r="R72">
        <v>1997</v>
      </c>
      <c r="S72" t="s">
        <v>24</v>
      </c>
      <c r="T72" s="5" t="str">
        <f>IF(Q72&gt;$Q$1,"NA",(IF($R72&lt;'[3]Point Tables'!$S$5,"OLD",(IF($S72="Y","X",(VLOOKUP($P72,[1]Y14MF!$A$1:$A$65536,1,FALSE)))))))</f>
        <v>NA</v>
      </c>
      <c r="U72" s="5" t="str">
        <f>IF(Q72&gt;$Q$1,"NA",(IF($R72&lt;'[3]Point Tables'!$S$6,"OLD",(IF($S72="Y","X",(VLOOKUP($P72,[1]Y12MF!$A$1:$A$65536,1,FALSE)))))))</f>
        <v>NA</v>
      </c>
      <c r="V72" s="5"/>
      <c r="W72" s="5" t="s">
        <v>631</v>
      </c>
      <c r="X72" s="5">
        <v>1998</v>
      </c>
      <c r="Y72" s="5" t="s">
        <v>70</v>
      </c>
      <c r="Z72" t="s">
        <v>631</v>
      </c>
      <c r="AA72">
        <v>100100785</v>
      </c>
      <c r="AB72">
        <v>69</v>
      </c>
      <c r="AC72">
        <v>1998</v>
      </c>
      <c r="AD72" s="4" t="s">
        <v>24</v>
      </c>
      <c r="AE72" s="5" t="str">
        <f>IF(AB72&gt;$AB$1,"NA",(IF($AC72&lt;'[3]Point Tables'!$S$5,"OLD",(IF($AD72="Y","X",(VLOOKUP($AA72,[1]Y14MF!$A$1:$A$65536,1,FALSE)))))))</f>
        <v>NA</v>
      </c>
      <c r="AF72" s="5" t="str">
        <f>IF(AB72&gt;$AB$1,"NA",(IF($AC72&lt;'[3]Point Tables'!$S$6,"OLD",(IF($AD72="Y","X",(VLOOKUP($AA72,[1]Y12MF!$A$1:$A$65536,1,FALSE)))))))</f>
        <v>NA</v>
      </c>
      <c r="AG72" s="5"/>
      <c r="AH72" s="5"/>
      <c r="AI72" s="5"/>
      <c r="AJ72" s="5"/>
      <c r="AK72" s="26"/>
      <c r="AL72" s="26"/>
      <c r="AM72" s="31"/>
      <c r="AN72" s="26"/>
      <c r="AP72" s="5" t="str">
        <f>IF(AM72&gt;$AN$1,"NA",(IF($AN72&lt;'[3]Point Tables'!$S$5,"OLD",(IF($AO72="Y","X",(VLOOKUP($AL72,[1]Y14MF!$A$1:$A$65536,1,FALSE)))))))</f>
        <v>OLD</v>
      </c>
      <c r="AQ72" s="5" t="str">
        <f>IF(AM72&gt;$AN$1,"NA",(IF($AN72&lt;'[3]Point Tables'!$S$6,"OLD",(IF($AO72="Y","X",(VLOOKUP($AL72,[1]Y12MF!$A$1:$A$65536,1,FALSE)))))))</f>
        <v>OLD</v>
      </c>
      <c r="AS72" s="5"/>
      <c r="AT72" s="5"/>
      <c r="AU72" s="5"/>
      <c r="AV72" s="9"/>
      <c r="AW72" s="9"/>
      <c r="AX72" s="9"/>
      <c r="AY72" s="9"/>
      <c r="BA72" s="5" t="str">
        <f>IF(AX72&gt;$AY$1,"NA",(IF($AY72&lt;'[3]Point Tables'!$S$5,"OLD",(IF($AZ72="Y",AW72,(VLOOKUP($AW72,[1]Y14MF!$A$1:$A$65536,1,FALSE)))))))</f>
        <v>OLD</v>
      </c>
      <c r="BB72" s="5" t="str">
        <f>IF(AX72&gt;$AY$1,"NA",(IF($AY72&lt;'[3]Point Tables'!$S$6,"OLD",(IF($AZ72="Y","X",(VLOOKUP($AW72,[1]Y12MF!$A$1:$A$65536,1,FALSE)))))))</f>
        <v>OLD</v>
      </c>
      <c r="BD72" s="5" t="s">
        <v>1298</v>
      </c>
      <c r="BE72" s="5">
        <v>1998</v>
      </c>
      <c r="BF72" s="5" t="s">
        <v>848</v>
      </c>
      <c r="BG72" s="1" t="s">
        <v>1298</v>
      </c>
      <c r="BH72" s="1">
        <v>100082626</v>
      </c>
      <c r="BI72" s="1">
        <v>69</v>
      </c>
      <c r="BJ72" s="1">
        <v>1998</v>
      </c>
      <c r="BL72" s="5"/>
      <c r="BM72" s="5"/>
      <c r="BN72" s="5"/>
      <c r="BO72" s="5"/>
      <c r="BP72" s="5"/>
      <c r="BQ72" s="5"/>
      <c r="BR72" s="9"/>
      <c r="BS72" s="9"/>
      <c r="BT72" s="20"/>
      <c r="BU72" s="9"/>
      <c r="BW72" s="5" t="str">
        <f>IF(BT72&gt;$BU$1,"NA",(IF($BU72&lt;'[3]Point Tables'!$S$5,"OLD",(IF($BV72="Y",BS72,(VLOOKUP($BS72,[1]Y14MF!$A$1:$A$65536,1,FALSE)))))))</f>
        <v>OLD</v>
      </c>
      <c r="BX72" s="5" t="str">
        <f>IF(BT72&gt;$BU$1,"NA",(IF($BU72&lt;'[3]Point Tables'!$S$6,"OLD",(IF($BV72="Y","X",(VLOOKUP($BS72,[1]Y12MF!$A$1:$A$65536,1,FALSE)))))))</f>
        <v>OLD</v>
      </c>
      <c r="BY72" s="5"/>
      <c r="BZ72" s="5"/>
      <c r="CA72" s="5"/>
      <c r="CB72" s="5"/>
      <c r="CC72" s="21"/>
      <c r="CD72" s="16"/>
      <c r="CE72" s="22"/>
      <c r="CF72" s="21"/>
      <c r="CH72" s="5" t="str">
        <f>IF(CE72&gt;$CF$1,"NA",(IF($CF72&lt;'[3]Point Tables'!$S$5,"OLD",(IF($CG72="Y",CD72,(VLOOKUP($CD72,[1]Y14MF!$A$1:$A$65536,1,FALSE)))))))</f>
        <v>OLD</v>
      </c>
      <c r="CI72" s="5" t="str">
        <f>IF(CE72&gt;$CF$1,"NA",(IF($CF72&lt;'[3]Point Tables'!$S$6,"OLD",(IF($CG72="Y","X",(VLOOKUP($CD72,[1]Y12MF!$A$1:$A$65536,1,FALSE)))))))</f>
        <v>OLD</v>
      </c>
      <c r="CK72" s="5" t="s">
        <v>1043</v>
      </c>
      <c r="CL72" s="5">
        <v>1998</v>
      </c>
      <c r="CM72" s="5" t="s">
        <v>907</v>
      </c>
      <c r="CN72" s="30" t="s">
        <v>1043</v>
      </c>
      <c r="CO72" s="26">
        <v>100081673</v>
      </c>
      <c r="CP72" s="23">
        <v>69</v>
      </c>
      <c r="CQ72" s="30">
        <v>1998</v>
      </c>
      <c r="CS72" s="5"/>
      <c r="CT72" s="5"/>
      <c r="CV72" s="5" t="s">
        <v>1248</v>
      </c>
      <c r="CW72" s="5">
        <v>1998</v>
      </c>
      <c r="CX72" s="5" t="s">
        <v>37</v>
      </c>
      <c r="CY72" s="30" t="s">
        <v>1248</v>
      </c>
      <c r="CZ72" s="26">
        <v>100096087</v>
      </c>
      <c r="DA72" s="23">
        <v>69</v>
      </c>
      <c r="DB72" s="30">
        <v>1998</v>
      </c>
      <c r="DD72" s="5" t="str">
        <f>IF(DA72&gt;$DB$1,"NA",(IF($DB72&lt;'[3]Point Tables'!$S$5,"OLD",(IF($DC72="Y",CZ72,(VLOOKUP($CZ72,[1]Y14MF!$A$1:$A$65536,1,FALSE)))))))</f>
        <v>NA</v>
      </c>
      <c r="DE72" s="5" t="str">
        <f>IF(DA72&gt;$DB$1,"NA",(IF($DB72&lt;'[3]Point Tables'!$S$6,"OLD",(IF($DC72="Y","X",(VLOOKUP($CZ72,[1]Y12MF!$A$1:$A$65536,1,FALSE)))))))</f>
        <v>NA</v>
      </c>
      <c r="DG72" s="5" t="s">
        <v>1299</v>
      </c>
      <c r="DH72" s="5">
        <v>1997</v>
      </c>
      <c r="DI72" s="5" t="s">
        <v>26</v>
      </c>
      <c r="DJ72" s="30" t="s">
        <v>1299</v>
      </c>
      <c r="DK72" s="26">
        <v>100126255</v>
      </c>
      <c r="DL72" s="23">
        <v>69</v>
      </c>
      <c r="DM72" s="30">
        <v>1997</v>
      </c>
      <c r="DO72" s="5"/>
      <c r="DP72" s="5"/>
      <c r="DR72" s="5"/>
      <c r="DS72" s="5"/>
      <c r="DT72" s="5"/>
      <c r="DU72" s="30"/>
      <c r="DV72" s="26"/>
      <c r="DW72" s="23"/>
      <c r="DX72" s="30"/>
      <c r="DZ72" s="5"/>
      <c r="EA72" s="5"/>
    </row>
    <row r="73" spans="1:131">
      <c r="A73" s="5" t="s">
        <v>374</v>
      </c>
      <c r="B73" s="5">
        <v>1999</v>
      </c>
      <c r="C73" s="5" t="s">
        <v>29</v>
      </c>
      <c r="D73" t="s">
        <v>374</v>
      </c>
      <c r="E73">
        <v>100085497</v>
      </c>
      <c r="F73">
        <v>70</v>
      </c>
      <c r="G73">
        <v>1999</v>
      </c>
      <c r="H73" t="s">
        <v>24</v>
      </c>
      <c r="I73" s="5" t="str">
        <f>IF(F73&gt;$F$1,"NA",(IF($G73&lt;'[3]Point Tables'!$S$5,"OLD",(IF($H73="Y","X",(VLOOKUP($E73,[1]Y14MF!$A$1:$A$65536,1,FALSE)))))))</f>
        <v>NA</v>
      </c>
      <c r="J73" s="5" t="str">
        <f>IF(F73&gt;$F$1,"NA",(IF($G73&lt;'[3]Point Tables'!$S$6,"OLD",(IF($H73="Y","X",(VLOOKUP($E73,[1]Y12MF!$A$1:$A$65536,1,FALSE)))))))</f>
        <v>NA</v>
      </c>
      <c r="L73" t="s">
        <v>298</v>
      </c>
      <c r="M73">
        <v>1999</v>
      </c>
      <c r="N73" t="s">
        <v>40</v>
      </c>
      <c r="O73" t="s">
        <v>298</v>
      </c>
      <c r="P73">
        <v>100088232</v>
      </c>
      <c r="Q73">
        <v>70</v>
      </c>
      <c r="R73">
        <v>1999</v>
      </c>
      <c r="S73" t="s">
        <v>24</v>
      </c>
      <c r="T73" s="5" t="str">
        <f>IF(Q73&gt;$Q$1,"NA",(IF($R73&lt;'[3]Point Tables'!$S$5,"OLD",(IF($S73="Y","X",(VLOOKUP($P73,[1]Y14MF!$A$1:$A$65536,1,FALSE)))))))</f>
        <v>NA</v>
      </c>
      <c r="U73" s="5" t="str">
        <f>IF(Q73&gt;$Q$1,"NA",(IF($R73&lt;'[3]Point Tables'!$S$6,"OLD",(IF($S73="Y","X",(VLOOKUP($P73,[1]Y12MF!$A$1:$A$65536,1,FALSE)))))))</f>
        <v>NA</v>
      </c>
      <c r="V73" s="5"/>
      <c r="W73" s="5" t="s">
        <v>1193</v>
      </c>
      <c r="X73" s="5">
        <v>1998</v>
      </c>
      <c r="Y73" s="5" t="s">
        <v>255</v>
      </c>
      <c r="Z73" t="s">
        <v>1193</v>
      </c>
      <c r="AA73">
        <v>100081733</v>
      </c>
      <c r="AB73">
        <v>70</v>
      </c>
      <c r="AC73">
        <v>1998</v>
      </c>
      <c r="AD73" s="4" t="s">
        <v>24</v>
      </c>
      <c r="AE73" s="5" t="str">
        <f>IF(AB73&gt;$AB$1,"NA",(IF($AC73&lt;'[3]Point Tables'!$S$5,"OLD",(IF($AD73="Y","X",(VLOOKUP($AA73,[1]Y14MF!$A$1:$A$65536,1,FALSE)))))))</f>
        <v>NA</v>
      </c>
      <c r="AF73" s="5" t="str">
        <f>IF(AB73&gt;$AB$1,"NA",(IF($AC73&lt;'[3]Point Tables'!$S$6,"OLD",(IF($AD73="Y","X",(VLOOKUP($AA73,[1]Y12MF!$A$1:$A$65536,1,FALSE)))))))</f>
        <v>NA</v>
      </c>
      <c r="AG73" s="5"/>
      <c r="AH73" s="5"/>
      <c r="AI73" s="5"/>
      <c r="AJ73" s="5"/>
      <c r="AK73" s="26"/>
      <c r="AL73" s="26"/>
      <c r="AM73" s="31"/>
      <c r="AN73" s="26"/>
      <c r="AP73" s="5" t="str">
        <f>IF(AM73&gt;$AN$1,"NA",(IF($AN73&lt;'[3]Point Tables'!$S$5,"OLD",(IF($AO73="Y","X",(VLOOKUP($AL73,[1]Y14MF!$A$1:$A$65536,1,FALSE)))))))</f>
        <v>OLD</v>
      </c>
      <c r="AQ73" s="5" t="str">
        <f>IF(AM73&gt;$AN$1,"NA",(IF($AN73&lt;'[3]Point Tables'!$S$6,"OLD",(IF($AO73="Y","X",(VLOOKUP($AL73,[1]Y12MF!$A$1:$A$65536,1,FALSE)))))))</f>
        <v>OLD</v>
      </c>
      <c r="AS73" s="5"/>
      <c r="AT73" s="5"/>
      <c r="AU73" s="5"/>
      <c r="AV73" s="9"/>
      <c r="AW73" s="9"/>
      <c r="AX73" s="9"/>
      <c r="AY73" s="9"/>
      <c r="BA73" s="5" t="str">
        <f>IF(AX73&gt;$AY$1,"NA",(IF($AY73&lt;'[3]Point Tables'!$S$5,"OLD",(IF($AZ73="Y",AW73,(VLOOKUP($AW73,[1]Y14MF!$A$1:$A$65536,1,FALSE)))))))</f>
        <v>OLD</v>
      </c>
      <c r="BB73" s="5" t="str">
        <f>IF(AX73&gt;$AY$1,"NA",(IF($AY73&lt;'[3]Point Tables'!$S$6,"OLD",(IF($AZ73="Y","X",(VLOOKUP($AW73,[1]Y12MF!$A$1:$A$65536,1,FALSE)))))))</f>
        <v>OLD</v>
      </c>
      <c r="BD73" s="5" t="s">
        <v>1300</v>
      </c>
      <c r="BE73" s="5">
        <v>1999</v>
      </c>
      <c r="BF73" s="5" t="s">
        <v>932</v>
      </c>
      <c r="BG73" s="1" t="s">
        <v>1300</v>
      </c>
      <c r="BH73" s="1">
        <v>100124957</v>
      </c>
      <c r="BI73" s="1">
        <v>70</v>
      </c>
      <c r="BJ73" s="1">
        <v>1999</v>
      </c>
      <c r="BL73" s="5"/>
      <c r="BM73" s="5"/>
      <c r="BN73" s="5"/>
      <c r="BO73" s="5"/>
      <c r="BP73" s="5"/>
      <c r="BQ73" s="5"/>
      <c r="BR73" s="26"/>
      <c r="BS73" s="26"/>
      <c r="BT73" s="31"/>
      <c r="BU73" s="26"/>
      <c r="BW73" s="5" t="str">
        <f>IF(BT73&gt;$BU$1,"NA",(IF($BU73&lt;'[3]Point Tables'!$S$5,"OLD",(IF($BV73="Y",BS73,(VLOOKUP($BS73,[1]Y14MF!$A$1:$A$65536,1,FALSE)))))))</f>
        <v>OLD</v>
      </c>
      <c r="BX73" s="5" t="str">
        <f>IF(BT73&gt;$BU$1,"NA",(IF($BU73&lt;'[3]Point Tables'!$S$6,"OLD",(IF($BV73="Y","X",(VLOOKUP($BS73,[1]Y12MF!$A$1:$A$65536,1,FALSE)))))))</f>
        <v>OLD</v>
      </c>
      <c r="BY73" s="5"/>
      <c r="BZ73" s="5"/>
      <c r="CA73" s="5"/>
      <c r="CB73" s="5"/>
      <c r="CC73" s="21"/>
      <c r="CD73" s="16"/>
      <c r="CE73" s="22"/>
      <c r="CF73" s="21"/>
      <c r="CH73" s="5" t="str">
        <f>IF(CE73&gt;$CF$1,"NA",(IF($CF73&lt;'[3]Point Tables'!$S$5,"OLD",(IF($CG73="Y",CD73,(VLOOKUP($CD73,[1]Y14MF!$A$1:$A$65536,1,FALSE)))))))</f>
        <v>OLD</v>
      </c>
      <c r="CI73" s="5" t="str">
        <f>IF(CE73&gt;$CF$1,"NA",(IF($CF73&lt;'[3]Point Tables'!$S$6,"OLD",(IF($CG73="Y","X",(VLOOKUP($CD73,[1]Y12MF!$A$1:$A$65536,1,FALSE)))))))</f>
        <v>OLD</v>
      </c>
      <c r="CK73" s="5" t="s">
        <v>1301</v>
      </c>
      <c r="CL73" s="5">
        <v>1997</v>
      </c>
      <c r="CM73" s="5" t="s">
        <v>850</v>
      </c>
      <c r="CN73" s="30" t="s">
        <v>1301</v>
      </c>
      <c r="CO73" s="26">
        <v>100097021</v>
      </c>
      <c r="CP73" s="23">
        <v>70</v>
      </c>
      <c r="CQ73" s="30">
        <v>1997</v>
      </c>
      <c r="CS73" s="5"/>
      <c r="CT73" s="5"/>
      <c r="CV73" s="5" t="s">
        <v>1302</v>
      </c>
      <c r="CW73" s="5">
        <v>1996</v>
      </c>
      <c r="CX73" s="5" t="s">
        <v>46</v>
      </c>
      <c r="CY73" s="30" t="s">
        <v>1302</v>
      </c>
      <c r="CZ73" s="26">
        <v>100131992</v>
      </c>
      <c r="DA73" s="23">
        <v>70</v>
      </c>
      <c r="DB73" s="30">
        <v>1996</v>
      </c>
      <c r="DD73" s="5" t="str">
        <f>IF(DA73&gt;$DB$1,"NA",(IF($DB73&lt;'[3]Point Tables'!$S$5,"OLD",(IF($DC73="Y",CZ73,(VLOOKUP($CZ73,[1]Y14MF!$A$1:$A$65536,1,FALSE)))))))</f>
        <v>NA</v>
      </c>
      <c r="DE73" s="5" t="str">
        <f>IF(DA73&gt;$DB$1,"NA",(IF($DB73&lt;'[3]Point Tables'!$S$6,"OLD",(IF($DC73="Y","X",(VLOOKUP($CZ73,[1]Y12MF!$A$1:$A$65536,1,FALSE)))))))</f>
        <v>NA</v>
      </c>
      <c r="DG73" s="5" t="s">
        <v>1303</v>
      </c>
      <c r="DH73" s="5">
        <v>1997</v>
      </c>
      <c r="DI73" s="5" t="s">
        <v>23</v>
      </c>
      <c r="DJ73" s="30" t="s">
        <v>1303</v>
      </c>
      <c r="DK73" s="26">
        <v>100101316</v>
      </c>
      <c r="DL73" s="23">
        <v>70</v>
      </c>
      <c r="DM73" s="30">
        <v>1997</v>
      </c>
      <c r="DO73" s="5"/>
      <c r="DP73" s="5"/>
      <c r="DR73" s="5"/>
      <c r="DS73" s="5"/>
      <c r="DT73" s="5"/>
      <c r="DU73" s="30"/>
      <c r="DV73" s="26"/>
      <c r="DW73" s="23"/>
      <c r="DX73" s="30"/>
      <c r="DZ73" s="5"/>
      <c r="EA73" s="5"/>
    </row>
    <row r="74" spans="1:131">
      <c r="A74" s="5" t="s">
        <v>258</v>
      </c>
      <c r="B74" s="5">
        <v>1997</v>
      </c>
      <c r="C74" s="5" t="s">
        <v>259</v>
      </c>
      <c r="D74" t="s">
        <v>258</v>
      </c>
      <c r="E74">
        <v>100116638</v>
      </c>
      <c r="F74">
        <v>71</v>
      </c>
      <c r="G74">
        <v>1997</v>
      </c>
      <c r="H74" t="s">
        <v>24</v>
      </c>
      <c r="I74" s="5" t="str">
        <f>IF(F74&gt;$F$1,"NA",(IF($G74&lt;'[3]Point Tables'!$S$5,"OLD",(IF($H74="Y","X",(VLOOKUP($E74,[1]Y14MF!$A$1:$A$65536,1,FALSE)))))))</f>
        <v>NA</v>
      </c>
      <c r="J74" s="5" t="str">
        <f>IF(F74&gt;$F$1,"NA",(IF($G74&lt;'[3]Point Tables'!$S$6,"OLD",(IF($H74="Y","X",(VLOOKUP($E74,[1]Y12MF!$A$1:$A$65536,1,FALSE)))))))</f>
        <v>NA</v>
      </c>
      <c r="L74" t="s">
        <v>1243</v>
      </c>
      <c r="M74">
        <v>1997</v>
      </c>
      <c r="N74" t="s">
        <v>79</v>
      </c>
      <c r="O74" t="s">
        <v>1243</v>
      </c>
      <c r="P74">
        <v>100089603</v>
      </c>
      <c r="Q74">
        <v>71</v>
      </c>
      <c r="R74">
        <v>1997</v>
      </c>
      <c r="S74" t="s">
        <v>24</v>
      </c>
      <c r="T74" s="5" t="str">
        <f>IF(Q74&gt;$Q$1,"NA",(IF($R74&lt;'[3]Point Tables'!$S$5,"OLD",(IF($S74="Y","X",(VLOOKUP($P74,[1]Y14MF!$A$1:$A$65536,1,FALSE)))))))</f>
        <v>NA</v>
      </c>
      <c r="U74" s="5" t="str">
        <f>IF(Q74&gt;$Q$1,"NA",(IF($R74&lt;'[3]Point Tables'!$S$6,"OLD",(IF($S74="Y","X",(VLOOKUP($P74,[1]Y12MF!$A$1:$A$65536,1,FALSE)))))))</f>
        <v>NA</v>
      </c>
      <c r="V74" s="5"/>
      <c r="W74" s="5" t="s">
        <v>489</v>
      </c>
      <c r="X74" s="5">
        <v>1997</v>
      </c>
      <c r="Y74" s="5" t="s">
        <v>37</v>
      </c>
      <c r="Z74" t="s">
        <v>489</v>
      </c>
      <c r="AA74">
        <v>100102760</v>
      </c>
      <c r="AB74">
        <v>71</v>
      </c>
      <c r="AC74">
        <v>1997</v>
      </c>
      <c r="AD74" s="4" t="s">
        <v>24</v>
      </c>
      <c r="AE74" s="5" t="str">
        <f>IF(AB74&gt;$AB$1,"NA",(IF($AC74&lt;'[3]Point Tables'!$S$5,"OLD",(IF($AD74="Y","X",(VLOOKUP($AA74,[1]Y14MF!$A$1:$A$65536,1,FALSE)))))))</f>
        <v>NA</v>
      </c>
      <c r="AF74" s="5" t="str">
        <f>IF(AB74&gt;$AB$1,"NA",(IF($AC74&lt;'[3]Point Tables'!$S$6,"OLD",(IF($AD74="Y","X",(VLOOKUP($AA74,[1]Y12MF!$A$1:$A$65536,1,FALSE)))))))</f>
        <v>NA</v>
      </c>
      <c r="AG74" s="5"/>
      <c r="AH74" s="5"/>
      <c r="AI74" s="5"/>
      <c r="AJ74" s="5"/>
      <c r="AK74" s="26"/>
      <c r="AL74" s="26"/>
      <c r="AM74" s="31"/>
      <c r="AN74" s="26"/>
      <c r="AP74" s="5" t="str">
        <f>IF(AM74&gt;$AN$1,"NA",(IF($AN74&lt;'[3]Point Tables'!$S$5,"OLD",(IF($AO74="Y","X",(VLOOKUP($AL74,[1]Y14MF!$A$1:$A$65536,1,FALSE)))))))</f>
        <v>OLD</v>
      </c>
      <c r="AQ74" s="5" t="str">
        <f>IF(AM74&gt;$AN$1,"NA",(IF($AN74&lt;'[3]Point Tables'!$S$6,"OLD",(IF($AO74="Y","X",(VLOOKUP($AL74,[1]Y12MF!$A$1:$A$65536,1,FALSE)))))))</f>
        <v>OLD</v>
      </c>
      <c r="AS74" s="5"/>
      <c r="AT74" s="5"/>
      <c r="AU74" s="5"/>
      <c r="AV74" s="9"/>
      <c r="AW74" s="9"/>
      <c r="AX74" s="9"/>
      <c r="AY74" s="9"/>
      <c r="BA74" s="5" t="str">
        <f>IF(AX74&gt;$AY$1,"NA",(IF($AY74&lt;'[3]Point Tables'!$S$5,"OLD",(IF($AZ74="Y",AW74,(VLOOKUP($AW74,[1]Y14MF!$A$1:$A$65536,1,FALSE)))))))</f>
        <v>OLD</v>
      </c>
      <c r="BB74" s="5" t="str">
        <f>IF(AX74&gt;$AY$1,"NA",(IF($AY74&lt;'[3]Point Tables'!$S$6,"OLD",(IF($AZ74="Y","X",(VLOOKUP($AW74,[1]Y12MF!$A$1:$A$65536,1,FALSE)))))))</f>
        <v>OLD</v>
      </c>
      <c r="BD74" s="5" t="s">
        <v>1288</v>
      </c>
      <c r="BE74" s="5">
        <v>1998</v>
      </c>
      <c r="BF74" s="5" t="s">
        <v>861</v>
      </c>
      <c r="BG74" s="1" t="s">
        <v>1288</v>
      </c>
      <c r="BH74" s="1">
        <v>100127790</v>
      </c>
      <c r="BI74" s="1">
        <v>71</v>
      </c>
      <c r="BJ74" s="1">
        <v>1998</v>
      </c>
      <c r="BL74" s="5"/>
      <c r="BM74" s="5"/>
      <c r="BN74" s="5"/>
      <c r="BO74" s="5"/>
      <c r="BP74" s="5"/>
      <c r="BQ74" s="5"/>
      <c r="BR74" s="9"/>
      <c r="BS74" s="9"/>
      <c r="BT74" s="20"/>
      <c r="BU74" s="9"/>
      <c r="BW74" s="5" t="str">
        <f>IF(BT74&gt;$BU$1,"NA",(IF($BU74&lt;'[3]Point Tables'!$S$5,"OLD",(IF($BV74="Y",BS74,(VLOOKUP($BS74,[1]Y14MF!$A$1:$A$65536,1,FALSE)))))))</f>
        <v>OLD</v>
      </c>
      <c r="BX74" s="5" t="str">
        <f>IF(BT74&gt;$BU$1,"NA",(IF($BU74&lt;'[3]Point Tables'!$S$6,"OLD",(IF($BV74="Y","X",(VLOOKUP($BS74,[1]Y12MF!$A$1:$A$65536,1,FALSE)))))))</f>
        <v>OLD</v>
      </c>
      <c r="BY74" s="5"/>
      <c r="BZ74" s="5"/>
      <c r="CA74" s="5"/>
      <c r="CB74" s="5"/>
      <c r="CC74" s="21"/>
      <c r="CD74" s="16"/>
      <c r="CE74" s="22"/>
      <c r="CF74" s="21"/>
      <c r="CH74" s="5" t="str">
        <f>IF(CE74&gt;$CF$1,"NA",(IF($CF74&lt;'[3]Point Tables'!$S$5,"OLD",(IF($CG74="Y",CD74,(VLOOKUP($CD74,[1]Y14MF!$A$1:$A$65536,1,FALSE)))))))</f>
        <v>OLD</v>
      </c>
      <c r="CI74" s="5" t="str">
        <f>IF(CE74&gt;$CF$1,"NA",(IF($CF74&lt;'[3]Point Tables'!$S$6,"OLD",(IF($CG74="Y","X",(VLOOKUP($CD74,[1]Y12MF!$A$1:$A$65536,1,FALSE)))))))</f>
        <v>OLD</v>
      </c>
      <c r="CK74" s="5" t="s">
        <v>1138</v>
      </c>
      <c r="CL74" s="5">
        <v>1997</v>
      </c>
      <c r="CM74" s="5" t="s">
        <v>896</v>
      </c>
      <c r="CN74" s="30" t="s">
        <v>1138</v>
      </c>
      <c r="CO74" s="26">
        <v>100118506</v>
      </c>
      <c r="CP74" s="23">
        <v>71</v>
      </c>
      <c r="CQ74" s="30">
        <v>1997</v>
      </c>
      <c r="CS74" s="5"/>
      <c r="CT74" s="5"/>
      <c r="CV74" s="5" t="s">
        <v>1304</v>
      </c>
      <c r="CW74" s="5">
        <v>1998</v>
      </c>
      <c r="CX74" s="5" t="s">
        <v>101</v>
      </c>
      <c r="CY74" s="30" t="s">
        <v>1304</v>
      </c>
      <c r="CZ74" s="26">
        <v>100128418</v>
      </c>
      <c r="DA74" s="23">
        <v>71</v>
      </c>
      <c r="DB74" s="30">
        <v>1998</v>
      </c>
      <c r="DD74" s="5" t="str">
        <f>IF(DA74&gt;$DB$1,"NA",(IF($DB74&lt;'[3]Point Tables'!$S$5,"OLD",(IF($DC74="Y",CZ74,(VLOOKUP($CZ74,[1]Y14MF!$A$1:$A$65536,1,FALSE)))))))</f>
        <v>NA</v>
      </c>
      <c r="DE74" s="5" t="str">
        <f>IF(DA74&gt;$DB$1,"NA",(IF($DB74&lt;'[3]Point Tables'!$S$6,"OLD",(IF($DC74="Y","X",(VLOOKUP($CZ74,[1]Y12MF!$A$1:$A$65536,1,FALSE)))))))</f>
        <v>NA</v>
      </c>
      <c r="DG74" s="5" t="s">
        <v>1023</v>
      </c>
      <c r="DH74" s="5">
        <v>1998</v>
      </c>
      <c r="DI74" s="5" t="s">
        <v>23</v>
      </c>
      <c r="DJ74" s="30" t="s">
        <v>1023</v>
      </c>
      <c r="DK74" s="26">
        <v>100101600</v>
      </c>
      <c r="DL74" s="23">
        <v>71</v>
      </c>
      <c r="DM74" s="30">
        <v>1998</v>
      </c>
      <c r="DO74" s="5"/>
      <c r="DP74" s="5"/>
      <c r="DR74" s="5"/>
      <c r="DS74" s="5"/>
      <c r="DT74" s="5"/>
      <c r="DU74" s="30"/>
      <c r="DV74" s="26"/>
      <c r="DW74" s="23"/>
      <c r="DX74" s="30"/>
      <c r="DZ74" s="5"/>
      <c r="EA74" s="5"/>
    </row>
    <row r="75" spans="1:131">
      <c r="A75" s="5" t="s">
        <v>1305</v>
      </c>
      <c r="B75" s="5">
        <v>1996</v>
      </c>
      <c r="C75" s="5" t="s">
        <v>88</v>
      </c>
      <c r="D75" t="s">
        <v>1305</v>
      </c>
      <c r="E75">
        <v>100089744</v>
      </c>
      <c r="F75">
        <v>72</v>
      </c>
      <c r="G75">
        <v>1996</v>
      </c>
      <c r="H75" t="s">
        <v>24</v>
      </c>
      <c r="I75" s="5" t="str">
        <f>IF(F75&gt;$F$1,"NA",(IF($G75&lt;'[3]Point Tables'!$S$5,"OLD",(IF($H75="Y","X",(VLOOKUP($E75,[1]Y14MF!$A$1:$A$65536,1,FALSE)))))))</f>
        <v>NA</v>
      </c>
      <c r="J75" s="5" t="str">
        <f>IF(F75&gt;$F$1,"NA",(IF($G75&lt;'[3]Point Tables'!$S$6,"OLD",(IF($H75="Y","X",(VLOOKUP($E75,[1]Y12MF!$A$1:$A$65536,1,FALSE)))))))</f>
        <v>NA</v>
      </c>
      <c r="L75" t="s">
        <v>681</v>
      </c>
      <c r="M75">
        <v>1996</v>
      </c>
      <c r="N75" t="s">
        <v>23</v>
      </c>
      <c r="O75" t="s">
        <v>681</v>
      </c>
      <c r="P75">
        <v>100100295</v>
      </c>
      <c r="Q75">
        <v>72</v>
      </c>
      <c r="R75">
        <v>1996</v>
      </c>
      <c r="S75" t="s">
        <v>24</v>
      </c>
      <c r="T75" s="5" t="str">
        <f>IF(Q75&gt;$Q$1,"NA",(IF($R75&lt;'[3]Point Tables'!$S$5,"OLD",(IF($S75="Y","X",(VLOOKUP($P75,[1]Y14MF!$A$1:$A$65536,1,FALSE)))))))</f>
        <v>NA</v>
      </c>
      <c r="U75" s="5" t="str">
        <f>IF(Q75&gt;$Q$1,"NA",(IF($R75&lt;'[3]Point Tables'!$S$6,"OLD",(IF($S75="Y","X",(VLOOKUP($P75,[1]Y12MF!$A$1:$A$65536,1,FALSE)))))))</f>
        <v>NA</v>
      </c>
      <c r="V75" s="5"/>
      <c r="W75" s="5" t="s">
        <v>1224</v>
      </c>
      <c r="X75" s="5">
        <v>1997</v>
      </c>
      <c r="Y75" s="5" t="s">
        <v>143</v>
      </c>
      <c r="Z75" t="s">
        <v>1224</v>
      </c>
      <c r="AA75">
        <v>100051274</v>
      </c>
      <c r="AB75">
        <v>72</v>
      </c>
      <c r="AC75">
        <v>1997</v>
      </c>
      <c r="AD75" s="4" t="s">
        <v>24</v>
      </c>
      <c r="AE75" s="5" t="str">
        <f>IF(AB75&gt;$AB$1,"NA",(IF($AC75&lt;'[3]Point Tables'!$S$5,"OLD",(IF($AD75="Y","X",(VLOOKUP($AA75,[1]Y14MF!$A$1:$A$65536,1,FALSE)))))))</f>
        <v>NA</v>
      </c>
      <c r="AF75" s="5" t="str">
        <f>IF(AB75&gt;$AB$1,"NA",(IF($AC75&lt;'[3]Point Tables'!$S$6,"OLD",(IF($AD75="Y","X",(VLOOKUP($AA75,[1]Y12MF!$A$1:$A$65536,1,FALSE)))))))</f>
        <v>NA</v>
      </c>
      <c r="AG75" s="5"/>
      <c r="AH75" s="5"/>
      <c r="AI75" s="5"/>
      <c r="AJ75" s="5"/>
      <c r="AK75" s="26"/>
      <c r="AL75" s="26"/>
      <c r="AM75" s="31"/>
      <c r="AN75" s="26"/>
      <c r="AP75" s="5" t="str">
        <f>IF(AM75&gt;$AN$1,"NA",(IF($AN75&lt;'[3]Point Tables'!$S$5,"OLD",(IF($AO75="Y","X",(VLOOKUP($AL75,[1]Y14MF!$A$1:$A$65536,1,FALSE)))))))</f>
        <v>OLD</v>
      </c>
      <c r="AQ75" s="5" t="str">
        <f>IF(AM75&gt;$AN$1,"NA",(IF($AN75&lt;'[3]Point Tables'!$S$6,"OLD",(IF($AO75="Y","X",(VLOOKUP($AL75,[1]Y12MF!$A$1:$A$65536,1,FALSE)))))))</f>
        <v>OLD</v>
      </c>
      <c r="AS75" s="5"/>
      <c r="AT75" s="5"/>
      <c r="AU75" s="5"/>
      <c r="AV75" s="9"/>
      <c r="AW75" s="9"/>
      <c r="AX75" s="9"/>
      <c r="AY75" s="9"/>
      <c r="BA75" s="5" t="str">
        <f>IF(AX75&gt;$AY$1,"NA",(IF($AY75&lt;'[3]Point Tables'!$S$5,"OLD",(IF($AZ75="Y",AW75,(VLOOKUP($AW75,[1]Y14MF!$A$1:$A$65536,1,FALSE)))))))</f>
        <v>OLD</v>
      </c>
      <c r="BB75" s="5" t="str">
        <f>IF(AX75&gt;$AY$1,"NA",(IF($AY75&lt;'[3]Point Tables'!$S$6,"OLD",(IF($AZ75="Y","X",(VLOOKUP($AW75,[1]Y12MF!$A$1:$A$65536,1,FALSE)))))))</f>
        <v>OLD</v>
      </c>
      <c r="BD75" s="5" t="s">
        <v>1095</v>
      </c>
      <c r="BE75" s="5">
        <v>1998</v>
      </c>
      <c r="BF75" s="5" t="s">
        <v>848</v>
      </c>
      <c r="BG75" s="1" t="s">
        <v>1095</v>
      </c>
      <c r="BH75" s="1">
        <v>100100917</v>
      </c>
      <c r="BI75" s="1">
        <v>72</v>
      </c>
      <c r="BJ75" s="1">
        <v>1998</v>
      </c>
      <c r="BL75" s="5"/>
      <c r="BM75" s="5"/>
      <c r="BN75" s="5"/>
      <c r="BO75" s="5"/>
      <c r="BP75" s="5"/>
      <c r="BQ75" s="5"/>
      <c r="BR75" s="9"/>
      <c r="BS75" s="9"/>
      <c r="BT75" s="20"/>
      <c r="BU75" s="9"/>
      <c r="BW75" s="5" t="str">
        <f>IF(BT75&gt;$BU$1,"NA",(IF($BU75&lt;'[3]Point Tables'!$S$5,"OLD",(IF($BV75="Y",BS75,(VLOOKUP($BS75,[1]Y14MF!$A$1:$A$65536,1,FALSE)))))))</f>
        <v>OLD</v>
      </c>
      <c r="BX75" s="5" t="str">
        <f>IF(BT75&gt;$BU$1,"NA",(IF($BU75&lt;'[3]Point Tables'!$S$6,"OLD",(IF($BV75="Y","X",(VLOOKUP($BS75,[1]Y12MF!$A$1:$A$65536,1,FALSE)))))))</f>
        <v>OLD</v>
      </c>
      <c r="BZ75" s="5"/>
      <c r="CA75" s="5"/>
      <c r="CB75" s="5"/>
      <c r="CC75" s="21"/>
      <c r="CD75" s="16"/>
      <c r="CE75" s="22"/>
      <c r="CF75" s="21"/>
      <c r="CK75" s="5" t="s">
        <v>1306</v>
      </c>
      <c r="CL75" s="5">
        <v>1999</v>
      </c>
      <c r="CM75" s="5" t="s">
        <v>848</v>
      </c>
      <c r="CN75" t="s">
        <v>1306</v>
      </c>
      <c r="CO75">
        <v>100116839</v>
      </c>
      <c r="CP75">
        <v>72</v>
      </c>
      <c r="CQ75">
        <v>1999</v>
      </c>
      <c r="CV75" s="5" t="s">
        <v>1307</v>
      </c>
      <c r="CW75" s="5">
        <v>1997</v>
      </c>
      <c r="CX75" s="5" t="s">
        <v>48</v>
      </c>
      <c r="CY75" t="s">
        <v>1307</v>
      </c>
      <c r="CZ75">
        <v>100117907</v>
      </c>
      <c r="DA75">
        <v>72.5</v>
      </c>
      <c r="DB75">
        <v>1997</v>
      </c>
      <c r="DD75" s="5" t="str">
        <f>IF(DA75&gt;$DB$1,"NA",(IF($DB75&lt;'[3]Point Tables'!$S$5,"OLD",(IF($DC75="Y",CZ75,(VLOOKUP($CZ75,[1]Y14MF!$A$1:$A$65536,1,FALSE)))))))</f>
        <v>NA</v>
      </c>
      <c r="DE75" s="5" t="str">
        <f>IF(DA75&gt;$DB$1,"NA",(IF($DB75&lt;'[3]Point Tables'!$S$6,"OLD",(IF($DC75="Y","X",(VLOOKUP($CZ75,[1]Y12MF!$A$1:$A$65536,1,FALSE)))))))</f>
        <v>NA</v>
      </c>
      <c r="DG75" s="5" t="s">
        <v>1308</v>
      </c>
      <c r="DH75" s="5">
        <v>1997</v>
      </c>
      <c r="DI75" s="5" t="s">
        <v>23</v>
      </c>
      <c r="DJ75" t="s">
        <v>1308</v>
      </c>
      <c r="DK75">
        <v>100099972</v>
      </c>
      <c r="DL75">
        <v>72</v>
      </c>
      <c r="DM75">
        <v>1997</v>
      </c>
      <c r="DR75" s="5"/>
      <c r="DS75" s="5"/>
      <c r="DT75" s="5"/>
    </row>
    <row r="76" spans="1:131">
      <c r="A76" s="5" t="s">
        <v>599</v>
      </c>
      <c r="B76" s="5">
        <v>1996</v>
      </c>
      <c r="C76" s="5" t="s">
        <v>385</v>
      </c>
      <c r="D76" t="s">
        <v>599</v>
      </c>
      <c r="E76">
        <v>100101605</v>
      </c>
      <c r="F76">
        <v>73</v>
      </c>
      <c r="G76">
        <v>1996</v>
      </c>
      <c r="H76" t="s">
        <v>24</v>
      </c>
      <c r="I76" s="5" t="str">
        <f>IF(F76&gt;$F$1,"NA",(IF($G76&lt;'[3]Point Tables'!$S$5,"OLD",(IF($H76="Y","X",(VLOOKUP($E76,[1]Y14MF!$A$1:$A$65536,1,FALSE)))))))</f>
        <v>NA</v>
      </c>
      <c r="J76" s="5" t="str">
        <f>IF(F76&gt;$F$1,"NA",(IF($G76&lt;'[3]Point Tables'!$S$6,"OLD",(IF($H76="Y","X",(VLOOKUP($E76,[1]Y12MF!$A$1:$A$65536,1,FALSE)))))))</f>
        <v>NA</v>
      </c>
      <c r="L76" t="s">
        <v>1309</v>
      </c>
      <c r="M76">
        <v>1998</v>
      </c>
      <c r="N76" t="s">
        <v>26</v>
      </c>
      <c r="O76" t="s">
        <v>1309</v>
      </c>
      <c r="P76">
        <v>100117927</v>
      </c>
      <c r="Q76">
        <v>73</v>
      </c>
      <c r="R76">
        <v>1998</v>
      </c>
      <c r="S76" t="s">
        <v>24</v>
      </c>
      <c r="T76" s="5" t="str">
        <f>IF(Q76&gt;$Q$1,"NA",(IF($R76&lt;'[3]Point Tables'!$S$5,"OLD",(IF($S76="Y","X",(VLOOKUP($P76,[1]Y14MF!$A$1:$A$65536,1,FALSE)))))))</f>
        <v>NA</v>
      </c>
      <c r="U76" s="5" t="str">
        <f>IF(Q76&gt;$Q$1,"NA",(IF($R76&lt;'[3]Point Tables'!$S$6,"OLD",(IF($S76="Y","X",(VLOOKUP($P76,[1]Y12MF!$A$1:$A$65536,1,FALSE)))))))</f>
        <v>NA</v>
      </c>
      <c r="V76" s="5"/>
      <c r="W76" s="5" t="s">
        <v>269</v>
      </c>
      <c r="X76" s="5">
        <v>1996</v>
      </c>
      <c r="Y76" s="5" t="s">
        <v>26</v>
      </c>
      <c r="Z76" t="s">
        <v>269</v>
      </c>
      <c r="AA76">
        <v>100064455</v>
      </c>
      <c r="AB76">
        <v>73</v>
      </c>
      <c r="AC76">
        <v>1996</v>
      </c>
      <c r="AD76" s="4" t="s">
        <v>24</v>
      </c>
      <c r="AE76" s="5" t="str">
        <f>IF(AB76&gt;$AB$1,"NA",(IF($AC76&lt;'[3]Point Tables'!$S$5,"OLD",(IF($AD76="Y","X",(VLOOKUP($AA76,[1]Y14MF!$A$1:$A$65536,1,FALSE)))))))</f>
        <v>NA</v>
      </c>
      <c r="AF76" s="5" t="str">
        <f>IF(AB76&gt;$AB$1,"NA",(IF($AC76&lt;'[3]Point Tables'!$S$6,"OLD",(IF($AD76="Y","X",(VLOOKUP($AA76,[1]Y12MF!$A$1:$A$65536,1,FALSE)))))))</f>
        <v>NA</v>
      </c>
      <c r="AG76" s="5"/>
      <c r="AH76" s="5"/>
      <c r="AI76" s="5"/>
      <c r="AJ76" s="5"/>
      <c r="AK76" s="26"/>
      <c r="AL76" s="26"/>
      <c r="AM76" s="31"/>
      <c r="AN76" s="26"/>
      <c r="AP76" s="5" t="str">
        <f>IF(AM76&gt;$AN$1,"NA",(IF($AN76&lt;'[3]Point Tables'!$S$5,"OLD",(IF($AO76="Y","X",(VLOOKUP($AL76,[1]Y14MF!$A$1:$A$65536,1,FALSE)))))))</f>
        <v>OLD</v>
      </c>
      <c r="AQ76" s="5" t="str">
        <f>IF(AM76&gt;$AN$1,"NA",(IF($AN76&lt;'[3]Point Tables'!$S$6,"OLD",(IF($AO76="Y","X",(VLOOKUP($AL76,[1]Y12MF!$A$1:$A$65536,1,FALSE)))))))</f>
        <v>OLD</v>
      </c>
      <c r="AS76" s="5"/>
      <c r="AT76" s="5"/>
      <c r="AU76" s="5"/>
      <c r="AV76" s="9"/>
      <c r="AW76" s="9"/>
      <c r="AX76" s="9"/>
      <c r="AY76" s="9"/>
      <c r="BA76" s="5" t="str">
        <f>IF(AX76&gt;$AY$1,"NA",(IF($AY76&lt;'[3]Point Tables'!$S$5,"OLD",(IF($AZ76="Y",AW76,(VLOOKUP($AW76,[1]Y14MF!$A$1:$A$65536,1,FALSE)))))))</f>
        <v>OLD</v>
      </c>
      <c r="BB76" s="5" t="str">
        <f>IF(AX76&gt;$AY$1,"NA",(IF($AY76&lt;'[3]Point Tables'!$S$6,"OLD",(IF($AZ76="Y","X",(VLOOKUP($AW76,[1]Y12MF!$A$1:$A$65536,1,FALSE)))))))</f>
        <v>OLD</v>
      </c>
      <c r="BD76" s="5" t="s">
        <v>1310</v>
      </c>
      <c r="BE76" s="5">
        <v>1998</v>
      </c>
      <c r="BF76" s="5" t="s">
        <v>861</v>
      </c>
      <c r="BG76" s="1" t="s">
        <v>1310</v>
      </c>
      <c r="BH76" s="1">
        <v>100088709</v>
      </c>
      <c r="BI76" s="1">
        <v>73</v>
      </c>
      <c r="BJ76" s="1">
        <v>1998</v>
      </c>
      <c r="BL76" s="5"/>
      <c r="BM76" s="5"/>
      <c r="BN76" s="5"/>
      <c r="BO76" s="5"/>
      <c r="BP76" s="5"/>
      <c r="BQ76" s="5"/>
      <c r="BR76" s="9"/>
      <c r="BS76" s="9"/>
      <c r="BT76" s="20"/>
      <c r="BU76" s="9"/>
      <c r="BW76" s="5" t="str">
        <f>IF(BT76&gt;$BU$1,"NA",(IF($BU76&lt;'[3]Point Tables'!$S$5,"OLD",(IF($BV76="Y",BS76,(VLOOKUP($BS76,[1]Y14MF!$A$1:$A$65536,1,FALSE)))))))</f>
        <v>OLD</v>
      </c>
      <c r="BX76" s="5" t="str">
        <f>IF(BT76&gt;$BU$1,"NA",(IF($BU76&lt;'[3]Point Tables'!$S$6,"OLD",(IF($BV76="Y","X",(VLOOKUP($BS76,[1]Y12MF!$A$1:$A$65536,1,FALSE)))))))</f>
        <v>OLD</v>
      </c>
      <c r="BZ76" s="5"/>
      <c r="CA76" s="5"/>
      <c r="CB76" s="5"/>
      <c r="CC76" s="21"/>
      <c r="CD76" s="16"/>
      <c r="CE76" s="22"/>
      <c r="CF76" s="21"/>
      <c r="CK76" s="5" t="s">
        <v>1267</v>
      </c>
      <c r="CL76" s="5">
        <v>1998</v>
      </c>
      <c r="CM76" s="5" t="s">
        <v>907</v>
      </c>
      <c r="CN76" t="s">
        <v>1267</v>
      </c>
      <c r="CO76">
        <v>100116326</v>
      </c>
      <c r="CP76">
        <v>73</v>
      </c>
      <c r="CQ76">
        <v>1998</v>
      </c>
      <c r="CV76" s="5" t="s">
        <v>1311</v>
      </c>
      <c r="CW76" s="5">
        <v>1996</v>
      </c>
      <c r="CX76" s="5" t="s">
        <v>29</v>
      </c>
      <c r="CY76" t="s">
        <v>1311</v>
      </c>
      <c r="CZ76">
        <v>100128859</v>
      </c>
      <c r="DA76">
        <v>72.5</v>
      </c>
      <c r="DB76">
        <v>1996</v>
      </c>
      <c r="DD76" s="5" t="str">
        <f>IF(DA76&gt;$DB$1,"NA",(IF($DB76&lt;'[3]Point Tables'!$S$5,"OLD",(IF($DC76="Y",CZ76,(VLOOKUP($CZ76,[1]Y14MF!$A$1:$A$65536,1,FALSE)))))))</f>
        <v>NA</v>
      </c>
      <c r="DE76" s="5" t="str">
        <f>IF(DA76&gt;$DB$1,"NA",(IF($DB76&lt;'[3]Point Tables'!$S$6,"OLD",(IF($DC76="Y","X",(VLOOKUP($CZ76,[1]Y12MF!$A$1:$A$65536,1,FALSE)))))))</f>
        <v>NA</v>
      </c>
      <c r="DG76" s="5" t="s">
        <v>1312</v>
      </c>
      <c r="DH76" s="5">
        <v>1997</v>
      </c>
      <c r="DI76" s="5" t="s">
        <v>23</v>
      </c>
      <c r="DJ76" t="s">
        <v>1312</v>
      </c>
      <c r="DK76">
        <v>100097397</v>
      </c>
      <c r="DL76">
        <v>73</v>
      </c>
      <c r="DM76">
        <v>1997</v>
      </c>
      <c r="DR76" s="5"/>
      <c r="DS76" s="5"/>
      <c r="DT76" s="5"/>
    </row>
    <row r="77" spans="1:131">
      <c r="A77" s="5" t="s">
        <v>701</v>
      </c>
      <c r="B77" s="5">
        <v>1997</v>
      </c>
      <c r="C77" s="5" t="s">
        <v>82</v>
      </c>
      <c r="D77" t="s">
        <v>701</v>
      </c>
      <c r="E77">
        <v>100090046</v>
      </c>
      <c r="F77">
        <v>74</v>
      </c>
      <c r="G77">
        <v>1997</v>
      </c>
      <c r="H77" t="s">
        <v>24</v>
      </c>
      <c r="I77" s="5" t="str">
        <f>IF(F77&gt;$F$1,"NA",(IF($G77&lt;'[3]Point Tables'!$S$5,"OLD",(IF($H77="Y","X",(VLOOKUP($E77,[1]Y14MF!$A$1:$A$65536,1,FALSE)))))))</f>
        <v>NA</v>
      </c>
      <c r="J77" s="5" t="str">
        <f>IF(F77&gt;$F$1,"NA",(IF($G77&lt;'[3]Point Tables'!$S$6,"OLD",(IF($H77="Y","X",(VLOOKUP($E77,[1]Y12MF!$A$1:$A$65536,1,FALSE)))))))</f>
        <v>NA</v>
      </c>
      <c r="L77" t="s">
        <v>1313</v>
      </c>
      <c r="M77">
        <v>1998</v>
      </c>
      <c r="N77" t="s">
        <v>37</v>
      </c>
      <c r="O77" t="s">
        <v>1313</v>
      </c>
      <c r="P77">
        <v>100101638</v>
      </c>
      <c r="Q77">
        <v>74</v>
      </c>
      <c r="R77">
        <v>1998</v>
      </c>
      <c r="S77" t="s">
        <v>24</v>
      </c>
      <c r="T77" s="5" t="str">
        <f>IF(Q77&gt;$Q$1,"NA",(IF($R77&lt;'[3]Point Tables'!$S$5,"OLD",(IF($S77="Y","X",(VLOOKUP($P77,[1]Y14MF!$A$1:$A$65536,1,FALSE)))))))</f>
        <v>NA</v>
      </c>
      <c r="U77" s="5" t="str">
        <f>IF(Q77&gt;$Q$1,"NA",(IF($R77&lt;'[3]Point Tables'!$S$6,"OLD",(IF($S77="Y","X",(VLOOKUP($P77,[1]Y12MF!$A$1:$A$65536,1,FALSE)))))))</f>
        <v>NA</v>
      </c>
      <c r="V77" s="5"/>
      <c r="W77" s="5" t="s">
        <v>236</v>
      </c>
      <c r="X77" s="5">
        <v>1996</v>
      </c>
      <c r="Y77" s="5" t="s">
        <v>29</v>
      </c>
      <c r="Z77" t="s">
        <v>236</v>
      </c>
      <c r="AA77">
        <v>100086703</v>
      </c>
      <c r="AB77">
        <v>74.5</v>
      </c>
      <c r="AC77">
        <v>1996</v>
      </c>
      <c r="AD77" s="4" t="s">
        <v>24</v>
      </c>
      <c r="AE77" s="5" t="str">
        <f>IF(AB77&gt;$AB$1,"NA",(IF($AC77&lt;'[3]Point Tables'!$S$5,"OLD",(IF($AD77="Y","X",(VLOOKUP($AA77,[1]Y14MF!$A$1:$A$65536,1,FALSE)))))))</f>
        <v>NA</v>
      </c>
      <c r="AF77" s="5" t="str">
        <f>IF(AB77&gt;$AB$1,"NA",(IF($AC77&lt;'[3]Point Tables'!$S$6,"OLD",(IF($AD77="Y","X",(VLOOKUP($AA77,[1]Y12MF!$A$1:$A$65536,1,FALSE)))))))</f>
        <v>NA</v>
      </c>
      <c r="AG77" s="5"/>
      <c r="AH77" s="5"/>
      <c r="AI77" s="5"/>
      <c r="AJ77" s="5"/>
      <c r="AK77" s="26"/>
      <c r="AL77" s="26"/>
      <c r="AM77" s="31"/>
      <c r="AN77" s="26"/>
      <c r="AS77" s="5"/>
      <c r="AT77" s="5"/>
      <c r="AU77" s="5"/>
      <c r="AV77" s="9"/>
      <c r="AW77" s="9"/>
      <c r="AX77" s="9"/>
      <c r="AY77" s="9"/>
      <c r="BA77" s="5" t="str">
        <f>IF(AX77&gt;$AY$1,"NA",(IF($AY77&lt;'[3]Point Tables'!$S$5,"OLD",(IF($AZ77="Y",AW77,(VLOOKUP($AW77,[1]Y14MF!$A$1:$A$65536,1,FALSE)))))))</f>
        <v>OLD</v>
      </c>
      <c r="BB77" s="5" t="str">
        <f>IF(AX77&gt;$AY$1,"NA",(IF($AY77&lt;'[3]Point Tables'!$S$6,"OLD",(IF($AZ77="Y","X",(VLOOKUP($AW77,[1]Y12MF!$A$1:$A$65536,1,FALSE)))))))</f>
        <v>OLD</v>
      </c>
      <c r="BD77" s="5" t="s">
        <v>1314</v>
      </c>
      <c r="BE77" s="5">
        <v>1997</v>
      </c>
      <c r="BF77" s="5" t="s">
        <v>1061</v>
      </c>
      <c r="BG77" s="1" t="s">
        <v>1314</v>
      </c>
      <c r="BH77" s="1" t="s">
        <v>1162</v>
      </c>
      <c r="BI77" s="1">
        <v>74</v>
      </c>
      <c r="BJ77" s="1">
        <v>1997</v>
      </c>
      <c r="BL77" s="5"/>
      <c r="BM77" s="5"/>
      <c r="BN77" s="5"/>
      <c r="BO77" s="5"/>
      <c r="BP77" s="5"/>
      <c r="BQ77" s="5"/>
      <c r="BR77" s="26"/>
      <c r="BS77" s="26"/>
      <c r="BT77" s="31"/>
      <c r="BU77" s="26"/>
      <c r="BW77" s="5" t="str">
        <f>IF(BT77&gt;$BU$1,"NA",(IF($BU77&lt;'[3]Point Tables'!$S$5,"OLD",(IF($BV77="Y",BS77,(VLOOKUP($BS77,[1]Y14MF!$A$1:$A$65536,1,FALSE)))))))</f>
        <v>OLD</v>
      </c>
      <c r="BX77" s="5" t="str">
        <f>IF(BT77&gt;$BU$1,"NA",(IF($BU77&lt;'[3]Point Tables'!$S$6,"OLD",(IF($BV77="Y","X",(VLOOKUP($BS77,[1]Y12MF!$A$1:$A$65536,1,FALSE)))))))</f>
        <v>OLD</v>
      </c>
      <c r="BZ77" s="5"/>
      <c r="CA77" s="5"/>
      <c r="CB77" s="5"/>
      <c r="CC77" s="21"/>
      <c r="CD77" s="16"/>
      <c r="CE77" s="22"/>
      <c r="CF77" s="21"/>
      <c r="CK77" s="5" t="s">
        <v>1315</v>
      </c>
      <c r="CL77" s="5">
        <v>1997</v>
      </c>
      <c r="CM77" s="5" t="s">
        <v>907</v>
      </c>
      <c r="CN77" t="s">
        <v>1315</v>
      </c>
      <c r="CO77">
        <v>100130569</v>
      </c>
      <c r="CP77">
        <v>74</v>
      </c>
      <c r="CQ77">
        <v>1997</v>
      </c>
      <c r="CV77" s="5" t="s">
        <v>1316</v>
      </c>
      <c r="CW77" s="5">
        <v>1997</v>
      </c>
      <c r="CX77" s="5" t="s">
        <v>122</v>
      </c>
      <c r="CY77" t="s">
        <v>1316</v>
      </c>
      <c r="CZ77">
        <v>100097021</v>
      </c>
      <c r="DA77">
        <v>74</v>
      </c>
      <c r="DB77">
        <v>1997</v>
      </c>
      <c r="DD77" s="5" t="str">
        <f>IF(DA77&gt;$DB$1,"NA",(IF($DB77&lt;'[3]Point Tables'!$S$5,"OLD",(IF($DC77="Y",CZ77,(VLOOKUP($CZ77,[1]Y14MF!$A$1:$A$65536,1,FALSE)))))))</f>
        <v>NA</v>
      </c>
      <c r="DE77" s="5" t="str">
        <f>IF(DA77&gt;$DB$1,"NA",(IF($DB77&lt;'[3]Point Tables'!$S$6,"OLD",(IF($DC77="Y","X",(VLOOKUP($CZ77,[1]Y12MF!$A$1:$A$65536,1,FALSE)))))))</f>
        <v>NA</v>
      </c>
      <c r="DG77" s="5" t="s">
        <v>1317</v>
      </c>
      <c r="DH77" s="5">
        <v>1997</v>
      </c>
      <c r="DI77" s="5" t="s">
        <v>23</v>
      </c>
      <c r="DJ77" t="s">
        <v>1317</v>
      </c>
      <c r="DK77">
        <v>100094221</v>
      </c>
      <c r="DL77">
        <v>74</v>
      </c>
      <c r="DM77">
        <v>1997</v>
      </c>
      <c r="DR77" s="5"/>
      <c r="DS77" s="5"/>
      <c r="DT77" s="5"/>
    </row>
    <row r="78" spans="1:131">
      <c r="A78" s="5" t="s">
        <v>594</v>
      </c>
      <c r="B78" s="5">
        <v>1996</v>
      </c>
      <c r="C78" s="5" t="s">
        <v>103</v>
      </c>
      <c r="D78" t="s">
        <v>594</v>
      </c>
      <c r="E78">
        <v>100128973</v>
      </c>
      <c r="F78">
        <v>75</v>
      </c>
      <c r="G78">
        <v>1996</v>
      </c>
      <c r="H78" t="s">
        <v>24</v>
      </c>
      <c r="I78" s="5" t="str">
        <f>IF(F78&gt;$F$1,"NA",(IF($G78&lt;'[3]Point Tables'!$S$5,"OLD",(IF($H78="Y","X",(VLOOKUP($E78,[1]Y14MF!$A$1:$A$65536,1,FALSE)))))))</f>
        <v>NA</v>
      </c>
      <c r="J78" s="5" t="str">
        <f>IF(F78&gt;$F$1,"NA",(IF($G78&lt;'[3]Point Tables'!$S$6,"OLD",(IF($H78="Y","X",(VLOOKUP($E78,[1]Y12MF!$A$1:$A$65536,1,FALSE)))))))</f>
        <v>NA</v>
      </c>
      <c r="L78" t="s">
        <v>358</v>
      </c>
      <c r="M78">
        <v>1997</v>
      </c>
      <c r="N78" t="s">
        <v>33</v>
      </c>
      <c r="O78" t="s">
        <v>358</v>
      </c>
      <c r="P78">
        <v>100080426</v>
      </c>
      <c r="Q78">
        <v>75</v>
      </c>
      <c r="R78">
        <v>1997</v>
      </c>
      <c r="S78" t="s">
        <v>24</v>
      </c>
      <c r="T78" s="5" t="str">
        <f>IF(Q78&gt;$Q$1,"NA",(IF($R78&lt;'[3]Point Tables'!$S$5,"OLD",(IF($S78="Y","X",(VLOOKUP($P78,[1]Y14MF!$A$1:$A$65536,1,FALSE)))))))</f>
        <v>NA</v>
      </c>
      <c r="U78" s="5" t="str">
        <f>IF(Q78&gt;$Q$1,"NA",(IF($R78&lt;'[3]Point Tables'!$S$6,"OLD",(IF($S78="Y","X",(VLOOKUP($P78,[1]Y12MF!$A$1:$A$65536,1,FALSE)))))))</f>
        <v>NA</v>
      </c>
      <c r="V78" s="5"/>
      <c r="W78" s="5" t="s">
        <v>681</v>
      </c>
      <c r="X78" s="5">
        <v>1996</v>
      </c>
      <c r="Y78" s="5" t="s">
        <v>23</v>
      </c>
      <c r="Z78" t="s">
        <v>681</v>
      </c>
      <c r="AA78">
        <v>100100295</v>
      </c>
      <c r="AB78">
        <v>74.5</v>
      </c>
      <c r="AC78">
        <v>1996</v>
      </c>
      <c r="AD78" s="4" t="s">
        <v>24</v>
      </c>
      <c r="AE78" s="5" t="str">
        <f>IF(AB78&gt;$AB$1,"NA",(IF($AC78&lt;'[3]Point Tables'!$S$5,"OLD",(IF($AD78="Y","X",(VLOOKUP($AA78,[1]Y14MF!$A$1:$A$65536,1,FALSE)))))))</f>
        <v>NA</v>
      </c>
      <c r="AF78" s="5" t="str">
        <f>IF(AB78&gt;$AB$1,"NA",(IF($AC78&lt;'[3]Point Tables'!$S$6,"OLD",(IF($AD78="Y","X",(VLOOKUP($AA78,[1]Y12MF!$A$1:$A$65536,1,FALSE)))))))</f>
        <v>NA</v>
      </c>
      <c r="AG78" s="5"/>
      <c r="AH78" s="5"/>
      <c r="AI78" s="5"/>
      <c r="AJ78" s="5"/>
      <c r="AK78" s="26"/>
      <c r="AL78" s="26"/>
      <c r="AM78" s="31"/>
      <c r="AN78" s="26"/>
      <c r="AS78" s="5"/>
      <c r="AT78" s="5"/>
      <c r="AU78" s="5"/>
      <c r="AV78" s="9"/>
      <c r="AW78" s="9"/>
      <c r="AX78" s="9"/>
      <c r="AY78" s="9"/>
      <c r="BA78" s="5" t="str">
        <f>IF(AX78&gt;$AY$1,"NA",(IF($AY78&lt;'[3]Point Tables'!$S$5,"OLD",(IF($AZ78="Y",AW78,(VLOOKUP($AW78,[1]Y14MF!$A$1:$A$65536,1,FALSE)))))))</f>
        <v>OLD</v>
      </c>
      <c r="BB78" s="5" t="str">
        <f>IF(AX78&gt;$AY$1,"NA",(IF($AY78&lt;'[3]Point Tables'!$S$6,"OLD",(IF($AZ78="Y","X",(VLOOKUP($AW78,[1]Y12MF!$A$1:$A$65536,1,FALSE)))))))</f>
        <v>OLD</v>
      </c>
      <c r="BD78" s="5" t="s">
        <v>1318</v>
      </c>
      <c r="BE78" s="5">
        <v>1998</v>
      </c>
      <c r="BF78" s="5" t="s">
        <v>1166</v>
      </c>
      <c r="BG78" s="1" t="s">
        <v>1318</v>
      </c>
      <c r="BH78" s="1">
        <v>100128745</v>
      </c>
      <c r="BI78" s="1">
        <v>75</v>
      </c>
      <c r="BJ78" s="1">
        <v>1998</v>
      </c>
      <c r="BL78" s="5"/>
      <c r="BM78" s="5"/>
      <c r="BN78" s="5"/>
      <c r="BO78" s="5"/>
      <c r="BP78" s="5"/>
      <c r="BQ78" s="5"/>
      <c r="BR78" s="9"/>
      <c r="BS78" s="9"/>
      <c r="BT78" s="20"/>
      <c r="BU78" s="9"/>
      <c r="BW78" s="5" t="str">
        <f>IF(BT78&gt;$BU$1,"NA",(IF($BU78&lt;'[3]Point Tables'!$S$5,"OLD",(IF($BV78="Y",BS78,(VLOOKUP($BS78,[1]Y14MF!$A$1:$A$65536,1,FALSE)))))))</f>
        <v>OLD</v>
      </c>
      <c r="BX78" s="5" t="str">
        <f>IF(BT78&gt;$BU$1,"NA",(IF($BU78&lt;'[3]Point Tables'!$S$6,"OLD",(IF($BV78="Y","X",(VLOOKUP($BS78,[1]Y12MF!$A$1:$A$65536,1,FALSE)))))))</f>
        <v>OLD</v>
      </c>
      <c r="BZ78" s="5"/>
      <c r="CA78" s="5"/>
      <c r="CB78" s="5"/>
      <c r="CC78" s="21"/>
      <c r="CD78" s="16"/>
      <c r="CE78" s="22"/>
      <c r="CF78" s="21"/>
      <c r="CK78" s="5" t="s">
        <v>1319</v>
      </c>
      <c r="CL78" s="5">
        <v>1999</v>
      </c>
      <c r="CM78" s="5" t="s">
        <v>932</v>
      </c>
      <c r="CN78" t="s">
        <v>1319</v>
      </c>
      <c r="CO78">
        <v>100125242</v>
      </c>
      <c r="CP78">
        <v>75</v>
      </c>
      <c r="CQ78">
        <v>1999</v>
      </c>
      <c r="CV78" s="5" t="s">
        <v>1256</v>
      </c>
      <c r="CW78" s="5">
        <v>1998</v>
      </c>
      <c r="CX78" s="5" t="s">
        <v>48</v>
      </c>
      <c r="CY78" t="s">
        <v>1256</v>
      </c>
      <c r="CZ78">
        <v>100117449</v>
      </c>
      <c r="DA78">
        <v>75</v>
      </c>
      <c r="DB78">
        <v>1998</v>
      </c>
      <c r="DD78" s="5" t="str">
        <f>IF(DA78&gt;$DB$1,"NA",(IF($DB78&lt;'[3]Point Tables'!$S$5,"OLD",(IF($DC78="Y",CZ78,(VLOOKUP($CZ78,[1]Y14MF!$A$1:$A$65536,1,FALSE)))))))</f>
        <v>NA</v>
      </c>
      <c r="DE78" s="5" t="str">
        <f>IF(DA78&gt;$DB$1,"NA",(IF($DB78&lt;'[3]Point Tables'!$S$6,"OLD",(IF($DC78="Y","X",(VLOOKUP($CZ78,[1]Y12MF!$A$1:$A$65536,1,FALSE)))))))</f>
        <v>NA</v>
      </c>
      <c r="DG78" s="5" t="s">
        <v>1320</v>
      </c>
      <c r="DH78" s="5">
        <v>1996</v>
      </c>
      <c r="DI78" s="5" t="s">
        <v>23</v>
      </c>
      <c r="DJ78" t="s">
        <v>1320</v>
      </c>
      <c r="DK78">
        <v>100094153</v>
      </c>
      <c r="DL78">
        <v>75</v>
      </c>
      <c r="DM78">
        <v>1996</v>
      </c>
      <c r="DR78" s="5"/>
      <c r="DS78" s="5"/>
      <c r="DT78" s="5"/>
    </row>
    <row r="79" spans="1:131">
      <c r="A79" s="5" t="s">
        <v>536</v>
      </c>
      <c r="B79" s="5">
        <v>1997</v>
      </c>
      <c r="C79" s="5" t="s">
        <v>37</v>
      </c>
      <c r="D79" t="s">
        <v>536</v>
      </c>
      <c r="E79">
        <v>100094308</v>
      </c>
      <c r="F79">
        <v>76</v>
      </c>
      <c r="G79">
        <v>1997</v>
      </c>
      <c r="H79" t="s">
        <v>24</v>
      </c>
      <c r="I79" s="5" t="str">
        <f>IF(F79&gt;$F$1,"NA",(IF($G79&lt;'[3]Point Tables'!$S$5,"OLD",(IF($H79="Y","X",(VLOOKUP($E79,[1]Y14MF!$A$1:$A$65536,1,FALSE)))))))</f>
        <v>NA</v>
      </c>
      <c r="J79" s="5" t="str">
        <f>IF(F79&gt;$F$1,"NA",(IF($G79&lt;'[3]Point Tables'!$S$6,"OLD",(IF($H79="Y","X",(VLOOKUP($E79,[1]Y12MF!$A$1:$A$65536,1,FALSE)))))))</f>
        <v>NA</v>
      </c>
      <c r="L79" t="s">
        <v>1321</v>
      </c>
      <c r="M79">
        <v>1998</v>
      </c>
      <c r="N79" t="s">
        <v>151</v>
      </c>
      <c r="O79" t="s">
        <v>1321</v>
      </c>
      <c r="P79">
        <v>100084142</v>
      </c>
      <c r="Q79">
        <v>76</v>
      </c>
      <c r="R79">
        <v>1998</v>
      </c>
      <c r="S79" t="s">
        <v>24</v>
      </c>
      <c r="T79" s="5" t="str">
        <f>IF(Q79&gt;$Q$1,"NA",(IF($R79&lt;'[3]Point Tables'!$S$5,"OLD",(IF($S79="Y","X",(VLOOKUP($P79,[1]Y14MF!$A$1:$A$65536,1,FALSE)))))))</f>
        <v>NA</v>
      </c>
      <c r="U79" s="5" t="str">
        <f>IF(Q79&gt;$Q$1,"NA",(IF($R79&lt;'[3]Point Tables'!$S$6,"OLD",(IF($S79="Y","X",(VLOOKUP($P79,[1]Y12MF!$A$1:$A$65536,1,FALSE)))))))</f>
        <v>NA</v>
      </c>
      <c r="V79" s="5"/>
      <c r="W79" s="5" t="s">
        <v>417</v>
      </c>
      <c r="X79" s="5">
        <v>1997</v>
      </c>
      <c r="Y79" s="5" t="s">
        <v>26</v>
      </c>
      <c r="Z79" t="s">
        <v>417</v>
      </c>
      <c r="AA79">
        <v>100079812</v>
      </c>
      <c r="AB79">
        <v>76</v>
      </c>
      <c r="AC79">
        <v>1997</v>
      </c>
      <c r="AD79" s="4" t="s">
        <v>24</v>
      </c>
      <c r="AE79" s="5" t="str">
        <f>IF(AB79&gt;$AB$1,"NA",(IF($AC79&lt;'[3]Point Tables'!$S$5,"OLD",(IF($AD79="Y","X",(VLOOKUP($AA79,[1]Y14MF!$A$1:$A$65536,1,FALSE)))))))</f>
        <v>NA</v>
      </c>
      <c r="AF79" s="5" t="str">
        <f>IF(AB79&gt;$AB$1,"NA",(IF($AC79&lt;'[3]Point Tables'!$S$6,"OLD",(IF($AD79="Y","X",(VLOOKUP($AA79,[1]Y12MF!$A$1:$A$65536,1,FALSE)))))))</f>
        <v>NA</v>
      </c>
      <c r="AG79" s="5"/>
      <c r="AH79" s="5"/>
      <c r="AI79" s="5"/>
      <c r="AJ79" s="5"/>
      <c r="AS79" s="5"/>
      <c r="AT79" s="5"/>
      <c r="AU79" s="5"/>
      <c r="AV79" s="9"/>
      <c r="AW79" s="9"/>
      <c r="AX79" s="9"/>
      <c r="AY79" s="9"/>
      <c r="BA79" s="5" t="str">
        <f>IF(AX79&gt;$AY$1,"NA",(IF($AY79&lt;'[3]Point Tables'!$S$5,"OLD",(IF($AZ79="Y",AW79,(VLOOKUP($AW79,[1]Y14MF!$A$1:$A$65536,1,FALSE)))))))</f>
        <v>OLD</v>
      </c>
      <c r="BB79" s="5" t="str">
        <f>IF(AX79&gt;$AY$1,"NA",(IF($AY79&lt;'[3]Point Tables'!$S$6,"OLD",(IF($AZ79="Y","X",(VLOOKUP($AW79,[1]Y12MF!$A$1:$A$65536,1,FALSE)))))))</f>
        <v>OLD</v>
      </c>
      <c r="BD79" s="5" t="s">
        <v>1205</v>
      </c>
      <c r="BE79" s="5">
        <v>1998</v>
      </c>
      <c r="BF79" s="5" t="s">
        <v>923</v>
      </c>
      <c r="BG79" s="1" t="s">
        <v>1205</v>
      </c>
      <c r="BH79" s="1">
        <v>100128418</v>
      </c>
      <c r="BI79" s="1">
        <v>76</v>
      </c>
      <c r="BJ79" s="1">
        <v>1998</v>
      </c>
      <c r="BL79" s="5"/>
      <c r="BM79" s="5"/>
      <c r="BN79" s="5"/>
      <c r="BO79" s="5"/>
      <c r="BP79" s="5"/>
      <c r="BQ79" s="5"/>
      <c r="BR79" s="9"/>
      <c r="BS79" s="9"/>
      <c r="BT79" s="20"/>
      <c r="BU79" s="9"/>
      <c r="BW79" s="5" t="str">
        <f>IF(BT79&gt;$BU$1,"NA",(IF($BU79&lt;'[3]Point Tables'!$S$5,"OLD",(IF($BV79="Y",BS79,(VLOOKUP($BS79,[1]Y14MF!$A$1:$A$65536,1,FALSE)))))))</f>
        <v>OLD</v>
      </c>
      <c r="BX79" s="5" t="str">
        <f>IF(BT79&gt;$BU$1,"NA",(IF($BU79&lt;'[3]Point Tables'!$S$6,"OLD",(IF($BV79="Y","X",(VLOOKUP($BS79,[1]Y12MF!$A$1:$A$65536,1,FALSE)))))))</f>
        <v>OLD</v>
      </c>
      <c r="BZ79" s="5"/>
      <c r="CA79" s="5"/>
      <c r="CB79" s="5"/>
      <c r="CC79" s="21"/>
      <c r="CD79" s="16"/>
      <c r="CE79" s="22"/>
      <c r="CF79" s="21"/>
      <c r="CK79" s="5" t="s">
        <v>1322</v>
      </c>
      <c r="CL79" s="5">
        <v>1997</v>
      </c>
      <c r="CM79" s="5" t="s">
        <v>861</v>
      </c>
      <c r="CN79" t="s">
        <v>1322</v>
      </c>
      <c r="CO79">
        <v>100096639</v>
      </c>
      <c r="CP79">
        <v>76</v>
      </c>
      <c r="CQ79">
        <v>1997</v>
      </c>
      <c r="CV79" s="5" t="s">
        <v>1323</v>
      </c>
      <c r="CW79" s="5">
        <v>1997</v>
      </c>
      <c r="CX79" s="5" t="s">
        <v>151</v>
      </c>
      <c r="CY79" t="s">
        <v>1323</v>
      </c>
      <c r="CZ79">
        <v>100092316</v>
      </c>
      <c r="DA79">
        <v>76</v>
      </c>
      <c r="DB79">
        <v>1997</v>
      </c>
      <c r="DD79" s="5" t="str">
        <f>IF(DA79&gt;$DB$1,"NA",(IF($DB79&lt;'[3]Point Tables'!$S$5,"OLD",(IF($DC79="Y",CZ79,(VLOOKUP($CZ79,[1]Y14MF!$A$1:$A$65536,1,FALSE)))))))</f>
        <v>NA</v>
      </c>
      <c r="DE79" s="5" t="str">
        <f>IF(DA79&gt;$DB$1,"NA",(IF($DB79&lt;'[3]Point Tables'!$S$6,"OLD",(IF($DC79="Y","X",(VLOOKUP($CZ79,[1]Y12MF!$A$1:$A$65536,1,FALSE)))))))</f>
        <v>NA</v>
      </c>
      <c r="DG79" s="5" t="s">
        <v>1324</v>
      </c>
      <c r="DH79" s="5">
        <v>1997</v>
      </c>
      <c r="DI79" s="5" t="s">
        <v>190</v>
      </c>
      <c r="DJ79" t="s">
        <v>1324</v>
      </c>
      <c r="DK79">
        <v>100132931</v>
      </c>
      <c r="DL79">
        <v>76</v>
      </c>
      <c r="DM79">
        <v>1997</v>
      </c>
      <c r="DR79" s="5"/>
      <c r="DS79" s="5"/>
      <c r="DT79" s="5"/>
    </row>
    <row r="80" spans="1:131">
      <c r="A80" s="5" t="s">
        <v>681</v>
      </c>
      <c r="B80" s="5">
        <v>1996</v>
      </c>
      <c r="C80" s="5" t="s">
        <v>23</v>
      </c>
      <c r="D80" t="s">
        <v>681</v>
      </c>
      <c r="E80">
        <v>100100295</v>
      </c>
      <c r="F80">
        <v>77</v>
      </c>
      <c r="G80">
        <v>1996</v>
      </c>
      <c r="H80" t="s">
        <v>24</v>
      </c>
      <c r="I80" s="5" t="str">
        <f>IF(F80&gt;$F$1,"NA",(IF($G80&lt;'[3]Point Tables'!$S$5,"OLD",(IF($H80="Y","X",(VLOOKUP($E80,[1]Y14MF!$A$1:$A$65536,1,FALSE)))))))</f>
        <v>NA</v>
      </c>
      <c r="J80" s="5" t="str">
        <f>IF(F80&gt;$F$1,"NA",(IF($G80&lt;'[3]Point Tables'!$S$6,"OLD",(IF($H80="Y","X",(VLOOKUP($E80,[1]Y12MF!$A$1:$A$65536,1,FALSE)))))))</f>
        <v>NA</v>
      </c>
      <c r="L80" t="s">
        <v>1053</v>
      </c>
      <c r="M80">
        <v>1997</v>
      </c>
      <c r="N80" t="s">
        <v>351</v>
      </c>
      <c r="O80" t="s">
        <v>1053</v>
      </c>
      <c r="P80">
        <v>100126697</v>
      </c>
      <c r="Q80">
        <v>77</v>
      </c>
      <c r="R80">
        <v>1997</v>
      </c>
      <c r="S80" t="s">
        <v>24</v>
      </c>
      <c r="T80" s="5" t="str">
        <f>IF(Q80&gt;$Q$1,"NA",(IF($R80&lt;'[3]Point Tables'!$S$5,"OLD",(IF($S80="Y","X",(VLOOKUP($P80,[1]Y14MF!$A$1:$A$65536,1,FALSE)))))))</f>
        <v>NA</v>
      </c>
      <c r="U80" s="5" t="str">
        <f>IF(Q80&gt;$Q$1,"NA",(IF($R80&lt;'[3]Point Tables'!$S$6,"OLD",(IF($S80="Y","X",(VLOOKUP($P80,[1]Y12MF!$A$1:$A$65536,1,FALSE)))))))</f>
        <v>NA</v>
      </c>
      <c r="V80" s="5"/>
      <c r="W80" s="5" t="s">
        <v>598</v>
      </c>
      <c r="X80" s="5">
        <v>1996</v>
      </c>
      <c r="Y80" s="5" t="s">
        <v>48</v>
      </c>
      <c r="Z80" t="s">
        <v>598</v>
      </c>
      <c r="AA80">
        <v>100126851</v>
      </c>
      <c r="AB80">
        <v>77</v>
      </c>
      <c r="AC80">
        <v>1996</v>
      </c>
      <c r="AD80" s="4" t="s">
        <v>24</v>
      </c>
      <c r="AE80" s="5" t="str">
        <f>IF(AB80&gt;$AB$1,"NA",(IF($AC80&lt;'[3]Point Tables'!$S$5,"OLD",(IF($AD80="Y","X",(VLOOKUP($AA80,[1]Y14MF!$A$1:$A$65536,1,FALSE)))))))</f>
        <v>NA</v>
      </c>
      <c r="AF80" s="5" t="str">
        <f>IF(AB80&gt;$AB$1,"NA",(IF($AC80&lt;'[3]Point Tables'!$S$6,"OLD",(IF($AD80="Y","X",(VLOOKUP($AA80,[1]Y12MF!$A$1:$A$65536,1,FALSE)))))))</f>
        <v>NA</v>
      </c>
      <c r="AG80" s="5"/>
      <c r="AH80" s="5"/>
      <c r="AI80" s="5"/>
      <c r="AJ80" s="5"/>
      <c r="AS80" s="5"/>
      <c r="AT80" s="5"/>
      <c r="AU80" s="5"/>
      <c r="AV80" s="9"/>
      <c r="AW80" s="9"/>
      <c r="AX80" s="9"/>
      <c r="AY80" s="9"/>
      <c r="BA80" s="5" t="str">
        <f>IF(AX80&gt;$AY$1,"NA",(IF($AY80&lt;'[3]Point Tables'!$S$5,"OLD",(IF($AZ80="Y",AW80,(VLOOKUP($AW80,[1]Y14MF!$A$1:$A$65536,1,FALSE)))))))</f>
        <v>OLD</v>
      </c>
      <c r="BB80" s="5" t="str">
        <f>IF(AX80&gt;$AY$1,"NA",(IF($AY80&lt;'[3]Point Tables'!$S$6,"OLD",(IF($AZ80="Y","X",(VLOOKUP($AW80,[1]Y12MF!$A$1:$A$65536,1,FALSE)))))))</f>
        <v>OLD</v>
      </c>
      <c r="BD80" s="5" t="s">
        <v>1325</v>
      </c>
      <c r="BE80" s="5">
        <v>1996</v>
      </c>
      <c r="BF80" s="5" t="s">
        <v>907</v>
      </c>
      <c r="BG80" s="1" t="s">
        <v>1325</v>
      </c>
      <c r="BH80" s="1">
        <v>100099551</v>
      </c>
      <c r="BI80" s="1">
        <v>77</v>
      </c>
      <c r="BJ80" s="1">
        <v>1996</v>
      </c>
      <c r="BL80" s="5"/>
      <c r="BM80" s="5"/>
      <c r="BN80" s="5"/>
      <c r="BO80" s="5"/>
      <c r="BP80" s="5"/>
      <c r="BQ80" s="5"/>
      <c r="BR80" s="26"/>
      <c r="BS80" s="26"/>
      <c r="BT80" s="31"/>
      <c r="BU80" s="26"/>
      <c r="BW80" s="5" t="str">
        <f>IF(BT80&gt;$BU$1,"NA",(IF($BU80&lt;'[3]Point Tables'!$S$5,"OLD",(IF($BV80="Y",BS80,(VLOOKUP($BS80,[1]Y14MF!$A$1:$A$65536,1,FALSE)))))))</f>
        <v>OLD</v>
      </c>
      <c r="BX80" s="5" t="str">
        <f>IF(BT80&gt;$BU$1,"NA",(IF($BU80&lt;'[3]Point Tables'!$S$6,"OLD",(IF($BV80="Y","X",(VLOOKUP($BS80,[1]Y12MF!$A$1:$A$65536,1,FALSE)))))))</f>
        <v>OLD</v>
      </c>
      <c r="BZ80" s="5"/>
      <c r="CA80" s="5"/>
      <c r="CB80" s="5"/>
      <c r="CC80" s="21"/>
      <c r="CD80" s="16"/>
      <c r="CE80" s="22"/>
      <c r="CF80" s="21"/>
      <c r="CK80" s="5" t="s">
        <v>1326</v>
      </c>
      <c r="CL80" s="5">
        <v>1998</v>
      </c>
      <c r="CM80" s="5" t="s">
        <v>896</v>
      </c>
      <c r="CN80" t="s">
        <v>1326</v>
      </c>
      <c r="CO80">
        <v>100128587</v>
      </c>
      <c r="CP80">
        <v>77</v>
      </c>
      <c r="CQ80">
        <v>1998</v>
      </c>
      <c r="CV80" s="5" t="s">
        <v>1327</v>
      </c>
      <c r="CW80" s="5">
        <v>1996</v>
      </c>
      <c r="CX80" s="5" t="s">
        <v>151</v>
      </c>
      <c r="CY80" t="s">
        <v>1327</v>
      </c>
      <c r="CZ80">
        <v>100130610</v>
      </c>
      <c r="DA80">
        <v>77</v>
      </c>
      <c r="DB80">
        <v>1996</v>
      </c>
      <c r="DD80" s="5" t="str">
        <f>IF(DA80&gt;$DB$1,"NA",(IF($DB80&lt;'[3]Point Tables'!$S$5,"OLD",(IF($DC80="Y",CZ80,(VLOOKUP($CZ80,[1]Y14MF!$A$1:$A$65536,1,FALSE)))))))</f>
        <v>NA</v>
      </c>
      <c r="DE80" s="5" t="str">
        <f>IF(DA80&gt;$DB$1,"NA",(IF($DB80&lt;'[3]Point Tables'!$S$6,"OLD",(IF($DC80="Y","X",(VLOOKUP($CZ80,[1]Y12MF!$A$1:$A$65536,1,FALSE)))))))</f>
        <v>NA</v>
      </c>
      <c r="DG80" s="5" t="s">
        <v>1328</v>
      </c>
      <c r="DH80" s="5">
        <v>1997</v>
      </c>
      <c r="DI80" s="5" t="s">
        <v>26</v>
      </c>
      <c r="DJ80" t="s">
        <v>1328</v>
      </c>
      <c r="DK80">
        <v>100099157</v>
      </c>
      <c r="DL80">
        <v>77</v>
      </c>
      <c r="DM80">
        <v>1997</v>
      </c>
      <c r="DR80" s="5"/>
      <c r="DS80" s="5"/>
      <c r="DT80" s="5"/>
    </row>
    <row r="81" spans="1:124">
      <c r="A81" s="5" t="s">
        <v>528</v>
      </c>
      <c r="B81" s="5">
        <v>1998</v>
      </c>
      <c r="C81" s="5" t="s">
        <v>477</v>
      </c>
      <c r="D81" t="s">
        <v>528</v>
      </c>
      <c r="E81">
        <v>100090901</v>
      </c>
      <c r="F81">
        <v>78</v>
      </c>
      <c r="G81">
        <v>1998</v>
      </c>
      <c r="H81" t="s">
        <v>24</v>
      </c>
      <c r="I81" s="5" t="str">
        <f>IF(F81&gt;$F$1,"NA",(IF($G81&lt;'[3]Point Tables'!$S$5,"OLD",(IF($H81="Y","X",(VLOOKUP($E81,[1]Y14MF!$A$1:$A$65536,1,FALSE)))))))</f>
        <v>NA</v>
      </c>
      <c r="J81" s="5" t="str">
        <f>IF(F81&gt;$F$1,"NA",(IF($G81&lt;'[3]Point Tables'!$S$6,"OLD",(IF($H81="Y","X",(VLOOKUP($E81,[1]Y12MF!$A$1:$A$65536,1,FALSE)))))))</f>
        <v>NA</v>
      </c>
      <c r="L81" t="s">
        <v>374</v>
      </c>
      <c r="M81">
        <v>1999</v>
      </c>
      <c r="N81" t="s">
        <v>29</v>
      </c>
      <c r="O81" t="s">
        <v>374</v>
      </c>
      <c r="P81">
        <v>100085497</v>
      </c>
      <c r="Q81">
        <v>78</v>
      </c>
      <c r="R81">
        <v>1999</v>
      </c>
      <c r="S81" t="s">
        <v>24</v>
      </c>
      <c r="T81" s="5" t="str">
        <f>IF(Q81&gt;$Q$1,"NA",(IF($R81&lt;'[3]Point Tables'!$S$5,"OLD",(IF($S81="Y","X",(VLOOKUP($P81,[1]Y14MF!$A$1:$A$65536,1,FALSE)))))))</f>
        <v>NA</v>
      </c>
      <c r="U81" s="5" t="str">
        <f>IF(Q81&gt;$Q$1,"NA",(IF($R81&lt;'[3]Point Tables'!$S$6,"OLD",(IF($S81="Y","X",(VLOOKUP($P81,[1]Y12MF!$A$1:$A$65536,1,FALSE)))))))</f>
        <v>NA</v>
      </c>
      <c r="V81" s="5"/>
      <c r="W81" s="5" t="s">
        <v>583</v>
      </c>
      <c r="X81" s="5">
        <v>1998</v>
      </c>
      <c r="Y81" s="5" t="s">
        <v>48</v>
      </c>
      <c r="Z81" t="s">
        <v>583</v>
      </c>
      <c r="AA81">
        <v>100099012</v>
      </c>
      <c r="AB81">
        <v>78.5</v>
      </c>
      <c r="AC81">
        <v>1998</v>
      </c>
      <c r="AD81" s="4" t="s">
        <v>24</v>
      </c>
      <c r="AE81" s="5" t="str">
        <f>IF(AB81&gt;$AB$1,"NA",(IF($AC81&lt;'[3]Point Tables'!$S$5,"OLD",(IF($AD81="Y","X",(VLOOKUP($AA81,[1]Y14MF!$A$1:$A$65536,1,FALSE)))))))</f>
        <v>NA</v>
      </c>
      <c r="AF81" s="5" t="str">
        <f>IF(AB81&gt;$AB$1,"NA",(IF($AC81&lt;'[3]Point Tables'!$S$6,"OLD",(IF($AD81="Y","X",(VLOOKUP($AA81,[1]Y12MF!$A$1:$A$65536,1,FALSE)))))))</f>
        <v>NA</v>
      </c>
      <c r="AG81" s="5"/>
      <c r="AH81" s="5"/>
      <c r="AI81" s="5"/>
      <c r="AJ81" s="5"/>
      <c r="AS81" s="5"/>
      <c r="AT81" s="5"/>
      <c r="AU81" s="5"/>
      <c r="AV81" s="9"/>
      <c r="AW81" s="9"/>
      <c r="AX81" s="9"/>
      <c r="AY81" s="9"/>
      <c r="BA81" s="5" t="str">
        <f>IF(AX81&gt;$AY$1,"NA",(IF($AY81&lt;'[3]Point Tables'!$S$5,"OLD",(IF($AZ81="Y",AW81,(VLOOKUP($AW81,[1]Y14MF!$A$1:$A$65536,1,FALSE)))))))</f>
        <v>OLD</v>
      </c>
      <c r="BB81" s="5" t="str">
        <f>IF(AX81&gt;$AY$1,"NA",(IF($AY81&lt;'[3]Point Tables'!$S$6,"OLD",(IF($AZ81="Y","X",(VLOOKUP($AW81,[1]Y12MF!$A$1:$A$65536,1,FALSE)))))))</f>
        <v>OLD</v>
      </c>
      <c r="BD81" s="5" t="s">
        <v>1329</v>
      </c>
      <c r="BE81" s="5">
        <v>1998</v>
      </c>
      <c r="BF81" s="5" t="s">
        <v>1330</v>
      </c>
      <c r="BG81" s="1" t="s">
        <v>1329</v>
      </c>
      <c r="BH81" s="1">
        <v>100099174</v>
      </c>
      <c r="BI81" s="1">
        <v>78</v>
      </c>
      <c r="BJ81" s="1">
        <v>1998</v>
      </c>
      <c r="BL81" s="5"/>
      <c r="BM81" s="5"/>
      <c r="BN81" s="5"/>
      <c r="BO81" s="5"/>
      <c r="BP81" s="5"/>
      <c r="BQ81" s="5"/>
      <c r="BR81" s="9"/>
      <c r="BS81" s="9"/>
      <c r="BT81" s="20"/>
      <c r="BU81" s="9"/>
      <c r="BW81" s="5" t="str">
        <f>IF(BT81&gt;$BU$1,"NA",(IF($BU81&lt;'[3]Point Tables'!$S$5,"OLD",(IF($BV81="Y",BS81,(VLOOKUP($BS81,[1]Y14MF!$A$1:$A$65536,1,FALSE)))))))</f>
        <v>OLD</v>
      </c>
      <c r="BX81" s="5" t="str">
        <f>IF(BT81&gt;$BU$1,"NA",(IF($BU81&lt;'[3]Point Tables'!$S$6,"OLD",(IF($BV81="Y","X",(VLOOKUP($BS81,[1]Y12MF!$A$1:$A$65536,1,FALSE)))))))</f>
        <v>OLD</v>
      </c>
      <c r="BZ81" s="5"/>
      <c r="CA81" s="5"/>
      <c r="CB81" s="5"/>
      <c r="CC81" s="21"/>
      <c r="CD81" s="16"/>
      <c r="CE81" s="22"/>
      <c r="CF81" s="21"/>
      <c r="CK81" s="5" t="s">
        <v>1331</v>
      </c>
      <c r="CL81" s="5">
        <v>1997</v>
      </c>
      <c r="CM81" s="5" t="s">
        <v>1166</v>
      </c>
      <c r="CN81" t="s">
        <v>1331</v>
      </c>
      <c r="CO81">
        <v>100131665</v>
      </c>
      <c r="CP81">
        <v>78</v>
      </c>
      <c r="CQ81">
        <v>1997</v>
      </c>
      <c r="CV81" s="5" t="s">
        <v>1332</v>
      </c>
      <c r="CW81" s="5">
        <v>1996</v>
      </c>
      <c r="CX81" s="5" t="s">
        <v>46</v>
      </c>
      <c r="CY81" t="s">
        <v>1332</v>
      </c>
      <c r="CZ81">
        <v>100087245</v>
      </c>
      <c r="DA81">
        <v>78</v>
      </c>
      <c r="DB81">
        <v>1996</v>
      </c>
      <c r="DD81" s="5" t="str">
        <f>IF(DA81&gt;$DB$1,"NA",(IF($DB81&lt;'[3]Point Tables'!$S$5,"OLD",(IF($DC81="Y",CZ81,(VLOOKUP($CZ81,[1]Y14MF!$A$1:$A$65536,1,FALSE)))))))</f>
        <v>NA</v>
      </c>
      <c r="DE81" s="5" t="str">
        <f>IF(DA81&gt;$DB$1,"NA",(IF($DB81&lt;'[3]Point Tables'!$S$6,"OLD",(IF($DC81="Y","X",(VLOOKUP($CZ81,[1]Y12MF!$A$1:$A$65536,1,FALSE)))))))</f>
        <v>NA</v>
      </c>
      <c r="DG81" s="5" t="s">
        <v>1333</v>
      </c>
      <c r="DH81" s="5">
        <v>1997</v>
      </c>
      <c r="DI81" s="5" t="s">
        <v>23</v>
      </c>
      <c r="DJ81" t="s">
        <v>1333</v>
      </c>
      <c r="DK81">
        <v>100132218</v>
      </c>
      <c r="DL81">
        <v>78</v>
      </c>
      <c r="DM81">
        <v>1997</v>
      </c>
      <c r="DR81" s="5"/>
      <c r="DS81" s="5"/>
      <c r="DT81" s="5"/>
    </row>
    <row r="82" spans="1:124">
      <c r="A82" s="5" t="s">
        <v>524</v>
      </c>
      <c r="B82" s="5">
        <v>1996</v>
      </c>
      <c r="C82" s="5" t="s">
        <v>225</v>
      </c>
      <c r="D82" t="s">
        <v>524</v>
      </c>
      <c r="E82">
        <v>100077456</v>
      </c>
      <c r="F82">
        <v>79</v>
      </c>
      <c r="G82">
        <v>1996</v>
      </c>
      <c r="H82" t="s">
        <v>24</v>
      </c>
      <c r="I82" s="5" t="str">
        <f>IF(F82&gt;$F$1,"NA",(IF($G82&lt;'[3]Point Tables'!$S$5,"OLD",(IF($H82="Y","X",(VLOOKUP($E82,[1]Y14MF!$A$1:$A$65536,1,FALSE)))))))</f>
        <v>NA</v>
      </c>
      <c r="J82" s="5" t="str">
        <f>IF(F82&gt;$F$1,"NA",(IF($G82&lt;'[3]Point Tables'!$S$6,"OLD",(IF($H82="Y","X",(VLOOKUP($E82,[1]Y12MF!$A$1:$A$65536,1,FALSE)))))))</f>
        <v>NA</v>
      </c>
      <c r="L82" t="s">
        <v>899</v>
      </c>
      <c r="M82">
        <v>1999</v>
      </c>
      <c r="N82" t="s">
        <v>70</v>
      </c>
      <c r="O82" t="s">
        <v>899</v>
      </c>
      <c r="P82">
        <v>100101341</v>
      </c>
      <c r="Q82">
        <v>79</v>
      </c>
      <c r="R82">
        <v>1999</v>
      </c>
      <c r="S82" t="s">
        <v>24</v>
      </c>
      <c r="T82" s="5" t="str">
        <f>IF(Q82&gt;$Q$1,"NA",(IF($R82&lt;'[3]Point Tables'!$S$5,"OLD",(IF($S82="Y","X",(VLOOKUP($P82,[1]Y14MF!$A$1:$A$65536,1,FALSE)))))))</f>
        <v>NA</v>
      </c>
      <c r="U82" s="5" t="str">
        <f>IF(Q82&gt;$Q$1,"NA",(IF($R82&lt;'[3]Point Tables'!$S$6,"OLD",(IF($S82="Y","X",(VLOOKUP($P82,[1]Y12MF!$A$1:$A$65536,1,FALSE)))))))</f>
        <v>NA</v>
      </c>
      <c r="V82" s="5"/>
      <c r="W82" s="5" t="s">
        <v>1040</v>
      </c>
      <c r="X82" s="5">
        <v>1999</v>
      </c>
      <c r="Y82" s="5" t="s">
        <v>23</v>
      </c>
      <c r="Z82" t="s">
        <v>1040</v>
      </c>
      <c r="AA82">
        <v>100098920</v>
      </c>
      <c r="AB82">
        <v>78.5</v>
      </c>
      <c r="AC82">
        <v>1999</v>
      </c>
      <c r="AD82" s="4" t="s">
        <v>24</v>
      </c>
      <c r="AE82" s="5" t="str">
        <f>IF(AB82&gt;$AB$1,"NA",(IF($AC82&lt;'[3]Point Tables'!$S$5,"OLD",(IF($AD82="Y","X",(VLOOKUP($AA82,[1]Y14MF!$A$1:$A$65536,1,FALSE)))))))</f>
        <v>NA</v>
      </c>
      <c r="AF82" s="5" t="str">
        <f>IF(AB82&gt;$AB$1,"NA",(IF($AC82&lt;'[3]Point Tables'!$S$6,"OLD",(IF($AD82="Y","X",(VLOOKUP($AA82,[1]Y12MF!$A$1:$A$65536,1,FALSE)))))))</f>
        <v>NA</v>
      </c>
      <c r="AG82" s="5"/>
      <c r="AH82" s="5"/>
      <c r="AI82" s="5"/>
      <c r="AJ82" s="5"/>
      <c r="AS82" s="5"/>
      <c r="AT82" s="5"/>
      <c r="AU82" s="5"/>
      <c r="AV82" s="9"/>
      <c r="AW82" s="9"/>
      <c r="AX82" s="9"/>
      <c r="AY82" s="9"/>
      <c r="BA82" s="5" t="str">
        <f>IF(AX82&gt;$AY$1,"NA",(IF($AY82&lt;'[3]Point Tables'!$S$5,"OLD",(IF($AZ82="Y",AW82,(VLOOKUP($AW82,[1]Y14MF!$A$1:$A$65536,1,FALSE)))))))</f>
        <v>OLD</v>
      </c>
      <c r="BB82" s="5" t="str">
        <f>IF(AX82&gt;$AY$1,"NA",(IF($AY82&lt;'[3]Point Tables'!$S$6,"OLD",(IF($AZ82="Y","X",(VLOOKUP($AW82,[1]Y12MF!$A$1:$A$65536,1,FALSE)))))))</f>
        <v>OLD</v>
      </c>
      <c r="BD82" s="5" t="s">
        <v>1334</v>
      </c>
      <c r="BE82" s="5">
        <v>1998</v>
      </c>
      <c r="BF82" s="5" t="s">
        <v>848</v>
      </c>
      <c r="BG82" s="1" t="s">
        <v>1334</v>
      </c>
      <c r="BH82" s="1" t="s">
        <v>1130</v>
      </c>
      <c r="BI82" s="1">
        <v>79</v>
      </c>
      <c r="BJ82" s="1">
        <v>1998</v>
      </c>
      <c r="BL82" s="5"/>
      <c r="BM82" s="5"/>
      <c r="BN82" s="5"/>
      <c r="BO82" s="5"/>
      <c r="BP82" s="5"/>
      <c r="BQ82" s="5"/>
      <c r="BR82" s="9"/>
      <c r="BS82" s="9"/>
      <c r="BT82" s="20"/>
      <c r="BU82" s="9"/>
      <c r="BW82" s="5" t="str">
        <f>IF(BT82&gt;$BU$1,"NA",(IF($BU82&lt;'[3]Point Tables'!$S$5,"OLD",(IF($BV82="Y",BS82,(VLOOKUP($BS82,[1]Y14MF!$A$1:$A$65536,1,FALSE)))))))</f>
        <v>OLD</v>
      </c>
      <c r="BX82" s="5" t="str">
        <f>IF(BT82&gt;$BU$1,"NA",(IF($BU82&lt;'[3]Point Tables'!$S$6,"OLD",(IF($BV82="Y","X",(VLOOKUP($BS82,[1]Y12MF!$A$1:$A$65536,1,FALSE)))))))</f>
        <v>OLD</v>
      </c>
      <c r="BZ82" s="5"/>
      <c r="CA82" s="5"/>
      <c r="CB82" s="5"/>
      <c r="CC82" s="21"/>
      <c r="CD82" s="16"/>
      <c r="CE82" s="22"/>
      <c r="CF82" s="21"/>
      <c r="CK82" s="5"/>
      <c r="CL82" s="5"/>
      <c r="CM82" s="5"/>
      <c r="CP82" t="s">
        <v>1335</v>
      </c>
      <c r="CQ82">
        <v>1995</v>
      </c>
      <c r="CV82" s="5" t="s">
        <v>1336</v>
      </c>
      <c r="CW82" s="5">
        <v>1997</v>
      </c>
      <c r="CX82" s="5" t="s">
        <v>37</v>
      </c>
      <c r="CY82" t="s">
        <v>1336</v>
      </c>
      <c r="CZ82">
        <v>100127717</v>
      </c>
      <c r="DA82">
        <v>79</v>
      </c>
      <c r="DB82">
        <v>1997</v>
      </c>
      <c r="DD82" s="5" t="str">
        <f>IF(DA82&gt;$DB$1,"NA",(IF($DB82&lt;'[3]Point Tables'!$S$5,"OLD",(IF($DC82="Y",CZ82,(VLOOKUP($CZ82,[1]Y14MF!$A$1:$A$65536,1,FALSE)))))))</f>
        <v>NA</v>
      </c>
      <c r="DE82" s="5" t="str">
        <f>IF(DA82&gt;$DB$1,"NA",(IF($DB82&lt;'[3]Point Tables'!$S$6,"OLD",(IF($DC82="Y","X",(VLOOKUP($CZ82,[1]Y12MF!$A$1:$A$65536,1,FALSE)))))))</f>
        <v>NA</v>
      </c>
      <c r="DG82" s="5" t="s">
        <v>1337</v>
      </c>
      <c r="DH82" s="5">
        <v>1999</v>
      </c>
      <c r="DI82" s="5" t="s">
        <v>190</v>
      </c>
      <c r="DJ82" t="s">
        <v>1337</v>
      </c>
      <c r="DK82">
        <v>100133104</v>
      </c>
      <c r="DL82">
        <v>79.5</v>
      </c>
      <c r="DM82">
        <v>1999</v>
      </c>
      <c r="DR82" s="5"/>
      <c r="DS82" s="5"/>
      <c r="DT82" s="5"/>
    </row>
    <row r="83" spans="1:124">
      <c r="A83" s="5" t="s">
        <v>1338</v>
      </c>
      <c r="B83" s="5">
        <v>1997</v>
      </c>
      <c r="C83" s="5" t="s">
        <v>567</v>
      </c>
      <c r="D83" t="s">
        <v>1338</v>
      </c>
      <c r="E83">
        <v>100093311</v>
      </c>
      <c r="F83">
        <v>80</v>
      </c>
      <c r="G83">
        <v>1997</v>
      </c>
      <c r="H83" t="s">
        <v>24</v>
      </c>
      <c r="I83" s="5" t="str">
        <f>IF(F83&gt;$F$1,"NA",(IF($G83&lt;'[3]Point Tables'!$S$5,"OLD",(IF($H83="Y","X",(VLOOKUP($E83,[1]Y14MF!$A$1:$A$65536,1,FALSE)))))))</f>
        <v>NA</v>
      </c>
      <c r="J83" s="5" t="str">
        <f>IF(F83&gt;$F$1,"NA",(IF($G83&lt;'[3]Point Tables'!$S$6,"OLD",(IF($H83="Y","X",(VLOOKUP($E83,[1]Y12MF!$A$1:$A$65536,1,FALSE)))))))</f>
        <v>NA</v>
      </c>
      <c r="L83" t="s">
        <v>1338</v>
      </c>
      <c r="M83">
        <v>1997</v>
      </c>
      <c r="N83" t="s">
        <v>567</v>
      </c>
      <c r="O83" t="s">
        <v>1338</v>
      </c>
      <c r="P83">
        <v>100093311</v>
      </c>
      <c r="Q83">
        <v>80</v>
      </c>
      <c r="R83">
        <v>1997</v>
      </c>
      <c r="S83" t="s">
        <v>24</v>
      </c>
      <c r="T83" s="5" t="str">
        <f>IF(Q83&gt;$Q$1,"NA",(IF($R83&lt;'[3]Point Tables'!$S$5,"OLD",(IF($S83="Y","X",(VLOOKUP($P83,[1]Y14MF!$A$1:$A$65536,1,FALSE)))))))</f>
        <v>NA</v>
      </c>
      <c r="U83" s="5" t="str">
        <f>IF(Q83&gt;$Q$1,"NA",(IF($R83&lt;'[3]Point Tables'!$S$6,"OLD",(IF($S83="Y","X",(VLOOKUP($P83,[1]Y12MF!$A$1:$A$65536,1,FALSE)))))))</f>
        <v>NA</v>
      </c>
      <c r="V83" s="5"/>
      <c r="W83" s="5" t="s">
        <v>472</v>
      </c>
      <c r="X83" s="5">
        <v>1997</v>
      </c>
      <c r="Y83" s="5" t="s">
        <v>35</v>
      </c>
      <c r="Z83" t="s">
        <v>472</v>
      </c>
      <c r="AA83">
        <v>100094053</v>
      </c>
      <c r="AB83">
        <v>80</v>
      </c>
      <c r="AC83">
        <v>1997</v>
      </c>
      <c r="AD83" s="4" t="s">
        <v>24</v>
      </c>
      <c r="AE83" s="5" t="str">
        <f>IF(AB83&gt;$AB$1,"NA",(IF($AC83&lt;'[3]Point Tables'!$S$5,"OLD",(IF($AD83="Y","X",(VLOOKUP($AA83,[1]Y14MF!$A$1:$A$65536,1,FALSE)))))))</f>
        <v>NA</v>
      </c>
      <c r="AF83" s="5" t="str">
        <f>IF(AB83&gt;$AB$1,"NA",(IF($AC83&lt;'[3]Point Tables'!$S$6,"OLD",(IF($AD83="Y","X",(VLOOKUP($AA83,[1]Y12MF!$A$1:$A$65536,1,FALSE)))))))</f>
        <v>NA</v>
      </c>
      <c r="AG83" s="5"/>
      <c r="AH83" s="5"/>
      <c r="AI83" s="5"/>
      <c r="AJ83" s="5"/>
      <c r="AS83" s="5"/>
      <c r="AT83" s="5"/>
      <c r="AU83" s="5"/>
      <c r="AV83" s="9"/>
      <c r="AW83" s="9"/>
      <c r="AX83" s="9"/>
      <c r="AY83" s="9"/>
      <c r="BA83" s="5" t="str">
        <f>IF(AX83&gt;$AY$1,"NA",(IF($AY83&lt;'[3]Point Tables'!$S$5,"OLD",(IF($AZ83="Y",AW83,(VLOOKUP($AW83,[1]Y14MF!$A$1:$A$65536,1,FALSE)))))))</f>
        <v>OLD</v>
      </c>
      <c r="BB83" s="5" t="str">
        <f>IF(AX83&gt;$AY$1,"NA",(IF($AY83&lt;'[3]Point Tables'!$S$6,"OLD",(IF($AZ83="Y","X",(VLOOKUP($AW83,[1]Y12MF!$A$1:$A$65536,1,FALSE)))))))</f>
        <v>OLD</v>
      </c>
      <c r="BD83" s="5" t="s">
        <v>1326</v>
      </c>
      <c r="BE83" s="5">
        <v>2000</v>
      </c>
      <c r="BF83" s="5" t="s">
        <v>896</v>
      </c>
      <c r="BG83" s="1" t="s">
        <v>1326</v>
      </c>
      <c r="BH83" s="1">
        <v>100128587</v>
      </c>
      <c r="BI83" s="1">
        <v>80</v>
      </c>
      <c r="BJ83" s="1">
        <v>2000</v>
      </c>
      <c r="BL83" s="5"/>
      <c r="BM83" s="5"/>
      <c r="BN83" s="5"/>
      <c r="BO83" s="5"/>
      <c r="BP83" s="5"/>
      <c r="BQ83" s="5"/>
      <c r="BR83" s="9"/>
      <c r="BS83" s="9"/>
      <c r="BT83" s="20"/>
      <c r="BU83" s="9"/>
      <c r="BW83" s="5" t="str">
        <f>IF(BT83&gt;$BU$1,"NA",(IF($BU83&lt;'[3]Point Tables'!$S$5,"OLD",(IF($BV83="Y",BS83,(VLOOKUP($BS83,[1]Y14MF!$A$1:$A$65536,1,FALSE)))))))</f>
        <v>OLD</v>
      </c>
      <c r="BX83" s="5" t="str">
        <f>IF(BT83&gt;$BU$1,"NA",(IF($BU83&lt;'[3]Point Tables'!$S$6,"OLD",(IF($BV83="Y","X",(VLOOKUP($BS83,[1]Y12MF!$A$1:$A$65536,1,FALSE)))))))</f>
        <v>OLD</v>
      </c>
      <c r="BZ83" s="5"/>
      <c r="CA83" s="5"/>
      <c r="CB83" s="5"/>
      <c r="CC83" s="21"/>
      <c r="CD83" s="16"/>
      <c r="CE83" s="22"/>
      <c r="CF83" s="21"/>
      <c r="CK83" s="5"/>
      <c r="CL83" s="5"/>
      <c r="CM83" s="5"/>
      <c r="CP83">
        <v>80</v>
      </c>
      <c r="CQ83">
        <v>1996</v>
      </c>
      <c r="CV83" s="5" t="s">
        <v>1339</v>
      </c>
      <c r="CW83" s="5">
        <v>1996</v>
      </c>
      <c r="CX83" s="5" t="s">
        <v>151</v>
      </c>
      <c r="CY83" t="s">
        <v>1339</v>
      </c>
      <c r="CZ83">
        <v>100097306</v>
      </c>
      <c r="DA83">
        <v>80</v>
      </c>
      <c r="DB83">
        <v>1996</v>
      </c>
      <c r="DD83" s="5" t="str">
        <f>IF(DA83&gt;$DB$1,"NA",(IF($DB83&lt;'[3]Point Tables'!$S$5,"OLD",(IF($DC83="Y",CZ83,(VLOOKUP($CZ83,[1]Y14MF!$A$1:$A$65536,1,FALSE)))))))</f>
        <v>NA</v>
      </c>
      <c r="DE83" s="5" t="str">
        <f>IF(DA83&gt;$DB$1,"NA",(IF($DB83&lt;'[3]Point Tables'!$S$6,"OLD",(IF($DC83="Y","X",(VLOOKUP($CZ83,[1]Y12MF!$A$1:$A$65536,1,FALSE)))))))</f>
        <v>NA</v>
      </c>
      <c r="DG83" s="5" t="s">
        <v>1340</v>
      </c>
      <c r="DH83" s="5">
        <v>1999</v>
      </c>
      <c r="DI83" s="5" t="s">
        <v>387</v>
      </c>
      <c r="DJ83" t="s">
        <v>1340</v>
      </c>
      <c r="DK83">
        <v>100117260</v>
      </c>
      <c r="DL83">
        <v>79.5</v>
      </c>
      <c r="DM83">
        <v>1999</v>
      </c>
      <c r="DR83" s="5"/>
      <c r="DS83" s="5"/>
      <c r="DT83" s="5"/>
    </row>
    <row r="84" spans="1:124">
      <c r="A84" s="5" t="s">
        <v>618</v>
      </c>
      <c r="B84" s="5">
        <v>1996</v>
      </c>
      <c r="C84" s="5" t="s">
        <v>619</v>
      </c>
      <c r="D84" t="s">
        <v>618</v>
      </c>
      <c r="E84">
        <v>100095607</v>
      </c>
      <c r="F84">
        <v>81</v>
      </c>
      <c r="G84">
        <v>1996</v>
      </c>
      <c r="H84" t="s">
        <v>24</v>
      </c>
      <c r="I84" s="5" t="str">
        <f>IF(F84&gt;$F$1,"NA",(IF($G84&lt;'[3]Point Tables'!$S$5,"OLD",(IF($H84="Y","X",(VLOOKUP($E84,[1]Y14MF!$A$1:$A$65536,1,FALSE)))))))</f>
        <v>NA</v>
      </c>
      <c r="J84" s="5" t="str">
        <f>IF(F84&gt;$F$1,"NA",(IF($G84&lt;'[3]Point Tables'!$S$6,"OLD",(IF($H84="Y","X",(VLOOKUP($E84,[1]Y12MF!$A$1:$A$65536,1,FALSE)))))))</f>
        <v>NA</v>
      </c>
      <c r="L84" t="s">
        <v>1341</v>
      </c>
      <c r="M84">
        <v>1999</v>
      </c>
      <c r="N84" t="s">
        <v>46</v>
      </c>
      <c r="O84" t="s">
        <v>1341</v>
      </c>
      <c r="P84">
        <v>100091738</v>
      </c>
      <c r="Q84">
        <v>81</v>
      </c>
      <c r="R84">
        <v>1999</v>
      </c>
      <c r="S84" t="s">
        <v>24</v>
      </c>
      <c r="T84" s="5" t="str">
        <f>IF(Q84&gt;$Q$1,"NA",(IF($R84&lt;'[3]Point Tables'!$S$5,"OLD",(IF($S84="Y","X",(VLOOKUP($P84,[1]Y14MF!$A$1:$A$65536,1,FALSE)))))))</f>
        <v>NA</v>
      </c>
      <c r="U84" s="5" t="str">
        <f>IF(Q84&gt;$Q$1,"NA",(IF($R84&lt;'[3]Point Tables'!$S$6,"OLD",(IF($S84="Y","X",(VLOOKUP($P84,[1]Y12MF!$A$1:$A$65536,1,FALSE)))))))</f>
        <v>NA</v>
      </c>
      <c r="V84" s="5"/>
      <c r="W84" s="5" t="s">
        <v>1100</v>
      </c>
      <c r="X84" s="5">
        <v>1998</v>
      </c>
      <c r="Y84" s="5" t="s">
        <v>46</v>
      </c>
      <c r="Z84" t="s">
        <v>1100</v>
      </c>
      <c r="AA84">
        <v>100090994</v>
      </c>
      <c r="AB84">
        <v>81</v>
      </c>
      <c r="AC84">
        <v>1998</v>
      </c>
      <c r="AD84" s="4" t="s">
        <v>24</v>
      </c>
      <c r="AE84" s="5" t="str">
        <f>IF(AB84&gt;$AB$1,"NA",(IF($AC84&lt;'[3]Point Tables'!$S$5,"OLD",(IF($AD84="Y","X",(VLOOKUP($AA84,[1]Y14MF!$A$1:$A$65536,1,FALSE)))))))</f>
        <v>NA</v>
      </c>
      <c r="AF84" s="5" t="str">
        <f>IF(AB84&gt;$AB$1,"NA",(IF($AC84&lt;'[3]Point Tables'!$S$6,"OLD",(IF($AD84="Y","X",(VLOOKUP($AA84,[1]Y12MF!$A$1:$A$65536,1,FALSE)))))))</f>
        <v>NA</v>
      </c>
      <c r="AG84" s="5"/>
      <c r="AH84" s="5"/>
      <c r="AI84" s="5"/>
      <c r="AJ84" s="5"/>
      <c r="AS84" s="5"/>
      <c r="AT84" s="5"/>
      <c r="AU84" s="5"/>
      <c r="AV84" s="9"/>
      <c r="AW84" s="9"/>
      <c r="AX84" s="9"/>
      <c r="AY84" s="9"/>
      <c r="BA84" s="5" t="str">
        <f>IF(AX84&gt;$AY$1,"NA",(IF($AY84&lt;'[3]Point Tables'!$S$5,"OLD",(IF($AZ84="Y",AW84,(VLOOKUP($AW84,[1]Y14MF!$A$1:$A$65536,1,FALSE)))))))</f>
        <v>OLD</v>
      </c>
      <c r="BB84" s="5" t="str">
        <f>IF(AX84&gt;$AY$1,"NA",(IF($AY84&lt;'[3]Point Tables'!$S$6,"OLD",(IF($AZ84="Y","X",(VLOOKUP($AW84,[1]Y12MF!$A$1:$A$65536,1,FALSE)))))))</f>
        <v>OLD</v>
      </c>
      <c r="BD84" s="5" t="s">
        <v>1342</v>
      </c>
      <c r="BE84" s="5">
        <v>1997</v>
      </c>
      <c r="BF84" s="5" t="s">
        <v>1166</v>
      </c>
      <c r="BG84" s="1" t="s">
        <v>1342</v>
      </c>
      <c r="BH84" s="1">
        <v>100129004</v>
      </c>
      <c r="BI84" s="1">
        <v>81</v>
      </c>
      <c r="BJ84" s="1">
        <v>1997</v>
      </c>
      <c r="BL84" s="5"/>
      <c r="BM84" s="5"/>
      <c r="BN84" s="5"/>
      <c r="BO84" s="5"/>
      <c r="BP84" s="5"/>
      <c r="BQ84" s="5"/>
      <c r="BR84" s="9"/>
      <c r="BS84" s="9"/>
      <c r="BT84" s="20"/>
      <c r="BU84" s="9"/>
      <c r="BW84" s="5" t="str">
        <f>IF(BT84&gt;$BU$1,"NA",(IF($BU84&lt;'[3]Point Tables'!$S$5,"OLD",(IF($BV84="Y",BS84,(VLOOKUP($BS84,[1]Y14MF!$A$1:$A$65536,1,FALSE)))))))</f>
        <v>OLD</v>
      </c>
      <c r="BX84" s="5" t="str">
        <f>IF(BT84&gt;$BU$1,"NA",(IF($BU84&lt;'[3]Point Tables'!$S$6,"OLD",(IF($BV84="Y","X",(VLOOKUP($BS84,[1]Y12MF!$A$1:$A$65536,1,FALSE)))))))</f>
        <v>OLD</v>
      </c>
      <c r="BZ84" s="5"/>
      <c r="CA84" s="5"/>
      <c r="CB84" s="5"/>
      <c r="CC84" s="21"/>
      <c r="CD84" s="16"/>
      <c r="CE84" s="22"/>
      <c r="CF84" s="21"/>
      <c r="CK84" s="5"/>
      <c r="CL84" s="5"/>
      <c r="CM84" s="5"/>
      <c r="CP84">
        <v>81</v>
      </c>
      <c r="CQ84">
        <v>1996</v>
      </c>
      <c r="CV84" s="5" t="s">
        <v>1343</v>
      </c>
      <c r="CW84" s="5">
        <v>1999</v>
      </c>
      <c r="CX84" s="5" t="s">
        <v>37</v>
      </c>
      <c r="CY84" t="s">
        <v>1343</v>
      </c>
      <c r="CZ84">
        <v>100081549</v>
      </c>
      <c r="DA84">
        <v>81</v>
      </c>
      <c r="DB84">
        <v>1999</v>
      </c>
      <c r="DD84" s="5" t="str">
        <f>IF(DA84&gt;$DB$1,"NA",(IF($DB84&lt;'[3]Point Tables'!$S$5,"OLD",(IF($DC84="Y",CZ84,(VLOOKUP($CZ84,[1]Y14MF!$A$1:$A$65536,1,FALSE)))))))</f>
        <v>NA</v>
      </c>
      <c r="DE84" s="5" t="str">
        <f>IF(DA84&gt;$DB$1,"NA",(IF($DB84&lt;'[3]Point Tables'!$S$6,"OLD",(IF($DC84="Y","X",(VLOOKUP($CZ84,[1]Y12MF!$A$1:$A$65536,1,FALSE)))))))</f>
        <v>NA</v>
      </c>
      <c r="DG84" s="5" t="s">
        <v>1344</v>
      </c>
      <c r="DH84" s="5">
        <v>1997</v>
      </c>
      <c r="DI84" s="5" t="s">
        <v>23</v>
      </c>
      <c r="DJ84" t="s">
        <v>1344</v>
      </c>
      <c r="DK84">
        <v>100118146</v>
      </c>
      <c r="DL84">
        <v>81.5</v>
      </c>
      <c r="DM84">
        <v>1997</v>
      </c>
      <c r="DR84" s="5"/>
      <c r="DS84" s="5"/>
      <c r="DT84" s="5"/>
    </row>
    <row r="85" spans="1:124">
      <c r="A85" s="5" t="s">
        <v>401</v>
      </c>
      <c r="B85" s="5">
        <v>1997</v>
      </c>
      <c r="C85" s="5" t="s">
        <v>151</v>
      </c>
      <c r="D85" t="s">
        <v>401</v>
      </c>
      <c r="E85">
        <v>100061539</v>
      </c>
      <c r="F85">
        <v>82</v>
      </c>
      <c r="G85">
        <v>1997</v>
      </c>
      <c r="H85" t="s">
        <v>24</v>
      </c>
      <c r="I85" s="5" t="str">
        <f>IF(F85&gt;$F$1,"NA",(IF($G85&lt;'[3]Point Tables'!$S$5,"OLD",(IF($H85="Y","X",(VLOOKUP($E85,[1]Y14MF!$A$1:$A$65536,1,FALSE)))))))</f>
        <v>NA</v>
      </c>
      <c r="J85" s="5" t="str">
        <f>IF(F85&gt;$F$1,"NA",(IF($G85&lt;'[3]Point Tables'!$S$6,"OLD",(IF($H85="Y","X",(VLOOKUP($E85,[1]Y12MF!$A$1:$A$65536,1,FALSE)))))))</f>
        <v>NA</v>
      </c>
      <c r="L85" t="s">
        <v>519</v>
      </c>
      <c r="M85">
        <v>1997</v>
      </c>
      <c r="N85" t="s">
        <v>26</v>
      </c>
      <c r="O85" t="s">
        <v>519</v>
      </c>
      <c r="P85">
        <v>100087145</v>
      </c>
      <c r="Q85">
        <v>82</v>
      </c>
      <c r="R85">
        <v>1997</v>
      </c>
      <c r="S85" t="s">
        <v>24</v>
      </c>
      <c r="T85" s="5" t="str">
        <f>IF(Q85&gt;$Q$1,"NA",(IF($R85&lt;'[3]Point Tables'!$S$5,"OLD",(IF($S85="Y","X",(VLOOKUP($P85,[1]Y14MF!$A$1:$A$65536,1,FALSE)))))))</f>
        <v>NA</v>
      </c>
      <c r="U85" s="5" t="str">
        <f>IF(Q85&gt;$Q$1,"NA",(IF($R85&lt;'[3]Point Tables'!$S$6,"OLD",(IF($S85="Y","X",(VLOOKUP($P85,[1]Y12MF!$A$1:$A$65536,1,FALSE)))))))</f>
        <v>NA</v>
      </c>
      <c r="V85" s="5"/>
      <c r="W85" s="5" t="s">
        <v>1053</v>
      </c>
      <c r="X85" s="5">
        <v>1997</v>
      </c>
      <c r="Y85" s="5" t="s">
        <v>351</v>
      </c>
      <c r="Z85" t="s">
        <v>1053</v>
      </c>
      <c r="AA85">
        <v>100126697</v>
      </c>
      <c r="AB85">
        <v>82.5</v>
      </c>
      <c r="AC85">
        <v>1997</v>
      </c>
      <c r="AD85" s="4" t="s">
        <v>24</v>
      </c>
      <c r="AE85" s="5" t="str">
        <f>IF(AB85&gt;$AB$1,"NA",(IF($AC85&lt;'[3]Point Tables'!$S$5,"OLD",(IF($AD85="Y","X",(VLOOKUP($AA85,[1]Y14MF!$A$1:$A$65536,1,FALSE)))))))</f>
        <v>NA</v>
      </c>
      <c r="AF85" s="5" t="str">
        <f>IF(AB85&gt;$AB$1,"NA",(IF($AC85&lt;'[3]Point Tables'!$S$6,"OLD",(IF($AD85="Y","X",(VLOOKUP($AA85,[1]Y12MF!$A$1:$A$65536,1,FALSE)))))))</f>
        <v>NA</v>
      </c>
      <c r="AG85" s="5"/>
      <c r="AH85" s="5"/>
      <c r="AI85" s="5"/>
      <c r="AJ85" s="5"/>
      <c r="AS85" s="5"/>
      <c r="AT85" s="5"/>
      <c r="AU85" s="5"/>
      <c r="AV85" s="9"/>
      <c r="AW85" s="9"/>
      <c r="AX85" s="9"/>
      <c r="AY85" s="9"/>
      <c r="BA85" s="5" t="str">
        <f>IF(AX85&gt;$AY$1,"NA",(IF($AY85&lt;'[3]Point Tables'!$S$5,"OLD",(IF($AZ85="Y",AW85,(VLOOKUP($AW85,[1]Y14MF!$A$1:$A$65536,1,FALSE)))))))</f>
        <v>OLD</v>
      </c>
      <c r="BB85" s="5" t="str">
        <f>IF(AX85&gt;$AY$1,"NA",(IF($AY85&lt;'[3]Point Tables'!$S$6,"OLD",(IF($AZ85="Y","X",(VLOOKUP($AW85,[1]Y12MF!$A$1:$A$65536,1,FALSE)))))))</f>
        <v>OLD</v>
      </c>
      <c r="BD85" s="5"/>
      <c r="BE85" s="5"/>
      <c r="BF85" s="5"/>
      <c r="BL85" s="5"/>
      <c r="BM85" s="5"/>
      <c r="BN85" s="5"/>
      <c r="BO85" s="5"/>
      <c r="BP85" s="5"/>
      <c r="BQ85" s="5"/>
      <c r="BR85" s="9"/>
      <c r="BS85" s="9"/>
      <c r="BT85" s="20"/>
      <c r="BU85" s="9"/>
      <c r="BW85" s="5" t="str">
        <f>IF(BT85&gt;$BU$1,"NA",(IF($BU85&lt;'[3]Point Tables'!$S$5,"OLD",(IF($BV85="Y",BS85,(VLOOKUP($BS85,[1]Y14MF!$A$1:$A$65536,1,FALSE)))))))</f>
        <v>OLD</v>
      </c>
      <c r="BX85" s="5" t="str">
        <f>IF(BT85&gt;$BU$1,"NA",(IF($BU85&lt;'[3]Point Tables'!$S$6,"OLD",(IF($BV85="Y","X",(VLOOKUP($BS85,[1]Y12MF!$A$1:$A$65536,1,FALSE)))))))</f>
        <v>OLD</v>
      </c>
      <c r="BZ85" s="5"/>
      <c r="CA85" s="5"/>
      <c r="CB85" s="5"/>
      <c r="CK85" s="5"/>
      <c r="CL85" s="5"/>
      <c r="CM85" s="5"/>
      <c r="CP85">
        <v>82</v>
      </c>
      <c r="CQ85">
        <v>1997</v>
      </c>
      <c r="CV85" s="5" t="s">
        <v>1345</v>
      </c>
      <c r="CW85" s="5">
        <v>1996</v>
      </c>
      <c r="CX85" s="5" t="s">
        <v>225</v>
      </c>
      <c r="CY85" t="s">
        <v>1345</v>
      </c>
      <c r="CZ85">
        <v>100076109</v>
      </c>
      <c r="DA85">
        <v>82</v>
      </c>
      <c r="DB85">
        <v>1996</v>
      </c>
      <c r="DD85" s="5" t="str">
        <f>IF(DA85&gt;$DB$1,"NA",(IF($DB85&lt;'[3]Point Tables'!$S$5,"OLD",(IF($DC85="Y",CZ85,(VLOOKUP($CZ85,[1]Y14MF!$A$1:$A$65536,1,FALSE)))))))</f>
        <v>NA</v>
      </c>
      <c r="DE85" s="5" t="str">
        <f>IF(DA85&gt;$DB$1,"NA",(IF($DB85&lt;'[3]Point Tables'!$S$6,"OLD",(IF($DC85="Y","X",(VLOOKUP($CZ85,[1]Y12MF!$A$1:$A$65536,1,FALSE)))))))</f>
        <v>NA</v>
      </c>
      <c r="DG85" s="5" t="s">
        <v>1346</v>
      </c>
      <c r="DH85" s="5">
        <v>1997</v>
      </c>
      <c r="DI85" s="5" t="s">
        <v>23</v>
      </c>
      <c r="DJ85" t="s">
        <v>1346</v>
      </c>
      <c r="DK85">
        <v>100093281</v>
      </c>
      <c r="DL85">
        <v>81.5</v>
      </c>
      <c r="DM85">
        <v>1997</v>
      </c>
      <c r="DR85" s="5"/>
      <c r="DS85" s="5"/>
      <c r="DT85" s="5"/>
    </row>
    <row r="86" spans="1:124">
      <c r="A86" s="5" t="s">
        <v>687</v>
      </c>
      <c r="B86" s="5">
        <v>1997</v>
      </c>
      <c r="C86" s="5" t="s">
        <v>46</v>
      </c>
      <c r="D86" t="s">
        <v>687</v>
      </c>
      <c r="E86">
        <v>100099349</v>
      </c>
      <c r="F86">
        <v>83</v>
      </c>
      <c r="G86">
        <v>1997</v>
      </c>
      <c r="H86" t="s">
        <v>24</v>
      </c>
      <c r="I86" s="5" t="str">
        <f>IF(F86&gt;$F$1,"NA",(IF($G86&lt;'[3]Point Tables'!$S$5,"OLD",(IF($H86="Y","X",(VLOOKUP($E86,[1]Y14MF!$A$1:$A$65536,1,FALSE)))))))</f>
        <v>NA</v>
      </c>
      <c r="J86" s="5" t="str">
        <f>IF(F86&gt;$F$1,"NA",(IF($G86&lt;'[3]Point Tables'!$S$6,"OLD",(IF($H86="Y","X",(VLOOKUP($E86,[1]Y12MF!$A$1:$A$65536,1,FALSE)))))))</f>
        <v>NA</v>
      </c>
      <c r="L86" t="s">
        <v>1347</v>
      </c>
      <c r="M86">
        <v>1996</v>
      </c>
      <c r="N86" t="s">
        <v>190</v>
      </c>
      <c r="O86" t="s">
        <v>1347</v>
      </c>
      <c r="P86">
        <v>100089322</v>
      </c>
      <c r="Q86">
        <v>83</v>
      </c>
      <c r="R86">
        <v>1996</v>
      </c>
      <c r="S86" t="s">
        <v>24</v>
      </c>
      <c r="T86" s="5" t="str">
        <f>IF(Q86&gt;$Q$1,"NA",(IF($R86&lt;'[3]Point Tables'!$S$5,"OLD",(IF($S86="Y","X",(VLOOKUP($P86,[1]Y14MF!$A$1:$A$65536,1,FALSE)))))))</f>
        <v>NA</v>
      </c>
      <c r="U86" s="5" t="str">
        <f>IF(Q86&gt;$Q$1,"NA",(IF($R86&lt;'[3]Point Tables'!$S$6,"OLD",(IF($S86="Y","X",(VLOOKUP($P86,[1]Y12MF!$A$1:$A$65536,1,FALSE)))))))</f>
        <v>NA</v>
      </c>
      <c r="V86" s="5"/>
      <c r="W86" s="5" t="s">
        <v>480</v>
      </c>
      <c r="X86" s="5">
        <v>1998</v>
      </c>
      <c r="Y86" s="5" t="s">
        <v>48</v>
      </c>
      <c r="Z86" t="s">
        <v>480</v>
      </c>
      <c r="AA86">
        <v>100090510</v>
      </c>
      <c r="AB86">
        <v>82.5</v>
      </c>
      <c r="AC86">
        <v>1998</v>
      </c>
      <c r="AD86" s="4" t="s">
        <v>24</v>
      </c>
      <c r="AE86" s="5" t="str">
        <f>IF(AB86&gt;$AB$1,"NA",(IF($AC86&lt;'[3]Point Tables'!$S$5,"OLD",(IF($AD86="Y","X",(VLOOKUP($AA86,[1]Y14MF!$A$1:$A$65536,1,FALSE)))))))</f>
        <v>NA</v>
      </c>
      <c r="AF86" s="5" t="str">
        <f>IF(AB86&gt;$AB$1,"NA",(IF($AC86&lt;'[3]Point Tables'!$S$6,"OLD",(IF($AD86="Y","X",(VLOOKUP($AA86,[1]Y12MF!$A$1:$A$65536,1,FALSE)))))))</f>
        <v>NA</v>
      </c>
      <c r="AG86" s="5"/>
      <c r="AH86" s="5"/>
      <c r="AI86" s="5"/>
      <c r="AJ86" s="5"/>
      <c r="AS86" s="5"/>
      <c r="AT86" s="5"/>
      <c r="AU86" s="5"/>
      <c r="AV86" s="26"/>
      <c r="AW86" s="26"/>
      <c r="AX86" s="26"/>
      <c r="AY86" s="26"/>
      <c r="BA86" s="5" t="str">
        <f>IF(AX86&gt;$AY$1,"NA",(IF($AY86&lt;'[3]Point Tables'!$S$5,"OLD",(IF($AZ86="Y",AW86,(VLOOKUP($AW86,[1]Y14MF!$A$1:$A$65536,1,FALSE)))))))</f>
        <v>OLD</v>
      </c>
      <c r="BB86" s="5" t="str">
        <f>IF(AX86&gt;$AY$1,"NA",(IF($AY86&lt;'[3]Point Tables'!$S$6,"OLD",(IF($AZ86="Y","X",(VLOOKUP($AW86,[1]Y12MF!$A$1:$A$65536,1,FALSE)))))))</f>
        <v>OLD</v>
      </c>
      <c r="BD86" s="5"/>
      <c r="BE86" s="5"/>
      <c r="BF86" s="5"/>
      <c r="BL86" s="5"/>
      <c r="BM86" s="5"/>
      <c r="BN86" s="5"/>
      <c r="BO86" s="5"/>
      <c r="BP86" s="5"/>
      <c r="BQ86" s="5"/>
      <c r="BR86" s="9"/>
      <c r="BS86" s="9"/>
      <c r="BT86" s="20"/>
      <c r="BU86" s="9"/>
      <c r="BW86" s="5" t="str">
        <f>IF(BT86&gt;$BU$1,"NA",(IF($BU86&lt;'[3]Point Tables'!$S$5,"OLD",(IF($BV86="Y",BS86,(VLOOKUP($BS86,[1]Y14MF!$A$1:$A$65536,1,FALSE)))))))</f>
        <v>OLD</v>
      </c>
      <c r="BX86" s="5" t="str">
        <f>IF(BT86&gt;$BU$1,"NA",(IF($BU86&lt;'[3]Point Tables'!$S$6,"OLD",(IF($BV86="Y","X",(VLOOKUP($BS86,[1]Y12MF!$A$1:$A$65536,1,FALSE)))))))</f>
        <v>OLD</v>
      </c>
      <c r="BZ86" s="5"/>
      <c r="CA86" s="5"/>
      <c r="CB86" s="5"/>
      <c r="CK86" s="5"/>
      <c r="CL86" s="5"/>
      <c r="CM86" s="5"/>
      <c r="CP86">
        <v>83</v>
      </c>
      <c r="CQ86">
        <v>1997</v>
      </c>
      <c r="CV86" s="5" t="s">
        <v>1348</v>
      </c>
      <c r="CW86" s="5">
        <v>1997</v>
      </c>
      <c r="CX86" s="5" t="s">
        <v>151</v>
      </c>
      <c r="CY86" t="s">
        <v>1348</v>
      </c>
      <c r="CZ86">
        <v>100133047</v>
      </c>
      <c r="DA86">
        <v>83</v>
      </c>
      <c r="DB86">
        <v>1997</v>
      </c>
      <c r="DD86" s="5" t="str">
        <f>IF(DA86&gt;$DB$1,"NA",(IF($DB86&lt;'[3]Point Tables'!$S$5,"OLD",(IF($DC86="Y",CZ86,(VLOOKUP($CZ86,[1]Y14MF!$A$1:$A$65536,1,FALSE)))))))</f>
        <v>NA</v>
      </c>
      <c r="DE86" s="5" t="str">
        <f>IF(DA86&gt;$DB$1,"NA",(IF($DB86&lt;'[3]Point Tables'!$S$6,"OLD",(IF($DC86="Y","X",(VLOOKUP($CZ86,[1]Y12MF!$A$1:$A$65536,1,FALSE)))))))</f>
        <v>NA</v>
      </c>
      <c r="DG86" s="5"/>
      <c r="DH86" s="5"/>
      <c r="DI86" s="5"/>
      <c r="DR86" s="5"/>
      <c r="DS86" s="5"/>
      <c r="DT86" s="5"/>
    </row>
    <row r="87" spans="1:124">
      <c r="A87" s="5" t="s">
        <v>613</v>
      </c>
      <c r="B87" s="5">
        <v>1997</v>
      </c>
      <c r="C87" s="5" t="s">
        <v>103</v>
      </c>
      <c r="D87" t="s">
        <v>613</v>
      </c>
      <c r="E87">
        <v>100128716</v>
      </c>
      <c r="F87">
        <v>84</v>
      </c>
      <c r="G87">
        <v>1997</v>
      </c>
      <c r="H87" t="s">
        <v>24</v>
      </c>
      <c r="I87" s="5" t="str">
        <f>IF(F87&gt;$F$1,"NA",(IF($G87&lt;'[3]Point Tables'!$S$5,"OLD",(IF($H87="Y","X",(VLOOKUP($E87,[1]Y14MF!$A$1:$A$65536,1,FALSE)))))))</f>
        <v>NA</v>
      </c>
      <c r="J87" s="5" t="str">
        <f>IF(F87&gt;$F$1,"NA",(IF($G87&lt;'[3]Point Tables'!$S$6,"OLD",(IF($H87="Y","X",(VLOOKUP($E87,[1]Y12MF!$A$1:$A$65536,1,FALSE)))))))</f>
        <v>NA</v>
      </c>
      <c r="L87" t="s">
        <v>258</v>
      </c>
      <c r="M87">
        <v>1997</v>
      </c>
      <c r="N87" t="s">
        <v>259</v>
      </c>
      <c r="O87" t="s">
        <v>258</v>
      </c>
      <c r="P87">
        <v>100116638</v>
      </c>
      <c r="Q87">
        <v>84</v>
      </c>
      <c r="R87">
        <v>1997</v>
      </c>
      <c r="S87" t="s">
        <v>24</v>
      </c>
      <c r="T87" s="5" t="str">
        <f>IF(Q87&gt;$Q$1,"NA",(IF($R87&lt;'[3]Point Tables'!$S$5,"OLD",(IF($S87="Y","X",(VLOOKUP($P87,[1]Y14MF!$A$1:$A$65536,1,FALSE)))))))</f>
        <v>NA</v>
      </c>
      <c r="U87" s="5" t="str">
        <f>IF(Q87&gt;$Q$1,"NA",(IF($R87&lt;'[3]Point Tables'!$S$6,"OLD",(IF($S87="Y","X",(VLOOKUP($P87,[1]Y12MF!$A$1:$A$65536,1,FALSE)))))))</f>
        <v>NA</v>
      </c>
      <c r="V87" s="5"/>
      <c r="W87" s="5" t="s">
        <v>450</v>
      </c>
      <c r="X87" s="5">
        <v>1997</v>
      </c>
      <c r="Y87" s="5" t="s">
        <v>351</v>
      </c>
      <c r="Z87" t="s">
        <v>450</v>
      </c>
      <c r="AA87">
        <v>100094367</v>
      </c>
      <c r="AB87">
        <v>84</v>
      </c>
      <c r="AC87">
        <v>1997</v>
      </c>
      <c r="AD87" s="4" t="s">
        <v>24</v>
      </c>
      <c r="AE87" s="5" t="str">
        <f>IF(AB87&gt;$AB$1,"NA",(IF($AC87&lt;'[3]Point Tables'!$S$5,"OLD",(IF($AD87="Y","X",(VLOOKUP($AA87,[1]Y14MF!$A$1:$A$65536,1,FALSE)))))))</f>
        <v>NA</v>
      </c>
      <c r="AF87" s="5" t="str">
        <f>IF(AB87&gt;$AB$1,"NA",(IF($AC87&lt;'[3]Point Tables'!$S$6,"OLD",(IF($AD87="Y","X",(VLOOKUP($AA87,[1]Y12MF!$A$1:$A$65536,1,FALSE)))))))</f>
        <v>NA</v>
      </c>
      <c r="AG87" s="5"/>
      <c r="AH87" s="5"/>
      <c r="AI87" s="5"/>
      <c r="AJ87" s="5"/>
      <c r="AS87" s="5"/>
      <c r="AT87" s="5"/>
      <c r="AU87" s="5"/>
      <c r="AV87" s="26"/>
      <c r="AW87" s="26"/>
      <c r="AX87" s="26"/>
      <c r="AY87" s="26"/>
      <c r="BA87" s="5" t="str">
        <f>IF(AX87&gt;$AY$1,"NA",(IF($AY87&lt;'[3]Point Tables'!$S$5,"OLD",(IF($AZ87="Y",AW87,(VLOOKUP($AW87,[1]Y14MF!$A$1:$A$65536,1,FALSE)))))))</f>
        <v>OLD</v>
      </c>
      <c r="BB87" s="5" t="str">
        <f>IF(AX87&gt;$AY$1,"NA",(IF($AY87&lt;'[3]Point Tables'!$S$6,"OLD",(IF($AZ87="Y","X",(VLOOKUP($AW87,[1]Y12MF!$A$1:$A$65536,1,FALSE)))))))</f>
        <v>OLD</v>
      </c>
      <c r="BD87" s="5"/>
      <c r="BE87" s="5"/>
      <c r="BF87" s="5"/>
      <c r="BL87" s="5"/>
      <c r="BM87" s="5"/>
      <c r="BN87" s="5"/>
      <c r="BO87" s="5"/>
      <c r="BP87" s="5"/>
      <c r="BQ87" s="5"/>
      <c r="BR87" s="9"/>
      <c r="BS87" s="9"/>
      <c r="BT87" s="20"/>
      <c r="BU87" s="9"/>
      <c r="BW87" s="5" t="str">
        <f>IF(BT87&gt;$BU$1,"NA",(IF($BU87&lt;'[3]Point Tables'!$S$5,"OLD",(IF($BV87="Y",BS87,(VLOOKUP($BS87,[1]Y14MF!$A$1:$A$65536,1,FALSE)))))))</f>
        <v>OLD</v>
      </c>
      <c r="BX87" s="5" t="str">
        <f>IF(BT87&gt;$BU$1,"NA",(IF($BU87&lt;'[3]Point Tables'!$S$6,"OLD",(IF($BV87="Y","X",(VLOOKUP($BS87,[1]Y12MF!$A$1:$A$65536,1,FALSE)))))))</f>
        <v>OLD</v>
      </c>
      <c r="BZ87" s="5"/>
      <c r="CA87" s="5"/>
      <c r="CB87" s="5"/>
      <c r="CK87" s="5"/>
      <c r="CL87" s="5"/>
      <c r="CM87" s="5"/>
      <c r="CV87" s="5" t="s">
        <v>1349</v>
      </c>
      <c r="CW87" s="5">
        <v>1996</v>
      </c>
      <c r="CX87" s="5" t="s">
        <v>151</v>
      </c>
      <c r="CY87" t="s">
        <v>1349</v>
      </c>
      <c r="CZ87">
        <v>100124639</v>
      </c>
      <c r="DA87">
        <v>84.5</v>
      </c>
      <c r="DB87">
        <v>1996</v>
      </c>
      <c r="DD87" s="5" t="str">
        <f>IF(DA87&gt;$DB$1,"NA",(IF($DB87&lt;'[3]Point Tables'!$S$5,"OLD",(IF($DC87="Y",CZ87,(VLOOKUP($CZ87,[1]Y14MF!$A$1:$A$65536,1,FALSE)))))))</f>
        <v>NA</v>
      </c>
      <c r="DE87" s="5" t="str">
        <f>IF(DA87&gt;$DB$1,"NA",(IF($DB87&lt;'[3]Point Tables'!$S$6,"OLD",(IF($DC87="Y","X",(VLOOKUP($CZ87,[1]Y12MF!$A$1:$A$65536,1,FALSE)))))))</f>
        <v>NA</v>
      </c>
      <c r="DG87" s="5"/>
      <c r="DH87" s="5"/>
      <c r="DI87" s="5"/>
      <c r="DR87" s="5"/>
      <c r="DS87" s="5"/>
      <c r="DT87" s="5"/>
    </row>
    <row r="88" spans="1:124">
      <c r="A88" s="5" t="s">
        <v>1178</v>
      </c>
      <c r="B88" s="5">
        <v>1998</v>
      </c>
      <c r="C88" s="5" t="s">
        <v>23</v>
      </c>
      <c r="D88" t="s">
        <v>1178</v>
      </c>
      <c r="E88">
        <v>100101600</v>
      </c>
      <c r="F88">
        <v>85</v>
      </c>
      <c r="G88">
        <v>1998</v>
      </c>
      <c r="H88" t="s">
        <v>24</v>
      </c>
      <c r="I88" s="5" t="str">
        <f>IF(F88&gt;$F$1,"NA",(IF($G88&lt;'[3]Point Tables'!$S$5,"OLD",(IF($H88="Y","X",(VLOOKUP($E88,[1]Y14MF!$A$1:$A$65536,1,FALSE)))))))</f>
        <v>NA</v>
      </c>
      <c r="J88" s="5" t="str">
        <f>IF(F88&gt;$F$1,"NA",(IF($G88&lt;'[3]Point Tables'!$S$6,"OLD",(IF($H88="Y","X",(VLOOKUP($E88,[1]Y12MF!$A$1:$A$65536,1,FALSE)))))))</f>
        <v>NA</v>
      </c>
      <c r="L88" t="s">
        <v>1350</v>
      </c>
      <c r="M88">
        <v>1999</v>
      </c>
      <c r="N88" t="s">
        <v>143</v>
      </c>
      <c r="O88" t="s">
        <v>1350</v>
      </c>
      <c r="P88">
        <v>100071350</v>
      </c>
      <c r="Q88">
        <v>85</v>
      </c>
      <c r="R88">
        <v>1999</v>
      </c>
      <c r="S88" t="s">
        <v>24</v>
      </c>
      <c r="T88" s="5" t="str">
        <f>IF(Q88&gt;$Q$1,"NA",(IF($R88&lt;'[3]Point Tables'!$S$5,"OLD",(IF($S88="Y","X",(VLOOKUP($P88,[1]Y14MF!$A$1:$A$65536,1,FALSE)))))))</f>
        <v>NA</v>
      </c>
      <c r="U88" s="5" t="str">
        <f>IF(Q88&gt;$Q$1,"NA",(IF($R88&lt;'[3]Point Tables'!$S$6,"OLD",(IF($S88="Y","X",(VLOOKUP($P88,[1]Y12MF!$A$1:$A$65536,1,FALSE)))))))</f>
        <v>NA</v>
      </c>
      <c r="V88" s="5"/>
      <c r="W88" s="5" t="s">
        <v>346</v>
      </c>
      <c r="X88" s="5">
        <v>1997</v>
      </c>
      <c r="Y88" s="5" t="s">
        <v>23</v>
      </c>
      <c r="Z88" t="s">
        <v>346</v>
      </c>
      <c r="AA88">
        <v>100077411</v>
      </c>
      <c r="AB88">
        <v>85</v>
      </c>
      <c r="AC88">
        <v>1997</v>
      </c>
      <c r="AD88" s="4" t="s">
        <v>24</v>
      </c>
      <c r="AE88" s="5" t="str">
        <f>IF(AB88&gt;$AB$1,"NA",(IF($AC88&lt;'[3]Point Tables'!$S$5,"OLD",(IF($AD88="Y","X",(VLOOKUP($AA88,[1]Y14MF!$A$1:$A$65536,1,FALSE)))))))</f>
        <v>NA</v>
      </c>
      <c r="AF88" s="5" t="str">
        <f>IF(AB88&gt;$AB$1,"NA",(IF($AC88&lt;'[3]Point Tables'!$S$6,"OLD",(IF($AD88="Y","X",(VLOOKUP($AA88,[1]Y12MF!$A$1:$A$65536,1,FALSE)))))))</f>
        <v>NA</v>
      </c>
      <c r="AG88" s="5"/>
      <c r="AH88" s="5"/>
      <c r="AI88" s="5"/>
      <c r="AJ88" s="5"/>
      <c r="AS88" s="5"/>
      <c r="AT88" s="5"/>
      <c r="AU88" s="5"/>
      <c r="AV88" s="9"/>
      <c r="AW88" s="9"/>
      <c r="AX88" s="9"/>
      <c r="AY88" s="9"/>
      <c r="BA88" s="5" t="str">
        <f>IF(AX88&gt;$AY$1,"NA",(IF($AY88&lt;'[3]Point Tables'!$S$5,"OLD",(IF($AZ88="Y",AW88,(VLOOKUP($AW88,[1]Y14MF!$A$1:$A$65536,1,FALSE)))))))</f>
        <v>OLD</v>
      </c>
      <c r="BB88" s="5" t="str">
        <f>IF(AX88&gt;$AY$1,"NA",(IF($AY88&lt;'[3]Point Tables'!$S$6,"OLD",(IF($AZ88="Y","X",(VLOOKUP($AW88,[1]Y12MF!$A$1:$A$65536,1,FALSE)))))))</f>
        <v>OLD</v>
      </c>
      <c r="BD88" s="5"/>
      <c r="BE88" s="5"/>
      <c r="BF88" s="5"/>
      <c r="BL88" s="5"/>
      <c r="BM88" s="5"/>
      <c r="BN88" s="5"/>
      <c r="BO88" s="5"/>
      <c r="BP88" s="5"/>
      <c r="BQ88" s="5"/>
      <c r="BR88" s="9"/>
      <c r="BS88" s="9"/>
      <c r="BT88" s="20"/>
      <c r="BU88" s="9"/>
      <c r="BW88" s="5" t="str">
        <f>IF(BT88&gt;$BU$1,"NA",(IF($BU88&lt;'[3]Point Tables'!$S$5,"OLD",(IF($BV88="Y",BS88,(VLOOKUP($BS88,[1]Y14MF!$A$1:$A$65536,1,FALSE)))))))</f>
        <v>OLD</v>
      </c>
      <c r="BX88" s="5" t="str">
        <f>IF(BT88&gt;$BU$1,"NA",(IF($BU88&lt;'[3]Point Tables'!$S$6,"OLD",(IF($BV88="Y","X",(VLOOKUP($BS88,[1]Y12MF!$A$1:$A$65536,1,FALSE)))))))</f>
        <v>OLD</v>
      </c>
      <c r="BZ88" s="5"/>
      <c r="CA88" s="5"/>
      <c r="CB88" s="5"/>
      <c r="CK88" s="5"/>
      <c r="CL88" s="5"/>
      <c r="CM88" s="5"/>
      <c r="CV88" s="5" t="s">
        <v>1351</v>
      </c>
      <c r="CW88" s="5">
        <v>1998</v>
      </c>
      <c r="CX88" s="5" t="s">
        <v>151</v>
      </c>
      <c r="CY88" t="s">
        <v>1351</v>
      </c>
      <c r="CZ88">
        <v>100125303</v>
      </c>
      <c r="DA88">
        <v>84.5</v>
      </c>
      <c r="DB88">
        <v>1998</v>
      </c>
      <c r="DD88" s="5" t="str">
        <f>IF(DA88&gt;$DB$1,"NA",(IF($DB88&lt;'[3]Point Tables'!$S$5,"OLD",(IF($DC88="Y",CZ88,(VLOOKUP($CZ88,[1]Y14MF!$A$1:$A$65536,1,FALSE)))))))</f>
        <v>NA</v>
      </c>
      <c r="DE88" s="5" t="str">
        <f>IF(DA88&gt;$DB$1,"NA",(IF($DB88&lt;'[3]Point Tables'!$S$6,"OLD",(IF($DC88="Y","X",(VLOOKUP($CZ88,[1]Y12MF!$A$1:$A$65536,1,FALSE)))))))</f>
        <v>NA</v>
      </c>
      <c r="DG88" s="5"/>
      <c r="DH88" s="5"/>
      <c r="DI88" s="5"/>
      <c r="DR88" s="5"/>
      <c r="DS88" s="5"/>
      <c r="DT88" s="5"/>
    </row>
    <row r="89" spans="1:124">
      <c r="A89" s="5" t="s">
        <v>540</v>
      </c>
      <c r="B89" s="5">
        <v>1996</v>
      </c>
      <c r="C89" s="5" t="s">
        <v>23</v>
      </c>
      <c r="D89" t="s">
        <v>540</v>
      </c>
      <c r="E89">
        <v>100118205</v>
      </c>
      <c r="F89">
        <v>86</v>
      </c>
      <c r="G89">
        <v>1996</v>
      </c>
      <c r="H89" t="s">
        <v>24</v>
      </c>
      <c r="I89" s="5" t="str">
        <f>IF(F89&gt;$F$1,"NA",(IF($G89&lt;'[3]Point Tables'!$S$5,"OLD",(IF($H89="Y","X",(VLOOKUP($E89,[1]Y14MF!$A$1:$A$65536,1,FALSE)))))))</f>
        <v>NA</v>
      </c>
      <c r="J89" s="5" t="str">
        <f>IF(F89&gt;$F$1,"NA",(IF($G89&lt;'[3]Point Tables'!$S$6,"OLD",(IF($H89="Y","X",(VLOOKUP($E89,[1]Y12MF!$A$1:$A$65536,1,FALSE)))))))</f>
        <v>NA</v>
      </c>
      <c r="L89" t="s">
        <v>635</v>
      </c>
      <c r="M89">
        <v>1996</v>
      </c>
      <c r="N89" t="s">
        <v>26</v>
      </c>
      <c r="O89" t="s">
        <v>635</v>
      </c>
      <c r="P89">
        <v>100128616</v>
      </c>
      <c r="Q89">
        <v>86</v>
      </c>
      <c r="R89">
        <v>1996</v>
      </c>
      <c r="S89" t="s">
        <v>24</v>
      </c>
      <c r="T89" s="5" t="str">
        <f>IF(Q89&gt;$Q$1,"NA",(IF($R89&lt;'[3]Point Tables'!$S$5,"OLD",(IF($S89="Y","X",(VLOOKUP($P89,[1]Y14MF!$A$1:$A$65536,1,FALSE)))))))</f>
        <v>NA</v>
      </c>
      <c r="U89" s="5" t="str">
        <f>IF(Q89&gt;$Q$1,"NA",(IF($R89&lt;'[3]Point Tables'!$S$6,"OLD",(IF($S89="Y","X",(VLOOKUP($P89,[1]Y12MF!$A$1:$A$65536,1,FALSE)))))))</f>
        <v>NA</v>
      </c>
      <c r="V89" s="5"/>
      <c r="W89" s="5" t="s">
        <v>310</v>
      </c>
      <c r="X89" s="5">
        <v>1996</v>
      </c>
      <c r="Y89" s="5" t="s">
        <v>274</v>
      </c>
      <c r="Z89" t="s">
        <v>310</v>
      </c>
      <c r="AA89">
        <v>100091087</v>
      </c>
      <c r="AB89">
        <v>86</v>
      </c>
      <c r="AC89">
        <v>1996</v>
      </c>
      <c r="AD89" s="4" t="s">
        <v>24</v>
      </c>
      <c r="AE89" s="5" t="str">
        <f>IF(AB89&gt;$AB$1,"NA",(IF($AC89&lt;'[3]Point Tables'!$S$5,"OLD",(IF($AD89="Y","X",(VLOOKUP($AA89,[1]Y14MF!$A$1:$A$65536,1,FALSE)))))))</f>
        <v>NA</v>
      </c>
      <c r="AF89" s="5" t="str">
        <f>IF(AB89&gt;$AB$1,"NA",(IF($AC89&lt;'[3]Point Tables'!$S$6,"OLD",(IF($AD89="Y","X",(VLOOKUP($AA89,[1]Y12MF!$A$1:$A$65536,1,FALSE)))))))</f>
        <v>NA</v>
      </c>
      <c r="AG89" s="5"/>
      <c r="AH89" s="5"/>
      <c r="AI89" s="5"/>
      <c r="AJ89" s="5"/>
      <c r="AS89" s="5"/>
      <c r="AT89" s="5"/>
      <c r="AU89" s="5"/>
      <c r="AV89" s="9"/>
      <c r="AW89" s="9"/>
      <c r="AX89" s="9"/>
      <c r="AY89" s="9"/>
      <c r="BA89" s="5" t="str">
        <f>IF(AX89&gt;$AY$1,"NA",(IF($AY89&lt;'[3]Point Tables'!$S$5,"OLD",(IF($AZ89="Y",AW89,(VLOOKUP($AW89,[1]Y14MF!$A$1:$A$65536,1,FALSE)))))))</f>
        <v>OLD</v>
      </c>
      <c r="BB89" s="5" t="str">
        <f>IF(AX89&gt;$AY$1,"NA",(IF($AY89&lt;'[3]Point Tables'!$S$6,"OLD",(IF($AZ89="Y","X",(VLOOKUP($AW89,[1]Y12MF!$A$1:$A$65536,1,FALSE)))))))</f>
        <v>OLD</v>
      </c>
      <c r="BD89" s="5"/>
      <c r="BE89" s="5"/>
      <c r="BF89" s="5"/>
      <c r="BL89" s="5"/>
      <c r="BM89" s="5"/>
      <c r="BN89" s="5"/>
      <c r="BO89" s="5"/>
      <c r="BP89" s="5"/>
      <c r="BQ89" s="5"/>
      <c r="BR89" s="9"/>
      <c r="BS89" s="9"/>
      <c r="BT89" s="20"/>
      <c r="BU89" s="9"/>
      <c r="BW89" s="5" t="str">
        <f>IF(BT89&gt;$BU$1,"NA",(IF($BU89&lt;'[3]Point Tables'!$S$5,"OLD",(IF($BV89="Y",BS89,(VLOOKUP($BS89,[1]Y14MF!$A$1:$A$65536,1,FALSE)))))))</f>
        <v>OLD</v>
      </c>
      <c r="BX89" s="5" t="str">
        <f>IF(BT89&gt;$BU$1,"NA",(IF($BU89&lt;'[3]Point Tables'!$S$6,"OLD",(IF($BV89="Y","X",(VLOOKUP($BS89,[1]Y12MF!$A$1:$A$65536,1,FALSE)))))))</f>
        <v>OLD</v>
      </c>
      <c r="BZ89" s="5"/>
      <c r="CA89" s="5"/>
      <c r="CB89" s="5"/>
      <c r="CK89" s="5"/>
      <c r="CL89" s="5"/>
      <c r="CM89" s="5"/>
      <c r="CV89" s="5" t="s">
        <v>1352</v>
      </c>
      <c r="CW89" s="5">
        <v>1997</v>
      </c>
      <c r="CX89" s="5" t="s">
        <v>37</v>
      </c>
      <c r="CY89" t="s">
        <v>1352</v>
      </c>
      <c r="CZ89">
        <v>100132955</v>
      </c>
      <c r="DA89">
        <v>86</v>
      </c>
      <c r="DB89">
        <v>1997</v>
      </c>
      <c r="DD89" s="5" t="str">
        <f>IF(DA89&gt;$DB$1,"NA",(IF($DB89&lt;'[3]Point Tables'!$S$5,"OLD",(IF($DC89="Y",CZ89,(VLOOKUP($CZ89,[1]Y14MF!$A$1:$A$65536,1,FALSE)))))))</f>
        <v>NA</v>
      </c>
      <c r="DE89" s="5" t="str">
        <f>IF(DA89&gt;$DB$1,"NA",(IF($DB89&lt;'[3]Point Tables'!$S$6,"OLD",(IF($DC89="Y","X",(VLOOKUP($CZ89,[1]Y12MF!$A$1:$A$65536,1,FALSE)))))))</f>
        <v>NA</v>
      </c>
      <c r="DG89" s="5"/>
      <c r="DH89" s="5"/>
      <c r="DI89" s="5"/>
      <c r="DR89" s="5"/>
      <c r="DS89" s="5"/>
      <c r="DT89" s="5"/>
    </row>
    <row r="90" spans="1:124">
      <c r="A90" s="5" t="s">
        <v>1353</v>
      </c>
      <c r="B90" s="5">
        <v>1997</v>
      </c>
      <c r="C90" s="5" t="s">
        <v>176</v>
      </c>
      <c r="D90" t="s">
        <v>1353</v>
      </c>
      <c r="E90">
        <v>100091202</v>
      </c>
      <c r="F90">
        <v>87</v>
      </c>
      <c r="G90">
        <v>1997</v>
      </c>
      <c r="H90" t="s">
        <v>24</v>
      </c>
      <c r="I90" s="5" t="str">
        <f>IF(F90&gt;$F$1,"NA",(IF($G90&lt;'[3]Point Tables'!$S$5,"OLD",(IF($H90="Y","X",(VLOOKUP($E90,[1]Y14MF!$A$1:$A$65536,1,FALSE)))))))</f>
        <v>NA</v>
      </c>
      <c r="J90" s="5" t="str">
        <f>IF(F90&gt;$F$1,"NA",(IF($G90&lt;'[3]Point Tables'!$S$6,"OLD",(IF($H90="Y","X",(VLOOKUP($E90,[1]Y12MF!$A$1:$A$65536,1,FALSE)))))))</f>
        <v>NA</v>
      </c>
      <c r="L90" t="s">
        <v>1354</v>
      </c>
      <c r="M90">
        <v>1999</v>
      </c>
      <c r="N90" t="s">
        <v>37</v>
      </c>
      <c r="O90" t="s">
        <v>1354</v>
      </c>
      <c r="P90">
        <v>100116557</v>
      </c>
      <c r="Q90">
        <v>87</v>
      </c>
      <c r="R90">
        <v>1999</v>
      </c>
      <c r="S90" t="s">
        <v>24</v>
      </c>
      <c r="T90" s="5" t="str">
        <f>IF(Q90&gt;$Q$1,"NA",(IF($R90&lt;'[3]Point Tables'!$S$5,"OLD",(IF($S90="Y","X",(VLOOKUP($P90,[1]Y14MF!$A$1:$A$65536,1,FALSE)))))))</f>
        <v>NA</v>
      </c>
      <c r="U90" s="5" t="str">
        <f>IF(Q90&gt;$Q$1,"NA",(IF($R90&lt;'[3]Point Tables'!$S$6,"OLD",(IF($S90="Y","X",(VLOOKUP($P90,[1]Y12MF!$A$1:$A$65536,1,FALSE)))))))</f>
        <v>NA</v>
      </c>
      <c r="V90" s="5"/>
      <c r="W90" s="5" t="s">
        <v>519</v>
      </c>
      <c r="X90" s="5">
        <v>1997</v>
      </c>
      <c r="Y90" s="5" t="s">
        <v>26</v>
      </c>
      <c r="Z90" t="s">
        <v>519</v>
      </c>
      <c r="AA90">
        <v>100087145</v>
      </c>
      <c r="AB90">
        <v>87</v>
      </c>
      <c r="AC90">
        <v>1997</v>
      </c>
      <c r="AD90" s="4" t="s">
        <v>24</v>
      </c>
      <c r="AE90" s="5" t="str">
        <f>IF(AB90&gt;$AB$1,"NA",(IF($AC90&lt;'[3]Point Tables'!$S$5,"OLD",(IF($AD90="Y","X",(VLOOKUP($AA90,[1]Y14MF!$A$1:$A$65536,1,FALSE)))))))</f>
        <v>NA</v>
      </c>
      <c r="AF90" s="5" t="str">
        <f>IF(AB90&gt;$AB$1,"NA",(IF($AC90&lt;'[3]Point Tables'!$S$6,"OLD",(IF($AD90="Y","X",(VLOOKUP($AA90,[1]Y12MF!$A$1:$A$65536,1,FALSE)))))))</f>
        <v>NA</v>
      </c>
      <c r="AG90" s="5"/>
      <c r="AH90" s="5"/>
      <c r="AI90" s="5"/>
      <c r="AJ90" s="5"/>
      <c r="AS90" s="5"/>
      <c r="AT90" s="5"/>
      <c r="AU90" s="5"/>
      <c r="AV90" s="9"/>
      <c r="AW90" s="9"/>
      <c r="AX90" s="9"/>
      <c r="AY90" s="9"/>
      <c r="BA90" s="5" t="str">
        <f>IF(AX90&gt;$AY$1,"NA",(IF($AY90&lt;'[3]Point Tables'!$S$5,"OLD",(IF($AZ90="Y",AW90,(VLOOKUP($AW90,[1]Y14MF!$A$1:$A$65536,1,FALSE)))))))</f>
        <v>OLD</v>
      </c>
      <c r="BB90" s="5" t="str">
        <f>IF(AX90&gt;$AY$1,"NA",(IF($AY90&lt;'[3]Point Tables'!$S$6,"OLD",(IF($AZ90="Y","X",(VLOOKUP($AW90,[1]Y12MF!$A$1:$A$65536,1,FALSE)))))))</f>
        <v>OLD</v>
      </c>
      <c r="BD90" s="5"/>
      <c r="BE90" s="5"/>
      <c r="BF90" s="5"/>
      <c r="BL90" s="5"/>
      <c r="BM90" s="5"/>
      <c r="BN90" s="5"/>
      <c r="BO90" s="5"/>
      <c r="BP90" s="5"/>
      <c r="BQ90" s="5"/>
      <c r="BR90" s="9"/>
      <c r="BS90" s="9"/>
      <c r="BT90" s="20"/>
      <c r="BU90" s="9"/>
      <c r="BW90" s="5" t="str">
        <f>IF(BT90&gt;$BU$1,"NA",(IF($BU90&lt;'[3]Point Tables'!$S$5,"OLD",(IF($BV90="Y",BS90,(VLOOKUP($BS90,[1]Y14MF!$A$1:$A$65536,1,FALSE)))))))</f>
        <v>OLD</v>
      </c>
      <c r="BX90" s="5" t="str">
        <f>IF(BT90&gt;$BU$1,"NA",(IF($BU90&lt;'[3]Point Tables'!$S$6,"OLD",(IF($BV90="Y","X",(VLOOKUP($BS90,[1]Y12MF!$A$1:$A$65536,1,FALSE)))))))</f>
        <v>OLD</v>
      </c>
      <c r="BZ90" s="5"/>
      <c r="CA90" s="5"/>
      <c r="CB90" s="5"/>
      <c r="CK90" s="5"/>
      <c r="CL90" s="5"/>
      <c r="CM90" s="5"/>
      <c r="CV90" s="5" t="s">
        <v>1298</v>
      </c>
      <c r="CW90" s="5">
        <v>1998</v>
      </c>
      <c r="CX90" s="5" t="s">
        <v>48</v>
      </c>
      <c r="CY90" t="s">
        <v>1298</v>
      </c>
      <c r="CZ90">
        <v>100082626</v>
      </c>
      <c r="DA90">
        <v>87.5</v>
      </c>
      <c r="DB90">
        <v>1998</v>
      </c>
      <c r="DD90" s="5" t="str">
        <f>IF(DA90&gt;$DB$1,"NA",(IF($DB90&lt;'[3]Point Tables'!$S$5,"OLD",(IF($DC90="Y",CZ90,(VLOOKUP($CZ90,[1]Y14MF!$A$1:$A$65536,1,FALSE)))))))</f>
        <v>NA</v>
      </c>
      <c r="DE90" s="5" t="str">
        <f>IF(DA90&gt;$DB$1,"NA",(IF($DB90&lt;'[3]Point Tables'!$S$6,"OLD",(IF($DC90="Y","X",(VLOOKUP($CZ90,[1]Y12MF!$A$1:$A$65536,1,FALSE)))))))</f>
        <v>NA</v>
      </c>
      <c r="DG90" s="5"/>
      <c r="DH90" s="5"/>
      <c r="DI90" s="5"/>
      <c r="DR90" s="5"/>
      <c r="DS90" s="5"/>
      <c r="DT90" s="5"/>
    </row>
    <row r="91" spans="1:124">
      <c r="A91" s="5" t="s">
        <v>1224</v>
      </c>
      <c r="B91" s="5">
        <v>1997</v>
      </c>
      <c r="C91" s="5" t="s">
        <v>143</v>
      </c>
      <c r="D91" t="s">
        <v>1224</v>
      </c>
      <c r="E91">
        <v>100051274</v>
      </c>
      <c r="F91">
        <v>88</v>
      </c>
      <c r="G91">
        <v>1997</v>
      </c>
      <c r="H91" t="s">
        <v>24</v>
      </c>
      <c r="I91" s="5"/>
      <c r="J91" s="5"/>
      <c r="L91" t="s">
        <v>1142</v>
      </c>
      <c r="M91">
        <v>1999</v>
      </c>
      <c r="N91" t="s">
        <v>23</v>
      </c>
      <c r="O91" t="s">
        <v>1142</v>
      </c>
      <c r="P91">
        <v>100083008</v>
      </c>
      <c r="Q91">
        <v>88</v>
      </c>
      <c r="R91">
        <v>1999</v>
      </c>
      <c r="S91" t="s">
        <v>24</v>
      </c>
      <c r="T91" s="5" t="str">
        <f>IF(Q91&gt;$Q$1,"NA",(IF($R91&lt;'[3]Point Tables'!$S$5,"OLD",(IF($S91="Y","X",(VLOOKUP($P91,[1]Y14MF!$A$1:$A$65536,1,FALSE)))))))</f>
        <v>NA</v>
      </c>
      <c r="U91" s="5" t="str">
        <f>IF(Q91&gt;$Q$1,"NA",(IF($R91&lt;'[3]Point Tables'!$S$6,"OLD",(IF($S91="Y","X",(VLOOKUP($P91,[1]Y12MF!$A$1:$A$65536,1,FALSE)))))))</f>
        <v>NA</v>
      </c>
      <c r="V91" s="5"/>
      <c r="W91" s="5" t="s">
        <v>363</v>
      </c>
      <c r="X91" s="5">
        <v>1998</v>
      </c>
      <c r="Y91" s="5" t="s">
        <v>26</v>
      </c>
      <c r="Z91" t="s">
        <v>363</v>
      </c>
      <c r="AA91">
        <v>100088115</v>
      </c>
      <c r="AB91">
        <v>88</v>
      </c>
      <c r="AC91">
        <v>1998</v>
      </c>
      <c r="AD91" s="4" t="s">
        <v>24</v>
      </c>
      <c r="AE91" s="5" t="str">
        <f>IF(AB91&gt;$AB$1,"NA",(IF($AC91&lt;'[3]Point Tables'!$S$5,"OLD",(IF($AD91="Y","X",(VLOOKUP($AA91,[1]Y14MF!$A$1:$A$65536,1,FALSE)))))))</f>
        <v>NA</v>
      </c>
      <c r="AF91" s="5" t="str">
        <f>IF(AB91&gt;$AB$1,"NA",(IF($AC91&lt;'[3]Point Tables'!$S$6,"OLD",(IF($AD91="Y","X",(VLOOKUP($AA91,[1]Y12MF!$A$1:$A$65536,1,FALSE)))))))</f>
        <v>NA</v>
      </c>
      <c r="AG91" s="5"/>
      <c r="AH91" s="5"/>
      <c r="AI91" s="5"/>
      <c r="AJ91" s="5"/>
      <c r="AS91" s="5"/>
      <c r="AT91" s="5"/>
      <c r="AU91" s="5"/>
      <c r="AV91" s="9"/>
      <c r="AW91" s="9"/>
      <c r="AX91" s="9"/>
      <c r="AY91" s="9"/>
      <c r="BA91" s="5" t="str">
        <f>IF(AX91&gt;$AY$1,"NA",(IF($AY91&lt;'[3]Point Tables'!$S$5,"OLD",(IF($AZ91="Y",AW91,(VLOOKUP($AW91,[1]Y14MF!$A$1:$A$65536,1,FALSE)))))))</f>
        <v>OLD</v>
      </c>
      <c r="BB91" s="5" t="str">
        <f>IF(AX91&gt;$AY$1,"NA",(IF($AY91&lt;'[3]Point Tables'!$S$6,"OLD",(IF($AZ91="Y","X",(VLOOKUP($AW91,[1]Y12MF!$A$1:$A$65536,1,FALSE)))))))</f>
        <v>OLD</v>
      </c>
      <c r="BD91" s="5"/>
      <c r="BE91" s="5"/>
      <c r="BF91" s="5"/>
      <c r="BO91" s="5"/>
      <c r="BP91" s="5"/>
      <c r="BQ91" s="5"/>
      <c r="BZ91" s="5"/>
      <c r="CA91" s="5"/>
      <c r="CB91" s="5"/>
      <c r="CK91" s="5"/>
      <c r="CL91" s="5"/>
      <c r="CM91" s="5"/>
      <c r="CV91" s="5" t="s">
        <v>1355</v>
      </c>
      <c r="CW91" s="5">
        <v>1999</v>
      </c>
      <c r="CX91" s="5" t="s">
        <v>37</v>
      </c>
      <c r="CY91" t="s">
        <v>1355</v>
      </c>
      <c r="CZ91">
        <v>100132613</v>
      </c>
      <c r="DA91">
        <v>87.5</v>
      </c>
      <c r="DB91">
        <v>1999</v>
      </c>
      <c r="DD91" s="5" t="str">
        <f>IF(DA91&gt;$DB$1,"NA",(IF($DB91&lt;'[3]Point Tables'!$S$5,"OLD",(IF($DC91="Y",CZ91,(VLOOKUP($CZ91,[1]Y14MF!$A$1:$A$65536,1,FALSE)))))))</f>
        <v>NA</v>
      </c>
      <c r="DE91" s="5" t="str">
        <f>IF(DA91&gt;$DB$1,"NA",(IF($DB91&lt;'[3]Point Tables'!$S$6,"OLD",(IF($DC91="Y","X",(VLOOKUP($CZ91,[1]Y12MF!$A$1:$A$65536,1,FALSE)))))))</f>
        <v>NA</v>
      </c>
      <c r="DG91" s="5"/>
      <c r="DH91" s="5"/>
      <c r="DI91" s="5"/>
      <c r="DR91" s="5"/>
      <c r="DS91" s="5"/>
      <c r="DT91" s="5"/>
    </row>
    <row r="92" spans="1:124">
      <c r="A92" s="5" t="s">
        <v>910</v>
      </c>
      <c r="B92" s="5">
        <v>1997</v>
      </c>
      <c r="C92" s="5" t="s">
        <v>70</v>
      </c>
      <c r="D92" t="s">
        <v>910</v>
      </c>
      <c r="E92">
        <v>100100486</v>
      </c>
      <c r="F92">
        <v>89</v>
      </c>
      <c r="G92">
        <v>1997</v>
      </c>
      <c r="H92" t="s">
        <v>24</v>
      </c>
      <c r="I92" s="5"/>
      <c r="J92" s="5"/>
      <c r="L92" t="s">
        <v>460</v>
      </c>
      <c r="M92">
        <v>1998</v>
      </c>
      <c r="N92" t="s">
        <v>101</v>
      </c>
      <c r="O92" t="s">
        <v>460</v>
      </c>
      <c r="P92">
        <v>100117399</v>
      </c>
      <c r="Q92">
        <v>89</v>
      </c>
      <c r="R92">
        <v>1998</v>
      </c>
      <c r="S92" t="s">
        <v>24</v>
      </c>
      <c r="T92" s="5" t="str">
        <f>IF(Q92&gt;$Q$1,"NA",(IF($R92&lt;'[3]Point Tables'!$S$5,"OLD",(IF($S92="Y","X",(VLOOKUP($P92,[1]Y14MF!$A$1:$A$65536,1,FALSE)))))))</f>
        <v>NA</v>
      </c>
      <c r="U92" s="5" t="str">
        <f>IF(Q92&gt;$Q$1,"NA",(IF($R92&lt;'[3]Point Tables'!$S$6,"OLD",(IF($S92="Y","X",(VLOOKUP($P92,[1]Y12MF!$A$1:$A$65536,1,FALSE)))))))</f>
        <v>NA</v>
      </c>
      <c r="V92" s="5"/>
      <c r="W92" s="5" t="s">
        <v>552</v>
      </c>
      <c r="X92" s="5">
        <v>1997</v>
      </c>
      <c r="Y92" s="5" t="s">
        <v>190</v>
      </c>
      <c r="Z92" t="s">
        <v>552</v>
      </c>
      <c r="AA92">
        <v>100076501</v>
      </c>
      <c r="AB92">
        <v>89</v>
      </c>
      <c r="AC92">
        <v>1997</v>
      </c>
      <c r="AD92" s="4" t="s">
        <v>24</v>
      </c>
      <c r="AE92" s="5" t="str">
        <f>IF(AB92&gt;$AB$1,"NA",(IF($AC92&lt;'[3]Point Tables'!$S$5,"OLD",(IF($AD92="Y","X",(VLOOKUP($AA92,[1]Y14MF!$A$1:$A$65536,1,FALSE)))))))</f>
        <v>NA</v>
      </c>
      <c r="AF92" s="5" t="str">
        <f>IF(AB92&gt;$AB$1,"NA",(IF($AC92&lt;'[3]Point Tables'!$S$6,"OLD",(IF($AD92="Y","X",(VLOOKUP($AA92,[1]Y12MF!$A$1:$A$65536,1,FALSE)))))))</f>
        <v>NA</v>
      </c>
      <c r="AG92" s="5"/>
      <c r="AH92" s="5"/>
      <c r="AI92" s="5"/>
      <c r="AJ92" s="5"/>
      <c r="AS92" s="5"/>
      <c r="AT92" s="5"/>
      <c r="AU92" s="5"/>
      <c r="AV92" s="9"/>
      <c r="AW92" s="9"/>
      <c r="AX92" s="9"/>
      <c r="AY92" s="9"/>
      <c r="BA92" s="5" t="str">
        <f>IF(AX92&gt;$AY$1,"NA",(IF($AY92&lt;'[3]Point Tables'!$S$5,"OLD",(IF($AZ92="Y",AW92,(VLOOKUP($AW92,[1]Y14MF!$A$1:$A$65536,1,FALSE)))))))</f>
        <v>OLD</v>
      </c>
      <c r="BB92" s="5" t="str">
        <f>IF(AX92&gt;$AY$1,"NA",(IF($AY92&lt;'[3]Point Tables'!$S$6,"OLD",(IF($AZ92="Y","X",(VLOOKUP($AW92,[1]Y12MF!$A$1:$A$65536,1,FALSE)))))))</f>
        <v>OLD</v>
      </c>
      <c r="BD92" s="5"/>
      <c r="BE92" s="5"/>
      <c r="BF92" s="5"/>
      <c r="BO92" s="5"/>
      <c r="BP92" s="5"/>
      <c r="BQ92" s="5"/>
      <c r="BZ92" s="5"/>
      <c r="CA92" s="5"/>
      <c r="CB92" s="5"/>
      <c r="CK92" s="5"/>
      <c r="CL92" s="5"/>
      <c r="CM92" s="5"/>
      <c r="CV92" s="5" t="s">
        <v>1356</v>
      </c>
      <c r="CW92" s="5">
        <v>1997</v>
      </c>
      <c r="CX92" s="5" t="s">
        <v>37</v>
      </c>
      <c r="CY92" t="s">
        <v>1356</v>
      </c>
      <c r="CZ92">
        <v>100132521</v>
      </c>
      <c r="DA92">
        <v>89</v>
      </c>
      <c r="DB92">
        <v>1997</v>
      </c>
      <c r="DD92" s="5" t="str">
        <f>IF(DA92&gt;$DB$1,"NA",(IF($DB92&lt;'[3]Point Tables'!$S$5,"OLD",(IF($DC92="Y",CZ92,(VLOOKUP($CZ92,[1]Y14MF!$A$1:$A$65536,1,FALSE)))))))</f>
        <v>NA</v>
      </c>
      <c r="DE92" s="5" t="str">
        <f>IF(DA92&gt;$DB$1,"NA",(IF($DB92&lt;'[3]Point Tables'!$S$6,"OLD",(IF($DC92="Y","X",(VLOOKUP($CZ92,[1]Y12MF!$A$1:$A$65536,1,FALSE)))))))</f>
        <v>NA</v>
      </c>
      <c r="DG92" s="5"/>
      <c r="DH92" s="5"/>
      <c r="DI92" s="5"/>
      <c r="DR92" s="5"/>
      <c r="DS92" s="5"/>
      <c r="DT92" s="5"/>
    </row>
    <row r="93" spans="1:124">
      <c r="A93" s="5" t="s">
        <v>654</v>
      </c>
      <c r="B93" s="5">
        <v>1996</v>
      </c>
      <c r="C93" s="5" t="s">
        <v>238</v>
      </c>
      <c r="D93" t="s">
        <v>654</v>
      </c>
      <c r="E93">
        <v>100098471</v>
      </c>
      <c r="F93">
        <v>90</v>
      </c>
      <c r="G93">
        <v>1996</v>
      </c>
      <c r="H93" t="s">
        <v>24</v>
      </c>
      <c r="I93" s="5"/>
      <c r="J93" s="5"/>
      <c r="L93" t="s">
        <v>1357</v>
      </c>
      <c r="M93">
        <v>1996</v>
      </c>
      <c r="N93" t="s">
        <v>190</v>
      </c>
      <c r="O93" t="s">
        <v>1357</v>
      </c>
      <c r="P93">
        <v>100127433</v>
      </c>
      <c r="Q93">
        <v>90</v>
      </c>
      <c r="R93">
        <v>1996</v>
      </c>
      <c r="S93" t="s">
        <v>24</v>
      </c>
      <c r="T93" s="5" t="str">
        <f>IF(Q93&gt;$Q$1,"NA",(IF($R93&lt;'[3]Point Tables'!$S$5,"OLD",(IF($S93="Y","X",(VLOOKUP($P93,[1]Y14MF!$A$1:$A$65536,1,FALSE)))))))</f>
        <v>NA</v>
      </c>
      <c r="U93" s="5" t="str">
        <f>IF(Q93&gt;$Q$1,"NA",(IF($R93&lt;'[3]Point Tables'!$S$6,"OLD",(IF($S93="Y","X",(VLOOKUP($P93,[1]Y12MF!$A$1:$A$65536,1,FALSE)))))))</f>
        <v>NA</v>
      </c>
      <c r="V93" s="5"/>
      <c r="W93" s="5" t="s">
        <v>1358</v>
      </c>
      <c r="X93" s="5">
        <v>1996</v>
      </c>
      <c r="Y93" s="5" t="s">
        <v>381</v>
      </c>
      <c r="Z93" t="s">
        <v>1358</v>
      </c>
      <c r="AA93">
        <v>100123902</v>
      </c>
      <c r="AB93">
        <v>90</v>
      </c>
      <c r="AC93">
        <v>1996</v>
      </c>
      <c r="AD93" s="4" t="s">
        <v>24</v>
      </c>
      <c r="AE93" s="5" t="str">
        <f>IF(AB93&gt;$AB$1,"NA",(IF($AC93&lt;'[3]Point Tables'!$S$5,"OLD",(IF($AD93="Y","X",(VLOOKUP($AA93,[1]Y14MF!$A$1:$A$65536,1,FALSE)))))))</f>
        <v>NA</v>
      </c>
      <c r="AF93" s="5" t="str">
        <f>IF(AB93&gt;$AB$1,"NA",(IF($AC93&lt;'[3]Point Tables'!$S$6,"OLD",(IF($AD93="Y","X",(VLOOKUP($AA93,[1]Y12MF!$A$1:$A$65536,1,FALSE)))))))</f>
        <v>NA</v>
      </c>
      <c r="AG93" s="5"/>
      <c r="AH93" s="5"/>
      <c r="AI93" s="5"/>
      <c r="AJ93" s="5"/>
      <c r="AS93" s="5"/>
      <c r="AT93" s="5"/>
      <c r="AU93" s="5"/>
      <c r="AV93" s="9"/>
      <c r="AW93" s="9"/>
      <c r="AX93" s="9"/>
      <c r="AY93" s="9"/>
      <c r="BA93" s="5" t="str">
        <f>IF(AX93&gt;$AY$1,"NA",(IF($AY93&lt;'[3]Point Tables'!$S$5,"OLD",(IF($AZ93="Y",AW93,(VLOOKUP($AW93,[1]Y14MF!$A$1:$A$65536,1,FALSE)))))))</f>
        <v>OLD</v>
      </c>
      <c r="BB93" s="5" t="str">
        <f>IF(AX93&gt;$AY$1,"NA",(IF($AY93&lt;'[3]Point Tables'!$S$6,"OLD",(IF($AZ93="Y","X",(VLOOKUP($AW93,[1]Y12MF!$A$1:$A$65536,1,FALSE)))))))</f>
        <v>OLD</v>
      </c>
      <c r="BD93" s="5"/>
      <c r="BE93" s="5"/>
      <c r="BF93" s="5"/>
      <c r="BO93" s="5"/>
      <c r="BP93" s="5"/>
      <c r="BQ93" s="5"/>
      <c r="BZ93" s="5"/>
      <c r="CA93" s="5"/>
      <c r="CB93" s="5"/>
      <c r="CK93" s="5"/>
      <c r="CL93" s="5"/>
      <c r="CM93" s="5"/>
      <c r="CV93" s="5" t="s">
        <v>1359</v>
      </c>
      <c r="CW93" s="5">
        <v>1998</v>
      </c>
      <c r="CX93" s="5" t="s">
        <v>225</v>
      </c>
      <c r="CY93" t="s">
        <v>1359</v>
      </c>
      <c r="CZ93">
        <v>100126238</v>
      </c>
      <c r="DA93">
        <v>90</v>
      </c>
      <c r="DB93">
        <v>1998</v>
      </c>
      <c r="DD93" s="5" t="str">
        <f>IF(DA93&gt;$DB$1,"NA",(IF($DB93&lt;'[3]Point Tables'!$S$5,"OLD",(IF($DC93="Y",CZ93,(VLOOKUP($CZ93,[1]Y14MF!$A$1:$A$65536,1,FALSE)))))))</f>
        <v>NA</v>
      </c>
      <c r="DE93" s="5" t="str">
        <f>IF(DA93&gt;$DB$1,"NA",(IF($DB93&lt;'[3]Point Tables'!$S$6,"OLD",(IF($DC93="Y","X",(VLOOKUP($CZ93,[1]Y12MF!$A$1:$A$65536,1,FALSE)))))))</f>
        <v>NA</v>
      </c>
      <c r="DG93" s="5"/>
      <c r="DH93" s="5"/>
      <c r="DI93" s="5"/>
      <c r="DR93" s="5"/>
      <c r="DS93" s="5"/>
      <c r="DT93" s="5"/>
    </row>
    <row r="94" spans="1:124">
      <c r="A94" s="5" t="s">
        <v>1360</v>
      </c>
      <c r="B94" s="5">
        <v>1999</v>
      </c>
      <c r="C94" s="5" t="s">
        <v>562</v>
      </c>
      <c r="D94" t="s">
        <v>1360</v>
      </c>
      <c r="E94">
        <v>100128753</v>
      </c>
      <c r="F94">
        <v>91</v>
      </c>
      <c r="G94">
        <v>1999</v>
      </c>
      <c r="H94" t="s">
        <v>24</v>
      </c>
      <c r="I94" s="5"/>
      <c r="J94" s="5"/>
      <c r="L94" t="s">
        <v>1361</v>
      </c>
      <c r="M94">
        <v>1997</v>
      </c>
      <c r="N94" t="s">
        <v>103</v>
      </c>
      <c r="O94" t="s">
        <v>1361</v>
      </c>
      <c r="P94">
        <v>100133253</v>
      </c>
      <c r="Q94">
        <v>91</v>
      </c>
      <c r="R94">
        <v>1997</v>
      </c>
      <c r="S94" t="s">
        <v>24</v>
      </c>
      <c r="T94" s="5" t="str">
        <f>IF(Q94&gt;$Q$1,"NA",(IF($R94&lt;'[3]Point Tables'!$S$5,"OLD",(IF($S94="Y","X",(VLOOKUP($P94,[1]Y14MF!$A$1:$A$65536,1,FALSE)))))))</f>
        <v>NA</v>
      </c>
      <c r="U94" s="5" t="str">
        <f>IF(Q94&gt;$Q$1,"NA",(IF($R94&lt;'[3]Point Tables'!$S$6,"OLD",(IF($S94="Y","X",(VLOOKUP($P94,[1]Y12MF!$A$1:$A$65536,1,FALSE)))))))</f>
        <v>NA</v>
      </c>
      <c r="V94" s="5"/>
      <c r="W94" s="5" t="s">
        <v>1362</v>
      </c>
      <c r="X94" s="5">
        <v>1996</v>
      </c>
      <c r="Y94" s="5" t="s">
        <v>23</v>
      </c>
      <c r="Z94" t="s">
        <v>1362</v>
      </c>
      <c r="AA94">
        <v>100118534</v>
      </c>
      <c r="AB94">
        <v>91</v>
      </c>
      <c r="AC94">
        <v>1996</v>
      </c>
      <c r="AD94" s="4" t="s">
        <v>24</v>
      </c>
      <c r="AE94" s="5" t="str">
        <f>IF(AB94&gt;$AB$1,"NA",(IF($AC94&lt;'[3]Point Tables'!$S$5,"OLD",(IF($AD94="Y","X",(VLOOKUP($AA94,[1]Y14MF!$A$1:$A$65536,1,FALSE)))))))</f>
        <v>NA</v>
      </c>
      <c r="AF94" s="5" t="str">
        <f>IF(AB94&gt;$AB$1,"NA",(IF($AC94&lt;'[3]Point Tables'!$S$6,"OLD",(IF($AD94="Y","X",(VLOOKUP($AA94,[1]Y12MF!$A$1:$A$65536,1,FALSE)))))))</f>
        <v>NA</v>
      </c>
      <c r="AG94" s="5"/>
      <c r="AH94" s="5"/>
      <c r="AI94" s="5"/>
      <c r="AJ94" s="5"/>
      <c r="AS94" s="5"/>
      <c r="AT94" s="5"/>
      <c r="AU94" s="5"/>
      <c r="BD94" s="5"/>
      <c r="BE94" s="5"/>
      <c r="BF94" s="5"/>
      <c r="BO94" s="5"/>
      <c r="BP94" s="5"/>
      <c r="BQ94" s="5"/>
      <c r="BZ94" s="5"/>
      <c r="CA94" s="5"/>
      <c r="CB94" s="5"/>
      <c r="CK94" s="5"/>
      <c r="CL94" s="5"/>
      <c r="CM94" s="5"/>
      <c r="CV94" s="5"/>
      <c r="CW94" s="5"/>
      <c r="CX94" s="5"/>
      <c r="DG94" s="5"/>
      <c r="DH94" s="5"/>
      <c r="DI94" s="5"/>
      <c r="DR94" s="5"/>
      <c r="DS94" s="5"/>
      <c r="DT94" s="5"/>
    </row>
    <row r="95" spans="1:124">
      <c r="A95" s="5" t="s">
        <v>1363</v>
      </c>
      <c r="B95" s="5">
        <v>1999</v>
      </c>
      <c r="C95" s="5" t="s">
        <v>562</v>
      </c>
      <c r="D95" t="s">
        <v>1363</v>
      </c>
      <c r="E95">
        <v>100087503</v>
      </c>
      <c r="F95">
        <v>92.5</v>
      </c>
      <c r="G95">
        <v>1999</v>
      </c>
      <c r="H95" t="s">
        <v>24</v>
      </c>
      <c r="I95" s="5"/>
      <c r="J95" s="5"/>
      <c r="L95" t="s">
        <v>1364</v>
      </c>
      <c r="M95">
        <v>1999</v>
      </c>
      <c r="N95" t="s">
        <v>151</v>
      </c>
      <c r="O95" t="s">
        <v>1364</v>
      </c>
      <c r="P95">
        <v>100092770</v>
      </c>
      <c r="Q95">
        <v>92</v>
      </c>
      <c r="R95">
        <v>1999</v>
      </c>
      <c r="S95" t="s">
        <v>24</v>
      </c>
      <c r="T95" s="5" t="str">
        <f>IF(Q95&gt;$Q$1,"NA",(IF($R95&lt;'[3]Point Tables'!$S$5,"OLD",(IF($S95="Y","X",(VLOOKUP($P95,[1]Y14MF!$A$1:$A$65536,1,FALSE)))))))</f>
        <v>NA</v>
      </c>
      <c r="U95" s="5" t="str">
        <f>IF(Q95&gt;$Q$1,"NA",(IF($R95&lt;'[3]Point Tables'!$S$6,"OLD",(IF($S95="Y","X",(VLOOKUP($P95,[1]Y12MF!$A$1:$A$65536,1,FALSE)))))))</f>
        <v>NA</v>
      </c>
      <c r="V95" s="5"/>
      <c r="W95" s="5" t="s">
        <v>500</v>
      </c>
      <c r="X95" s="5">
        <v>1997</v>
      </c>
      <c r="Y95" s="5" t="s">
        <v>37</v>
      </c>
      <c r="Z95" t="s">
        <v>500</v>
      </c>
      <c r="AA95">
        <v>100097722</v>
      </c>
      <c r="AB95">
        <v>92.33</v>
      </c>
      <c r="AC95">
        <v>1997</v>
      </c>
      <c r="AD95" s="4" t="s">
        <v>24</v>
      </c>
      <c r="AE95" s="5" t="str">
        <f>IF(AB95&gt;$AB$1,"NA",(IF($AC95&lt;'[3]Point Tables'!$S$5,"OLD",(IF($AD95="Y","X",(VLOOKUP($AA95,[1]Y14MF!$A$1:$A$65536,1,FALSE)))))))</f>
        <v>NA</v>
      </c>
      <c r="AF95" s="5" t="str">
        <f>IF(AB95&gt;$AB$1,"NA",(IF($AC95&lt;'[3]Point Tables'!$S$6,"OLD",(IF($AD95="Y","X",(VLOOKUP($AA95,[1]Y12MF!$A$1:$A$65536,1,FALSE)))))))</f>
        <v>NA</v>
      </c>
      <c r="AG95" s="5"/>
      <c r="AH95" s="5"/>
      <c r="AI95" s="5"/>
      <c r="AJ95" s="5"/>
      <c r="AS95" s="5"/>
      <c r="AT95" s="5"/>
      <c r="AU95" s="5"/>
      <c r="BD95" s="5"/>
      <c r="BE95" s="5"/>
      <c r="BF95" s="5"/>
      <c r="BO95" s="5"/>
      <c r="BP95" s="5"/>
      <c r="BQ95" s="5"/>
      <c r="BZ95" s="5"/>
      <c r="CA95" s="5"/>
      <c r="CB95" s="5"/>
      <c r="CK95" s="5"/>
      <c r="CL95" s="5"/>
      <c r="CM95" s="5"/>
      <c r="CV95" s="5"/>
      <c r="CW95" s="5"/>
      <c r="CX95" s="5"/>
      <c r="DG95" s="5"/>
      <c r="DH95" s="5"/>
      <c r="DI95" s="5"/>
      <c r="DR95" s="5"/>
      <c r="DS95" s="5"/>
      <c r="DT95" s="5"/>
    </row>
    <row r="96" spans="1:124">
      <c r="A96" s="5" t="s">
        <v>326</v>
      </c>
      <c r="B96" s="5">
        <v>1997</v>
      </c>
      <c r="C96" s="5" t="s">
        <v>70</v>
      </c>
      <c r="D96" t="s">
        <v>326</v>
      </c>
      <c r="E96">
        <v>100116559</v>
      </c>
      <c r="F96">
        <v>92.5</v>
      </c>
      <c r="G96">
        <v>1997</v>
      </c>
      <c r="H96" t="s">
        <v>24</v>
      </c>
      <c r="I96" s="5"/>
      <c r="J96" s="5"/>
      <c r="L96" t="s">
        <v>746</v>
      </c>
      <c r="M96">
        <v>1996</v>
      </c>
      <c r="N96" t="s">
        <v>94</v>
      </c>
      <c r="O96" t="s">
        <v>746</v>
      </c>
      <c r="P96">
        <v>100098929</v>
      </c>
      <c r="Q96">
        <v>93</v>
      </c>
      <c r="R96">
        <v>1996</v>
      </c>
      <c r="S96" s="32" t="s">
        <v>24</v>
      </c>
      <c r="T96" s="5"/>
      <c r="U96" s="5"/>
      <c r="V96" s="5"/>
      <c r="W96" s="5" t="s">
        <v>358</v>
      </c>
      <c r="X96" s="5">
        <v>1997</v>
      </c>
      <c r="Y96" s="5" t="s">
        <v>33</v>
      </c>
      <c r="Z96" t="s">
        <v>358</v>
      </c>
      <c r="AA96">
        <v>100080426</v>
      </c>
      <c r="AB96">
        <v>92.33</v>
      </c>
      <c r="AC96">
        <v>1997</v>
      </c>
      <c r="AD96" s="4" t="s">
        <v>24</v>
      </c>
      <c r="AE96" s="5" t="str">
        <f>IF(AB96&gt;$AB$1,"NA",(IF($AC96&lt;'[3]Point Tables'!$S$5,"OLD",(IF($AD96="Y","X",(VLOOKUP($AA96,[1]Y14MF!$A$1:$A$65536,1,FALSE)))))))</f>
        <v>NA</v>
      </c>
      <c r="AF96" s="5" t="str">
        <f>IF(AB96&gt;$AB$1,"NA",(IF($AC96&lt;'[3]Point Tables'!$S$6,"OLD",(IF($AD96="Y","X",(VLOOKUP($AA96,[1]Y12MF!$A$1:$A$65536,1,FALSE)))))))</f>
        <v>NA</v>
      </c>
      <c r="AG96" s="5"/>
      <c r="AH96" s="5"/>
      <c r="AI96" s="5"/>
      <c r="AJ96" s="5"/>
      <c r="AS96" s="5"/>
      <c r="AT96" s="5"/>
      <c r="AU96" s="5"/>
      <c r="BD96" s="5"/>
      <c r="BE96" s="5"/>
      <c r="BF96" s="5"/>
      <c r="BO96" s="5"/>
      <c r="BP96" s="5"/>
      <c r="BQ96" s="5"/>
      <c r="BZ96" s="5"/>
      <c r="CA96" s="5"/>
      <c r="CB96" s="5"/>
      <c r="CK96" s="5"/>
      <c r="CL96" s="5"/>
      <c r="CM96" s="5"/>
      <c r="CV96" s="5"/>
      <c r="CW96" s="5"/>
      <c r="CX96" s="5"/>
      <c r="DG96" s="5"/>
      <c r="DH96" s="5"/>
      <c r="DI96" s="5"/>
      <c r="DR96" s="5"/>
      <c r="DS96" s="5"/>
      <c r="DT96" s="5"/>
    </row>
    <row r="97" spans="1:124">
      <c r="A97" s="5" t="s">
        <v>729</v>
      </c>
      <c r="B97" s="5">
        <v>1997</v>
      </c>
      <c r="C97" s="5" t="s">
        <v>26</v>
      </c>
      <c r="D97" t="s">
        <v>729</v>
      </c>
      <c r="E97">
        <v>100099157</v>
      </c>
      <c r="F97">
        <v>94</v>
      </c>
      <c r="G97">
        <v>1997</v>
      </c>
      <c r="H97" t="s">
        <v>24</v>
      </c>
      <c r="I97" s="5"/>
      <c r="J97" s="5"/>
      <c r="L97" t="s">
        <v>1365</v>
      </c>
      <c r="M97">
        <v>1999</v>
      </c>
      <c r="N97" t="s">
        <v>82</v>
      </c>
      <c r="O97" t="s">
        <v>1365</v>
      </c>
      <c r="P97">
        <v>100075821</v>
      </c>
      <c r="Q97">
        <v>94</v>
      </c>
      <c r="R97">
        <v>1999</v>
      </c>
      <c r="S97" s="32" t="s">
        <v>24</v>
      </c>
      <c r="T97" s="5"/>
      <c r="U97" s="5"/>
      <c r="V97" s="5"/>
      <c r="W97" s="5" t="s">
        <v>204</v>
      </c>
      <c r="X97" s="5">
        <v>1996</v>
      </c>
      <c r="Y97" s="5" t="s">
        <v>29</v>
      </c>
      <c r="Z97" t="s">
        <v>204</v>
      </c>
      <c r="AA97">
        <v>100094454</v>
      </c>
      <c r="AB97">
        <v>92.33</v>
      </c>
      <c r="AC97">
        <v>1996</v>
      </c>
      <c r="AD97" s="4" t="s">
        <v>24</v>
      </c>
      <c r="AE97" s="5" t="str">
        <f>IF(AB97&gt;$AB$1,"NA",(IF($AC97&lt;'[3]Point Tables'!$S$5,"OLD",(IF($AD97="Y","X",(VLOOKUP($AA97,[1]Y14MF!$A$1:$A$65536,1,FALSE)))))))</f>
        <v>NA</v>
      </c>
      <c r="AF97" s="5" t="str">
        <f>IF(AB97&gt;$AB$1,"NA",(IF($AC97&lt;'[3]Point Tables'!$S$6,"OLD",(IF($AD97="Y","X",(VLOOKUP($AA97,[1]Y12MF!$A$1:$A$65536,1,FALSE)))))))</f>
        <v>NA</v>
      </c>
      <c r="AG97" s="5"/>
      <c r="AH97" s="5"/>
      <c r="AI97" s="5"/>
      <c r="AJ97" s="5"/>
      <c r="AS97" s="5"/>
      <c r="AT97" s="5"/>
      <c r="AU97" s="5"/>
      <c r="BD97" s="5"/>
      <c r="BE97" s="5"/>
      <c r="BF97" s="5"/>
      <c r="BO97" s="5"/>
      <c r="BP97" s="5"/>
      <c r="BQ97" s="5"/>
      <c r="BZ97" s="5"/>
      <c r="CA97" s="5"/>
      <c r="CB97" s="5"/>
      <c r="CK97" s="5"/>
      <c r="CL97" s="5"/>
      <c r="CM97" s="5"/>
      <c r="CV97" s="5"/>
      <c r="CW97" s="5"/>
      <c r="CX97" s="5"/>
      <c r="DG97" s="5"/>
      <c r="DH97" s="5"/>
      <c r="DI97" s="5"/>
      <c r="DR97" s="5"/>
      <c r="DS97" s="5"/>
      <c r="DT97" s="5"/>
    </row>
    <row r="98" spans="1:124">
      <c r="A98" s="5" t="s">
        <v>690</v>
      </c>
      <c r="B98" s="5">
        <v>1996</v>
      </c>
      <c r="C98" s="5" t="s">
        <v>103</v>
      </c>
      <c r="D98" t="s">
        <v>690</v>
      </c>
      <c r="E98">
        <v>100128937</v>
      </c>
      <c r="F98">
        <v>95.5</v>
      </c>
      <c r="G98">
        <v>1996</v>
      </c>
      <c r="H98" t="s">
        <v>24</v>
      </c>
      <c r="I98" s="5"/>
      <c r="J98" s="5"/>
      <c r="L98" t="s">
        <v>1358</v>
      </c>
      <c r="M98">
        <v>1996</v>
      </c>
      <c r="N98" t="s">
        <v>381</v>
      </c>
      <c r="O98" t="s">
        <v>1358</v>
      </c>
      <c r="P98">
        <v>100123902</v>
      </c>
      <c r="Q98">
        <v>95</v>
      </c>
      <c r="R98">
        <v>1996</v>
      </c>
      <c r="S98" s="32" t="s">
        <v>24</v>
      </c>
      <c r="T98" s="5"/>
      <c r="U98" s="5"/>
      <c r="V98" s="5"/>
      <c r="W98" s="5" t="s">
        <v>474</v>
      </c>
      <c r="X98" s="5">
        <v>1996</v>
      </c>
      <c r="Y98" s="5" t="s">
        <v>48</v>
      </c>
      <c r="Z98" t="s">
        <v>474</v>
      </c>
      <c r="AA98">
        <v>100060987</v>
      </c>
      <c r="AB98">
        <v>95</v>
      </c>
      <c r="AC98">
        <v>1996</v>
      </c>
      <c r="AD98" s="4" t="s">
        <v>24</v>
      </c>
      <c r="AE98" s="5" t="str">
        <f>IF(AB98&gt;$AB$1,"NA",(IF($AC98&lt;'[3]Point Tables'!$S$5,"OLD",(IF($AD98="Y","X",(VLOOKUP($AA98,[1]Y14MF!$A$1:$A$65536,1,FALSE)))))))</f>
        <v>NA</v>
      </c>
      <c r="AF98" s="5" t="str">
        <f>IF(AB98&gt;$AB$1,"NA",(IF($AC98&lt;'[3]Point Tables'!$S$6,"OLD",(IF($AD98="Y","X",(VLOOKUP($AA98,[1]Y12MF!$A$1:$A$65536,1,FALSE)))))))</f>
        <v>NA</v>
      </c>
      <c r="AG98" s="5"/>
      <c r="AH98" s="5"/>
      <c r="AI98" s="5"/>
      <c r="AJ98" s="5"/>
      <c r="AS98" s="5"/>
      <c r="AT98" s="5"/>
      <c r="AU98" s="5"/>
      <c r="BD98" s="5"/>
      <c r="BE98" s="5"/>
      <c r="BF98" s="5"/>
      <c r="BO98" s="5"/>
      <c r="BP98" s="5"/>
      <c r="BQ98" s="5"/>
      <c r="BZ98" s="5"/>
      <c r="CA98" s="5"/>
      <c r="CB98" s="5"/>
      <c r="CK98" s="5"/>
      <c r="CL98" s="5"/>
      <c r="CM98" s="5"/>
      <c r="CV98" s="5"/>
      <c r="CW98" s="5"/>
      <c r="CX98" s="5"/>
      <c r="DG98" s="5"/>
      <c r="DH98" s="5"/>
      <c r="DI98" s="5"/>
      <c r="DR98" s="5"/>
      <c r="DS98" s="5"/>
      <c r="DT98" s="5"/>
    </row>
    <row r="99" spans="1:124">
      <c r="A99" s="5" t="s">
        <v>497</v>
      </c>
      <c r="B99" s="5">
        <v>1996</v>
      </c>
      <c r="C99" s="5" t="s">
        <v>46</v>
      </c>
      <c r="D99" t="s">
        <v>497</v>
      </c>
      <c r="E99">
        <v>100087245</v>
      </c>
      <c r="F99">
        <v>95.5</v>
      </c>
      <c r="G99">
        <v>1996</v>
      </c>
      <c r="H99" t="s">
        <v>24</v>
      </c>
      <c r="I99" s="5"/>
      <c r="J99" s="5"/>
      <c r="L99" t="s">
        <v>1366</v>
      </c>
      <c r="M99">
        <v>1996</v>
      </c>
      <c r="N99" t="s">
        <v>57</v>
      </c>
      <c r="O99" t="s">
        <v>1366</v>
      </c>
      <c r="P99">
        <v>100094495</v>
      </c>
      <c r="Q99">
        <v>96</v>
      </c>
      <c r="R99">
        <v>1996</v>
      </c>
      <c r="S99" s="32" t="s">
        <v>24</v>
      </c>
      <c r="T99" s="5"/>
      <c r="U99" s="5"/>
      <c r="V99" s="5"/>
      <c r="W99" s="5" t="s">
        <v>627</v>
      </c>
      <c r="X99" s="5">
        <v>1997</v>
      </c>
      <c r="Y99" s="5" t="s">
        <v>176</v>
      </c>
      <c r="Z99" t="s">
        <v>627</v>
      </c>
      <c r="AA99">
        <v>100094962</v>
      </c>
      <c r="AB99">
        <v>96</v>
      </c>
      <c r="AC99">
        <v>1997</v>
      </c>
      <c r="AD99" s="4" t="s">
        <v>24</v>
      </c>
      <c r="AE99" s="5" t="str">
        <f>IF(AB99&gt;$AB$1,"NA",(IF($AC99&lt;'[3]Point Tables'!$S$5,"OLD",(IF($AD99="Y","X",(VLOOKUP($AA99,[1]Y14MF!$A$1:$A$65536,1,FALSE)))))))</f>
        <v>NA</v>
      </c>
      <c r="AF99" s="5" t="str">
        <f>IF(AB99&gt;$AB$1,"NA",(IF($AC99&lt;'[3]Point Tables'!$S$6,"OLD",(IF($AD99="Y","X",(VLOOKUP($AA99,[1]Y12MF!$A$1:$A$65536,1,FALSE)))))))</f>
        <v>NA</v>
      </c>
      <c r="AG99" s="5"/>
      <c r="AH99" s="5"/>
      <c r="AI99" s="5"/>
      <c r="AJ99" s="5"/>
      <c r="AS99" s="5"/>
      <c r="AT99" s="5"/>
      <c r="AU99" s="5"/>
      <c r="BD99" s="5"/>
      <c r="BE99" s="5"/>
      <c r="BF99" s="5"/>
      <c r="BO99" s="5"/>
      <c r="BP99" s="5"/>
      <c r="BQ99" s="5"/>
      <c r="BZ99" s="5"/>
      <c r="CA99" s="5"/>
      <c r="CB99" s="5"/>
      <c r="CK99" s="5"/>
      <c r="CL99" s="5"/>
      <c r="CM99" s="5"/>
      <c r="CV99" s="5"/>
      <c r="CW99" s="5"/>
      <c r="CX99" s="5"/>
      <c r="DG99" s="5"/>
      <c r="DH99" s="5"/>
      <c r="DI99" s="5"/>
      <c r="DR99" s="5"/>
      <c r="DS99" s="5"/>
      <c r="DT99" s="5"/>
    </row>
    <row r="100" spans="1:124">
      <c r="A100" s="5" t="s">
        <v>1367</v>
      </c>
      <c r="B100" s="5">
        <v>1997</v>
      </c>
      <c r="C100" s="5" t="s">
        <v>176</v>
      </c>
      <c r="D100" t="s">
        <v>1367</v>
      </c>
      <c r="E100">
        <v>100119530</v>
      </c>
      <c r="F100">
        <v>97.5</v>
      </c>
      <c r="G100">
        <v>1997</v>
      </c>
      <c r="H100" t="s">
        <v>24</v>
      </c>
      <c r="I100" s="5"/>
      <c r="J100" s="5"/>
      <c r="L100" t="s">
        <v>1199</v>
      </c>
      <c r="M100">
        <v>1998</v>
      </c>
      <c r="N100" t="s">
        <v>143</v>
      </c>
      <c r="O100" t="s">
        <v>1199</v>
      </c>
      <c r="P100">
        <v>100099507</v>
      </c>
      <c r="Q100">
        <v>97</v>
      </c>
      <c r="R100">
        <v>1998</v>
      </c>
      <c r="S100" s="32" t="s">
        <v>24</v>
      </c>
      <c r="T100" s="5"/>
      <c r="U100" s="5"/>
      <c r="V100" s="5"/>
      <c r="W100" s="5" t="s">
        <v>406</v>
      </c>
      <c r="X100" s="5">
        <v>1996</v>
      </c>
      <c r="Y100" s="5" t="s">
        <v>70</v>
      </c>
      <c r="Z100" t="s">
        <v>406</v>
      </c>
      <c r="AA100">
        <v>100078535</v>
      </c>
      <c r="AB100">
        <v>97</v>
      </c>
      <c r="AC100">
        <v>1996</v>
      </c>
      <c r="AD100" s="4" t="s">
        <v>24</v>
      </c>
      <c r="AE100" s="5" t="str">
        <f>IF(AB100&gt;$AB$1,"NA",(IF($AC100&lt;'[3]Point Tables'!$S$5,"OLD",(IF($AD100="Y","X",(VLOOKUP($AA100,[1]Y14MF!$A$1:$A$65536,1,FALSE)))))))</f>
        <v>NA</v>
      </c>
      <c r="AF100" s="5" t="str">
        <f>IF(AB100&gt;$AB$1,"NA",(IF($AC100&lt;'[3]Point Tables'!$S$6,"OLD",(IF($AD100="Y","X",(VLOOKUP($AA100,[1]Y12MF!$A$1:$A$65536,1,FALSE)))))))</f>
        <v>NA</v>
      </c>
      <c r="AG100" s="5"/>
      <c r="AH100" s="5"/>
      <c r="AI100" s="5"/>
      <c r="AJ100" s="5"/>
      <c r="AS100" s="5"/>
      <c r="AT100" s="5"/>
      <c r="AU100" s="5"/>
      <c r="BD100" s="5"/>
      <c r="BE100" s="5"/>
      <c r="BF100" s="5"/>
      <c r="BO100" s="5"/>
      <c r="BP100" s="5"/>
      <c r="BQ100" s="5"/>
      <c r="BZ100" s="5"/>
      <c r="CA100" s="5"/>
      <c r="CB100" s="5"/>
      <c r="CK100" s="5"/>
      <c r="CL100" s="5"/>
      <c r="CM100" s="5"/>
      <c r="CV100" s="5"/>
      <c r="CW100" s="5"/>
      <c r="CX100" s="5"/>
      <c r="DG100" s="5"/>
      <c r="DH100" s="5"/>
      <c r="DI100" s="5"/>
      <c r="DR100" s="5"/>
      <c r="DS100" s="5"/>
      <c r="DT100" s="5"/>
    </row>
    <row r="101" spans="1:124">
      <c r="A101" s="5" t="s">
        <v>643</v>
      </c>
      <c r="B101" s="5">
        <v>1996</v>
      </c>
      <c r="C101" s="5" t="s">
        <v>238</v>
      </c>
      <c r="D101" t="s">
        <v>643</v>
      </c>
      <c r="E101">
        <v>100092321</v>
      </c>
      <c r="F101">
        <v>97.5</v>
      </c>
      <c r="G101">
        <v>1996</v>
      </c>
      <c r="H101" t="s">
        <v>24</v>
      </c>
      <c r="I101" s="5"/>
      <c r="J101" s="5"/>
      <c r="L101" t="s">
        <v>1368</v>
      </c>
      <c r="M101">
        <v>1997</v>
      </c>
      <c r="N101" t="s">
        <v>178</v>
      </c>
      <c r="O101" t="s">
        <v>1368</v>
      </c>
      <c r="P101">
        <v>100090924</v>
      </c>
      <c r="Q101">
        <v>98</v>
      </c>
      <c r="R101">
        <v>1997</v>
      </c>
      <c r="S101" s="32" t="s">
        <v>24</v>
      </c>
      <c r="T101" s="5"/>
      <c r="U101" s="5"/>
      <c r="V101" s="5"/>
      <c r="W101" s="5" t="s">
        <v>258</v>
      </c>
      <c r="X101" s="5">
        <v>1997</v>
      </c>
      <c r="Y101" s="5" t="s">
        <v>259</v>
      </c>
      <c r="Z101" t="s">
        <v>258</v>
      </c>
      <c r="AA101">
        <v>100116638</v>
      </c>
      <c r="AB101">
        <v>98</v>
      </c>
      <c r="AC101">
        <v>1997</v>
      </c>
      <c r="AD101" s="4" t="s">
        <v>24</v>
      </c>
      <c r="AE101" s="5" t="str">
        <f>IF(AB101&gt;$AB$1,"NA",(IF($AC101&lt;'[3]Point Tables'!$S$5,"OLD",(IF($AD101="Y","X",(VLOOKUP($AA101,[1]Y14MF!$A$1:$A$65536,1,FALSE)))))))</f>
        <v>NA</v>
      </c>
      <c r="AF101" s="5" t="str">
        <f>IF(AB101&gt;$AB$1,"NA",(IF($AC101&lt;'[3]Point Tables'!$S$6,"OLD",(IF($AD101="Y","X",(VLOOKUP($AA101,[1]Y12MF!$A$1:$A$65536,1,FALSE)))))))</f>
        <v>NA</v>
      </c>
      <c r="AG101" s="5"/>
      <c r="AH101" s="5"/>
      <c r="AI101" s="5"/>
      <c r="AJ101" s="5"/>
      <c r="AS101" s="5"/>
      <c r="AT101" s="5"/>
      <c r="AU101" s="5"/>
      <c r="BD101" s="5"/>
      <c r="BE101" s="5"/>
      <c r="BF101" s="5"/>
      <c r="BO101" s="5"/>
      <c r="BP101" s="5"/>
      <c r="BQ101" s="5"/>
      <c r="BZ101" s="5"/>
      <c r="CA101" s="5"/>
      <c r="CB101" s="5"/>
      <c r="CK101" s="5"/>
      <c r="CL101" s="5"/>
      <c r="CM101" s="5"/>
      <c r="CV101" s="5"/>
      <c r="CW101" s="5"/>
      <c r="CX101" s="5"/>
      <c r="DG101" s="5"/>
      <c r="DH101" s="5"/>
      <c r="DI101" s="5"/>
      <c r="DR101" s="5"/>
      <c r="DS101" s="5"/>
      <c r="DT101" s="5"/>
    </row>
    <row r="102" spans="1:124">
      <c r="A102" s="5" t="s">
        <v>719</v>
      </c>
      <c r="B102" s="5">
        <v>1996</v>
      </c>
      <c r="C102" s="5" t="s">
        <v>202</v>
      </c>
      <c r="D102" t="s">
        <v>719</v>
      </c>
      <c r="E102">
        <v>100117639</v>
      </c>
      <c r="F102">
        <v>99</v>
      </c>
      <c r="G102">
        <v>1996</v>
      </c>
      <c r="H102" t="s">
        <v>24</v>
      </c>
      <c r="I102" s="5"/>
      <c r="J102" s="5"/>
      <c r="L102" t="s">
        <v>1369</v>
      </c>
      <c r="M102">
        <v>1999</v>
      </c>
      <c r="N102" t="s">
        <v>57</v>
      </c>
      <c r="O102" t="s">
        <v>1369</v>
      </c>
      <c r="P102">
        <v>100084141</v>
      </c>
      <c r="Q102">
        <v>99</v>
      </c>
      <c r="R102">
        <v>1999</v>
      </c>
      <c r="S102" s="32" t="s">
        <v>24</v>
      </c>
      <c r="T102" s="5"/>
      <c r="U102" s="5"/>
      <c r="V102" s="5"/>
      <c r="W102" s="5" t="s">
        <v>443</v>
      </c>
      <c r="X102" s="5">
        <v>1997</v>
      </c>
      <c r="Y102" s="5" t="s">
        <v>444</v>
      </c>
      <c r="Z102" t="s">
        <v>443</v>
      </c>
      <c r="AA102">
        <v>100092460</v>
      </c>
      <c r="AB102">
        <v>99.5</v>
      </c>
      <c r="AC102">
        <v>1997</v>
      </c>
      <c r="AD102" s="4" t="s">
        <v>24</v>
      </c>
      <c r="AE102" s="5" t="str">
        <f>IF(AB102&gt;$AB$1,"NA",(IF($AC102&lt;'[3]Point Tables'!$S$5,"OLD",(IF($AD102="Y","X",(VLOOKUP($AA102,[1]Y14MF!$A$1:$A$65536,1,FALSE)))))))</f>
        <v>NA</v>
      </c>
      <c r="AF102" s="5" t="str">
        <f>IF(AB102&gt;$AB$1,"NA",(IF($AC102&lt;'[3]Point Tables'!$S$6,"OLD",(IF($AD102="Y","X",(VLOOKUP($AA102,[1]Y12MF!$A$1:$A$65536,1,FALSE)))))))</f>
        <v>NA</v>
      </c>
      <c r="AG102" s="5"/>
      <c r="AH102" s="5"/>
      <c r="AI102" s="5"/>
      <c r="AJ102" s="5"/>
      <c r="AS102" s="5"/>
      <c r="AT102" s="5"/>
      <c r="AU102" s="5"/>
      <c r="BD102" s="5"/>
      <c r="BE102" s="5"/>
      <c r="BF102" s="5"/>
      <c r="BO102" s="5"/>
      <c r="BP102" s="5"/>
      <c r="BQ102" s="5"/>
      <c r="BZ102" s="5"/>
      <c r="CA102" s="5"/>
      <c r="CB102" s="5"/>
      <c r="CK102" s="5"/>
      <c r="CL102" s="5"/>
      <c r="CM102" s="5"/>
      <c r="CV102" s="5"/>
      <c r="CW102" s="5"/>
      <c r="CX102" s="5"/>
      <c r="DG102" s="5"/>
      <c r="DH102" s="5"/>
      <c r="DI102" s="5"/>
      <c r="DR102" s="5"/>
      <c r="DS102" s="5"/>
      <c r="DT102" s="5"/>
    </row>
    <row r="103" spans="1:124">
      <c r="A103" s="5" t="s">
        <v>1370</v>
      </c>
      <c r="B103" s="5">
        <v>1998</v>
      </c>
      <c r="C103" s="5" t="s">
        <v>176</v>
      </c>
      <c r="D103" t="s">
        <v>1370</v>
      </c>
      <c r="E103">
        <v>100086953</v>
      </c>
      <c r="F103">
        <v>100</v>
      </c>
      <c r="G103">
        <v>1998</v>
      </c>
      <c r="H103" s="32" t="s">
        <v>24</v>
      </c>
      <c r="I103" s="5"/>
      <c r="J103" s="5"/>
      <c r="L103" t="s">
        <v>1371</v>
      </c>
      <c r="M103">
        <v>1999</v>
      </c>
      <c r="N103" t="s">
        <v>122</v>
      </c>
      <c r="O103" t="s">
        <v>1371</v>
      </c>
      <c r="P103">
        <v>100102183</v>
      </c>
      <c r="Q103">
        <v>100</v>
      </c>
      <c r="R103">
        <v>1999</v>
      </c>
      <c r="S103" s="32" t="s">
        <v>24</v>
      </c>
      <c r="T103" s="5"/>
      <c r="U103" s="5"/>
      <c r="V103" s="5"/>
      <c r="W103" s="5" t="s">
        <v>1309</v>
      </c>
      <c r="X103" s="5">
        <v>1998</v>
      </c>
      <c r="Y103" s="5" t="s">
        <v>26</v>
      </c>
      <c r="Z103" t="s">
        <v>1309</v>
      </c>
      <c r="AA103">
        <v>100117927</v>
      </c>
      <c r="AB103">
        <v>99.5</v>
      </c>
      <c r="AC103">
        <v>1998</v>
      </c>
      <c r="AD103" s="4" t="s">
        <v>24</v>
      </c>
      <c r="AE103" s="5" t="str">
        <f>IF(AB103&gt;$AB$1,"NA",(IF($AC103&lt;'[3]Point Tables'!$S$5,"OLD",(IF($AD103="Y","X",(VLOOKUP($AA103,[1]Y14MF!$A$1:$A$65536,1,FALSE)))))))</f>
        <v>NA</v>
      </c>
      <c r="AF103" s="5" t="str">
        <f>IF(AB103&gt;$AB$1,"NA",(IF($AC103&lt;'[3]Point Tables'!$S$6,"OLD",(IF($AD103="Y","X",(VLOOKUP($AA103,[1]Y12MF!$A$1:$A$65536,1,FALSE)))))))</f>
        <v>NA</v>
      </c>
      <c r="AG103" s="5"/>
      <c r="AH103" s="5"/>
      <c r="AI103" s="5"/>
      <c r="AJ103" s="5"/>
      <c r="AS103" s="5"/>
      <c r="AT103" s="5"/>
      <c r="AU103" s="5"/>
      <c r="BD103" s="5"/>
      <c r="BE103" s="5"/>
      <c r="BF103" s="5"/>
      <c r="BO103" s="5"/>
      <c r="BP103" s="5"/>
      <c r="BQ103" s="5"/>
      <c r="BZ103" s="5"/>
      <c r="CA103" s="5"/>
      <c r="CB103" s="5"/>
      <c r="CK103" s="5"/>
      <c r="CL103" s="5"/>
      <c r="CM103" s="5"/>
      <c r="CV103" s="5"/>
      <c r="CW103" s="5"/>
      <c r="CX103" s="5"/>
      <c r="DG103" s="5"/>
      <c r="DH103" s="5"/>
      <c r="DI103" s="5"/>
      <c r="DR103" s="5"/>
      <c r="DS103" s="5"/>
      <c r="DT103" s="5"/>
    </row>
    <row r="104" spans="1:124">
      <c r="A104" s="5" t="s">
        <v>1372</v>
      </c>
      <c r="B104" s="5">
        <v>1998</v>
      </c>
      <c r="C104" s="5" t="s">
        <v>145</v>
      </c>
      <c r="D104" t="s">
        <v>1372</v>
      </c>
      <c r="E104">
        <v>100092164</v>
      </c>
      <c r="F104">
        <v>101</v>
      </c>
      <c r="G104">
        <v>1998</v>
      </c>
      <c r="H104" s="32" t="s">
        <v>24</v>
      </c>
      <c r="I104" s="5"/>
      <c r="J104" s="5"/>
      <c r="L104" t="s">
        <v>1018</v>
      </c>
      <c r="M104">
        <v>1998</v>
      </c>
      <c r="N104" t="s">
        <v>274</v>
      </c>
      <c r="O104" t="s">
        <v>1018</v>
      </c>
      <c r="P104">
        <v>100081673</v>
      </c>
      <c r="Q104">
        <v>101</v>
      </c>
      <c r="R104">
        <v>1998</v>
      </c>
      <c r="S104" s="32" t="s">
        <v>24</v>
      </c>
      <c r="T104" s="5"/>
      <c r="U104" s="5"/>
      <c r="V104" s="5"/>
      <c r="W104" s="5" t="s">
        <v>323</v>
      </c>
      <c r="X104" s="5">
        <v>1997</v>
      </c>
      <c r="Y104" s="5" t="s">
        <v>37</v>
      </c>
      <c r="Z104" t="s">
        <v>323</v>
      </c>
      <c r="AA104">
        <v>100076874</v>
      </c>
      <c r="AB104">
        <v>101</v>
      </c>
      <c r="AC104">
        <v>1997</v>
      </c>
      <c r="AD104" s="4" t="s">
        <v>24</v>
      </c>
      <c r="AE104" s="5" t="str">
        <f>IF(AB104&gt;$AB$1,"NA",(IF($AC104&lt;'[3]Point Tables'!$S$5,"OLD",(IF($AD104="Y","X",(VLOOKUP($AA104,[1]Y14MF!$A$1:$A$65536,1,FALSE)))))))</f>
        <v>NA</v>
      </c>
      <c r="AF104" s="5" t="str">
        <f>IF(AB104&gt;$AB$1,"NA",(IF($AC104&lt;'[3]Point Tables'!$S$6,"OLD",(IF($AD104="Y","X",(VLOOKUP($AA104,[1]Y12MF!$A$1:$A$65536,1,FALSE)))))))</f>
        <v>NA</v>
      </c>
      <c r="AG104" s="5"/>
      <c r="AH104" s="5"/>
      <c r="AI104" s="5"/>
      <c r="AJ104" s="5"/>
      <c r="AS104" s="5"/>
      <c r="AT104" s="5"/>
      <c r="AU104" s="5"/>
      <c r="BD104" s="5"/>
      <c r="BE104" s="5"/>
      <c r="BF104" s="5"/>
      <c r="BO104" s="5"/>
      <c r="BP104" s="5"/>
      <c r="BQ104" s="5"/>
      <c r="BZ104" s="5"/>
      <c r="CA104" s="5"/>
      <c r="CB104" s="5"/>
      <c r="CK104" s="5"/>
      <c r="CL104" s="5"/>
      <c r="CM104" s="5"/>
      <c r="CV104" s="5"/>
      <c r="CW104" s="5"/>
      <c r="CX104" s="5"/>
      <c r="DG104" s="5"/>
      <c r="DH104" s="5"/>
      <c r="DI104" s="5"/>
      <c r="DR104" s="5"/>
      <c r="DS104" s="5"/>
      <c r="DT104" s="5"/>
    </row>
    <row r="105" spans="1:124">
      <c r="A105" s="5" t="s">
        <v>1373</v>
      </c>
      <c r="B105" s="5">
        <v>1997</v>
      </c>
      <c r="C105" s="5" t="s">
        <v>176</v>
      </c>
      <c r="D105" t="s">
        <v>1373</v>
      </c>
      <c r="E105">
        <v>100101260</v>
      </c>
      <c r="F105">
        <v>102</v>
      </c>
      <c r="G105">
        <v>1997</v>
      </c>
      <c r="H105" s="32" t="s">
        <v>24</v>
      </c>
      <c r="I105" s="5"/>
      <c r="J105" s="5"/>
      <c r="L105" t="s">
        <v>583</v>
      </c>
      <c r="M105">
        <v>1998</v>
      </c>
      <c r="N105" t="s">
        <v>48</v>
      </c>
      <c r="O105" t="s">
        <v>583</v>
      </c>
      <c r="P105">
        <v>100099012</v>
      </c>
      <c r="Q105">
        <v>102.5</v>
      </c>
      <c r="R105">
        <v>1998</v>
      </c>
      <c r="S105" s="32" t="s">
        <v>24</v>
      </c>
      <c r="T105" s="5"/>
      <c r="U105" s="5"/>
      <c r="V105" s="5"/>
      <c r="W105" s="5" t="s">
        <v>374</v>
      </c>
      <c r="X105" s="5">
        <v>1999</v>
      </c>
      <c r="Y105" s="5" t="s">
        <v>29</v>
      </c>
      <c r="Z105" t="s">
        <v>374</v>
      </c>
      <c r="AA105">
        <v>100085497</v>
      </c>
      <c r="AB105">
        <v>102</v>
      </c>
      <c r="AC105">
        <v>1999</v>
      </c>
      <c r="AD105" s="4" t="s">
        <v>24</v>
      </c>
      <c r="AE105" s="5" t="str">
        <f>IF(AB105&gt;$AB$1,"NA",(IF($AC105&lt;'[3]Point Tables'!$S$5,"OLD",(IF($AD105="Y","X",(VLOOKUP($AA105,[1]Y14MF!$A$1:$A$65536,1,FALSE)))))))</f>
        <v>NA</v>
      </c>
      <c r="AF105" s="5" t="str">
        <f>IF(AB105&gt;$AB$1,"NA",(IF($AC105&lt;'[3]Point Tables'!$S$6,"OLD",(IF($AD105="Y","X",(VLOOKUP($AA105,[1]Y12MF!$A$1:$A$65536,1,FALSE)))))))</f>
        <v>NA</v>
      </c>
      <c r="AG105" s="5"/>
      <c r="AH105" s="5"/>
      <c r="AI105" s="5"/>
      <c r="AJ105" s="5"/>
      <c r="AS105" s="5"/>
      <c r="AT105" s="5"/>
      <c r="AU105" s="5"/>
      <c r="BD105" s="5"/>
      <c r="BE105" s="5"/>
      <c r="BF105" s="5"/>
      <c r="BO105" s="5"/>
      <c r="BP105" s="5"/>
      <c r="BQ105" s="5"/>
      <c r="BZ105" s="5"/>
      <c r="CA105" s="5"/>
      <c r="CB105" s="5"/>
      <c r="CK105" s="5"/>
      <c r="CL105" s="5"/>
      <c r="CM105" s="5"/>
      <c r="CV105" s="5"/>
      <c r="CW105" s="5"/>
      <c r="CX105" s="5"/>
      <c r="DG105" s="5"/>
      <c r="DH105" s="5"/>
      <c r="DI105" s="5"/>
      <c r="DR105" s="5"/>
      <c r="DS105" s="5"/>
      <c r="DT105" s="5"/>
    </row>
    <row r="106" spans="1:124">
      <c r="A106" s="5" t="s">
        <v>1374</v>
      </c>
      <c r="B106" s="5">
        <v>1997</v>
      </c>
      <c r="C106" s="5" t="s">
        <v>176</v>
      </c>
      <c r="D106" t="s">
        <v>1374</v>
      </c>
      <c r="E106">
        <v>100084306</v>
      </c>
      <c r="F106">
        <v>103.33</v>
      </c>
      <c r="G106">
        <v>1997</v>
      </c>
      <c r="H106" s="32" t="s">
        <v>24</v>
      </c>
      <c r="I106" s="5"/>
      <c r="J106" s="5"/>
      <c r="L106" t="s">
        <v>528</v>
      </c>
      <c r="M106">
        <v>1998</v>
      </c>
      <c r="N106" t="s">
        <v>477</v>
      </c>
      <c r="O106" t="s">
        <v>528</v>
      </c>
      <c r="P106">
        <v>100090901</v>
      </c>
      <c r="Q106">
        <v>102.5</v>
      </c>
      <c r="R106">
        <v>1998</v>
      </c>
      <c r="S106" s="32" t="s">
        <v>24</v>
      </c>
      <c r="T106" s="5"/>
      <c r="U106" s="5"/>
      <c r="V106" s="5"/>
      <c r="W106" s="5" t="s">
        <v>1375</v>
      </c>
      <c r="X106" s="5">
        <v>1996</v>
      </c>
      <c r="Y106" s="5" t="s">
        <v>70</v>
      </c>
      <c r="Z106" t="s">
        <v>1375</v>
      </c>
      <c r="AA106">
        <v>100116589</v>
      </c>
      <c r="AB106">
        <v>103</v>
      </c>
      <c r="AC106">
        <v>1996</v>
      </c>
      <c r="AD106" s="4" t="s">
        <v>24</v>
      </c>
      <c r="AE106" s="5" t="str">
        <f>IF(AB106&gt;$AB$1,"NA",(IF($AC106&lt;'[3]Point Tables'!$S$5,"OLD",(IF($AD106="Y","X",(VLOOKUP($AA106,[1]Y14MF!$A$1:$A$65536,1,FALSE)))))))</f>
        <v>NA</v>
      </c>
      <c r="AF106" s="5" t="str">
        <f>IF(AB106&gt;$AB$1,"NA",(IF($AC106&lt;'[3]Point Tables'!$S$6,"OLD",(IF($AD106="Y","X",(VLOOKUP($AA106,[1]Y12MF!$A$1:$A$65536,1,FALSE)))))))</f>
        <v>NA</v>
      </c>
      <c r="AG106" s="5"/>
      <c r="AH106" s="5"/>
      <c r="AI106" s="5"/>
      <c r="AJ106" s="5"/>
      <c r="AS106" s="5"/>
      <c r="AT106" s="5"/>
      <c r="AU106" s="5"/>
      <c r="BD106" s="5"/>
      <c r="BE106" s="5"/>
      <c r="BF106" s="5"/>
      <c r="BO106" s="5"/>
      <c r="BP106" s="5"/>
      <c r="BQ106" s="5"/>
      <c r="BZ106" s="5"/>
      <c r="CA106" s="5"/>
      <c r="CB106" s="5"/>
      <c r="CK106" s="5"/>
      <c r="CL106" s="5"/>
      <c r="CM106" s="5"/>
      <c r="CV106" s="5"/>
      <c r="CW106" s="5"/>
      <c r="CX106" s="5"/>
      <c r="DG106" s="5"/>
      <c r="DH106" s="5"/>
      <c r="DI106" s="5"/>
      <c r="DR106" s="5"/>
      <c r="DS106" s="5"/>
      <c r="DT106" s="5"/>
    </row>
    <row r="107" spans="1:124">
      <c r="A107" s="5" t="s">
        <v>1376</v>
      </c>
      <c r="B107" s="5">
        <v>1997</v>
      </c>
      <c r="C107" s="5" t="s">
        <v>202</v>
      </c>
      <c r="D107" t="s">
        <v>1376</v>
      </c>
      <c r="E107" s="33">
        <v>100099982</v>
      </c>
      <c r="F107" s="33">
        <v>103.33</v>
      </c>
      <c r="G107" s="33">
        <v>1997</v>
      </c>
      <c r="H107" s="32" t="s">
        <v>24</v>
      </c>
      <c r="I107" s="5"/>
      <c r="J107" s="5"/>
      <c r="L107" t="s">
        <v>910</v>
      </c>
      <c r="M107">
        <v>1997</v>
      </c>
      <c r="N107" t="s">
        <v>70</v>
      </c>
      <c r="O107" t="s">
        <v>910</v>
      </c>
      <c r="P107">
        <v>100100486</v>
      </c>
      <c r="Q107">
        <v>104</v>
      </c>
      <c r="R107">
        <v>1997</v>
      </c>
      <c r="S107" s="32" t="s">
        <v>24</v>
      </c>
      <c r="T107" s="5"/>
      <c r="U107" s="5"/>
      <c r="V107" s="5"/>
      <c r="W107" s="5" t="s">
        <v>767</v>
      </c>
      <c r="X107" s="5">
        <v>1996</v>
      </c>
      <c r="Y107" s="5" t="s">
        <v>37</v>
      </c>
      <c r="Z107" t="s">
        <v>767</v>
      </c>
      <c r="AA107">
        <v>100088172</v>
      </c>
      <c r="AB107">
        <v>104</v>
      </c>
      <c r="AC107">
        <v>1996</v>
      </c>
      <c r="AD107" s="4" t="s">
        <v>24</v>
      </c>
      <c r="AE107" s="5" t="str">
        <f>IF(AB107&gt;$AB$1,"NA",(IF($AC107&lt;'[3]Point Tables'!$S$5,"OLD",(IF($AD107="Y","X",(VLOOKUP($AA107,[1]Y14MF!$A$1:$A$65536,1,FALSE)))))))</f>
        <v>NA</v>
      </c>
      <c r="AF107" s="5" t="str">
        <f>IF(AB107&gt;$AB$1,"NA",(IF($AC107&lt;'[3]Point Tables'!$S$6,"OLD",(IF($AD107="Y","X",(VLOOKUP($AA107,[1]Y12MF!$A$1:$A$65536,1,FALSE)))))))</f>
        <v>NA</v>
      </c>
      <c r="AG107" s="5"/>
      <c r="AH107" s="5"/>
      <c r="AI107" s="5"/>
      <c r="AJ107" s="5"/>
      <c r="AS107" s="5"/>
      <c r="AT107" s="5"/>
      <c r="AU107" s="5"/>
      <c r="BD107" s="5"/>
      <c r="BE107" s="5"/>
      <c r="BF107" s="5"/>
      <c r="BO107" s="5"/>
      <c r="BP107" s="5"/>
      <c r="BQ107" s="5"/>
      <c r="BZ107" s="5"/>
      <c r="CA107" s="5"/>
      <c r="CB107" s="5"/>
      <c r="CK107" s="5"/>
      <c r="CL107" s="5"/>
      <c r="CM107" s="5"/>
      <c r="CV107" s="5"/>
      <c r="CW107" s="5"/>
      <c r="CX107" s="5"/>
      <c r="DG107" s="5"/>
      <c r="DH107" s="5"/>
      <c r="DI107" s="5"/>
      <c r="DR107" s="5"/>
      <c r="DS107" s="5"/>
      <c r="DT107" s="5"/>
    </row>
    <row r="108" spans="1:124">
      <c r="A108" s="5" t="s">
        <v>1377</v>
      </c>
      <c r="B108" s="5">
        <v>1997</v>
      </c>
      <c r="C108" s="5" t="s">
        <v>567</v>
      </c>
      <c r="D108" t="s">
        <v>1377</v>
      </c>
      <c r="E108" s="33">
        <v>100082398</v>
      </c>
      <c r="F108" s="33">
        <v>103.33</v>
      </c>
      <c r="G108" s="33">
        <v>1997</v>
      </c>
      <c r="H108" s="32" t="s">
        <v>24</v>
      </c>
      <c r="I108" s="5"/>
      <c r="J108" s="5"/>
      <c r="L108" t="s">
        <v>1378</v>
      </c>
      <c r="M108">
        <v>1999</v>
      </c>
      <c r="N108" t="s">
        <v>143</v>
      </c>
      <c r="O108" t="s">
        <v>1378</v>
      </c>
      <c r="P108">
        <v>100116889</v>
      </c>
      <c r="Q108">
        <v>105</v>
      </c>
      <c r="R108">
        <v>1999</v>
      </c>
      <c r="S108" s="32" t="s">
        <v>24</v>
      </c>
      <c r="T108" s="5"/>
      <c r="U108" s="5"/>
      <c r="V108" s="5"/>
      <c r="W108" s="5" t="s">
        <v>1321</v>
      </c>
      <c r="X108" s="5">
        <v>1998</v>
      </c>
      <c r="Y108" s="5" t="s">
        <v>151</v>
      </c>
      <c r="Z108" t="s">
        <v>1321</v>
      </c>
      <c r="AA108">
        <v>100084142</v>
      </c>
      <c r="AB108">
        <v>105</v>
      </c>
      <c r="AC108">
        <v>1998</v>
      </c>
      <c r="AD108" s="4" t="s">
        <v>24</v>
      </c>
      <c r="AE108" s="5" t="str">
        <f>IF(AB108&gt;$AB$1,"NA",(IF($AC108&lt;'[3]Point Tables'!$S$5,"OLD",(IF($AD108="Y","X",(VLOOKUP($AA108,[1]Y14MF!$A$1:$A$65536,1,FALSE)))))))</f>
        <v>NA</v>
      </c>
      <c r="AF108" s="5" t="str">
        <f>IF(AB108&gt;$AB$1,"NA",(IF($AC108&lt;'[3]Point Tables'!$S$6,"OLD",(IF($AD108="Y","X",(VLOOKUP($AA108,[1]Y12MF!$A$1:$A$65536,1,FALSE)))))))</f>
        <v>NA</v>
      </c>
      <c r="AG108" s="5"/>
      <c r="AH108" s="5"/>
      <c r="AI108" s="5"/>
      <c r="AJ108" s="5"/>
      <c r="AS108" s="5"/>
      <c r="AT108" s="5"/>
      <c r="AU108" s="5"/>
      <c r="BD108" s="5"/>
      <c r="BE108" s="5"/>
      <c r="BF108" s="5"/>
      <c r="BO108" s="5"/>
      <c r="BP108" s="5"/>
      <c r="BQ108" s="5"/>
      <c r="BZ108" s="5"/>
      <c r="CA108" s="5"/>
      <c r="CB108" s="5"/>
      <c r="CK108" s="5"/>
      <c r="CL108" s="5"/>
      <c r="CM108" s="5"/>
      <c r="CV108" s="5"/>
      <c r="CW108" s="5"/>
      <c r="CX108" s="5"/>
      <c r="DG108" s="5"/>
      <c r="DH108" s="5"/>
      <c r="DI108" s="5"/>
      <c r="DR108" s="5"/>
      <c r="DS108" s="5"/>
      <c r="DT108" s="5"/>
    </row>
    <row r="109" spans="1:124">
      <c r="A109" s="5" t="s">
        <v>1379</v>
      </c>
      <c r="B109" s="5">
        <v>1996</v>
      </c>
      <c r="C109" s="5" t="s">
        <v>37</v>
      </c>
      <c r="D109" t="s">
        <v>1379</v>
      </c>
      <c r="E109" s="33">
        <v>100126043</v>
      </c>
      <c r="F109" s="33">
        <v>106</v>
      </c>
      <c r="G109" s="33">
        <v>1996</v>
      </c>
      <c r="H109" s="32" t="s">
        <v>24</v>
      </c>
      <c r="I109" s="5"/>
      <c r="J109" s="5"/>
      <c r="L109" t="s">
        <v>1380</v>
      </c>
      <c r="M109">
        <v>1999</v>
      </c>
      <c r="N109" t="s">
        <v>23</v>
      </c>
      <c r="O109" t="s">
        <v>1380</v>
      </c>
      <c r="P109">
        <v>100126022</v>
      </c>
      <c r="Q109">
        <v>106</v>
      </c>
      <c r="R109">
        <v>1999</v>
      </c>
      <c r="S109" s="32" t="s">
        <v>24</v>
      </c>
      <c r="T109" s="5"/>
      <c r="U109" s="5"/>
      <c r="V109" s="5"/>
      <c r="W109" s="5" t="s">
        <v>1381</v>
      </c>
      <c r="X109" s="5">
        <v>1997</v>
      </c>
      <c r="Y109" s="5" t="s">
        <v>178</v>
      </c>
      <c r="Z109" t="s">
        <v>1381</v>
      </c>
      <c r="AA109">
        <v>100096878</v>
      </c>
      <c r="AB109">
        <v>106</v>
      </c>
      <c r="AC109">
        <v>1997</v>
      </c>
      <c r="AD109" s="4" t="s">
        <v>24</v>
      </c>
      <c r="AE109" s="5" t="str">
        <f>IF(AB109&gt;$AB$1,"NA",(IF($AC109&lt;'[3]Point Tables'!$S$5,"OLD",(IF($AD109="Y","X",(VLOOKUP($AA109,[1]Y14MF!$A$1:$A$65536,1,FALSE)))))))</f>
        <v>NA</v>
      </c>
      <c r="AF109" s="5" t="str">
        <f>IF(AB109&gt;$AB$1,"NA",(IF($AC109&lt;'[3]Point Tables'!$S$6,"OLD",(IF($AD109="Y","X",(VLOOKUP($AA109,[1]Y12MF!$A$1:$A$65536,1,FALSE)))))))</f>
        <v>NA</v>
      </c>
      <c r="AG109" s="5"/>
      <c r="AH109" s="5"/>
      <c r="AI109" s="5"/>
      <c r="AJ109" s="5"/>
      <c r="AS109" s="5"/>
      <c r="AT109" s="5"/>
      <c r="AU109" s="5"/>
      <c r="BD109" s="5"/>
      <c r="BE109" s="5"/>
      <c r="BF109" s="5"/>
      <c r="BO109" s="5"/>
      <c r="BP109" s="5"/>
      <c r="BQ109" s="5"/>
      <c r="BZ109" s="5"/>
      <c r="CA109" s="5"/>
      <c r="CB109" s="5"/>
      <c r="CK109" s="5"/>
      <c r="CL109" s="5"/>
      <c r="CM109" s="5"/>
      <c r="CV109" s="5"/>
      <c r="CW109" s="5"/>
      <c r="CX109" s="5"/>
      <c r="DG109" s="5"/>
      <c r="DH109" s="5"/>
      <c r="DI109" s="5"/>
      <c r="DR109" s="5"/>
      <c r="DS109" s="5"/>
      <c r="DT109" s="5"/>
    </row>
    <row r="110" spans="1:124">
      <c r="A110" s="5" t="s">
        <v>1382</v>
      </c>
      <c r="B110" s="5">
        <v>1997</v>
      </c>
      <c r="C110" s="5" t="s">
        <v>314</v>
      </c>
      <c r="D110" t="s">
        <v>1382</v>
      </c>
      <c r="E110" s="33">
        <v>100128872</v>
      </c>
      <c r="F110" s="33">
        <v>107</v>
      </c>
      <c r="G110" s="33">
        <v>1997</v>
      </c>
      <c r="H110" s="32" t="s">
        <v>24</v>
      </c>
      <c r="I110" s="5"/>
      <c r="J110" s="5"/>
      <c r="L110" t="s">
        <v>468</v>
      </c>
      <c r="M110">
        <v>1999</v>
      </c>
      <c r="N110" t="s">
        <v>94</v>
      </c>
      <c r="O110" t="s">
        <v>468</v>
      </c>
      <c r="P110">
        <v>100098928</v>
      </c>
      <c r="Q110">
        <v>107</v>
      </c>
      <c r="R110">
        <v>1999</v>
      </c>
      <c r="S110" s="32" t="s">
        <v>24</v>
      </c>
      <c r="T110" s="5"/>
      <c r="U110" s="5"/>
      <c r="V110" s="5"/>
      <c r="W110" s="5" t="s">
        <v>1178</v>
      </c>
      <c r="X110" s="5">
        <v>1998</v>
      </c>
      <c r="Y110" s="5" t="s">
        <v>23</v>
      </c>
      <c r="Z110" t="s">
        <v>1178</v>
      </c>
      <c r="AA110">
        <v>100101600</v>
      </c>
      <c r="AB110">
        <v>107</v>
      </c>
      <c r="AC110">
        <v>1998</v>
      </c>
      <c r="AD110" s="4" t="s">
        <v>24</v>
      </c>
      <c r="AE110" s="5" t="str">
        <f>IF(AB110&gt;$AB$1,"NA",(IF($AC110&lt;'[3]Point Tables'!$S$5,"OLD",(IF($AD110="Y","X",(VLOOKUP($AA110,[1]Y14MF!$A$1:$A$65536,1,FALSE)))))))</f>
        <v>NA</v>
      </c>
      <c r="AF110" s="5" t="str">
        <f>IF(AB110&gt;$AB$1,"NA",(IF($AC110&lt;'[3]Point Tables'!$S$6,"OLD",(IF($AD110="Y","X",(VLOOKUP($AA110,[1]Y12MF!$A$1:$A$65536,1,FALSE)))))))</f>
        <v>NA</v>
      </c>
      <c r="AG110" s="5"/>
      <c r="AH110" s="5"/>
      <c r="AI110" s="5"/>
      <c r="AJ110" s="5"/>
      <c r="AS110" s="5"/>
      <c r="AT110" s="5"/>
      <c r="AU110" s="5"/>
      <c r="BD110" s="5"/>
      <c r="BE110" s="5"/>
      <c r="BF110" s="5"/>
      <c r="BO110" s="5"/>
      <c r="BP110" s="5"/>
      <c r="BQ110" s="5"/>
      <c r="BZ110" s="5"/>
      <c r="CA110" s="5"/>
      <c r="CB110" s="5"/>
      <c r="CK110" s="5"/>
      <c r="CL110" s="5"/>
      <c r="CM110" s="5"/>
      <c r="CV110" s="5"/>
      <c r="CW110" s="5"/>
      <c r="CX110" s="5"/>
      <c r="DG110" s="5"/>
      <c r="DH110" s="5"/>
      <c r="DI110" s="5"/>
      <c r="DR110" s="5"/>
      <c r="DS110" s="5"/>
      <c r="DT110" s="5"/>
    </row>
    <row r="111" spans="1:124">
      <c r="A111" s="5" t="s">
        <v>805</v>
      </c>
      <c r="B111" s="5">
        <v>1997</v>
      </c>
      <c r="C111" s="5" t="s">
        <v>202</v>
      </c>
      <c r="D111" t="s">
        <v>805</v>
      </c>
      <c r="E111" s="33">
        <v>100128903</v>
      </c>
      <c r="F111" s="33">
        <v>108</v>
      </c>
      <c r="G111" s="33">
        <v>1997</v>
      </c>
      <c r="H111" s="32" t="s">
        <v>24</v>
      </c>
      <c r="I111" s="5"/>
      <c r="J111" s="5"/>
      <c r="L111" t="s">
        <v>1383</v>
      </c>
      <c r="M111">
        <v>1999</v>
      </c>
      <c r="N111" t="s">
        <v>190</v>
      </c>
      <c r="O111" t="s">
        <v>1383</v>
      </c>
      <c r="P111">
        <v>100125243</v>
      </c>
      <c r="Q111">
        <v>108.5</v>
      </c>
      <c r="R111">
        <v>1999</v>
      </c>
      <c r="S111" s="32" t="s">
        <v>24</v>
      </c>
      <c r="T111" s="5"/>
      <c r="U111" s="5"/>
      <c r="V111" s="5"/>
      <c r="W111" s="5" t="s">
        <v>490</v>
      </c>
      <c r="X111" s="5">
        <v>1997</v>
      </c>
      <c r="Y111" s="5" t="s">
        <v>145</v>
      </c>
      <c r="Z111" t="s">
        <v>490</v>
      </c>
      <c r="AA111">
        <v>100065360</v>
      </c>
      <c r="AB111">
        <v>108</v>
      </c>
      <c r="AC111">
        <v>1997</v>
      </c>
      <c r="AD111" s="4" t="s">
        <v>24</v>
      </c>
      <c r="AE111" s="5" t="str">
        <f>IF(AB111&gt;$AB$1,"NA",(IF($AC111&lt;'[3]Point Tables'!$S$5,"OLD",(IF($AD111="Y","X",(VLOOKUP($AA111,[1]Y14MF!$A$1:$A$65536,1,FALSE)))))))</f>
        <v>NA</v>
      </c>
      <c r="AF111" s="5" t="str">
        <f>IF(AB111&gt;$AB$1,"NA",(IF($AC111&lt;'[3]Point Tables'!$S$6,"OLD",(IF($AD111="Y","X",(VLOOKUP($AA111,[1]Y12MF!$A$1:$A$65536,1,FALSE)))))))</f>
        <v>NA</v>
      </c>
      <c r="AG111" s="5"/>
      <c r="AH111" s="5"/>
      <c r="AI111" s="5"/>
      <c r="AJ111" s="5"/>
      <c r="AS111" s="5"/>
      <c r="AT111" s="5"/>
      <c r="AU111" s="5"/>
      <c r="BD111" s="5"/>
      <c r="BE111" s="5"/>
      <c r="BF111" s="5"/>
      <c r="BO111" s="5"/>
      <c r="BP111" s="5"/>
      <c r="BQ111" s="5"/>
      <c r="BZ111" s="5"/>
      <c r="CA111" s="5"/>
      <c r="CB111" s="5"/>
      <c r="CK111" s="5"/>
      <c r="CL111" s="5"/>
      <c r="CM111" s="5"/>
      <c r="CV111" s="5"/>
      <c r="CW111" s="5"/>
      <c r="CX111" s="5"/>
      <c r="DG111" s="5"/>
      <c r="DH111" s="5"/>
      <c r="DI111" s="5"/>
      <c r="DR111" s="5"/>
      <c r="DS111" s="5"/>
      <c r="DT111" s="5"/>
    </row>
    <row r="112" spans="1:124">
      <c r="A112" s="5"/>
      <c r="B112" s="5"/>
      <c r="C112" s="5"/>
      <c r="E112" s="33"/>
      <c r="F112" s="33"/>
      <c r="G112" s="33"/>
      <c r="H112" s="32"/>
      <c r="I112" s="5"/>
      <c r="J112" s="5"/>
      <c r="L112" t="s">
        <v>1384</v>
      </c>
      <c r="M112">
        <v>1999</v>
      </c>
      <c r="N112" t="s">
        <v>82</v>
      </c>
      <c r="O112" t="s">
        <v>1384</v>
      </c>
      <c r="P112">
        <v>100096794</v>
      </c>
      <c r="Q112">
        <v>108.5</v>
      </c>
      <c r="R112">
        <v>1999</v>
      </c>
      <c r="S112" s="32" t="s">
        <v>24</v>
      </c>
      <c r="T112" s="5"/>
      <c r="U112" s="5"/>
      <c r="V112" s="5"/>
      <c r="W112" s="5" t="s">
        <v>1341</v>
      </c>
      <c r="X112" s="5">
        <v>1999</v>
      </c>
      <c r="Y112" s="5" t="s">
        <v>46</v>
      </c>
      <c r="Z112" t="s">
        <v>1341</v>
      </c>
      <c r="AA112">
        <v>100091738</v>
      </c>
      <c r="AB112">
        <v>109</v>
      </c>
      <c r="AC112">
        <v>1999</v>
      </c>
      <c r="AD112" s="4" t="s">
        <v>24</v>
      </c>
      <c r="AE112" s="5" t="str">
        <f>IF(AB112&gt;$AB$1,"NA",(IF($AC112&lt;'[3]Point Tables'!$S$5,"OLD",(IF($AD112="Y","X",(VLOOKUP($AA112,[1]Y14MF!$A$1:$A$65536,1,FALSE)))))))</f>
        <v>NA</v>
      </c>
      <c r="AF112" s="5" t="str">
        <f>IF(AB112&gt;$AB$1,"NA",(IF($AC112&lt;'[3]Point Tables'!$S$6,"OLD",(IF($AD112="Y","X",(VLOOKUP($AA112,[1]Y12MF!$A$1:$A$65536,1,FALSE)))))))</f>
        <v>NA</v>
      </c>
      <c r="AG112" s="5"/>
      <c r="AH112" s="5"/>
      <c r="AI112" s="5"/>
      <c r="AJ112" s="5"/>
      <c r="AS112" s="5"/>
      <c r="AT112" s="5"/>
      <c r="AU112" s="5"/>
      <c r="BD112" s="5"/>
      <c r="BE112" s="5"/>
      <c r="BF112" s="5"/>
      <c r="BO112" s="5"/>
      <c r="BP112" s="5"/>
      <c r="BQ112" s="5"/>
      <c r="BZ112" s="5"/>
      <c r="CA112" s="5"/>
      <c r="CB112" s="5"/>
      <c r="CK112" s="5"/>
      <c r="CL112" s="5"/>
      <c r="CM112" s="5"/>
      <c r="CV112" s="5"/>
      <c r="CW112" s="5"/>
      <c r="CX112" s="5"/>
      <c r="DG112" s="5"/>
      <c r="DH112" s="5"/>
      <c r="DI112" s="5"/>
      <c r="DR112" s="5"/>
      <c r="DS112" s="5"/>
      <c r="DT112" s="5"/>
    </row>
    <row r="113" spans="1:124">
      <c r="A113" s="5"/>
      <c r="B113" s="5"/>
      <c r="C113" s="5"/>
      <c r="E113" s="33"/>
      <c r="F113" s="33"/>
      <c r="G113" s="33"/>
      <c r="H113" s="32"/>
      <c r="I113" s="5"/>
      <c r="J113" s="5"/>
      <c r="L113" t="s">
        <v>729</v>
      </c>
      <c r="M113">
        <v>1997</v>
      </c>
      <c r="N113" t="s">
        <v>26</v>
      </c>
      <c r="O113" t="s">
        <v>729</v>
      </c>
      <c r="P113">
        <v>100099157</v>
      </c>
      <c r="Q113">
        <v>110</v>
      </c>
      <c r="R113">
        <v>1997</v>
      </c>
      <c r="S113" s="32" t="s">
        <v>24</v>
      </c>
      <c r="T113" s="5"/>
      <c r="U113" s="5"/>
      <c r="V113" s="5"/>
      <c r="W113" s="5" t="s">
        <v>1259</v>
      </c>
      <c r="X113" s="5">
        <v>1998</v>
      </c>
      <c r="Y113" s="5" t="s">
        <v>48</v>
      </c>
      <c r="Z113" t="s">
        <v>1259</v>
      </c>
      <c r="AA113">
        <v>100091344</v>
      </c>
      <c r="AB113">
        <v>110</v>
      </c>
      <c r="AC113">
        <v>1998</v>
      </c>
      <c r="AD113" s="4" t="s">
        <v>24</v>
      </c>
      <c r="AE113" s="5" t="str">
        <f>IF(AB113&gt;$AB$1,"NA",(IF($AC113&lt;'[3]Point Tables'!$S$5,"OLD",(IF($AD113="Y","X",(VLOOKUP($AA113,[1]Y14MF!$A$1:$A$65536,1,FALSE)))))))</f>
        <v>NA</v>
      </c>
      <c r="AF113" s="5" t="str">
        <f>IF(AB113&gt;$AB$1,"NA",(IF($AC113&lt;'[3]Point Tables'!$S$6,"OLD",(IF($AD113="Y","X",(VLOOKUP($AA113,[1]Y12MF!$A$1:$A$65536,1,FALSE)))))))</f>
        <v>NA</v>
      </c>
      <c r="AG113" s="5"/>
      <c r="AH113" s="5"/>
      <c r="AI113" s="5"/>
      <c r="AJ113" s="5"/>
      <c r="AS113" s="5"/>
      <c r="AT113" s="5"/>
      <c r="AU113" s="5"/>
      <c r="BD113" s="5"/>
      <c r="BE113" s="5"/>
      <c r="BF113" s="5"/>
      <c r="BO113" s="5"/>
      <c r="BP113" s="5"/>
      <c r="BQ113" s="5"/>
      <c r="BZ113" s="5"/>
      <c r="CA113" s="5"/>
      <c r="CB113" s="5"/>
      <c r="CK113" s="5"/>
      <c r="CL113" s="5"/>
      <c r="CM113" s="5"/>
      <c r="CV113" s="5"/>
      <c r="CW113" s="5"/>
      <c r="CX113" s="5"/>
      <c r="DG113" s="5"/>
      <c r="DH113" s="5"/>
      <c r="DI113" s="5"/>
      <c r="DR113" s="5"/>
      <c r="DS113" s="5"/>
      <c r="DT113" s="5"/>
    </row>
    <row r="114" spans="1:124">
      <c r="A114" s="5"/>
      <c r="B114" s="5"/>
      <c r="C114" s="5"/>
      <c r="E114" s="33"/>
      <c r="F114" s="33"/>
      <c r="G114" s="33"/>
      <c r="H114" s="32"/>
      <c r="I114" s="5"/>
      <c r="J114" s="5"/>
      <c r="L114" t="s">
        <v>1385</v>
      </c>
      <c r="M114">
        <v>1999</v>
      </c>
      <c r="N114" t="s">
        <v>151</v>
      </c>
      <c r="O114" t="s">
        <v>1385</v>
      </c>
      <c r="P114">
        <v>100088550</v>
      </c>
      <c r="Q114">
        <v>111</v>
      </c>
      <c r="R114">
        <v>1999</v>
      </c>
      <c r="S114" s="32" t="s">
        <v>24</v>
      </c>
      <c r="T114" s="5"/>
      <c r="U114" s="5"/>
      <c r="V114" s="5"/>
      <c r="W114" s="5" t="s">
        <v>714</v>
      </c>
      <c r="X114" s="5">
        <v>1997</v>
      </c>
      <c r="Y114" s="5" t="s">
        <v>57</v>
      </c>
      <c r="Z114" t="s">
        <v>714</v>
      </c>
      <c r="AA114">
        <v>100090044</v>
      </c>
      <c r="AB114">
        <v>111</v>
      </c>
      <c r="AC114">
        <v>1997</v>
      </c>
      <c r="AD114" s="4" t="s">
        <v>24</v>
      </c>
      <c r="AE114" s="5" t="str">
        <f>IF(AB114&gt;$AB$1,"NA",(IF($AC114&lt;'[3]Point Tables'!$S$5,"OLD",(IF($AD114="Y","X",(VLOOKUP($AA114,[1]Y14MF!$A$1:$A$65536,1,FALSE)))))))</f>
        <v>NA</v>
      </c>
      <c r="AF114" s="5" t="str">
        <f>IF(AB114&gt;$AB$1,"NA",(IF($AC114&lt;'[3]Point Tables'!$S$6,"OLD",(IF($AD114="Y","X",(VLOOKUP($AA114,[1]Y12MF!$A$1:$A$65536,1,FALSE)))))))</f>
        <v>NA</v>
      </c>
      <c r="AG114" s="5"/>
      <c r="AH114" s="5"/>
      <c r="AI114" s="5"/>
      <c r="AJ114" s="5"/>
      <c r="AS114" s="5"/>
      <c r="AT114" s="5"/>
      <c r="AU114" s="5"/>
      <c r="BD114" s="5"/>
      <c r="BE114" s="5"/>
      <c r="BF114" s="5"/>
      <c r="BO114" s="5"/>
      <c r="BP114" s="5"/>
      <c r="BQ114" s="5"/>
      <c r="BZ114" s="5"/>
      <c r="CA114" s="5"/>
      <c r="CB114" s="5"/>
      <c r="CK114" s="5"/>
      <c r="CL114" s="5"/>
      <c r="CM114" s="5"/>
      <c r="CV114" s="5"/>
      <c r="CW114" s="5"/>
      <c r="CX114" s="5"/>
      <c r="DG114" s="5"/>
      <c r="DH114" s="5"/>
      <c r="DI114" s="5"/>
      <c r="DR114" s="5"/>
      <c r="DS114" s="5"/>
      <c r="DT114" s="5"/>
    </row>
    <row r="115" spans="1:124">
      <c r="A115" s="5"/>
      <c r="B115" s="5"/>
      <c r="C115" s="5"/>
      <c r="E115" s="33"/>
      <c r="F115" s="33"/>
      <c r="G115" s="33"/>
      <c r="H115" s="32"/>
      <c r="I115" s="5"/>
      <c r="J115" s="5"/>
      <c r="L115" t="s">
        <v>718</v>
      </c>
      <c r="M115">
        <v>1997</v>
      </c>
      <c r="N115" t="s">
        <v>37</v>
      </c>
      <c r="O115" t="s">
        <v>718</v>
      </c>
      <c r="P115">
        <v>100126923</v>
      </c>
      <c r="Q115">
        <v>112</v>
      </c>
      <c r="R115">
        <v>1997</v>
      </c>
      <c r="S115" s="32" t="s">
        <v>24</v>
      </c>
      <c r="T115" s="5"/>
      <c r="U115" s="5"/>
      <c r="V115" s="5"/>
      <c r="W115" s="5" t="s">
        <v>579</v>
      </c>
      <c r="X115" s="5">
        <v>1998</v>
      </c>
      <c r="Y115" s="5" t="s">
        <v>33</v>
      </c>
      <c r="Z115" t="s">
        <v>579</v>
      </c>
      <c r="AA115">
        <v>100100071</v>
      </c>
      <c r="AB115">
        <v>112</v>
      </c>
      <c r="AC115">
        <v>1998</v>
      </c>
      <c r="AD115" s="4" t="s">
        <v>24</v>
      </c>
      <c r="AE115" s="5" t="str">
        <f>IF(AB115&gt;$AB$1,"NA",(IF($AC115&lt;'[3]Point Tables'!$S$5,"OLD",(IF($AD115="Y","X",(VLOOKUP($AA115,[1]Y14MF!$A$1:$A$65536,1,FALSE)))))))</f>
        <v>NA</v>
      </c>
      <c r="AF115" s="5" t="str">
        <f>IF(AB115&gt;$AB$1,"NA",(IF($AC115&lt;'[3]Point Tables'!$S$6,"OLD",(IF($AD115="Y","X",(VLOOKUP($AA115,[1]Y12MF!$A$1:$A$65536,1,FALSE)))))))</f>
        <v>NA</v>
      </c>
      <c r="AG115" s="5"/>
      <c r="AH115" s="5"/>
      <c r="AI115" s="5"/>
      <c r="AJ115" s="5"/>
      <c r="AS115" s="5"/>
      <c r="AT115" s="5"/>
      <c r="AU115" s="5"/>
      <c r="BD115" s="5"/>
      <c r="BE115" s="5"/>
      <c r="BF115" s="5"/>
      <c r="BO115" s="5"/>
      <c r="BP115" s="5"/>
      <c r="BQ115" s="5"/>
      <c r="BZ115" s="5"/>
      <c r="CA115" s="5"/>
      <c r="CB115" s="5"/>
      <c r="CK115" s="5"/>
      <c r="CL115" s="5"/>
      <c r="CM115" s="5"/>
      <c r="CV115" s="5"/>
      <c r="CW115" s="5"/>
      <c r="CX115" s="5"/>
      <c r="DG115" s="5"/>
      <c r="DH115" s="5"/>
      <c r="DI115" s="5"/>
      <c r="DR115" s="5"/>
      <c r="DS115" s="5"/>
      <c r="DT115" s="5"/>
    </row>
    <row r="116" spans="1:124">
      <c r="A116" s="5"/>
      <c r="B116" s="5"/>
      <c r="C116" s="5"/>
      <c r="E116" s="33"/>
      <c r="F116" s="33"/>
      <c r="G116" s="33"/>
      <c r="H116" s="32"/>
      <c r="I116" s="5"/>
      <c r="J116" s="5"/>
      <c r="L116" t="s">
        <v>1376</v>
      </c>
      <c r="M116">
        <v>1997</v>
      </c>
      <c r="N116" t="s">
        <v>202</v>
      </c>
      <c r="O116" t="s">
        <v>1376</v>
      </c>
      <c r="P116">
        <v>100099982</v>
      </c>
      <c r="Q116">
        <v>113</v>
      </c>
      <c r="R116">
        <v>1997</v>
      </c>
      <c r="S116" s="32" t="s">
        <v>24</v>
      </c>
      <c r="T116" s="5"/>
      <c r="U116" s="5"/>
      <c r="V116" s="5"/>
      <c r="W116" s="5" t="s">
        <v>642</v>
      </c>
      <c r="X116" s="5">
        <v>1997</v>
      </c>
      <c r="Y116" s="5" t="s">
        <v>259</v>
      </c>
      <c r="Z116" t="s">
        <v>642</v>
      </c>
      <c r="AA116">
        <v>100101358</v>
      </c>
      <c r="AB116">
        <v>113</v>
      </c>
      <c r="AC116">
        <v>1997</v>
      </c>
      <c r="AD116" s="4" t="s">
        <v>24</v>
      </c>
      <c r="AE116" s="5" t="str">
        <f>IF(AB116&gt;$AB$1,"NA",(IF($AC116&lt;'[3]Point Tables'!$S$5,"OLD",(IF($AD116="Y","X",(VLOOKUP($AA116,[1]Y14MF!$A$1:$A$65536,1,FALSE)))))))</f>
        <v>NA</v>
      </c>
      <c r="AF116" s="5" t="str">
        <f>IF(AB116&gt;$AB$1,"NA",(IF($AC116&lt;'[3]Point Tables'!$S$6,"OLD",(IF($AD116="Y","X",(VLOOKUP($AA116,[1]Y12MF!$A$1:$A$65536,1,FALSE)))))))</f>
        <v>NA</v>
      </c>
      <c r="AG116" s="5"/>
      <c r="AH116" s="5"/>
      <c r="AI116" s="5"/>
      <c r="AJ116" s="5"/>
      <c r="AS116" s="5"/>
      <c r="AT116" s="5"/>
      <c r="AU116" s="5"/>
      <c r="BD116" s="5"/>
      <c r="BE116" s="5"/>
      <c r="BF116" s="5"/>
      <c r="BO116" s="5"/>
      <c r="BP116" s="5"/>
      <c r="BQ116" s="5"/>
      <c r="BZ116" s="5"/>
      <c r="CA116" s="5"/>
      <c r="CB116" s="5"/>
      <c r="CK116" s="5"/>
      <c r="CL116" s="5"/>
      <c r="CM116" s="5"/>
      <c r="CV116" s="5"/>
      <c r="CW116" s="5"/>
      <c r="CX116" s="5"/>
      <c r="DG116" s="5"/>
      <c r="DH116" s="5"/>
      <c r="DI116" s="5"/>
      <c r="DR116" s="5"/>
      <c r="DS116" s="5"/>
      <c r="DT116" s="5"/>
    </row>
    <row r="117" spans="1:124">
      <c r="A117" s="5"/>
      <c r="B117" s="5"/>
      <c r="C117" s="5"/>
      <c r="E117" s="33"/>
      <c r="F117" s="33"/>
      <c r="G117" s="33"/>
      <c r="H117" s="32"/>
      <c r="I117" s="5"/>
      <c r="J117" s="5"/>
      <c r="L117" t="s">
        <v>1386</v>
      </c>
      <c r="M117">
        <v>1998</v>
      </c>
      <c r="N117" t="s">
        <v>274</v>
      </c>
      <c r="O117" t="s">
        <v>1386</v>
      </c>
      <c r="P117">
        <v>100116326</v>
      </c>
      <c r="Q117">
        <v>114</v>
      </c>
      <c r="R117">
        <v>1998</v>
      </c>
      <c r="S117" s="32" t="s">
        <v>24</v>
      </c>
      <c r="T117" s="5"/>
      <c r="U117" s="5"/>
      <c r="V117" s="5"/>
      <c r="W117" s="5" t="s">
        <v>1387</v>
      </c>
      <c r="X117" s="5">
        <v>2000</v>
      </c>
      <c r="Y117" s="5" t="s">
        <v>26</v>
      </c>
      <c r="Z117" t="s">
        <v>1387</v>
      </c>
      <c r="AA117">
        <v>100119273</v>
      </c>
      <c r="AB117">
        <v>114</v>
      </c>
      <c r="AC117">
        <v>2000</v>
      </c>
      <c r="AD117" s="4" t="s">
        <v>24</v>
      </c>
      <c r="AE117" s="5" t="str">
        <f>IF(AB117&gt;$AB$1,"NA",(IF($AC117&lt;'[3]Point Tables'!$S$5,"OLD",(IF($AD117="Y","X",(VLOOKUP($AA117,[1]Y14MF!$A$1:$A$65536,1,FALSE)))))))</f>
        <v>NA</v>
      </c>
      <c r="AF117" s="5" t="str">
        <f>IF(AB117&gt;$AB$1,"NA",(IF($AC117&lt;'[3]Point Tables'!$S$6,"OLD",(IF($AD117="Y","X",(VLOOKUP($AA117,[1]Y12MF!$A$1:$A$65536,1,FALSE)))))))</f>
        <v>NA</v>
      </c>
      <c r="AG117" s="5"/>
      <c r="AH117" s="5"/>
      <c r="AI117" s="5"/>
      <c r="AJ117" s="5"/>
      <c r="AS117" s="5"/>
      <c r="AT117" s="5"/>
      <c r="AU117" s="5"/>
      <c r="BD117" s="5"/>
      <c r="BE117" s="5"/>
      <c r="BF117" s="5"/>
      <c r="BO117" s="5"/>
      <c r="BP117" s="5"/>
      <c r="BQ117" s="5"/>
      <c r="BZ117" s="5"/>
      <c r="CA117" s="5"/>
      <c r="CB117" s="5"/>
      <c r="CK117" s="5"/>
      <c r="CL117" s="5"/>
      <c r="CM117" s="5"/>
      <c r="CV117" s="5"/>
      <c r="CW117" s="5"/>
      <c r="CX117" s="5"/>
      <c r="DG117" s="5"/>
      <c r="DH117" s="5"/>
      <c r="DI117" s="5"/>
      <c r="DR117" s="5"/>
      <c r="DS117" s="5"/>
      <c r="DT117" s="5"/>
    </row>
    <row r="118" spans="1:124">
      <c r="A118" s="5"/>
      <c r="B118" s="5"/>
      <c r="C118" s="5"/>
      <c r="E118" s="33"/>
      <c r="F118" s="33"/>
      <c r="G118" s="33"/>
      <c r="H118" s="32"/>
      <c r="I118" s="5"/>
      <c r="J118" s="5"/>
      <c r="L118" t="s">
        <v>1388</v>
      </c>
      <c r="M118">
        <v>1996</v>
      </c>
      <c r="N118" t="s">
        <v>103</v>
      </c>
      <c r="O118" t="s">
        <v>1388</v>
      </c>
      <c r="P118">
        <v>100133269</v>
      </c>
      <c r="Q118">
        <v>115</v>
      </c>
      <c r="R118">
        <v>1996</v>
      </c>
      <c r="S118" s="32" t="s">
        <v>24</v>
      </c>
      <c r="T118" s="5"/>
      <c r="U118" s="5"/>
      <c r="V118" s="5"/>
      <c r="W118" s="5" t="s">
        <v>378</v>
      </c>
      <c r="X118" s="5">
        <v>1996</v>
      </c>
      <c r="Y118" s="5" t="s">
        <v>379</v>
      </c>
      <c r="Z118" t="s">
        <v>378</v>
      </c>
      <c r="AA118">
        <v>100096177</v>
      </c>
      <c r="AB118">
        <v>115</v>
      </c>
      <c r="AC118">
        <v>1996</v>
      </c>
      <c r="AD118" s="4" t="s">
        <v>24</v>
      </c>
      <c r="AE118" s="5" t="str">
        <f>IF(AB118&gt;$AB$1,"NA",(IF($AC118&lt;'[3]Point Tables'!$S$5,"OLD",(IF($AD118="Y","X",(VLOOKUP($AA118,[1]Y14MF!$A$1:$A$65536,1,FALSE)))))))</f>
        <v>NA</v>
      </c>
      <c r="AF118" s="5" t="str">
        <f>IF(AB118&gt;$AB$1,"NA",(IF($AC118&lt;'[3]Point Tables'!$S$6,"OLD",(IF($AD118="Y","X",(VLOOKUP($AA118,[1]Y12MF!$A$1:$A$65536,1,FALSE)))))))</f>
        <v>NA</v>
      </c>
      <c r="AG118" s="5"/>
      <c r="AH118" s="5"/>
      <c r="AI118" s="5"/>
      <c r="AJ118" s="5"/>
      <c r="AS118" s="5"/>
      <c r="AT118" s="5"/>
      <c r="AU118" s="5"/>
      <c r="BD118" s="5"/>
      <c r="BE118" s="5"/>
      <c r="BF118" s="5"/>
      <c r="BO118" s="5"/>
      <c r="BP118" s="5"/>
      <c r="BQ118" s="5"/>
      <c r="BZ118" s="5"/>
      <c r="CA118" s="5"/>
      <c r="CB118" s="5"/>
      <c r="CK118" s="5"/>
      <c r="CL118" s="5"/>
      <c r="CM118" s="5"/>
      <c r="CV118" s="5"/>
      <c r="CW118" s="5"/>
      <c r="CX118" s="5"/>
      <c r="DG118" s="5"/>
      <c r="DH118" s="5"/>
      <c r="DI118" s="5"/>
      <c r="DR118" s="5"/>
      <c r="DS118" s="5"/>
      <c r="DT118" s="5"/>
    </row>
    <row r="119" spans="1:124">
      <c r="A119" s="5"/>
      <c r="B119" s="5"/>
      <c r="C119" s="5"/>
      <c r="E119" s="33"/>
      <c r="F119" s="33"/>
      <c r="G119" s="33"/>
      <c r="H119" s="32"/>
      <c r="I119" s="5"/>
      <c r="J119" s="5"/>
      <c r="L119" t="s">
        <v>1389</v>
      </c>
      <c r="M119">
        <v>1998</v>
      </c>
      <c r="N119" t="s">
        <v>48</v>
      </c>
      <c r="O119" t="s">
        <v>1389</v>
      </c>
      <c r="P119">
        <v>100117449</v>
      </c>
      <c r="Q119">
        <v>116</v>
      </c>
      <c r="R119">
        <v>1998</v>
      </c>
      <c r="S119" s="32" t="s">
        <v>24</v>
      </c>
      <c r="T119" s="5"/>
      <c r="U119" s="5"/>
      <c r="V119" s="5"/>
      <c r="W119" s="5" t="s">
        <v>1354</v>
      </c>
      <c r="X119" s="5">
        <v>1999</v>
      </c>
      <c r="Y119" s="5" t="s">
        <v>37</v>
      </c>
      <c r="Z119" t="s">
        <v>1354</v>
      </c>
      <c r="AA119">
        <v>100116557</v>
      </c>
      <c r="AB119">
        <v>116</v>
      </c>
      <c r="AC119">
        <v>1999</v>
      </c>
      <c r="AD119" s="4" t="s">
        <v>24</v>
      </c>
      <c r="AE119" s="5" t="str">
        <f>IF(AB119&gt;$AB$1,"NA",(IF($AC119&lt;'[3]Point Tables'!$S$5,"OLD",(IF($AD119="Y","X",(VLOOKUP($AA119,[1]Y14MF!$A$1:$A$65536,1,FALSE)))))))</f>
        <v>NA</v>
      </c>
      <c r="AF119" s="5" t="str">
        <f>IF(AB119&gt;$AB$1,"NA",(IF($AC119&lt;'[3]Point Tables'!$S$6,"OLD",(IF($AD119="Y","X",(VLOOKUP($AA119,[1]Y12MF!$A$1:$A$65536,1,FALSE)))))))</f>
        <v>NA</v>
      </c>
      <c r="AG119" s="5"/>
      <c r="AH119" s="5"/>
      <c r="AI119" s="5"/>
      <c r="AJ119" s="5"/>
      <c r="AS119" s="5"/>
      <c r="AT119" s="5"/>
      <c r="AU119" s="5"/>
      <c r="BD119" s="5"/>
      <c r="BE119" s="5"/>
      <c r="BF119" s="5"/>
      <c r="BO119" s="5"/>
      <c r="BP119" s="5"/>
      <c r="BQ119" s="5"/>
      <c r="BZ119" s="5"/>
      <c r="CA119" s="5"/>
      <c r="CB119" s="5"/>
      <c r="CK119" s="5"/>
      <c r="CL119" s="5"/>
      <c r="CM119" s="5"/>
      <c r="CV119" s="5"/>
      <c r="CW119" s="5"/>
      <c r="CX119" s="5"/>
      <c r="DG119" s="5"/>
      <c r="DH119" s="5"/>
      <c r="DI119" s="5"/>
      <c r="DR119" s="5"/>
      <c r="DS119" s="5"/>
      <c r="DT119" s="5"/>
    </row>
    <row r="120" spans="1:124">
      <c r="A120" s="5"/>
      <c r="B120" s="5"/>
      <c r="C120" s="5"/>
      <c r="E120" s="33"/>
      <c r="F120" s="33"/>
      <c r="G120" s="33"/>
      <c r="H120" s="32"/>
      <c r="I120" s="5"/>
      <c r="J120" s="5"/>
      <c r="L120" t="s">
        <v>1390</v>
      </c>
      <c r="M120">
        <v>1999</v>
      </c>
      <c r="N120" t="s">
        <v>57</v>
      </c>
      <c r="O120" t="s">
        <v>1390</v>
      </c>
      <c r="P120">
        <v>100096792</v>
      </c>
      <c r="Q120">
        <v>117</v>
      </c>
      <c r="R120">
        <v>1999</v>
      </c>
      <c r="S120" s="32" t="s">
        <v>24</v>
      </c>
      <c r="T120" s="5"/>
      <c r="U120" s="5"/>
      <c r="V120" s="5"/>
      <c r="W120" s="5" t="s">
        <v>514</v>
      </c>
      <c r="X120" s="5">
        <v>1997</v>
      </c>
      <c r="Y120" s="5" t="s">
        <v>48</v>
      </c>
      <c r="Z120" t="s">
        <v>514</v>
      </c>
      <c r="AA120">
        <v>100073527</v>
      </c>
      <c r="AB120">
        <v>117</v>
      </c>
      <c r="AC120">
        <v>1997</v>
      </c>
      <c r="AD120" s="4" t="s">
        <v>24</v>
      </c>
      <c r="AE120" s="5" t="str">
        <f>IF(AB120&gt;$AB$1,"NA",(IF($AC120&lt;'[3]Point Tables'!$S$5,"OLD",(IF($AD120="Y","X",(VLOOKUP($AA120,[1]Y14MF!$A$1:$A$65536,1,FALSE)))))))</f>
        <v>NA</v>
      </c>
      <c r="AF120" s="5" t="str">
        <f>IF(AB120&gt;$AB$1,"NA",(IF($AC120&lt;'[3]Point Tables'!$S$6,"OLD",(IF($AD120="Y","X",(VLOOKUP($AA120,[1]Y12MF!$A$1:$A$65536,1,FALSE)))))))</f>
        <v>NA</v>
      </c>
      <c r="AG120" s="5"/>
      <c r="AH120" s="5"/>
      <c r="AI120" s="5"/>
      <c r="AJ120" s="5"/>
      <c r="AS120" s="5"/>
      <c r="AT120" s="5"/>
      <c r="AU120" s="5"/>
      <c r="BD120" s="5"/>
      <c r="BE120" s="5"/>
      <c r="BF120" s="5"/>
      <c r="BO120" s="5"/>
      <c r="BP120" s="5"/>
      <c r="BQ120" s="5"/>
      <c r="BZ120" s="5"/>
      <c r="CA120" s="5"/>
      <c r="CB120" s="5"/>
      <c r="CK120" s="5"/>
      <c r="CL120" s="5"/>
      <c r="CM120" s="5"/>
      <c r="CV120" s="5"/>
      <c r="CW120" s="5"/>
      <c r="CX120" s="5"/>
      <c r="DG120" s="5"/>
      <c r="DH120" s="5"/>
      <c r="DI120" s="5"/>
      <c r="DR120" s="5"/>
      <c r="DS120" s="5"/>
      <c r="DT120" s="5"/>
    </row>
    <row r="121" spans="1:124">
      <c r="A121" s="5"/>
      <c r="B121" s="5"/>
      <c r="C121" s="5"/>
      <c r="E121" s="33"/>
      <c r="F121" s="33"/>
      <c r="G121" s="33"/>
      <c r="H121" s="32"/>
      <c r="I121" s="5"/>
      <c r="J121" s="5"/>
      <c r="L121" t="s">
        <v>1391</v>
      </c>
      <c r="M121">
        <v>1998</v>
      </c>
      <c r="N121" t="s">
        <v>103</v>
      </c>
      <c r="O121" t="s">
        <v>1391</v>
      </c>
      <c r="P121">
        <v>100131795</v>
      </c>
      <c r="Q121">
        <v>118</v>
      </c>
      <c r="R121">
        <v>1998</v>
      </c>
      <c r="S121" s="32" t="s">
        <v>24</v>
      </c>
      <c r="T121" s="5"/>
      <c r="U121" s="5"/>
      <c r="V121" s="5"/>
      <c r="W121" s="5" t="s">
        <v>655</v>
      </c>
      <c r="X121" s="5">
        <v>1996</v>
      </c>
      <c r="Y121" s="5" t="s">
        <v>379</v>
      </c>
      <c r="Z121" t="s">
        <v>655</v>
      </c>
      <c r="AA121">
        <v>100070323</v>
      </c>
      <c r="AB121">
        <v>118</v>
      </c>
      <c r="AC121">
        <v>1996</v>
      </c>
      <c r="AD121" s="4" t="s">
        <v>24</v>
      </c>
      <c r="AE121" s="5" t="str">
        <f>IF(AB121&gt;$AB$1,"NA",(IF($AC121&lt;'[3]Point Tables'!$S$5,"OLD",(IF($AD121="Y","X",(VLOOKUP($AA121,[1]Y14MF!$A$1:$A$65536,1,FALSE)))))))</f>
        <v>NA</v>
      </c>
      <c r="AF121" s="5" t="str">
        <f>IF(AB121&gt;$AB$1,"NA",(IF($AC121&lt;'[3]Point Tables'!$S$6,"OLD",(IF($AD121="Y","X",(VLOOKUP($AA121,[1]Y12MF!$A$1:$A$65536,1,FALSE)))))))</f>
        <v>NA</v>
      </c>
      <c r="AG121" s="5"/>
      <c r="AH121" s="5"/>
      <c r="AI121" s="5"/>
      <c r="AJ121" s="5"/>
      <c r="AS121" s="5"/>
      <c r="AT121" s="5"/>
      <c r="AU121" s="5"/>
      <c r="BD121" s="5"/>
      <c r="BE121" s="5"/>
      <c r="BF121" s="5"/>
      <c r="BO121" s="5"/>
      <c r="BP121" s="5"/>
      <c r="BQ121" s="5"/>
      <c r="BZ121" s="5"/>
      <c r="CA121" s="5"/>
      <c r="CB121" s="5"/>
      <c r="CK121" s="5"/>
      <c r="CL121" s="5"/>
      <c r="CM121" s="5"/>
      <c r="CV121" s="5"/>
      <c r="CW121" s="5"/>
      <c r="CX121" s="5"/>
      <c r="DG121" s="5"/>
      <c r="DH121" s="5"/>
      <c r="DI121" s="5"/>
      <c r="DR121" s="5"/>
      <c r="DS121" s="5"/>
      <c r="DT121" s="5"/>
    </row>
    <row r="122" spans="1:124">
      <c r="A122" s="5"/>
      <c r="B122" s="5"/>
      <c r="C122" s="5"/>
      <c r="E122" s="33"/>
      <c r="F122" s="33"/>
      <c r="G122" s="33"/>
      <c r="H122" s="32"/>
      <c r="I122" s="5"/>
      <c r="J122" s="5"/>
      <c r="L122" t="s">
        <v>1392</v>
      </c>
      <c r="M122">
        <v>1997</v>
      </c>
      <c r="N122" t="s">
        <v>57</v>
      </c>
      <c r="O122" t="s">
        <v>1392</v>
      </c>
      <c r="P122">
        <v>100117185</v>
      </c>
      <c r="Q122">
        <v>119</v>
      </c>
      <c r="R122">
        <v>1997</v>
      </c>
      <c r="S122" s="32" t="s">
        <v>24</v>
      </c>
      <c r="T122" s="5"/>
      <c r="U122" s="5"/>
      <c r="V122" s="5"/>
      <c r="W122" s="5" t="s">
        <v>971</v>
      </c>
      <c r="X122" s="5">
        <v>1999</v>
      </c>
      <c r="Y122" s="5" t="s">
        <v>52</v>
      </c>
      <c r="Z122" t="s">
        <v>971</v>
      </c>
      <c r="AA122">
        <v>100097389</v>
      </c>
      <c r="AB122">
        <v>119</v>
      </c>
      <c r="AC122">
        <v>1999</v>
      </c>
      <c r="AD122" s="4" t="s">
        <v>24</v>
      </c>
      <c r="AE122" s="5" t="str">
        <f>IF(AB122&gt;$AB$1,"NA",(IF($AC122&lt;'[3]Point Tables'!$S$5,"OLD",(IF($AD122="Y","X",(VLOOKUP($AA122,[1]Y14MF!$A$1:$A$65536,1,FALSE)))))))</f>
        <v>NA</v>
      </c>
      <c r="AF122" s="5" t="str">
        <f>IF(AB122&gt;$AB$1,"NA",(IF($AC122&lt;'[3]Point Tables'!$S$6,"OLD",(IF($AD122="Y","X",(VLOOKUP($AA122,[1]Y12MF!$A$1:$A$65536,1,FALSE)))))))</f>
        <v>NA</v>
      </c>
      <c r="AG122" s="5"/>
      <c r="AH122" s="5"/>
      <c r="AI122" s="5"/>
      <c r="AJ122" s="5"/>
      <c r="AS122" s="5"/>
      <c r="AT122" s="5"/>
      <c r="AU122" s="5"/>
      <c r="BD122" s="5"/>
      <c r="BE122" s="5"/>
      <c r="BF122" s="5"/>
      <c r="BO122" s="5"/>
      <c r="BP122" s="5"/>
      <c r="BQ122" s="5"/>
      <c r="BZ122" s="5"/>
      <c r="CA122" s="5"/>
      <c r="CB122" s="5"/>
      <c r="CK122" s="5"/>
      <c r="CL122" s="5"/>
      <c r="CM122" s="5"/>
      <c r="CV122" s="5"/>
      <c r="CW122" s="5"/>
      <c r="CX122" s="5"/>
      <c r="DG122" s="5"/>
      <c r="DH122" s="5"/>
      <c r="DI122" s="5"/>
      <c r="DR122" s="5"/>
      <c r="DS122" s="5"/>
      <c r="DT122" s="5"/>
    </row>
    <row r="123" spans="1:124">
      <c r="A123" s="5"/>
      <c r="B123" s="5"/>
      <c r="C123" s="5"/>
      <c r="E123" s="33"/>
      <c r="F123" s="33"/>
      <c r="G123" s="33"/>
      <c r="H123" s="32"/>
      <c r="I123" s="5"/>
      <c r="J123" s="5"/>
      <c r="L123" t="s">
        <v>1377</v>
      </c>
      <c r="M123">
        <v>1997</v>
      </c>
      <c r="N123" t="s">
        <v>567</v>
      </c>
      <c r="O123" t="s">
        <v>1377</v>
      </c>
      <c r="P123">
        <v>100082398</v>
      </c>
      <c r="Q123">
        <v>120</v>
      </c>
      <c r="R123">
        <v>1997</v>
      </c>
      <c r="S123" s="32" t="s">
        <v>24</v>
      </c>
      <c r="T123" s="5"/>
      <c r="U123" s="5"/>
      <c r="V123" s="5"/>
      <c r="W123" s="5" t="s">
        <v>1124</v>
      </c>
      <c r="X123" s="5">
        <v>1999</v>
      </c>
      <c r="Y123" s="5" t="s">
        <v>128</v>
      </c>
      <c r="Z123" t="s">
        <v>1124</v>
      </c>
      <c r="AA123">
        <v>100092180</v>
      </c>
      <c r="AB123">
        <v>120</v>
      </c>
      <c r="AC123">
        <v>1999</v>
      </c>
      <c r="AD123" s="4" t="s">
        <v>24</v>
      </c>
      <c r="AE123" s="5" t="str">
        <f>IF(AB123&gt;$AB$1,"NA",(IF($AC123&lt;'[3]Point Tables'!$S$5,"OLD",(IF($AD123="Y","X",(VLOOKUP($AA123,[1]Y14MF!$A$1:$A$65536,1,FALSE)))))))</f>
        <v>NA</v>
      </c>
      <c r="AF123" s="5" t="str">
        <f>IF(AB123&gt;$AB$1,"NA",(IF($AC123&lt;'[3]Point Tables'!$S$6,"OLD",(IF($AD123="Y","X",(VLOOKUP($AA123,[1]Y12MF!$A$1:$A$65536,1,FALSE)))))))</f>
        <v>NA</v>
      </c>
      <c r="AG123" s="5"/>
      <c r="AH123" s="5"/>
      <c r="AI123" s="5"/>
      <c r="AJ123" s="5"/>
      <c r="AS123" s="5"/>
      <c r="AT123" s="5"/>
      <c r="AU123" s="5"/>
      <c r="BD123" s="5"/>
      <c r="BE123" s="5"/>
      <c r="BF123" s="5"/>
      <c r="BO123" s="5"/>
      <c r="BP123" s="5"/>
      <c r="BQ123" s="5"/>
      <c r="BZ123" s="5"/>
      <c r="CA123" s="5"/>
      <c r="CB123" s="5"/>
      <c r="CK123" s="5"/>
      <c r="CL123" s="5"/>
      <c r="CM123" s="5"/>
      <c r="CV123" s="5"/>
      <c r="CW123" s="5"/>
      <c r="CX123" s="5"/>
      <c r="DG123" s="5"/>
      <c r="DH123" s="5"/>
      <c r="DI123" s="5"/>
      <c r="DR123" s="5"/>
      <c r="DS123" s="5"/>
      <c r="DT123" s="5"/>
    </row>
    <row r="124" spans="1:124">
      <c r="A124" s="5"/>
      <c r="B124" s="5"/>
      <c r="C124" s="5"/>
      <c r="E124" s="33"/>
      <c r="F124" s="33"/>
      <c r="G124" s="33"/>
      <c r="H124" s="32"/>
      <c r="I124" s="5"/>
      <c r="J124" s="5"/>
      <c r="L124" t="s">
        <v>1393</v>
      </c>
      <c r="M124">
        <v>1996</v>
      </c>
      <c r="N124" t="s">
        <v>103</v>
      </c>
      <c r="O124" t="s">
        <v>1393</v>
      </c>
      <c r="P124">
        <v>100133290</v>
      </c>
      <c r="Q124">
        <v>121</v>
      </c>
      <c r="R124">
        <v>1996</v>
      </c>
      <c r="S124" s="32" t="s">
        <v>24</v>
      </c>
      <c r="T124" s="5"/>
      <c r="U124" s="5"/>
      <c r="V124" s="5"/>
      <c r="W124" s="5" t="s">
        <v>676</v>
      </c>
      <c r="X124" s="5">
        <v>1996</v>
      </c>
      <c r="Y124" s="5" t="s">
        <v>26</v>
      </c>
      <c r="Z124" t="s">
        <v>676</v>
      </c>
      <c r="AA124">
        <v>100125858</v>
      </c>
      <c r="AB124">
        <v>121</v>
      </c>
      <c r="AC124">
        <v>1996</v>
      </c>
      <c r="AD124" s="4" t="s">
        <v>24</v>
      </c>
      <c r="AE124" s="5" t="str">
        <f>IF(AB124&gt;$AB$1,"NA",(IF($AC124&lt;'[3]Point Tables'!$S$5,"OLD",(IF($AD124="Y","X",(VLOOKUP($AA124,[1]Y14MF!$A$1:$A$65536,1,FALSE)))))))</f>
        <v>NA</v>
      </c>
      <c r="AF124" s="5" t="str">
        <f>IF(AB124&gt;$AB$1,"NA",(IF($AC124&lt;'[3]Point Tables'!$S$6,"OLD",(IF($AD124="Y","X",(VLOOKUP($AA124,[1]Y12MF!$A$1:$A$65536,1,FALSE)))))))</f>
        <v>NA</v>
      </c>
      <c r="AG124" s="5"/>
      <c r="AH124" s="5"/>
      <c r="AI124" s="5"/>
      <c r="AJ124" s="5"/>
      <c r="AS124" s="5"/>
      <c r="AT124" s="5"/>
      <c r="AU124" s="5"/>
      <c r="BD124" s="5"/>
      <c r="BE124" s="5"/>
      <c r="BF124" s="5"/>
      <c r="BO124" s="5"/>
      <c r="BP124" s="5"/>
      <c r="BQ124" s="5"/>
      <c r="BZ124" s="5"/>
      <c r="CA124" s="5"/>
      <c r="CB124" s="5"/>
      <c r="CK124" s="5"/>
      <c r="CL124" s="5"/>
      <c r="CM124" s="5"/>
      <c r="CV124" s="5"/>
      <c r="CW124" s="5"/>
      <c r="CX124" s="5"/>
      <c r="DG124" s="5"/>
      <c r="DH124" s="5"/>
      <c r="DI124" s="5"/>
      <c r="DR124" s="5"/>
      <c r="DS124" s="5"/>
      <c r="DT124" s="5"/>
    </row>
    <row r="125" spans="1:124">
      <c r="A125" s="5"/>
      <c r="B125" s="5"/>
      <c r="C125" s="5"/>
      <c r="E125" s="33"/>
      <c r="F125" s="33"/>
      <c r="G125" s="33"/>
      <c r="H125" s="32"/>
      <c r="I125" s="5"/>
      <c r="J125" s="5"/>
      <c r="L125" t="s">
        <v>1394</v>
      </c>
      <c r="M125">
        <v>1996</v>
      </c>
      <c r="N125" t="s">
        <v>785</v>
      </c>
      <c r="O125" t="s">
        <v>1394</v>
      </c>
      <c r="P125">
        <v>100118979</v>
      </c>
      <c r="Q125">
        <v>122</v>
      </c>
      <c r="R125">
        <v>1996</v>
      </c>
      <c r="S125" s="32" t="s">
        <v>24</v>
      </c>
      <c r="T125" s="5"/>
      <c r="U125" s="5"/>
      <c r="V125" s="5"/>
      <c r="W125" s="5" t="s">
        <v>1313</v>
      </c>
      <c r="X125" s="5">
        <v>1998</v>
      </c>
      <c r="Y125" s="5" t="s">
        <v>37</v>
      </c>
      <c r="Z125" t="s">
        <v>1313</v>
      </c>
      <c r="AA125">
        <v>100101638</v>
      </c>
      <c r="AB125">
        <v>122</v>
      </c>
      <c r="AC125">
        <v>1998</v>
      </c>
      <c r="AD125" s="4" t="s">
        <v>24</v>
      </c>
      <c r="AE125" s="5" t="str">
        <f>IF(AB125&gt;$AB$1,"NA",(IF($AC125&lt;'[3]Point Tables'!$S$5,"OLD",(IF($AD125="Y","X",(VLOOKUP($AA125,[1]Y14MF!$A$1:$A$65536,1,FALSE)))))))</f>
        <v>NA</v>
      </c>
      <c r="AF125" s="5" t="str">
        <f>IF(AB125&gt;$AB$1,"NA",(IF($AC125&lt;'[3]Point Tables'!$S$6,"OLD",(IF($AD125="Y","X",(VLOOKUP($AA125,[1]Y12MF!$A$1:$A$65536,1,FALSE)))))))</f>
        <v>NA</v>
      </c>
      <c r="AG125" s="5"/>
      <c r="AH125" s="5"/>
      <c r="AI125" s="5"/>
      <c r="AJ125" s="5"/>
      <c r="AS125" s="5"/>
      <c r="AT125" s="5"/>
      <c r="AU125" s="5"/>
      <c r="BD125" s="5"/>
      <c r="BE125" s="5"/>
      <c r="BF125" s="5"/>
      <c r="BO125" s="5"/>
      <c r="BP125" s="5"/>
      <c r="BQ125" s="5"/>
      <c r="BZ125" s="5"/>
      <c r="CA125" s="5"/>
      <c r="CB125" s="5"/>
      <c r="CK125" s="5"/>
      <c r="CL125" s="5"/>
      <c r="CM125" s="5"/>
      <c r="CV125" s="5"/>
      <c r="CW125" s="5"/>
      <c r="CX125" s="5"/>
      <c r="DG125" s="5"/>
      <c r="DH125" s="5"/>
      <c r="DI125" s="5"/>
      <c r="DR125" s="5"/>
      <c r="DS125" s="5"/>
      <c r="DT125" s="5"/>
    </row>
    <row r="126" spans="1:124">
      <c r="A126" s="5"/>
      <c r="B126" s="5"/>
      <c r="C126" s="5"/>
      <c r="E126" s="33"/>
      <c r="F126" s="33"/>
      <c r="G126" s="33"/>
      <c r="H126" s="32"/>
      <c r="I126" s="5"/>
      <c r="J126" s="5"/>
      <c r="L126" t="s">
        <v>1395</v>
      </c>
      <c r="M126">
        <v>1999</v>
      </c>
      <c r="N126" t="s">
        <v>48</v>
      </c>
      <c r="O126" t="s">
        <v>1395</v>
      </c>
      <c r="P126">
        <v>100125892</v>
      </c>
      <c r="Q126">
        <v>123</v>
      </c>
      <c r="R126">
        <v>1999</v>
      </c>
      <c r="S126" s="32" t="s">
        <v>24</v>
      </c>
      <c r="T126" s="5"/>
      <c r="U126" s="5"/>
      <c r="V126" s="5"/>
      <c r="W126" s="5" t="s">
        <v>1396</v>
      </c>
      <c r="X126" s="5">
        <v>1998</v>
      </c>
      <c r="Y126" s="5" t="s">
        <v>266</v>
      </c>
      <c r="Z126" t="s">
        <v>1396</v>
      </c>
      <c r="AA126">
        <v>100085261</v>
      </c>
      <c r="AB126">
        <v>123</v>
      </c>
      <c r="AC126">
        <v>1998</v>
      </c>
      <c r="AD126" s="4" t="s">
        <v>24</v>
      </c>
      <c r="AE126" s="5" t="str">
        <f>IF(AB126&gt;$AB$1,"NA",(IF($AC126&lt;'[3]Point Tables'!$S$5,"OLD",(IF($AD126="Y","X",(VLOOKUP($AA126,[1]Y14MF!$A$1:$A$65536,1,FALSE)))))))</f>
        <v>NA</v>
      </c>
      <c r="AF126" s="5" t="str">
        <f>IF(AB126&gt;$AB$1,"NA",(IF($AC126&lt;'[3]Point Tables'!$S$6,"OLD",(IF($AD126="Y","X",(VLOOKUP($AA126,[1]Y12MF!$A$1:$A$65536,1,FALSE)))))))</f>
        <v>NA</v>
      </c>
      <c r="AG126" s="5"/>
      <c r="AH126" s="5"/>
      <c r="AI126" s="5"/>
      <c r="AJ126" s="5"/>
      <c r="AS126" s="5"/>
      <c r="AT126" s="5"/>
      <c r="AU126" s="5"/>
      <c r="BD126" s="5"/>
      <c r="BE126" s="5"/>
      <c r="BF126" s="5"/>
      <c r="BO126" s="5"/>
      <c r="BP126" s="5"/>
      <c r="BQ126" s="5"/>
      <c r="BZ126" s="5"/>
      <c r="CA126" s="5"/>
      <c r="CB126" s="5"/>
      <c r="CK126" s="5"/>
      <c r="CL126" s="5"/>
      <c r="CM126" s="5"/>
      <c r="CV126" s="5"/>
      <c r="CW126" s="5"/>
      <c r="CX126" s="5"/>
      <c r="DG126" s="5"/>
      <c r="DH126" s="5"/>
      <c r="DI126" s="5"/>
      <c r="DR126" s="5"/>
      <c r="DS126" s="5"/>
      <c r="DT126" s="5"/>
    </row>
    <row r="127" spans="1:124">
      <c r="A127" s="5"/>
      <c r="B127" s="5"/>
      <c r="C127" s="5"/>
      <c r="E127" s="33"/>
      <c r="F127" s="33"/>
      <c r="G127" s="33"/>
      <c r="H127" s="32"/>
      <c r="I127" s="5"/>
      <c r="J127" s="5"/>
      <c r="L127" t="s">
        <v>270</v>
      </c>
      <c r="M127">
        <v>0</v>
      </c>
      <c r="N127">
        <v>0</v>
      </c>
      <c r="O127" t="s">
        <v>270</v>
      </c>
      <c r="P127">
        <v>0</v>
      </c>
      <c r="Q127">
        <v>0</v>
      </c>
      <c r="R127">
        <v>0</v>
      </c>
      <c r="S127" s="32" t="s">
        <v>24</v>
      </c>
      <c r="T127" s="5"/>
      <c r="U127" s="5"/>
      <c r="V127" s="5"/>
      <c r="W127" s="5" t="s">
        <v>449</v>
      </c>
      <c r="X127" s="5">
        <v>1996</v>
      </c>
      <c r="Y127" s="5" t="s">
        <v>72</v>
      </c>
      <c r="Z127" t="s">
        <v>449</v>
      </c>
      <c r="AA127">
        <v>100096158</v>
      </c>
      <c r="AB127">
        <v>124</v>
      </c>
      <c r="AC127">
        <v>1996</v>
      </c>
      <c r="AD127" s="4" t="s">
        <v>24</v>
      </c>
      <c r="AE127" s="5" t="str">
        <f>IF(AB127&gt;$AB$1,"NA",(IF($AC127&lt;'[3]Point Tables'!$S$5,"OLD",(IF($AD127="Y","X",(VLOOKUP($AA127,[1]Y14MF!$A$1:$A$65536,1,FALSE)))))))</f>
        <v>NA</v>
      </c>
      <c r="AF127" s="5" t="str">
        <f>IF(AB127&gt;$AB$1,"NA",(IF($AC127&lt;'[3]Point Tables'!$S$6,"OLD",(IF($AD127="Y","X",(VLOOKUP($AA127,[1]Y12MF!$A$1:$A$65536,1,FALSE)))))))</f>
        <v>NA</v>
      </c>
      <c r="AG127" s="5"/>
      <c r="AH127" s="5"/>
      <c r="AI127" s="5"/>
      <c r="AJ127" s="5"/>
      <c r="AS127" s="5"/>
      <c r="AT127" s="5"/>
      <c r="AU127" s="5"/>
      <c r="BD127" s="5"/>
      <c r="BE127" s="5"/>
      <c r="BF127" s="5"/>
      <c r="BO127" s="5"/>
      <c r="BP127" s="5"/>
      <c r="BQ127" s="5"/>
      <c r="BZ127" s="5"/>
      <c r="CA127" s="5"/>
      <c r="CB127" s="5"/>
      <c r="CK127" s="5"/>
      <c r="CL127" s="5"/>
      <c r="CM127" s="5"/>
      <c r="CV127" s="5"/>
      <c r="CW127" s="5"/>
      <c r="CX127" s="5"/>
      <c r="DG127" s="5"/>
      <c r="DH127" s="5"/>
      <c r="DI127" s="5"/>
      <c r="DR127" s="5"/>
      <c r="DS127" s="5"/>
      <c r="DT127" s="5"/>
    </row>
    <row r="128" spans="1:124">
      <c r="A128" s="5"/>
      <c r="B128" s="5"/>
      <c r="C128" s="5"/>
      <c r="E128" s="33"/>
      <c r="F128" s="33"/>
      <c r="G128" s="33"/>
      <c r="H128" s="32"/>
      <c r="I128" s="5"/>
      <c r="J128" s="5"/>
      <c r="L128" t="s">
        <v>270</v>
      </c>
      <c r="M128">
        <v>0</v>
      </c>
      <c r="N128">
        <v>0</v>
      </c>
      <c r="O128" t="s">
        <v>270</v>
      </c>
      <c r="P128">
        <v>0</v>
      </c>
      <c r="Q128">
        <v>0</v>
      </c>
      <c r="R128">
        <v>0</v>
      </c>
      <c r="S128" s="32" t="s">
        <v>24</v>
      </c>
      <c r="T128" s="5"/>
      <c r="U128" s="5"/>
      <c r="V128" s="5"/>
      <c r="W128" s="5" t="s">
        <v>551</v>
      </c>
      <c r="X128" s="5">
        <v>1997</v>
      </c>
      <c r="Y128" s="5" t="s">
        <v>26</v>
      </c>
      <c r="Z128" t="s">
        <v>551</v>
      </c>
      <c r="AA128">
        <v>100126255</v>
      </c>
      <c r="AB128">
        <v>125</v>
      </c>
      <c r="AC128">
        <v>1997</v>
      </c>
      <c r="AD128" s="4" t="s">
        <v>24</v>
      </c>
      <c r="AE128" s="5" t="str">
        <f>IF(AB128&gt;$AB$1,"NA",(IF($AC128&lt;'[3]Point Tables'!$S$5,"OLD",(IF($AD128="Y","X",(VLOOKUP($AA128,[1]Y14MF!$A$1:$A$65536,1,FALSE)))))))</f>
        <v>NA</v>
      </c>
      <c r="AF128" s="5" t="str">
        <f>IF(AB128&gt;$AB$1,"NA",(IF($AC128&lt;'[3]Point Tables'!$S$6,"OLD",(IF($AD128="Y","X",(VLOOKUP($AA128,[1]Y12MF!$A$1:$A$65536,1,FALSE)))))))</f>
        <v>NA</v>
      </c>
      <c r="AG128" s="5"/>
      <c r="AH128" s="5"/>
      <c r="AI128" s="5"/>
      <c r="AJ128" s="5"/>
      <c r="AS128" s="5"/>
      <c r="AT128" s="5"/>
      <c r="AU128" s="5"/>
      <c r="BD128" s="5"/>
      <c r="BE128" s="5"/>
      <c r="BF128" s="5"/>
      <c r="BO128" s="5"/>
      <c r="BP128" s="5"/>
      <c r="BQ128" s="5"/>
      <c r="BZ128" s="5"/>
      <c r="CA128" s="5"/>
      <c r="CB128" s="5"/>
      <c r="CK128" s="5"/>
      <c r="CL128" s="5"/>
      <c r="CM128" s="5"/>
      <c r="CV128" s="5"/>
      <c r="CW128" s="5"/>
      <c r="CX128" s="5"/>
      <c r="DG128" s="5"/>
      <c r="DH128" s="5"/>
      <c r="DI128" s="5"/>
      <c r="DR128" s="5"/>
      <c r="DS128" s="5"/>
      <c r="DT128" s="5"/>
    </row>
    <row r="129" spans="1:124">
      <c r="A129" s="5"/>
      <c r="B129" s="5"/>
      <c r="C129" s="5"/>
      <c r="E129" s="33"/>
      <c r="F129" s="33"/>
      <c r="G129" s="33"/>
      <c r="H129" s="32"/>
      <c r="I129" s="5"/>
      <c r="J129" s="5"/>
      <c r="L129" t="s">
        <v>270</v>
      </c>
      <c r="M129">
        <v>0</v>
      </c>
      <c r="N129">
        <v>0</v>
      </c>
      <c r="O129" t="s">
        <v>270</v>
      </c>
      <c r="P129">
        <v>0</v>
      </c>
      <c r="Q129">
        <v>0</v>
      </c>
      <c r="R129">
        <v>0</v>
      </c>
      <c r="S129" s="32" t="s">
        <v>24</v>
      </c>
      <c r="T129" s="5"/>
      <c r="U129" s="5"/>
      <c r="V129" s="5"/>
      <c r="W129" s="5" t="s">
        <v>451</v>
      </c>
      <c r="X129" s="5">
        <v>1996</v>
      </c>
      <c r="Y129" s="5" t="s">
        <v>151</v>
      </c>
      <c r="Z129" t="s">
        <v>451</v>
      </c>
      <c r="AA129">
        <v>100102019</v>
      </c>
      <c r="AB129">
        <v>126</v>
      </c>
      <c r="AC129">
        <v>1996</v>
      </c>
      <c r="AD129" s="4" t="s">
        <v>24</v>
      </c>
      <c r="AE129" s="5" t="str">
        <f>IF(AB129&gt;$AB$1,"NA",(IF($AC129&lt;'[3]Point Tables'!$S$5,"OLD",(IF($AD129="Y","X",(VLOOKUP($AA129,[1]Y14MF!$A$1:$A$65536,1,FALSE)))))))</f>
        <v>NA</v>
      </c>
      <c r="AF129" s="5" t="str">
        <f>IF(AB129&gt;$AB$1,"NA",(IF($AC129&lt;'[3]Point Tables'!$S$6,"OLD",(IF($AD129="Y","X",(VLOOKUP($AA129,[1]Y12MF!$A$1:$A$65536,1,FALSE)))))))</f>
        <v>NA</v>
      </c>
      <c r="AG129" s="5"/>
      <c r="AH129" s="5"/>
      <c r="AI129" s="5"/>
      <c r="AJ129" s="5"/>
      <c r="AS129" s="5"/>
      <c r="AT129" s="5"/>
      <c r="AU129" s="5"/>
      <c r="BD129" s="5"/>
      <c r="BE129" s="5"/>
      <c r="BF129" s="5"/>
      <c r="BO129" s="5"/>
      <c r="BP129" s="5"/>
      <c r="BQ129" s="5"/>
      <c r="BZ129" s="5"/>
      <c r="CA129" s="5"/>
      <c r="CB129" s="5"/>
      <c r="CK129" s="5"/>
      <c r="CL129" s="5"/>
      <c r="CM129" s="5"/>
      <c r="CV129" s="5"/>
      <c r="CW129" s="5"/>
      <c r="CX129" s="5"/>
      <c r="DG129" s="5"/>
      <c r="DH129" s="5"/>
      <c r="DI129" s="5"/>
      <c r="DR129" s="5"/>
      <c r="DS129" s="5"/>
      <c r="DT129" s="5"/>
    </row>
    <row r="130" spans="1:124">
      <c r="A130" s="5"/>
      <c r="B130" s="5"/>
      <c r="C130" s="5"/>
      <c r="E130" s="33"/>
      <c r="F130" s="33"/>
      <c r="G130" s="33"/>
      <c r="H130" s="32"/>
      <c r="I130" s="5"/>
      <c r="J130" s="5"/>
      <c r="L130" t="s">
        <v>270</v>
      </c>
      <c r="M130">
        <v>0</v>
      </c>
      <c r="N130">
        <v>0</v>
      </c>
      <c r="O130" t="s">
        <v>270</v>
      </c>
      <c r="P130">
        <v>0</v>
      </c>
      <c r="Q130">
        <v>0</v>
      </c>
      <c r="R130">
        <v>0</v>
      </c>
      <c r="S130" s="32" t="s">
        <v>24</v>
      </c>
      <c r="T130" s="5"/>
      <c r="U130" s="5"/>
      <c r="V130" s="5"/>
      <c r="W130" s="5" t="s">
        <v>1397</v>
      </c>
      <c r="X130" s="5">
        <v>1999</v>
      </c>
      <c r="Y130" s="5" t="s">
        <v>94</v>
      </c>
      <c r="Z130" t="s">
        <v>1397</v>
      </c>
      <c r="AA130">
        <v>100087661</v>
      </c>
      <c r="AB130">
        <v>127</v>
      </c>
      <c r="AC130">
        <v>1999</v>
      </c>
      <c r="AD130" s="4" t="s">
        <v>24</v>
      </c>
      <c r="AE130" s="5" t="str">
        <f>IF(AB130&gt;$AB$1,"NA",(IF($AC130&lt;'[3]Point Tables'!$S$5,"OLD",(IF($AD130="Y","X",(VLOOKUP($AA130,[1]Y14MF!$A$1:$A$65536,1,FALSE)))))))</f>
        <v>NA</v>
      </c>
      <c r="AF130" s="5" t="str">
        <f>IF(AB130&gt;$AB$1,"NA",(IF($AC130&lt;'[3]Point Tables'!$S$6,"OLD",(IF($AD130="Y","X",(VLOOKUP($AA130,[1]Y12MF!$A$1:$A$65536,1,FALSE)))))))</f>
        <v>NA</v>
      </c>
      <c r="AG130" s="5"/>
      <c r="AH130" s="5"/>
      <c r="AI130" s="5"/>
      <c r="AJ130" s="5"/>
      <c r="AS130" s="5"/>
      <c r="AT130" s="5"/>
      <c r="AU130" s="5"/>
      <c r="BD130" s="5"/>
      <c r="BE130" s="5"/>
      <c r="BF130" s="5"/>
      <c r="BO130" s="5"/>
      <c r="BP130" s="5"/>
      <c r="BQ130" s="5"/>
      <c r="BZ130" s="5"/>
      <c r="CA130" s="5"/>
      <c r="CB130" s="5"/>
      <c r="CK130" s="5"/>
      <c r="CL130" s="5"/>
      <c r="CM130" s="5"/>
      <c r="CV130" s="5"/>
      <c r="CW130" s="5"/>
      <c r="CX130" s="5"/>
      <c r="DG130" s="5"/>
      <c r="DH130" s="5"/>
      <c r="DI130" s="5"/>
      <c r="DR130" s="5"/>
      <c r="DS130" s="5"/>
      <c r="DT130" s="5"/>
    </row>
    <row r="131" spans="1:124">
      <c r="A131" s="5"/>
      <c r="B131" s="5"/>
      <c r="C131" s="5"/>
      <c r="E131" s="33"/>
      <c r="F131" s="33"/>
      <c r="G131" s="33"/>
      <c r="H131" s="32"/>
      <c r="I131" s="5"/>
      <c r="J131" s="5"/>
      <c r="L131" t="s">
        <v>270</v>
      </c>
      <c r="M131">
        <v>0</v>
      </c>
      <c r="N131">
        <v>0</v>
      </c>
      <c r="O131" t="s">
        <v>270</v>
      </c>
      <c r="P131">
        <v>0</v>
      </c>
      <c r="Q131">
        <v>0</v>
      </c>
      <c r="R131">
        <v>0</v>
      </c>
      <c r="S131" s="32" t="s">
        <v>24</v>
      </c>
      <c r="T131" s="5"/>
      <c r="U131" s="5"/>
      <c r="V131" s="5"/>
      <c r="W131" s="5" t="s">
        <v>1110</v>
      </c>
      <c r="X131" s="5">
        <v>1998</v>
      </c>
      <c r="Y131" s="5" t="s">
        <v>33</v>
      </c>
      <c r="Z131" t="s">
        <v>1110</v>
      </c>
      <c r="AA131">
        <v>100067208</v>
      </c>
      <c r="AB131">
        <v>128</v>
      </c>
      <c r="AC131">
        <v>1998</v>
      </c>
      <c r="AD131" s="4" t="s">
        <v>24</v>
      </c>
      <c r="AE131" s="5" t="str">
        <f>IF(AB131&gt;$AB$1,"NA",(IF($AC131&lt;'[3]Point Tables'!$S$5,"OLD",(IF($AD131="Y","X",(VLOOKUP($AA131,[1]Y14MF!$A$1:$A$65536,1,FALSE)))))))</f>
        <v>NA</v>
      </c>
      <c r="AF131" s="5" t="str">
        <f>IF(AB131&gt;$AB$1,"NA",(IF($AC131&lt;'[3]Point Tables'!$S$6,"OLD",(IF($AD131="Y","X",(VLOOKUP($AA131,[1]Y12MF!$A$1:$A$65536,1,FALSE)))))))</f>
        <v>NA</v>
      </c>
      <c r="AG131" s="5"/>
      <c r="AH131" s="5"/>
      <c r="AI131" s="5"/>
      <c r="AJ131" s="5"/>
      <c r="AS131" s="5"/>
      <c r="AT131" s="5"/>
      <c r="AU131" s="5"/>
      <c r="BD131" s="5"/>
      <c r="BE131" s="5"/>
      <c r="BF131" s="5"/>
      <c r="BO131" s="5"/>
      <c r="BP131" s="5"/>
      <c r="BQ131" s="5"/>
      <c r="BZ131" s="5"/>
      <c r="CA131" s="5"/>
      <c r="CB131" s="5"/>
      <c r="CK131" s="5"/>
      <c r="CL131" s="5"/>
      <c r="CM131" s="5"/>
      <c r="CV131" s="5"/>
      <c r="CW131" s="5"/>
      <c r="CX131" s="5"/>
      <c r="DG131" s="5"/>
      <c r="DH131" s="5"/>
      <c r="DI131" s="5"/>
      <c r="DR131" s="5"/>
      <c r="DS131" s="5"/>
      <c r="DT131" s="5"/>
    </row>
    <row r="132" spans="1:124">
      <c r="A132" s="5"/>
      <c r="B132" s="5"/>
      <c r="C132" s="5"/>
      <c r="E132" s="33"/>
      <c r="F132" s="33"/>
      <c r="G132" s="33"/>
      <c r="H132" s="32"/>
      <c r="I132" s="5"/>
      <c r="J132" s="5"/>
      <c r="L132" t="s">
        <v>270</v>
      </c>
      <c r="M132">
        <v>0</v>
      </c>
      <c r="N132">
        <v>0</v>
      </c>
      <c r="O132" t="s">
        <v>270</v>
      </c>
      <c r="P132">
        <v>0</v>
      </c>
      <c r="Q132">
        <v>0</v>
      </c>
      <c r="R132">
        <v>0</v>
      </c>
      <c r="S132" s="32" t="s">
        <v>24</v>
      </c>
      <c r="T132" s="5"/>
      <c r="U132" s="5"/>
      <c r="V132" s="5"/>
      <c r="W132" s="5" t="s">
        <v>544</v>
      </c>
      <c r="X132" s="5">
        <v>1996</v>
      </c>
      <c r="Y132" s="5" t="s">
        <v>46</v>
      </c>
      <c r="Z132" t="s">
        <v>544</v>
      </c>
      <c r="AA132">
        <v>100074986</v>
      </c>
      <c r="AB132">
        <v>129</v>
      </c>
      <c r="AC132">
        <v>1996</v>
      </c>
      <c r="AD132" s="4" t="s">
        <v>24</v>
      </c>
      <c r="AE132" s="5" t="str">
        <f>IF(AB132&gt;$AB$1,"NA",(IF($AC132&lt;'[3]Point Tables'!$S$5,"OLD",(IF($AD132="Y","X",(VLOOKUP($AA132,[1]Y14MF!$A$1:$A$65536,1,FALSE)))))))</f>
        <v>NA</v>
      </c>
      <c r="AF132" s="5" t="str">
        <f>IF(AB132&gt;$AB$1,"NA",(IF($AC132&lt;'[3]Point Tables'!$S$6,"OLD",(IF($AD132="Y","X",(VLOOKUP($AA132,[1]Y12MF!$A$1:$A$65536,1,FALSE)))))))</f>
        <v>NA</v>
      </c>
      <c r="AG132" s="5"/>
      <c r="AH132" s="5"/>
      <c r="AI132" s="5"/>
      <c r="AJ132" s="5"/>
      <c r="AS132" s="5"/>
      <c r="AT132" s="5"/>
      <c r="AU132" s="5"/>
      <c r="BD132" s="5"/>
      <c r="BE132" s="5"/>
      <c r="BF132" s="5"/>
      <c r="BO132" s="5"/>
      <c r="BP132" s="5"/>
      <c r="BQ132" s="5"/>
      <c r="BZ132" s="5"/>
      <c r="CA132" s="5"/>
      <c r="CB132" s="5"/>
      <c r="CK132" s="5"/>
      <c r="CL132" s="5"/>
      <c r="CM132" s="5"/>
      <c r="CV132" s="5"/>
      <c r="CW132" s="5"/>
      <c r="CX132" s="5"/>
      <c r="DG132" s="5"/>
      <c r="DH132" s="5"/>
      <c r="DI132" s="5"/>
      <c r="DR132" s="5"/>
      <c r="DS132" s="5"/>
      <c r="DT132" s="5"/>
    </row>
    <row r="133" spans="1:124">
      <c r="A133" s="5"/>
      <c r="B133" s="5"/>
      <c r="C133" s="5"/>
      <c r="E133" s="33"/>
      <c r="F133" s="33"/>
      <c r="G133" s="33"/>
      <c r="H133" s="32"/>
      <c r="I133" s="5"/>
      <c r="J133" s="5"/>
      <c r="L133" t="s">
        <v>270</v>
      </c>
      <c r="M133">
        <v>0</v>
      </c>
      <c r="N133">
        <v>0</v>
      </c>
      <c r="O133" t="s">
        <v>270</v>
      </c>
      <c r="P133">
        <v>0</v>
      </c>
      <c r="Q133">
        <v>0</v>
      </c>
      <c r="R133">
        <v>0</v>
      </c>
      <c r="S133" s="32" t="s">
        <v>24</v>
      </c>
      <c r="T133" s="5"/>
      <c r="U133" s="5"/>
      <c r="V133" s="5"/>
      <c r="W133" s="5" t="s">
        <v>306</v>
      </c>
      <c r="X133" s="5">
        <v>1996</v>
      </c>
      <c r="Y133" s="5" t="s">
        <v>101</v>
      </c>
      <c r="Z133" t="s">
        <v>306</v>
      </c>
      <c r="AA133">
        <v>100096625</v>
      </c>
      <c r="AB133">
        <v>130</v>
      </c>
      <c r="AC133">
        <v>1996</v>
      </c>
      <c r="AD133" s="4" t="s">
        <v>24</v>
      </c>
      <c r="AE133" s="5" t="str">
        <f>IF(AB133&gt;$AB$1,"NA",(IF($AC133&lt;'[3]Point Tables'!$S$5,"OLD",(IF($AD133="Y","X",(VLOOKUP($AA133,[1]Y14MF!$A$1:$A$65536,1,FALSE)))))))</f>
        <v>NA</v>
      </c>
      <c r="AF133" s="5" t="str">
        <f>IF(AB133&gt;$AB$1,"NA",(IF($AC133&lt;'[3]Point Tables'!$S$6,"OLD",(IF($AD133="Y","X",(VLOOKUP($AA133,[1]Y12MF!$A$1:$A$65536,1,FALSE)))))))</f>
        <v>NA</v>
      </c>
      <c r="AG133" s="5"/>
      <c r="AH133" s="5"/>
      <c r="AI133" s="5"/>
      <c r="AJ133" s="5"/>
      <c r="AS133" s="5"/>
      <c r="AT133" s="5"/>
      <c r="AU133" s="5"/>
      <c r="BD133" s="5"/>
      <c r="BE133" s="5"/>
      <c r="BF133" s="5"/>
      <c r="BO133" s="5"/>
      <c r="BP133" s="5"/>
      <c r="BQ133" s="5"/>
      <c r="BZ133" s="5"/>
      <c r="CA133" s="5"/>
      <c r="CB133" s="5"/>
      <c r="CK133" s="5"/>
      <c r="CL133" s="5"/>
      <c r="CM133" s="5"/>
      <c r="CV133" s="5"/>
      <c r="CW133" s="5"/>
      <c r="CX133" s="5"/>
      <c r="DG133" s="5"/>
      <c r="DH133" s="5"/>
      <c r="DI133" s="5"/>
      <c r="DR133" s="5"/>
      <c r="DS133" s="5"/>
      <c r="DT133" s="5"/>
    </row>
    <row r="134" spans="1:124">
      <c r="A134" s="5"/>
      <c r="B134" s="5"/>
      <c r="C134" s="5"/>
      <c r="E134" s="33"/>
      <c r="F134" s="33"/>
      <c r="G134" s="33"/>
      <c r="H134" s="32"/>
      <c r="I134" s="5"/>
      <c r="J134" s="5"/>
      <c r="L134" t="s">
        <v>270</v>
      </c>
      <c r="M134">
        <v>0</v>
      </c>
      <c r="N134">
        <v>0</v>
      </c>
      <c r="O134" t="s">
        <v>270</v>
      </c>
      <c r="P134">
        <v>0</v>
      </c>
      <c r="Q134">
        <v>0</v>
      </c>
      <c r="R134">
        <v>0</v>
      </c>
      <c r="S134" s="32" t="s">
        <v>24</v>
      </c>
      <c r="T134" s="5"/>
      <c r="U134" s="5"/>
      <c r="V134" s="5"/>
      <c r="W134" s="5" t="s">
        <v>1350</v>
      </c>
      <c r="X134" s="5">
        <v>1999</v>
      </c>
      <c r="Y134" s="5" t="s">
        <v>143</v>
      </c>
      <c r="Z134" t="s">
        <v>1350</v>
      </c>
      <c r="AA134">
        <v>100071350</v>
      </c>
      <c r="AB134">
        <v>131</v>
      </c>
      <c r="AC134">
        <v>1999</v>
      </c>
      <c r="AD134" s="4" t="s">
        <v>24</v>
      </c>
      <c r="AE134" s="5" t="str">
        <f>IF(AB134&gt;$AB$1,"NA",(IF($AC134&lt;'[3]Point Tables'!$S$5,"OLD",(IF($AD134="Y","X",(VLOOKUP($AA134,[1]Y14MF!$A$1:$A$65536,1,FALSE)))))))</f>
        <v>NA</v>
      </c>
      <c r="AF134" s="5" t="str">
        <f>IF(AB134&gt;$AB$1,"NA",(IF($AC134&lt;'[3]Point Tables'!$S$6,"OLD",(IF($AD134="Y","X",(VLOOKUP($AA134,[1]Y12MF!$A$1:$A$65536,1,FALSE)))))))</f>
        <v>NA</v>
      </c>
      <c r="AG134" s="5"/>
      <c r="AH134" s="5"/>
      <c r="AI134" s="5"/>
      <c r="AJ134" s="5"/>
      <c r="AS134" s="5"/>
      <c r="AT134" s="5"/>
      <c r="AU134" s="5"/>
      <c r="BD134" s="5"/>
      <c r="BE134" s="5"/>
      <c r="BF134" s="5"/>
      <c r="BO134" s="5"/>
      <c r="BP134" s="5"/>
      <c r="BQ134" s="5"/>
      <c r="BZ134" s="5"/>
      <c r="CA134" s="5"/>
      <c r="CB134" s="5"/>
      <c r="CK134" s="5"/>
      <c r="CL134" s="5"/>
      <c r="CM134" s="5"/>
      <c r="CV134" s="5"/>
      <c r="CW134" s="5"/>
      <c r="CX134" s="5"/>
      <c r="DG134" s="5"/>
      <c r="DH134" s="5"/>
      <c r="DI134" s="5"/>
      <c r="DR134" s="5"/>
      <c r="DS134" s="5"/>
      <c r="DT134" s="5"/>
    </row>
    <row r="135" spans="1:124">
      <c r="A135" s="5"/>
      <c r="B135" s="5"/>
      <c r="C135" s="5"/>
      <c r="L135" t="s">
        <v>270</v>
      </c>
      <c r="M135">
        <v>0</v>
      </c>
      <c r="N135">
        <v>0</v>
      </c>
      <c r="O135" t="s">
        <v>270</v>
      </c>
      <c r="P135">
        <v>0</v>
      </c>
      <c r="Q135">
        <v>0</v>
      </c>
      <c r="R135">
        <v>0</v>
      </c>
      <c r="S135" s="32" t="s">
        <v>24</v>
      </c>
      <c r="T135" s="5"/>
      <c r="U135" s="5"/>
      <c r="V135" s="5"/>
      <c r="W135" s="5" t="s">
        <v>746</v>
      </c>
      <c r="X135" s="5">
        <v>1996</v>
      </c>
      <c r="Y135" s="5" t="s">
        <v>94</v>
      </c>
      <c r="Z135" t="s">
        <v>746</v>
      </c>
      <c r="AA135">
        <v>100098929</v>
      </c>
      <c r="AB135">
        <v>132</v>
      </c>
      <c r="AC135">
        <v>1996</v>
      </c>
      <c r="AD135" s="4" t="s">
        <v>24</v>
      </c>
      <c r="AE135" s="5" t="str">
        <f>IF(AB135&gt;$AB$1,"NA",(IF($AC135&lt;'[3]Point Tables'!$S$5,"OLD",(IF($AD135="Y","X",(VLOOKUP($AA135,[1]Y14MF!$A$1:$A$65536,1,FALSE)))))))</f>
        <v>NA</v>
      </c>
      <c r="AF135" s="5" t="str">
        <f>IF(AB135&gt;$AB$1,"NA",(IF($AC135&lt;'[3]Point Tables'!$S$6,"OLD",(IF($AD135="Y","X",(VLOOKUP($AA135,[1]Y12MF!$A$1:$A$65536,1,FALSE)))))))</f>
        <v>NA</v>
      </c>
      <c r="AG135" s="5"/>
      <c r="AH135" s="5"/>
      <c r="AI135" s="5"/>
      <c r="AJ135" s="5"/>
      <c r="AS135" s="5"/>
      <c r="AT135" s="5"/>
      <c r="AU135" s="5"/>
      <c r="BD135" s="5"/>
      <c r="BE135" s="5"/>
      <c r="BF135" s="5"/>
      <c r="BO135" s="5"/>
      <c r="BP135" s="5"/>
      <c r="BQ135" s="5"/>
      <c r="BZ135" s="5"/>
      <c r="CA135" s="5"/>
      <c r="CB135" s="5"/>
      <c r="CK135" s="5"/>
      <c r="CL135" s="5"/>
      <c r="CM135" s="5"/>
      <c r="CV135" s="5"/>
      <c r="CW135" s="5"/>
      <c r="CX135" s="5"/>
      <c r="DG135" s="5"/>
      <c r="DH135" s="5"/>
      <c r="DI135" s="5"/>
      <c r="DR135" s="5"/>
      <c r="DS135" s="5"/>
      <c r="DT135" s="5"/>
    </row>
    <row r="136" spans="1:124">
      <c r="A136" s="5"/>
      <c r="B136" s="5"/>
      <c r="C136" s="5"/>
      <c r="L136" t="s">
        <v>270</v>
      </c>
      <c r="M136">
        <v>0</v>
      </c>
      <c r="N136">
        <v>0</v>
      </c>
      <c r="O136" t="s">
        <v>270</v>
      </c>
      <c r="P136">
        <v>0</v>
      </c>
      <c r="Q136">
        <v>0</v>
      </c>
      <c r="R136">
        <v>0</v>
      </c>
      <c r="S136" s="32" t="s">
        <v>24</v>
      </c>
      <c r="T136" s="5"/>
      <c r="U136" s="5"/>
      <c r="V136" s="5"/>
      <c r="W136" s="5" t="s">
        <v>665</v>
      </c>
      <c r="X136" s="5">
        <v>1997</v>
      </c>
      <c r="Y136" s="5" t="s">
        <v>448</v>
      </c>
      <c r="Z136" t="s">
        <v>665</v>
      </c>
      <c r="AA136">
        <v>100116069</v>
      </c>
      <c r="AB136">
        <v>133</v>
      </c>
      <c r="AC136">
        <v>1997</v>
      </c>
      <c r="AD136" s="4" t="s">
        <v>24</v>
      </c>
      <c r="AE136" s="5" t="str">
        <f>IF(AB136&gt;$AB$1,"NA",(IF($AC136&lt;'[3]Point Tables'!$S$5,"OLD",(IF($AD136="Y","X",(VLOOKUP($AA136,[1]Y14MF!$A$1:$A$65536,1,FALSE)))))))</f>
        <v>NA</v>
      </c>
      <c r="AF136" s="5" t="str">
        <f>IF(AB136&gt;$AB$1,"NA",(IF($AC136&lt;'[3]Point Tables'!$S$6,"OLD",(IF($AD136="Y","X",(VLOOKUP($AA136,[1]Y12MF!$A$1:$A$65536,1,FALSE)))))))</f>
        <v>NA</v>
      </c>
      <c r="AG136" s="5"/>
      <c r="AH136" s="5"/>
      <c r="AI136" s="5"/>
      <c r="AJ136" s="5"/>
      <c r="AS136" s="5"/>
      <c r="AT136" s="5"/>
      <c r="AU136" s="5"/>
      <c r="BD136" s="5"/>
      <c r="BE136" s="5"/>
      <c r="BF136" s="5"/>
      <c r="BO136" s="5"/>
      <c r="BP136" s="5"/>
      <c r="BQ136" s="5"/>
      <c r="BZ136" s="5"/>
      <c r="CA136" s="5"/>
      <c r="CB136" s="5"/>
      <c r="CK136" s="5"/>
      <c r="CL136" s="5"/>
      <c r="CM136" s="5"/>
      <c r="CV136" s="5"/>
      <c r="CW136" s="5"/>
      <c r="CX136" s="5"/>
      <c r="DG136" s="5"/>
      <c r="DH136" s="5"/>
      <c r="DI136" s="5"/>
      <c r="DR136" s="5"/>
      <c r="DS136" s="5"/>
      <c r="DT136" s="5"/>
    </row>
    <row r="137" spans="1:124">
      <c r="A137" s="5"/>
      <c r="B137" s="5"/>
      <c r="C137" s="5"/>
      <c r="L137" t="s">
        <v>270</v>
      </c>
      <c r="M137">
        <v>0</v>
      </c>
      <c r="N137">
        <v>0</v>
      </c>
      <c r="O137" t="s">
        <v>270</v>
      </c>
      <c r="P137">
        <v>0</v>
      </c>
      <c r="Q137">
        <v>0</v>
      </c>
      <c r="R137">
        <v>0</v>
      </c>
      <c r="S137" s="32" t="s">
        <v>24</v>
      </c>
      <c r="T137" s="5"/>
      <c r="U137" s="5"/>
      <c r="V137" s="5"/>
      <c r="W137" s="5" t="s">
        <v>910</v>
      </c>
      <c r="X137" s="5">
        <v>1997</v>
      </c>
      <c r="Y137" s="5" t="s">
        <v>70</v>
      </c>
      <c r="Z137" t="s">
        <v>910</v>
      </c>
      <c r="AA137">
        <v>100100486</v>
      </c>
      <c r="AB137">
        <v>134</v>
      </c>
      <c r="AC137">
        <v>1997</v>
      </c>
      <c r="AD137" s="4" t="s">
        <v>24</v>
      </c>
      <c r="AE137" s="5" t="str">
        <f>IF(AB137&gt;$AB$1,"NA",(IF($AC137&lt;'[3]Point Tables'!$S$5,"OLD",(IF($AD137="Y","X",(VLOOKUP($AA137,[1]Y14MF!$A$1:$A$65536,1,FALSE)))))))</f>
        <v>NA</v>
      </c>
      <c r="AF137" s="5" t="str">
        <f>IF(AB137&gt;$AB$1,"NA",(IF($AC137&lt;'[3]Point Tables'!$S$6,"OLD",(IF($AD137="Y","X",(VLOOKUP($AA137,[1]Y12MF!$A$1:$A$65536,1,FALSE)))))))</f>
        <v>NA</v>
      </c>
      <c r="AG137" s="5"/>
      <c r="AH137" s="5"/>
      <c r="AI137" s="5"/>
      <c r="AJ137" s="5"/>
      <c r="AS137" s="5"/>
      <c r="AT137" s="5"/>
      <c r="AU137" s="5"/>
      <c r="BD137" s="5"/>
      <c r="BE137" s="5"/>
      <c r="BF137" s="5"/>
      <c r="BO137" s="5"/>
      <c r="BP137" s="5"/>
      <c r="BQ137" s="5"/>
      <c r="BZ137" s="5"/>
      <c r="CA137" s="5"/>
      <c r="CB137" s="5"/>
      <c r="CK137" s="5"/>
      <c r="CL137" s="5"/>
      <c r="CM137" s="5"/>
      <c r="CV137" s="5"/>
      <c r="CW137" s="5"/>
      <c r="CX137" s="5"/>
      <c r="DG137" s="5"/>
      <c r="DH137" s="5"/>
      <c r="DI137" s="5"/>
      <c r="DR137" s="5"/>
      <c r="DS137" s="5"/>
      <c r="DT137" s="5"/>
    </row>
    <row r="138" spans="1:124">
      <c r="A138" s="5"/>
      <c r="B138" s="5"/>
      <c r="C138" s="5"/>
      <c r="L138" t="s">
        <v>270</v>
      </c>
      <c r="M138">
        <v>0</v>
      </c>
      <c r="N138">
        <v>0</v>
      </c>
      <c r="O138" t="s">
        <v>270</v>
      </c>
      <c r="P138">
        <v>0</v>
      </c>
      <c r="Q138">
        <v>0</v>
      </c>
      <c r="R138">
        <v>0</v>
      </c>
      <c r="S138" s="32" t="s">
        <v>24</v>
      </c>
      <c r="T138" s="5"/>
      <c r="U138" s="5"/>
      <c r="V138" s="5"/>
      <c r="W138" s="5" t="s">
        <v>670</v>
      </c>
      <c r="X138" s="5">
        <v>1998</v>
      </c>
      <c r="Y138" s="5" t="s">
        <v>48</v>
      </c>
      <c r="Z138" t="s">
        <v>670</v>
      </c>
      <c r="AA138">
        <v>100086453</v>
      </c>
      <c r="AB138">
        <v>135</v>
      </c>
      <c r="AC138">
        <v>1998</v>
      </c>
      <c r="AD138" s="4" t="s">
        <v>24</v>
      </c>
      <c r="AE138" s="5" t="str">
        <f>IF(AB138&gt;$AB$1,"NA",(IF($AC138&lt;'[3]Point Tables'!$S$5,"OLD",(IF($AD138="Y","X",(VLOOKUP($AA138,[1]Y14MF!$A$1:$A$65536,1,FALSE)))))))</f>
        <v>NA</v>
      </c>
      <c r="AF138" s="5" t="str">
        <f>IF(AB138&gt;$AB$1,"NA",(IF($AC138&lt;'[3]Point Tables'!$S$6,"OLD",(IF($AD138="Y","X",(VLOOKUP($AA138,[1]Y12MF!$A$1:$A$65536,1,FALSE)))))))</f>
        <v>NA</v>
      </c>
      <c r="AG138" s="5"/>
      <c r="AH138" s="5"/>
      <c r="AI138" s="5"/>
      <c r="AJ138" s="5"/>
      <c r="AS138" s="5"/>
      <c r="AT138" s="5"/>
      <c r="AU138" s="5"/>
      <c r="BD138" s="5"/>
      <c r="BE138" s="5"/>
      <c r="BF138" s="5"/>
      <c r="BO138" s="5"/>
      <c r="BP138" s="5"/>
      <c r="BQ138" s="5"/>
      <c r="BZ138" s="5"/>
      <c r="CA138" s="5"/>
      <c r="CB138" s="5"/>
      <c r="CK138" s="5"/>
      <c r="CL138" s="5"/>
      <c r="CM138" s="5"/>
      <c r="CV138" s="5"/>
      <c r="CW138" s="5"/>
      <c r="CX138" s="5"/>
      <c r="DG138" s="5"/>
      <c r="DH138" s="5"/>
      <c r="DI138" s="5"/>
      <c r="DR138" s="5"/>
      <c r="DS138" s="5"/>
      <c r="DT138" s="5"/>
    </row>
    <row r="139" spans="1:124">
      <c r="A139" s="5"/>
      <c r="B139" s="5"/>
      <c r="C139" s="5"/>
      <c r="L139" t="s">
        <v>270</v>
      </c>
      <c r="M139">
        <v>0</v>
      </c>
      <c r="N139">
        <v>0</v>
      </c>
      <c r="O139" t="s">
        <v>270</v>
      </c>
      <c r="P139">
        <v>0</v>
      </c>
      <c r="Q139">
        <v>0</v>
      </c>
      <c r="R139">
        <v>0</v>
      </c>
      <c r="S139" s="32" t="s">
        <v>24</v>
      </c>
      <c r="T139" s="5"/>
      <c r="U139" s="5"/>
      <c r="V139" s="5"/>
      <c r="W139" s="5" t="s">
        <v>1398</v>
      </c>
      <c r="X139" s="5">
        <v>1999</v>
      </c>
      <c r="Y139" s="5" t="s">
        <v>145</v>
      </c>
      <c r="Z139" t="s">
        <v>1398</v>
      </c>
      <c r="AA139">
        <v>100092098</v>
      </c>
      <c r="AB139">
        <v>136</v>
      </c>
      <c r="AC139">
        <v>1999</v>
      </c>
      <c r="AD139" s="4" t="s">
        <v>24</v>
      </c>
      <c r="AE139" s="5" t="str">
        <f>IF(AB139&gt;$AB$1,"NA",(IF($AC139&lt;'[3]Point Tables'!$S$5,"OLD",(IF($AD139="Y","X",(VLOOKUP($AA139,[1]Y14MF!$A$1:$A$65536,1,FALSE)))))))</f>
        <v>NA</v>
      </c>
      <c r="AF139" s="5" t="str">
        <f>IF(AB139&gt;$AB$1,"NA",(IF($AC139&lt;'[3]Point Tables'!$S$6,"OLD",(IF($AD139="Y","X",(VLOOKUP($AA139,[1]Y12MF!$A$1:$A$65536,1,FALSE)))))))</f>
        <v>NA</v>
      </c>
      <c r="AG139" s="5"/>
      <c r="AH139" s="5"/>
      <c r="AI139" s="5"/>
      <c r="AJ139" s="5"/>
      <c r="AS139" s="5"/>
      <c r="AT139" s="5"/>
      <c r="AU139" s="5"/>
      <c r="BD139" s="5"/>
      <c r="BE139" s="5"/>
      <c r="BF139" s="5"/>
      <c r="BO139" s="5"/>
      <c r="BP139" s="5"/>
      <c r="BQ139" s="5"/>
      <c r="BZ139" s="5"/>
      <c r="CA139" s="5"/>
      <c r="CB139" s="5"/>
      <c r="CK139" s="5"/>
      <c r="CL139" s="5"/>
      <c r="CM139" s="5"/>
      <c r="CV139" s="5"/>
      <c r="CW139" s="5"/>
      <c r="CX139" s="5"/>
      <c r="DG139" s="5"/>
      <c r="DH139" s="5"/>
      <c r="DI139" s="5"/>
      <c r="DR139" s="5"/>
      <c r="DS139" s="5"/>
      <c r="DT139" s="5"/>
    </row>
    <row r="140" spans="1:124">
      <c r="A140" s="5"/>
      <c r="B140" s="5"/>
      <c r="C140" s="5"/>
      <c r="L140" t="s">
        <v>270</v>
      </c>
      <c r="M140">
        <v>0</v>
      </c>
      <c r="N140">
        <v>0</v>
      </c>
      <c r="O140" t="s">
        <v>270</v>
      </c>
      <c r="P140">
        <v>0</v>
      </c>
      <c r="Q140">
        <v>0</v>
      </c>
      <c r="R140">
        <v>0</v>
      </c>
      <c r="S140" s="32" t="s">
        <v>24</v>
      </c>
      <c r="T140" s="5"/>
      <c r="U140" s="5"/>
      <c r="V140" s="5"/>
      <c r="W140" s="5" t="s">
        <v>617</v>
      </c>
      <c r="X140" s="5">
        <v>1998</v>
      </c>
      <c r="Y140" s="5" t="s">
        <v>37</v>
      </c>
      <c r="Z140" t="s">
        <v>617</v>
      </c>
      <c r="AA140">
        <v>100091341</v>
      </c>
      <c r="AB140">
        <v>137</v>
      </c>
      <c r="AC140">
        <v>1998</v>
      </c>
      <c r="AD140" s="4" t="s">
        <v>24</v>
      </c>
      <c r="AE140" s="5" t="str">
        <f>IF(AB140&gt;$AB$1,"NA",(IF($AC140&lt;'[3]Point Tables'!$S$5,"OLD",(IF($AD140="Y","X",(VLOOKUP($AA140,[1]Y14MF!$A$1:$A$65536,1,FALSE)))))))</f>
        <v>NA</v>
      </c>
      <c r="AF140" s="5" t="str">
        <f>IF(AB140&gt;$AB$1,"NA",(IF($AC140&lt;'[3]Point Tables'!$S$6,"OLD",(IF($AD140="Y","X",(VLOOKUP($AA140,[1]Y12MF!$A$1:$A$65536,1,FALSE)))))))</f>
        <v>NA</v>
      </c>
      <c r="AG140" s="5"/>
      <c r="AH140" s="5"/>
      <c r="AI140" s="5"/>
      <c r="AJ140" s="5"/>
      <c r="AS140" s="5"/>
      <c r="AT140" s="5"/>
      <c r="AU140" s="5"/>
      <c r="BD140" s="5"/>
      <c r="BE140" s="5"/>
      <c r="BF140" s="5"/>
      <c r="BO140" s="5"/>
      <c r="BP140" s="5"/>
      <c r="BQ140" s="5"/>
      <c r="BZ140" s="5"/>
      <c r="CA140" s="5"/>
      <c r="CB140" s="5"/>
      <c r="CK140" s="5"/>
      <c r="CL140" s="5"/>
      <c r="CM140" s="5"/>
      <c r="CV140" s="5"/>
      <c r="CW140" s="5"/>
      <c r="CX140" s="5"/>
      <c r="DG140" s="5"/>
      <c r="DH140" s="5"/>
      <c r="DI140" s="5"/>
      <c r="DR140" s="5"/>
      <c r="DS140" s="5"/>
      <c r="DT140" s="5"/>
    </row>
    <row r="141" spans="1:124">
      <c r="A141" s="5"/>
      <c r="B141" s="5"/>
      <c r="C141" s="5"/>
      <c r="L141" s="5" t="s">
        <v>270</v>
      </c>
      <c r="M141" s="5">
        <v>0</v>
      </c>
      <c r="N141" s="5">
        <v>0</v>
      </c>
      <c r="O141" t="s">
        <v>270</v>
      </c>
      <c r="P141">
        <v>0</v>
      </c>
      <c r="Q141">
        <v>0</v>
      </c>
      <c r="R141">
        <v>0</v>
      </c>
      <c r="S141" s="4" t="s">
        <v>24</v>
      </c>
      <c r="W141" s="5" t="s">
        <v>1399</v>
      </c>
      <c r="X141" s="5">
        <v>1999</v>
      </c>
      <c r="Y141" s="5" t="s">
        <v>37</v>
      </c>
      <c r="Z141" t="s">
        <v>1399</v>
      </c>
      <c r="AA141">
        <v>100124356</v>
      </c>
      <c r="AB141">
        <v>138</v>
      </c>
      <c r="AC141">
        <v>1999</v>
      </c>
      <c r="AD141" s="4" t="s">
        <v>24</v>
      </c>
      <c r="AE141" s="5" t="str">
        <f>IF(AB141&gt;$AB$1,"NA",(IF($AC141&lt;'[3]Point Tables'!$S$5,"OLD",(IF($AD141="Y","X",(VLOOKUP($AA141,[1]Y14MF!$A$1:$A$65536,1,FALSE)))))))</f>
        <v>NA</v>
      </c>
      <c r="AF141" s="5" t="str">
        <f>IF(AB141&gt;$AB$1,"NA",(IF($AC141&lt;'[3]Point Tables'!$S$6,"OLD",(IF($AD141="Y","X",(VLOOKUP($AA141,[1]Y12MF!$A$1:$A$65536,1,FALSE)))))))</f>
        <v>NA</v>
      </c>
      <c r="AG141" s="5"/>
      <c r="AH141" s="5"/>
      <c r="AI141" s="5"/>
      <c r="AJ141" s="5"/>
      <c r="AS141" s="5"/>
      <c r="AT141" s="5"/>
      <c r="AU141" s="5"/>
      <c r="BD141" s="5"/>
      <c r="BE141" s="5"/>
      <c r="BF141" s="5"/>
      <c r="BO141" s="5"/>
      <c r="BP141" s="5"/>
      <c r="BQ141" s="5"/>
      <c r="BZ141" s="5"/>
      <c r="CA141" s="5"/>
      <c r="CB141" s="5"/>
      <c r="CK141" s="5"/>
      <c r="CL141" s="5"/>
      <c r="CM141" s="5"/>
      <c r="CV141" s="5"/>
      <c r="CW141" s="5"/>
      <c r="CX141" s="5"/>
      <c r="DG141" s="5"/>
      <c r="DH141" s="5"/>
      <c r="DI141" s="5"/>
      <c r="DR141" s="5"/>
      <c r="DS141" s="5"/>
      <c r="DT141" s="5"/>
    </row>
    <row r="142" spans="1:124">
      <c r="A142" s="5"/>
      <c r="B142" s="5"/>
      <c r="C142" s="5"/>
      <c r="L142" s="5" t="s">
        <v>270</v>
      </c>
      <c r="M142" s="5">
        <v>0</v>
      </c>
      <c r="N142" s="5">
        <v>0</v>
      </c>
      <c r="O142" t="s">
        <v>270</v>
      </c>
      <c r="P142">
        <v>0</v>
      </c>
      <c r="Q142">
        <v>0</v>
      </c>
      <c r="R142">
        <v>0</v>
      </c>
      <c r="S142" s="4" t="s">
        <v>24</v>
      </c>
      <c r="W142" s="5" t="s">
        <v>388</v>
      </c>
      <c r="X142" s="5">
        <v>1996</v>
      </c>
      <c r="Y142" s="5" t="s">
        <v>122</v>
      </c>
      <c r="Z142" t="s">
        <v>388</v>
      </c>
      <c r="AA142">
        <v>100090085</v>
      </c>
      <c r="AB142">
        <v>139</v>
      </c>
      <c r="AC142">
        <v>1996</v>
      </c>
      <c r="AD142" s="4" t="s">
        <v>24</v>
      </c>
      <c r="AE142" s="5" t="str">
        <f>IF(AB142&gt;$AB$1,"NA",(IF($AC142&lt;'[3]Point Tables'!$S$5,"OLD",(IF($AD142="Y","X",(VLOOKUP($AA142,[1]Y14MF!$A$1:$A$65536,1,FALSE)))))))</f>
        <v>NA</v>
      </c>
      <c r="AF142" s="5" t="str">
        <f>IF(AB142&gt;$AB$1,"NA",(IF($AC142&lt;'[3]Point Tables'!$S$6,"OLD",(IF($AD142="Y","X",(VLOOKUP($AA142,[1]Y12MF!$A$1:$A$65536,1,FALSE)))))))</f>
        <v>NA</v>
      </c>
      <c r="AG142" s="5"/>
      <c r="AH142" s="5"/>
      <c r="AI142" s="5"/>
      <c r="AJ142" s="5"/>
      <c r="AS142" s="5"/>
      <c r="AT142" s="5"/>
      <c r="AU142" s="5"/>
      <c r="BD142" s="5"/>
      <c r="BE142" s="5"/>
      <c r="BF142" s="5"/>
      <c r="BO142" s="5"/>
      <c r="BP142" s="5"/>
      <c r="BQ142" s="5"/>
      <c r="BZ142" s="5"/>
      <c r="CA142" s="5"/>
      <c r="CB142" s="5"/>
      <c r="CK142" s="5"/>
      <c r="CL142" s="5"/>
      <c r="CM142" s="5"/>
      <c r="CV142" s="5"/>
      <c r="CW142" s="5"/>
      <c r="CX142" s="5"/>
      <c r="DG142" s="5"/>
      <c r="DH142" s="5"/>
      <c r="DI142" s="5"/>
      <c r="DR142" s="5"/>
      <c r="DS142" s="5"/>
      <c r="DT142" s="5"/>
    </row>
    <row r="143" spans="1:124">
      <c r="A143" s="5"/>
      <c r="B143" s="5"/>
      <c r="C143" s="5"/>
      <c r="L143" s="5" t="s">
        <v>270</v>
      </c>
      <c r="M143" s="5">
        <v>0</v>
      </c>
      <c r="N143" s="5">
        <v>0</v>
      </c>
      <c r="O143" t="s">
        <v>270</v>
      </c>
      <c r="P143">
        <v>0</v>
      </c>
      <c r="Q143">
        <v>0</v>
      </c>
      <c r="R143">
        <v>0</v>
      </c>
      <c r="S143" s="4" t="s">
        <v>24</v>
      </c>
      <c r="W143" s="5" t="s">
        <v>457</v>
      </c>
      <c r="X143" s="5">
        <v>1997</v>
      </c>
      <c r="Y143" s="5" t="s">
        <v>220</v>
      </c>
      <c r="Z143" t="s">
        <v>457</v>
      </c>
      <c r="AA143">
        <v>100052124</v>
      </c>
      <c r="AB143">
        <v>140</v>
      </c>
      <c r="AC143">
        <v>1997</v>
      </c>
      <c r="AD143" s="4" t="s">
        <v>24</v>
      </c>
      <c r="AE143" s="5" t="str">
        <f>IF(AB143&gt;$AB$1,"NA",(IF($AC143&lt;'[3]Point Tables'!$S$5,"OLD",(IF($AD143="Y","X",(VLOOKUP($AA143,[1]Y14MF!$A$1:$A$65536,1,FALSE)))))))</f>
        <v>NA</v>
      </c>
      <c r="AF143" s="5" t="str">
        <f>IF(AB143&gt;$AB$1,"NA",(IF($AC143&lt;'[3]Point Tables'!$S$6,"OLD",(IF($AD143="Y","X",(VLOOKUP($AA143,[1]Y12MF!$A$1:$A$65536,1,FALSE)))))))</f>
        <v>NA</v>
      </c>
      <c r="AG143" s="5"/>
      <c r="AH143" s="5"/>
      <c r="AI143" s="5"/>
      <c r="AJ143" s="5"/>
      <c r="AS143" s="5"/>
      <c r="AT143" s="5"/>
      <c r="AU143" s="5"/>
      <c r="BD143" s="5"/>
      <c r="BE143" s="5"/>
      <c r="BF143" s="5"/>
      <c r="BO143" s="5"/>
      <c r="BP143" s="5"/>
      <c r="BQ143" s="5"/>
      <c r="BZ143" s="5"/>
      <c r="CA143" s="5"/>
      <c r="CB143" s="5"/>
      <c r="CK143" s="5"/>
      <c r="CL143" s="5"/>
      <c r="CM143" s="5"/>
      <c r="CV143" s="5"/>
      <c r="CW143" s="5"/>
      <c r="CX143" s="5"/>
      <c r="DG143" s="5"/>
      <c r="DH143" s="5"/>
      <c r="DI143" s="5"/>
      <c r="DR143" s="5"/>
      <c r="DS143" s="5"/>
      <c r="DT143" s="5"/>
    </row>
    <row r="144" spans="1:124">
      <c r="A144" s="5"/>
      <c r="B144" s="5"/>
      <c r="C144" s="5"/>
      <c r="L144" s="5" t="s">
        <v>270</v>
      </c>
      <c r="M144" s="5">
        <v>0</v>
      </c>
      <c r="N144" s="5">
        <v>0</v>
      </c>
      <c r="O144" t="s">
        <v>270</v>
      </c>
      <c r="P144">
        <v>0</v>
      </c>
      <c r="Q144">
        <v>0</v>
      </c>
      <c r="R144">
        <v>0</v>
      </c>
      <c r="S144" s="4" t="s">
        <v>24</v>
      </c>
      <c r="W144" s="5" t="s">
        <v>1400</v>
      </c>
      <c r="X144" s="5">
        <v>1996</v>
      </c>
      <c r="Y144" s="5" t="s">
        <v>225</v>
      </c>
      <c r="Z144" t="s">
        <v>1400</v>
      </c>
      <c r="AA144">
        <v>100084449</v>
      </c>
      <c r="AB144">
        <v>141</v>
      </c>
      <c r="AC144">
        <v>1996</v>
      </c>
      <c r="AD144" s="4" t="s">
        <v>24</v>
      </c>
      <c r="AE144" s="5" t="str">
        <f>IF(AB144&gt;$AB$1,"NA",(IF($AC144&lt;'[3]Point Tables'!$S$5,"OLD",(IF($AD144="Y","X",(VLOOKUP($AA144,[1]Y14MF!$A$1:$A$65536,1,FALSE)))))))</f>
        <v>NA</v>
      </c>
      <c r="AF144" s="5" t="str">
        <f>IF(AB144&gt;$AB$1,"NA",(IF($AC144&lt;'[3]Point Tables'!$S$6,"OLD",(IF($AD144="Y","X",(VLOOKUP($AA144,[1]Y12MF!$A$1:$A$65536,1,FALSE)))))))</f>
        <v>NA</v>
      </c>
      <c r="AG144" s="5"/>
      <c r="AH144" s="5"/>
      <c r="AI144" s="5"/>
      <c r="AJ144" s="5"/>
      <c r="AS144" s="5"/>
      <c r="AT144" s="5"/>
      <c r="AU144" s="5"/>
      <c r="BD144" s="5"/>
      <c r="BE144" s="5"/>
      <c r="BF144" s="5"/>
      <c r="BO144" s="5"/>
      <c r="BP144" s="5"/>
      <c r="BQ144" s="5"/>
      <c r="BZ144" s="5"/>
      <c r="CA144" s="5"/>
      <c r="CB144" s="5"/>
      <c r="CK144" s="5"/>
      <c r="CL144" s="5"/>
      <c r="CM144" s="5"/>
      <c r="CV144" s="5"/>
      <c r="CW144" s="5"/>
      <c r="CX144" s="5"/>
      <c r="DG144" s="5"/>
      <c r="DH144" s="5"/>
      <c r="DI144" s="5"/>
      <c r="DR144" s="5"/>
      <c r="DS144" s="5"/>
      <c r="DT144" s="5"/>
    </row>
    <row r="145" spans="1:124">
      <c r="A145" s="5"/>
      <c r="B145" s="5"/>
      <c r="C145" s="5"/>
      <c r="L145" s="5" t="s">
        <v>270</v>
      </c>
      <c r="M145" s="5">
        <v>0</v>
      </c>
      <c r="N145" s="5">
        <v>0</v>
      </c>
      <c r="O145" t="s">
        <v>270</v>
      </c>
      <c r="P145">
        <v>0</v>
      </c>
      <c r="Q145">
        <v>0</v>
      </c>
      <c r="R145">
        <v>0</v>
      </c>
      <c r="S145" s="4" t="s">
        <v>24</v>
      </c>
      <c r="W145" s="5" t="s">
        <v>460</v>
      </c>
      <c r="X145" s="5">
        <v>1998</v>
      </c>
      <c r="Y145" s="5" t="s">
        <v>101</v>
      </c>
      <c r="Z145" t="s">
        <v>460</v>
      </c>
      <c r="AA145">
        <v>100117399</v>
      </c>
      <c r="AB145">
        <v>142.5</v>
      </c>
      <c r="AC145">
        <v>1998</v>
      </c>
      <c r="AD145" s="4" t="s">
        <v>24</v>
      </c>
      <c r="AE145" s="5" t="str">
        <f>IF(AB145&gt;$AB$1,"NA",(IF($AC145&lt;'[3]Point Tables'!$S$5,"OLD",(IF($AD145="Y","X",(VLOOKUP($AA145,[1]Y14MF!$A$1:$A$65536,1,FALSE)))))))</f>
        <v>NA</v>
      </c>
      <c r="AF145" s="5" t="str">
        <f>IF(AB145&gt;$AB$1,"NA",(IF($AC145&lt;'[3]Point Tables'!$S$6,"OLD",(IF($AD145="Y","X",(VLOOKUP($AA145,[1]Y12MF!$A$1:$A$65536,1,FALSE)))))))</f>
        <v>NA</v>
      </c>
      <c r="AG145" s="5"/>
      <c r="AH145" s="5"/>
      <c r="AI145" s="5"/>
      <c r="AJ145" s="5"/>
      <c r="AS145" s="5"/>
      <c r="AT145" s="5"/>
      <c r="AU145" s="5"/>
      <c r="BD145" s="5"/>
      <c r="BE145" s="5"/>
      <c r="BF145" s="5"/>
      <c r="BO145" s="5"/>
      <c r="BP145" s="5"/>
      <c r="BQ145" s="5"/>
      <c r="BZ145" s="5"/>
      <c r="CA145" s="5"/>
      <c r="CB145" s="5"/>
      <c r="CK145" s="5"/>
      <c r="CL145" s="5"/>
      <c r="CM145" s="5"/>
      <c r="CV145" s="5"/>
      <c r="CW145" s="5"/>
      <c r="CX145" s="5"/>
      <c r="DG145" s="5"/>
      <c r="DH145" s="5"/>
      <c r="DI145" s="5"/>
      <c r="DR145" s="5"/>
      <c r="DS145" s="5"/>
      <c r="DT145" s="5"/>
    </row>
    <row r="146" spans="1:124">
      <c r="A146" s="5"/>
      <c r="B146" s="5"/>
      <c r="C146" s="5"/>
      <c r="L146" s="5" t="s">
        <v>270</v>
      </c>
      <c r="M146" s="5">
        <v>0</v>
      </c>
      <c r="N146" s="5">
        <v>0</v>
      </c>
      <c r="O146" t="s">
        <v>270</v>
      </c>
      <c r="P146">
        <v>0</v>
      </c>
      <c r="Q146">
        <v>0</v>
      </c>
      <c r="R146">
        <v>0</v>
      </c>
      <c r="S146" s="4" t="s">
        <v>24</v>
      </c>
      <c r="W146" s="5" t="s">
        <v>485</v>
      </c>
      <c r="X146" s="5">
        <v>1997</v>
      </c>
      <c r="Y146" s="5" t="s">
        <v>145</v>
      </c>
      <c r="Z146" t="s">
        <v>485</v>
      </c>
      <c r="AA146">
        <v>100092034</v>
      </c>
      <c r="AB146">
        <v>142.5</v>
      </c>
      <c r="AC146">
        <v>1997</v>
      </c>
      <c r="AD146" s="4" t="s">
        <v>24</v>
      </c>
      <c r="AE146" s="5" t="str">
        <f>IF(AB146&gt;$AB$1,"NA",(IF($AC146&lt;'[3]Point Tables'!$S$5,"OLD",(IF($AD146="Y","X",(VLOOKUP($AA146,[1]Y14MF!$A$1:$A$65536,1,FALSE)))))))</f>
        <v>NA</v>
      </c>
      <c r="AF146" s="5" t="str">
        <f>IF(AB146&gt;$AB$1,"NA",(IF($AC146&lt;'[3]Point Tables'!$S$6,"OLD",(IF($AD146="Y","X",(VLOOKUP($AA146,[1]Y12MF!$A$1:$A$65536,1,FALSE)))))))</f>
        <v>NA</v>
      </c>
      <c r="AG146" s="5"/>
      <c r="AH146" s="5"/>
      <c r="AI146" s="5"/>
      <c r="AJ146" s="5"/>
      <c r="AS146" s="5"/>
      <c r="AT146" s="5"/>
      <c r="AU146" s="5"/>
      <c r="BD146" s="5"/>
      <c r="BE146" s="5"/>
      <c r="BF146" s="5"/>
      <c r="BO146" s="5"/>
      <c r="BP146" s="5"/>
      <c r="BQ146" s="5"/>
      <c r="BZ146" s="5"/>
      <c r="CA146" s="5"/>
      <c r="CB146" s="5"/>
      <c r="CK146" s="5"/>
      <c r="CL146" s="5"/>
      <c r="CM146" s="5"/>
      <c r="CV146" s="5"/>
      <c r="CW146" s="5"/>
      <c r="CX146" s="5"/>
      <c r="DG146" s="5"/>
      <c r="DH146" s="5"/>
      <c r="DI146" s="5"/>
      <c r="DR146" s="5"/>
      <c r="DS146" s="5"/>
      <c r="DT146" s="5"/>
    </row>
    <row r="147" spans="1:124">
      <c r="A147" s="5"/>
      <c r="B147" s="5"/>
      <c r="C147" s="5"/>
      <c r="L147" s="5" t="s">
        <v>270</v>
      </c>
      <c r="M147" s="5">
        <v>0</v>
      </c>
      <c r="N147" s="5">
        <v>0</v>
      </c>
      <c r="O147" t="s">
        <v>270</v>
      </c>
      <c r="P147">
        <v>0</v>
      </c>
      <c r="Q147">
        <v>0</v>
      </c>
      <c r="R147">
        <v>0</v>
      </c>
      <c r="S147" s="4" t="s">
        <v>24</v>
      </c>
      <c r="W147" s="5" t="s">
        <v>698</v>
      </c>
      <c r="X147" s="5">
        <v>1996</v>
      </c>
      <c r="Y147" s="5" t="s">
        <v>37</v>
      </c>
      <c r="Z147" t="s">
        <v>698</v>
      </c>
      <c r="AA147">
        <v>100097155</v>
      </c>
      <c r="AB147">
        <v>144</v>
      </c>
      <c r="AC147">
        <v>1996</v>
      </c>
      <c r="AD147" s="4" t="s">
        <v>24</v>
      </c>
      <c r="AE147" s="5" t="str">
        <f>IF(AB147&gt;$AB$1,"NA",(IF($AC147&lt;'[3]Point Tables'!$S$5,"OLD",(IF($AD147="Y","X",(VLOOKUP($AA147,[1]Y14MF!$A$1:$A$65536,1,FALSE)))))))</f>
        <v>NA</v>
      </c>
      <c r="AF147" s="5" t="str">
        <f>IF(AB147&gt;$AB$1,"NA",(IF($AC147&lt;'[3]Point Tables'!$S$6,"OLD",(IF($AD147="Y","X",(VLOOKUP($AA147,[1]Y12MF!$A$1:$A$65536,1,FALSE)))))))</f>
        <v>NA</v>
      </c>
      <c r="AG147" s="5"/>
      <c r="AH147" s="5"/>
      <c r="AI147" s="5"/>
      <c r="AJ147" s="5"/>
      <c r="AS147" s="5"/>
      <c r="AT147" s="5"/>
      <c r="AU147" s="5"/>
      <c r="BD147" s="5"/>
      <c r="BE147" s="5"/>
      <c r="BF147" s="5"/>
      <c r="BO147" s="5"/>
      <c r="BP147" s="5"/>
      <c r="BQ147" s="5"/>
      <c r="BZ147" s="5"/>
      <c r="CA147" s="5"/>
      <c r="CB147" s="5"/>
      <c r="CK147" s="5"/>
      <c r="CL147" s="5"/>
      <c r="CM147" s="5"/>
      <c r="CV147" s="5"/>
      <c r="CW147" s="5"/>
      <c r="CX147" s="5"/>
      <c r="DG147" s="5"/>
      <c r="DH147" s="5"/>
      <c r="DI147" s="5"/>
      <c r="DR147" s="5"/>
      <c r="DS147" s="5"/>
      <c r="DT147" s="5"/>
    </row>
    <row r="148" spans="1:124">
      <c r="L148" t="s">
        <v>270</v>
      </c>
      <c r="M148">
        <v>0</v>
      </c>
      <c r="N148">
        <v>0</v>
      </c>
      <c r="O148" t="s">
        <v>270</v>
      </c>
      <c r="P148">
        <v>0</v>
      </c>
      <c r="Q148">
        <v>0</v>
      </c>
      <c r="R148">
        <v>0</v>
      </c>
      <c r="S148" s="4" t="s">
        <v>24</v>
      </c>
      <c r="W148" t="s">
        <v>1357</v>
      </c>
      <c r="X148">
        <v>1996</v>
      </c>
      <c r="Y148" t="s">
        <v>190</v>
      </c>
      <c r="Z148" t="s">
        <v>1357</v>
      </c>
      <c r="AA148">
        <v>100127433</v>
      </c>
      <c r="AB148">
        <v>145</v>
      </c>
      <c r="AC148">
        <v>1996</v>
      </c>
      <c r="AD148" s="4" t="s">
        <v>24</v>
      </c>
      <c r="AE148" s="5" t="str">
        <f>IF(AB148&gt;$AB$1,"NA",(IF($AC148&lt;'[3]Point Tables'!$S$5,"OLD",(IF($AD148="Y","X",(VLOOKUP($AA148,[1]Y14MF!$A$1:$A$65536,1,FALSE)))))))</f>
        <v>NA</v>
      </c>
      <c r="AF148" s="5" t="str">
        <f>IF(AB148&gt;$AB$1,"NA",(IF($AC148&lt;'[3]Point Tables'!$S$6,"OLD",(IF($AD148="Y","X",(VLOOKUP($AA148,[1]Y12MF!$A$1:$A$65536,1,FALSE)))))))</f>
        <v>NA</v>
      </c>
      <c r="AG148" s="5"/>
    </row>
    <row r="149" spans="1:124">
      <c r="L149" t="s">
        <v>270</v>
      </c>
      <c r="M149">
        <v>0</v>
      </c>
      <c r="N149">
        <v>0</v>
      </c>
      <c r="O149" t="s">
        <v>270</v>
      </c>
      <c r="P149">
        <v>0</v>
      </c>
      <c r="Q149">
        <v>0</v>
      </c>
      <c r="R149">
        <v>0</v>
      </c>
      <c r="S149" s="4" t="s">
        <v>24</v>
      </c>
      <c r="W149" t="s">
        <v>1369</v>
      </c>
      <c r="X149">
        <v>1999</v>
      </c>
      <c r="Y149" t="s">
        <v>57</v>
      </c>
      <c r="Z149" t="s">
        <v>1369</v>
      </c>
      <c r="AA149">
        <v>100084141</v>
      </c>
      <c r="AB149">
        <v>146</v>
      </c>
      <c r="AC149">
        <v>1999</v>
      </c>
      <c r="AD149" s="4" t="s">
        <v>24</v>
      </c>
      <c r="AE149" s="5" t="str">
        <f>IF(AB149&gt;$AB$1,"NA",(IF($AC149&lt;'[3]Point Tables'!$S$5,"OLD",(IF($AD149="Y","X",(VLOOKUP($AA149,[1]Y14MF!$A$1:$A$65536,1,FALSE)))))))</f>
        <v>NA</v>
      </c>
      <c r="AF149" s="5" t="str">
        <f>IF(AB149&gt;$AB$1,"NA",(IF($AC149&lt;'[3]Point Tables'!$S$6,"OLD",(IF($AD149="Y","X",(VLOOKUP($AA149,[1]Y12MF!$A$1:$A$65536,1,FALSE)))))))</f>
        <v>NA</v>
      </c>
      <c r="AG149" s="5"/>
    </row>
    <row r="150" spans="1:124">
      <c r="L150" t="s">
        <v>270</v>
      </c>
      <c r="M150">
        <v>0</v>
      </c>
      <c r="N150">
        <v>0</v>
      </c>
      <c r="O150" t="s">
        <v>270</v>
      </c>
      <c r="P150">
        <v>0</v>
      </c>
      <c r="Q150">
        <v>0</v>
      </c>
      <c r="R150">
        <v>0</v>
      </c>
      <c r="S150" s="4" t="s">
        <v>24</v>
      </c>
      <c r="W150" t="s">
        <v>394</v>
      </c>
      <c r="X150">
        <v>1996</v>
      </c>
      <c r="Y150" t="s">
        <v>37</v>
      </c>
      <c r="Z150" t="s">
        <v>394</v>
      </c>
      <c r="AA150">
        <v>100085459</v>
      </c>
      <c r="AB150">
        <v>147</v>
      </c>
      <c r="AC150">
        <v>1996</v>
      </c>
      <c r="AD150" s="4" t="s">
        <v>24</v>
      </c>
      <c r="AE150" s="5" t="str">
        <f>IF(AB150&gt;$AB$1,"NA",(IF($AC150&lt;'[3]Point Tables'!$S$5,"OLD",(IF($AD150="Y","X",(VLOOKUP($AA150,[1]Y14MF!$A$1:$A$65536,1,FALSE)))))))</f>
        <v>NA</v>
      </c>
      <c r="AF150" s="5" t="str">
        <f>IF(AB150&gt;$AB$1,"NA",(IF($AC150&lt;'[3]Point Tables'!$S$6,"OLD",(IF($AD150="Y","X",(VLOOKUP($AA150,[1]Y12MF!$A$1:$A$65536,1,FALSE)))))))</f>
        <v>NA</v>
      </c>
      <c r="AG150" s="5"/>
    </row>
    <row r="151" spans="1:124">
      <c r="L151" t="s">
        <v>270</v>
      </c>
      <c r="M151">
        <v>0</v>
      </c>
      <c r="N151">
        <v>0</v>
      </c>
      <c r="O151" t="s">
        <v>270</v>
      </c>
      <c r="P151">
        <v>0</v>
      </c>
      <c r="Q151">
        <v>0</v>
      </c>
      <c r="R151">
        <v>0</v>
      </c>
      <c r="S151" s="4" t="s">
        <v>24</v>
      </c>
      <c r="W151" t="s">
        <v>1082</v>
      </c>
      <c r="X151">
        <v>1996</v>
      </c>
      <c r="Y151" t="s">
        <v>33</v>
      </c>
      <c r="Z151" t="s">
        <v>1082</v>
      </c>
      <c r="AA151" s="34">
        <v>100082765</v>
      </c>
      <c r="AB151">
        <v>148</v>
      </c>
      <c r="AC151">
        <v>1996</v>
      </c>
      <c r="AD151" s="4" t="s">
        <v>24</v>
      </c>
      <c r="AE151" s="5" t="str">
        <f>IF(AB151&gt;$AB$1,"NA",(IF($AC151&lt;'[3]Point Tables'!$S$5,"OLD",(IF($AD151="Y","X",(VLOOKUP($AA151,[1]Y14MF!$A$1:$A$65536,1,FALSE)))))))</f>
        <v>NA</v>
      </c>
      <c r="AF151" s="5" t="str">
        <f>IF(AB151&gt;$AB$1,"NA",(IF($AC151&lt;'[3]Point Tables'!$S$6,"OLD",(IF($AD151="Y","X",(VLOOKUP($AA151,[1]Y12MF!$A$1:$A$65536,1,FALSE)))))))</f>
        <v>NA</v>
      </c>
      <c r="AG151" s="5"/>
    </row>
    <row r="152" spans="1:124">
      <c r="L152" t="s">
        <v>270</v>
      </c>
      <c r="M152">
        <v>0</v>
      </c>
      <c r="N152">
        <v>0</v>
      </c>
      <c r="O152" t="s">
        <v>270</v>
      </c>
      <c r="P152">
        <v>0</v>
      </c>
      <c r="Q152">
        <v>0</v>
      </c>
      <c r="R152">
        <v>0</v>
      </c>
      <c r="S152" s="4" t="s">
        <v>24</v>
      </c>
      <c r="W152" t="s">
        <v>593</v>
      </c>
      <c r="X152">
        <v>1999</v>
      </c>
      <c r="Y152" t="s">
        <v>37</v>
      </c>
      <c r="Z152" t="s">
        <v>593</v>
      </c>
      <c r="AA152">
        <v>100083194</v>
      </c>
      <c r="AB152">
        <v>149</v>
      </c>
      <c r="AC152">
        <v>1999</v>
      </c>
      <c r="AD152" s="4" t="s">
        <v>24</v>
      </c>
      <c r="AE152" s="5" t="str">
        <f>IF(AB152&gt;$AB$1,"NA",(IF($AC152&lt;'[3]Point Tables'!$S$5,"OLD",(IF($AD152="Y","X",(VLOOKUP($AA152,[1]Y14MF!$A$1:$A$65536,1,FALSE)))))))</f>
        <v>NA</v>
      </c>
      <c r="AF152" s="5" t="str">
        <f>IF(AB152&gt;$AB$1,"NA",(IF($AC152&lt;'[3]Point Tables'!$S$6,"OLD",(IF($AD152="Y","X",(VLOOKUP($AA152,[1]Y12MF!$A$1:$A$65536,1,FALSE)))))))</f>
        <v>NA</v>
      </c>
      <c r="AG152" s="5"/>
    </row>
    <row r="153" spans="1:124">
      <c r="L153" t="s">
        <v>270</v>
      </c>
      <c r="M153">
        <v>0</v>
      </c>
      <c r="N153">
        <v>0</v>
      </c>
      <c r="O153" t="s">
        <v>270</v>
      </c>
      <c r="P153">
        <v>0</v>
      </c>
      <c r="Q153">
        <v>0</v>
      </c>
      <c r="R153">
        <v>0</v>
      </c>
      <c r="S153" s="4" t="s">
        <v>24</v>
      </c>
      <c r="W153" t="s">
        <v>468</v>
      </c>
      <c r="X153">
        <v>1999</v>
      </c>
      <c r="Y153" t="s">
        <v>94</v>
      </c>
      <c r="Z153" t="s">
        <v>468</v>
      </c>
      <c r="AA153">
        <v>100098928</v>
      </c>
      <c r="AB153">
        <v>150</v>
      </c>
      <c r="AC153">
        <v>1999</v>
      </c>
      <c r="AD153" s="4" t="s">
        <v>24</v>
      </c>
      <c r="AE153" s="5" t="str">
        <f>IF(AB153&gt;$AB$1,"NA",(IF($AC153&lt;'[3]Point Tables'!$S$5,"OLD",(IF($AD153="Y","X",(VLOOKUP($AA153,[1]Y14MF!$A$1:$A$65536,1,FALSE)))))))</f>
        <v>NA</v>
      </c>
      <c r="AF153" s="5" t="str">
        <f>IF(AB153&gt;$AB$1,"NA",(IF($AC153&lt;'[3]Point Tables'!$S$6,"OLD",(IF($AD153="Y","X",(VLOOKUP($AA153,[1]Y12MF!$A$1:$A$65536,1,FALSE)))))))</f>
        <v>NA</v>
      </c>
      <c r="AG153" s="5"/>
    </row>
    <row r="154" spans="1:124">
      <c r="L154" t="s">
        <v>270</v>
      </c>
      <c r="M154">
        <v>0</v>
      </c>
      <c r="N154">
        <v>0</v>
      </c>
      <c r="O154" t="s">
        <v>270</v>
      </c>
      <c r="P154">
        <v>0</v>
      </c>
      <c r="Q154">
        <v>0</v>
      </c>
      <c r="R154">
        <v>0</v>
      </c>
      <c r="S154" s="4" t="s">
        <v>24</v>
      </c>
      <c r="W154" t="s">
        <v>742</v>
      </c>
      <c r="X154">
        <v>1997</v>
      </c>
      <c r="Y154" t="s">
        <v>424</v>
      </c>
      <c r="Z154" t="s">
        <v>742</v>
      </c>
      <c r="AA154">
        <v>100059163</v>
      </c>
      <c r="AB154">
        <v>151</v>
      </c>
      <c r="AC154">
        <v>1997</v>
      </c>
      <c r="AD154" s="4" t="s">
        <v>24</v>
      </c>
      <c r="AE154" s="5" t="str">
        <f>IF(AB154&gt;$AB$1,"NA",(IF($AC154&lt;'[3]Point Tables'!$S$5,"OLD",(IF($AD154="Y","X",(VLOOKUP($AA154,[1]Y14MF!$A$1:$A$65536,1,FALSE)))))))</f>
        <v>NA</v>
      </c>
      <c r="AF154" s="5" t="str">
        <f>IF(AB154&gt;$AB$1,"NA",(IF($AC154&lt;'[3]Point Tables'!$S$6,"OLD",(IF($AD154="Y","X",(VLOOKUP($AA154,[1]Y12MF!$A$1:$A$65536,1,FALSE)))))))</f>
        <v>NA</v>
      </c>
      <c r="AG154" s="5"/>
    </row>
    <row r="155" spans="1:124">
      <c r="L155" t="s">
        <v>270</v>
      </c>
      <c r="M155">
        <v>0</v>
      </c>
      <c r="N155">
        <v>0</v>
      </c>
      <c r="O155" t="s">
        <v>270</v>
      </c>
      <c r="P155">
        <v>0</v>
      </c>
      <c r="Q155">
        <v>0</v>
      </c>
      <c r="R155">
        <v>0</v>
      </c>
      <c r="S155" s="4" t="s">
        <v>24</v>
      </c>
      <c r="W155" t="s">
        <v>648</v>
      </c>
      <c r="X155">
        <v>1996</v>
      </c>
      <c r="Y155" t="s">
        <v>46</v>
      </c>
      <c r="Z155" t="s">
        <v>648</v>
      </c>
      <c r="AA155">
        <v>100128698</v>
      </c>
      <c r="AB155">
        <v>152</v>
      </c>
      <c r="AC155">
        <v>1996</v>
      </c>
      <c r="AD155" s="4" t="s">
        <v>24</v>
      </c>
      <c r="AE155" s="5" t="str">
        <f>IF(AB155&gt;$AB$1,"NA",(IF($AC155&lt;'[3]Point Tables'!$S$5,"OLD",(IF($AD155="Y","X",(VLOOKUP($AA155,[1]Y14MF!$A$1:$A$65536,1,FALSE)))))))</f>
        <v>NA</v>
      </c>
      <c r="AF155" s="5" t="str">
        <f>IF(AB155&gt;$AB$1,"NA",(IF($AC155&lt;'[3]Point Tables'!$S$6,"OLD",(IF($AD155="Y","X",(VLOOKUP($AA155,[1]Y12MF!$A$1:$A$65536,1,FALSE)))))))</f>
        <v>NA</v>
      </c>
      <c r="AG155" s="5"/>
    </row>
    <row r="156" spans="1:124">
      <c r="L156" t="s">
        <v>270</v>
      </c>
      <c r="M156">
        <v>0</v>
      </c>
      <c r="N156">
        <v>0</v>
      </c>
      <c r="O156" t="s">
        <v>270</v>
      </c>
      <c r="P156">
        <v>0</v>
      </c>
      <c r="Q156">
        <v>0</v>
      </c>
      <c r="R156">
        <v>0</v>
      </c>
      <c r="S156" s="4" t="s">
        <v>24</v>
      </c>
      <c r="W156" t="s">
        <v>628</v>
      </c>
      <c r="X156">
        <v>1996</v>
      </c>
      <c r="Y156" t="s">
        <v>259</v>
      </c>
      <c r="Z156" t="s">
        <v>628</v>
      </c>
      <c r="AA156">
        <v>100094955</v>
      </c>
      <c r="AB156">
        <v>153</v>
      </c>
      <c r="AC156">
        <v>1996</v>
      </c>
      <c r="AD156" s="4" t="s">
        <v>24</v>
      </c>
      <c r="AE156" s="5" t="str">
        <f>IF(AB156&gt;$AB$1,"NA",(IF($AC156&lt;'[3]Point Tables'!$S$5,"OLD",(IF($AD156="Y","X",(VLOOKUP($AA156,[1]Y14MF!$A$1:$A$65536,1,FALSE)))))))</f>
        <v>NA</v>
      </c>
      <c r="AF156" s="5" t="str">
        <f>IF(AB156&gt;$AB$1,"NA",(IF($AC156&lt;'[3]Point Tables'!$S$6,"OLD",(IF($AD156="Y","X",(VLOOKUP($AA156,[1]Y12MF!$A$1:$A$65536,1,FALSE)))))))</f>
        <v>NA</v>
      </c>
      <c r="AG156" s="5"/>
    </row>
    <row r="157" spans="1:124">
      <c r="L157" t="s">
        <v>270</v>
      </c>
      <c r="M157">
        <v>0</v>
      </c>
      <c r="N157">
        <v>0</v>
      </c>
      <c r="O157" t="s">
        <v>270</v>
      </c>
      <c r="P157">
        <v>0</v>
      </c>
      <c r="Q157">
        <v>0</v>
      </c>
      <c r="R157">
        <v>0</v>
      </c>
      <c r="S157" s="4" t="s">
        <v>24</v>
      </c>
      <c r="W157" t="s">
        <v>1056</v>
      </c>
      <c r="X157">
        <v>1997</v>
      </c>
      <c r="Y157" t="s">
        <v>190</v>
      </c>
      <c r="Z157" t="s">
        <v>1056</v>
      </c>
      <c r="AA157">
        <v>100132931</v>
      </c>
      <c r="AB157">
        <v>154</v>
      </c>
      <c r="AC157">
        <v>1997</v>
      </c>
      <c r="AD157" s="4" t="s">
        <v>24</v>
      </c>
      <c r="AE157" s="5" t="str">
        <f>IF(AB157&gt;$AB$1,"NA",(IF($AC157&lt;'[3]Point Tables'!$S$5,"OLD",(IF($AD157="Y","X",(VLOOKUP($AA157,[1]Y14MF!$A$1:$A$65536,1,FALSE)))))))</f>
        <v>NA</v>
      </c>
      <c r="AF157" s="5" t="str">
        <f>IF(AB157&gt;$AB$1,"NA",(IF($AC157&lt;'[3]Point Tables'!$S$6,"OLD",(IF($AD157="Y","X",(VLOOKUP($AA157,[1]Y12MF!$A$1:$A$65536,1,FALSE)))))))</f>
        <v>NA</v>
      </c>
      <c r="AG157" s="5"/>
    </row>
    <row r="158" spans="1:124">
      <c r="L158" t="s">
        <v>270</v>
      </c>
      <c r="M158">
        <v>0</v>
      </c>
      <c r="N158">
        <v>0</v>
      </c>
      <c r="O158" t="s">
        <v>270</v>
      </c>
      <c r="P158">
        <v>0</v>
      </c>
      <c r="Q158">
        <v>0</v>
      </c>
      <c r="R158">
        <v>0</v>
      </c>
      <c r="S158" s="4" t="s">
        <v>24</v>
      </c>
      <c r="W158" t="s">
        <v>623</v>
      </c>
      <c r="X158">
        <v>1996</v>
      </c>
      <c r="Y158" t="s">
        <v>290</v>
      </c>
      <c r="Z158" t="s">
        <v>623</v>
      </c>
      <c r="AA158">
        <v>100088124</v>
      </c>
      <c r="AB158">
        <v>155</v>
      </c>
      <c r="AC158">
        <v>1996</v>
      </c>
      <c r="AD158" s="4" t="s">
        <v>24</v>
      </c>
      <c r="AE158" s="5" t="str">
        <f>IF(AB158&gt;$AB$1,"NA",(IF($AC158&lt;'[3]Point Tables'!$S$5,"OLD",(IF($AD158="Y","X",(VLOOKUP($AA158,[1]Y14MF!$A$1:$A$65536,1,FALSE)))))))</f>
        <v>NA</v>
      </c>
      <c r="AF158" s="5" t="str">
        <f>IF(AB158&gt;$AB$1,"NA",(IF($AC158&lt;'[3]Point Tables'!$S$6,"OLD",(IF($AD158="Y","X",(VLOOKUP($AA158,[1]Y12MF!$A$1:$A$65536,1,FALSE)))))))</f>
        <v>NA</v>
      </c>
      <c r="AG158" s="5"/>
    </row>
    <row r="159" spans="1:124">
      <c r="L159" t="s">
        <v>270</v>
      </c>
      <c r="M159">
        <v>0</v>
      </c>
      <c r="N159">
        <v>0</v>
      </c>
      <c r="O159" t="s">
        <v>270</v>
      </c>
      <c r="P159">
        <v>0</v>
      </c>
      <c r="Q159">
        <v>0</v>
      </c>
      <c r="R159">
        <v>0</v>
      </c>
      <c r="S159" s="4" t="s">
        <v>24</v>
      </c>
      <c r="W159" t="s">
        <v>1401</v>
      </c>
      <c r="X159">
        <v>1999</v>
      </c>
      <c r="Y159" t="s">
        <v>35</v>
      </c>
      <c r="Z159" t="s">
        <v>1401</v>
      </c>
      <c r="AA159">
        <v>100095668</v>
      </c>
      <c r="AB159">
        <v>156</v>
      </c>
      <c r="AC159">
        <v>1999</v>
      </c>
      <c r="AD159" s="4" t="s">
        <v>24</v>
      </c>
      <c r="AE159" s="5" t="str">
        <f>IF(AB159&gt;$AB$1,"NA",(IF($AC159&lt;'[3]Point Tables'!$S$5,"OLD",(IF($AD159="Y","X",(VLOOKUP($AA159,[1]Y14MF!$A$1:$A$65536,1,FALSE)))))))</f>
        <v>NA</v>
      </c>
      <c r="AF159" s="5" t="str">
        <f>IF(AB159&gt;$AB$1,"NA",(IF($AC159&lt;'[3]Point Tables'!$S$6,"OLD",(IF($AD159="Y","X",(VLOOKUP($AA159,[1]Y12MF!$A$1:$A$65536,1,FALSE)))))))</f>
        <v>NA</v>
      </c>
      <c r="AG159" s="5"/>
    </row>
    <row r="160" spans="1:124">
      <c r="L160" t="s">
        <v>270</v>
      </c>
      <c r="M160">
        <v>0</v>
      </c>
      <c r="N160">
        <v>0</v>
      </c>
      <c r="O160" t="s">
        <v>270</v>
      </c>
      <c r="P160">
        <v>0</v>
      </c>
      <c r="Q160">
        <v>0</v>
      </c>
      <c r="R160">
        <v>0</v>
      </c>
      <c r="S160" s="4" t="s">
        <v>24</v>
      </c>
      <c r="W160" t="s">
        <v>1365</v>
      </c>
      <c r="X160">
        <v>1999</v>
      </c>
      <c r="Y160" t="s">
        <v>82</v>
      </c>
      <c r="Z160" t="s">
        <v>1365</v>
      </c>
      <c r="AA160">
        <v>100075821</v>
      </c>
      <c r="AB160">
        <v>157</v>
      </c>
      <c r="AC160">
        <v>1999</v>
      </c>
      <c r="AD160" s="4" t="s">
        <v>24</v>
      </c>
      <c r="AE160" s="5" t="str">
        <f>IF(AB160&gt;$AB$1,"NA",(IF($AC160&lt;'[3]Point Tables'!$S$5,"OLD",(IF($AD160="Y","X",(VLOOKUP($AA160,[1]Y14MF!$A$1:$A$65536,1,FALSE)))))))</f>
        <v>NA</v>
      </c>
      <c r="AF160" s="5" t="str">
        <f>IF(AB160&gt;$AB$1,"NA",(IF($AC160&lt;'[3]Point Tables'!$S$6,"OLD",(IF($AD160="Y","X",(VLOOKUP($AA160,[1]Y12MF!$A$1:$A$65536,1,FALSE)))))))</f>
        <v>NA</v>
      </c>
      <c r="AG160" s="5"/>
    </row>
    <row r="161" spans="12:33">
      <c r="L161" t="s">
        <v>270</v>
      </c>
      <c r="M161">
        <v>0</v>
      </c>
      <c r="N161">
        <v>0</v>
      </c>
      <c r="O161" t="s">
        <v>270</v>
      </c>
      <c r="P161">
        <v>0</v>
      </c>
      <c r="Q161">
        <v>0</v>
      </c>
      <c r="R161">
        <v>0</v>
      </c>
      <c r="S161" s="4" t="s">
        <v>24</v>
      </c>
      <c r="W161" t="s">
        <v>1402</v>
      </c>
      <c r="X161">
        <v>1998</v>
      </c>
      <c r="Y161" t="s">
        <v>424</v>
      </c>
      <c r="Z161" t="s">
        <v>1402</v>
      </c>
      <c r="AA161">
        <v>100091318</v>
      </c>
      <c r="AB161">
        <v>158</v>
      </c>
      <c r="AC161">
        <v>1998</v>
      </c>
      <c r="AD161" s="4" t="s">
        <v>24</v>
      </c>
      <c r="AE161" s="5" t="str">
        <f>IF(AB161&gt;$AB$1,"NA",(IF($AC161&lt;'[3]Point Tables'!$S$5,"OLD",(IF($AD161="Y","X",(VLOOKUP($AA161,[1]Y14MF!$A$1:$A$65536,1,FALSE)))))))</f>
        <v>NA</v>
      </c>
      <c r="AF161" s="5" t="str">
        <f>IF(AB161&gt;$AB$1,"NA",(IF($AC161&lt;'[3]Point Tables'!$S$6,"OLD",(IF($AD161="Y","X",(VLOOKUP($AA161,[1]Y12MF!$A$1:$A$65536,1,FALSE)))))))</f>
        <v>NA</v>
      </c>
      <c r="AG161" s="5"/>
    </row>
    <row r="162" spans="12:33">
      <c r="W162" t="s">
        <v>1403</v>
      </c>
      <c r="X162">
        <v>1997</v>
      </c>
      <c r="Y162" t="s">
        <v>619</v>
      </c>
      <c r="Z162" t="s">
        <v>1403</v>
      </c>
      <c r="AA162">
        <v>100123911</v>
      </c>
      <c r="AB162">
        <v>159</v>
      </c>
      <c r="AC162">
        <v>1997</v>
      </c>
      <c r="AD162" s="4" t="s">
        <v>24</v>
      </c>
      <c r="AE162" s="5" t="str">
        <f>IF(AB162&gt;$AB$1,"NA",(IF($AC162&lt;'[3]Point Tables'!$S$5,"OLD",(IF($AD162="Y","X",(VLOOKUP($AA162,[1]Y14MF!$A$1:$A$65536,1,FALSE)))))))</f>
        <v>NA</v>
      </c>
      <c r="AF162" s="5" t="str">
        <f>IF(AB162&gt;$AB$1,"NA",(IF($AC162&lt;'[3]Point Tables'!$S$6,"OLD",(IF($AD162="Y","X",(VLOOKUP($AA162,[1]Y12MF!$A$1:$A$65536,1,FALSE)))))))</f>
        <v>NA</v>
      </c>
      <c r="AG162" s="5"/>
    </row>
    <row r="163" spans="12:33">
      <c r="W163" t="s">
        <v>1385</v>
      </c>
      <c r="X163">
        <v>1999</v>
      </c>
      <c r="Y163" t="s">
        <v>151</v>
      </c>
      <c r="Z163" t="s">
        <v>1385</v>
      </c>
      <c r="AA163">
        <v>100088550</v>
      </c>
      <c r="AB163">
        <v>160</v>
      </c>
      <c r="AC163">
        <v>1999</v>
      </c>
      <c r="AD163" s="4" t="s">
        <v>24</v>
      </c>
      <c r="AE163" s="5" t="str">
        <f>IF(AB163&gt;$AB$1,"NA",(IF($AC163&lt;'[3]Point Tables'!$S$5,"OLD",(IF($AD163="Y","X",(VLOOKUP($AA163,[1]Y14MF!$A$1:$A$65536,1,FALSE)))))))</f>
        <v>NA</v>
      </c>
      <c r="AF163" s="5" t="str">
        <f>IF(AB163&gt;$AB$1,"NA",(IF($AC163&lt;'[3]Point Tables'!$S$6,"OLD",(IF($AD163="Y","X",(VLOOKUP($AA163,[1]Y12MF!$A$1:$A$65536,1,FALSE)))))))</f>
        <v>NA</v>
      </c>
      <c r="AG163" s="5"/>
    </row>
    <row r="164" spans="12:33">
      <c r="W164" t="s">
        <v>701</v>
      </c>
      <c r="X164">
        <v>1997</v>
      </c>
      <c r="Y164" t="s">
        <v>82</v>
      </c>
      <c r="Z164" t="s">
        <v>701</v>
      </c>
      <c r="AA164">
        <v>100090046</v>
      </c>
      <c r="AB164">
        <v>161</v>
      </c>
      <c r="AC164">
        <v>1997</v>
      </c>
      <c r="AD164" s="4" t="s">
        <v>24</v>
      </c>
      <c r="AE164" s="5" t="str">
        <f>IF(AB164&gt;$AB$1,"NA",(IF($AC164&lt;'[3]Point Tables'!$S$5,"OLD",(IF($AD164="Y","X",(VLOOKUP($AA164,[1]Y14MF!$A$1:$A$65536,1,FALSE)))))))</f>
        <v>NA</v>
      </c>
      <c r="AF164" s="5" t="str">
        <f>IF(AB164&gt;$AB$1,"NA",(IF($AC164&lt;'[3]Point Tables'!$S$6,"OLD",(IF($AD164="Y","X",(VLOOKUP($AA164,[1]Y12MF!$A$1:$A$65536,1,FALSE)))))))</f>
        <v>NA</v>
      </c>
      <c r="AG164" s="5"/>
    </row>
    <row r="165" spans="12:33">
      <c r="W165" t="s">
        <v>1198</v>
      </c>
      <c r="X165">
        <v>1998</v>
      </c>
      <c r="Y165" t="s">
        <v>143</v>
      </c>
      <c r="Z165" t="s">
        <v>1198</v>
      </c>
      <c r="AA165">
        <v>100069985</v>
      </c>
      <c r="AB165">
        <v>162</v>
      </c>
      <c r="AC165">
        <v>1998</v>
      </c>
      <c r="AD165" s="4" t="s">
        <v>24</v>
      </c>
      <c r="AE165" s="5" t="str">
        <f>IF(AB165&gt;$AB$1,"NA",(IF($AC165&lt;'[3]Point Tables'!$S$5,"OLD",(IF($AD165="Y","X",(VLOOKUP($AA165,[1]Y14MF!$A$1:$A$65536,1,FALSE)))))))</f>
        <v>NA</v>
      </c>
      <c r="AF165" s="5" t="str">
        <f>IF(AB165&gt;$AB$1,"NA",(IF($AC165&lt;'[3]Point Tables'!$S$6,"OLD",(IF($AD165="Y","X",(VLOOKUP($AA165,[1]Y12MF!$A$1:$A$65536,1,FALSE)))))))</f>
        <v>NA</v>
      </c>
      <c r="AG165" s="5"/>
    </row>
    <row r="166" spans="12:33">
      <c r="W166" t="s">
        <v>557</v>
      </c>
      <c r="X166">
        <v>1996</v>
      </c>
      <c r="Y166" t="s">
        <v>57</v>
      </c>
      <c r="Z166" t="s">
        <v>557</v>
      </c>
      <c r="AA166">
        <v>100118047</v>
      </c>
      <c r="AB166">
        <v>163</v>
      </c>
      <c r="AC166">
        <v>1996</v>
      </c>
      <c r="AD166" s="4" t="s">
        <v>24</v>
      </c>
      <c r="AE166" s="5" t="str">
        <f>IF(AB166&gt;$AB$1,"NA",(IF($AC166&lt;'[3]Point Tables'!$S$5,"OLD",(IF($AD166="Y","X",(VLOOKUP($AA166,[1]Y14MF!$A$1:$A$65536,1,FALSE)))))))</f>
        <v>NA</v>
      </c>
      <c r="AF166" s="5" t="str">
        <f>IF(AB166&gt;$AB$1,"NA",(IF($AC166&lt;'[3]Point Tables'!$S$6,"OLD",(IF($AD166="Y","X",(VLOOKUP($AA166,[1]Y12MF!$A$1:$A$65536,1,FALSE)))))))</f>
        <v>NA</v>
      </c>
      <c r="AG166" s="5"/>
    </row>
    <row r="167" spans="12:33">
      <c r="W167" t="s">
        <v>997</v>
      </c>
      <c r="X167">
        <v>1997</v>
      </c>
      <c r="Y167" t="s">
        <v>220</v>
      </c>
      <c r="Z167" t="s">
        <v>997</v>
      </c>
      <c r="AA167">
        <v>100094414</v>
      </c>
      <c r="AB167">
        <v>164</v>
      </c>
      <c r="AC167">
        <v>1997</v>
      </c>
      <c r="AD167" s="4" t="s">
        <v>24</v>
      </c>
      <c r="AE167" s="5" t="str">
        <f>IF(AB167&gt;$AB$1,"NA",(IF($AC167&lt;'[3]Point Tables'!$S$5,"OLD",(IF($AD167="Y","X",(VLOOKUP($AA167,[1]Y14MF!$A$1:$A$65536,1,FALSE)))))))</f>
        <v>NA</v>
      </c>
      <c r="AF167" s="5" t="str">
        <f>IF(AB167&gt;$AB$1,"NA",(IF($AC167&lt;'[3]Point Tables'!$S$6,"OLD",(IF($AD167="Y","X",(VLOOKUP($AA167,[1]Y12MF!$A$1:$A$65536,1,FALSE)))))))</f>
        <v>NA</v>
      </c>
      <c r="AG167" s="5"/>
    </row>
    <row r="168" spans="12:33">
      <c r="W168" t="s">
        <v>1404</v>
      </c>
      <c r="X168">
        <v>1998</v>
      </c>
      <c r="Y168" t="s">
        <v>23</v>
      </c>
      <c r="Z168" t="s">
        <v>1404</v>
      </c>
      <c r="AA168">
        <v>100134247</v>
      </c>
      <c r="AB168">
        <v>165</v>
      </c>
      <c r="AC168">
        <v>1998</v>
      </c>
      <c r="AD168" s="4" t="s">
        <v>24</v>
      </c>
      <c r="AE168" s="5" t="str">
        <f>IF(AB168&gt;$AB$1,"NA",(IF($AC168&lt;'[3]Point Tables'!$S$5,"OLD",(IF($AD168="Y","X",(VLOOKUP($AA168,[1]Y14MF!$A$1:$A$65536,1,FALSE)))))))</f>
        <v>NA</v>
      </c>
      <c r="AF168" s="5" t="str">
        <f>IF(AB168&gt;$AB$1,"NA",(IF($AC168&lt;'[3]Point Tables'!$S$6,"OLD",(IF($AD168="Y","X",(VLOOKUP($AA168,[1]Y12MF!$A$1:$A$65536,1,FALSE)))))))</f>
        <v>NA</v>
      </c>
      <c r="AG168" s="5"/>
    </row>
    <row r="169" spans="12:33">
      <c r="W169" t="s">
        <v>1405</v>
      </c>
      <c r="X169">
        <v>1998</v>
      </c>
      <c r="Y169" t="s">
        <v>255</v>
      </c>
      <c r="Z169" t="s">
        <v>1405</v>
      </c>
      <c r="AA169">
        <v>100101502</v>
      </c>
      <c r="AB169">
        <v>166</v>
      </c>
      <c r="AC169">
        <v>1998</v>
      </c>
      <c r="AD169" s="4" t="s">
        <v>24</v>
      </c>
      <c r="AE169" s="5"/>
      <c r="AF169" s="5"/>
      <c r="AG169" s="5"/>
    </row>
    <row r="170" spans="12:33">
      <c r="W170" t="s">
        <v>1406</v>
      </c>
      <c r="X170">
        <v>1998</v>
      </c>
      <c r="Y170" t="s">
        <v>444</v>
      </c>
      <c r="Z170" t="s">
        <v>1406</v>
      </c>
      <c r="AA170">
        <v>100099311</v>
      </c>
      <c r="AB170">
        <v>167.33</v>
      </c>
      <c r="AC170">
        <v>1998</v>
      </c>
      <c r="AD170" s="4" t="s">
        <v>24</v>
      </c>
      <c r="AE170" s="5"/>
      <c r="AF170" s="5"/>
      <c r="AG170" s="5"/>
    </row>
    <row r="171" spans="12:33">
      <c r="W171" t="s">
        <v>1407</v>
      </c>
      <c r="X171">
        <v>1999</v>
      </c>
      <c r="Y171" t="s">
        <v>29</v>
      </c>
      <c r="Z171" t="s">
        <v>1407</v>
      </c>
      <c r="AA171">
        <v>100127955</v>
      </c>
      <c r="AB171">
        <v>167.33</v>
      </c>
      <c r="AC171">
        <v>1999</v>
      </c>
      <c r="AD171" s="4" t="s">
        <v>24</v>
      </c>
      <c r="AE171" s="5"/>
      <c r="AF171" s="5"/>
      <c r="AG171" s="5"/>
    </row>
    <row r="172" spans="12:33">
      <c r="W172" t="s">
        <v>1408</v>
      </c>
      <c r="X172">
        <v>1998</v>
      </c>
      <c r="Y172" t="s">
        <v>290</v>
      </c>
      <c r="Z172" t="s">
        <v>1408</v>
      </c>
      <c r="AA172">
        <v>100102114</v>
      </c>
      <c r="AB172">
        <v>167.33</v>
      </c>
      <c r="AC172">
        <v>1998</v>
      </c>
      <c r="AD172" s="4" t="s">
        <v>24</v>
      </c>
      <c r="AE172" s="5"/>
      <c r="AF172" s="5"/>
      <c r="AG172" s="5"/>
    </row>
    <row r="173" spans="12:33">
      <c r="W173" t="s">
        <v>1409</v>
      </c>
      <c r="X173">
        <v>1997</v>
      </c>
      <c r="Y173" t="s">
        <v>70</v>
      </c>
      <c r="Z173" t="s">
        <v>1409</v>
      </c>
      <c r="AA173">
        <v>100117548</v>
      </c>
      <c r="AB173">
        <v>170</v>
      </c>
      <c r="AC173">
        <v>1997</v>
      </c>
      <c r="AD173" s="4" t="s">
        <v>24</v>
      </c>
      <c r="AE173" s="5"/>
      <c r="AF173" s="5"/>
      <c r="AG173" s="5"/>
    </row>
    <row r="174" spans="12:33">
      <c r="W174" t="s">
        <v>1410</v>
      </c>
      <c r="X174">
        <v>1996</v>
      </c>
      <c r="Y174" t="s">
        <v>381</v>
      </c>
      <c r="Z174" t="s">
        <v>1410</v>
      </c>
      <c r="AA174">
        <v>100091113</v>
      </c>
      <c r="AB174">
        <v>171.33</v>
      </c>
      <c r="AC174">
        <v>1996</v>
      </c>
      <c r="AD174" s="4" t="s">
        <v>24</v>
      </c>
      <c r="AE174" s="5"/>
      <c r="AF174" s="5"/>
      <c r="AG174" s="5"/>
    </row>
    <row r="175" spans="12:33">
      <c r="W175" t="s">
        <v>1411</v>
      </c>
      <c r="X175">
        <v>1997</v>
      </c>
      <c r="Y175" t="s">
        <v>46</v>
      </c>
      <c r="Z175" t="s">
        <v>1411</v>
      </c>
      <c r="AA175">
        <v>100099708</v>
      </c>
      <c r="AB175">
        <v>171.33</v>
      </c>
      <c r="AC175">
        <v>1997</v>
      </c>
      <c r="AD175" s="4" t="s">
        <v>24</v>
      </c>
      <c r="AE175" s="5"/>
      <c r="AF175" s="5"/>
      <c r="AG175" s="5"/>
    </row>
    <row r="176" spans="12:33">
      <c r="W176" t="s">
        <v>1412</v>
      </c>
      <c r="X176">
        <v>1998</v>
      </c>
      <c r="Y176" t="s">
        <v>151</v>
      </c>
      <c r="Z176" t="s">
        <v>1412</v>
      </c>
      <c r="AA176">
        <v>100089784</v>
      </c>
      <c r="AB176">
        <v>171.33</v>
      </c>
      <c r="AC176">
        <v>1998</v>
      </c>
      <c r="AD176" s="4" t="s">
        <v>24</v>
      </c>
      <c r="AE176" s="5"/>
      <c r="AF176" s="5"/>
      <c r="AG176" s="5"/>
    </row>
    <row r="177" spans="23:33">
      <c r="W177" t="s">
        <v>1384</v>
      </c>
      <c r="X177">
        <v>1999</v>
      </c>
      <c r="Y177" t="s">
        <v>82</v>
      </c>
      <c r="Z177" t="s">
        <v>1384</v>
      </c>
      <c r="AA177">
        <v>100096794</v>
      </c>
      <c r="AB177">
        <v>174.5</v>
      </c>
      <c r="AC177">
        <v>1999</v>
      </c>
      <c r="AD177" s="4" t="s">
        <v>24</v>
      </c>
      <c r="AE177" s="5"/>
      <c r="AF177" s="5"/>
      <c r="AG177" s="5"/>
    </row>
    <row r="178" spans="23:33">
      <c r="W178" t="s">
        <v>423</v>
      </c>
      <c r="X178">
        <v>1997</v>
      </c>
      <c r="Y178" t="s">
        <v>424</v>
      </c>
      <c r="Z178" t="s">
        <v>423</v>
      </c>
      <c r="AA178">
        <v>100091315</v>
      </c>
      <c r="AB178">
        <v>174.5</v>
      </c>
      <c r="AC178">
        <v>1997</v>
      </c>
      <c r="AD178" s="4" t="s">
        <v>24</v>
      </c>
      <c r="AE178" s="5"/>
      <c r="AF178" s="5"/>
      <c r="AG178" s="5"/>
    </row>
    <row r="179" spans="23:33">
      <c r="W179" t="s">
        <v>807</v>
      </c>
      <c r="X179">
        <v>1996</v>
      </c>
      <c r="Y179" t="s">
        <v>122</v>
      </c>
      <c r="Z179" t="s">
        <v>807</v>
      </c>
      <c r="AA179">
        <v>100090560</v>
      </c>
      <c r="AB179">
        <v>176</v>
      </c>
      <c r="AC179">
        <v>1996</v>
      </c>
      <c r="AD179" s="4" t="s">
        <v>24</v>
      </c>
      <c r="AE179" s="5"/>
      <c r="AF179" s="5"/>
      <c r="AG179" s="5"/>
    </row>
    <row r="180" spans="23:33">
      <c r="W180" t="s">
        <v>686</v>
      </c>
      <c r="X180">
        <v>1997</v>
      </c>
      <c r="Y180" t="s">
        <v>29</v>
      </c>
      <c r="Z180" t="s">
        <v>686</v>
      </c>
      <c r="AA180">
        <v>100093906</v>
      </c>
      <c r="AB180">
        <v>177</v>
      </c>
      <c r="AC180">
        <v>1997</v>
      </c>
      <c r="AD180" s="4" t="s">
        <v>24</v>
      </c>
      <c r="AE180" s="5"/>
      <c r="AF180" s="5"/>
      <c r="AG180" s="5"/>
    </row>
    <row r="181" spans="23:33">
      <c r="W181" t="s">
        <v>753</v>
      </c>
      <c r="X181">
        <v>1996</v>
      </c>
      <c r="Y181" t="s">
        <v>190</v>
      </c>
      <c r="Z181" t="s">
        <v>753</v>
      </c>
      <c r="AA181">
        <v>100125465</v>
      </c>
      <c r="AB181">
        <v>178</v>
      </c>
      <c r="AC181">
        <v>1996</v>
      </c>
      <c r="AD181" s="4" t="s">
        <v>24</v>
      </c>
      <c r="AE181" s="5"/>
      <c r="AF181" s="5"/>
      <c r="AG181" s="5"/>
    </row>
    <row r="182" spans="23:33">
      <c r="W182" t="s">
        <v>1413</v>
      </c>
      <c r="X182">
        <v>1998</v>
      </c>
      <c r="Y182" t="s">
        <v>422</v>
      </c>
      <c r="Z182" t="s">
        <v>1413</v>
      </c>
      <c r="AA182">
        <v>100129211</v>
      </c>
      <c r="AB182">
        <v>179</v>
      </c>
      <c r="AC182">
        <v>1998</v>
      </c>
      <c r="AD182" s="4" t="s">
        <v>24</v>
      </c>
      <c r="AE182" s="5"/>
      <c r="AF182" s="5"/>
      <c r="AG182" s="5"/>
    </row>
    <row r="183" spans="23:33">
      <c r="W183" t="s">
        <v>777</v>
      </c>
      <c r="X183">
        <v>1996</v>
      </c>
      <c r="Y183" t="s">
        <v>381</v>
      </c>
      <c r="Z183" t="s">
        <v>777</v>
      </c>
      <c r="AA183">
        <v>100124844</v>
      </c>
      <c r="AB183">
        <v>180</v>
      </c>
      <c r="AC183">
        <v>1996</v>
      </c>
      <c r="AD183" s="4" t="s">
        <v>24</v>
      </c>
      <c r="AE183" s="5"/>
      <c r="AF183" s="5"/>
      <c r="AG183" s="5"/>
    </row>
    <row r="184" spans="23:33">
      <c r="W184" t="s">
        <v>1414</v>
      </c>
      <c r="X184">
        <v>1996</v>
      </c>
      <c r="Y184" t="s">
        <v>274</v>
      </c>
      <c r="Z184" t="s">
        <v>1414</v>
      </c>
      <c r="AA184">
        <v>100128107</v>
      </c>
      <c r="AB184">
        <v>181</v>
      </c>
      <c r="AC184">
        <v>1996</v>
      </c>
      <c r="AD184" s="4" t="s">
        <v>24</v>
      </c>
      <c r="AE184" s="5"/>
      <c r="AF184" s="5"/>
      <c r="AG184" s="5"/>
    </row>
    <row r="185" spans="23:33">
      <c r="W185" t="s">
        <v>1366</v>
      </c>
      <c r="X185">
        <v>1996</v>
      </c>
      <c r="Y185" t="s">
        <v>57</v>
      </c>
      <c r="Z185" t="s">
        <v>1366</v>
      </c>
      <c r="AA185">
        <v>100094495</v>
      </c>
      <c r="AB185">
        <v>182</v>
      </c>
      <c r="AC185">
        <v>1996</v>
      </c>
      <c r="AD185" s="4" t="s">
        <v>24</v>
      </c>
      <c r="AE185" s="5"/>
      <c r="AF185" s="5"/>
      <c r="AG185" s="5"/>
    </row>
    <row r="186" spans="23:33">
      <c r="W186" t="s">
        <v>1179</v>
      </c>
      <c r="X186">
        <v>1999</v>
      </c>
      <c r="Y186" t="s">
        <v>94</v>
      </c>
      <c r="Z186" t="s">
        <v>1179</v>
      </c>
      <c r="AA186">
        <v>100087660</v>
      </c>
      <c r="AB186">
        <v>183</v>
      </c>
      <c r="AC186">
        <v>1999</v>
      </c>
      <c r="AD186" s="4" t="s">
        <v>24</v>
      </c>
      <c r="AE186" s="5"/>
      <c r="AF186" s="5"/>
      <c r="AG186" s="5"/>
    </row>
    <row r="187" spans="23:33">
      <c r="W187" t="s">
        <v>528</v>
      </c>
      <c r="X187">
        <v>1998</v>
      </c>
      <c r="Y187" t="s">
        <v>477</v>
      </c>
      <c r="Z187" t="s">
        <v>528</v>
      </c>
      <c r="AA187">
        <v>100090901</v>
      </c>
      <c r="AB187">
        <v>184.5</v>
      </c>
      <c r="AC187">
        <v>1998</v>
      </c>
      <c r="AD187" s="4" t="s">
        <v>24</v>
      </c>
      <c r="AE187" s="5"/>
      <c r="AF187" s="5"/>
      <c r="AG187" s="5"/>
    </row>
    <row r="188" spans="23:33">
      <c r="W188" t="s">
        <v>1378</v>
      </c>
      <c r="X188">
        <v>1999</v>
      </c>
      <c r="Y188" t="s">
        <v>143</v>
      </c>
      <c r="Z188" t="s">
        <v>1378</v>
      </c>
      <c r="AA188">
        <v>100116889</v>
      </c>
      <c r="AB188">
        <v>184.5</v>
      </c>
      <c r="AC188">
        <v>1999</v>
      </c>
      <c r="AD188" s="4" t="s">
        <v>24</v>
      </c>
      <c r="AE188" s="5"/>
      <c r="AF188" s="5"/>
      <c r="AG188" s="5"/>
    </row>
    <row r="189" spans="23:33">
      <c r="W189" t="s">
        <v>1415</v>
      </c>
      <c r="X189">
        <v>1997</v>
      </c>
      <c r="Y189" t="s">
        <v>424</v>
      </c>
      <c r="Z189" t="s">
        <v>1415</v>
      </c>
      <c r="AA189">
        <v>100132309</v>
      </c>
      <c r="AB189">
        <v>186</v>
      </c>
      <c r="AC189">
        <v>1997</v>
      </c>
      <c r="AD189" s="4" t="s">
        <v>24</v>
      </c>
      <c r="AE189" s="5"/>
      <c r="AF189" s="5"/>
      <c r="AG189" s="5"/>
    </row>
    <row r="190" spans="23:33">
      <c r="W190" t="s">
        <v>1416</v>
      </c>
      <c r="X190">
        <v>1998</v>
      </c>
      <c r="Y190" t="s">
        <v>37</v>
      </c>
      <c r="Z190" t="s">
        <v>1416</v>
      </c>
      <c r="AA190">
        <v>100127790</v>
      </c>
      <c r="AB190">
        <v>187</v>
      </c>
      <c r="AC190">
        <v>1998</v>
      </c>
      <c r="AD190" s="4" t="s">
        <v>24</v>
      </c>
    </row>
    <row r="191" spans="23:33">
      <c r="W191" t="s">
        <v>731</v>
      </c>
      <c r="X191">
        <v>1997</v>
      </c>
      <c r="Y191" t="s">
        <v>225</v>
      </c>
      <c r="Z191" t="s">
        <v>731</v>
      </c>
      <c r="AA191">
        <v>100124047</v>
      </c>
      <c r="AB191">
        <v>188.33</v>
      </c>
      <c r="AC191">
        <v>1997</v>
      </c>
      <c r="AD191" s="4" t="s">
        <v>24</v>
      </c>
    </row>
    <row r="192" spans="23:33">
      <c r="W192" t="s">
        <v>657</v>
      </c>
      <c r="X192">
        <v>1996</v>
      </c>
      <c r="Y192" t="s">
        <v>319</v>
      </c>
      <c r="Z192" t="s">
        <v>657</v>
      </c>
      <c r="AA192">
        <v>100073550</v>
      </c>
      <c r="AB192">
        <v>188.33</v>
      </c>
      <c r="AC192">
        <v>1996</v>
      </c>
      <c r="AD192" s="4" t="s">
        <v>24</v>
      </c>
    </row>
    <row r="193" spans="23:30">
      <c r="W193" t="s">
        <v>497</v>
      </c>
      <c r="X193">
        <v>1996</v>
      </c>
      <c r="Y193" t="s">
        <v>46</v>
      </c>
      <c r="Z193" t="s">
        <v>497</v>
      </c>
      <c r="AA193">
        <v>100087245</v>
      </c>
      <c r="AB193">
        <v>188.33</v>
      </c>
      <c r="AC193">
        <v>1996</v>
      </c>
      <c r="AD193" s="4" t="s">
        <v>24</v>
      </c>
    </row>
    <row r="194" spans="23:30">
      <c r="W194" t="s">
        <v>759</v>
      </c>
      <c r="X194">
        <v>1997</v>
      </c>
      <c r="Y194" t="s">
        <v>673</v>
      </c>
      <c r="Z194" t="s">
        <v>759</v>
      </c>
      <c r="AA194">
        <v>100074599</v>
      </c>
      <c r="AB194">
        <v>191</v>
      </c>
      <c r="AC194">
        <v>1997</v>
      </c>
      <c r="AD194" s="4" t="s">
        <v>24</v>
      </c>
    </row>
    <row r="195" spans="23:30">
      <c r="W195" t="s">
        <v>696</v>
      </c>
      <c r="X195">
        <v>1996</v>
      </c>
      <c r="Y195" t="s">
        <v>52</v>
      </c>
      <c r="Z195" t="s">
        <v>696</v>
      </c>
      <c r="AA195">
        <v>100124565</v>
      </c>
      <c r="AB195">
        <v>192</v>
      </c>
      <c r="AC195">
        <v>1996</v>
      </c>
      <c r="AD195" s="4" t="s">
        <v>24</v>
      </c>
    </row>
    <row r="196" spans="23:30">
      <c r="W196" t="s">
        <v>1417</v>
      </c>
      <c r="X196">
        <v>1999</v>
      </c>
      <c r="Y196" t="s">
        <v>178</v>
      </c>
      <c r="Z196" t="s">
        <v>1417</v>
      </c>
      <c r="AA196">
        <v>100074174</v>
      </c>
      <c r="AB196">
        <v>193</v>
      </c>
      <c r="AC196">
        <v>1999</v>
      </c>
      <c r="AD196" s="4" t="s">
        <v>24</v>
      </c>
    </row>
    <row r="197" spans="23:30">
      <c r="W197" t="s">
        <v>1418</v>
      </c>
      <c r="X197">
        <v>1998</v>
      </c>
      <c r="Y197" t="s">
        <v>266</v>
      </c>
      <c r="Z197" t="s">
        <v>1418</v>
      </c>
      <c r="AA197">
        <v>100116320</v>
      </c>
      <c r="AB197">
        <v>194.5</v>
      </c>
      <c r="AC197">
        <v>1998</v>
      </c>
      <c r="AD197" s="4" t="s">
        <v>24</v>
      </c>
    </row>
    <row r="198" spans="23:30">
      <c r="W198" t="s">
        <v>1419</v>
      </c>
      <c r="X198">
        <v>1997</v>
      </c>
      <c r="Y198" t="s">
        <v>72</v>
      </c>
      <c r="Z198" t="s">
        <v>1419</v>
      </c>
      <c r="AA198">
        <v>100133398</v>
      </c>
      <c r="AB198">
        <v>194.5</v>
      </c>
      <c r="AC198">
        <v>1997</v>
      </c>
      <c r="AD198" s="4" t="s">
        <v>24</v>
      </c>
    </row>
    <row r="199" spans="23:30">
      <c r="W199" t="s">
        <v>773</v>
      </c>
      <c r="X199">
        <v>1996</v>
      </c>
      <c r="Y199" t="s">
        <v>238</v>
      </c>
      <c r="Z199" t="s">
        <v>773</v>
      </c>
      <c r="AA199">
        <v>100119401</v>
      </c>
      <c r="AB199">
        <v>196</v>
      </c>
      <c r="AC199">
        <v>1996</v>
      </c>
      <c r="AD199" s="4" t="s">
        <v>24</v>
      </c>
    </row>
    <row r="200" spans="23:30">
      <c r="W200" t="s">
        <v>1010</v>
      </c>
      <c r="X200">
        <v>1998</v>
      </c>
      <c r="Y200" t="s">
        <v>33</v>
      </c>
      <c r="Z200" t="s">
        <v>1010</v>
      </c>
      <c r="AA200">
        <v>100082763</v>
      </c>
      <c r="AB200">
        <v>197.5</v>
      </c>
      <c r="AC200">
        <v>1998</v>
      </c>
      <c r="AD200" s="4" t="s">
        <v>24</v>
      </c>
    </row>
    <row r="201" spans="23:30">
      <c r="W201" t="s">
        <v>1420</v>
      </c>
      <c r="X201">
        <v>1998</v>
      </c>
      <c r="Y201" t="s">
        <v>193</v>
      </c>
      <c r="Z201" t="s">
        <v>1420</v>
      </c>
      <c r="AA201">
        <v>100095902</v>
      </c>
      <c r="AB201">
        <v>197.5</v>
      </c>
      <c r="AC201">
        <v>1998</v>
      </c>
      <c r="AD201" s="4" t="s">
        <v>24</v>
      </c>
    </row>
    <row r="202" spans="23:30">
      <c r="W202" t="s">
        <v>1266</v>
      </c>
      <c r="X202">
        <v>1997</v>
      </c>
      <c r="Y202" t="s">
        <v>220</v>
      </c>
      <c r="Z202" t="s">
        <v>1266</v>
      </c>
      <c r="AA202">
        <v>100128543</v>
      </c>
      <c r="AB202">
        <v>199.5</v>
      </c>
      <c r="AC202">
        <v>1997</v>
      </c>
      <c r="AD202" s="4" t="s">
        <v>24</v>
      </c>
    </row>
    <row r="203" spans="23:30">
      <c r="W203" t="s">
        <v>1421</v>
      </c>
      <c r="X203">
        <v>1999</v>
      </c>
      <c r="Y203" t="s">
        <v>52</v>
      </c>
      <c r="Z203" t="s">
        <v>1421</v>
      </c>
      <c r="AA203">
        <v>100129268</v>
      </c>
      <c r="AB203">
        <v>199.5</v>
      </c>
      <c r="AC203">
        <v>1999</v>
      </c>
      <c r="AD203" s="4" t="s">
        <v>24</v>
      </c>
    </row>
    <row r="204" spans="23:30">
      <c r="W204" t="s">
        <v>1422</v>
      </c>
      <c r="X204">
        <v>1997</v>
      </c>
      <c r="Y204" t="s">
        <v>248</v>
      </c>
      <c r="Z204" t="s">
        <v>1422</v>
      </c>
      <c r="AA204">
        <v>100132573</v>
      </c>
      <c r="AB204">
        <v>201</v>
      </c>
      <c r="AC204">
        <v>1997</v>
      </c>
      <c r="AD204" s="4" t="s">
        <v>24</v>
      </c>
    </row>
    <row r="205" spans="23:30">
      <c r="W205" t="s">
        <v>270</v>
      </c>
      <c r="X205">
        <v>0</v>
      </c>
      <c r="Y205">
        <v>0</v>
      </c>
      <c r="Z205" t="s">
        <v>270</v>
      </c>
      <c r="AA205">
        <v>0</v>
      </c>
      <c r="AB205">
        <v>0</v>
      </c>
      <c r="AC205">
        <v>0</v>
      </c>
      <c r="AD205" s="4" t="s">
        <v>24</v>
      </c>
    </row>
    <row r="206" spans="23:30">
      <c r="W206" t="s">
        <v>270</v>
      </c>
      <c r="X206">
        <v>0</v>
      </c>
      <c r="Y206">
        <v>0</v>
      </c>
      <c r="Z206" t="s">
        <v>270</v>
      </c>
      <c r="AA206">
        <v>0</v>
      </c>
      <c r="AB206">
        <v>0</v>
      </c>
      <c r="AC206">
        <v>0</v>
      </c>
      <c r="AD206" s="4" t="s">
        <v>24</v>
      </c>
    </row>
    <row r="207" spans="23:30">
      <c r="W207" t="s">
        <v>270</v>
      </c>
      <c r="X207">
        <v>0</v>
      </c>
      <c r="Y207">
        <v>0</v>
      </c>
      <c r="Z207" t="s">
        <v>270</v>
      </c>
      <c r="AA207">
        <v>0</v>
      </c>
      <c r="AB207">
        <v>0</v>
      </c>
      <c r="AC207">
        <v>0</v>
      </c>
      <c r="AD207" s="4" t="s">
        <v>24</v>
      </c>
    </row>
    <row r="208" spans="23:30">
      <c r="W208" t="s">
        <v>270</v>
      </c>
      <c r="X208">
        <v>0</v>
      </c>
      <c r="Y208">
        <v>0</v>
      </c>
      <c r="Z208" t="s">
        <v>270</v>
      </c>
      <c r="AA208">
        <v>0</v>
      </c>
      <c r="AB208">
        <v>0</v>
      </c>
      <c r="AC208">
        <v>0</v>
      </c>
      <c r="AD208" s="4" t="s">
        <v>24</v>
      </c>
    </row>
    <row r="209" spans="23:30">
      <c r="W209" t="s">
        <v>270</v>
      </c>
      <c r="X209">
        <v>0</v>
      </c>
      <c r="Y209">
        <v>0</v>
      </c>
      <c r="Z209" t="s">
        <v>270</v>
      </c>
      <c r="AA209">
        <v>0</v>
      </c>
      <c r="AB209">
        <v>0</v>
      </c>
      <c r="AC209">
        <v>0</v>
      </c>
      <c r="AD209" s="4" t="s">
        <v>24</v>
      </c>
    </row>
    <row r="210" spans="23:30">
      <c r="W210" t="s">
        <v>270</v>
      </c>
      <c r="X210">
        <v>0</v>
      </c>
      <c r="Y210">
        <v>0</v>
      </c>
      <c r="Z210" t="s">
        <v>270</v>
      </c>
      <c r="AA210">
        <v>0</v>
      </c>
      <c r="AB210">
        <v>0</v>
      </c>
      <c r="AC210">
        <v>0</v>
      </c>
      <c r="AD210" s="4" t="s">
        <v>24</v>
      </c>
    </row>
    <row r="211" spans="23:30">
      <c r="W211" t="s">
        <v>270</v>
      </c>
      <c r="X211">
        <v>0</v>
      </c>
      <c r="Y211">
        <v>0</v>
      </c>
      <c r="Z211" t="s">
        <v>270</v>
      </c>
      <c r="AA211">
        <v>0</v>
      </c>
      <c r="AB211">
        <v>0</v>
      </c>
      <c r="AC211">
        <v>0</v>
      </c>
      <c r="AD211" s="4" t="s">
        <v>24</v>
      </c>
    </row>
    <row r="212" spans="23:30">
      <c r="W212" t="s">
        <v>270</v>
      </c>
      <c r="X212">
        <v>0</v>
      </c>
      <c r="Y212">
        <v>0</v>
      </c>
      <c r="Z212" t="s">
        <v>270</v>
      </c>
      <c r="AA212">
        <v>0</v>
      </c>
      <c r="AB212">
        <v>0</v>
      </c>
      <c r="AC212">
        <v>0</v>
      </c>
      <c r="AD212" s="4" t="s">
        <v>24</v>
      </c>
    </row>
    <row r="213" spans="23:30">
      <c r="W213" t="s">
        <v>270</v>
      </c>
      <c r="X213">
        <v>0</v>
      </c>
      <c r="Y213">
        <v>0</v>
      </c>
      <c r="Z213" t="s">
        <v>270</v>
      </c>
      <c r="AA213">
        <v>0</v>
      </c>
      <c r="AB213">
        <v>0</v>
      </c>
      <c r="AC213">
        <v>0</v>
      </c>
      <c r="AD213" s="4" t="s">
        <v>24</v>
      </c>
    </row>
    <row r="214" spans="23:30">
      <c r="W214" t="s">
        <v>270</v>
      </c>
      <c r="X214">
        <v>0</v>
      </c>
      <c r="Y214">
        <v>0</v>
      </c>
      <c r="Z214" t="s">
        <v>270</v>
      </c>
      <c r="AA214">
        <v>0</v>
      </c>
      <c r="AB214">
        <v>0</v>
      </c>
      <c r="AC214">
        <v>0</v>
      </c>
      <c r="AD214" s="4" t="s">
        <v>24</v>
      </c>
    </row>
    <row r="215" spans="23:30">
      <c r="W215" t="s">
        <v>270</v>
      </c>
      <c r="X215">
        <v>0</v>
      </c>
      <c r="Y215">
        <v>0</v>
      </c>
      <c r="Z215" t="s">
        <v>270</v>
      </c>
      <c r="AA215">
        <v>0</v>
      </c>
      <c r="AB215">
        <v>0</v>
      </c>
      <c r="AC215">
        <v>0</v>
      </c>
      <c r="AD215" s="4" t="s">
        <v>24</v>
      </c>
    </row>
    <row r="216" spans="23:30">
      <c r="W216" t="s">
        <v>270</v>
      </c>
      <c r="X216">
        <v>0</v>
      </c>
      <c r="Y216">
        <v>0</v>
      </c>
      <c r="Z216" t="s">
        <v>270</v>
      </c>
      <c r="AA216">
        <v>0</v>
      </c>
      <c r="AB216">
        <v>0</v>
      </c>
      <c r="AC216">
        <v>0</v>
      </c>
      <c r="AD216" s="4" t="s">
        <v>24</v>
      </c>
    </row>
    <row r="217" spans="23:30">
      <c r="W217" t="s">
        <v>270</v>
      </c>
      <c r="X217">
        <v>0</v>
      </c>
      <c r="Y217">
        <v>0</v>
      </c>
      <c r="Z217" t="s">
        <v>270</v>
      </c>
      <c r="AA217">
        <v>0</v>
      </c>
      <c r="AB217">
        <v>0</v>
      </c>
      <c r="AC217">
        <v>0</v>
      </c>
      <c r="AD217" s="4" t="s">
        <v>24</v>
      </c>
    </row>
    <row r="218" spans="23:30">
      <c r="W218" t="s">
        <v>270</v>
      </c>
      <c r="X218">
        <v>0</v>
      </c>
      <c r="Y218">
        <v>0</v>
      </c>
      <c r="Z218" t="s">
        <v>270</v>
      </c>
      <c r="AA218">
        <v>0</v>
      </c>
      <c r="AB218">
        <v>0</v>
      </c>
      <c r="AC218">
        <v>0</v>
      </c>
      <c r="AD218" s="4" t="s">
        <v>24</v>
      </c>
    </row>
    <row r="219" spans="23:30">
      <c r="W219" t="s">
        <v>270</v>
      </c>
      <c r="X219">
        <v>0</v>
      </c>
      <c r="Y219">
        <v>0</v>
      </c>
      <c r="Z219" t="s">
        <v>270</v>
      </c>
      <c r="AA219">
        <v>0</v>
      </c>
      <c r="AB219">
        <v>0</v>
      </c>
      <c r="AC219">
        <v>0</v>
      </c>
      <c r="AD219" s="4" t="s">
        <v>24</v>
      </c>
    </row>
    <row r="220" spans="23:30">
      <c r="W220" t="s">
        <v>270</v>
      </c>
      <c r="X220">
        <v>0</v>
      </c>
      <c r="Y220">
        <v>0</v>
      </c>
      <c r="Z220" t="s">
        <v>270</v>
      </c>
      <c r="AA220">
        <v>0</v>
      </c>
      <c r="AB220">
        <v>0</v>
      </c>
      <c r="AC220">
        <v>0</v>
      </c>
      <c r="AD220" s="4" t="s">
        <v>24</v>
      </c>
    </row>
    <row r="221" spans="23:30">
      <c r="W221" t="s">
        <v>270</v>
      </c>
      <c r="X221">
        <v>0</v>
      </c>
      <c r="Y221">
        <v>0</v>
      </c>
      <c r="Z221" t="s">
        <v>270</v>
      </c>
      <c r="AA221">
        <v>0</v>
      </c>
      <c r="AB221">
        <v>0</v>
      </c>
      <c r="AC221">
        <v>0</v>
      </c>
      <c r="AD221" s="4" t="s">
        <v>24</v>
      </c>
    </row>
    <row r="222" spans="23:30">
      <c r="W222" t="s">
        <v>270</v>
      </c>
      <c r="X222">
        <v>0</v>
      </c>
      <c r="Y222">
        <v>0</v>
      </c>
      <c r="Z222" t="s">
        <v>270</v>
      </c>
      <c r="AA222">
        <v>0</v>
      </c>
      <c r="AB222">
        <v>0</v>
      </c>
      <c r="AC222">
        <v>0</v>
      </c>
      <c r="AD222" s="4" t="s">
        <v>24</v>
      </c>
    </row>
    <row r="223" spans="23:30">
      <c r="W223" t="s">
        <v>270</v>
      </c>
      <c r="X223">
        <v>0</v>
      </c>
      <c r="Y223">
        <v>0</v>
      </c>
      <c r="Z223" t="s">
        <v>270</v>
      </c>
      <c r="AA223">
        <v>0</v>
      </c>
      <c r="AB223">
        <v>0</v>
      </c>
      <c r="AC223">
        <v>0</v>
      </c>
      <c r="AD223" s="4" t="s">
        <v>24</v>
      </c>
    </row>
    <row r="224" spans="23:30">
      <c r="W224" t="s">
        <v>270</v>
      </c>
      <c r="X224">
        <v>0</v>
      </c>
      <c r="Y224">
        <v>0</v>
      </c>
      <c r="Z224" t="s">
        <v>270</v>
      </c>
      <c r="AA224">
        <v>0</v>
      </c>
      <c r="AB224">
        <v>0</v>
      </c>
      <c r="AC224">
        <v>0</v>
      </c>
      <c r="AD224" s="4" t="s">
        <v>24</v>
      </c>
    </row>
    <row r="225" spans="23:30">
      <c r="W225" t="s">
        <v>270</v>
      </c>
      <c r="X225">
        <v>0</v>
      </c>
      <c r="Y225">
        <v>0</v>
      </c>
      <c r="Z225" t="s">
        <v>270</v>
      </c>
      <c r="AA225">
        <v>0</v>
      </c>
      <c r="AB225">
        <v>0</v>
      </c>
      <c r="AC225">
        <v>0</v>
      </c>
      <c r="AD225" s="4" t="s">
        <v>24</v>
      </c>
    </row>
    <row r="226" spans="23:30">
      <c r="W226" t="s">
        <v>270</v>
      </c>
      <c r="X226">
        <v>0</v>
      </c>
      <c r="Y226">
        <v>0</v>
      </c>
      <c r="Z226" t="s">
        <v>270</v>
      </c>
      <c r="AA226">
        <v>0</v>
      </c>
      <c r="AB226">
        <v>0</v>
      </c>
      <c r="AC226">
        <v>0</v>
      </c>
      <c r="AD226" s="4" t="s">
        <v>24</v>
      </c>
    </row>
    <row r="227" spans="23:30">
      <c r="W227" t="s">
        <v>270</v>
      </c>
      <c r="X227">
        <v>0</v>
      </c>
      <c r="Y227">
        <v>0</v>
      </c>
      <c r="Z227" t="s">
        <v>270</v>
      </c>
      <c r="AA227">
        <v>0</v>
      </c>
      <c r="AB227">
        <v>0</v>
      </c>
      <c r="AC227">
        <v>0</v>
      </c>
      <c r="AD227" s="4" t="s">
        <v>24</v>
      </c>
    </row>
    <row r="228" spans="23:30">
      <c r="W228" t="s">
        <v>270</v>
      </c>
      <c r="X228">
        <v>0</v>
      </c>
      <c r="Y228">
        <v>0</v>
      </c>
      <c r="Z228" t="s">
        <v>270</v>
      </c>
      <c r="AA228">
        <v>0</v>
      </c>
      <c r="AB228">
        <v>0</v>
      </c>
      <c r="AC228">
        <v>0</v>
      </c>
      <c r="AD228" s="4" t="s">
        <v>24</v>
      </c>
    </row>
    <row r="229" spans="23:30">
      <c r="W229" t="s">
        <v>270</v>
      </c>
      <c r="X229">
        <v>0</v>
      </c>
      <c r="Y229">
        <v>0</v>
      </c>
      <c r="Z229" t="s">
        <v>270</v>
      </c>
      <c r="AA229">
        <v>0</v>
      </c>
      <c r="AB229">
        <v>0</v>
      </c>
      <c r="AC229">
        <v>0</v>
      </c>
      <c r="AD229" s="4" t="s">
        <v>24</v>
      </c>
    </row>
    <row r="230" spans="23:30">
      <c r="W230" t="s">
        <v>270</v>
      </c>
      <c r="X230">
        <v>0</v>
      </c>
      <c r="Y230">
        <v>0</v>
      </c>
      <c r="Z230" t="s">
        <v>270</v>
      </c>
      <c r="AA230">
        <v>0</v>
      </c>
      <c r="AB230">
        <v>0</v>
      </c>
      <c r="AC230">
        <v>0</v>
      </c>
      <c r="AD230" s="4" t="s">
        <v>24</v>
      </c>
    </row>
    <row r="231" spans="23:30">
      <c r="W231" t="s">
        <v>270</v>
      </c>
      <c r="X231">
        <v>0</v>
      </c>
      <c r="Y231">
        <v>0</v>
      </c>
      <c r="Z231" t="s">
        <v>270</v>
      </c>
      <c r="AA231">
        <v>0</v>
      </c>
      <c r="AB231">
        <v>0</v>
      </c>
      <c r="AC231">
        <v>0</v>
      </c>
      <c r="AD231" s="4" t="s">
        <v>24</v>
      </c>
    </row>
    <row r="232" spans="23:30">
      <c r="W232" t="s">
        <v>270</v>
      </c>
      <c r="X232">
        <v>0</v>
      </c>
      <c r="Y232">
        <v>0</v>
      </c>
      <c r="Z232" t="s">
        <v>270</v>
      </c>
      <c r="AA232">
        <v>0</v>
      </c>
      <c r="AB232">
        <v>0</v>
      </c>
      <c r="AC232">
        <v>0</v>
      </c>
      <c r="AD232" s="4" t="s">
        <v>24</v>
      </c>
    </row>
    <row r="233" spans="23:30">
      <c r="W233" t="s">
        <v>270</v>
      </c>
      <c r="X233">
        <v>0</v>
      </c>
      <c r="Y233">
        <v>0</v>
      </c>
      <c r="Z233" t="s">
        <v>270</v>
      </c>
      <c r="AA233">
        <v>0</v>
      </c>
      <c r="AB233">
        <v>0</v>
      </c>
      <c r="AC233">
        <v>0</v>
      </c>
      <c r="AD233" s="4" t="s">
        <v>24</v>
      </c>
    </row>
    <row r="234" spans="23:30">
      <c r="W234" t="s">
        <v>270</v>
      </c>
      <c r="X234">
        <v>0</v>
      </c>
      <c r="Y234">
        <v>0</v>
      </c>
      <c r="Z234" t="s">
        <v>270</v>
      </c>
      <c r="AA234">
        <v>0</v>
      </c>
      <c r="AB234">
        <v>0</v>
      </c>
      <c r="AC234">
        <v>0</v>
      </c>
      <c r="AD234" s="4" t="s">
        <v>24</v>
      </c>
    </row>
    <row r="235" spans="23:30">
      <c r="W235" t="s">
        <v>270</v>
      </c>
      <c r="X235">
        <v>0</v>
      </c>
      <c r="Y235">
        <v>0</v>
      </c>
      <c r="Z235" t="s">
        <v>270</v>
      </c>
      <c r="AA235">
        <v>0</v>
      </c>
      <c r="AB235">
        <v>0</v>
      </c>
      <c r="AC235">
        <v>0</v>
      </c>
      <c r="AD235" s="4" t="s">
        <v>24</v>
      </c>
    </row>
    <row r="236" spans="23:30">
      <c r="W236" t="s">
        <v>270</v>
      </c>
      <c r="X236">
        <v>0</v>
      </c>
      <c r="Y236">
        <v>0</v>
      </c>
      <c r="Z236" t="s">
        <v>270</v>
      </c>
      <c r="AA236">
        <v>0</v>
      </c>
      <c r="AB236">
        <v>0</v>
      </c>
      <c r="AC236">
        <v>0</v>
      </c>
      <c r="AD236" s="4" t="s">
        <v>24</v>
      </c>
    </row>
    <row r="237" spans="23:30">
      <c r="W237" t="s">
        <v>270</v>
      </c>
      <c r="X237">
        <v>0</v>
      </c>
      <c r="Y237">
        <v>0</v>
      </c>
      <c r="Z237" t="s">
        <v>270</v>
      </c>
      <c r="AA237">
        <v>0</v>
      </c>
      <c r="AB237">
        <v>0</v>
      </c>
      <c r="AC237">
        <v>0</v>
      </c>
      <c r="AD237" s="4" t="s">
        <v>24</v>
      </c>
    </row>
    <row r="238" spans="23:30">
      <c r="W238" t="s">
        <v>270</v>
      </c>
      <c r="X238">
        <v>0</v>
      </c>
      <c r="Y238">
        <v>0</v>
      </c>
      <c r="Z238" t="s">
        <v>270</v>
      </c>
      <c r="AA238">
        <v>0</v>
      </c>
      <c r="AB238">
        <v>0</v>
      </c>
      <c r="AC238">
        <v>0</v>
      </c>
      <c r="AD238" s="4" t="s">
        <v>24</v>
      </c>
    </row>
  </sheetData>
  <sheetCalcPr fullCalcOnLoa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7">
    <tabColor rgb="FFFFFF00"/>
  </sheetPr>
  <dimension ref="A1:DP238"/>
  <sheetViews>
    <sheetView topLeftCell="J1" zoomScale="80" zoomScaleNormal="80" workbookViewId="0">
      <selection activeCell="O2" sqref="O2"/>
    </sheetView>
  </sheetViews>
  <sheetFormatPr defaultRowHeight="14.4"/>
  <cols>
    <col min="1" max="1" width="25.109375" customWidth="1"/>
    <col min="2" max="2" width="5.44140625" customWidth="1"/>
    <col min="3" max="3" width="15.33203125" customWidth="1"/>
    <col min="4" max="4" width="22.109375" customWidth="1"/>
    <col min="5" max="5" width="16.44140625" customWidth="1"/>
    <col min="9" max="9" width="13.6640625" customWidth="1"/>
    <col min="10" max="11" width="13.33203125" customWidth="1"/>
    <col min="12" max="12" width="25.109375" customWidth="1"/>
    <col min="13" max="13" width="5.44140625" customWidth="1"/>
    <col min="14" max="14" width="15.33203125" customWidth="1"/>
    <col min="15" max="15" width="27.5546875" customWidth="1"/>
    <col min="16" max="16" width="16.44140625" customWidth="1"/>
    <col min="20" max="20" width="13.109375" customWidth="1"/>
    <col min="21" max="21" width="13.44140625" customWidth="1"/>
    <col min="22" max="22" width="3.5546875" customWidth="1"/>
    <col min="23" max="23" width="23.44140625" customWidth="1"/>
    <col min="24" max="24" width="5" customWidth="1"/>
    <col min="25" max="25" width="20.109375" customWidth="1"/>
    <col min="26" max="26" width="26.6640625" customWidth="1"/>
    <col min="27" max="27" width="10.44140625" customWidth="1"/>
    <col min="28" max="28" width="7.33203125" customWidth="1"/>
    <col min="29" max="29" width="5" customWidth="1"/>
    <col min="31" max="31" width="11.88671875" customWidth="1"/>
    <col min="32" max="33" width="13.6640625" customWidth="1"/>
    <col min="34" max="34" width="25.109375" customWidth="1"/>
    <col min="35" max="35" width="5.44140625" customWidth="1"/>
    <col min="36" max="36" width="15.33203125" customWidth="1"/>
    <col min="37" max="37" width="28" customWidth="1"/>
    <col min="38" max="38" width="16.44140625" customWidth="1"/>
    <col min="42" max="42" width="14.6640625" customWidth="1"/>
    <col min="43" max="44" width="15.44140625" customWidth="1"/>
    <col min="45" max="45" width="25.109375" customWidth="1"/>
    <col min="46" max="46" width="5.44140625" customWidth="1"/>
    <col min="47" max="47" width="15.33203125" customWidth="1"/>
    <col min="48" max="48" width="21.88671875" customWidth="1"/>
    <col min="49" max="49" width="16.44140625" customWidth="1"/>
    <col min="53" max="53" width="15.44140625" customWidth="1"/>
    <col min="54" max="55" width="17.44140625" customWidth="1"/>
    <col min="56" max="56" width="25.109375" customWidth="1"/>
    <col min="57" max="57" width="5.44140625" customWidth="1"/>
    <col min="58" max="58" width="20.88671875" customWidth="1"/>
    <col min="59" max="59" width="22.33203125" customWidth="1"/>
    <col min="60" max="60" width="16.44140625" customWidth="1"/>
    <col min="64" max="64" width="16.44140625" customWidth="1"/>
    <col min="65" max="66" width="16.5546875" customWidth="1"/>
    <col min="67" max="67" width="25.109375" customWidth="1"/>
    <col min="68" max="68" width="5.44140625" customWidth="1"/>
    <col min="69" max="69" width="15.33203125" customWidth="1"/>
    <col min="70" max="70" width="25.44140625" customWidth="1"/>
    <col min="71" max="71" width="16.44140625" customWidth="1"/>
    <col min="75" max="75" width="16.5546875" customWidth="1"/>
    <col min="76" max="76" width="16.6640625" customWidth="1"/>
    <col min="78" max="78" width="25.109375" customWidth="1"/>
    <col min="79" max="79" width="5.44140625" customWidth="1"/>
    <col min="80" max="80" width="15.33203125" customWidth="1"/>
    <col min="81" max="81" width="25.44140625" customWidth="1"/>
    <col min="82" max="82" width="16.44140625" customWidth="1"/>
    <col min="86" max="86" width="16.5546875" customWidth="1"/>
    <col min="87" max="87" width="16.6640625" customWidth="1"/>
    <col min="89" max="89" width="25.109375" customWidth="1"/>
    <col min="90" max="90" width="5.44140625" customWidth="1"/>
    <col min="91" max="91" width="15.33203125" customWidth="1"/>
    <col min="92" max="92" width="25.44140625" customWidth="1"/>
    <col min="93" max="93" width="16.44140625" customWidth="1"/>
    <col min="94" max="96" width="9.109375" customWidth="1"/>
    <col min="97" max="97" width="16.5546875" customWidth="1"/>
    <col min="98" max="98" width="16.6640625" customWidth="1"/>
    <col min="100" max="100" width="28.5546875" customWidth="1"/>
    <col min="101" max="101" width="5.44140625" customWidth="1"/>
    <col min="102" max="102" width="15.33203125" customWidth="1"/>
    <col min="103" max="103" width="23.5546875" customWidth="1"/>
    <col min="104" max="104" width="14.109375" customWidth="1"/>
    <col min="105" max="105" width="7.88671875" customWidth="1"/>
    <col min="106" max="106" width="5.88671875" customWidth="1"/>
    <col min="107" max="107" width="9.109375" customWidth="1"/>
    <col min="108" max="108" width="16.5546875" customWidth="1"/>
    <col min="109" max="109" width="16.6640625" customWidth="1"/>
    <col min="111" max="111" width="28.5546875" customWidth="1"/>
    <col min="112" max="112" width="5.44140625" customWidth="1"/>
    <col min="113" max="113" width="15.33203125" customWidth="1"/>
    <col min="114" max="114" width="23.5546875" customWidth="1"/>
    <col min="115" max="115" width="14.109375" customWidth="1"/>
    <col min="116" max="116" width="7.88671875" customWidth="1"/>
    <col min="117" max="117" width="5.88671875" customWidth="1"/>
    <col min="118" max="118" width="9.109375" customWidth="1"/>
    <col min="119" max="119" width="16.5546875" customWidth="1"/>
    <col min="120" max="120" width="16.6640625" customWidth="1"/>
  </cols>
  <sheetData>
    <row r="1" spans="1:120">
      <c r="E1" t="s">
        <v>1423</v>
      </c>
      <c r="F1">
        <v>32</v>
      </c>
      <c r="P1" t="s">
        <v>1424</v>
      </c>
      <c r="Q1">
        <v>32</v>
      </c>
      <c r="AA1" t="s">
        <v>1425</v>
      </c>
      <c r="AB1">
        <v>22</v>
      </c>
      <c r="AC1" t="s">
        <v>829</v>
      </c>
      <c r="AL1" t="s">
        <v>1426</v>
      </c>
      <c r="AM1">
        <v>18</v>
      </c>
      <c r="AN1" t="s">
        <v>1427</v>
      </c>
      <c r="AW1" t="s">
        <v>1428</v>
      </c>
      <c r="AX1">
        <v>30</v>
      </c>
      <c r="AY1" t="s">
        <v>831</v>
      </c>
      <c r="BH1" t="s">
        <v>1429</v>
      </c>
      <c r="BI1">
        <v>20</v>
      </c>
      <c r="BJ1" t="s">
        <v>833</v>
      </c>
      <c r="BS1" t="s">
        <v>1430</v>
      </c>
      <c r="BT1">
        <v>18</v>
      </c>
      <c r="BU1" t="s">
        <v>835</v>
      </c>
      <c r="CD1" t="s">
        <v>1431</v>
      </c>
      <c r="CE1">
        <v>26</v>
      </c>
      <c r="CF1" t="s">
        <v>837</v>
      </c>
      <c r="CO1" t="s">
        <v>1432</v>
      </c>
      <c r="CP1">
        <v>36</v>
      </c>
      <c r="CQ1" t="s">
        <v>839</v>
      </c>
      <c r="CZ1" t="s">
        <v>1433</v>
      </c>
      <c r="DA1">
        <v>27</v>
      </c>
      <c r="DB1" t="s">
        <v>841</v>
      </c>
      <c r="DK1" t="s">
        <v>1434</v>
      </c>
      <c r="DL1">
        <v>14</v>
      </c>
      <c r="DM1" t="s">
        <v>829</v>
      </c>
    </row>
    <row r="2" spans="1:120">
      <c r="E2">
        <v>2011</v>
      </c>
      <c r="F2">
        <v>2</v>
      </c>
      <c r="P2">
        <v>2011</v>
      </c>
      <c r="Q2">
        <v>2</v>
      </c>
      <c r="AA2">
        <v>2010</v>
      </c>
      <c r="AB2">
        <v>2</v>
      </c>
      <c r="AL2">
        <v>2010</v>
      </c>
      <c r="AM2">
        <v>2</v>
      </c>
      <c r="AW2">
        <v>2010</v>
      </c>
      <c r="AX2">
        <v>2</v>
      </c>
      <c r="BH2">
        <v>2011</v>
      </c>
      <c r="BI2">
        <v>2</v>
      </c>
      <c r="BS2">
        <v>2011</v>
      </c>
      <c r="BT2">
        <v>2</v>
      </c>
      <c r="CD2">
        <v>2011</v>
      </c>
      <c r="CE2">
        <v>2</v>
      </c>
      <c r="CO2">
        <v>2011</v>
      </c>
      <c r="CP2">
        <v>2</v>
      </c>
      <c r="CZ2">
        <v>2011</v>
      </c>
      <c r="DA2">
        <v>2</v>
      </c>
      <c r="DK2">
        <v>2011</v>
      </c>
      <c r="DL2">
        <v>2</v>
      </c>
    </row>
    <row r="3" spans="1:120">
      <c r="A3" s="3" t="s">
        <v>13</v>
      </c>
      <c r="B3" s="3"/>
      <c r="C3" s="3"/>
      <c r="E3" t="s">
        <v>14</v>
      </c>
      <c r="F3" t="s">
        <v>15</v>
      </c>
      <c r="G3" t="s">
        <v>16</v>
      </c>
      <c r="H3" t="s">
        <v>17</v>
      </c>
      <c r="I3" s="1" t="s">
        <v>843</v>
      </c>
      <c r="J3" t="s">
        <v>1435</v>
      </c>
      <c r="L3" s="3" t="s">
        <v>13</v>
      </c>
      <c r="M3" s="3"/>
      <c r="N3" s="3"/>
      <c r="P3" t="s">
        <v>14</v>
      </c>
      <c r="Q3" t="s">
        <v>15</v>
      </c>
      <c r="R3" t="s">
        <v>16</v>
      </c>
      <c r="S3" t="s">
        <v>17</v>
      </c>
      <c r="T3" t="s">
        <v>843</v>
      </c>
      <c r="U3" t="s">
        <v>1435</v>
      </c>
      <c r="W3" s="3" t="s">
        <v>13</v>
      </c>
      <c r="X3" s="3"/>
      <c r="Y3" s="3"/>
      <c r="AA3" t="s">
        <v>14</v>
      </c>
      <c r="AB3" t="s">
        <v>15</v>
      </c>
      <c r="AC3" t="s">
        <v>16</v>
      </c>
      <c r="AD3" t="s">
        <v>17</v>
      </c>
      <c r="AE3" t="s">
        <v>843</v>
      </c>
      <c r="AF3" t="s">
        <v>1435</v>
      </c>
      <c r="AH3" s="3" t="s">
        <v>13</v>
      </c>
      <c r="AI3" s="3"/>
      <c r="AJ3" s="3"/>
      <c r="AL3" t="s">
        <v>14</v>
      </c>
      <c r="AM3" t="s">
        <v>15</v>
      </c>
      <c r="AN3" t="s">
        <v>16</v>
      </c>
      <c r="AO3" t="s">
        <v>17</v>
      </c>
      <c r="AP3" t="s">
        <v>843</v>
      </c>
      <c r="AQ3" t="s">
        <v>1435</v>
      </c>
      <c r="AS3" s="3" t="s">
        <v>13</v>
      </c>
      <c r="AT3" s="3"/>
      <c r="AU3" s="3"/>
      <c r="AW3" t="s">
        <v>14</v>
      </c>
      <c r="AX3" t="s">
        <v>15</v>
      </c>
      <c r="AY3" t="s">
        <v>16</v>
      </c>
      <c r="AZ3" t="s">
        <v>17</v>
      </c>
      <c r="BA3" t="s">
        <v>843</v>
      </c>
      <c r="BB3" t="s">
        <v>1435</v>
      </c>
      <c r="BD3" s="3" t="s">
        <v>13</v>
      </c>
      <c r="BE3" s="3"/>
      <c r="BF3" s="3"/>
      <c r="BH3" t="s">
        <v>14</v>
      </c>
      <c r="BI3" t="s">
        <v>15</v>
      </c>
      <c r="BJ3" t="s">
        <v>16</v>
      </c>
      <c r="BK3" t="s">
        <v>17</v>
      </c>
      <c r="BL3" t="s">
        <v>843</v>
      </c>
      <c r="BM3" t="s">
        <v>1435</v>
      </c>
      <c r="BO3" s="3" t="s">
        <v>13</v>
      </c>
      <c r="BP3" s="3"/>
      <c r="BQ3" s="3"/>
      <c r="BS3" t="s">
        <v>14</v>
      </c>
      <c r="BT3" t="s">
        <v>15</v>
      </c>
      <c r="BU3" t="s">
        <v>16</v>
      </c>
      <c r="BV3" t="s">
        <v>17</v>
      </c>
      <c r="BW3" t="s">
        <v>843</v>
      </c>
      <c r="BX3" t="s">
        <v>1435</v>
      </c>
      <c r="BZ3" s="3" t="s">
        <v>13</v>
      </c>
      <c r="CA3" s="3"/>
      <c r="CB3" s="3"/>
      <c r="CD3" t="s">
        <v>14</v>
      </c>
      <c r="CE3" t="s">
        <v>15</v>
      </c>
      <c r="CF3" t="s">
        <v>16</v>
      </c>
      <c r="CG3" t="s">
        <v>17</v>
      </c>
      <c r="CH3" t="s">
        <v>843</v>
      </c>
      <c r="CI3" t="s">
        <v>1435</v>
      </c>
      <c r="CK3" s="3" t="s">
        <v>13</v>
      </c>
      <c r="CL3" s="3"/>
      <c r="CM3" s="3"/>
      <c r="CO3" t="s">
        <v>14</v>
      </c>
      <c r="CP3" t="s">
        <v>15</v>
      </c>
      <c r="CQ3" t="s">
        <v>16</v>
      </c>
      <c r="CR3" t="s">
        <v>17</v>
      </c>
      <c r="CS3" t="s">
        <v>843</v>
      </c>
      <c r="CT3" t="s">
        <v>1435</v>
      </c>
      <c r="CV3" s="3" t="s">
        <v>13</v>
      </c>
      <c r="CW3" s="3"/>
      <c r="CX3" s="3"/>
      <c r="CZ3" t="s">
        <v>14</v>
      </c>
      <c r="DA3" t="s">
        <v>15</v>
      </c>
      <c r="DB3" t="s">
        <v>16</v>
      </c>
      <c r="DC3" t="s">
        <v>17</v>
      </c>
      <c r="DD3" t="s">
        <v>843</v>
      </c>
      <c r="DE3" t="s">
        <v>1435</v>
      </c>
      <c r="DG3" s="3" t="s">
        <v>13</v>
      </c>
      <c r="DH3" s="3"/>
      <c r="DI3" s="3"/>
      <c r="DK3" t="s">
        <v>14</v>
      </c>
      <c r="DL3" t="s">
        <v>15</v>
      </c>
      <c r="DM3" t="s">
        <v>16</v>
      </c>
      <c r="DN3" t="s">
        <v>17</v>
      </c>
      <c r="DO3" t="s">
        <v>843</v>
      </c>
      <c r="DP3" t="s">
        <v>1435</v>
      </c>
    </row>
    <row r="4" spans="1:120">
      <c r="A4" t="s">
        <v>161</v>
      </c>
      <c r="B4">
        <v>1998</v>
      </c>
      <c r="C4" t="s">
        <v>29</v>
      </c>
      <c r="D4" t="s">
        <v>161</v>
      </c>
      <c r="E4">
        <v>100090495</v>
      </c>
      <c r="F4">
        <v>1</v>
      </c>
      <c r="G4">
        <v>1998</v>
      </c>
      <c r="H4" s="32" t="s">
        <v>24</v>
      </c>
      <c r="I4" s="5">
        <f>IF(F4&gt;$F$1,"NA",(IF(G4&lt;'[3]Point Tables'!$S$6,"OLD",(IF(H4="Y","X",(VLOOKUP(E4,[1]Y12MF!$A$1:$A$65536,1,FALSE)))))))</f>
        <v>100090495</v>
      </c>
      <c r="J4" s="5" t="str">
        <f>IF(F4&gt;$F$1,"NA",(IF(G4&lt;'[3]Point Tables'!$S$7,"OLD",(IF(H4="Y","X",(VLOOKUP(E4,[1]Y10MF!$A$1:$A$65536,1,FALSE)))))))</f>
        <v>OLD</v>
      </c>
      <c r="K4" s="5"/>
      <c r="L4" t="s">
        <v>464</v>
      </c>
      <c r="M4">
        <v>1999</v>
      </c>
      <c r="N4" t="s">
        <v>26</v>
      </c>
      <c r="O4" t="s">
        <v>464</v>
      </c>
      <c r="P4">
        <v>100080400</v>
      </c>
      <c r="Q4">
        <v>1</v>
      </c>
      <c r="R4">
        <v>1999</v>
      </c>
      <c r="S4" t="s">
        <v>24</v>
      </c>
      <c r="T4" s="5">
        <f>IF(Q4&gt;$Q$1,"NA",(IF(R4&lt;'[3]Point Tables'!$S$6,"OLD",(IF(S4="Y","X",(VLOOKUP(P4,[1]Y12MF!$A$1:$A$65536,1,FALSE)))))))</f>
        <v>100080400</v>
      </c>
      <c r="U4" s="5" t="str">
        <f>IF(Q4&gt;$Q$1,"NA",(IF(R4&lt;'[3]Point Tables'!$S$7,"OLD",(IF(S4="Y","X",(VLOOKUP(P4,[1]Y10MF!$A$1:$A$65536,1,FALSE)))))))</f>
        <v>OLD</v>
      </c>
      <c r="V4" s="5"/>
      <c r="W4" t="s">
        <v>955</v>
      </c>
      <c r="X4">
        <v>1998</v>
      </c>
      <c r="Y4" t="s">
        <v>845</v>
      </c>
      <c r="Z4" s="26" t="s">
        <v>955</v>
      </c>
      <c r="AA4" s="26">
        <v>100077558</v>
      </c>
      <c r="AB4" s="31">
        <v>1</v>
      </c>
      <c r="AC4" s="26">
        <v>1998</v>
      </c>
      <c r="AE4" s="5">
        <f>IF(AB4&gt;$AB$1,"NA",(IF(AC4&lt;'[3]Point Tables'!$S$6,"OLD",(IF(AD4="Y","X",(VLOOKUP(AA4,[1]Y12MF!$A$1:$A$65536,1,FALSE)))))))</f>
        <v>100077558</v>
      </c>
      <c r="AF4" s="5" t="str">
        <f>IF(AB4&gt;$AB$1,"NA",(IF(AC4&lt;'[2]Point Tables'!$S$7,"OLD",(IF(AD4="Y","X",(VLOOKUP(AA4,[1]Y10MF!$A$1:$A$65536,1,FALSE)))))))</f>
        <v>OLD</v>
      </c>
      <c r="AG4" s="5"/>
      <c r="AH4" s="1" t="s">
        <v>998</v>
      </c>
      <c r="AI4" s="1">
        <v>1999</v>
      </c>
      <c r="AJ4" s="1" t="s">
        <v>26</v>
      </c>
      <c r="AK4" s="26" t="s">
        <v>998</v>
      </c>
      <c r="AL4" s="26">
        <v>100080400</v>
      </c>
      <c r="AM4" s="26">
        <v>1</v>
      </c>
      <c r="AN4" s="26">
        <v>1999</v>
      </c>
      <c r="AO4" s="2"/>
      <c r="AP4" s="5">
        <f>IF(AM4&gt;$AM$1,"NA",(IF(AN4&lt;'[3]Point Tables'!$S$6,"OLD",(IF(AO4="Y","X",(VLOOKUP(AL4,[1]Y12MF!$A$1:$A$65536,1,FALSE)))))))</f>
        <v>100080400</v>
      </c>
      <c r="AQ4" s="5" t="str">
        <f>IF(AM4&gt;$AM$1,"NA",(IF(AN4&lt;'[3]Point Tables'!$S$7,"OLD",(IF(AO4="Y","X",(VLOOKUP(AL4,[1]Y10MF!$A$1:$A$65536,1,FALSE)))))))</f>
        <v>OLD</v>
      </c>
      <c r="AR4" s="5"/>
      <c r="AS4" s="14" t="s">
        <v>879</v>
      </c>
      <c r="AT4" s="14">
        <v>1998</v>
      </c>
      <c r="AU4" s="14" t="s">
        <v>923</v>
      </c>
      <c r="AV4" s="14" t="s">
        <v>879</v>
      </c>
      <c r="AW4" s="14">
        <v>100092718</v>
      </c>
      <c r="AX4" s="14">
        <v>1</v>
      </c>
      <c r="AY4" s="14">
        <v>1998</v>
      </c>
      <c r="BA4" s="5">
        <f>IF(AX4&gt;$AX$1,"NA",(IF(AY4&lt;'[3]Point Tables'!$S$6,"OLD",(IF(AZ4="Y","X",(VLOOKUP(AW4,[1]Y12MF!$A$1:$A$65536,1,FALSE)))))))</f>
        <v>100092718</v>
      </c>
      <c r="BB4" s="5" t="str">
        <f>IF(AX4&gt;$AX$1,"NA",(IF(AY4&lt;'[4]Point Tables'!$S$7,"OLD",(IF(AZ4="Y","X",(VLOOKUP(AW4,[1]Y10MF!$A$1:$A$65536,1,FALSE)))))))</f>
        <v>OLD</v>
      </c>
      <c r="BC4" s="5"/>
      <c r="BD4" t="s">
        <v>872</v>
      </c>
      <c r="BE4">
        <v>1998</v>
      </c>
      <c r="BF4" t="s">
        <v>848</v>
      </c>
      <c r="BG4" s="9" t="s">
        <v>872</v>
      </c>
      <c r="BH4" s="9">
        <v>100090510</v>
      </c>
      <c r="BI4" s="20">
        <v>1</v>
      </c>
      <c r="BJ4" s="9">
        <v>1998</v>
      </c>
      <c r="BK4" s="5"/>
      <c r="BL4" s="5">
        <f>IF(BI4&gt;$BI$1,"NA",(IF(BJ4&lt;'[3]Point Tables'!$S$6,"OLD",(IF(BK4="Y","X",(VLOOKUP(BH4,[1]Y12MF!$A$1:$A$65536,1,FALSE)))))))</f>
        <v>100090510</v>
      </c>
      <c r="BM4" s="5" t="str">
        <f>IF(BI4&gt;$BI$1,"NA",(IF(BJ4&lt;'[3]Point Tables'!$S$7,"OLD",(IF(BK4="Y","X",(VLOOKUP(BH4,[1]Y10MF!$A$1:$A$65536,1,FALSE)))))))</f>
        <v>OLD</v>
      </c>
      <c r="BN4" s="5"/>
      <c r="BO4" s="1" t="s">
        <v>894</v>
      </c>
      <c r="BP4" s="1">
        <v>1998</v>
      </c>
      <c r="BQ4" s="1" t="s">
        <v>865</v>
      </c>
      <c r="BR4" s="22" t="s">
        <v>894</v>
      </c>
      <c r="BS4" s="35">
        <v>100081733</v>
      </c>
      <c r="BT4" s="22">
        <v>1</v>
      </c>
      <c r="BU4" s="22">
        <v>1998</v>
      </c>
      <c r="BW4" s="5">
        <f>IF(BT4&gt;$BT$1,"NA",(IF(BU4&lt;'[3]Point Tables'!$S$6,"OLD",(IF(BV4="Y","X",(VLOOKUP(BS4,[1]Y12MF!$A$1:$A$65536,1,FALSE)))))))</f>
        <v>100081733</v>
      </c>
      <c r="BX4" s="5" t="str">
        <f>IF(BT4&gt;$BT$1,"NA",(IF(BU4&lt;'[4]Point Tables'!$S$7,"OLD",(IF(BV4="Y","X",(VLOOKUP(BS4,[1]Y10MF!$A$1:$A$65536,1,FALSE)))))))</f>
        <v>OLD</v>
      </c>
      <c r="BZ4" t="s">
        <v>859</v>
      </c>
      <c r="CA4">
        <v>1998</v>
      </c>
      <c r="CB4" t="s">
        <v>866</v>
      </c>
      <c r="CC4" s="17" t="s">
        <v>859</v>
      </c>
      <c r="CD4" s="18">
        <v>100079713</v>
      </c>
      <c r="CE4" s="18">
        <v>1</v>
      </c>
      <c r="CF4" s="9">
        <v>1998</v>
      </c>
      <c r="CH4" s="5">
        <f>IF(CE4&gt;$CE$1,"NA",(IF(CF4&lt;'[3]Point Tables'!$S$6,"OLD",(IF(CG4="Y","X",(VLOOKUP(CD4,[1]Y12MF!$A$1:$A$65536,1,FALSE)))))))</f>
        <v>100079713</v>
      </c>
      <c r="CI4" s="5" t="str">
        <f>IF(CE4&gt;$CE$1,"NA",(IF(CF4&lt;'[4]Point Tables'!$S$7,"OLD",(IF(CG4="Y","X",(VLOOKUP(CD4,[1]Y10MF!$A$1:$A$65536,1,FALSE)))))))</f>
        <v>OLD</v>
      </c>
      <c r="CK4" t="s">
        <v>867</v>
      </c>
      <c r="CL4">
        <v>1998</v>
      </c>
      <c r="CM4" t="s">
        <v>29</v>
      </c>
      <c r="CN4" s="17" t="s">
        <v>867</v>
      </c>
      <c r="CO4" s="18">
        <v>100090495</v>
      </c>
      <c r="CP4" s="18">
        <v>1</v>
      </c>
      <c r="CQ4" s="9">
        <v>1998</v>
      </c>
      <c r="CS4" s="5">
        <f>IF(CP4&gt;$CP$1,"NA",(IF(CQ4&lt;'[3]Point Tables'!$S$6,"OLD",(IF(CR4="Y","X",(VLOOKUP(CO4,[1]Y12MF!$A$1:$A$65536,1,FALSE)))))))</f>
        <v>100090495</v>
      </c>
      <c r="CT4" s="5" t="str">
        <f>IF(CP4&gt;$CP$1,"NA",(IF(CQ4&lt;'[4]Point Tables'!$S$7,"OLD",(IF(CR4="Y","X",(VLOOKUP(CO4,[1]Y10MF!$A$1:$A$65536,1,FALSE)))))))</f>
        <v>OLD</v>
      </c>
      <c r="CV4" s="14" t="s">
        <v>859</v>
      </c>
      <c r="CW4" s="14">
        <v>1998</v>
      </c>
      <c r="CX4" s="14" t="s">
        <v>26</v>
      </c>
      <c r="CY4" s="14" t="s">
        <v>859</v>
      </c>
      <c r="CZ4" s="14">
        <v>100079713</v>
      </c>
      <c r="DA4" s="14">
        <v>1</v>
      </c>
      <c r="DB4" s="14">
        <v>1998</v>
      </c>
      <c r="DD4" s="5">
        <f>IF(DA4&gt;$DA$1,"NA",(IF(DB4&lt;'[3]Point Tables'!$S$6,"OLD",(IF(DC4="Y","X",(VLOOKUP(CZ4,[1]Y12MF!$A$1:$A$65536,1,FALSE)))))))</f>
        <v>100079713</v>
      </c>
      <c r="DE4" s="5" t="str">
        <f>IF(DA4&gt;$DA$1,"NA",(IF(DB4&lt;'[3]Point Tables'!$S$7,"OLD",(IF(DC4="Y","X",(VLOOKUP(CZ4,[1]Y10MF!$A$1:$A$65536,1,FALSE)))))))</f>
        <v>OLD</v>
      </c>
      <c r="DG4" s="14" t="s">
        <v>1436</v>
      </c>
      <c r="DH4" s="14">
        <v>2000</v>
      </c>
      <c r="DI4" s="14" t="s">
        <v>856</v>
      </c>
      <c r="DJ4" s="14" t="s">
        <v>1436</v>
      </c>
      <c r="DK4" s="14">
        <v>100052592</v>
      </c>
      <c r="DL4" s="14">
        <v>1</v>
      </c>
      <c r="DM4" s="14">
        <v>2000</v>
      </c>
      <c r="DO4" s="5">
        <f>IF(DL4&gt;$DL$1,"NA",(IF(DM4&lt;'[3]Point Tables'!$S$6,"OLD",(IF(DN4="Y","X",(VLOOKUP(DK4,[1]Y12MF!$A$1:$A$65536,1,FALSE)))))))</f>
        <v>100052592</v>
      </c>
      <c r="DP4" s="5">
        <f>IF(DL4&gt;$DL$1,"NA",(IF(DM4&lt;'[3]Point Tables'!$S$7,"OLD",(IF(DN4="Y","X",(VLOOKUP(DK4,[1]Y10MF!$A$1:$A$65536,1,FALSE)))))))</f>
        <v>100052592</v>
      </c>
    </row>
    <row r="5" spans="1:120">
      <c r="A5" t="s">
        <v>84</v>
      </c>
      <c r="B5">
        <v>1998</v>
      </c>
      <c r="C5" t="s">
        <v>70</v>
      </c>
      <c r="D5" t="s">
        <v>84</v>
      </c>
      <c r="E5">
        <v>100074679</v>
      </c>
      <c r="F5">
        <v>2</v>
      </c>
      <c r="G5">
        <v>1998</v>
      </c>
      <c r="H5" s="32" t="s">
        <v>24</v>
      </c>
      <c r="I5" s="5">
        <f>IF(F5&gt;$F$1,"NA",(IF(G5&lt;'[3]Point Tables'!$S$6,"OLD",(IF(H5="Y","X",(VLOOKUP(E5,[1]Y12MF!$A$1:$A$65536,1,FALSE)))))))</f>
        <v>100074679</v>
      </c>
      <c r="J5" s="5" t="str">
        <f>IF(F5&gt;$F$1,"NA",(IF(G5&lt;'[3]Point Tables'!$S$7,"OLD",(IF(H5="Y","X",(VLOOKUP(E5,[1]Y10MF!$A$1:$A$65536,1,FALSE)))))))</f>
        <v>OLD</v>
      </c>
      <c r="K5" s="5"/>
      <c r="L5" t="s">
        <v>252</v>
      </c>
      <c r="M5">
        <v>1998</v>
      </c>
      <c r="N5" t="s">
        <v>26</v>
      </c>
      <c r="O5" t="s">
        <v>252</v>
      </c>
      <c r="P5">
        <v>100079713</v>
      </c>
      <c r="Q5">
        <v>2</v>
      </c>
      <c r="R5">
        <v>1998</v>
      </c>
      <c r="S5" t="s">
        <v>24</v>
      </c>
      <c r="T5" s="5">
        <f>IF(Q5&gt;$Q$1,"NA",(IF(R5&lt;'[3]Point Tables'!$S$6,"OLD",(IF(S5="Y","X",(VLOOKUP(P5,[1]Y12MF!$A$1:$A$65536,1,FALSE)))))))</f>
        <v>100079713</v>
      </c>
      <c r="U5" s="5" t="str">
        <f>IF(Q5&gt;$Q$1,"NA",(IF(R5&lt;'[3]Point Tables'!$S$7,"OLD",(IF(S5="Y","X",(VLOOKUP(P5,[1]Y10MF!$A$1:$A$65536,1,FALSE)))))))</f>
        <v>OLD</v>
      </c>
      <c r="V5" s="5"/>
      <c r="W5" s="5" t="s">
        <v>1436</v>
      </c>
      <c r="X5" s="5">
        <v>2000</v>
      </c>
      <c r="Y5" s="5" t="s">
        <v>870</v>
      </c>
      <c r="Z5" s="26" t="s">
        <v>1436</v>
      </c>
      <c r="AA5" s="26">
        <v>100052592</v>
      </c>
      <c r="AB5" s="31">
        <v>2</v>
      </c>
      <c r="AC5" s="26">
        <v>2000</v>
      </c>
      <c r="AD5" s="24"/>
      <c r="AE5" s="5">
        <f>IF(AB5&gt;$AB$1,"NA",(IF(AC5&lt;'[3]Point Tables'!$S$6,"OLD",(IF(AD5="Y","X",(VLOOKUP(AA5,[1]Y12MF!$A$1:$A$65536,1,FALSE)))))))</f>
        <v>100052592</v>
      </c>
      <c r="AF5" s="5">
        <f>IF(AB5&gt;$AB$1,"NA",(IF(AC5&lt;'[2]Point Tables'!$S$7,"OLD",(IF(AD5="Y","X",(VLOOKUP(AA5,[1]Y10MF!$A$1:$A$65536,1,FALSE)))))))</f>
        <v>100052592</v>
      </c>
      <c r="AG5" s="5"/>
      <c r="AH5" s="5" t="s">
        <v>859</v>
      </c>
      <c r="AI5" s="5">
        <v>1998</v>
      </c>
      <c r="AJ5" s="5" t="s">
        <v>26</v>
      </c>
      <c r="AK5" s="26" t="s">
        <v>859</v>
      </c>
      <c r="AL5" s="26">
        <v>100079713</v>
      </c>
      <c r="AM5" s="26">
        <v>2</v>
      </c>
      <c r="AN5" s="26">
        <v>1998</v>
      </c>
      <c r="AO5" s="24"/>
      <c r="AP5" s="5">
        <f>IF(AM5&gt;$AM$1,"NA",(IF(AN5&lt;'[3]Point Tables'!$S$6,"OLD",(IF(AO5="Y","X",(VLOOKUP(AL5,[1]Y12MF!$A$1:$A$65536,1,FALSE)))))))</f>
        <v>100079713</v>
      </c>
      <c r="AQ5" s="5" t="str">
        <f>IF(AM5&gt;$AM$1,"NA",(IF(AN5&lt;'[3]Point Tables'!$S$7,"OLD",(IF(AO5="Y","X",(VLOOKUP(AL5,[1]Y10MF!$A$1:$A$65536,1,FALSE)))))))</f>
        <v>OLD</v>
      </c>
      <c r="AR5" s="5"/>
      <c r="AS5" s="14" t="s">
        <v>990</v>
      </c>
      <c r="AT5" s="14">
        <v>1998</v>
      </c>
      <c r="AU5" s="14" t="s">
        <v>932</v>
      </c>
      <c r="AV5" s="14" t="s">
        <v>990</v>
      </c>
      <c r="AW5" s="14">
        <v>100090994</v>
      </c>
      <c r="AX5" s="14">
        <v>2</v>
      </c>
      <c r="AY5" s="14">
        <v>1998</v>
      </c>
      <c r="BA5" s="5">
        <f>IF(AX5&gt;$AX$1,"NA",(IF(AY5&lt;'[3]Point Tables'!$S$6,"OLD",(IF(AZ5="Y","X",(VLOOKUP(AW5,[1]Y12MF!$A$1:$A$65536,1,FALSE)))))))</f>
        <v>100090994</v>
      </c>
      <c r="BB5" s="5" t="str">
        <f>IF(AX5&gt;$AX$1,"NA",(IF(AY5&lt;'[4]Point Tables'!$S$7,"OLD",(IF(AZ5="Y","X",(VLOOKUP(AW5,[1]Y10MF!$A$1:$A$65536,1,FALSE)))))))</f>
        <v>OLD</v>
      </c>
      <c r="BC5" s="5"/>
      <c r="BD5" s="5" t="s">
        <v>885</v>
      </c>
      <c r="BE5" s="5">
        <v>1999</v>
      </c>
      <c r="BF5" s="5" t="s">
        <v>850</v>
      </c>
      <c r="BG5" s="9" t="s">
        <v>885</v>
      </c>
      <c r="BH5" s="9">
        <v>100090546</v>
      </c>
      <c r="BI5" s="20">
        <v>2</v>
      </c>
      <c r="BJ5" s="9">
        <v>1999</v>
      </c>
      <c r="BK5" s="24"/>
      <c r="BL5" s="5">
        <f>IF(BI5&gt;$BI$1,"NA",(IF(BJ5&lt;'[3]Point Tables'!$S$6,"OLD",(IF(BK5="Y","X",(VLOOKUP(BH5,[1]Y12MF!$A$1:$A$65536,1,FALSE)))))))</f>
        <v>100090546</v>
      </c>
      <c r="BM5" s="5" t="str">
        <f>IF(BI5&gt;$BI$1,"NA",(IF(BJ5&lt;'[3]Point Tables'!$S$7,"OLD",(IF(BK5="Y","X",(VLOOKUP(BH5,[1]Y10MF!$A$1:$A$65536,1,FALSE)))))))</f>
        <v>OLD</v>
      </c>
      <c r="BN5" s="5"/>
      <c r="BO5" s="5" t="s">
        <v>885</v>
      </c>
      <c r="BP5" s="5">
        <v>1999</v>
      </c>
      <c r="BQ5" s="5" t="s">
        <v>851</v>
      </c>
      <c r="BR5" s="22" t="s">
        <v>885</v>
      </c>
      <c r="BS5" s="35">
        <v>100090546</v>
      </c>
      <c r="BT5" s="22">
        <v>2</v>
      </c>
      <c r="BU5" s="22">
        <v>1999</v>
      </c>
      <c r="BW5" s="5">
        <f>IF(BT5&gt;$BT$1,"NA",(IF(BU5&lt;'[3]Point Tables'!$S$6,"OLD",(IF(BV5="Y","X",(VLOOKUP(BS5,[1]Y12MF!$A$1:$A$65536,1,FALSE)))))))</f>
        <v>100090546</v>
      </c>
      <c r="BX5" s="5" t="str">
        <f>IF(BT5&gt;$BT$1,"NA",(IF(BU5&lt;'[4]Point Tables'!$S$7,"OLD",(IF(BV5="Y","X",(VLOOKUP(BS5,[1]Y10MF!$A$1:$A$65536,1,FALSE)))))))</f>
        <v>OLD</v>
      </c>
      <c r="BZ5" s="5" t="s">
        <v>875</v>
      </c>
      <c r="CA5" s="5">
        <v>1998</v>
      </c>
      <c r="CB5" s="5" t="s">
        <v>863</v>
      </c>
      <c r="CC5" s="17" t="s">
        <v>875</v>
      </c>
      <c r="CD5" s="18">
        <v>100090495</v>
      </c>
      <c r="CE5" s="18">
        <v>2</v>
      </c>
      <c r="CF5" s="9">
        <v>1998</v>
      </c>
      <c r="CH5" s="5">
        <f>IF(CE5&gt;$CE$1,"NA",(IF(CF5&lt;'[3]Point Tables'!$S$6,"OLD",(IF(CG5="Y","X",(VLOOKUP(CD5,[1]Y12MF!$A$1:$A$65536,1,FALSE)))))))</f>
        <v>100090495</v>
      </c>
      <c r="CI5" s="5" t="str">
        <f>IF(CE5&gt;$CE$1,"NA",(IF(CF5&lt;'[4]Point Tables'!$S$7,"OLD",(IF(CG5="Y","X",(VLOOKUP(CD5,[1]Y10MF!$A$1:$A$65536,1,FALSE)))))))</f>
        <v>OLD</v>
      </c>
      <c r="CK5" s="5" t="s">
        <v>854</v>
      </c>
      <c r="CL5" s="5">
        <v>1998</v>
      </c>
      <c r="CM5" s="5" t="s">
        <v>151</v>
      </c>
      <c r="CN5" s="17" t="s">
        <v>854</v>
      </c>
      <c r="CO5" s="18">
        <v>100092718</v>
      </c>
      <c r="CP5" s="18">
        <v>2</v>
      </c>
      <c r="CQ5" s="9">
        <v>1998</v>
      </c>
      <c r="CS5" s="5">
        <f>IF(CP5&gt;$CP$1,"NA",(IF(CQ5&lt;'[3]Point Tables'!$S$6,"OLD",(IF(CR5="Y","X",(VLOOKUP(CO5,[1]Y12MF!$A$1:$A$65536,1,FALSE)))))))</f>
        <v>100092718</v>
      </c>
      <c r="CT5" s="5" t="str">
        <f>IF(CP5&gt;$CP$1,"NA",(IF(CQ5&lt;'[4]Point Tables'!$S$7,"OLD",(IF(CR5="Y","X",(VLOOKUP(CO5,[1]Y10MF!$A$1:$A$65536,1,FALSE)))))))</f>
        <v>OLD</v>
      </c>
      <c r="CV5" s="14" t="s">
        <v>1088</v>
      </c>
      <c r="CW5" s="14">
        <v>1998</v>
      </c>
      <c r="CX5" s="14" t="s">
        <v>101</v>
      </c>
      <c r="CY5" s="14" t="s">
        <v>1088</v>
      </c>
      <c r="CZ5" s="14">
        <v>100117399</v>
      </c>
      <c r="DA5" s="14">
        <v>2</v>
      </c>
      <c r="DB5" s="14">
        <v>1998</v>
      </c>
      <c r="DD5" s="5">
        <f>IF(DA5&gt;$DA$1,"NA",(IF(DB5&lt;'[3]Point Tables'!$S$6,"OLD",(IF(DC5="Y","X",(VLOOKUP(CZ5,[1]Y12MF!$A$1:$A$65536,1,FALSE)))))))</f>
        <v>100117399</v>
      </c>
      <c r="DE5" s="5" t="str">
        <f>IF(DA5&gt;$DA$1,"NA",(IF(DB5&lt;'[3]Point Tables'!$S$7,"OLD",(IF(DC5="Y","X",(VLOOKUP(CZ5,[1]Y10MF!$A$1:$A$65536,1,FALSE)))))))</f>
        <v>OLD</v>
      </c>
      <c r="DG5" s="14" t="s">
        <v>1170</v>
      </c>
      <c r="DH5" s="14">
        <v>1998</v>
      </c>
      <c r="DI5" s="14" t="s">
        <v>878</v>
      </c>
      <c r="DJ5" s="14" t="s">
        <v>1170</v>
      </c>
      <c r="DK5" s="14">
        <v>100084316</v>
      </c>
      <c r="DL5" s="14">
        <v>2</v>
      </c>
      <c r="DM5" s="14">
        <v>1998</v>
      </c>
      <c r="DO5" s="5">
        <f>IF(DL5&gt;$DL$1,"NA",(IF(DM5&lt;'[3]Point Tables'!$S$6,"OLD",(IF(DN5="Y","X",(VLOOKUP(DK5,[1]Y12MF!$A$1:$A$65536,1,FALSE)))))))</f>
        <v>100084316</v>
      </c>
      <c r="DP5" s="5" t="str">
        <f>IF(DL5&gt;$DL$1,"NA",(IF(DM5&lt;'[3]Point Tables'!$S$7,"OLD",(IF(DN5="Y","X",(VLOOKUP(DK5,[1]Y10MF!$A$1:$A$65536,1,FALSE)))))))</f>
        <v>OLD</v>
      </c>
    </row>
    <row r="6" spans="1:120">
      <c r="A6" t="s">
        <v>652</v>
      </c>
      <c r="B6">
        <v>1998</v>
      </c>
      <c r="C6" t="s">
        <v>103</v>
      </c>
      <c r="D6" t="s">
        <v>652</v>
      </c>
      <c r="E6">
        <v>100077558</v>
      </c>
      <c r="F6">
        <v>3</v>
      </c>
      <c r="G6">
        <v>1998</v>
      </c>
      <c r="H6" s="32" t="s">
        <v>24</v>
      </c>
      <c r="I6" s="5">
        <f>IF(F6&gt;$F$1,"NA",(IF(G6&lt;'[3]Point Tables'!$S$6,"OLD",(IF(H6="Y","X",(VLOOKUP(E6,[1]Y12MF!$A$1:$A$65536,1,FALSE)))))))</f>
        <v>100077558</v>
      </c>
      <c r="J6" s="5" t="str">
        <f>IF(F6&gt;$F$1,"NA",(IF(G6&lt;'[3]Point Tables'!$S$7,"OLD",(IF(H6="Y","X",(VLOOKUP(E6,[1]Y10MF!$A$1:$A$65536,1,FALSE)))))))</f>
        <v>OLD</v>
      </c>
      <c r="K6" s="5"/>
      <c r="L6" t="s">
        <v>167</v>
      </c>
      <c r="M6">
        <v>1998</v>
      </c>
      <c r="N6" t="s">
        <v>151</v>
      </c>
      <c r="O6" t="s">
        <v>167</v>
      </c>
      <c r="P6">
        <v>100092718</v>
      </c>
      <c r="Q6">
        <v>3</v>
      </c>
      <c r="R6">
        <v>1998</v>
      </c>
      <c r="S6" t="s">
        <v>24</v>
      </c>
      <c r="T6" s="5">
        <f>IF(Q6&gt;$Q$1,"NA",(IF(R6&lt;'[3]Point Tables'!$S$6,"OLD",(IF(S6="Y","X",(VLOOKUP(P6,[1]Y12MF!$A$1:$A$65536,1,FALSE)))))))</f>
        <v>100092718</v>
      </c>
      <c r="U6" s="5" t="str">
        <f>IF(Q6&gt;$Q$1,"NA",(IF(R6&lt;'[3]Point Tables'!$S$7,"OLD",(IF(S6="Y","X",(VLOOKUP(P6,[1]Y10MF!$A$1:$A$65536,1,FALSE)))))))</f>
        <v>OLD</v>
      </c>
      <c r="V6" s="5"/>
      <c r="W6" s="5" t="s">
        <v>980</v>
      </c>
      <c r="X6" s="5">
        <v>1998</v>
      </c>
      <c r="Y6" s="5" t="s">
        <v>1052</v>
      </c>
      <c r="Z6" s="26" t="s">
        <v>980</v>
      </c>
      <c r="AA6" s="26">
        <v>100101464</v>
      </c>
      <c r="AB6" s="31">
        <v>3</v>
      </c>
      <c r="AC6" s="26">
        <v>1998</v>
      </c>
      <c r="AD6" s="24"/>
      <c r="AE6" s="5">
        <f>IF(AB6&gt;$AB$1,"NA",(IF(AC6&lt;'[3]Point Tables'!$S$6,"OLD",(IF(AD6="Y","X",(VLOOKUP(AA6,[1]Y12MF!$A$1:$A$65536,1,FALSE)))))))</f>
        <v>100101464</v>
      </c>
      <c r="AF6" s="5" t="str">
        <f>IF(AB6&gt;$AB$1,"NA",(IF(AC6&lt;'[2]Point Tables'!$S$7,"OLD",(IF(AD6="Y","X",(VLOOKUP(AA6,[1]Y10MF!$A$1:$A$65536,1,FALSE)))))))</f>
        <v>OLD</v>
      </c>
      <c r="AG6" s="5"/>
      <c r="AH6" s="5" t="s">
        <v>901</v>
      </c>
      <c r="AI6" s="5">
        <v>1998</v>
      </c>
      <c r="AJ6" s="5" t="s">
        <v>70</v>
      </c>
      <c r="AK6" s="26" t="s">
        <v>901</v>
      </c>
      <c r="AL6" s="26">
        <v>100074679</v>
      </c>
      <c r="AM6" s="26">
        <v>3</v>
      </c>
      <c r="AN6" s="26">
        <v>1998</v>
      </c>
      <c r="AO6" s="24"/>
      <c r="AP6" s="5">
        <f>IF(AM6&gt;$AM$1,"NA",(IF(AN6&lt;'[3]Point Tables'!$S$6,"OLD",(IF(AO6="Y","X",(VLOOKUP(AL6,[1]Y12MF!$A$1:$A$65536,1,FALSE)))))))</f>
        <v>100074679</v>
      </c>
      <c r="AQ6" s="5" t="str">
        <f>IF(AM6&gt;$AM$1,"NA",(IF(AN6&lt;'[3]Point Tables'!$S$7,"OLD",(IF(AO6="Y","X",(VLOOKUP(AL6,[1]Y10MF!$A$1:$A$65536,1,FALSE)))))))</f>
        <v>OLD</v>
      </c>
      <c r="AR6" s="5"/>
      <c r="AS6" s="14" t="s">
        <v>891</v>
      </c>
      <c r="AT6" s="14">
        <v>1999</v>
      </c>
      <c r="AU6" s="14" t="s">
        <v>931</v>
      </c>
      <c r="AV6" s="14" t="s">
        <v>891</v>
      </c>
      <c r="AW6" s="14">
        <v>100083008</v>
      </c>
      <c r="AX6" s="14">
        <v>3</v>
      </c>
      <c r="AY6" s="14">
        <v>1999</v>
      </c>
      <c r="BA6" s="5">
        <f>IF(AX6&gt;$AX$1,"NA",(IF(AY6&lt;'[3]Point Tables'!$S$6,"OLD",(IF(AZ6="Y","X",(VLOOKUP(AW6,[1]Y12MF!$A$1:$A$65536,1,FALSE)))))))</f>
        <v>100083008</v>
      </c>
      <c r="BB6" s="5" t="str">
        <f>IF(AX6&gt;$AX$1,"NA",(IF(AY6&lt;'[4]Point Tables'!$S$7,"OLD",(IF(AZ6="Y","X",(VLOOKUP(AW6,[1]Y10MF!$A$1:$A$65536,1,FALSE)))))))</f>
        <v>OLD</v>
      </c>
      <c r="BC6" s="5"/>
      <c r="BD6" s="5" t="s">
        <v>926</v>
      </c>
      <c r="BE6" s="5">
        <v>1999</v>
      </c>
      <c r="BF6" s="5" t="s">
        <v>932</v>
      </c>
      <c r="BG6" s="9" t="s">
        <v>926</v>
      </c>
      <c r="BH6" s="9">
        <v>100088232</v>
      </c>
      <c r="BI6" s="20">
        <v>3</v>
      </c>
      <c r="BJ6" s="9">
        <v>1999</v>
      </c>
      <c r="BK6" s="24"/>
      <c r="BL6" s="5">
        <f>IF(BI6&gt;$BI$1,"NA",(IF(BJ6&lt;'[3]Point Tables'!$S$6,"OLD",(IF(BK6="Y","X",(VLOOKUP(BH6,[1]Y12MF!$A$1:$A$65536,1,FALSE)))))))</f>
        <v>100088232</v>
      </c>
      <c r="BM6" s="5" t="str">
        <f>IF(BI6&gt;$BI$1,"NA",(IF(BJ6&lt;'[3]Point Tables'!$S$7,"OLD",(IF(BK6="Y","X",(VLOOKUP(BH6,[1]Y10MF!$A$1:$A$65536,1,FALSE)))))))</f>
        <v>OLD</v>
      </c>
      <c r="BN6" s="5"/>
      <c r="BO6" s="5" t="s">
        <v>904</v>
      </c>
      <c r="BP6" s="5">
        <v>1998</v>
      </c>
      <c r="BQ6" s="5" t="s">
        <v>905</v>
      </c>
      <c r="BR6" s="22" t="s">
        <v>904</v>
      </c>
      <c r="BS6" s="35">
        <v>100069985</v>
      </c>
      <c r="BT6" s="22">
        <v>3</v>
      </c>
      <c r="BU6" s="22">
        <v>1998</v>
      </c>
      <c r="BW6" s="5">
        <f>IF(BT6&gt;$BT$1,"NA",(IF(BU6&lt;'[3]Point Tables'!$S$6,"OLD",(IF(BV6="Y","X",(VLOOKUP(BS6,[1]Y12MF!$A$1:$A$65536,1,FALSE)))))))</f>
        <v>100069985</v>
      </c>
      <c r="BX6" s="5" t="str">
        <f>IF(BT6&gt;$BT$1,"NA",(IF(BU6&lt;'[4]Point Tables'!$S$7,"OLD",(IF(BV6="Y","X",(VLOOKUP(BS6,[1]Y10MF!$A$1:$A$65536,1,FALSE)))))))</f>
        <v>OLD</v>
      </c>
      <c r="BZ6" s="5" t="s">
        <v>988</v>
      </c>
      <c r="CA6" s="5">
        <v>1999</v>
      </c>
      <c r="CB6" s="5" t="s">
        <v>850</v>
      </c>
      <c r="CC6" s="17" t="s">
        <v>988</v>
      </c>
      <c r="CD6" s="18">
        <v>100090546</v>
      </c>
      <c r="CE6" s="18">
        <v>3</v>
      </c>
      <c r="CF6" s="9">
        <v>1999</v>
      </c>
      <c r="CH6" s="5">
        <f>IF(CE6&gt;$CE$1,"NA",(IF(CF6&lt;'[3]Point Tables'!$S$6,"OLD",(IF(CG6="Y","X",(VLOOKUP(CD6,[1]Y12MF!$A$1:$A$65536,1,FALSE)))))))</f>
        <v>100090546</v>
      </c>
      <c r="CI6" s="5" t="str">
        <f>IF(CE6&gt;$CE$1,"NA",(IF(CF6&lt;'[4]Point Tables'!$S$7,"OLD",(IF(CG6="Y","X",(VLOOKUP(CD6,[1]Y10MF!$A$1:$A$65536,1,FALSE)))))))</f>
        <v>OLD</v>
      </c>
      <c r="CK6" s="5" t="s">
        <v>988</v>
      </c>
      <c r="CL6" s="5">
        <v>1999</v>
      </c>
      <c r="CM6" s="5" t="s">
        <v>122</v>
      </c>
      <c r="CN6" s="17" t="s">
        <v>988</v>
      </c>
      <c r="CO6" s="18">
        <v>100090546</v>
      </c>
      <c r="CP6" s="18">
        <v>3</v>
      </c>
      <c r="CQ6" s="9">
        <v>1999</v>
      </c>
      <c r="CS6" s="5">
        <f>IF(CP6&gt;$CP$1,"NA",(IF(CQ6&lt;'[3]Point Tables'!$S$6,"OLD",(IF(CR6="Y","X",(VLOOKUP(CO6,[1]Y12MF!$A$1:$A$65536,1,FALSE)))))))</f>
        <v>100090546</v>
      </c>
      <c r="CT6" s="5" t="str">
        <f>IF(CP6&gt;$CP$1,"NA",(IF(CQ6&lt;'[4]Point Tables'!$S$7,"OLD",(IF(CR6="Y","X",(VLOOKUP(CO6,[1]Y10MF!$A$1:$A$65536,1,FALSE)))))))</f>
        <v>OLD</v>
      </c>
      <c r="CV6" s="14" t="s">
        <v>920</v>
      </c>
      <c r="CW6" s="14">
        <v>1998</v>
      </c>
      <c r="CX6" s="14" t="s">
        <v>26</v>
      </c>
      <c r="CY6" s="14" t="s">
        <v>920</v>
      </c>
      <c r="CZ6" s="14">
        <v>100088115</v>
      </c>
      <c r="DA6" s="14">
        <v>3</v>
      </c>
      <c r="DB6" s="14">
        <v>1998</v>
      </c>
      <c r="DD6" s="5">
        <f>IF(DA6&gt;$DA$1,"NA",(IF(DB6&lt;'[3]Point Tables'!$S$6,"OLD",(IF(DC6="Y","X",(VLOOKUP(CZ6,[1]Y12MF!$A$1:$A$65536,1,FALSE)))))))</f>
        <v>100088115</v>
      </c>
      <c r="DE6" s="5" t="str">
        <f>IF(DA6&gt;$DA$1,"NA",(IF(DB6&lt;'[3]Point Tables'!$S$7,"OLD",(IF(DC6="Y","X",(VLOOKUP(CZ6,[1]Y10MF!$A$1:$A$65536,1,FALSE)))))))</f>
        <v>OLD</v>
      </c>
      <c r="DG6" s="14" t="s">
        <v>1406</v>
      </c>
      <c r="DH6" s="14">
        <v>1998</v>
      </c>
      <c r="DI6" s="14" t="s">
        <v>1437</v>
      </c>
      <c r="DJ6" s="14" t="s">
        <v>1406</v>
      </c>
      <c r="DK6" s="14">
        <v>100099311</v>
      </c>
      <c r="DL6" s="14">
        <v>3</v>
      </c>
      <c r="DM6" s="14">
        <v>1998</v>
      </c>
      <c r="DO6" s="5">
        <f>IF(DL6&gt;$DL$1,"NA",(IF(DM6&lt;'[3]Point Tables'!$S$6,"OLD",(IF(DN6="Y","X",(VLOOKUP(DK6,[1]Y12MF!$A$1:$A$65536,1,FALSE)))))))</f>
        <v>100099311</v>
      </c>
      <c r="DP6" s="5" t="str">
        <f>IF(DL6&gt;$DL$1,"NA",(IF(DM6&lt;'[3]Point Tables'!$S$7,"OLD",(IF(DN6="Y","X",(VLOOKUP(DK6,[1]Y10MF!$A$1:$A$65536,1,FALSE)))))))</f>
        <v>OLD</v>
      </c>
    </row>
    <row r="7" spans="1:120">
      <c r="A7" t="s">
        <v>167</v>
      </c>
      <c r="B7">
        <v>1998</v>
      </c>
      <c r="C7" t="s">
        <v>151</v>
      </c>
      <c r="D7" t="s">
        <v>167</v>
      </c>
      <c r="E7">
        <v>100092718</v>
      </c>
      <c r="F7">
        <v>3</v>
      </c>
      <c r="G7">
        <v>1998</v>
      </c>
      <c r="H7" s="32" t="s">
        <v>24</v>
      </c>
      <c r="I7" s="5">
        <f>IF(F7&gt;$F$1,"NA",(IF(G7&lt;'[3]Point Tables'!$S$6,"OLD",(IF(H7="Y","X",(VLOOKUP(E7,[1]Y12MF!$A$1:$A$65536,1,FALSE)))))))</f>
        <v>100092718</v>
      </c>
      <c r="J7" s="5" t="str">
        <f>IF(F7&gt;$F$1,"NA",(IF(G7&lt;'[3]Point Tables'!$S$7,"OLD",(IF(H7="Y","X",(VLOOKUP(E7,[1]Y10MF!$A$1:$A$65536,1,FALSE)))))))</f>
        <v>OLD</v>
      </c>
      <c r="K7" s="5"/>
      <c r="L7" t="s">
        <v>652</v>
      </c>
      <c r="M7">
        <v>1998</v>
      </c>
      <c r="N7" t="s">
        <v>103</v>
      </c>
      <c r="O7" t="s">
        <v>652</v>
      </c>
      <c r="P7">
        <v>100077558</v>
      </c>
      <c r="Q7">
        <v>3</v>
      </c>
      <c r="R7">
        <v>1998</v>
      </c>
      <c r="S7" t="s">
        <v>24</v>
      </c>
      <c r="T7" s="5">
        <f>IF(Q7&gt;$Q$1,"NA",(IF(R7&lt;'[3]Point Tables'!$S$6,"OLD",(IF(S7="Y","X",(VLOOKUP(P7,[1]Y12MF!$A$1:$A$65536,1,FALSE)))))))</f>
        <v>100077558</v>
      </c>
      <c r="U7" s="5" t="str">
        <f>IF(Q7&gt;$Q$1,"NA",(IF(R7&lt;'[3]Point Tables'!$S$7,"OLD",(IF(S7="Y","X",(VLOOKUP(P7,[1]Y10MF!$A$1:$A$65536,1,FALSE)))))))</f>
        <v>OLD</v>
      </c>
      <c r="V7" s="5"/>
      <c r="W7" s="5" t="s">
        <v>988</v>
      </c>
      <c r="X7" s="5">
        <v>1999</v>
      </c>
      <c r="Y7" s="5" t="s">
        <v>122</v>
      </c>
      <c r="Z7" s="26" t="s">
        <v>988</v>
      </c>
      <c r="AA7" s="26">
        <v>100090546</v>
      </c>
      <c r="AB7" s="31">
        <v>3</v>
      </c>
      <c r="AC7" s="26">
        <v>1999</v>
      </c>
      <c r="AD7" s="24"/>
      <c r="AE7" s="5">
        <f>IF(AB7&gt;$AB$1,"NA",(IF(AC7&lt;'[3]Point Tables'!$S$6,"OLD",(IF(AD7="Y","X",(VLOOKUP(AA7,[1]Y12MF!$A$1:$A$65536,1,FALSE)))))))</f>
        <v>100090546</v>
      </c>
      <c r="AF7" s="5" t="str">
        <f>IF(AB7&gt;$AB$1,"NA",(IF(AC7&lt;'[2]Point Tables'!$S$7,"OLD",(IF(AD7="Y","X",(VLOOKUP(AA7,[1]Y10MF!$A$1:$A$65536,1,FALSE)))))))</f>
        <v>OLD</v>
      </c>
      <c r="AG7" s="5"/>
      <c r="AH7" s="5" t="s">
        <v>930</v>
      </c>
      <c r="AI7" s="5">
        <v>1999</v>
      </c>
      <c r="AJ7" s="5" t="s">
        <v>26</v>
      </c>
      <c r="AK7" s="26" t="s">
        <v>930</v>
      </c>
      <c r="AL7" s="26">
        <v>100095934</v>
      </c>
      <c r="AM7" s="26">
        <v>3</v>
      </c>
      <c r="AN7" s="26">
        <v>1999</v>
      </c>
      <c r="AO7" s="24"/>
      <c r="AP7" s="5">
        <f>IF(AM7&gt;$AM$1,"NA",(IF(AN7&lt;'[3]Point Tables'!$S$6,"OLD",(IF(AO7="Y","X",(VLOOKUP(AL7,[1]Y12MF!$A$1:$A$65536,1,FALSE)))))))</f>
        <v>100095934</v>
      </c>
      <c r="AQ7" s="5" t="str">
        <f>IF(AM7&gt;$AM$1,"NA",(IF(AN7&lt;'[3]Point Tables'!$S$7,"OLD",(IF(AO7="Y","X",(VLOOKUP(AL7,[1]Y10MF!$A$1:$A$65536,1,FALSE)))))))</f>
        <v>OLD</v>
      </c>
      <c r="AR7" s="5"/>
      <c r="AS7" s="14" t="s">
        <v>1097</v>
      </c>
      <c r="AT7" s="14">
        <v>1998</v>
      </c>
      <c r="AU7" s="14" t="s">
        <v>923</v>
      </c>
      <c r="AV7" s="14" t="s">
        <v>1097</v>
      </c>
      <c r="AW7" s="14">
        <v>100084142</v>
      </c>
      <c r="AX7" s="14">
        <v>3</v>
      </c>
      <c r="AY7" s="14">
        <v>1998</v>
      </c>
      <c r="BA7" s="5">
        <f>IF(AX7&gt;$AX$1,"NA",(IF(AY7&lt;'[3]Point Tables'!$S$6,"OLD",(IF(AZ7="Y","X",(VLOOKUP(AW7,[1]Y12MF!$A$1:$A$65536,1,FALSE)))))))</f>
        <v>100084142</v>
      </c>
      <c r="BB7" s="5" t="str">
        <f>IF(AX7&gt;$AX$1,"NA",(IF(AY7&lt;'[4]Point Tables'!$S$7,"OLD",(IF(AZ7="Y","X",(VLOOKUP(AW7,[1]Y10MF!$A$1:$A$65536,1,FALSE)))))))</f>
        <v>OLD</v>
      </c>
      <c r="BC7" s="5"/>
      <c r="BD7" s="5" t="s">
        <v>941</v>
      </c>
      <c r="BE7" s="5">
        <v>1998</v>
      </c>
      <c r="BF7" s="5" t="s">
        <v>1438</v>
      </c>
      <c r="BG7" s="9" t="s">
        <v>941</v>
      </c>
      <c r="BH7" s="9">
        <v>100076664</v>
      </c>
      <c r="BI7" s="20">
        <v>3</v>
      </c>
      <c r="BJ7" s="9">
        <v>1998</v>
      </c>
      <c r="BK7" s="24"/>
      <c r="BL7" s="5">
        <f>IF(BI7&gt;$BI$1,"NA",(IF(BJ7&lt;'[3]Point Tables'!$S$6,"OLD",(IF(BK7="Y","X",(VLOOKUP(BH7,[1]Y12MF!$A$1:$A$65536,1,FALSE)))))))</f>
        <v>100076664</v>
      </c>
      <c r="BM7" s="5" t="str">
        <f>IF(BI7&gt;$BI$1,"NA",(IF(BJ7&lt;'[3]Point Tables'!$S$7,"OLD",(IF(BK7="Y","X",(VLOOKUP(BH7,[1]Y10MF!$A$1:$A$65536,1,FALSE)))))))</f>
        <v>OLD</v>
      </c>
      <c r="BN7" s="5"/>
      <c r="BO7" s="5" t="s">
        <v>983</v>
      </c>
      <c r="BP7" s="5">
        <v>1998</v>
      </c>
      <c r="BQ7" s="5" t="s">
        <v>874</v>
      </c>
      <c r="BR7" s="22" t="s">
        <v>983</v>
      </c>
      <c r="BS7" s="35">
        <v>100100071</v>
      </c>
      <c r="BT7" s="22">
        <v>3</v>
      </c>
      <c r="BU7" s="22">
        <v>1998</v>
      </c>
      <c r="BW7" s="5">
        <f>IF(BT7&gt;$BT$1,"NA",(IF(BU7&lt;'[3]Point Tables'!$S$6,"OLD",(IF(BV7="Y","X",(VLOOKUP(BS7,[1]Y12MF!$A$1:$A$65536,1,FALSE)))))))</f>
        <v>100100071</v>
      </c>
      <c r="BX7" s="5" t="str">
        <f>IF(BT7&gt;$BT$1,"NA",(IF(BU7&lt;'[4]Point Tables'!$S$7,"OLD",(IF(BV7="Y","X",(VLOOKUP(BS7,[1]Y10MF!$A$1:$A$65536,1,FALSE)))))))</f>
        <v>OLD</v>
      </c>
      <c r="BZ7" s="5" t="s">
        <v>914</v>
      </c>
      <c r="CA7" s="5">
        <v>1999</v>
      </c>
      <c r="CB7" s="5" t="s">
        <v>863</v>
      </c>
      <c r="CC7" s="17" t="s">
        <v>914</v>
      </c>
      <c r="CD7" s="18">
        <v>100085497</v>
      </c>
      <c r="CE7" s="18">
        <v>3</v>
      </c>
      <c r="CF7" s="9">
        <v>1999</v>
      </c>
      <c r="CH7" s="5">
        <f>IF(CE7&gt;$CE$1,"NA",(IF(CF7&lt;'[3]Point Tables'!$S$6,"OLD",(IF(CG7="Y","X",(VLOOKUP(CD7,[1]Y12MF!$A$1:$A$65536,1,FALSE)))))))</f>
        <v>100085497</v>
      </c>
      <c r="CI7" s="5" t="str">
        <f>IF(CE7&gt;$CE$1,"NA",(IF(CF7&lt;'[4]Point Tables'!$S$7,"OLD",(IF(CG7="Y","X",(VLOOKUP(CD7,[1]Y10MF!$A$1:$A$65536,1,FALSE)))))))</f>
        <v>OLD</v>
      </c>
      <c r="CK7" s="5" t="s">
        <v>995</v>
      </c>
      <c r="CL7" s="5">
        <v>1998</v>
      </c>
      <c r="CM7" s="5" t="s">
        <v>26</v>
      </c>
      <c r="CN7" s="17" t="s">
        <v>995</v>
      </c>
      <c r="CO7" s="18">
        <v>100088115</v>
      </c>
      <c r="CP7" s="18">
        <v>3</v>
      </c>
      <c r="CQ7" s="9">
        <v>1998</v>
      </c>
      <c r="CS7" s="5">
        <f>IF(CP7&gt;$CP$1,"NA",(IF(CQ7&lt;'[3]Point Tables'!$S$6,"OLD",(IF(CR7="Y","X",(VLOOKUP(CO7,[1]Y12MF!$A$1:$A$65536,1,FALSE)))))))</f>
        <v>100088115</v>
      </c>
      <c r="CT7" s="5" t="str">
        <f>IF(CP7&gt;$CP$1,"NA",(IF(CQ7&lt;'[4]Point Tables'!$S$7,"OLD",(IF(CR7="Y","X",(VLOOKUP(CO7,[1]Y10MF!$A$1:$A$65536,1,FALSE)))))))</f>
        <v>OLD</v>
      </c>
      <c r="CV7" s="14" t="s">
        <v>1109</v>
      </c>
      <c r="CW7" s="14">
        <v>1998</v>
      </c>
      <c r="CX7" s="14" t="s">
        <v>800</v>
      </c>
      <c r="CY7" s="14" t="s">
        <v>1109</v>
      </c>
      <c r="CZ7" s="14">
        <v>100081819</v>
      </c>
      <c r="DA7" s="14">
        <v>3</v>
      </c>
      <c r="DB7" s="14">
        <v>1998</v>
      </c>
      <c r="DD7" s="5">
        <f>IF(DA7&gt;$DA$1,"NA",(IF(DB7&lt;'[3]Point Tables'!$S$6,"OLD",(IF(DC7="Y","X",(VLOOKUP(CZ7,[1]Y12MF!$A$1:$A$65536,1,FALSE)))))))</f>
        <v>100081819</v>
      </c>
      <c r="DE7" s="5" t="str">
        <f>IF(DA7&gt;$DA$1,"NA",(IF(DB7&lt;'[3]Point Tables'!$S$7,"OLD",(IF(DC7="Y","X",(VLOOKUP(CZ7,[1]Y10MF!$A$1:$A$65536,1,FALSE)))))))</f>
        <v>OLD</v>
      </c>
      <c r="DG7" s="14" t="s">
        <v>1439</v>
      </c>
      <c r="DH7" s="14">
        <v>2000</v>
      </c>
      <c r="DI7" s="14" t="s">
        <v>856</v>
      </c>
      <c r="DJ7" s="14" t="s">
        <v>1439</v>
      </c>
      <c r="DK7" s="14">
        <v>100118107</v>
      </c>
      <c r="DL7" s="14">
        <v>3</v>
      </c>
      <c r="DM7" s="14">
        <v>2000</v>
      </c>
      <c r="DO7" s="5">
        <f>IF(DL7&gt;$DL$1,"NA",(IF(DM7&lt;'[3]Point Tables'!$S$6,"OLD",(IF(DN7="Y","X",(VLOOKUP(DK7,[1]Y12MF!$A$1:$A$65536,1,FALSE)))))))</f>
        <v>100118107</v>
      </c>
      <c r="DP7" s="5">
        <f>IF(DL7&gt;$DL$1,"NA",(IF(DM7&lt;'[3]Point Tables'!$S$7,"OLD",(IF(DN7="Y","X",(VLOOKUP(DK7,[1]Y10MF!$A$1:$A$65536,1,FALSE)))))))</f>
        <v>100118107</v>
      </c>
    </row>
    <row r="8" spans="1:120" ht="27">
      <c r="A8" t="s">
        <v>464</v>
      </c>
      <c r="B8">
        <v>1999</v>
      </c>
      <c r="C8" t="s">
        <v>26</v>
      </c>
      <c r="D8" t="s">
        <v>464</v>
      </c>
      <c r="E8">
        <v>100080400</v>
      </c>
      <c r="F8">
        <v>5</v>
      </c>
      <c r="G8">
        <v>1999</v>
      </c>
      <c r="H8" s="32" t="s">
        <v>24</v>
      </c>
      <c r="I8" s="5">
        <f>IF(F8&gt;$F$1,"NA",(IF(G8&lt;'[3]Point Tables'!$S$6,"OLD",(IF(H8="Y","X",(VLOOKUP(E8,[1]Y12MF!$A$1:$A$65536,1,FALSE)))))))</f>
        <v>100080400</v>
      </c>
      <c r="J8" s="5" t="str">
        <f>IF(F8&gt;$F$1,"NA",(IF(G8&lt;'[3]Point Tables'!$S$7,"OLD",(IF(H8="Y","X",(VLOOKUP(E8,[1]Y10MF!$A$1:$A$65536,1,FALSE)))))))</f>
        <v>OLD</v>
      </c>
      <c r="K8" s="5"/>
      <c r="L8" t="s">
        <v>480</v>
      </c>
      <c r="M8">
        <v>1998</v>
      </c>
      <c r="N8" t="s">
        <v>48</v>
      </c>
      <c r="O8" t="s">
        <v>480</v>
      </c>
      <c r="P8">
        <v>100090510</v>
      </c>
      <c r="Q8">
        <v>5</v>
      </c>
      <c r="R8">
        <v>1998</v>
      </c>
      <c r="S8" t="s">
        <v>24</v>
      </c>
      <c r="T8" s="5">
        <f>IF(Q8&gt;$Q$1,"NA",(IF(R8&lt;'[3]Point Tables'!$S$6,"OLD",(IF(S8="Y","X",(VLOOKUP(P8,[1]Y12MF!$A$1:$A$65536,1,FALSE)))))))</f>
        <v>100090510</v>
      </c>
      <c r="U8" s="5" t="str">
        <f>IF(Q8&gt;$Q$1,"NA",(IF(R8&lt;'[3]Point Tables'!$S$7,"OLD",(IF(S8="Y","X",(VLOOKUP(P8,[1]Y10MF!$A$1:$A$65536,1,FALSE)))))))</f>
        <v>OLD</v>
      </c>
      <c r="V8" s="5"/>
      <c r="W8" s="5" t="s">
        <v>891</v>
      </c>
      <c r="X8" s="5">
        <v>1999</v>
      </c>
      <c r="Y8" s="5" t="s">
        <v>845</v>
      </c>
      <c r="Z8" s="26" t="s">
        <v>891</v>
      </c>
      <c r="AA8" s="26">
        <v>100083008</v>
      </c>
      <c r="AB8" s="31">
        <v>5</v>
      </c>
      <c r="AC8" s="26">
        <v>1999</v>
      </c>
      <c r="AD8" s="24"/>
      <c r="AE8" s="5">
        <f>IF(AB8&gt;$AB$1,"NA",(IF(AC8&lt;'[3]Point Tables'!$S$6,"OLD",(IF(AD8="Y","X",(VLOOKUP(AA8,[1]Y12MF!$A$1:$A$65536,1,FALSE)))))))</f>
        <v>100083008</v>
      </c>
      <c r="AF8" s="5" t="str">
        <f>IF(AB8&gt;$AB$1,"NA",(IF(AC8&lt;'[2]Point Tables'!$S$7,"OLD",(IF(AD8="Y","X",(VLOOKUP(AA8,[1]Y10MF!$A$1:$A$65536,1,FALSE)))))))</f>
        <v>OLD</v>
      </c>
      <c r="AG8" s="5"/>
      <c r="AH8" s="5" t="s">
        <v>921</v>
      </c>
      <c r="AI8" s="5">
        <v>1998</v>
      </c>
      <c r="AJ8" s="5" t="s">
        <v>26</v>
      </c>
      <c r="AK8" s="26" t="s">
        <v>921</v>
      </c>
      <c r="AL8" s="26">
        <v>100088115</v>
      </c>
      <c r="AM8" s="26">
        <v>5</v>
      </c>
      <c r="AN8" s="26">
        <v>1998</v>
      </c>
      <c r="AO8" s="24"/>
      <c r="AP8" s="5">
        <f>IF(AM8&gt;$AM$1,"NA",(IF(AN8&lt;'[3]Point Tables'!$S$6,"OLD",(IF(AO8="Y","X",(VLOOKUP(AL8,[1]Y12MF!$A$1:$A$65536,1,FALSE)))))))</f>
        <v>100088115</v>
      </c>
      <c r="AQ8" s="5" t="str">
        <f>IF(AM8&gt;$AM$1,"NA",(IF(AN8&lt;'[3]Point Tables'!$S$7,"OLD",(IF(AO8="Y","X",(VLOOKUP(AL8,[1]Y10MF!$A$1:$A$65536,1,FALSE)))))))</f>
        <v>OLD</v>
      </c>
      <c r="AR8" s="5"/>
      <c r="AS8" s="14" t="s">
        <v>1310</v>
      </c>
      <c r="AT8" s="14">
        <v>1998</v>
      </c>
      <c r="AU8" s="14" t="s">
        <v>861</v>
      </c>
      <c r="AV8" s="14" t="s">
        <v>1310</v>
      </c>
      <c r="AW8" s="14">
        <v>100088709</v>
      </c>
      <c r="AX8" s="14">
        <v>5</v>
      </c>
      <c r="AY8" s="14">
        <v>1998</v>
      </c>
      <c r="BA8" s="5">
        <f>IF(AX8&gt;$AX$1,"NA",(IF(AY8&lt;'[3]Point Tables'!$S$6,"OLD",(IF(AZ8="Y","X",(VLOOKUP(AW8,[1]Y12MF!$A$1:$A$65536,1,FALSE)))))))</f>
        <v>100088709</v>
      </c>
      <c r="BB8" s="5" t="str">
        <f>IF(AX8&gt;$AX$1,"NA",(IF(AY8&lt;'[4]Point Tables'!$S$7,"OLD",(IF(AZ8="Y","X",(VLOOKUP(AW8,[1]Y10MF!$A$1:$A$65536,1,FALSE)))))))</f>
        <v>OLD</v>
      </c>
      <c r="BC8" s="5"/>
      <c r="BD8" s="5" t="s">
        <v>990</v>
      </c>
      <c r="BE8" s="5">
        <v>1998</v>
      </c>
      <c r="BF8" s="5" t="s">
        <v>991</v>
      </c>
      <c r="BG8" s="9" t="s">
        <v>990</v>
      </c>
      <c r="BH8" s="9">
        <v>100090994</v>
      </c>
      <c r="BI8" s="20">
        <v>5</v>
      </c>
      <c r="BJ8" s="9">
        <v>1998</v>
      </c>
      <c r="BK8" s="24"/>
      <c r="BL8" s="5">
        <f>IF(BI8&gt;$BI$1,"NA",(IF(BJ8&lt;'[3]Point Tables'!$S$6,"OLD",(IF(BK8="Y","X",(VLOOKUP(BH8,[1]Y12MF!$A$1:$A$65536,1,FALSE)))))))</f>
        <v>100090994</v>
      </c>
      <c r="BM8" s="5" t="str">
        <f>IF(BI8&gt;$BI$1,"NA",(IF(BJ8&lt;'[3]Point Tables'!$S$7,"OLD",(IF(BK8="Y","X",(VLOOKUP(BH8,[1]Y10MF!$A$1:$A$65536,1,FALSE)))))))</f>
        <v>OLD</v>
      </c>
      <c r="BN8" s="5"/>
      <c r="BO8" s="5" t="s">
        <v>1001</v>
      </c>
      <c r="BP8" s="5">
        <v>1998</v>
      </c>
      <c r="BQ8" s="5" t="s">
        <v>952</v>
      </c>
      <c r="BR8" s="22" t="s">
        <v>1001</v>
      </c>
      <c r="BS8" s="35">
        <v>100101464</v>
      </c>
      <c r="BT8" s="22">
        <v>5</v>
      </c>
      <c r="BU8" s="22">
        <v>1998</v>
      </c>
      <c r="BW8" s="5">
        <f>IF(BT8&gt;$BT$1,"NA",(IF(BU8&lt;'[3]Point Tables'!$S$6,"OLD",(IF(BV8="Y","X",(VLOOKUP(BS8,[1]Y12MF!$A$1:$A$65536,1,FALSE)))))))</f>
        <v>100101464</v>
      </c>
      <c r="BX8" s="5" t="str">
        <f>IF(BT8&gt;$BT$1,"NA",(IF(BU8&lt;'[4]Point Tables'!$S$7,"OLD",(IF(BV8="Y","X",(VLOOKUP(BS8,[1]Y10MF!$A$1:$A$65536,1,FALSE)))))))</f>
        <v>OLD</v>
      </c>
      <c r="BZ8" s="5" t="s">
        <v>425</v>
      </c>
      <c r="CA8" s="5">
        <v>1998</v>
      </c>
      <c r="CB8" s="5" t="s">
        <v>896</v>
      </c>
      <c r="CC8" s="17" t="s">
        <v>425</v>
      </c>
      <c r="CD8" s="18">
        <v>100117399</v>
      </c>
      <c r="CE8" s="18">
        <v>5</v>
      </c>
      <c r="CF8" s="9">
        <v>1998</v>
      </c>
      <c r="CH8" s="5">
        <f>IF(CE8&gt;$CE$1,"NA",(IF(CF8&lt;'[3]Point Tables'!$S$6,"OLD",(IF(CG8="Y","X",(VLOOKUP(CD8,[1]Y12MF!$A$1:$A$65536,1,FALSE)))))))</f>
        <v>100117399</v>
      </c>
      <c r="CI8" s="5" t="str">
        <f>IF(CE8&gt;$CE$1,"NA",(IF(CF8&lt;'[4]Point Tables'!$S$7,"OLD",(IF(CG8="Y","X",(VLOOKUP(CD8,[1]Y10MF!$A$1:$A$65536,1,FALSE)))))))</f>
        <v>OLD</v>
      </c>
      <c r="CK8" s="5" t="s">
        <v>1088</v>
      </c>
      <c r="CL8" s="5">
        <v>1998</v>
      </c>
      <c r="CM8" s="5" t="s">
        <v>101</v>
      </c>
      <c r="CN8" s="17" t="s">
        <v>1088</v>
      </c>
      <c r="CO8" s="18">
        <v>100117399</v>
      </c>
      <c r="CP8" s="18">
        <v>5</v>
      </c>
      <c r="CQ8" s="9">
        <v>1998</v>
      </c>
      <c r="CS8" s="5">
        <f>IF(CP8&gt;$CP$1,"NA",(IF(CQ8&lt;'[3]Point Tables'!$S$6,"OLD",(IF(CR8="Y","X",(VLOOKUP(CO8,[1]Y12MF!$A$1:$A$65536,1,FALSE)))))))</f>
        <v>100117399</v>
      </c>
      <c r="CT8" s="5" t="str">
        <f>IF(CP8&gt;$CP$1,"NA",(IF(CQ8&lt;'[4]Point Tables'!$S$7,"OLD",(IF(CR8="Y","X",(VLOOKUP(CO8,[1]Y10MF!$A$1:$A$65536,1,FALSE)))))))</f>
        <v>OLD</v>
      </c>
      <c r="CV8" s="14" t="s">
        <v>955</v>
      </c>
      <c r="CW8" s="14">
        <v>1998</v>
      </c>
      <c r="CX8" s="14" t="s">
        <v>23</v>
      </c>
      <c r="CY8" s="14" t="s">
        <v>955</v>
      </c>
      <c r="CZ8" s="14">
        <v>100077558</v>
      </c>
      <c r="DA8" s="14">
        <v>5</v>
      </c>
      <c r="DB8" s="14">
        <v>1998</v>
      </c>
      <c r="DD8" s="5">
        <f>IF(DA8&gt;$DA$1,"NA",(IF(DB8&lt;'[3]Point Tables'!$S$6,"OLD",(IF(DC8="Y","X",(VLOOKUP(CZ8,[1]Y12MF!$A$1:$A$65536,1,FALSE)))))))</f>
        <v>100077558</v>
      </c>
      <c r="DE8" s="5" t="str">
        <f>IF(DA8&gt;$DA$1,"NA",(IF(DB8&lt;'[3]Point Tables'!$S$7,"OLD",(IF(DC8="Y","X",(VLOOKUP(CZ8,[1]Y10MF!$A$1:$A$65536,1,FALSE)))))))</f>
        <v>OLD</v>
      </c>
      <c r="DG8" s="14" t="s">
        <v>899</v>
      </c>
      <c r="DH8" s="14">
        <v>1999</v>
      </c>
      <c r="DI8" s="14" t="s">
        <v>900</v>
      </c>
      <c r="DJ8" s="14" t="s">
        <v>899</v>
      </c>
      <c r="DK8" s="14">
        <v>100101341</v>
      </c>
      <c r="DL8" s="14">
        <v>5</v>
      </c>
      <c r="DM8" s="14">
        <v>1999</v>
      </c>
      <c r="DO8" s="5">
        <f>IF(DL8&gt;$DL$1,"NA",(IF(DM8&lt;'[3]Point Tables'!$S$6,"OLD",(IF(DN8="Y","X",(VLOOKUP(DK8,[1]Y12MF!$A$1:$A$65536,1,FALSE)))))))</f>
        <v>100101341</v>
      </c>
      <c r="DP8" s="5" t="str">
        <f>IF(DL8&gt;$DL$1,"NA",(IF(DM8&lt;'[3]Point Tables'!$S$7,"OLD",(IF(DN8="Y","X",(VLOOKUP(DK8,[1]Y10MF!$A$1:$A$65536,1,FALSE)))))))</f>
        <v>OLD</v>
      </c>
    </row>
    <row r="9" spans="1:120">
      <c r="A9" t="s">
        <v>987</v>
      </c>
      <c r="B9">
        <v>1999</v>
      </c>
      <c r="C9" t="s">
        <v>26</v>
      </c>
      <c r="D9" t="s">
        <v>987</v>
      </c>
      <c r="E9">
        <v>100095934</v>
      </c>
      <c r="F9">
        <v>6</v>
      </c>
      <c r="G9">
        <v>1999</v>
      </c>
      <c r="H9" s="32" t="s">
        <v>24</v>
      </c>
      <c r="I9" s="5">
        <f>IF(F9&gt;$F$1,"NA",(IF(G9&lt;'[3]Point Tables'!$S$6,"OLD",(IF(H9="Y","X",(VLOOKUP(E9,[1]Y12MF!$A$1:$A$65536,1,FALSE)))))))</f>
        <v>100095934</v>
      </c>
      <c r="J9" s="5" t="str">
        <f>IF(F9&gt;$F$1,"NA",(IF(G9&lt;'[3]Point Tables'!$S$7,"OLD",(IF(H9="Y","X",(VLOOKUP(E9,[1]Y10MF!$A$1:$A$65536,1,FALSE)))))))</f>
        <v>OLD</v>
      </c>
      <c r="K9" s="5"/>
      <c r="L9" t="s">
        <v>460</v>
      </c>
      <c r="M9">
        <v>1998</v>
      </c>
      <c r="N9" t="s">
        <v>101</v>
      </c>
      <c r="O9" t="s">
        <v>460</v>
      </c>
      <c r="P9">
        <v>100117399</v>
      </c>
      <c r="Q9">
        <v>6</v>
      </c>
      <c r="R9">
        <v>1998</v>
      </c>
      <c r="S9" t="s">
        <v>24</v>
      </c>
      <c r="T9" s="5">
        <f>IF(Q9&gt;$Q$1,"NA",(IF(R9&lt;'[3]Point Tables'!$S$6,"OLD",(IF(S9="Y","X",(VLOOKUP(P9,[1]Y12MF!$A$1:$A$65536,1,FALSE)))))))</f>
        <v>100117399</v>
      </c>
      <c r="U9" s="5" t="str">
        <f>IF(Q9&gt;$Q$1,"NA",(IF(R9&lt;'[3]Point Tables'!$S$7,"OLD",(IF(S9="Y","X",(VLOOKUP(P9,[1]Y10MF!$A$1:$A$65536,1,FALSE)))))))</f>
        <v>OLD</v>
      </c>
      <c r="V9" s="5"/>
      <c r="W9" s="5" t="s">
        <v>904</v>
      </c>
      <c r="X9" s="5">
        <v>1998</v>
      </c>
      <c r="Y9" s="5" t="s">
        <v>143</v>
      </c>
      <c r="Z9" s="26" t="s">
        <v>904</v>
      </c>
      <c r="AA9" s="26">
        <v>100069985</v>
      </c>
      <c r="AB9" s="31">
        <v>6</v>
      </c>
      <c r="AC9" s="26">
        <v>1998</v>
      </c>
      <c r="AD9" s="24"/>
      <c r="AE9" s="5">
        <f>IF(AB9&gt;$AB$1,"NA",(IF(AC9&lt;'[3]Point Tables'!$S$6,"OLD",(IF(AD9="Y","X",(VLOOKUP(AA9,[1]Y12MF!$A$1:$A$65536,1,FALSE)))))))</f>
        <v>100069985</v>
      </c>
      <c r="AF9" s="5" t="str">
        <f>IF(AB9&gt;$AB$1,"NA",(IF(AC9&lt;'[2]Point Tables'!$S$7,"OLD",(IF(AD9="Y","X",(VLOOKUP(AA9,[1]Y10MF!$A$1:$A$65536,1,FALSE)))))))</f>
        <v>OLD</v>
      </c>
      <c r="AG9" s="5"/>
      <c r="AH9" s="5" t="s">
        <v>980</v>
      </c>
      <c r="AI9" s="5">
        <v>1998</v>
      </c>
      <c r="AJ9" s="5" t="s">
        <v>70</v>
      </c>
      <c r="AK9" s="26" t="s">
        <v>980</v>
      </c>
      <c r="AL9" s="26">
        <v>100101464</v>
      </c>
      <c r="AM9" s="26">
        <v>6</v>
      </c>
      <c r="AN9" s="26">
        <v>1998</v>
      </c>
      <c r="AO9" s="24"/>
      <c r="AP9" s="5">
        <f>IF(AM9&gt;$AM$1,"NA",(IF(AN9&lt;'[3]Point Tables'!$S$6,"OLD",(IF(AO9="Y","X",(VLOOKUP(AL9,[1]Y12MF!$A$1:$A$65536,1,FALSE)))))))</f>
        <v>100101464</v>
      </c>
      <c r="AQ9" s="5" t="str">
        <f>IF(AM9&gt;$AM$1,"NA",(IF(AN9&lt;'[3]Point Tables'!$S$7,"OLD",(IF(AO9="Y","X",(VLOOKUP(AL9,[1]Y10MF!$A$1:$A$65536,1,FALSE)))))))</f>
        <v>OLD</v>
      </c>
      <c r="AR9" s="5"/>
      <c r="AS9" s="14" t="s">
        <v>926</v>
      </c>
      <c r="AT9" s="14">
        <v>1999</v>
      </c>
      <c r="AU9" s="14" t="s">
        <v>927</v>
      </c>
      <c r="AV9" s="14" t="s">
        <v>926</v>
      </c>
      <c r="AW9" s="14">
        <v>100088232</v>
      </c>
      <c r="AX9" s="14">
        <v>5</v>
      </c>
      <c r="AY9" s="14">
        <v>1999</v>
      </c>
      <c r="BA9" s="5">
        <f>IF(AX9&gt;$AX$1,"NA",(IF(AY9&lt;'[3]Point Tables'!$S$6,"OLD",(IF(AZ9="Y","X",(VLOOKUP(AW9,[1]Y12MF!$A$1:$A$65536,1,FALSE)))))))</f>
        <v>100088232</v>
      </c>
      <c r="BB9" s="5" t="str">
        <f>IF(AX9&gt;$AX$1,"NA",(IF(AY9&lt;'[4]Point Tables'!$S$7,"OLD",(IF(AZ9="Y","X",(VLOOKUP(AW9,[1]Y10MF!$A$1:$A$65536,1,FALSE)))))))</f>
        <v>OLD</v>
      </c>
      <c r="BC9" s="5"/>
      <c r="BD9" s="5" t="s">
        <v>425</v>
      </c>
      <c r="BE9" s="5">
        <v>1998</v>
      </c>
      <c r="BF9" s="5" t="s">
        <v>896</v>
      </c>
      <c r="BG9" s="9" t="s">
        <v>425</v>
      </c>
      <c r="BH9" s="9">
        <v>100117399</v>
      </c>
      <c r="BI9" s="20">
        <v>6</v>
      </c>
      <c r="BJ9" s="9">
        <v>1998</v>
      </c>
      <c r="BK9" s="24"/>
      <c r="BL9" s="5">
        <f>IF(BI9&gt;$BI$1,"NA",(IF(BJ9&lt;'[3]Point Tables'!$S$6,"OLD",(IF(BK9="Y","X",(VLOOKUP(BH9,[1]Y12MF!$A$1:$A$65536,1,FALSE)))))))</f>
        <v>100117399</v>
      </c>
      <c r="BM9" s="5" t="str">
        <f>IF(BI9&gt;$BI$1,"NA",(IF(BJ9&lt;'[3]Point Tables'!$S$7,"OLD",(IF(BK9="Y","X",(VLOOKUP(BH9,[1]Y10MF!$A$1:$A$65536,1,FALSE)))))))</f>
        <v>OLD</v>
      </c>
      <c r="BN9" s="5"/>
      <c r="BO9" s="5" t="s">
        <v>1063</v>
      </c>
      <c r="BP9" s="5">
        <v>1999</v>
      </c>
      <c r="BQ9" s="5" t="s">
        <v>1064</v>
      </c>
      <c r="BR9" s="22" t="s">
        <v>1063</v>
      </c>
      <c r="BS9" s="35">
        <v>100087661</v>
      </c>
      <c r="BT9" s="22">
        <v>6</v>
      </c>
      <c r="BU9" s="22">
        <v>1999</v>
      </c>
      <c r="BW9" s="5">
        <f>IF(BT9&gt;$BT$1,"NA",(IF(BU9&lt;'[3]Point Tables'!$S$6,"OLD",(IF(BV9="Y","X",(VLOOKUP(BS9,[1]Y12MF!$A$1:$A$65536,1,FALSE)))))))</f>
        <v>100087661</v>
      </c>
      <c r="BX9" s="5" t="str">
        <f>IF(BT9&gt;$BT$1,"NA",(IF(BU9&lt;'[4]Point Tables'!$S$7,"OLD",(IF(BV9="Y","X",(VLOOKUP(BS9,[1]Y10MF!$A$1:$A$65536,1,FALSE)))))))</f>
        <v>OLD</v>
      </c>
      <c r="BZ9" s="5" t="s">
        <v>1120</v>
      </c>
      <c r="CA9" s="5">
        <v>1999</v>
      </c>
      <c r="CB9" s="5" t="s">
        <v>907</v>
      </c>
      <c r="CC9" s="17" t="s">
        <v>1120</v>
      </c>
      <c r="CD9" s="18">
        <v>100094225</v>
      </c>
      <c r="CE9" s="18">
        <v>6</v>
      </c>
      <c r="CF9" s="9">
        <v>1999</v>
      </c>
      <c r="CH9" s="5">
        <f>IF(CE9&gt;$CE$1,"NA",(IF(CF9&lt;'[3]Point Tables'!$S$6,"OLD",(IF(CG9="Y","X",(VLOOKUP(CD9,[1]Y12MF!$A$1:$A$65536,1,FALSE)))))))</f>
        <v>100094225</v>
      </c>
      <c r="CI9" s="5" t="str">
        <f>IF(CE9&gt;$CE$1,"NA",(IF(CF9&lt;'[4]Point Tables'!$S$7,"OLD",(IF(CG9="Y","X",(VLOOKUP(CD9,[1]Y10MF!$A$1:$A$65536,1,FALSE)))))))</f>
        <v>OLD</v>
      </c>
      <c r="CK9" s="5" t="s">
        <v>872</v>
      </c>
      <c r="CL9" s="5">
        <v>1998</v>
      </c>
      <c r="CM9" s="5" t="s">
        <v>48</v>
      </c>
      <c r="CN9" s="17" t="s">
        <v>872</v>
      </c>
      <c r="CO9" s="18">
        <v>100090510</v>
      </c>
      <c r="CP9" s="18">
        <v>6</v>
      </c>
      <c r="CQ9" s="9">
        <v>1998</v>
      </c>
      <c r="CS9" s="5">
        <f>IF(CP9&gt;$CP$1,"NA",(IF(CQ9&lt;'[3]Point Tables'!$S$6,"OLD",(IF(CR9="Y","X",(VLOOKUP(CO9,[1]Y12MF!$A$1:$A$65536,1,FALSE)))))))</f>
        <v>100090510</v>
      </c>
      <c r="CT9" s="5" t="str">
        <f>IF(CP9&gt;$CP$1,"NA",(IF(CQ9&lt;'[4]Point Tables'!$S$7,"OLD",(IF(CR9="Y","X",(VLOOKUP(CO9,[1]Y10MF!$A$1:$A$65536,1,FALSE)))))))</f>
        <v>OLD</v>
      </c>
      <c r="CV9" s="14" t="s">
        <v>1001</v>
      </c>
      <c r="CW9" s="14">
        <v>1998</v>
      </c>
      <c r="CX9" s="14" t="s">
        <v>381</v>
      </c>
      <c r="CY9" s="14" t="s">
        <v>1001</v>
      </c>
      <c r="CZ9" s="14">
        <v>100101464</v>
      </c>
      <c r="DA9" s="14">
        <v>6</v>
      </c>
      <c r="DB9" s="14">
        <v>1998</v>
      </c>
      <c r="DD9" s="5">
        <f>IF(DA9&gt;$DA$1,"NA",(IF(DB9&lt;'[3]Point Tables'!$S$6,"OLD",(IF(DC9="Y","X",(VLOOKUP(CZ9,[1]Y12MF!$A$1:$A$65536,1,FALSE)))))))</f>
        <v>100101464</v>
      </c>
      <c r="DE9" s="5" t="str">
        <f>IF(DA9&gt;$DA$1,"NA",(IF(DB9&lt;'[3]Point Tables'!$S$7,"OLD",(IF(DC9="Y","X",(VLOOKUP(CZ9,[1]Y10MF!$A$1:$A$65536,1,FALSE)))))))</f>
        <v>OLD</v>
      </c>
      <c r="DG9" s="14" t="s">
        <v>579</v>
      </c>
      <c r="DH9" s="14">
        <v>1998</v>
      </c>
      <c r="DI9" s="14" t="s">
        <v>856</v>
      </c>
      <c r="DJ9" s="14" t="s">
        <v>579</v>
      </c>
      <c r="DK9" s="14">
        <v>100100071</v>
      </c>
      <c r="DL9" s="14">
        <v>6</v>
      </c>
      <c r="DM9" s="14">
        <v>1998</v>
      </c>
      <c r="DO9" s="5">
        <f>IF(DL9&gt;$DL$1,"NA",(IF(DM9&lt;'[3]Point Tables'!$S$6,"OLD",(IF(DN9="Y","X",(VLOOKUP(DK9,[1]Y12MF!$A$1:$A$65536,1,FALSE)))))))</f>
        <v>100100071</v>
      </c>
      <c r="DP9" s="5" t="str">
        <f>IF(DL9&gt;$DL$1,"NA",(IF(DM9&lt;'[3]Point Tables'!$S$7,"OLD",(IF(DN9="Y","X",(VLOOKUP(DK9,[1]Y10MF!$A$1:$A$65536,1,FALSE)))))))</f>
        <v>OLD</v>
      </c>
    </row>
    <row r="10" spans="1:120" ht="27">
      <c r="A10" t="s">
        <v>252</v>
      </c>
      <c r="B10">
        <v>1998</v>
      </c>
      <c r="C10" t="s">
        <v>26</v>
      </c>
      <c r="D10" t="s">
        <v>252</v>
      </c>
      <c r="E10">
        <v>100079713</v>
      </c>
      <c r="F10">
        <v>7</v>
      </c>
      <c r="G10">
        <v>1998</v>
      </c>
      <c r="H10" s="32" t="s">
        <v>24</v>
      </c>
      <c r="I10" s="5">
        <f>IF(F10&gt;$F$1,"NA",(IF(G10&lt;'[3]Point Tables'!$S$6,"OLD",(IF(H10="Y","X",(VLOOKUP(E10,[1]Y12MF!$A$1:$A$65536,1,FALSE)))))))</f>
        <v>100079713</v>
      </c>
      <c r="J10" s="5" t="str">
        <f>IF(F10&gt;$F$1,"NA",(IF(G10&lt;'[3]Point Tables'!$S$7,"OLD",(IF(H10="Y","X",(VLOOKUP(E10,[1]Y10MF!$A$1:$A$65536,1,FALSE)))))))</f>
        <v>OLD</v>
      </c>
      <c r="K10" s="5"/>
      <c r="L10" t="s">
        <v>298</v>
      </c>
      <c r="M10">
        <v>1999</v>
      </c>
      <c r="N10" t="s">
        <v>40</v>
      </c>
      <c r="O10" t="s">
        <v>298</v>
      </c>
      <c r="P10">
        <v>100088232</v>
      </c>
      <c r="Q10">
        <v>7</v>
      </c>
      <c r="R10">
        <v>1999</v>
      </c>
      <c r="S10" t="s">
        <v>24</v>
      </c>
      <c r="T10" s="5">
        <f>IF(Q10&gt;$Q$1,"NA",(IF(R10&lt;'[3]Point Tables'!$S$6,"OLD",(IF(S10="Y","X",(VLOOKUP(P10,[1]Y12MF!$A$1:$A$65536,1,FALSE)))))))</f>
        <v>100088232</v>
      </c>
      <c r="U10" s="5" t="str">
        <f>IF(Q10&gt;$Q$1,"NA",(IF(R10&lt;'[3]Point Tables'!$S$7,"OLD",(IF(S10="Y","X",(VLOOKUP(P10,[1]Y10MF!$A$1:$A$65536,1,FALSE)))))))</f>
        <v>OLD</v>
      </c>
      <c r="V10" s="5"/>
      <c r="W10" s="5" t="s">
        <v>879</v>
      </c>
      <c r="X10" s="5">
        <v>1998</v>
      </c>
      <c r="Y10" s="5" t="s">
        <v>880</v>
      </c>
      <c r="Z10" s="26" t="s">
        <v>879</v>
      </c>
      <c r="AA10" s="26">
        <v>100092718</v>
      </c>
      <c r="AB10" s="31">
        <v>7</v>
      </c>
      <c r="AC10" s="26">
        <v>1998</v>
      </c>
      <c r="AD10" s="24"/>
      <c r="AE10" s="5">
        <f>IF(AB10&gt;$AB$1,"NA",(IF(AC10&lt;'[3]Point Tables'!$S$6,"OLD",(IF(AD10="Y","X",(VLOOKUP(AA10,[1]Y12MF!$A$1:$A$65536,1,FALSE)))))))</f>
        <v>100092718</v>
      </c>
      <c r="AF10" s="5" t="str">
        <f>IF(AB10&gt;$AB$1,"NA",(IF(AC10&lt;'[2]Point Tables'!$S$7,"OLD",(IF(AD10="Y","X",(VLOOKUP(AA10,[1]Y10MF!$A$1:$A$65536,1,FALSE)))))))</f>
        <v>OLD</v>
      </c>
      <c r="AG10" s="5"/>
      <c r="AH10" s="5" t="s">
        <v>970</v>
      </c>
      <c r="AI10" s="5">
        <v>1999</v>
      </c>
      <c r="AJ10" s="5" t="s">
        <v>70</v>
      </c>
      <c r="AK10" s="26" t="s">
        <v>970</v>
      </c>
      <c r="AL10" s="26">
        <v>100101341</v>
      </c>
      <c r="AM10" s="26">
        <v>7</v>
      </c>
      <c r="AN10" s="26">
        <v>1999</v>
      </c>
      <c r="AO10" s="24"/>
      <c r="AP10" s="5">
        <f>IF(AM10&gt;$AM$1,"NA",(IF(AN10&lt;'[3]Point Tables'!$S$6,"OLD",(IF(AO10="Y","X",(VLOOKUP(AL10,[1]Y12MF!$A$1:$A$65536,1,FALSE)))))))</f>
        <v>100101341</v>
      </c>
      <c r="AQ10" s="5" t="str">
        <f>IF(AM10&gt;$AM$1,"NA",(IF(AN10&lt;'[3]Point Tables'!$S$7,"OLD",(IF(AO10="Y","X",(VLOOKUP(AL10,[1]Y10MF!$A$1:$A$65536,1,FALSE)))))))</f>
        <v>OLD</v>
      </c>
      <c r="AR10" s="5"/>
      <c r="AS10" s="14" t="s">
        <v>872</v>
      </c>
      <c r="AT10" s="14">
        <v>1998</v>
      </c>
      <c r="AU10" s="14" t="s">
        <v>848</v>
      </c>
      <c r="AV10" s="14" t="s">
        <v>872</v>
      </c>
      <c r="AW10" s="14">
        <v>100090510</v>
      </c>
      <c r="AX10" s="14">
        <v>7</v>
      </c>
      <c r="AY10" s="14">
        <v>1998</v>
      </c>
      <c r="BA10" s="5">
        <f>IF(AX10&gt;$AX$1,"NA",(IF(AY10&lt;'[3]Point Tables'!$S$6,"OLD",(IF(AZ10="Y","X",(VLOOKUP(AW10,[1]Y12MF!$A$1:$A$65536,1,FALSE)))))))</f>
        <v>100090510</v>
      </c>
      <c r="BB10" s="5" t="str">
        <f>IF(AX10&gt;$AX$1,"NA",(IF(AY10&lt;'[4]Point Tables'!$S$7,"OLD",(IF(AZ10="Y","X",(VLOOKUP(AW10,[1]Y10MF!$A$1:$A$65536,1,FALSE)))))))</f>
        <v>OLD</v>
      </c>
      <c r="BC10" s="5"/>
      <c r="BD10" s="5" t="s">
        <v>1440</v>
      </c>
      <c r="BE10" s="5">
        <v>1999</v>
      </c>
      <c r="BF10" s="5" t="s">
        <v>848</v>
      </c>
      <c r="BG10" s="9" t="s">
        <v>1440</v>
      </c>
      <c r="BH10" s="9">
        <v>100093460</v>
      </c>
      <c r="BI10" s="20">
        <v>7</v>
      </c>
      <c r="BJ10" s="9">
        <v>1999</v>
      </c>
      <c r="BK10" s="24"/>
      <c r="BL10" s="5">
        <f>IF(BI10&gt;$BI$1,"NA",(IF(BJ10&lt;'[3]Point Tables'!$S$6,"OLD",(IF(BK10="Y","X",(VLOOKUP(BH10,[1]Y12MF!$A$1:$A$65536,1,FALSE)))))))</f>
        <v>100093460</v>
      </c>
      <c r="BM10" s="5" t="str">
        <f>IF(BI10&gt;$BI$1,"NA",(IF(BJ10&lt;'[3]Point Tables'!$S$7,"OLD",(IF(BK10="Y","X",(VLOOKUP(BH10,[1]Y10MF!$A$1:$A$65536,1,FALSE)))))))</f>
        <v>OLD</v>
      </c>
      <c r="BN10" s="5"/>
      <c r="BO10" s="5" t="s">
        <v>425</v>
      </c>
      <c r="BP10" s="5">
        <v>1998</v>
      </c>
      <c r="BQ10" s="5" t="s">
        <v>975</v>
      </c>
      <c r="BR10" s="22" t="s">
        <v>425</v>
      </c>
      <c r="BS10" s="35">
        <v>100117399</v>
      </c>
      <c r="BT10" s="22">
        <v>7</v>
      </c>
      <c r="BU10" s="22">
        <v>1998</v>
      </c>
      <c r="BW10" s="5">
        <f>IF(BT10&gt;$BT$1,"NA",(IF(BU10&lt;'[3]Point Tables'!$S$6,"OLD",(IF(BV10="Y","X",(VLOOKUP(BS10,[1]Y12MF!$A$1:$A$65536,1,FALSE)))))))</f>
        <v>100117399</v>
      </c>
      <c r="BX10" s="5" t="str">
        <f>IF(BT10&gt;$BT$1,"NA",(IF(BU10&lt;'[4]Point Tables'!$S$7,"OLD",(IF(BV10="Y","X",(VLOOKUP(BS10,[1]Y10MF!$A$1:$A$65536,1,FALSE)))))))</f>
        <v>OLD</v>
      </c>
      <c r="BZ10" s="5" t="s">
        <v>941</v>
      </c>
      <c r="CA10" s="5">
        <v>1998</v>
      </c>
      <c r="CB10" s="5" t="s">
        <v>942</v>
      </c>
      <c r="CC10" s="17" t="s">
        <v>941</v>
      </c>
      <c r="CD10" s="18">
        <v>100076664</v>
      </c>
      <c r="CE10" s="18">
        <v>7</v>
      </c>
      <c r="CF10" s="9">
        <v>1998</v>
      </c>
      <c r="CH10" s="5">
        <f>IF(CE10&gt;$CE$1,"NA",(IF(CF10&lt;'[3]Point Tables'!$S$6,"OLD",(IF(CG10="Y","X",(VLOOKUP(CD10,[1]Y12MF!$A$1:$A$65536,1,FALSE)))))))</f>
        <v>100076664</v>
      </c>
      <c r="CI10" s="5" t="str">
        <f>IF(CE10&gt;$CE$1,"NA",(IF(CF10&lt;'[4]Point Tables'!$S$7,"OLD",(IF(CG10="Y","X",(VLOOKUP(CD10,[1]Y10MF!$A$1:$A$65536,1,FALSE)))))))</f>
        <v>OLD</v>
      </c>
      <c r="CK10" s="5" t="s">
        <v>908</v>
      </c>
      <c r="CL10" s="5">
        <v>1999</v>
      </c>
      <c r="CM10" s="5" t="s">
        <v>40</v>
      </c>
      <c r="CN10" s="17" t="s">
        <v>908</v>
      </c>
      <c r="CO10" s="18">
        <v>100088232</v>
      </c>
      <c r="CP10" s="18">
        <v>7</v>
      </c>
      <c r="CQ10" s="9">
        <v>1999</v>
      </c>
      <c r="CS10" s="5">
        <f>IF(CP10&gt;$CP$1,"NA",(IF(CQ10&lt;'[3]Point Tables'!$S$6,"OLD",(IF(CR10="Y","X",(VLOOKUP(CO10,[1]Y12MF!$A$1:$A$65536,1,FALSE)))))))</f>
        <v>100088232</v>
      </c>
      <c r="CT10" s="5" t="str">
        <f>IF(CP10&gt;$CP$1,"NA",(IF(CQ10&lt;'[4]Point Tables'!$S$7,"OLD",(IF(CR10="Y","X",(VLOOKUP(CO10,[1]Y10MF!$A$1:$A$65536,1,FALSE)))))))</f>
        <v>OLD</v>
      </c>
      <c r="CV10" s="14" t="s">
        <v>904</v>
      </c>
      <c r="CW10" s="14">
        <v>1998</v>
      </c>
      <c r="CX10" s="14" t="s">
        <v>143</v>
      </c>
      <c r="CY10" s="14" t="s">
        <v>904</v>
      </c>
      <c r="CZ10" s="14">
        <v>100069985</v>
      </c>
      <c r="DA10" s="14">
        <v>7</v>
      </c>
      <c r="DB10" s="14">
        <v>1998</v>
      </c>
      <c r="DD10" s="5">
        <f>IF(DA10&gt;$DA$1,"NA",(IF(DB10&lt;'[3]Point Tables'!$S$6,"OLD",(IF(DC10="Y","X",(VLOOKUP(CZ10,[1]Y12MF!$A$1:$A$65536,1,FALSE)))))))</f>
        <v>100069985</v>
      </c>
      <c r="DE10" s="5" t="str">
        <f>IF(DA10&gt;$DA$1,"NA",(IF(DB10&lt;'[3]Point Tables'!$S$7,"OLD",(IF(DC10="Y","X",(VLOOKUP(CZ10,[1]Y10MF!$A$1:$A$65536,1,FALSE)))))))</f>
        <v>OLD</v>
      </c>
      <c r="DG10" s="14" t="s">
        <v>978</v>
      </c>
      <c r="DH10" s="14">
        <v>1998</v>
      </c>
      <c r="DI10" s="14" t="s">
        <v>856</v>
      </c>
      <c r="DJ10" s="14" t="s">
        <v>978</v>
      </c>
      <c r="DK10" s="14">
        <v>100067208</v>
      </c>
      <c r="DL10" s="14">
        <v>7</v>
      </c>
      <c r="DM10" s="14">
        <v>1998</v>
      </c>
      <c r="DO10" s="5">
        <f>IF(DL10&gt;$DL$1,"NA",(IF(DM10&lt;'[3]Point Tables'!$S$6,"OLD",(IF(DN10="Y","X",(VLOOKUP(DK10,[1]Y12MF!$A$1:$A$65536,1,FALSE)))))))</f>
        <v>100067208</v>
      </c>
      <c r="DP10" s="5" t="str">
        <f>IF(DL10&gt;$DL$1,"NA",(IF(DM10&lt;'[3]Point Tables'!$S$7,"OLD",(IF(DN10="Y","X",(VLOOKUP(DK10,[1]Y10MF!$A$1:$A$65536,1,FALSE)))))))</f>
        <v>OLD</v>
      </c>
    </row>
    <row r="11" spans="1:120" ht="27">
      <c r="A11" t="s">
        <v>243</v>
      </c>
      <c r="B11">
        <v>1999</v>
      </c>
      <c r="C11" t="s">
        <v>122</v>
      </c>
      <c r="D11" t="s">
        <v>243</v>
      </c>
      <c r="E11">
        <v>100090546</v>
      </c>
      <c r="F11">
        <v>8</v>
      </c>
      <c r="G11">
        <v>1999</v>
      </c>
      <c r="H11" s="32" t="s">
        <v>24</v>
      </c>
      <c r="I11" s="5">
        <f>IF(F11&gt;$F$1,"NA",(IF(G11&lt;'[3]Point Tables'!$S$6,"OLD",(IF(H11="Y","X",(VLOOKUP(E11,[1]Y12MF!$A$1:$A$65536,1,FALSE)))))))</f>
        <v>100090546</v>
      </c>
      <c r="J11" s="5" t="str">
        <f>IF(F11&gt;$F$1,"NA",(IF(G11&lt;'[3]Point Tables'!$S$7,"OLD",(IF(H11="Y","X",(VLOOKUP(E11,[1]Y10MF!$A$1:$A$65536,1,FALSE)))))))</f>
        <v>OLD</v>
      </c>
      <c r="K11" s="5"/>
      <c r="L11" t="s">
        <v>1441</v>
      </c>
      <c r="M11">
        <v>2000</v>
      </c>
      <c r="N11" t="s">
        <v>33</v>
      </c>
      <c r="O11" t="s">
        <v>1441</v>
      </c>
      <c r="P11">
        <v>100052592</v>
      </c>
      <c r="Q11">
        <v>8</v>
      </c>
      <c r="R11">
        <v>2000</v>
      </c>
      <c r="S11" t="s">
        <v>24</v>
      </c>
      <c r="T11" s="5">
        <f>IF(Q11&gt;$Q$1,"NA",(IF(R11&lt;'[3]Point Tables'!$S$6,"OLD",(IF(S11="Y","X",(VLOOKUP(P11,[1]Y12MF!$A$1:$A$65536,1,FALSE)))))))</f>
        <v>100052592</v>
      </c>
      <c r="U11" s="5">
        <f>IF(Q11&gt;$Q$1,"NA",(IF(R11&lt;'[3]Point Tables'!$S$7,"OLD",(IF(S11="Y","X",(VLOOKUP(P11,[1]Y10MF!$A$1:$A$65536,1,FALSE)))))))</f>
        <v>100052592</v>
      </c>
      <c r="V11" s="5"/>
      <c r="W11" s="5" t="s">
        <v>920</v>
      </c>
      <c r="X11" s="5">
        <v>1998</v>
      </c>
      <c r="Y11" s="5" t="s">
        <v>26</v>
      </c>
      <c r="Z11" s="26" t="s">
        <v>920</v>
      </c>
      <c r="AA11" s="26">
        <v>100088115</v>
      </c>
      <c r="AB11" s="31">
        <v>8</v>
      </c>
      <c r="AC11" s="26">
        <v>1998</v>
      </c>
      <c r="AD11" s="24"/>
      <c r="AE11" s="5">
        <f>IF(AB11&gt;$AB$1,"NA",(IF(AC11&lt;'[3]Point Tables'!$S$6,"OLD",(IF(AD11="Y","X",(VLOOKUP(AA11,[1]Y12MF!$A$1:$A$65536,1,FALSE)))))))</f>
        <v>100088115</v>
      </c>
      <c r="AF11" s="5" t="str">
        <f>IF(AB11&gt;$AB$1,"NA",(IF(AC11&lt;'[2]Point Tables'!$S$7,"OLD",(IF(AD11="Y","X",(VLOOKUP(AA11,[1]Y10MF!$A$1:$A$65536,1,FALSE)))))))</f>
        <v>OLD</v>
      </c>
      <c r="AG11" s="5"/>
      <c r="AH11" s="5" t="s">
        <v>1143</v>
      </c>
      <c r="AI11" s="5">
        <v>1998</v>
      </c>
      <c r="AJ11" s="5" t="s">
        <v>82</v>
      </c>
      <c r="AK11" s="26" t="s">
        <v>1143</v>
      </c>
      <c r="AL11" s="26">
        <v>100088394</v>
      </c>
      <c r="AM11" s="26">
        <v>8</v>
      </c>
      <c r="AN11" s="26">
        <v>1998</v>
      </c>
      <c r="AO11" s="24"/>
      <c r="AP11" s="5">
        <f>IF(AM11&gt;$AM$1,"NA",(IF(AN11&lt;'[3]Point Tables'!$S$6,"OLD",(IF(AO11="Y","X",(VLOOKUP(AL11,[1]Y12MF!$A$1:$A$65536,1,FALSE)))))))</f>
        <v>100088394</v>
      </c>
      <c r="AQ11" s="5" t="str">
        <f>IF(AM11&gt;$AM$1,"NA",(IF(AN11&lt;'[3]Point Tables'!$S$7,"OLD",(IF(AO11="Y","X",(VLOOKUP(AL11,[1]Y10MF!$A$1:$A$65536,1,FALSE)))))))</f>
        <v>OLD</v>
      </c>
      <c r="AR11" s="5"/>
      <c r="AS11" s="14" t="s">
        <v>1065</v>
      </c>
      <c r="AT11" s="14">
        <v>1998</v>
      </c>
      <c r="AU11" s="14" t="s">
        <v>861</v>
      </c>
      <c r="AV11" s="14" t="s">
        <v>1065</v>
      </c>
      <c r="AW11" s="14">
        <v>100091341</v>
      </c>
      <c r="AX11" s="14">
        <v>8</v>
      </c>
      <c r="AY11" s="14">
        <v>1998</v>
      </c>
      <c r="BA11" s="5">
        <f>IF(AX11&gt;$AX$1,"NA",(IF(AY11&lt;'[3]Point Tables'!$S$6,"OLD",(IF(AZ11="Y","X",(VLOOKUP(AW11,[1]Y12MF!$A$1:$A$65536,1,FALSE)))))))</f>
        <v>100091341</v>
      </c>
      <c r="BB11" s="5" t="str">
        <f>IF(AX11&gt;$AX$1,"NA",(IF(AY11&lt;'[4]Point Tables'!$S$7,"OLD",(IF(AZ11="Y","X",(VLOOKUP(AW11,[1]Y10MF!$A$1:$A$65536,1,FALSE)))))))</f>
        <v>OLD</v>
      </c>
      <c r="BC11" s="5"/>
      <c r="BD11" s="5" t="s">
        <v>1021</v>
      </c>
      <c r="BE11" s="5">
        <v>1998</v>
      </c>
      <c r="BF11" s="5" t="s">
        <v>848</v>
      </c>
      <c r="BG11" s="9" t="s">
        <v>1021</v>
      </c>
      <c r="BH11" s="9">
        <v>100099012</v>
      </c>
      <c r="BI11" s="20">
        <v>8</v>
      </c>
      <c r="BJ11" s="9">
        <v>1998</v>
      </c>
      <c r="BK11" s="24"/>
      <c r="BL11" s="5">
        <f>IF(BI11&gt;$BI$1,"NA",(IF(BJ11&lt;'[3]Point Tables'!$S$6,"OLD",(IF(BK11="Y","X",(VLOOKUP(BH11,[1]Y12MF!$A$1:$A$65536,1,FALSE)))))))</f>
        <v>100099012</v>
      </c>
      <c r="BM11" s="5" t="str">
        <f>IF(BI11&gt;$BI$1,"NA",(IF(BJ11&lt;'[3]Point Tables'!$S$7,"OLD",(IF(BK11="Y","X",(VLOOKUP(BH11,[1]Y10MF!$A$1:$A$65536,1,FALSE)))))))</f>
        <v>OLD</v>
      </c>
      <c r="BN11" s="5"/>
      <c r="BO11" s="5" t="s">
        <v>925</v>
      </c>
      <c r="BP11" s="5">
        <v>1998</v>
      </c>
      <c r="BQ11" s="5" t="s">
        <v>865</v>
      </c>
      <c r="BR11" s="22" t="s">
        <v>925</v>
      </c>
      <c r="BS11" s="35">
        <v>100101502</v>
      </c>
      <c r="BT11" s="22">
        <v>8</v>
      </c>
      <c r="BU11" s="22">
        <v>1998</v>
      </c>
      <c r="BW11" s="5">
        <f>IF(BT11&gt;$BT$1,"NA",(IF(BU11&lt;'[3]Point Tables'!$S$6,"OLD",(IF(BV11="Y","X",(VLOOKUP(BS11,[1]Y12MF!$A$1:$A$65536,1,FALSE)))))))</f>
        <v>100101502</v>
      </c>
      <c r="BX11" s="5" t="str">
        <f>IF(BT11&gt;$BT$1,"NA",(IF(BU11&lt;'[4]Point Tables'!$S$7,"OLD",(IF(BV11="Y","X",(VLOOKUP(BS11,[1]Y10MF!$A$1:$A$65536,1,FALSE)))))))</f>
        <v>OLD</v>
      </c>
      <c r="BZ11" s="5" t="s">
        <v>1442</v>
      </c>
      <c r="CA11" s="5">
        <v>2001</v>
      </c>
      <c r="CB11" s="5" t="s">
        <v>942</v>
      </c>
      <c r="CC11" s="17" t="s">
        <v>1442</v>
      </c>
      <c r="CD11" s="18">
        <v>100097109</v>
      </c>
      <c r="CE11" s="18">
        <v>8</v>
      </c>
      <c r="CF11" s="9">
        <v>2001</v>
      </c>
      <c r="CH11" s="5">
        <f>IF(CE11&gt;$CE$1,"NA",(IF(CF11&lt;'[3]Point Tables'!$S$6,"OLD",(IF(CG11="Y","X",(VLOOKUP(CD11,[1]Y12MF!$A$1:$A$65536,1,FALSE)))))))</f>
        <v>100097109</v>
      </c>
      <c r="CI11" s="5">
        <f>IF(CE11&gt;$CE$1,"NA",(IF(CF11&lt;'[4]Point Tables'!$S$7,"OLD",(IF(CG11="Y","X",(VLOOKUP(CD11,[1]Y10MF!$A$1:$A$65536,1,FALSE)))))))</f>
        <v>100097109</v>
      </c>
      <c r="CK11" s="5" t="s">
        <v>1098</v>
      </c>
      <c r="CL11" s="5">
        <v>1998</v>
      </c>
      <c r="CM11" s="5" t="s">
        <v>46</v>
      </c>
      <c r="CN11" s="17" t="s">
        <v>1098</v>
      </c>
      <c r="CO11" s="18">
        <v>100090994</v>
      </c>
      <c r="CP11" s="18">
        <v>8</v>
      </c>
      <c r="CQ11" s="9">
        <v>1998</v>
      </c>
      <c r="CS11" s="5">
        <f>IF(CP11&gt;$CP$1,"NA",(IF(CQ11&lt;'[3]Point Tables'!$S$6,"OLD",(IF(CR11="Y","X",(VLOOKUP(CO11,[1]Y12MF!$A$1:$A$65536,1,FALSE)))))))</f>
        <v>100090994</v>
      </c>
      <c r="CT11" s="5" t="str">
        <f>IF(CP11&gt;$CP$1,"NA",(IF(CQ11&lt;'[4]Point Tables'!$S$7,"OLD",(IF(CR11="Y","X",(VLOOKUP(CO11,[1]Y10MF!$A$1:$A$65536,1,FALSE)))))))</f>
        <v>OLD</v>
      </c>
      <c r="CV11" s="14" t="s">
        <v>1038</v>
      </c>
      <c r="CW11" s="14">
        <v>1999</v>
      </c>
      <c r="CX11" s="14" t="s">
        <v>26</v>
      </c>
      <c r="CY11" s="14" t="s">
        <v>1038</v>
      </c>
      <c r="CZ11" s="14">
        <v>100095934</v>
      </c>
      <c r="DA11" s="14">
        <v>8</v>
      </c>
      <c r="DB11" s="14">
        <v>1999</v>
      </c>
      <c r="DD11" s="5">
        <f>IF(DA11&gt;$DA$1,"NA",(IF(DB11&lt;'[3]Point Tables'!$S$6,"OLD",(IF(DC11="Y","X",(VLOOKUP(CZ11,[1]Y12MF!$A$1:$A$65536,1,FALSE)))))))</f>
        <v>100095934</v>
      </c>
      <c r="DE11" s="5" t="str">
        <f>IF(DA11&gt;$DA$1,"NA",(IF(DB11&lt;'[3]Point Tables'!$S$7,"OLD",(IF(DC11="Y","X",(VLOOKUP(CZ11,[1]Y10MF!$A$1:$A$65536,1,FALSE)))))))</f>
        <v>OLD</v>
      </c>
      <c r="DG11" s="14" t="s">
        <v>1443</v>
      </c>
      <c r="DH11" s="14">
        <v>1999</v>
      </c>
      <c r="DI11" s="14" t="s">
        <v>972</v>
      </c>
      <c r="DJ11" s="14" t="s">
        <v>1443</v>
      </c>
      <c r="DK11" s="14">
        <v>100129268</v>
      </c>
      <c r="DL11" s="14">
        <v>8</v>
      </c>
      <c r="DM11" s="14">
        <v>1999</v>
      </c>
      <c r="DO11" s="5">
        <f>IF(DL11&gt;$DL$1,"NA",(IF(DM11&lt;'[3]Point Tables'!$S$6,"OLD",(IF(DN11="Y","X",(VLOOKUP(DK11,[1]Y12MF!$A$1:$A$65536,1,FALSE)))))))</f>
        <v>100129268</v>
      </c>
      <c r="DP11" s="5" t="str">
        <f>IF(DL11&gt;$DL$1,"NA",(IF(DM11&lt;'[3]Point Tables'!$S$7,"OLD",(IF(DN11="Y","X",(VLOOKUP(DK11,[1]Y10MF!$A$1:$A$65536,1,FALSE)))))))</f>
        <v>OLD</v>
      </c>
    </row>
    <row r="12" spans="1:120">
      <c r="A12" t="s">
        <v>298</v>
      </c>
      <c r="B12">
        <v>1999</v>
      </c>
      <c r="C12" t="s">
        <v>40</v>
      </c>
      <c r="D12" t="s">
        <v>298</v>
      </c>
      <c r="E12">
        <v>100088232</v>
      </c>
      <c r="F12">
        <v>9</v>
      </c>
      <c r="G12">
        <v>1999</v>
      </c>
      <c r="H12" s="32" t="s">
        <v>24</v>
      </c>
      <c r="I12" s="5">
        <f>IF(F12&gt;$F$1,"NA",(IF(G12&lt;'[3]Point Tables'!$S$6,"OLD",(IF(H12="Y","X",(VLOOKUP(E12,[1]Y12MF!$A$1:$A$65536,1,FALSE)))))))</f>
        <v>100088232</v>
      </c>
      <c r="J12" s="5" t="str">
        <f>IF(F12&gt;$F$1,"NA",(IF(G12&lt;'[3]Point Tables'!$S$7,"OLD",(IF(H12="Y","X",(VLOOKUP(E12,[1]Y10MF!$A$1:$A$65536,1,FALSE)))))))</f>
        <v>OLD</v>
      </c>
      <c r="K12" s="5"/>
      <c r="L12" t="s">
        <v>1309</v>
      </c>
      <c r="M12">
        <v>1998</v>
      </c>
      <c r="N12" t="s">
        <v>26</v>
      </c>
      <c r="O12" t="s">
        <v>1309</v>
      </c>
      <c r="P12">
        <v>100117927</v>
      </c>
      <c r="Q12">
        <v>9.5</v>
      </c>
      <c r="R12">
        <v>1998</v>
      </c>
      <c r="S12" t="s">
        <v>24</v>
      </c>
      <c r="T12" s="5">
        <f>IF(Q12&gt;$Q$1,"NA",(IF(R12&lt;'[3]Point Tables'!$S$6,"OLD",(IF(S12="Y","X",(VLOOKUP(P12,[1]Y12MF!$A$1:$A$65536,1,FALSE)))))))</f>
        <v>100117927</v>
      </c>
      <c r="U12" s="5" t="str">
        <f>IF(Q12&gt;$Q$1,"NA",(IF(R12&lt;'[3]Point Tables'!$S$7,"OLD",(IF(S12="Y","X",(VLOOKUP(P12,[1]Y10MF!$A$1:$A$65536,1,FALSE)))))))</f>
        <v>OLD</v>
      </c>
      <c r="V12" s="5"/>
      <c r="W12" s="5" t="s">
        <v>1014</v>
      </c>
      <c r="X12" s="5">
        <v>1998</v>
      </c>
      <c r="Y12" s="5" t="s">
        <v>266</v>
      </c>
      <c r="Z12" s="26" t="s">
        <v>1014</v>
      </c>
      <c r="AA12" s="26">
        <v>100085261</v>
      </c>
      <c r="AB12" s="31">
        <v>9</v>
      </c>
      <c r="AC12" s="26">
        <v>1998</v>
      </c>
      <c r="AD12" s="24"/>
      <c r="AE12" s="5">
        <f>IF(AB12&gt;$AB$1,"NA",(IF(AC12&lt;'[3]Point Tables'!$S$6,"OLD",(IF(AD12="Y","X",(VLOOKUP(AA12,[1]Y12MF!$A$1:$A$65536,1,FALSE)))))))</f>
        <v>100085261</v>
      </c>
      <c r="AF12" s="5" t="str">
        <f>IF(AB12&gt;$AB$1,"NA",(IF(AC12&lt;'[2]Point Tables'!$S$7,"OLD",(IF(AD12="Y","X",(VLOOKUP(AA12,[1]Y10MF!$A$1:$A$65536,1,FALSE)))))))</f>
        <v>OLD</v>
      </c>
      <c r="AG12" s="5"/>
      <c r="AH12" s="5" t="s">
        <v>891</v>
      </c>
      <c r="AI12" s="5">
        <v>1999</v>
      </c>
      <c r="AJ12" s="5" t="s">
        <v>23</v>
      </c>
      <c r="AK12" s="26" t="s">
        <v>891</v>
      </c>
      <c r="AL12" s="26">
        <v>100083008</v>
      </c>
      <c r="AM12" s="26">
        <v>9</v>
      </c>
      <c r="AN12" s="26">
        <v>1999</v>
      </c>
      <c r="AO12" s="24"/>
      <c r="AP12" s="5">
        <f>IF(AM12&gt;$AM$1,"NA",(IF(AN12&lt;'[3]Point Tables'!$S$6,"OLD",(IF(AO12="Y","X",(VLOOKUP(AL12,[1]Y12MF!$A$1:$A$65536,1,FALSE)))))))</f>
        <v>100083008</v>
      </c>
      <c r="AQ12" s="5" t="str">
        <f>IF(AM12&gt;$AM$1,"NA",(IF(AN12&lt;'[3]Point Tables'!$S$7,"OLD",(IF(AO12="Y","X",(VLOOKUP(AL12,[1]Y10MF!$A$1:$A$65536,1,FALSE)))))))</f>
        <v>OLD</v>
      </c>
      <c r="AR12" s="5"/>
      <c r="AS12" s="14" t="s">
        <v>941</v>
      </c>
      <c r="AT12" s="14">
        <v>1998</v>
      </c>
      <c r="AU12" s="14" t="s">
        <v>942</v>
      </c>
      <c r="AV12" s="14" t="s">
        <v>941</v>
      </c>
      <c r="AW12" s="14">
        <v>100076664</v>
      </c>
      <c r="AX12" s="14">
        <v>9</v>
      </c>
      <c r="AY12" s="14">
        <v>1998</v>
      </c>
      <c r="BA12" s="5">
        <f>IF(AX12&gt;$AX$1,"NA",(IF(AY12&lt;'[3]Point Tables'!$S$6,"OLD",(IF(AZ12="Y","X",(VLOOKUP(AW12,[1]Y12MF!$A$1:$A$65536,1,FALSE)))))))</f>
        <v>100076664</v>
      </c>
      <c r="BB12" s="5" t="str">
        <f>IF(AX12&gt;$AX$1,"NA",(IF(AY12&lt;'[4]Point Tables'!$S$7,"OLD",(IF(AZ12="Y","X",(VLOOKUP(AW12,[1]Y10MF!$A$1:$A$65536,1,FALSE)))))))</f>
        <v>OLD</v>
      </c>
      <c r="BC12" s="5"/>
      <c r="BD12" s="5" t="s">
        <v>1042</v>
      </c>
      <c r="BE12" s="5">
        <v>1998</v>
      </c>
      <c r="BF12" s="5" t="s">
        <v>848</v>
      </c>
      <c r="BG12" s="9" t="s">
        <v>1042</v>
      </c>
      <c r="BH12" s="9">
        <v>100091344</v>
      </c>
      <c r="BI12" s="20">
        <v>9</v>
      </c>
      <c r="BJ12" s="9">
        <v>1998</v>
      </c>
      <c r="BK12" s="24"/>
      <c r="BL12" s="5">
        <f>IF(BI12&gt;$BI$1,"NA",(IF(BJ12&lt;'[3]Point Tables'!$S$6,"OLD",(IF(BK12="Y","X",(VLOOKUP(BH12,[1]Y12MF!$A$1:$A$65536,1,FALSE)))))))</f>
        <v>100091344</v>
      </c>
      <c r="BM12" s="5" t="str">
        <f>IF(BI12&gt;$BI$1,"NA",(IF(BJ12&lt;'[3]Point Tables'!$S$7,"OLD",(IF(BK12="Y","X",(VLOOKUP(BH12,[1]Y10MF!$A$1:$A$65536,1,FALSE)))))))</f>
        <v>OLD</v>
      </c>
      <c r="BN12" s="5"/>
      <c r="BO12" s="5" t="s">
        <v>1124</v>
      </c>
      <c r="BP12" s="5">
        <v>1999</v>
      </c>
      <c r="BQ12" s="5" t="s">
        <v>1125</v>
      </c>
      <c r="BR12" s="22" t="s">
        <v>1124</v>
      </c>
      <c r="BS12" s="35">
        <v>100092180</v>
      </c>
      <c r="BT12" s="22">
        <v>9</v>
      </c>
      <c r="BU12" s="22">
        <v>1999</v>
      </c>
      <c r="BW12" s="5">
        <f>IF(BT12&gt;$BT$1,"NA",(IF(BU12&lt;'[3]Point Tables'!$S$6,"OLD",(IF(BV12="Y","X",(VLOOKUP(BS12,[1]Y12MF!$A$1:$A$65536,1,FALSE)))))))</f>
        <v>100092180</v>
      </c>
      <c r="BX12" s="5" t="str">
        <f>IF(BT12&gt;$BT$1,"NA",(IF(BU12&lt;'[4]Point Tables'!$S$7,"OLD",(IF(BV12="Y","X",(VLOOKUP(BS12,[1]Y10MF!$A$1:$A$65536,1,FALSE)))))))</f>
        <v>OLD</v>
      </c>
      <c r="BZ12" s="5" t="s">
        <v>926</v>
      </c>
      <c r="CA12" s="5">
        <v>1999</v>
      </c>
      <c r="CB12" s="5" t="s">
        <v>927</v>
      </c>
      <c r="CC12" s="17" t="s">
        <v>926</v>
      </c>
      <c r="CD12" s="18">
        <v>100088232</v>
      </c>
      <c r="CE12" s="18">
        <v>9</v>
      </c>
      <c r="CF12" s="9">
        <v>1999</v>
      </c>
      <c r="CH12" s="5">
        <f>IF(CE12&gt;$CE$1,"NA",(IF(CF12&lt;'[3]Point Tables'!$S$6,"OLD",(IF(CG12="Y","X",(VLOOKUP(CD12,[1]Y12MF!$A$1:$A$65536,1,FALSE)))))))</f>
        <v>100088232</v>
      </c>
      <c r="CI12" s="5" t="str">
        <f>IF(CE12&gt;$CE$1,"NA",(IF(CF12&lt;'[4]Point Tables'!$S$7,"OLD",(IF(CG12="Y","X",(VLOOKUP(CD12,[1]Y10MF!$A$1:$A$65536,1,FALSE)))))))</f>
        <v>OLD</v>
      </c>
      <c r="CK12" s="5" t="s">
        <v>1281</v>
      </c>
      <c r="CL12" s="5">
        <v>1999</v>
      </c>
      <c r="CM12" s="5" t="s">
        <v>46</v>
      </c>
      <c r="CN12" s="17" t="s">
        <v>1281</v>
      </c>
      <c r="CO12" s="18">
        <v>100091738</v>
      </c>
      <c r="CP12" s="18">
        <v>9</v>
      </c>
      <c r="CQ12" s="9">
        <v>1999</v>
      </c>
      <c r="CS12" s="5">
        <f>IF(CP12&gt;$CP$1,"NA",(IF(CQ12&lt;'[3]Point Tables'!$S$6,"OLD",(IF(CR12="Y","X",(VLOOKUP(CO12,[1]Y12MF!$A$1:$A$65536,1,FALSE)))))))</f>
        <v>100091738</v>
      </c>
      <c r="CT12" s="5" t="str">
        <f>IF(CP12&gt;$CP$1,"NA",(IF(CQ12&lt;'[4]Point Tables'!$S$7,"OLD",(IF(CR12="Y","X",(VLOOKUP(CO12,[1]Y10MF!$A$1:$A$65536,1,FALSE)))))))</f>
        <v>OLD</v>
      </c>
      <c r="CV12" s="14" t="s">
        <v>970</v>
      </c>
      <c r="CW12" s="14">
        <v>1999</v>
      </c>
      <c r="CX12" s="14" t="s">
        <v>70</v>
      </c>
      <c r="CY12" s="14" t="s">
        <v>970</v>
      </c>
      <c r="CZ12" s="14">
        <v>100101341</v>
      </c>
      <c r="DA12" s="14">
        <v>9</v>
      </c>
      <c r="DB12" s="14">
        <v>1999</v>
      </c>
      <c r="DD12" s="5">
        <f>IF(DA12&gt;$DA$1,"NA",(IF(DB12&lt;'[3]Point Tables'!$S$6,"OLD",(IF(DC12="Y","X",(VLOOKUP(CZ12,[1]Y12MF!$A$1:$A$65536,1,FALSE)))))))</f>
        <v>100101341</v>
      </c>
      <c r="DE12" s="5" t="str">
        <f>IF(DA12&gt;$DA$1,"NA",(IF(DB12&lt;'[3]Point Tables'!$S$7,"OLD",(IF(DC12="Y","X",(VLOOKUP(CZ12,[1]Y10MF!$A$1:$A$65536,1,FALSE)))))))</f>
        <v>OLD</v>
      </c>
      <c r="DG12" s="14" t="s">
        <v>1444</v>
      </c>
      <c r="DH12" s="14">
        <v>2000</v>
      </c>
      <c r="DI12" s="14" t="s">
        <v>856</v>
      </c>
      <c r="DJ12" s="14" t="s">
        <v>1444</v>
      </c>
      <c r="DK12" s="14">
        <v>100126488</v>
      </c>
      <c r="DL12" s="14">
        <v>9</v>
      </c>
      <c r="DM12" s="14">
        <v>2000</v>
      </c>
      <c r="DO12" s="5">
        <f>IF(DL12&gt;$DL$1,"NA",(IF(DM12&lt;'[3]Point Tables'!$S$6,"OLD",(IF(DN12="Y","X",(VLOOKUP(DK12,[1]Y12MF!$A$1:$A$65536,1,FALSE)))))))</f>
        <v>100126488</v>
      </c>
      <c r="DP12" s="5">
        <f>IF(DL12&gt;$DL$1,"NA",(IF(DM12&lt;'[3]Point Tables'!$S$7,"OLD",(IF(DN12="Y","X",(VLOOKUP(DK12,[1]Y10MF!$A$1:$A$65536,1,FALSE)))))))</f>
        <v>100126488</v>
      </c>
    </row>
    <row r="13" spans="1:120" ht="27">
      <c r="A13" t="s">
        <v>296</v>
      </c>
      <c r="B13">
        <v>1998</v>
      </c>
      <c r="C13" t="s">
        <v>70</v>
      </c>
      <c r="D13" t="s">
        <v>296</v>
      </c>
      <c r="E13">
        <v>100101464</v>
      </c>
      <c r="F13">
        <v>10</v>
      </c>
      <c r="G13">
        <v>1998</v>
      </c>
      <c r="H13" s="32" t="s">
        <v>24</v>
      </c>
      <c r="I13" s="5">
        <f>IF(F13&gt;$F$1,"NA",(IF(G13&lt;'[3]Point Tables'!$S$6,"OLD",(IF(H13="Y","X",(VLOOKUP(E13,[1]Y12MF!$A$1:$A$65536,1,FALSE)))))))</f>
        <v>100101464</v>
      </c>
      <c r="J13" s="5" t="str">
        <f>IF(F13&gt;$F$1,"NA",(IF(G13&lt;'[3]Point Tables'!$S$7,"OLD",(IF(H13="Y","X",(VLOOKUP(E13,[1]Y10MF!$A$1:$A$65536,1,FALSE)))))))</f>
        <v>OLD</v>
      </c>
      <c r="K13" s="5"/>
      <c r="L13" t="s">
        <v>1193</v>
      </c>
      <c r="M13">
        <v>1998</v>
      </c>
      <c r="N13" t="s">
        <v>255</v>
      </c>
      <c r="O13" t="s">
        <v>1193</v>
      </c>
      <c r="P13">
        <v>100081733</v>
      </c>
      <c r="Q13">
        <v>9.5</v>
      </c>
      <c r="R13">
        <v>1998</v>
      </c>
      <c r="S13" t="s">
        <v>24</v>
      </c>
      <c r="T13" s="5">
        <f>IF(Q13&gt;$Q$1,"NA",(IF(R13&lt;'[3]Point Tables'!$S$6,"OLD",(IF(S13="Y","X",(VLOOKUP(P13,[1]Y12MF!$A$1:$A$65536,1,FALSE)))))))</f>
        <v>100081733</v>
      </c>
      <c r="U13" s="5" t="str">
        <f>IF(Q13&gt;$Q$1,"NA",(IF(R13&lt;'[3]Point Tables'!$S$7,"OLD",(IF(S13="Y","X",(VLOOKUP(P13,[1]Y10MF!$A$1:$A$65536,1,FALSE)))))))</f>
        <v>OLD</v>
      </c>
      <c r="V13" s="5"/>
      <c r="W13" s="5" t="s">
        <v>425</v>
      </c>
      <c r="X13" s="5">
        <v>1998</v>
      </c>
      <c r="Y13" s="5" t="s">
        <v>1041</v>
      </c>
      <c r="Z13" s="26" t="s">
        <v>425</v>
      </c>
      <c r="AA13" s="26">
        <v>100117399</v>
      </c>
      <c r="AB13" s="31">
        <v>10</v>
      </c>
      <c r="AC13" s="26">
        <v>1998</v>
      </c>
      <c r="AD13" s="24"/>
      <c r="AE13" s="5">
        <f>IF(AB13&gt;$AB$1,"NA",(IF(AC13&lt;'[3]Point Tables'!$S$6,"OLD",(IF(AD13="Y","X",(VLOOKUP(AA13,[1]Y12MF!$A$1:$A$65536,1,FALSE)))))))</f>
        <v>100117399</v>
      </c>
      <c r="AF13" s="5" t="str">
        <f>IF(AB13&gt;$AB$1,"NA",(IF(AC13&lt;'[2]Point Tables'!$S$7,"OLD",(IF(AD13="Y","X",(VLOOKUP(AA13,[1]Y10MF!$A$1:$A$65536,1,FALSE)))))))</f>
        <v>OLD</v>
      </c>
      <c r="AG13" s="5"/>
      <c r="AH13" s="5" t="s">
        <v>1079</v>
      </c>
      <c r="AI13" s="5">
        <v>1999</v>
      </c>
      <c r="AJ13" s="5" t="s">
        <v>143</v>
      </c>
      <c r="AK13" s="26" t="s">
        <v>1079</v>
      </c>
      <c r="AL13" s="26">
        <v>100089250</v>
      </c>
      <c r="AM13" s="26">
        <v>10</v>
      </c>
      <c r="AN13" s="26">
        <v>1999</v>
      </c>
      <c r="AO13" s="24"/>
      <c r="AP13" s="5">
        <f>IF(AM13&gt;$AM$1,"NA",(IF(AN13&lt;'[3]Point Tables'!$S$6,"OLD",(IF(AO13="Y","X",(VLOOKUP(AL13,[1]Y12MF!$A$1:$A$65536,1,FALSE)))))))</f>
        <v>100089250</v>
      </c>
      <c r="AQ13" s="5" t="str">
        <f>IF(AM13&gt;$AM$1,"NA",(IF(AN13&lt;'[3]Point Tables'!$S$7,"OLD",(IF(AO13="Y","X",(VLOOKUP(AL13,[1]Y10MF!$A$1:$A$65536,1,FALSE)))))))</f>
        <v>OLD</v>
      </c>
      <c r="AR13" s="5"/>
      <c r="AS13" s="14" t="s">
        <v>1445</v>
      </c>
      <c r="AT13" s="14">
        <v>1999</v>
      </c>
      <c r="AU13" s="14" t="s">
        <v>1446</v>
      </c>
      <c r="AV13" s="14" t="s">
        <v>1445</v>
      </c>
      <c r="AW13" s="14">
        <v>100092180</v>
      </c>
      <c r="AX13" s="14">
        <v>10</v>
      </c>
      <c r="AY13" s="14">
        <v>1999</v>
      </c>
      <c r="BA13" s="5">
        <f>IF(AX13&gt;$AX$1,"NA",(IF(AY13&lt;'[3]Point Tables'!$S$6,"OLD",(IF(AZ13="Y","X",(VLOOKUP(AW13,[1]Y12MF!$A$1:$A$65536,1,FALSE)))))))</f>
        <v>100092180</v>
      </c>
      <c r="BB13" s="5" t="str">
        <f>IF(AX13&gt;$AX$1,"NA",(IF(AY13&lt;'[4]Point Tables'!$S$7,"OLD",(IF(AZ13="Y","X",(VLOOKUP(AW13,[1]Y10MF!$A$1:$A$65536,1,FALSE)))))))</f>
        <v>OLD</v>
      </c>
      <c r="BC13" s="5"/>
      <c r="BD13" s="5" t="s">
        <v>1054</v>
      </c>
      <c r="BE13" s="5">
        <v>1999</v>
      </c>
      <c r="BF13" s="5" t="s">
        <v>932</v>
      </c>
      <c r="BG13" s="9" t="s">
        <v>1054</v>
      </c>
      <c r="BH13" s="9">
        <v>100091738</v>
      </c>
      <c r="BI13" s="20">
        <v>10</v>
      </c>
      <c r="BJ13" s="9">
        <v>1999</v>
      </c>
      <c r="BK13" s="24"/>
      <c r="BL13" s="5">
        <f>IF(BI13&gt;$BI$1,"NA",(IF(BJ13&lt;'[3]Point Tables'!$S$6,"OLD",(IF(BK13="Y","X",(VLOOKUP(BH13,[1]Y12MF!$A$1:$A$65536,1,FALSE)))))))</f>
        <v>100091738</v>
      </c>
      <c r="BM13" s="5" t="str">
        <f>IF(BI13&gt;$BI$1,"NA",(IF(BJ13&lt;'[3]Point Tables'!$S$7,"OLD",(IF(BK13="Y","X",(VLOOKUP(BH13,[1]Y10MF!$A$1:$A$65536,1,FALSE)))))))</f>
        <v>OLD</v>
      </c>
      <c r="BN13" s="5"/>
      <c r="BO13" s="5" t="s">
        <v>967</v>
      </c>
      <c r="BP13" s="5">
        <v>1999</v>
      </c>
      <c r="BQ13" s="5" t="s">
        <v>851</v>
      </c>
      <c r="BR13" s="22" t="s">
        <v>967</v>
      </c>
      <c r="BS13" s="16">
        <v>100083194</v>
      </c>
      <c r="BT13" s="22">
        <v>10</v>
      </c>
      <c r="BU13" s="22">
        <v>1999</v>
      </c>
      <c r="BW13" s="5">
        <f>IF(BT13&gt;$BT$1,"NA",(IF(BU13&lt;'[3]Point Tables'!$S$6,"OLD",(IF(BV13="Y","X",(VLOOKUP(BS13,[1]Y12MF!$A$1:$A$65536,1,FALSE)))))))</f>
        <v>100083194</v>
      </c>
      <c r="BX13" s="5" t="str">
        <f>IF(BT13&gt;$BT$1,"NA",(IF(BU13&lt;'[4]Point Tables'!$S$7,"OLD",(IF(BV13="Y","X",(VLOOKUP(BS13,[1]Y10MF!$A$1:$A$65536,1,FALSE)))))))</f>
        <v>OLD</v>
      </c>
      <c r="BZ13" s="5" t="s">
        <v>970</v>
      </c>
      <c r="CA13" s="5">
        <v>1999</v>
      </c>
      <c r="CB13" s="5" t="s">
        <v>1002</v>
      </c>
      <c r="CC13" s="17" t="s">
        <v>970</v>
      </c>
      <c r="CD13" s="18">
        <v>100101341</v>
      </c>
      <c r="CE13" s="18">
        <v>10</v>
      </c>
      <c r="CF13" s="9">
        <v>1999</v>
      </c>
      <c r="CH13" s="5">
        <f>IF(CE13&gt;$CE$1,"NA",(IF(CF13&lt;'[3]Point Tables'!$S$6,"OLD",(IF(CG13="Y","X",(VLOOKUP(CD13,[1]Y12MF!$A$1:$A$65536,1,FALSE)))))))</f>
        <v>100101341</v>
      </c>
      <c r="CI13" s="5" t="str">
        <f>IF(CE13&gt;$CE$1,"NA",(IF(CF13&lt;'[4]Point Tables'!$S$7,"OLD",(IF(CG13="Y","X",(VLOOKUP(CD13,[1]Y10MF!$A$1:$A$65536,1,FALSE)))))))</f>
        <v>OLD</v>
      </c>
      <c r="CK13" s="5" t="s">
        <v>1185</v>
      </c>
      <c r="CL13" s="5">
        <v>1998</v>
      </c>
      <c r="CM13" s="5" t="s">
        <v>48</v>
      </c>
      <c r="CN13" s="17" t="s">
        <v>1185</v>
      </c>
      <c r="CO13" s="18">
        <v>100091344</v>
      </c>
      <c r="CP13" s="18">
        <v>10</v>
      </c>
      <c r="CQ13" s="9">
        <v>1998</v>
      </c>
      <c r="CS13" s="5">
        <f>IF(CP13&gt;$CP$1,"NA",(IF(CQ13&lt;'[3]Point Tables'!$S$6,"OLD",(IF(CR13="Y","X",(VLOOKUP(CO13,[1]Y12MF!$A$1:$A$65536,1,FALSE)))))))</f>
        <v>100091344</v>
      </c>
      <c r="CT13" s="5" t="str">
        <f>IF(CP13&gt;$CP$1,"NA",(IF(CQ13&lt;'[4]Point Tables'!$S$7,"OLD",(IF(CR13="Y","X",(VLOOKUP(CO13,[1]Y10MF!$A$1:$A$65536,1,FALSE)))))))</f>
        <v>OLD</v>
      </c>
      <c r="CV13" s="14" t="s">
        <v>909</v>
      </c>
      <c r="CW13" s="14">
        <v>1999</v>
      </c>
      <c r="CX13" s="14" t="s">
        <v>23</v>
      </c>
      <c r="CY13" s="14" t="s">
        <v>909</v>
      </c>
      <c r="CZ13" s="14">
        <v>100098920</v>
      </c>
      <c r="DA13" s="14">
        <v>10</v>
      </c>
      <c r="DB13" s="14">
        <v>1999</v>
      </c>
      <c r="DD13" s="5">
        <f>IF(DA13&gt;$DA$1,"NA",(IF(DB13&lt;'[3]Point Tables'!$S$6,"OLD",(IF(DC13="Y","X",(VLOOKUP(CZ13,[1]Y12MF!$A$1:$A$65536,1,FALSE)))))))</f>
        <v>100098920</v>
      </c>
      <c r="DE13" s="5" t="str">
        <f>IF(DA13&gt;$DA$1,"NA",(IF(DB13&lt;'[3]Point Tables'!$S$7,"OLD",(IF(DC13="Y","X",(VLOOKUP(CZ13,[1]Y10MF!$A$1:$A$65536,1,FALSE)))))))</f>
        <v>OLD</v>
      </c>
      <c r="DG13" s="14" t="s">
        <v>1018</v>
      </c>
      <c r="DH13" s="14">
        <v>1998</v>
      </c>
      <c r="DI13" s="14" t="s">
        <v>1019</v>
      </c>
      <c r="DJ13" s="14" t="s">
        <v>1018</v>
      </c>
      <c r="DK13" s="14">
        <v>100081673</v>
      </c>
      <c r="DL13" s="14">
        <v>10</v>
      </c>
      <c r="DM13" s="14">
        <v>1998</v>
      </c>
      <c r="DO13" s="5">
        <f>IF(DL13&gt;$DL$1,"NA",(IF(DM13&lt;'[3]Point Tables'!$S$6,"OLD",(IF(DN13="Y","X",(VLOOKUP(DK13,[1]Y12MF!$A$1:$A$65536,1,FALSE)))))))</f>
        <v>100081673</v>
      </c>
      <c r="DP13" s="5" t="str">
        <f>IF(DL13&gt;$DL$1,"NA",(IF(DM13&lt;'[3]Point Tables'!$S$7,"OLD",(IF(DN13="Y","X",(VLOOKUP(DK13,[1]Y10MF!$A$1:$A$65536,1,FALSE)))))))</f>
        <v>OLD</v>
      </c>
    </row>
    <row r="14" spans="1:120">
      <c r="A14" t="s">
        <v>1441</v>
      </c>
      <c r="B14">
        <v>2000</v>
      </c>
      <c r="C14" t="s">
        <v>33</v>
      </c>
      <c r="D14" t="s">
        <v>1441</v>
      </c>
      <c r="E14">
        <v>100052592</v>
      </c>
      <c r="F14">
        <v>11</v>
      </c>
      <c r="G14">
        <v>2000</v>
      </c>
      <c r="H14" s="32" t="s">
        <v>24</v>
      </c>
      <c r="I14" s="5">
        <f>IF(F14&gt;$F$1,"NA",(IF(G14&lt;'[3]Point Tables'!$S$6,"OLD",(IF(H14="Y","X",(VLOOKUP(E14,[1]Y12MF!$A$1:$A$65536,1,FALSE)))))))</f>
        <v>100052592</v>
      </c>
      <c r="J14" s="5">
        <f>IF(F14&gt;$F$1,"NA",(IF(G14&lt;'[3]Point Tables'!$S$7,"OLD",(IF(H14="Y","X",(VLOOKUP(E14,[1]Y10MF!$A$1:$A$65536,1,FALSE)))))))</f>
        <v>100052592</v>
      </c>
      <c r="K14" s="5"/>
      <c r="L14" t="s">
        <v>1142</v>
      </c>
      <c r="M14">
        <v>1999</v>
      </c>
      <c r="N14" t="s">
        <v>23</v>
      </c>
      <c r="O14" t="s">
        <v>1142</v>
      </c>
      <c r="P14">
        <v>100083008</v>
      </c>
      <c r="Q14">
        <v>11</v>
      </c>
      <c r="R14">
        <v>1999</v>
      </c>
      <c r="S14" t="s">
        <v>24</v>
      </c>
      <c r="T14" s="5">
        <f>IF(Q14&gt;$Q$1,"NA",(IF(R14&lt;'[3]Point Tables'!$S$6,"OLD",(IF(S14="Y","X",(VLOOKUP(P14,[1]Y12MF!$A$1:$A$65536,1,FALSE)))))))</f>
        <v>100083008</v>
      </c>
      <c r="U14" s="5" t="str">
        <f>IF(Q14&gt;$Q$1,"NA",(IF(R14&lt;'[3]Point Tables'!$S$7,"OLD",(IF(S14="Y","X",(VLOOKUP(P14,[1]Y10MF!$A$1:$A$65536,1,FALSE)))))))</f>
        <v>OLD</v>
      </c>
      <c r="V14" s="5"/>
      <c r="W14" s="5" t="s">
        <v>1143</v>
      </c>
      <c r="X14" s="5">
        <v>1998</v>
      </c>
      <c r="Y14" s="5" t="s">
        <v>82</v>
      </c>
      <c r="Z14" s="26" t="s">
        <v>1143</v>
      </c>
      <c r="AA14" s="26">
        <v>100088394</v>
      </c>
      <c r="AB14" s="31">
        <v>11</v>
      </c>
      <c r="AC14" s="26">
        <v>1998</v>
      </c>
      <c r="AD14" s="24"/>
      <c r="AE14" s="5">
        <f>IF(AB14&gt;$AB$1,"NA",(IF(AC14&lt;'[3]Point Tables'!$S$6,"OLD",(IF(AD14="Y","X",(VLOOKUP(AA14,[1]Y12MF!$A$1:$A$65536,1,FALSE)))))))</f>
        <v>100088394</v>
      </c>
      <c r="AF14" s="5" t="str">
        <f>IF(AB14&gt;$AB$1,"NA",(IF(AC14&lt;'[2]Point Tables'!$S$7,"OLD",(IF(AD14="Y","X",(VLOOKUP(AA14,[1]Y10MF!$A$1:$A$65536,1,FALSE)))))))</f>
        <v>OLD</v>
      </c>
      <c r="AG14" s="5"/>
      <c r="AH14" s="5" t="s">
        <v>904</v>
      </c>
      <c r="AI14" s="5">
        <v>1998</v>
      </c>
      <c r="AJ14" s="5" t="s">
        <v>143</v>
      </c>
      <c r="AK14" s="26" t="s">
        <v>904</v>
      </c>
      <c r="AL14" s="26">
        <v>100069985</v>
      </c>
      <c r="AM14" s="26">
        <v>11</v>
      </c>
      <c r="AN14" s="26">
        <v>1998</v>
      </c>
      <c r="AO14" s="24"/>
      <c r="AP14" s="5">
        <f>IF(AM14&gt;$AM$1,"NA",(IF(AN14&lt;'[3]Point Tables'!$S$6,"OLD",(IF(AO14="Y","X",(VLOOKUP(AL14,[1]Y12MF!$A$1:$A$65536,1,FALSE)))))))</f>
        <v>100069985</v>
      </c>
      <c r="AQ14" s="5" t="str">
        <f>IF(AM14&gt;$AM$1,"NA",(IF(AN14&lt;'[3]Point Tables'!$S$7,"OLD",(IF(AO14="Y","X",(VLOOKUP(AL14,[1]Y10MF!$A$1:$A$65536,1,FALSE)))))))</f>
        <v>OLD</v>
      </c>
      <c r="AR14" s="5"/>
      <c r="AS14" s="14" t="s">
        <v>1013</v>
      </c>
      <c r="AT14" s="14">
        <v>1998</v>
      </c>
      <c r="AU14" s="14" t="s">
        <v>848</v>
      </c>
      <c r="AV14" s="14" t="s">
        <v>1013</v>
      </c>
      <c r="AW14" s="14">
        <v>100086453</v>
      </c>
      <c r="AX14" s="14">
        <v>11</v>
      </c>
      <c r="AY14" s="14">
        <v>1998</v>
      </c>
      <c r="BA14" s="5">
        <f>IF(AX14&gt;$AX$1,"NA",(IF(AY14&lt;'[3]Point Tables'!$S$6,"OLD",(IF(AZ14="Y","X",(VLOOKUP(AW14,[1]Y12MF!$A$1:$A$65536,1,FALSE)))))))</f>
        <v>100086453</v>
      </c>
      <c r="BB14" s="5" t="str">
        <f>IF(AX14&gt;$AX$1,"NA",(IF(AY14&lt;'[4]Point Tables'!$S$7,"OLD",(IF(AZ14="Y","X",(VLOOKUP(AW14,[1]Y10MF!$A$1:$A$65536,1,FALSE)))))))</f>
        <v>OLD</v>
      </c>
      <c r="BC14" s="5"/>
      <c r="BD14" s="5" t="s">
        <v>1104</v>
      </c>
      <c r="BE14" s="5">
        <v>1998</v>
      </c>
      <c r="BF14" s="5" t="s">
        <v>1061</v>
      </c>
      <c r="BG14" s="9" t="s">
        <v>1104</v>
      </c>
      <c r="BH14" s="9">
        <v>100129822</v>
      </c>
      <c r="BI14" s="20">
        <v>11</v>
      </c>
      <c r="BJ14" s="9">
        <v>1998</v>
      </c>
      <c r="BK14" s="24"/>
      <c r="BL14" s="5">
        <f>IF(BI14&gt;$BI$1,"NA",(IF(BJ14&lt;'[3]Point Tables'!$S$6,"OLD",(IF(BK14="Y","X",(VLOOKUP(BH14,[1]Y12MF!$A$1:$A$65536,1,FALSE)))))))</f>
        <v>100129822</v>
      </c>
      <c r="BM14" s="5" t="str">
        <f>IF(BI14&gt;$BI$1,"NA",(IF(BJ14&lt;'[3]Point Tables'!$S$7,"OLD",(IF(BK14="Y","X",(VLOOKUP(BH14,[1]Y10MF!$A$1:$A$65536,1,FALSE)))))))</f>
        <v>OLD</v>
      </c>
      <c r="BN14" s="5"/>
      <c r="BO14" s="5" t="s">
        <v>1447</v>
      </c>
      <c r="BP14" s="5">
        <v>2001</v>
      </c>
      <c r="BQ14" s="5" t="s">
        <v>874</v>
      </c>
      <c r="BR14" s="22" t="s">
        <v>1447</v>
      </c>
      <c r="BS14" s="16">
        <v>100100070</v>
      </c>
      <c r="BT14" s="22">
        <v>11</v>
      </c>
      <c r="BU14" s="22">
        <v>2001</v>
      </c>
      <c r="BW14" s="5">
        <f>IF(BT14&gt;$BT$1,"NA",(IF(BU14&lt;'[3]Point Tables'!$S$6,"OLD",(IF(BV14="Y","X",(VLOOKUP(BS14,[1]Y12MF!$A$1:$A$65536,1,FALSE)))))))</f>
        <v>100100070</v>
      </c>
      <c r="BX14" s="5">
        <f>IF(BT14&gt;$BT$1,"NA",(IF(BU14&lt;'[4]Point Tables'!$S$7,"OLD",(IF(BV14="Y","X",(VLOOKUP(BS14,[1]Y10MF!$A$1:$A$65536,1,FALSE)))))))</f>
        <v>100100070</v>
      </c>
      <c r="BZ14" s="5" t="s">
        <v>967</v>
      </c>
      <c r="CA14" s="5">
        <v>1999</v>
      </c>
      <c r="CB14" s="5" t="s">
        <v>861</v>
      </c>
      <c r="CC14" s="17" t="s">
        <v>967</v>
      </c>
      <c r="CD14" s="18">
        <v>100083194</v>
      </c>
      <c r="CE14" s="18">
        <v>11</v>
      </c>
      <c r="CF14" s="9">
        <v>1999</v>
      </c>
      <c r="CH14" s="5">
        <f>IF(CE14&gt;$CE$1,"NA",(IF(CF14&lt;'[3]Point Tables'!$S$6,"OLD",(IF(CG14="Y","X",(VLOOKUP(CD14,[1]Y12MF!$A$1:$A$65536,1,FALSE)))))))</f>
        <v>100083194</v>
      </c>
      <c r="CI14" s="5" t="str">
        <f>IF(CE14&gt;$CE$1,"NA",(IF(CF14&lt;'[4]Point Tables'!$S$7,"OLD",(IF(CG14="Y","X",(VLOOKUP(CD14,[1]Y10MF!$A$1:$A$65536,1,FALSE)))))))</f>
        <v>OLD</v>
      </c>
      <c r="CK14" s="5" t="s">
        <v>1241</v>
      </c>
      <c r="CL14" s="5">
        <v>1999</v>
      </c>
      <c r="CM14" s="5" t="s">
        <v>151</v>
      </c>
      <c r="CN14" s="17" t="s">
        <v>1241</v>
      </c>
      <c r="CO14" s="18">
        <v>100092770</v>
      </c>
      <c r="CP14" s="18">
        <v>11</v>
      </c>
      <c r="CQ14" s="9">
        <v>1999</v>
      </c>
      <c r="CS14" s="5">
        <f>IF(CP14&gt;$CP$1,"NA",(IF(CQ14&lt;'[3]Point Tables'!$S$6,"OLD",(IF(CR14="Y","X",(VLOOKUP(CO14,[1]Y12MF!$A$1:$A$65536,1,FALSE)))))))</f>
        <v>100092770</v>
      </c>
      <c r="CT14" s="5" t="str">
        <f>IF(CP14&gt;$CP$1,"NA",(IF(CQ14&lt;'[4]Point Tables'!$S$7,"OLD",(IF(CR14="Y","X",(VLOOKUP(CO14,[1]Y10MF!$A$1:$A$65536,1,FALSE)))))))</f>
        <v>OLD</v>
      </c>
      <c r="CV14" s="14" t="s">
        <v>1012</v>
      </c>
      <c r="CW14" s="14">
        <v>1998</v>
      </c>
      <c r="CX14" s="14" t="s">
        <v>70</v>
      </c>
      <c r="CY14" s="14" t="s">
        <v>1012</v>
      </c>
      <c r="CZ14" s="14">
        <v>100100785</v>
      </c>
      <c r="DA14" s="14">
        <v>11</v>
      </c>
      <c r="DB14" s="14">
        <v>1998</v>
      </c>
      <c r="DD14" s="5">
        <f>IF(DA14&gt;$DA$1,"NA",(IF(DB14&lt;'[3]Point Tables'!$S$6,"OLD",(IF(DC14="Y","X",(VLOOKUP(CZ14,[1]Y12MF!$A$1:$A$65536,1,FALSE)))))))</f>
        <v>100100785</v>
      </c>
      <c r="DE14" s="5" t="str">
        <f>IF(DA14&gt;$DA$1,"NA",(IF(DB14&lt;'[3]Point Tables'!$S$7,"OLD",(IF(DC14="Y","X",(VLOOKUP(CZ14,[1]Y10MF!$A$1:$A$65536,1,FALSE)))))))</f>
        <v>OLD</v>
      </c>
      <c r="DG14" s="14" t="s">
        <v>1023</v>
      </c>
      <c r="DH14" s="14">
        <v>1998</v>
      </c>
      <c r="DI14" s="14" t="s">
        <v>931</v>
      </c>
      <c r="DJ14" s="14" t="s">
        <v>1023</v>
      </c>
      <c r="DK14" s="14">
        <v>100101600</v>
      </c>
      <c r="DL14" s="14">
        <v>11</v>
      </c>
      <c r="DM14" s="14">
        <v>1998</v>
      </c>
      <c r="DO14" s="5">
        <f>IF(DL14&gt;$DL$1,"NA",(IF(DM14&lt;'[3]Point Tables'!$S$6,"OLD",(IF(DN14="Y","X",(VLOOKUP(DK14,[1]Y12MF!$A$1:$A$65536,1,FALSE)))))))</f>
        <v>100101600</v>
      </c>
      <c r="DP14" s="5" t="str">
        <f>IF(DL14&gt;$DL$1,"NA",(IF(DM14&lt;'[3]Point Tables'!$S$7,"OLD",(IF(DN14="Y","X",(VLOOKUP(DK14,[1]Y10MF!$A$1:$A$65536,1,FALSE)))))))</f>
        <v>OLD</v>
      </c>
    </row>
    <row r="15" spans="1:120" ht="27">
      <c r="A15" t="s">
        <v>1448</v>
      </c>
      <c r="B15">
        <v>2001</v>
      </c>
      <c r="C15" t="s">
        <v>151</v>
      </c>
      <c r="D15" t="s">
        <v>1448</v>
      </c>
      <c r="E15">
        <v>100096056</v>
      </c>
      <c r="F15">
        <v>12</v>
      </c>
      <c r="G15">
        <v>2001</v>
      </c>
      <c r="H15" s="32" t="s">
        <v>24</v>
      </c>
      <c r="I15" s="5">
        <f>IF(F15&gt;$F$1,"NA",(IF(G15&lt;'[3]Point Tables'!$S$6,"OLD",(IF(H15="Y","X",(VLOOKUP(E15,[1]Y12MF!$A$1:$A$65536,1,FALSE)))))))</f>
        <v>100096056</v>
      </c>
      <c r="J15" s="5">
        <f>IF(F15&gt;$F$1,"NA",(IF(G15&lt;'[3]Point Tables'!$S$7,"OLD",(IF(H15="Y","X",(VLOOKUP(E15,[1]Y10MF!$A$1:$A$65536,1,FALSE)))))))</f>
        <v>100096056</v>
      </c>
      <c r="K15" s="5"/>
      <c r="L15" t="s">
        <v>161</v>
      </c>
      <c r="M15">
        <v>1998</v>
      </c>
      <c r="N15" t="s">
        <v>29</v>
      </c>
      <c r="O15" t="s">
        <v>161</v>
      </c>
      <c r="P15">
        <v>100090495</v>
      </c>
      <c r="Q15">
        <v>12</v>
      </c>
      <c r="R15">
        <v>1998</v>
      </c>
      <c r="S15" t="s">
        <v>24</v>
      </c>
      <c r="T15" s="5">
        <f>IF(Q15&gt;$Q$1,"NA",(IF(R15&lt;'[3]Point Tables'!$S$6,"OLD",(IF(S15="Y","X",(VLOOKUP(P15,[1]Y12MF!$A$1:$A$65536,1,FALSE)))))))</f>
        <v>100090495</v>
      </c>
      <c r="U15" s="5" t="str">
        <f>IF(Q15&gt;$Q$1,"NA",(IF(R15&lt;'[3]Point Tables'!$S$7,"OLD",(IF(S15="Y","X",(VLOOKUP(P15,[1]Y10MF!$A$1:$A$65536,1,FALSE)))))))</f>
        <v>OLD</v>
      </c>
      <c r="V15" s="5"/>
      <c r="W15" s="5" t="s">
        <v>1449</v>
      </c>
      <c r="X15" s="5">
        <v>1999</v>
      </c>
      <c r="Y15" s="5" t="s">
        <v>870</v>
      </c>
      <c r="Z15" s="26" t="s">
        <v>1449</v>
      </c>
      <c r="AA15" s="26">
        <v>100096698</v>
      </c>
      <c r="AB15" s="31">
        <v>12</v>
      </c>
      <c r="AC15" s="26">
        <v>1999</v>
      </c>
      <c r="AD15" s="24"/>
      <c r="AE15" s="5">
        <f>IF(AB15&gt;$AB$1,"NA",(IF(AC15&lt;'[3]Point Tables'!$S$6,"OLD",(IF(AD15="Y","X",(VLOOKUP(AA15,[1]Y12MF!$A$1:$A$65536,1,FALSE)))))))</f>
        <v>100096698</v>
      </c>
      <c r="AF15" s="5" t="str">
        <f>IF(AB15&gt;$AB$1,"NA",(IF(AC15&lt;'[2]Point Tables'!$S$7,"OLD",(IF(AD15="Y","X",(VLOOKUP(AA15,[1]Y10MF!$A$1:$A$65536,1,FALSE)))))))</f>
        <v>OLD</v>
      </c>
      <c r="AG15" s="5"/>
      <c r="AH15" s="5" t="s">
        <v>1012</v>
      </c>
      <c r="AI15" s="5">
        <v>1998</v>
      </c>
      <c r="AJ15" s="5" t="s">
        <v>70</v>
      </c>
      <c r="AK15" s="26" t="s">
        <v>1012</v>
      </c>
      <c r="AL15" s="26">
        <v>100100785</v>
      </c>
      <c r="AM15" s="26">
        <v>12</v>
      </c>
      <c r="AN15" s="26">
        <v>1998</v>
      </c>
      <c r="AO15" s="24"/>
      <c r="AP15" s="5">
        <f>IF(AM15&gt;$AM$1,"NA",(IF(AN15&lt;'[3]Point Tables'!$S$6,"OLD",(IF(AO15="Y","X",(VLOOKUP(AL15,[1]Y12MF!$A$1:$A$65536,1,FALSE)))))))</f>
        <v>100100785</v>
      </c>
      <c r="AQ15" s="5" t="str">
        <f>IF(AM15&gt;$AM$1,"NA",(IF(AN15&lt;'[3]Point Tables'!$S$7,"OLD",(IF(AO15="Y","X",(VLOOKUP(AL15,[1]Y10MF!$A$1:$A$65536,1,FALSE)))))))</f>
        <v>OLD</v>
      </c>
      <c r="AR15" s="5"/>
      <c r="AS15" s="14" t="s">
        <v>1188</v>
      </c>
      <c r="AT15" s="14">
        <v>1999</v>
      </c>
      <c r="AU15" s="14" t="s">
        <v>932</v>
      </c>
      <c r="AV15" s="14" t="s">
        <v>1188</v>
      </c>
      <c r="AW15" s="14">
        <v>100091738</v>
      </c>
      <c r="AX15" s="14">
        <v>12</v>
      </c>
      <c r="AY15" s="14">
        <v>1999</v>
      </c>
      <c r="BA15" s="5">
        <f>IF(AX15&gt;$AX$1,"NA",(IF(AY15&lt;'[3]Point Tables'!$S$6,"OLD",(IF(AZ15="Y","X",(VLOOKUP(AW15,[1]Y12MF!$A$1:$A$65536,1,FALSE)))))))</f>
        <v>100091738</v>
      </c>
      <c r="BB15" s="5" t="str">
        <f>IF(AX15&gt;$AX$1,"NA",(IF(AY15&lt;'[4]Point Tables'!$S$7,"OLD",(IF(AZ15="Y","X",(VLOOKUP(AW15,[1]Y10MF!$A$1:$A$65536,1,FALSE)))))))</f>
        <v>OLD</v>
      </c>
      <c r="BC15" s="5"/>
      <c r="BD15" s="5" t="s">
        <v>1450</v>
      </c>
      <c r="BE15" s="5">
        <v>2000</v>
      </c>
      <c r="BF15" s="5" t="s">
        <v>896</v>
      </c>
      <c r="BG15" s="9" t="s">
        <v>1450</v>
      </c>
      <c r="BH15" s="9">
        <v>100118771</v>
      </c>
      <c r="BI15" s="20">
        <v>12</v>
      </c>
      <c r="BJ15" s="9">
        <v>2000</v>
      </c>
      <c r="BK15" s="24"/>
      <c r="BL15" s="5">
        <f>IF(BI15&gt;$BI$1,"NA",(IF(BJ15&lt;'[3]Point Tables'!$S$6,"OLD",(IF(BK15="Y","X",(VLOOKUP(BH15,[1]Y12MF!$A$1:$A$65536,1,FALSE)))))))</f>
        <v>100118771</v>
      </c>
      <c r="BM15" s="5">
        <f>IF(BI15&gt;$BI$1,"NA",(IF(BJ15&lt;'[3]Point Tables'!$S$7,"OLD",(IF(BK15="Y","X",(VLOOKUP(BH15,[1]Y10MF!$A$1:$A$65536,1,FALSE)))))))</f>
        <v>100118771</v>
      </c>
      <c r="BN15" s="5"/>
      <c r="BO15" s="5" t="s">
        <v>1079</v>
      </c>
      <c r="BP15" s="5">
        <v>1999</v>
      </c>
      <c r="BQ15" s="5" t="s">
        <v>905</v>
      </c>
      <c r="BR15" s="22" t="s">
        <v>1079</v>
      </c>
      <c r="BS15" s="16">
        <v>100089250</v>
      </c>
      <c r="BT15" s="22">
        <v>12</v>
      </c>
      <c r="BU15" s="22">
        <v>1999</v>
      </c>
      <c r="BW15" s="5">
        <f>IF(BT15&gt;$BT$1,"NA",(IF(BU15&lt;'[3]Point Tables'!$S$6,"OLD",(IF(BV15="Y","X",(VLOOKUP(BS15,[1]Y12MF!$A$1:$A$65536,1,FALSE)))))))</f>
        <v>100089250</v>
      </c>
      <c r="BX15" s="5" t="str">
        <f>IF(BT15&gt;$BT$1,"NA",(IF(BU15&lt;'[4]Point Tables'!$S$7,"OLD",(IF(BV15="Y","X",(VLOOKUP(BS15,[1]Y10MF!$A$1:$A$65536,1,FALSE)))))))</f>
        <v>OLD</v>
      </c>
      <c r="BZ15" s="5" t="s">
        <v>1054</v>
      </c>
      <c r="CA15" s="5">
        <v>1999</v>
      </c>
      <c r="CB15" s="5" t="s">
        <v>932</v>
      </c>
      <c r="CC15" s="17" t="s">
        <v>1054</v>
      </c>
      <c r="CD15" s="18">
        <v>100091738</v>
      </c>
      <c r="CE15" s="18">
        <v>12</v>
      </c>
      <c r="CF15" s="9">
        <v>1999</v>
      </c>
      <c r="CH15" s="5">
        <f>IF(CE15&gt;$CE$1,"NA",(IF(CF15&lt;'[3]Point Tables'!$S$6,"OLD",(IF(CG15="Y","X",(VLOOKUP(CD15,[1]Y12MF!$A$1:$A$65536,1,FALSE)))))))</f>
        <v>100091738</v>
      </c>
      <c r="CI15" s="5" t="str">
        <f>IF(CE15&gt;$CE$1,"NA",(IF(CF15&lt;'[4]Point Tables'!$S$7,"OLD",(IF(CG15="Y","X",(VLOOKUP(CD15,[1]Y10MF!$A$1:$A$65536,1,FALSE)))))))</f>
        <v>OLD</v>
      </c>
      <c r="CK15" s="5" t="s">
        <v>1451</v>
      </c>
      <c r="CL15" s="5">
        <v>2000</v>
      </c>
      <c r="CM15" s="5" t="s">
        <v>101</v>
      </c>
      <c r="CN15" s="17" t="s">
        <v>1451</v>
      </c>
      <c r="CO15" s="18">
        <v>100118771</v>
      </c>
      <c r="CP15" s="18">
        <v>12</v>
      </c>
      <c r="CQ15" s="9">
        <v>2000</v>
      </c>
      <c r="CS15" s="5">
        <f>IF(CP15&gt;$CP$1,"NA",(IF(CQ15&lt;'[3]Point Tables'!$S$6,"OLD",(IF(CR15="Y","X",(VLOOKUP(CO15,[1]Y12MF!$A$1:$A$65536,1,FALSE)))))))</f>
        <v>100118771</v>
      </c>
      <c r="CT15" s="5">
        <f>IF(CP15&gt;$CP$1,"NA",(IF(CQ15&lt;'[4]Point Tables'!$S$7,"OLD",(IF(CR15="Y","X",(VLOOKUP(CO15,[1]Y10MF!$A$1:$A$65536,1,FALSE)))))))</f>
        <v>100118771</v>
      </c>
      <c r="CV15" s="14" t="s">
        <v>1135</v>
      </c>
      <c r="CW15" s="14">
        <v>1999</v>
      </c>
      <c r="CX15" s="14" t="s">
        <v>23</v>
      </c>
      <c r="CY15" s="14" t="s">
        <v>1135</v>
      </c>
      <c r="CZ15" s="14">
        <v>100083008</v>
      </c>
      <c r="DA15" s="14">
        <v>12</v>
      </c>
      <c r="DB15" s="14">
        <v>1999</v>
      </c>
      <c r="DD15" s="5">
        <f>IF(DA15&gt;$DA$1,"NA",(IF(DB15&lt;'[3]Point Tables'!$S$6,"OLD",(IF(DC15="Y","X",(VLOOKUP(CZ15,[1]Y12MF!$A$1:$A$65536,1,FALSE)))))))</f>
        <v>100083008</v>
      </c>
      <c r="DE15" s="5" t="str">
        <f>IF(DA15&gt;$DA$1,"NA",(IF(DB15&lt;'[3]Point Tables'!$S$7,"OLD",(IF(DC15="Y","X",(VLOOKUP(CZ15,[1]Y10MF!$A$1:$A$65536,1,FALSE)))))))</f>
        <v>OLD</v>
      </c>
      <c r="DG15" s="14" t="s">
        <v>1039</v>
      </c>
      <c r="DH15" s="14">
        <v>1999</v>
      </c>
      <c r="DI15" s="14" t="s">
        <v>856</v>
      </c>
      <c r="DJ15" s="14" t="s">
        <v>1039</v>
      </c>
      <c r="DK15" s="14">
        <v>100100738</v>
      </c>
      <c r="DL15" s="14">
        <v>12</v>
      </c>
      <c r="DM15" s="14">
        <v>1999</v>
      </c>
      <c r="DO15" s="5">
        <f>IF(DL15&gt;$DL$1,"NA",(IF(DM15&lt;'[3]Point Tables'!$S$6,"OLD",(IF(DN15="Y","X",(VLOOKUP(DK15,[1]Y12MF!$A$1:$A$65536,1,FALSE)))))))</f>
        <v>100100738</v>
      </c>
      <c r="DP15" s="5" t="str">
        <f>IF(DL15&gt;$DL$1,"NA",(IF(DM15&lt;'[3]Point Tables'!$S$7,"OLD",(IF(DN15="Y","X",(VLOOKUP(DK15,[1]Y10MF!$A$1:$A$65536,1,FALSE)))))))</f>
        <v>OLD</v>
      </c>
    </row>
    <row r="16" spans="1:120">
      <c r="A16" t="s">
        <v>374</v>
      </c>
      <c r="B16">
        <v>1999</v>
      </c>
      <c r="C16" t="s">
        <v>29</v>
      </c>
      <c r="D16" t="s">
        <v>374</v>
      </c>
      <c r="E16">
        <v>100085497</v>
      </c>
      <c r="F16">
        <v>13</v>
      </c>
      <c r="G16">
        <v>1999</v>
      </c>
      <c r="H16" s="32" t="s">
        <v>24</v>
      </c>
      <c r="I16" s="5">
        <f>IF(F16&gt;$F$1,"NA",(IF(G16&lt;'[3]Point Tables'!$S$6,"OLD",(IF(H16="Y","X",(VLOOKUP(E16,[1]Y12MF!$A$1:$A$65536,1,FALSE)))))))</f>
        <v>100085497</v>
      </c>
      <c r="J16" s="5" t="str">
        <f>IF(F16&gt;$F$1,"NA",(IF(G16&lt;'[3]Point Tables'!$S$7,"OLD",(IF(H16="Y","X",(VLOOKUP(E16,[1]Y10MF!$A$1:$A$65536,1,FALSE)))))))</f>
        <v>OLD</v>
      </c>
      <c r="K16" s="5"/>
      <c r="L16" t="s">
        <v>583</v>
      </c>
      <c r="M16">
        <v>1998</v>
      </c>
      <c r="N16" t="s">
        <v>48</v>
      </c>
      <c r="O16" t="s">
        <v>583</v>
      </c>
      <c r="P16">
        <v>100099012</v>
      </c>
      <c r="Q16">
        <v>13</v>
      </c>
      <c r="R16">
        <v>1998</v>
      </c>
      <c r="S16" t="s">
        <v>24</v>
      </c>
      <c r="T16" s="5">
        <f>IF(Q16&gt;$Q$1,"NA",(IF(R16&lt;'[3]Point Tables'!$S$6,"OLD",(IF(S16="Y","X",(VLOOKUP(P16,[1]Y12MF!$A$1:$A$65536,1,FALSE)))))))</f>
        <v>100099012</v>
      </c>
      <c r="U16" s="5" t="str">
        <f>IF(Q16&gt;$Q$1,"NA",(IF(R16&lt;'[3]Point Tables'!$S$7,"OLD",(IF(S16="Y","X",(VLOOKUP(P16,[1]Y10MF!$A$1:$A$65536,1,FALSE)))))))</f>
        <v>OLD</v>
      </c>
      <c r="V16" s="5"/>
      <c r="W16" s="5" t="s">
        <v>983</v>
      </c>
      <c r="X16" s="5">
        <v>1998</v>
      </c>
      <c r="Y16" s="5" t="s">
        <v>870</v>
      </c>
      <c r="Z16" s="26" t="s">
        <v>983</v>
      </c>
      <c r="AA16" s="26">
        <v>100100071</v>
      </c>
      <c r="AB16" s="31">
        <v>13</v>
      </c>
      <c r="AC16" s="26">
        <v>1998</v>
      </c>
      <c r="AD16" s="24"/>
      <c r="AE16" s="5">
        <f>IF(AB16&gt;$AB$1,"NA",(IF(AC16&lt;'[3]Point Tables'!$S$6,"OLD",(IF(AD16="Y","X",(VLOOKUP(AA16,[1]Y12MF!$A$1:$A$65536,1,FALSE)))))))</f>
        <v>100100071</v>
      </c>
      <c r="AF16" s="5" t="str">
        <f>IF(AB16&gt;$AB$1,"NA",(IF(AC16&lt;'[2]Point Tables'!$S$7,"OLD",(IF(AD16="Y","X",(VLOOKUP(AA16,[1]Y10MF!$A$1:$A$65536,1,FALSE)))))))</f>
        <v>OLD</v>
      </c>
      <c r="AG16" s="5"/>
      <c r="AH16" s="5" t="s">
        <v>1122</v>
      </c>
      <c r="AI16" s="5">
        <v>1998</v>
      </c>
      <c r="AJ16" s="5" t="s">
        <v>424</v>
      </c>
      <c r="AK16" s="26" t="s">
        <v>1122</v>
      </c>
      <c r="AL16" s="26">
        <v>100091318</v>
      </c>
      <c r="AM16" s="26">
        <v>13</v>
      </c>
      <c r="AN16" s="26">
        <v>1998</v>
      </c>
      <c r="AO16" s="24"/>
      <c r="AP16" s="5">
        <f>IF(AM16&gt;$AM$1,"NA",(IF(AN16&lt;'[3]Point Tables'!$S$6,"OLD",(IF(AO16="Y","X",(VLOOKUP(AL16,[1]Y12MF!$A$1:$A$65536,1,FALSE)))))))</f>
        <v>100091318</v>
      </c>
      <c r="AQ16" s="5" t="str">
        <f>IF(AM16&gt;$AM$1,"NA",(IF(AN16&lt;'[3]Point Tables'!$S$7,"OLD",(IF(AO16="Y","X",(VLOOKUP(AL16,[1]Y10MF!$A$1:$A$65536,1,FALSE)))))))</f>
        <v>OLD</v>
      </c>
      <c r="AR16" s="5"/>
      <c r="AS16" s="14" t="s">
        <v>1021</v>
      </c>
      <c r="AT16" s="14">
        <v>1998</v>
      </c>
      <c r="AU16" s="14" t="s">
        <v>848</v>
      </c>
      <c r="AV16" s="14" t="s">
        <v>1021</v>
      </c>
      <c r="AW16" s="14">
        <v>100099012</v>
      </c>
      <c r="AX16" s="14">
        <v>13</v>
      </c>
      <c r="AY16" s="14">
        <v>1998</v>
      </c>
      <c r="BA16" s="5">
        <f>IF(AX16&gt;$AX$1,"NA",(IF(AY16&lt;'[3]Point Tables'!$S$6,"OLD",(IF(AZ16="Y","X",(VLOOKUP(AW16,[1]Y12MF!$A$1:$A$65536,1,FALSE)))))))</f>
        <v>100099012</v>
      </c>
      <c r="BB16" s="5" t="str">
        <f>IF(AX16&gt;$AX$1,"NA",(IF(AY16&lt;'[4]Point Tables'!$S$7,"OLD",(IF(AZ16="Y","X",(VLOOKUP(AW16,[1]Y10MF!$A$1:$A$65536,1,FALSE)))))))</f>
        <v>OLD</v>
      </c>
      <c r="BC16" s="5"/>
      <c r="BD16" s="5" t="s">
        <v>1048</v>
      </c>
      <c r="BE16" s="5">
        <v>1999</v>
      </c>
      <c r="BF16" s="5" t="s">
        <v>923</v>
      </c>
      <c r="BG16" s="9" t="s">
        <v>1048</v>
      </c>
      <c r="BH16" s="9">
        <v>100092770</v>
      </c>
      <c r="BI16" s="20">
        <v>13</v>
      </c>
      <c r="BJ16" s="9">
        <v>1999</v>
      </c>
      <c r="BK16" s="24"/>
      <c r="BL16" s="5">
        <f>IF(BI16&gt;$BI$1,"NA",(IF(BJ16&lt;'[3]Point Tables'!$S$6,"OLD",(IF(BK16="Y","X",(VLOOKUP(BH16,[1]Y12MF!$A$1:$A$65536,1,FALSE)))))))</f>
        <v>100092770</v>
      </c>
      <c r="BM16" s="5" t="str">
        <f>IF(BI16&gt;$BI$1,"NA",(IF(BJ16&lt;'[3]Point Tables'!$S$7,"OLD",(IF(BK16="Y","X",(VLOOKUP(BH16,[1]Y10MF!$A$1:$A$65536,1,FALSE)))))))</f>
        <v>OLD</v>
      </c>
      <c r="BN16" s="5"/>
      <c r="BO16" s="5" t="s">
        <v>1055</v>
      </c>
      <c r="BP16" s="5">
        <v>1998</v>
      </c>
      <c r="BQ16" s="5" t="s">
        <v>905</v>
      </c>
      <c r="BR16" s="22" t="s">
        <v>1055</v>
      </c>
      <c r="BS16" s="16">
        <v>100099507</v>
      </c>
      <c r="BT16" s="22">
        <v>13</v>
      </c>
      <c r="BU16" s="22">
        <v>1998</v>
      </c>
      <c r="BW16" s="5">
        <f>IF(BT16&gt;$BT$1,"NA",(IF(BU16&lt;'[3]Point Tables'!$S$6,"OLD",(IF(BV16="Y","X",(VLOOKUP(BS16,[1]Y12MF!$A$1:$A$65536,1,FALSE)))))))</f>
        <v>100099507</v>
      </c>
      <c r="BX16" s="5" t="str">
        <f>IF(BT16&gt;$BT$1,"NA",(IF(BU16&lt;'[4]Point Tables'!$S$7,"OLD",(IF(BV16="Y","X",(VLOOKUP(BS16,[1]Y10MF!$A$1:$A$65536,1,FALSE)))))))</f>
        <v>OLD</v>
      </c>
      <c r="BZ16" s="5" t="s">
        <v>1097</v>
      </c>
      <c r="CA16" s="5">
        <v>1998</v>
      </c>
      <c r="CB16" s="5" t="s">
        <v>923</v>
      </c>
      <c r="CC16" s="17" t="s">
        <v>1097</v>
      </c>
      <c r="CD16" s="18">
        <v>100084142</v>
      </c>
      <c r="CE16" s="18">
        <v>13</v>
      </c>
      <c r="CF16" s="9">
        <v>1998</v>
      </c>
      <c r="CH16" s="5">
        <f>IF(CE16&gt;$CE$1,"NA",(IF(CF16&lt;'[3]Point Tables'!$S$6,"OLD",(IF(CG16="Y","X",(VLOOKUP(CD16,[1]Y12MF!$A$1:$A$65536,1,FALSE)))))))</f>
        <v>100084142</v>
      </c>
      <c r="CI16" s="5" t="str">
        <f>IF(CE16&gt;$CE$1,"NA",(IF(CF16&lt;'[4]Point Tables'!$S$7,"OLD",(IF(CG16="Y","X",(VLOOKUP(CD16,[1]Y10MF!$A$1:$A$65536,1,FALSE)))))))</f>
        <v>OLD</v>
      </c>
      <c r="CK16" s="5" t="s">
        <v>1245</v>
      </c>
      <c r="CL16" s="5">
        <v>1999</v>
      </c>
      <c r="CM16" s="5" t="s">
        <v>37</v>
      </c>
      <c r="CN16" s="17" t="s">
        <v>1245</v>
      </c>
      <c r="CO16" s="18">
        <v>100083194</v>
      </c>
      <c r="CP16" s="18">
        <v>13</v>
      </c>
      <c r="CQ16" s="9">
        <v>1999</v>
      </c>
      <c r="CS16" s="5">
        <f>IF(CP16&gt;$CP$1,"NA",(IF(CQ16&lt;'[3]Point Tables'!$S$6,"OLD",(IF(CR16="Y","X",(VLOOKUP(CO16,[1]Y12MF!$A$1:$A$65536,1,FALSE)))))))</f>
        <v>100083194</v>
      </c>
      <c r="CT16" s="5" t="str">
        <f>IF(CP16&gt;$CP$1,"NA",(IF(CQ16&lt;'[4]Point Tables'!$S$7,"OLD",(IF(CR16="Y","X",(VLOOKUP(CO16,[1]Y10MF!$A$1:$A$65536,1,FALSE)))))))</f>
        <v>OLD</v>
      </c>
      <c r="CV16" s="14" t="s">
        <v>1452</v>
      </c>
      <c r="CW16" s="14">
        <v>2000</v>
      </c>
      <c r="CX16" s="14" t="s">
        <v>23</v>
      </c>
      <c r="CY16" s="14" t="s">
        <v>1452</v>
      </c>
      <c r="CZ16" s="14">
        <v>100124308</v>
      </c>
      <c r="DA16" s="14">
        <v>13</v>
      </c>
      <c r="DB16" s="14">
        <v>2000</v>
      </c>
      <c r="DD16" s="5">
        <f>IF(DA16&gt;$DA$1,"NA",(IF(DB16&lt;'[3]Point Tables'!$S$6,"OLD",(IF(DC16="Y","X",(VLOOKUP(CZ16,[1]Y12MF!$A$1:$A$65536,1,FALSE)))))))</f>
        <v>100124308</v>
      </c>
      <c r="DE16" s="5">
        <f>IF(DA16&gt;$DA$1,"NA",(IF(DB16&lt;'[3]Point Tables'!$S$7,"OLD",(IF(DC16="Y","X",(VLOOKUP(CZ16,[1]Y10MF!$A$1:$A$65536,1,FALSE)))))))</f>
        <v>100124308</v>
      </c>
      <c r="DG16" s="14" t="s">
        <v>1453</v>
      </c>
      <c r="DH16" s="14">
        <v>2001</v>
      </c>
      <c r="DI16" s="14" t="s">
        <v>856</v>
      </c>
      <c r="DJ16" s="14" t="s">
        <v>1453</v>
      </c>
      <c r="DK16" s="14">
        <v>100100070</v>
      </c>
      <c r="DL16" s="14">
        <v>13</v>
      </c>
      <c r="DM16" s="14">
        <v>2001</v>
      </c>
      <c r="DO16" s="5">
        <f>IF(DL16&gt;$DL$1,"NA",(IF(DM16&lt;'[3]Point Tables'!$S$6,"OLD",(IF(DN16="Y","X",(VLOOKUP(DK16,[1]Y12MF!$A$1:$A$65536,1,FALSE)))))))</f>
        <v>100100070</v>
      </c>
      <c r="DP16" s="5">
        <f>IF(DL16&gt;$DL$1,"NA",(IF(DM16&lt;'[3]Point Tables'!$S$7,"OLD",(IF(DN16="Y","X",(VLOOKUP(DK16,[1]Y10MF!$A$1:$A$65536,1,FALSE)))))))</f>
        <v>100100070</v>
      </c>
    </row>
    <row r="17" spans="1:120">
      <c r="A17" t="s">
        <v>607</v>
      </c>
      <c r="B17">
        <v>1998</v>
      </c>
      <c r="C17" t="s">
        <v>82</v>
      </c>
      <c r="D17" t="s">
        <v>607</v>
      </c>
      <c r="E17">
        <v>100088394</v>
      </c>
      <c r="F17">
        <v>14</v>
      </c>
      <c r="G17">
        <v>1998</v>
      </c>
      <c r="H17" s="32" t="s">
        <v>24</v>
      </c>
      <c r="I17" s="5">
        <f>IF(F17&gt;$F$1,"NA",(IF(G17&lt;'[3]Point Tables'!$S$6,"OLD",(IF(H17="Y","X",(VLOOKUP(E17,[1]Y12MF!$A$1:$A$65536,1,FALSE)))))))</f>
        <v>100088394</v>
      </c>
      <c r="J17" s="5" t="str">
        <f>IF(F17&gt;$F$1,"NA",(IF(G17&lt;'[3]Point Tables'!$S$7,"OLD",(IF(H17="Y","X",(VLOOKUP(E17,[1]Y10MF!$A$1:$A$65536,1,FALSE)))))))</f>
        <v>OLD</v>
      </c>
      <c r="K17" s="5"/>
      <c r="L17" t="s">
        <v>1407</v>
      </c>
      <c r="M17">
        <v>1999</v>
      </c>
      <c r="N17" t="s">
        <v>29</v>
      </c>
      <c r="O17" t="s">
        <v>1407</v>
      </c>
      <c r="P17">
        <v>100127955</v>
      </c>
      <c r="Q17">
        <v>14</v>
      </c>
      <c r="R17">
        <v>1999</v>
      </c>
      <c r="S17" t="s">
        <v>24</v>
      </c>
      <c r="T17" s="5">
        <f>IF(Q17&gt;$Q$1,"NA",(IF(R17&lt;'[3]Point Tables'!$S$6,"OLD",(IF(S17="Y","X",(VLOOKUP(P17,[1]Y12MF!$A$1:$A$65536,1,FALSE)))))))</f>
        <v>100127955</v>
      </c>
      <c r="U17" s="5" t="str">
        <f>IF(Q17&gt;$Q$1,"NA",(IF(R17&lt;'[3]Point Tables'!$S$7,"OLD",(IF(S17="Y","X",(VLOOKUP(P17,[1]Y10MF!$A$1:$A$65536,1,FALSE)))))))</f>
        <v>OLD</v>
      </c>
      <c r="V17" s="5"/>
      <c r="W17" s="5" t="s">
        <v>1043</v>
      </c>
      <c r="X17" s="5">
        <v>1998</v>
      </c>
      <c r="Y17" s="5" t="s">
        <v>274</v>
      </c>
      <c r="Z17" s="26" t="s">
        <v>1043</v>
      </c>
      <c r="AA17" s="26">
        <v>100081673</v>
      </c>
      <c r="AB17" s="31">
        <v>14</v>
      </c>
      <c r="AC17" s="26">
        <v>1998</v>
      </c>
      <c r="AD17" s="24"/>
      <c r="AE17" s="5">
        <f>IF(AB17&gt;$AB$1,"NA",(IF(AC17&lt;'[3]Point Tables'!$S$6,"OLD",(IF(AD17="Y","X",(VLOOKUP(AA17,[1]Y12MF!$A$1:$A$65536,1,FALSE)))))))</f>
        <v>100081673</v>
      </c>
      <c r="AF17" s="5" t="str">
        <f>IF(AB17&gt;$AB$1,"NA",(IF(AC17&lt;'[2]Point Tables'!$S$7,"OLD",(IF(AD17="Y","X",(VLOOKUP(AA17,[1]Y10MF!$A$1:$A$65536,1,FALSE)))))))</f>
        <v>OLD</v>
      </c>
      <c r="AG17" s="5"/>
      <c r="AH17" s="5" t="s">
        <v>1033</v>
      </c>
      <c r="AI17" s="5">
        <v>1999</v>
      </c>
      <c r="AJ17" s="5" t="s">
        <v>143</v>
      </c>
      <c r="AK17" s="26" t="s">
        <v>1033</v>
      </c>
      <c r="AL17" s="26">
        <v>100071350</v>
      </c>
      <c r="AM17" s="26">
        <v>14</v>
      </c>
      <c r="AN17" s="26">
        <v>1999</v>
      </c>
      <c r="AO17" s="24"/>
      <c r="AP17" s="5">
        <f>IF(AM17&gt;$AM$1,"NA",(IF(AN17&lt;'[3]Point Tables'!$S$6,"OLD",(IF(AO17="Y","X",(VLOOKUP(AL17,[1]Y12MF!$A$1:$A$65536,1,FALSE)))))))</f>
        <v>100071350</v>
      </c>
      <c r="AQ17" s="5" t="str">
        <f>IF(AM17&gt;$AM$1,"NA",(IF(AN17&lt;'[3]Point Tables'!$S$7,"OLD",(IF(AO17="Y","X",(VLOOKUP(AL17,[1]Y10MF!$A$1:$A$65536,1,FALSE)))))))</f>
        <v>OLD</v>
      </c>
      <c r="AR17" s="5"/>
      <c r="AS17" s="14" t="s">
        <v>1086</v>
      </c>
      <c r="AT17" s="14">
        <v>1998</v>
      </c>
      <c r="AU17" s="14" t="s">
        <v>861</v>
      </c>
      <c r="AV17" s="14" t="s">
        <v>1086</v>
      </c>
      <c r="AW17" s="14">
        <v>100087510</v>
      </c>
      <c r="AX17" s="14">
        <v>14</v>
      </c>
      <c r="AY17" s="14">
        <v>1998</v>
      </c>
      <c r="BA17" s="5">
        <f>IF(AX17&gt;$AX$1,"NA",(IF(AY17&lt;'[3]Point Tables'!$S$6,"OLD",(IF(AZ17="Y","X",(VLOOKUP(AW17,[1]Y12MF!$A$1:$A$65536,1,FALSE)))))))</f>
        <v>100087510</v>
      </c>
      <c r="BB17" s="5" t="str">
        <f>IF(AX17&gt;$AX$1,"NA",(IF(AY17&lt;'[4]Point Tables'!$S$7,"OLD",(IF(AZ17="Y","X",(VLOOKUP(AW17,[1]Y10MF!$A$1:$A$65536,1,FALSE)))))))</f>
        <v>OLD</v>
      </c>
      <c r="BC17" s="5"/>
      <c r="BD17" s="5" t="s">
        <v>1454</v>
      </c>
      <c r="BE17" s="5">
        <v>2000</v>
      </c>
      <c r="BF17" s="5" t="s">
        <v>932</v>
      </c>
      <c r="BG17" s="9" t="s">
        <v>1454</v>
      </c>
      <c r="BH17" s="9">
        <v>100092168</v>
      </c>
      <c r="BI17" s="20">
        <v>14</v>
      </c>
      <c r="BJ17" s="9">
        <v>2000</v>
      </c>
      <c r="BK17" s="24"/>
      <c r="BL17" s="5">
        <f>IF(BI17&gt;$BI$1,"NA",(IF(BJ17&lt;'[3]Point Tables'!$S$6,"OLD",(IF(BK17="Y","X",(VLOOKUP(BH17,[1]Y12MF!$A$1:$A$65536,1,FALSE)))))))</f>
        <v>100092168</v>
      </c>
      <c r="BM17" s="5">
        <f>IF(BI17&gt;$BI$1,"NA",(IF(BJ17&lt;'[3]Point Tables'!$S$7,"OLD",(IF(BK17="Y","X",(VLOOKUP(BH17,[1]Y10MF!$A$1:$A$65536,1,FALSE)))))))</f>
        <v>100092168</v>
      </c>
      <c r="BN17" s="5"/>
      <c r="BO17" s="5" t="s">
        <v>1014</v>
      </c>
      <c r="BP17" s="5">
        <v>1998</v>
      </c>
      <c r="BQ17" s="5" t="s">
        <v>1015</v>
      </c>
      <c r="BR17" s="22" t="s">
        <v>1014</v>
      </c>
      <c r="BS17" s="16">
        <v>100085261</v>
      </c>
      <c r="BT17" s="22">
        <v>14</v>
      </c>
      <c r="BU17" s="22">
        <v>1998</v>
      </c>
      <c r="BW17" s="5">
        <f>IF(BT17&gt;$BT$1,"NA",(IF(BU17&lt;'[3]Point Tables'!$S$6,"OLD",(IF(BV17="Y","X",(VLOOKUP(BS17,[1]Y12MF!$A$1:$A$65536,1,FALSE)))))))</f>
        <v>100085261</v>
      </c>
      <c r="BX17" s="5" t="str">
        <f>IF(BT17&gt;$BT$1,"NA",(IF(BU17&lt;'[4]Point Tables'!$S$7,"OLD",(IF(BV17="Y","X",(VLOOKUP(BS17,[1]Y10MF!$A$1:$A$65536,1,FALSE)))))))</f>
        <v>OLD</v>
      </c>
      <c r="BZ17" s="5" t="s">
        <v>1086</v>
      </c>
      <c r="CA17" s="5">
        <v>1998</v>
      </c>
      <c r="CB17" s="5" t="s">
        <v>861</v>
      </c>
      <c r="CC17" s="17" t="s">
        <v>1086</v>
      </c>
      <c r="CD17" s="18">
        <v>100087510</v>
      </c>
      <c r="CE17" s="18">
        <v>14</v>
      </c>
      <c r="CF17" s="9">
        <v>1998</v>
      </c>
      <c r="CH17" s="5">
        <f>IF(CE17&gt;$CE$1,"NA",(IF(CF17&lt;'[3]Point Tables'!$S$6,"OLD",(IF(CG17="Y","X",(VLOOKUP(CD17,[1]Y12MF!$A$1:$A$65536,1,FALSE)))))))</f>
        <v>100087510</v>
      </c>
      <c r="CI17" s="5" t="str">
        <f>IF(CE17&gt;$CE$1,"NA",(IF(CF17&lt;'[4]Point Tables'!$S$7,"OLD",(IF(CG17="Y","X",(VLOOKUP(CD17,[1]Y10MF!$A$1:$A$65536,1,FALSE)))))))</f>
        <v>OLD</v>
      </c>
      <c r="CK17" s="5" t="s">
        <v>1087</v>
      </c>
      <c r="CL17" s="5">
        <v>1998</v>
      </c>
      <c r="CM17" s="5" t="s">
        <v>37</v>
      </c>
      <c r="CN17" s="17" t="s">
        <v>1087</v>
      </c>
      <c r="CO17" s="18">
        <v>100091341</v>
      </c>
      <c r="CP17" s="18">
        <v>14</v>
      </c>
      <c r="CQ17" s="9">
        <v>1998</v>
      </c>
      <c r="CS17" s="5">
        <f>IF(CP17&gt;$CP$1,"NA",(IF(CQ17&lt;'[3]Point Tables'!$S$6,"OLD",(IF(CR17="Y","X",(VLOOKUP(CO17,[1]Y12MF!$A$1:$A$65536,1,FALSE)))))))</f>
        <v>100091341</v>
      </c>
      <c r="CT17" s="5" t="str">
        <f>IF(CP17&gt;$CP$1,"NA",(IF(CQ17&lt;'[4]Point Tables'!$S$7,"OLD",(IF(CR17="Y","X",(VLOOKUP(CO17,[1]Y10MF!$A$1:$A$65536,1,FALSE)))))))</f>
        <v>OLD</v>
      </c>
      <c r="CV17" s="14" t="s">
        <v>1455</v>
      </c>
      <c r="CW17" s="14">
        <v>2000</v>
      </c>
      <c r="CX17" s="14" t="s">
        <v>26</v>
      </c>
      <c r="CY17" s="14" t="s">
        <v>1455</v>
      </c>
      <c r="CZ17" s="14">
        <v>100119273</v>
      </c>
      <c r="DA17" s="14">
        <v>14</v>
      </c>
      <c r="DB17" s="14">
        <v>2000</v>
      </c>
      <c r="DD17" s="5">
        <f>IF(DA17&gt;$DA$1,"NA",(IF(DB17&lt;'[3]Point Tables'!$S$6,"OLD",(IF(DC17="Y","X",(VLOOKUP(CZ17,[1]Y12MF!$A$1:$A$65536,1,FALSE)))))))</f>
        <v>100119273</v>
      </c>
      <c r="DE17" s="5">
        <f>IF(DA17&gt;$DA$1,"NA",(IF(DB17&lt;'[3]Point Tables'!$S$7,"OLD",(IF(DC17="Y","X",(VLOOKUP(CZ17,[1]Y10MF!$A$1:$A$65536,1,FALSE)))))))</f>
        <v>100119273</v>
      </c>
      <c r="DG17" s="14" t="s">
        <v>971</v>
      </c>
      <c r="DH17" s="14">
        <v>1999</v>
      </c>
      <c r="DI17" s="14" t="s">
        <v>972</v>
      </c>
      <c r="DJ17" s="14" t="s">
        <v>971</v>
      </c>
      <c r="DK17" s="14">
        <v>100097389</v>
      </c>
      <c r="DL17" s="14">
        <v>14</v>
      </c>
      <c r="DM17" s="14">
        <v>1999</v>
      </c>
      <c r="DO17" s="5">
        <f>IF(DL17&gt;$DL$1,"NA",(IF(DM17&lt;'[3]Point Tables'!$S$6,"OLD",(IF(DN17="Y","X",(VLOOKUP(DK17,[1]Y12MF!$A$1:$A$65536,1,FALSE)))))))</f>
        <v>100097389</v>
      </c>
      <c r="DP17" s="5" t="str">
        <f>IF(DL17&gt;$DL$1,"NA",(IF(DM17&lt;'[3]Point Tables'!$S$7,"OLD",(IF(DN17="Y","X",(VLOOKUP(DK17,[1]Y10MF!$A$1:$A$65536,1,FALSE)))))))</f>
        <v>OLD</v>
      </c>
    </row>
    <row r="18" spans="1:120">
      <c r="A18" t="s">
        <v>1032</v>
      </c>
      <c r="B18">
        <v>1998</v>
      </c>
      <c r="C18" t="s">
        <v>800</v>
      </c>
      <c r="D18" t="s">
        <v>1032</v>
      </c>
      <c r="E18">
        <v>100081819</v>
      </c>
      <c r="F18">
        <v>15</v>
      </c>
      <c r="G18">
        <v>1998</v>
      </c>
      <c r="H18" s="32" t="s">
        <v>24</v>
      </c>
      <c r="I18" s="5">
        <f>IF(F18&gt;$F$1,"NA",(IF(G18&lt;'[3]Point Tables'!$S$6,"OLD",(IF(H18="Y","X",(VLOOKUP(E18,[1]Y12MF!$A$1:$A$65536,1,FALSE)))))))</f>
        <v>100081819</v>
      </c>
      <c r="J18" s="5" t="str">
        <f>IF(F18&gt;$F$1,"NA",(IF(G18&lt;'[3]Point Tables'!$S$7,"OLD",(IF(H18="Y","X",(VLOOKUP(E18,[1]Y10MF!$A$1:$A$65536,1,FALSE)))))))</f>
        <v>OLD</v>
      </c>
      <c r="K18" s="5"/>
      <c r="L18" t="s">
        <v>1040</v>
      </c>
      <c r="M18">
        <v>1999</v>
      </c>
      <c r="N18" t="s">
        <v>23</v>
      </c>
      <c r="O18" t="s">
        <v>1040</v>
      </c>
      <c r="P18">
        <v>100098920</v>
      </c>
      <c r="Q18">
        <v>15</v>
      </c>
      <c r="R18">
        <v>1999</v>
      </c>
      <c r="S18" t="s">
        <v>24</v>
      </c>
      <c r="T18" s="5">
        <f>IF(Q18&gt;$Q$1,"NA",(IF(R18&lt;'[3]Point Tables'!$S$6,"OLD",(IF(S18="Y","X",(VLOOKUP(P18,[1]Y12MF!$A$1:$A$65536,1,FALSE)))))))</f>
        <v>100098920</v>
      </c>
      <c r="U18" s="5" t="str">
        <f>IF(Q18&gt;$Q$1,"NA",(IF(R18&lt;'[3]Point Tables'!$S$7,"OLD",(IF(S18="Y","X",(VLOOKUP(P18,[1]Y10MF!$A$1:$A$65536,1,FALSE)))))))</f>
        <v>OLD</v>
      </c>
      <c r="V18" s="5"/>
      <c r="W18" s="5" t="s">
        <v>1115</v>
      </c>
      <c r="X18" s="5">
        <v>1998</v>
      </c>
      <c r="Y18" s="5" t="s">
        <v>57</v>
      </c>
      <c r="Z18" s="26" t="s">
        <v>1115</v>
      </c>
      <c r="AA18" s="26">
        <v>100100913</v>
      </c>
      <c r="AB18" s="31">
        <v>15</v>
      </c>
      <c r="AC18" s="26">
        <v>1998</v>
      </c>
      <c r="AD18" s="24"/>
      <c r="AE18" s="5">
        <f>IF(AB18&gt;$AB$1,"NA",(IF(AC18&lt;'[3]Point Tables'!$S$6,"OLD",(IF(AD18="Y","X",(VLOOKUP(AA18,[1]Y12MF!$A$1:$A$65536,1,FALSE)))))))</f>
        <v>100100913</v>
      </c>
      <c r="AF18" s="5" t="str">
        <f>IF(AB18&gt;$AB$1,"NA",(IF(AC18&lt;'[2]Point Tables'!$S$7,"OLD",(IF(AD18="Y","X",(VLOOKUP(AA18,[1]Y10MF!$A$1:$A$65536,1,FALSE)))))))</f>
        <v>OLD</v>
      </c>
      <c r="AG18" s="5"/>
      <c r="AH18" s="5" t="s">
        <v>1456</v>
      </c>
      <c r="AI18" s="5">
        <v>2000</v>
      </c>
      <c r="AJ18" s="5" t="s">
        <v>23</v>
      </c>
      <c r="AK18" s="26" t="s">
        <v>1456</v>
      </c>
      <c r="AL18" s="26">
        <v>100102886</v>
      </c>
      <c r="AM18" s="26">
        <v>15</v>
      </c>
      <c r="AN18" s="26">
        <v>2000</v>
      </c>
      <c r="AO18" s="24"/>
      <c r="AP18" s="5">
        <f>IF(AM18&gt;$AM$1,"NA",(IF(AN18&lt;'[3]Point Tables'!$S$6,"OLD",(IF(AO18="Y","X",(VLOOKUP(AL18,[1]Y12MF!$A$1:$A$65536,1,FALSE)))))))</f>
        <v>100102886</v>
      </c>
      <c r="AQ18" s="5">
        <f>IF(AM18&gt;$AM$1,"NA",(IF(AN18&lt;'[3]Point Tables'!$S$7,"OLD",(IF(AO18="Y","X",(VLOOKUP(AL18,[1]Y10MF!$A$1:$A$65536,1,FALSE)))))))</f>
        <v>100102886</v>
      </c>
      <c r="AR18" s="5"/>
      <c r="AS18" s="14" t="s">
        <v>1068</v>
      </c>
      <c r="AT18" s="14">
        <v>1998</v>
      </c>
      <c r="AU18" s="14" t="s">
        <v>923</v>
      </c>
      <c r="AV18" s="14" t="s">
        <v>1068</v>
      </c>
      <c r="AW18" s="14">
        <v>100089784</v>
      </c>
      <c r="AX18" s="14">
        <v>15</v>
      </c>
      <c r="AY18" s="14">
        <v>1998</v>
      </c>
      <c r="BA18" s="5">
        <f>IF(AX18&gt;$AX$1,"NA",(IF(AY18&lt;'[3]Point Tables'!$S$6,"OLD",(IF(AZ18="Y","X",(VLOOKUP(AW18,[1]Y12MF!$A$1:$A$65536,1,FALSE)))))))</f>
        <v>100089784</v>
      </c>
      <c r="BB18" s="5" t="str">
        <f>IF(AX18&gt;$AX$1,"NA",(IF(AY18&lt;'[4]Point Tables'!$S$7,"OLD",(IF(AZ18="Y","X",(VLOOKUP(AW18,[1]Y10MF!$A$1:$A$65536,1,FALSE)))))))</f>
        <v>OLD</v>
      </c>
      <c r="BC18" s="5"/>
      <c r="BD18" s="5" t="s">
        <v>1457</v>
      </c>
      <c r="BE18" s="5">
        <v>2000</v>
      </c>
      <c r="BF18" s="5" t="s">
        <v>896</v>
      </c>
      <c r="BG18" s="9" t="s">
        <v>1457</v>
      </c>
      <c r="BH18" s="9">
        <v>100127185</v>
      </c>
      <c r="BI18" s="20">
        <v>15</v>
      </c>
      <c r="BJ18" s="9">
        <v>2000</v>
      </c>
      <c r="BK18" s="24"/>
      <c r="BL18" s="5">
        <f>IF(BI18&gt;$BI$1,"NA",(IF(BJ18&lt;'[3]Point Tables'!$S$6,"OLD",(IF(BK18="Y","X",(VLOOKUP(BH18,[1]Y12MF!$A$1:$A$65536,1,FALSE)))))))</f>
        <v>100127185</v>
      </c>
      <c r="BM18" s="5">
        <f>IF(BI18&gt;$BI$1,"NA",(IF(BJ18&lt;'[3]Point Tables'!$S$7,"OLD",(IF(BK18="Y","X",(VLOOKUP(BH18,[1]Y10MF!$A$1:$A$65536,1,FALSE)))))))</f>
        <v>100127185</v>
      </c>
      <c r="BN18" s="5"/>
      <c r="BO18" s="5" t="s">
        <v>1043</v>
      </c>
      <c r="BP18" s="5">
        <v>1998</v>
      </c>
      <c r="BQ18" s="5" t="s">
        <v>837</v>
      </c>
      <c r="BR18" s="22" t="s">
        <v>1043</v>
      </c>
      <c r="BS18" s="16">
        <v>100081673</v>
      </c>
      <c r="BT18" s="22">
        <v>15</v>
      </c>
      <c r="BU18" s="22">
        <v>1998</v>
      </c>
      <c r="BW18" s="5">
        <f>IF(BT18&gt;$BT$1,"NA",(IF(BU18&lt;'[3]Point Tables'!$S$6,"OLD",(IF(BV18="Y","X",(VLOOKUP(BS18,[1]Y12MF!$A$1:$A$65536,1,FALSE)))))))</f>
        <v>100081673</v>
      </c>
      <c r="BX18" s="5" t="str">
        <f>IF(BT18&gt;$BT$1,"NA",(IF(BU18&lt;'[4]Point Tables'!$S$7,"OLD",(IF(BV18="Y","X",(VLOOKUP(BS18,[1]Y10MF!$A$1:$A$65536,1,FALSE)))))))</f>
        <v>OLD</v>
      </c>
      <c r="BZ18" s="5" t="s">
        <v>1048</v>
      </c>
      <c r="CA18" s="5">
        <v>1999</v>
      </c>
      <c r="CB18" s="5" t="s">
        <v>923</v>
      </c>
      <c r="CC18" s="17" t="s">
        <v>1048</v>
      </c>
      <c r="CD18" s="18">
        <v>100092770</v>
      </c>
      <c r="CE18" s="18">
        <v>15</v>
      </c>
      <c r="CF18" s="9">
        <v>1999</v>
      </c>
      <c r="CH18" s="5">
        <f>IF(CE18&gt;$CE$1,"NA",(IF(CF18&lt;'[3]Point Tables'!$S$6,"OLD",(IF(CG18="Y","X",(VLOOKUP(CD18,[1]Y12MF!$A$1:$A$65536,1,FALSE)))))))</f>
        <v>100092770</v>
      </c>
      <c r="CI18" s="5" t="str">
        <f>IF(CE18&gt;$CE$1,"NA",(IF(CF18&lt;'[4]Point Tables'!$S$7,"OLD",(IF(CG18="Y","X",(VLOOKUP(CD18,[1]Y10MF!$A$1:$A$65536,1,FALSE)))))))</f>
        <v>OLD</v>
      </c>
      <c r="CK18" s="5" t="s">
        <v>1458</v>
      </c>
      <c r="CL18" s="5">
        <v>1999</v>
      </c>
      <c r="CM18" s="5" t="s">
        <v>151</v>
      </c>
      <c r="CN18" s="17" t="s">
        <v>1458</v>
      </c>
      <c r="CO18" s="18">
        <v>100088550</v>
      </c>
      <c r="CP18" s="18">
        <v>15</v>
      </c>
      <c r="CQ18" s="9">
        <v>1999</v>
      </c>
      <c r="CS18" s="5">
        <f>IF(CP18&gt;$CP$1,"NA",(IF(CQ18&lt;'[3]Point Tables'!$S$6,"OLD",(IF(CR18="Y","X",(VLOOKUP(CO18,[1]Y12MF!$A$1:$A$65536,1,FALSE)))))))</f>
        <v>100088550</v>
      </c>
      <c r="CT18" s="5" t="str">
        <f>IF(CP18&gt;$CP$1,"NA",(IF(CQ18&lt;'[4]Point Tables'!$S$7,"OLD",(IF(CR18="Y","X",(VLOOKUP(CO18,[1]Y10MF!$A$1:$A$65536,1,FALSE)))))))</f>
        <v>OLD</v>
      </c>
      <c r="CV18" s="14" t="s">
        <v>996</v>
      </c>
      <c r="CW18" s="14">
        <v>1998</v>
      </c>
      <c r="CX18" s="14" t="s">
        <v>33</v>
      </c>
      <c r="CY18" s="14" t="s">
        <v>996</v>
      </c>
      <c r="CZ18" s="14">
        <v>100100071</v>
      </c>
      <c r="DA18" s="14">
        <v>15</v>
      </c>
      <c r="DB18" s="14">
        <v>1998</v>
      </c>
      <c r="DD18" s="5">
        <f>IF(DA18&gt;$DA$1,"NA",(IF(DB18&lt;'[3]Point Tables'!$S$6,"OLD",(IF(DC18="Y","X",(VLOOKUP(CZ18,[1]Y12MF!$A$1:$A$65536,1,FALSE)))))))</f>
        <v>100100071</v>
      </c>
      <c r="DE18" s="5" t="str">
        <f>IF(DA18&gt;$DA$1,"NA",(IF(DB18&lt;'[3]Point Tables'!$S$7,"OLD",(IF(DC18="Y","X",(VLOOKUP(CZ18,[1]Y10MF!$A$1:$A$65536,1,FALSE)))))))</f>
        <v>OLD</v>
      </c>
      <c r="DG18" s="14" t="s">
        <v>1459</v>
      </c>
      <c r="DH18" s="14">
        <v>1999</v>
      </c>
      <c r="DI18" s="14" t="s">
        <v>972</v>
      </c>
      <c r="DJ18" s="14" t="s">
        <v>1459</v>
      </c>
      <c r="DK18" s="14">
        <v>100078042</v>
      </c>
      <c r="DL18" s="14">
        <v>15</v>
      </c>
      <c r="DM18" s="14">
        <v>1999</v>
      </c>
      <c r="DO18" s="5" t="str">
        <f>IF(DL18&gt;$DL$1,"NA",(IF(DM18&lt;'[3]Point Tables'!$S$6,"OLD",(IF(DN18="Y","X",(VLOOKUP(DK18,[1]Y12MF!$A$1:$A$65536,1,FALSE)))))))</f>
        <v>NA</v>
      </c>
      <c r="DP18" s="5" t="str">
        <f>IF(DL18&gt;$DL$1,"NA",(IF(DM18&lt;'[3]Point Tables'!$S$7,"OLD",(IF(DN18="Y","X",(VLOOKUP(DK18,[1]Y10MF!$A$1:$A$65536,1,FALSE)))))))</f>
        <v>NA</v>
      </c>
    </row>
    <row r="19" spans="1:120">
      <c r="A19" t="s">
        <v>1198</v>
      </c>
      <c r="B19">
        <v>1998</v>
      </c>
      <c r="C19" t="s">
        <v>143</v>
      </c>
      <c r="D19" t="s">
        <v>1198</v>
      </c>
      <c r="E19">
        <v>100069985</v>
      </c>
      <c r="F19">
        <v>16</v>
      </c>
      <c r="G19">
        <v>1998</v>
      </c>
      <c r="H19" s="32" t="s">
        <v>24</v>
      </c>
      <c r="I19" s="5">
        <f>IF(F19&gt;$F$1,"NA",(IF(G19&lt;'[3]Point Tables'!$S$6,"OLD",(IF(H19="Y","X",(VLOOKUP(E19,[1]Y12MF!$A$1:$A$65536,1,FALSE)))))))</f>
        <v>100069985</v>
      </c>
      <c r="J19" s="5" t="str">
        <f>IF(F19&gt;$F$1,"NA",(IF(G19&lt;'[3]Point Tables'!$S$7,"OLD",(IF(H19="Y","X",(VLOOKUP(E19,[1]Y10MF!$A$1:$A$65536,1,FALSE)))))))</f>
        <v>OLD</v>
      </c>
      <c r="K19" s="5"/>
      <c r="L19" t="s">
        <v>296</v>
      </c>
      <c r="M19">
        <v>1998</v>
      </c>
      <c r="N19" t="s">
        <v>70</v>
      </c>
      <c r="O19" t="s">
        <v>296</v>
      </c>
      <c r="P19">
        <v>100101464</v>
      </c>
      <c r="Q19">
        <v>16</v>
      </c>
      <c r="R19">
        <v>1998</v>
      </c>
      <c r="S19" t="s">
        <v>24</v>
      </c>
      <c r="T19" s="5">
        <f>IF(Q19&gt;$Q$1,"NA",(IF(R19&lt;'[3]Point Tables'!$S$6,"OLD",(IF(S19="Y","X",(VLOOKUP(P19,[1]Y12MF!$A$1:$A$65536,1,FALSE)))))))</f>
        <v>100101464</v>
      </c>
      <c r="U19" s="5" t="str">
        <f>IF(Q19&gt;$Q$1,"NA",(IF(R19&lt;'[3]Point Tables'!$S$7,"OLD",(IF(S19="Y","X",(VLOOKUP(P19,[1]Y10MF!$A$1:$A$65536,1,FALSE)))))))</f>
        <v>OLD</v>
      </c>
      <c r="V19" s="5"/>
      <c r="W19" s="5" t="s">
        <v>1460</v>
      </c>
      <c r="X19" s="5">
        <v>2000</v>
      </c>
      <c r="Y19" s="5" t="s">
        <v>79</v>
      </c>
      <c r="Z19" s="26" t="s">
        <v>1460</v>
      </c>
      <c r="AA19" s="26">
        <v>100097340</v>
      </c>
      <c r="AB19" s="31">
        <v>16</v>
      </c>
      <c r="AC19" s="26">
        <v>2000</v>
      </c>
      <c r="AD19" s="24"/>
      <c r="AE19" s="5">
        <f>IF(AB19&gt;$AB$1,"NA",(IF(AC19&lt;'[3]Point Tables'!$S$6,"OLD",(IF(AD19="Y","X",(VLOOKUP(AA19,[1]Y12MF!$A$1:$A$65536,1,FALSE)))))))</f>
        <v>100097340</v>
      </c>
      <c r="AF19" s="5">
        <f>IF(AB19&gt;$AB$1,"NA",(IF(AC19&lt;'[2]Point Tables'!$S$7,"OLD",(IF(AD19="Y","X",(VLOOKUP(AA19,[1]Y10MF!$A$1:$A$65536,1,FALSE)))))))</f>
        <v>100097340</v>
      </c>
      <c r="AG19" s="5"/>
      <c r="AH19" s="5" t="s">
        <v>1042</v>
      </c>
      <c r="AI19" s="5">
        <v>1998</v>
      </c>
      <c r="AJ19" s="5" t="s">
        <v>48</v>
      </c>
      <c r="AK19" s="26" t="s">
        <v>1042</v>
      </c>
      <c r="AL19" s="26">
        <v>100091344</v>
      </c>
      <c r="AM19" s="26">
        <v>16</v>
      </c>
      <c r="AN19" s="26">
        <v>1998</v>
      </c>
      <c r="AO19" s="24"/>
      <c r="AP19" s="5">
        <f>IF(AM19&gt;$AM$1,"NA",(IF(AN19&lt;'[3]Point Tables'!$S$6,"OLD",(IF(AO19="Y","X",(VLOOKUP(AL19,[1]Y12MF!$A$1:$A$65536,1,FALSE)))))))</f>
        <v>100091344</v>
      </c>
      <c r="AQ19" s="5" t="str">
        <f>IF(AM19&gt;$AM$1,"NA",(IF(AN19&lt;'[3]Point Tables'!$S$7,"OLD",(IF(AO19="Y","X",(VLOOKUP(AL19,[1]Y10MF!$A$1:$A$65536,1,FALSE)))))))</f>
        <v>OLD</v>
      </c>
      <c r="AR19" s="5"/>
      <c r="AS19" s="14" t="s">
        <v>1461</v>
      </c>
      <c r="AT19" s="14">
        <v>1998</v>
      </c>
      <c r="AU19" s="14" t="s">
        <v>848</v>
      </c>
      <c r="AV19" s="14" t="s">
        <v>1461</v>
      </c>
      <c r="AW19" s="14">
        <v>100091344</v>
      </c>
      <c r="AX19" s="14">
        <v>16</v>
      </c>
      <c r="AY19" s="14">
        <v>1998</v>
      </c>
      <c r="BA19" s="5">
        <f>IF(AX19&gt;$AX$1,"NA",(IF(AY19&lt;'[3]Point Tables'!$S$6,"OLD",(IF(AZ19="Y","X",(VLOOKUP(AW19,[1]Y12MF!$A$1:$A$65536,1,FALSE)))))))</f>
        <v>100091344</v>
      </c>
      <c r="BB19" s="5" t="str">
        <f>IF(AX19&gt;$AX$1,"NA",(IF(AY19&lt;'[4]Point Tables'!$S$7,"OLD",(IF(AZ19="Y","X",(VLOOKUP(AW19,[1]Y10MF!$A$1:$A$65536,1,FALSE)))))))</f>
        <v>OLD</v>
      </c>
      <c r="BC19" s="5"/>
      <c r="BD19" s="5" t="s">
        <v>1155</v>
      </c>
      <c r="BE19" s="5">
        <v>1999</v>
      </c>
      <c r="BF19" s="5" t="s">
        <v>861</v>
      </c>
      <c r="BG19" s="9" t="s">
        <v>1155</v>
      </c>
      <c r="BH19" s="9">
        <v>100116557</v>
      </c>
      <c r="BI19" s="20">
        <v>16</v>
      </c>
      <c r="BJ19" s="9">
        <v>1999</v>
      </c>
      <c r="BK19" s="24"/>
      <c r="BL19" s="5">
        <f>IF(BI19&gt;$BI$1,"NA",(IF(BJ19&lt;'[3]Point Tables'!$S$6,"OLD",(IF(BK19="Y","X",(VLOOKUP(BH19,[1]Y12MF!$A$1:$A$65536,1,FALSE)))))))</f>
        <v>100116557</v>
      </c>
      <c r="BM19" s="5" t="str">
        <f>IF(BI19&gt;$BI$1,"NA",(IF(BJ19&lt;'[3]Point Tables'!$S$7,"OLD",(IF(BK19="Y","X",(VLOOKUP(BH19,[1]Y10MF!$A$1:$A$65536,1,FALSE)))))))</f>
        <v>OLD</v>
      </c>
      <c r="BN19" s="5"/>
      <c r="BO19" s="5" t="s">
        <v>1462</v>
      </c>
      <c r="BP19" s="5">
        <v>1998</v>
      </c>
      <c r="BQ19" s="5" t="s">
        <v>1463</v>
      </c>
      <c r="BR19" s="22" t="s">
        <v>1462</v>
      </c>
      <c r="BS19" s="16">
        <v>100101441</v>
      </c>
      <c r="BT19" s="22">
        <v>16</v>
      </c>
      <c r="BU19" s="22">
        <v>1998</v>
      </c>
      <c r="BW19" s="5">
        <f>IF(BT19&gt;$BT$1,"NA",(IF(BU19&lt;'[3]Point Tables'!$S$6,"OLD",(IF(BV19="Y","X",(VLOOKUP(BS19,[1]Y12MF!$A$1:$A$65536,1,FALSE)))))))</f>
        <v>100101441</v>
      </c>
      <c r="BX19" s="5" t="str">
        <f>IF(BT19&gt;$BT$1,"NA",(IF(BU19&lt;'[4]Point Tables'!$S$7,"OLD",(IF(BV19="Y","X",(VLOOKUP(BS19,[1]Y10MF!$A$1:$A$65536,1,FALSE)))))))</f>
        <v>OLD</v>
      </c>
      <c r="BZ19" s="5" t="s">
        <v>1043</v>
      </c>
      <c r="CA19" s="5">
        <v>1998</v>
      </c>
      <c r="CB19" s="5" t="s">
        <v>907</v>
      </c>
      <c r="CC19" s="17" t="s">
        <v>1043</v>
      </c>
      <c r="CD19" s="18">
        <v>100081673</v>
      </c>
      <c r="CE19" s="18">
        <v>16</v>
      </c>
      <c r="CF19" s="9">
        <v>1998</v>
      </c>
      <c r="CH19" s="5">
        <f>IF(CE19&gt;$CE$1,"NA",(IF(CF19&lt;'[3]Point Tables'!$S$6,"OLD",(IF(CG19="Y","X",(VLOOKUP(CD19,[1]Y12MF!$A$1:$A$65536,1,FALSE)))))))</f>
        <v>100081673</v>
      </c>
      <c r="CI19" s="5" t="str">
        <f>IF(CE19&gt;$CE$1,"NA",(IF(CF19&lt;'[4]Point Tables'!$S$7,"OLD",(IF(CG19="Y","X",(VLOOKUP(CD19,[1]Y10MF!$A$1:$A$65536,1,FALSE)))))))</f>
        <v>OLD</v>
      </c>
      <c r="CK19" s="5" t="s">
        <v>1464</v>
      </c>
      <c r="CL19" s="5">
        <v>2000</v>
      </c>
      <c r="CM19" s="5" t="s">
        <v>48</v>
      </c>
      <c r="CN19" s="17" t="s">
        <v>1464</v>
      </c>
      <c r="CO19">
        <v>100096205</v>
      </c>
      <c r="CP19" s="18">
        <v>16</v>
      </c>
      <c r="CQ19" s="9">
        <v>2000</v>
      </c>
      <c r="CS19" s="5">
        <f>IF(CP19&gt;$CP$1,"NA",(IF(CQ19&lt;'[3]Point Tables'!$S$6,"OLD",(IF(CR19="Y","X",(VLOOKUP(CO19,[1]Y12MF!$A$1:$A$65536,1,FALSE)))))))</f>
        <v>100096205</v>
      </c>
      <c r="CT19" s="5">
        <f>IF(CP19&gt;$CP$1,"NA",(IF(CQ19&lt;'[4]Point Tables'!$S$7,"OLD",(IF(CR19="Y","X",(VLOOKUP(CO19,[1]Y10MF!$A$1:$A$65536,1,FALSE)))))))</f>
        <v>100096205</v>
      </c>
      <c r="CV19" s="14" t="s">
        <v>1231</v>
      </c>
      <c r="CW19" s="14">
        <v>1999</v>
      </c>
      <c r="CX19" s="14" t="s">
        <v>23</v>
      </c>
      <c r="CY19" s="14" t="s">
        <v>1231</v>
      </c>
      <c r="CZ19" s="14">
        <v>100126022</v>
      </c>
      <c r="DA19" s="14">
        <v>16</v>
      </c>
      <c r="DB19" s="14">
        <v>1999</v>
      </c>
      <c r="DD19" s="5">
        <f>IF(DA19&gt;$DA$1,"NA",(IF(DB19&lt;'[3]Point Tables'!$S$6,"OLD",(IF(DC19="Y","X",(VLOOKUP(CZ19,[1]Y12MF!$A$1:$A$65536,1,FALSE)))))))</f>
        <v>100126022</v>
      </c>
      <c r="DE19" s="5" t="str">
        <f>IF(DA19&gt;$DA$1,"NA",(IF(DB19&lt;'[3]Point Tables'!$S$7,"OLD",(IF(DC19="Y","X",(VLOOKUP(CZ19,[1]Y10MF!$A$1:$A$65536,1,FALSE)))))))</f>
        <v>OLD</v>
      </c>
      <c r="DG19" s="14" t="s">
        <v>1465</v>
      </c>
      <c r="DH19" s="14">
        <v>1998</v>
      </c>
      <c r="DI19" s="14" t="s">
        <v>1466</v>
      </c>
      <c r="DJ19" s="14" t="s">
        <v>1465</v>
      </c>
      <c r="DK19" s="14">
        <v>100066844</v>
      </c>
      <c r="DL19" s="14">
        <v>16</v>
      </c>
      <c r="DM19" s="14">
        <v>1998</v>
      </c>
      <c r="DO19" s="5" t="str">
        <f>IF(DL19&gt;$DL$1,"NA",(IF(DM19&lt;'[3]Point Tables'!$S$6,"OLD",(IF(DN19="Y","X",(VLOOKUP(DK19,[1]Y12MF!$A$1:$A$65536,1,FALSE)))))))</f>
        <v>NA</v>
      </c>
      <c r="DP19" s="5" t="str">
        <f>IF(DL19&gt;$DL$1,"NA",(IF(DM19&lt;'[3]Point Tables'!$S$7,"OLD",(IF(DN19="Y","X",(VLOOKUP(DK19,[1]Y10MF!$A$1:$A$65536,1,FALSE)))))))</f>
        <v>NA</v>
      </c>
    </row>
    <row r="20" spans="1:120">
      <c r="A20" t="s">
        <v>1142</v>
      </c>
      <c r="B20">
        <v>1999</v>
      </c>
      <c r="C20" t="s">
        <v>23</v>
      </c>
      <c r="D20" t="s">
        <v>1142</v>
      </c>
      <c r="E20">
        <v>100083008</v>
      </c>
      <c r="F20">
        <v>17</v>
      </c>
      <c r="G20">
        <v>1999</v>
      </c>
      <c r="H20" s="32" t="s">
        <v>24</v>
      </c>
      <c r="I20" s="5">
        <f>IF(F20&gt;$F$1,"NA",(IF(G20&lt;'[3]Point Tables'!$S$6,"OLD",(IF(H20="Y","X",(VLOOKUP(E20,[1]Y12MF!$A$1:$A$65536,1,FALSE)))))))</f>
        <v>100083008</v>
      </c>
      <c r="J20" s="5" t="str">
        <f>IF(F20&gt;$F$1,"NA",(IF(G20&lt;'[3]Point Tables'!$S$7,"OLD",(IF(H20="Y","X",(VLOOKUP(E20,[1]Y10MF!$A$1:$A$65536,1,FALSE)))))))</f>
        <v>OLD</v>
      </c>
      <c r="K20" s="5"/>
      <c r="L20" t="s">
        <v>987</v>
      </c>
      <c r="M20">
        <v>1999</v>
      </c>
      <c r="N20" t="s">
        <v>26</v>
      </c>
      <c r="O20" t="s">
        <v>987</v>
      </c>
      <c r="P20">
        <v>100095934</v>
      </c>
      <c r="Q20">
        <v>17.329999999999998</v>
      </c>
      <c r="R20">
        <v>1999</v>
      </c>
      <c r="S20" t="s">
        <v>24</v>
      </c>
      <c r="T20" s="5">
        <f>IF(Q20&gt;$Q$1,"NA",(IF(R20&lt;'[3]Point Tables'!$S$6,"OLD",(IF(S20="Y","X",(VLOOKUP(P20,[1]Y12MF!$A$1:$A$65536,1,FALSE)))))))</f>
        <v>100095934</v>
      </c>
      <c r="U20" s="5" t="str">
        <f>IF(Q20&gt;$Q$1,"NA",(IF(R20&lt;'[3]Point Tables'!$S$7,"OLD",(IF(S20="Y","X",(VLOOKUP(P20,[1]Y10MF!$A$1:$A$65536,1,FALSE)))))))</f>
        <v>OLD</v>
      </c>
      <c r="V20" s="5"/>
      <c r="W20" s="5" t="s">
        <v>1101</v>
      </c>
      <c r="X20" s="5">
        <v>1999</v>
      </c>
      <c r="Y20" s="5" t="s">
        <v>1102</v>
      </c>
      <c r="Z20" s="26" t="s">
        <v>1101</v>
      </c>
      <c r="AA20" s="26">
        <v>100097389</v>
      </c>
      <c r="AB20" s="31">
        <v>17</v>
      </c>
      <c r="AC20" s="26">
        <v>1999</v>
      </c>
      <c r="AD20" s="24"/>
      <c r="AE20" s="5">
        <f>IF(AB20&gt;$AB$1,"NA",(IF(AC20&lt;'[3]Point Tables'!$S$6,"OLD",(IF(AD20="Y","X",(VLOOKUP(AA20,[1]Y12MF!$A$1:$A$65536,1,FALSE)))))))</f>
        <v>100097389</v>
      </c>
      <c r="AF20" s="5" t="str">
        <f>IF(AB20&gt;$AB$1,"NA",(IF(AC20&lt;'[2]Point Tables'!$S$7,"OLD",(IF(AD20="Y","X",(VLOOKUP(AA20,[1]Y10MF!$A$1:$A$65536,1,FALSE)))))))</f>
        <v>OLD</v>
      </c>
      <c r="AG20" s="5"/>
      <c r="AH20" s="5" t="s">
        <v>973</v>
      </c>
      <c r="AI20" s="5">
        <v>1999</v>
      </c>
      <c r="AJ20" s="5" t="s">
        <v>23</v>
      </c>
      <c r="AK20" s="26" t="s">
        <v>973</v>
      </c>
      <c r="AL20" s="26">
        <v>100098920</v>
      </c>
      <c r="AM20" s="26">
        <v>17</v>
      </c>
      <c r="AN20" s="26">
        <v>1999</v>
      </c>
      <c r="AO20" s="24"/>
      <c r="AP20" s="5">
        <f>IF(AM20&gt;$AM$1,"NA",(IF(AN20&lt;'[3]Point Tables'!$S$6,"OLD",(IF(AO20="Y","X",(VLOOKUP(AL20,[1]Y12MF!$A$1:$A$65536,1,FALSE)))))))</f>
        <v>100098920</v>
      </c>
      <c r="AQ20" s="5" t="str">
        <f>IF(AM20&gt;$AM$1,"NA",(IF(AN20&lt;'[3]Point Tables'!$S$7,"OLD",(IF(AO20="Y","X",(VLOOKUP(AL20,[1]Y10MF!$A$1:$A$65536,1,FALSE)))))))</f>
        <v>OLD</v>
      </c>
      <c r="AR20" s="5"/>
      <c r="AS20" s="14" t="s">
        <v>425</v>
      </c>
      <c r="AT20" s="14">
        <v>1998</v>
      </c>
      <c r="AU20" s="14" t="s">
        <v>896</v>
      </c>
      <c r="AV20" s="14" t="s">
        <v>425</v>
      </c>
      <c r="AW20" s="14">
        <v>100117399</v>
      </c>
      <c r="AX20" s="14">
        <v>17</v>
      </c>
      <c r="AY20" s="14">
        <v>1998</v>
      </c>
      <c r="BA20" s="5">
        <f>IF(AX20&gt;$AX$1,"NA",(IF(AY20&lt;'[3]Point Tables'!$S$6,"OLD",(IF(AZ20="Y","X",(VLOOKUP(AW20,[1]Y12MF!$A$1:$A$65536,1,FALSE)))))))</f>
        <v>100117399</v>
      </c>
      <c r="BB20" s="5" t="str">
        <f>IF(AX20&gt;$AX$1,"NA",(IF(AY20&lt;'[4]Point Tables'!$S$7,"OLD",(IF(AZ20="Y","X",(VLOOKUP(AW20,[1]Y10MF!$A$1:$A$65536,1,FALSE)))))))</f>
        <v>OLD</v>
      </c>
      <c r="BC20" s="5"/>
      <c r="BD20" s="5" t="s">
        <v>1144</v>
      </c>
      <c r="BE20" s="5">
        <v>1999</v>
      </c>
      <c r="BF20" s="5" t="s">
        <v>1145</v>
      </c>
      <c r="BG20" s="9" t="s">
        <v>1144</v>
      </c>
      <c r="BH20" s="9">
        <v>100087661</v>
      </c>
      <c r="BI20" s="20">
        <v>17</v>
      </c>
      <c r="BJ20" s="9">
        <v>1999</v>
      </c>
      <c r="BK20" s="24"/>
      <c r="BL20" s="5">
        <f>IF(BI20&gt;$BI$1,"NA",(IF(BJ20&lt;'[3]Point Tables'!$S$6,"OLD",(IF(BK20="Y","X",(VLOOKUP(BH20,[1]Y12MF!$A$1:$A$65536,1,FALSE)))))))</f>
        <v>100087661</v>
      </c>
      <c r="BM20" s="5" t="str">
        <f>IF(BI20&gt;$BI$1,"NA",(IF(BJ20&lt;'[3]Point Tables'!$S$7,"OLD",(IF(BK20="Y","X",(VLOOKUP(BH20,[1]Y10MF!$A$1:$A$65536,1,FALSE)))))))</f>
        <v>OLD</v>
      </c>
      <c r="BN20" s="5"/>
      <c r="BO20" s="5" t="s">
        <v>1033</v>
      </c>
      <c r="BP20" s="5">
        <v>1999</v>
      </c>
      <c r="BQ20" s="5" t="s">
        <v>905</v>
      </c>
      <c r="BR20" s="22" t="s">
        <v>1033</v>
      </c>
      <c r="BS20" s="26">
        <v>100071350</v>
      </c>
      <c r="BT20" s="22">
        <v>17</v>
      </c>
      <c r="BU20" s="22">
        <v>1999</v>
      </c>
      <c r="BW20" s="5">
        <f>IF(BT20&gt;$BT$1,"NA",(IF(BU20&lt;'[3]Point Tables'!$S$6,"OLD",(IF(BV20="Y","X",(VLOOKUP(BS20,[1]Y12MF!$A$1:$A$65536,1,FALSE)))))))</f>
        <v>100071350</v>
      </c>
      <c r="BX20" s="5" t="str">
        <f>IF(BT20&gt;$BT$1,"NA",(IF(BU20&lt;'[4]Point Tables'!$S$7,"OLD",(IF(BV20="Y","X",(VLOOKUP(BS20,[1]Y10MF!$A$1:$A$65536,1,FALSE)))))))</f>
        <v>OLD</v>
      </c>
      <c r="BZ20" s="5" t="s">
        <v>1065</v>
      </c>
      <c r="CA20" s="5">
        <v>1998</v>
      </c>
      <c r="CB20" s="5" t="s">
        <v>861</v>
      </c>
      <c r="CC20" s="17" t="s">
        <v>1065</v>
      </c>
      <c r="CD20" s="18">
        <v>100091341</v>
      </c>
      <c r="CE20" s="18">
        <v>17</v>
      </c>
      <c r="CF20" s="9">
        <v>1998</v>
      </c>
      <c r="CH20" s="5">
        <f>IF(CE20&gt;$CE$1,"NA",(IF(CF20&lt;'[3]Point Tables'!$S$6,"OLD",(IF(CG20="Y","X",(VLOOKUP(CD20,[1]Y12MF!$A$1:$A$65536,1,FALSE)))))))</f>
        <v>100091341</v>
      </c>
      <c r="CI20" s="5" t="str">
        <f>IF(CE20&gt;$CE$1,"NA",(IF(CF20&lt;'[4]Point Tables'!$S$7,"OLD",(IF(CG20="Y","X",(VLOOKUP(CD20,[1]Y10MF!$A$1:$A$65536,1,FALSE)))))))</f>
        <v>OLD</v>
      </c>
      <c r="CK20" s="5" t="s">
        <v>1073</v>
      </c>
      <c r="CL20" s="5">
        <v>1998</v>
      </c>
      <c r="CM20" s="5" t="s">
        <v>274</v>
      </c>
      <c r="CN20" s="17" t="s">
        <v>1073</v>
      </c>
      <c r="CO20" s="18">
        <v>100081673</v>
      </c>
      <c r="CP20" s="18">
        <v>17</v>
      </c>
      <c r="CQ20" s="9">
        <v>1998</v>
      </c>
      <c r="CS20" s="5">
        <f>IF(CP20&gt;$CP$1,"NA",(IF(CQ20&lt;'[3]Point Tables'!$S$6,"OLD",(IF(CR20="Y","X",(VLOOKUP(CO20,[1]Y12MF!$A$1:$A$65536,1,FALSE)))))))</f>
        <v>100081673</v>
      </c>
      <c r="CT20" s="5" t="str">
        <f>IF(CP20&gt;$CP$1,"NA",(IF(CQ20&lt;'[4]Point Tables'!$S$7,"OLD",(IF(CR20="Y","X",(VLOOKUP(CO20,[1]Y10MF!$A$1:$A$65536,1,FALSE)))))))</f>
        <v>OLD</v>
      </c>
      <c r="CV20" s="14" t="s">
        <v>919</v>
      </c>
      <c r="CW20" s="14">
        <v>1998</v>
      </c>
      <c r="CX20" s="14" t="s">
        <v>26</v>
      </c>
      <c r="CY20" s="14" t="s">
        <v>919</v>
      </c>
      <c r="CZ20" s="14">
        <v>100117927</v>
      </c>
      <c r="DA20" s="14">
        <v>17</v>
      </c>
      <c r="DB20" s="14">
        <v>1998</v>
      </c>
      <c r="DD20" s="5">
        <f>IF(DA20&gt;$DA$1,"NA",(IF(DB20&lt;'[3]Point Tables'!$S$6,"OLD",(IF(DC20="Y","X",(VLOOKUP(CZ20,[1]Y12MF!$A$1:$A$65536,1,FALSE)))))))</f>
        <v>100117927</v>
      </c>
      <c r="DE20" s="5" t="str">
        <f>IF(DA20&gt;$DA$1,"NA",(IF(DB20&lt;'[3]Point Tables'!$S$7,"OLD",(IF(DC20="Y","X",(VLOOKUP(CZ20,[1]Y10MF!$A$1:$A$65536,1,FALSE)))))))</f>
        <v>OLD</v>
      </c>
      <c r="DG20" s="14" t="s">
        <v>1467</v>
      </c>
      <c r="DH20" s="14">
        <v>1999</v>
      </c>
      <c r="DI20" s="14" t="s">
        <v>1468</v>
      </c>
      <c r="DJ20" s="14" t="s">
        <v>1467</v>
      </c>
      <c r="DK20" s="14">
        <v>0</v>
      </c>
      <c r="DL20" s="14">
        <v>17</v>
      </c>
      <c r="DM20" s="14">
        <v>1999</v>
      </c>
      <c r="DO20" s="5" t="str">
        <f>IF(DL20&gt;$DL$1,"NA",(IF(DM20&lt;'[3]Point Tables'!$S$6,"OLD",(IF(DN20="Y","X",(VLOOKUP(DK20,[1]Y12MF!$A$1:$A$65536,1,FALSE)))))))</f>
        <v>NA</v>
      </c>
      <c r="DP20" s="5" t="str">
        <f>IF(DL20&gt;$DL$1,"NA",(IF(DM20&lt;'[3]Point Tables'!$S$7,"OLD",(IF(DN20="Y","X",(VLOOKUP(DK20,[1]Y10MF!$A$1:$A$65536,1,FALSE)))))))</f>
        <v>NA</v>
      </c>
    </row>
    <row r="21" spans="1:120">
      <c r="A21" t="s">
        <v>1040</v>
      </c>
      <c r="B21">
        <v>1999</v>
      </c>
      <c r="C21" t="s">
        <v>23</v>
      </c>
      <c r="D21" t="s">
        <v>1040</v>
      </c>
      <c r="E21">
        <v>100098920</v>
      </c>
      <c r="F21">
        <v>18</v>
      </c>
      <c r="G21">
        <v>1999</v>
      </c>
      <c r="H21" s="32" t="s">
        <v>24</v>
      </c>
      <c r="I21" s="5">
        <f>IF(F21&gt;$F$1,"NA",(IF(G21&lt;'[3]Point Tables'!$S$6,"OLD",(IF(H21="Y","X",(VLOOKUP(E21,[1]Y12MF!$A$1:$A$65536,1,FALSE)))))))</f>
        <v>100098920</v>
      </c>
      <c r="J21" s="5" t="str">
        <f>IF(F21&gt;$F$1,"NA",(IF(G21&lt;'[3]Point Tables'!$S$7,"OLD",(IF(H21="Y","X",(VLOOKUP(E21,[1]Y10MF!$A$1:$A$65536,1,FALSE)))))))</f>
        <v>OLD</v>
      </c>
      <c r="K21" s="5"/>
      <c r="L21" t="s">
        <v>243</v>
      </c>
      <c r="M21">
        <v>1999</v>
      </c>
      <c r="N21" t="s">
        <v>122</v>
      </c>
      <c r="O21" t="s">
        <v>243</v>
      </c>
      <c r="P21">
        <v>100090546</v>
      </c>
      <c r="Q21">
        <v>17.329999999999998</v>
      </c>
      <c r="R21">
        <v>1999</v>
      </c>
      <c r="S21" t="s">
        <v>24</v>
      </c>
      <c r="T21" s="5">
        <f>IF(Q21&gt;$Q$1,"NA",(IF(R21&lt;'[3]Point Tables'!$S$6,"OLD",(IF(S21="Y","X",(VLOOKUP(P21,[1]Y12MF!$A$1:$A$65536,1,FALSE)))))))</f>
        <v>100090546</v>
      </c>
      <c r="U21" s="5" t="str">
        <f>IF(Q21&gt;$Q$1,"NA",(IF(R21&lt;'[3]Point Tables'!$S$7,"OLD",(IF(S21="Y","X",(VLOOKUP(P21,[1]Y10MF!$A$1:$A$65536,1,FALSE)))))))</f>
        <v>OLD</v>
      </c>
      <c r="V21" s="5"/>
      <c r="W21" s="5" t="s">
        <v>1079</v>
      </c>
      <c r="X21" s="5">
        <v>1999</v>
      </c>
      <c r="Y21" s="5" t="s">
        <v>143</v>
      </c>
      <c r="Z21" s="26" t="s">
        <v>1079</v>
      </c>
      <c r="AA21" s="26">
        <v>100089250</v>
      </c>
      <c r="AB21" s="31">
        <v>18</v>
      </c>
      <c r="AC21" s="26">
        <v>1999</v>
      </c>
      <c r="AD21" s="24"/>
      <c r="AE21" s="5">
        <f>IF(AB21&gt;$AB$1,"NA",(IF(AC21&lt;'[3]Point Tables'!$S$6,"OLD",(IF(AD21="Y","X",(VLOOKUP(AA21,[1]Y12MF!$A$1:$A$65536,1,FALSE)))))))</f>
        <v>100089250</v>
      </c>
      <c r="AF21" s="5" t="str">
        <f>IF(AB21&gt;$AB$1,"NA",(IF(AC21&lt;'[2]Point Tables'!$S$7,"OLD",(IF(AD21="Y","X",(VLOOKUP(AA21,[1]Y10MF!$A$1:$A$65536,1,FALSE)))))))</f>
        <v>OLD</v>
      </c>
      <c r="AG21" s="5"/>
      <c r="AH21" s="5" t="s">
        <v>1469</v>
      </c>
      <c r="AI21" s="5">
        <v>2000</v>
      </c>
      <c r="AJ21" s="5" t="s">
        <v>33</v>
      </c>
      <c r="AK21" s="26" t="s">
        <v>1469</v>
      </c>
      <c r="AL21" s="26">
        <v>100118107</v>
      </c>
      <c r="AM21" s="26">
        <v>18</v>
      </c>
      <c r="AN21" s="26">
        <v>2000</v>
      </c>
      <c r="AO21" s="24"/>
      <c r="AP21" s="5">
        <f>IF(AM21&gt;$AM$1,"NA",(IF(AN21&lt;'[3]Point Tables'!$S$6,"OLD",(IF(AO21="Y","X",(VLOOKUP(AL21,[1]Y12MF!$A$1:$A$65536,1,FALSE)))))))</f>
        <v>100118107</v>
      </c>
      <c r="AQ21" s="5">
        <f>IF(AM21&gt;$AM$1,"NA",(IF(AN21&lt;'[3]Point Tables'!$S$7,"OLD",(IF(AO21="Y","X",(VLOOKUP(AL21,[1]Y10MF!$A$1:$A$65536,1,FALSE)))))))</f>
        <v>100118107</v>
      </c>
      <c r="AR21" s="5"/>
      <c r="AS21" s="14" t="s">
        <v>967</v>
      </c>
      <c r="AT21" s="14">
        <v>1999</v>
      </c>
      <c r="AU21" s="14" t="s">
        <v>861</v>
      </c>
      <c r="AV21" s="14" t="s">
        <v>967</v>
      </c>
      <c r="AW21" s="14">
        <v>100083194</v>
      </c>
      <c r="AX21" s="14">
        <v>18</v>
      </c>
      <c r="AY21" s="14">
        <v>1999</v>
      </c>
      <c r="BA21" s="5">
        <f>IF(AX21&gt;$AX$1,"NA",(IF(AY21&lt;'[3]Point Tables'!$S$6,"OLD",(IF(AZ21="Y","X",(VLOOKUP(AW21,[1]Y12MF!$A$1:$A$65536,1,FALSE)))))))</f>
        <v>100083194</v>
      </c>
      <c r="BB21" s="5" t="str">
        <f>IF(AX21&gt;$AX$1,"NA",(IF(AY21&lt;'[4]Point Tables'!$S$7,"OLD",(IF(AZ21="Y","X",(VLOOKUP(AW21,[1]Y10MF!$A$1:$A$65536,1,FALSE)))))))</f>
        <v>OLD</v>
      </c>
      <c r="BC21" s="5"/>
      <c r="BD21" s="5" t="s">
        <v>1239</v>
      </c>
      <c r="BE21" s="5">
        <v>1999</v>
      </c>
      <c r="BF21" s="5" t="s">
        <v>932</v>
      </c>
      <c r="BG21" s="9" t="s">
        <v>1239</v>
      </c>
      <c r="BH21" s="9">
        <v>100091035</v>
      </c>
      <c r="BI21" s="20">
        <v>18</v>
      </c>
      <c r="BJ21" s="9">
        <v>1999</v>
      </c>
      <c r="BK21" s="24"/>
      <c r="BL21" s="5">
        <f>IF(BI21&gt;$BI$1,"NA",(IF(BJ21&lt;'[3]Point Tables'!$S$6,"OLD",(IF(BK21="Y","X",(VLOOKUP(BH21,[1]Y12MF!$A$1:$A$65536,1,FALSE)))))))</f>
        <v>100091035</v>
      </c>
      <c r="BM21" s="5" t="str">
        <f>IF(BI21&gt;$BI$1,"NA",(IF(BJ21&lt;'[3]Point Tables'!$S$7,"OLD",(IF(BK21="Y","X",(VLOOKUP(BH21,[1]Y10MF!$A$1:$A$65536,1,FALSE)))))))</f>
        <v>OLD</v>
      </c>
      <c r="BN21" s="5"/>
      <c r="BO21" s="5" t="s">
        <v>1022</v>
      </c>
      <c r="BP21" s="5">
        <v>1998</v>
      </c>
      <c r="BQ21" s="5" t="s">
        <v>837</v>
      </c>
      <c r="BR21" s="22" t="s">
        <v>1022</v>
      </c>
      <c r="BS21" s="16">
        <v>100126787</v>
      </c>
      <c r="BT21" s="22">
        <v>18</v>
      </c>
      <c r="BU21" s="22">
        <v>1998</v>
      </c>
      <c r="BW21" s="5">
        <f>IF(BT21&gt;$BT$1,"NA",(IF(BU21&lt;'[3]Point Tables'!$S$6,"OLD",(IF(BV21="Y","X",(VLOOKUP(BS21,[1]Y12MF!$A$1:$A$65536,1,FALSE)))))))</f>
        <v>100126787</v>
      </c>
      <c r="BX21" s="5" t="str">
        <f>IF(BT21&gt;$BT$1,"NA",(IF(BU21&lt;'[4]Point Tables'!$S$7,"OLD",(IF(BV21="Y","X",(VLOOKUP(BS21,[1]Y10MF!$A$1:$A$65536,1,FALSE)))))))</f>
        <v>OLD</v>
      </c>
      <c r="BZ21" s="5" t="s">
        <v>1042</v>
      </c>
      <c r="CA21" s="5">
        <v>1998</v>
      </c>
      <c r="CB21" s="5" t="s">
        <v>848</v>
      </c>
      <c r="CC21" s="17" t="s">
        <v>1042</v>
      </c>
      <c r="CD21" s="18">
        <v>100091344</v>
      </c>
      <c r="CE21" s="18">
        <v>18</v>
      </c>
      <c r="CF21" s="9">
        <v>1998</v>
      </c>
      <c r="CH21" s="5">
        <f>IF(CE21&gt;$CE$1,"NA",(IF(CF21&lt;'[3]Point Tables'!$S$6,"OLD",(IF(CG21="Y","X",(VLOOKUP(CD21,[1]Y12MF!$A$1:$A$65536,1,FALSE)))))))</f>
        <v>100091344</v>
      </c>
      <c r="CI21" s="5" t="str">
        <f>IF(CE21&gt;$CE$1,"NA",(IF(CF21&lt;'[4]Point Tables'!$S$7,"OLD",(IF(CG21="Y","X",(VLOOKUP(CD21,[1]Y10MF!$A$1:$A$65536,1,FALSE)))))))</f>
        <v>OLD</v>
      </c>
      <c r="CK21" s="5" t="s">
        <v>1470</v>
      </c>
      <c r="CL21" s="5">
        <v>2001</v>
      </c>
      <c r="CM21" s="5" t="s">
        <v>37</v>
      </c>
      <c r="CN21" s="17" t="s">
        <v>1470</v>
      </c>
      <c r="CO21" s="18">
        <v>100125496</v>
      </c>
      <c r="CP21" s="18">
        <v>18</v>
      </c>
      <c r="CQ21" s="9">
        <v>2001</v>
      </c>
      <c r="CS21" s="5">
        <f>IF(CP21&gt;$CP$1,"NA",(IF(CQ21&lt;'[3]Point Tables'!$S$6,"OLD",(IF(CR21="Y","X",(VLOOKUP(CO21,[1]Y12MF!$A$1:$A$65536,1,FALSE)))))))</f>
        <v>100125496</v>
      </c>
      <c r="CT21" s="5">
        <f>IF(CP21&gt;$CP$1,"NA",(IF(CQ21&lt;'[4]Point Tables'!$S$7,"OLD",(IF(CR21="Y","X",(VLOOKUP(CO21,[1]Y10MF!$A$1:$A$65536,1,FALSE)))))))</f>
        <v>100125496</v>
      </c>
      <c r="CV21" s="14" t="s">
        <v>1153</v>
      </c>
      <c r="CW21" s="14">
        <v>1998</v>
      </c>
      <c r="CX21" s="14" t="s">
        <v>82</v>
      </c>
      <c r="CY21" s="14" t="s">
        <v>1153</v>
      </c>
      <c r="CZ21" s="14">
        <v>100088394</v>
      </c>
      <c r="DA21" s="14">
        <v>18</v>
      </c>
      <c r="DB21" s="14">
        <v>1998</v>
      </c>
      <c r="DD21" s="5">
        <f>IF(DA21&gt;$DA$1,"NA",(IF(DB21&lt;'[3]Point Tables'!$S$6,"OLD",(IF(DC21="Y","X",(VLOOKUP(CZ21,[1]Y12MF!$A$1:$A$65536,1,FALSE)))))))</f>
        <v>100088394</v>
      </c>
      <c r="DE21" s="5" t="str">
        <f>IF(DA21&gt;$DA$1,"NA",(IF(DB21&lt;'[3]Point Tables'!$S$7,"OLD",(IF(DC21="Y","X",(VLOOKUP(CZ21,[1]Y10MF!$A$1:$A$65536,1,FALSE)))))))</f>
        <v>OLD</v>
      </c>
      <c r="DG21" s="14" t="s">
        <v>1471</v>
      </c>
      <c r="DH21" s="14">
        <v>1999</v>
      </c>
      <c r="DI21" s="14" t="s">
        <v>878</v>
      </c>
      <c r="DJ21" s="14" t="s">
        <v>1471</v>
      </c>
      <c r="DK21" s="14">
        <v>100098509</v>
      </c>
      <c r="DL21" s="14">
        <v>18</v>
      </c>
      <c r="DM21" s="14">
        <v>1999</v>
      </c>
      <c r="DO21" s="5" t="str">
        <f>IF(DL21&gt;$DL$1,"NA",(IF(DM21&lt;'[3]Point Tables'!$S$6,"OLD",(IF(DN21="Y","X",(VLOOKUP(DK21,[1]Y12MF!$A$1:$A$65536,1,FALSE)))))))</f>
        <v>NA</v>
      </c>
      <c r="DP21" s="5" t="str">
        <f>IF(DL21&gt;$DL$1,"NA",(IF(DM21&lt;'[3]Point Tables'!$S$7,"OLD",(IF(DN21="Y","X",(VLOOKUP(DK21,[1]Y10MF!$A$1:$A$65536,1,FALSE)))))))</f>
        <v>NA</v>
      </c>
    </row>
    <row r="22" spans="1:120">
      <c r="A22" t="s">
        <v>1387</v>
      </c>
      <c r="B22">
        <v>2000</v>
      </c>
      <c r="C22" t="s">
        <v>26</v>
      </c>
      <c r="D22" t="s">
        <v>1387</v>
      </c>
      <c r="E22">
        <v>100119273</v>
      </c>
      <c r="F22">
        <v>19.5</v>
      </c>
      <c r="G22">
        <v>2000</v>
      </c>
      <c r="H22" s="32" t="s">
        <v>24</v>
      </c>
      <c r="I22" s="5">
        <f>IF(F22&gt;$F$1,"NA",(IF(G22&lt;'[3]Point Tables'!$S$6,"OLD",(IF(H22="Y","X",(VLOOKUP(E22,[1]Y12MF!$A$1:$A$65536,1,FALSE)))))))</f>
        <v>100119273</v>
      </c>
      <c r="J22" s="5">
        <f>IF(F22&gt;$F$1,"NA",(IF(G22&lt;'[3]Point Tables'!$S$7,"OLD",(IF(H22="Y","X",(VLOOKUP(E22,[1]Y10MF!$A$1:$A$65536,1,FALSE)))))))</f>
        <v>100119273</v>
      </c>
      <c r="K22" s="5"/>
      <c r="L22" t="s">
        <v>607</v>
      </c>
      <c r="M22">
        <v>1998</v>
      </c>
      <c r="N22" t="s">
        <v>82</v>
      </c>
      <c r="O22" t="s">
        <v>607</v>
      </c>
      <c r="P22">
        <v>100088394</v>
      </c>
      <c r="Q22">
        <v>17.329999999999998</v>
      </c>
      <c r="R22">
        <v>1998</v>
      </c>
      <c r="S22" t="s">
        <v>24</v>
      </c>
      <c r="T22" s="5">
        <f>IF(Q22&gt;$Q$1,"NA",(IF(R22&lt;'[3]Point Tables'!$S$6,"OLD",(IF(S22="Y","X",(VLOOKUP(P22,[1]Y12MF!$A$1:$A$65536,1,FALSE)))))))</f>
        <v>100088394</v>
      </c>
      <c r="U22" s="5" t="str">
        <f>IF(Q22&gt;$Q$1,"NA",(IF(R22&lt;'[3]Point Tables'!$S$7,"OLD",(IF(S22="Y","X",(VLOOKUP(P22,[1]Y10MF!$A$1:$A$65536,1,FALSE)))))))</f>
        <v>OLD</v>
      </c>
      <c r="V22" s="5"/>
      <c r="W22" s="5" t="s">
        <v>1033</v>
      </c>
      <c r="X22" s="5">
        <v>1999</v>
      </c>
      <c r="Y22" s="5" t="s">
        <v>143</v>
      </c>
      <c r="Z22" s="26" t="s">
        <v>1033</v>
      </c>
      <c r="AA22" s="26">
        <v>100071350</v>
      </c>
      <c r="AB22" s="31">
        <v>19</v>
      </c>
      <c r="AC22" s="26">
        <v>1999</v>
      </c>
      <c r="AD22" s="24"/>
      <c r="AE22" s="5">
        <f>IF(AB22&gt;$AB$1,"NA",(IF(AC22&lt;'[3]Point Tables'!$S$6,"OLD",(IF(AD22="Y","X",(VLOOKUP(AA22,[1]Y12MF!$A$1:$A$65536,1,FALSE)))))))</f>
        <v>100071350</v>
      </c>
      <c r="AF22" s="5" t="str">
        <f>IF(AB22&gt;$AB$1,"NA",(IF(AC22&lt;'[2]Point Tables'!$S$7,"OLD",(IF(AD22="Y","X",(VLOOKUP(AA22,[1]Y10MF!$A$1:$A$65536,1,FALSE)))))))</f>
        <v>OLD</v>
      </c>
      <c r="AG22" s="5"/>
      <c r="AH22" s="5" t="s">
        <v>1472</v>
      </c>
      <c r="AI22" s="5">
        <v>2000</v>
      </c>
      <c r="AJ22" s="5" t="s">
        <v>23</v>
      </c>
      <c r="AK22" s="26" t="s">
        <v>1472</v>
      </c>
      <c r="AL22" s="35">
        <v>100119241</v>
      </c>
      <c r="AM22" s="26">
        <v>19</v>
      </c>
      <c r="AN22" s="26">
        <v>2000</v>
      </c>
      <c r="AO22" s="24"/>
      <c r="AP22" s="5" t="str">
        <f>IF(AM22&gt;$AM$1,"NA",(IF(AN22&lt;'[3]Point Tables'!$S$6,"OLD",(IF(AO22="Y","X",(VLOOKUP(AL22,[1]Y12MF!$A$1:$A$65536,1,FALSE)))))))</f>
        <v>NA</v>
      </c>
      <c r="AQ22" s="5" t="str">
        <f>IF(AM22&gt;$AM$1,"NA",(IF(AN22&lt;'[3]Point Tables'!$S$7,"OLD",(IF(AO22="Y","X",(VLOOKUP(AL22,[1]Y10MF!$A$1:$A$65536,1,FALSE)))))))</f>
        <v>NA</v>
      </c>
      <c r="AR22" s="5"/>
      <c r="AS22" s="14" t="s">
        <v>1043</v>
      </c>
      <c r="AT22" s="14">
        <v>1998</v>
      </c>
      <c r="AU22" s="14" t="s">
        <v>907</v>
      </c>
      <c r="AV22" s="14" t="s">
        <v>1043</v>
      </c>
      <c r="AW22" s="14">
        <v>100081673</v>
      </c>
      <c r="AX22" s="14">
        <v>19</v>
      </c>
      <c r="AY22" s="14">
        <v>1998</v>
      </c>
      <c r="BA22" s="5">
        <f>IF(AX22&gt;$AX$1,"NA",(IF(AY22&lt;'[3]Point Tables'!$S$6,"OLD",(IF(AZ22="Y","X",(VLOOKUP(AW22,[1]Y12MF!$A$1:$A$65536,1,FALSE)))))))</f>
        <v>100081673</v>
      </c>
      <c r="BB22" s="5" t="str">
        <f>IF(AX22&gt;$AX$1,"NA",(IF(AY22&lt;'[4]Point Tables'!$S$7,"OLD",(IF(AZ22="Y","X",(VLOOKUP(AW22,[1]Y10MF!$A$1:$A$65536,1,FALSE)))))))</f>
        <v>OLD</v>
      </c>
      <c r="BC22" s="5"/>
      <c r="BD22" s="5" t="s">
        <v>1473</v>
      </c>
      <c r="BE22" s="5">
        <v>1999</v>
      </c>
      <c r="BF22" s="5" t="s">
        <v>1145</v>
      </c>
      <c r="BG22" s="9" t="s">
        <v>1473</v>
      </c>
      <c r="BH22" s="9">
        <v>100087660</v>
      </c>
      <c r="BI22" s="20">
        <v>19</v>
      </c>
      <c r="BJ22" s="9">
        <v>1999</v>
      </c>
      <c r="BK22" s="24"/>
      <c r="BL22" s="5">
        <f>IF(BI22&gt;$BI$1,"NA",(IF(BJ22&lt;'[3]Point Tables'!$S$6,"OLD",(IF(BK22="Y","X",(VLOOKUP(BH22,[1]Y12MF!$A$1:$A$65536,1,FALSE)))))))</f>
        <v>100087660</v>
      </c>
      <c r="BM22" s="5" t="str">
        <f>IF(BI22&gt;$BI$1,"NA",(IF(BJ22&lt;'[3]Point Tables'!$S$7,"OLD",(IF(BK22="Y","X",(VLOOKUP(BH22,[1]Y10MF!$A$1:$A$65536,1,FALSE)))))))</f>
        <v>OLD</v>
      </c>
      <c r="BN22" s="5"/>
      <c r="BO22" s="5" t="s">
        <v>1474</v>
      </c>
      <c r="BP22" s="5">
        <v>2000</v>
      </c>
      <c r="BQ22" s="5" t="s">
        <v>865</v>
      </c>
      <c r="BR22" s="22" t="s">
        <v>1474</v>
      </c>
      <c r="BS22" s="16">
        <v>100101342</v>
      </c>
      <c r="BT22" s="22">
        <v>19</v>
      </c>
      <c r="BU22" s="22">
        <v>2000</v>
      </c>
      <c r="BW22" s="5" t="str">
        <f>IF(BT22&gt;$BT$1,"NA",(IF(BU22&lt;'[3]Point Tables'!$S$6,"OLD",(IF(BV22="Y","X",(VLOOKUP(BS22,[1]Y12MF!$A$1:$A$65536,1,FALSE)))))))</f>
        <v>NA</v>
      </c>
      <c r="BX22" s="5" t="str">
        <f>IF(BT22&gt;$BT$1,"NA",(IF(BU22&lt;'[4]Point Tables'!$S$7,"OLD",(IF(BV22="Y","X",(VLOOKUP(BS22,[1]Y10MF!$A$1:$A$65536,1,FALSE)))))))</f>
        <v>NA</v>
      </c>
      <c r="BZ22" s="5" t="s">
        <v>1014</v>
      </c>
      <c r="CA22" s="5">
        <v>1998</v>
      </c>
      <c r="CB22" s="5" t="s">
        <v>1107</v>
      </c>
      <c r="CC22" s="17" t="s">
        <v>1014</v>
      </c>
      <c r="CD22" s="18">
        <v>100085261</v>
      </c>
      <c r="CE22" s="18">
        <v>19</v>
      </c>
      <c r="CF22" s="9">
        <v>1998</v>
      </c>
      <c r="CH22" s="5">
        <f>IF(CE22&gt;$CE$1,"NA",(IF(CF22&lt;'[3]Point Tables'!$S$6,"OLD",(IF(CG22="Y","X",(VLOOKUP(CD22,[1]Y12MF!$A$1:$A$65536,1,FALSE)))))))</f>
        <v>100085261</v>
      </c>
      <c r="CI22" s="5" t="str">
        <f>IF(CE22&gt;$CE$1,"NA",(IF(CF22&lt;'[4]Point Tables'!$S$7,"OLD",(IF(CG22="Y","X",(VLOOKUP(CD22,[1]Y10MF!$A$1:$A$65536,1,FALSE)))))))</f>
        <v>OLD</v>
      </c>
      <c r="CK22" s="5" t="s">
        <v>1134</v>
      </c>
      <c r="CL22" s="5">
        <v>1998</v>
      </c>
      <c r="CM22" s="5" t="s">
        <v>151</v>
      </c>
      <c r="CN22" s="17" t="s">
        <v>1134</v>
      </c>
      <c r="CO22" s="18">
        <v>100089784</v>
      </c>
      <c r="CP22" s="18">
        <v>19</v>
      </c>
      <c r="CQ22" s="9">
        <v>1998</v>
      </c>
      <c r="CS22" s="5">
        <f>IF(CP22&gt;$CP$1,"NA",(IF(CQ22&lt;'[3]Point Tables'!$S$6,"OLD",(IF(CR22="Y","X",(VLOOKUP(CO22,[1]Y12MF!$A$1:$A$65536,1,FALSE)))))))</f>
        <v>100089784</v>
      </c>
      <c r="CT22" s="5" t="str">
        <f>IF(CP22&gt;$CP$1,"NA",(IF(CQ22&lt;'[4]Point Tables'!$S$7,"OLD",(IF(CR22="Y","X",(VLOOKUP(CO22,[1]Y10MF!$A$1:$A$65536,1,FALSE)))))))</f>
        <v>OLD</v>
      </c>
      <c r="CV22" s="14" t="s">
        <v>1033</v>
      </c>
      <c r="CW22" s="14">
        <v>1999</v>
      </c>
      <c r="CX22" s="14" t="s">
        <v>143</v>
      </c>
      <c r="CY22" s="14" t="s">
        <v>1033</v>
      </c>
      <c r="CZ22" s="14">
        <v>100071350</v>
      </c>
      <c r="DA22" s="14">
        <v>19</v>
      </c>
      <c r="DB22" s="14">
        <v>1999</v>
      </c>
      <c r="DD22" s="5">
        <f>IF(DA22&gt;$DA$1,"NA",(IF(DB22&lt;'[3]Point Tables'!$S$6,"OLD",(IF(DC22="Y","X",(VLOOKUP(CZ22,[1]Y12MF!$A$1:$A$65536,1,FALSE)))))))</f>
        <v>100071350</v>
      </c>
      <c r="DE22" s="5" t="str">
        <f>IF(DA22&gt;$DA$1,"NA",(IF(DB22&lt;'[3]Point Tables'!$S$7,"OLD",(IF(DC22="Y","X",(VLOOKUP(CZ22,[1]Y10MF!$A$1:$A$65536,1,FALSE)))))))</f>
        <v>OLD</v>
      </c>
      <c r="DG22" s="14" t="s">
        <v>1475</v>
      </c>
      <c r="DH22" s="14">
        <v>1999</v>
      </c>
      <c r="DI22" s="14" t="s">
        <v>878</v>
      </c>
      <c r="DJ22" s="14" t="s">
        <v>1475</v>
      </c>
      <c r="DK22" s="14">
        <v>100098197</v>
      </c>
      <c r="DL22" s="14">
        <v>19</v>
      </c>
      <c r="DM22" s="14">
        <v>1999</v>
      </c>
      <c r="DO22" s="5" t="str">
        <f>IF(DL22&gt;$DL$1,"NA",(IF(DM22&lt;'[3]Point Tables'!$S$6,"OLD",(IF(DN22="Y","X",(VLOOKUP(DK22,[1]Y12MF!$A$1:$A$65536,1,FALSE)))))))</f>
        <v>NA</v>
      </c>
      <c r="DP22" s="5" t="str">
        <f>IF(DL22&gt;$DL$1,"NA",(IF(DM22&lt;'[3]Point Tables'!$S$7,"OLD",(IF(DN22="Y","X",(VLOOKUP(DK22,[1]Y10MF!$A$1:$A$65536,1,FALSE)))))))</f>
        <v>NA</v>
      </c>
    </row>
    <row r="23" spans="1:120" ht="27">
      <c r="A23" t="s">
        <v>631</v>
      </c>
      <c r="B23">
        <v>1998</v>
      </c>
      <c r="C23" t="s">
        <v>70</v>
      </c>
      <c r="D23" t="s">
        <v>631</v>
      </c>
      <c r="E23" s="18">
        <v>100100785</v>
      </c>
      <c r="F23">
        <v>19.5</v>
      </c>
      <c r="G23">
        <v>1998</v>
      </c>
      <c r="H23" s="32" t="s">
        <v>24</v>
      </c>
      <c r="I23" s="5">
        <f>IF(F23&gt;$F$1,"NA",(IF(G23&lt;'[3]Point Tables'!$S$6,"OLD",(IF(H23="Y","X",(VLOOKUP(E23,[1]Y12MF!$A$1:$A$65536,1,FALSE)))))))</f>
        <v>100100785</v>
      </c>
      <c r="J23" s="5" t="str">
        <f>IF(F23&gt;$F$1,"NA",(IF(G23&lt;'[3]Point Tables'!$S$7,"OLD",(IF(H23="Y","X",(VLOOKUP(E23,[1]Y10MF!$A$1:$A$65536,1,FALSE)))))))</f>
        <v>OLD</v>
      </c>
      <c r="K23" s="5"/>
      <c r="L23" t="s">
        <v>1354</v>
      </c>
      <c r="M23">
        <v>1999</v>
      </c>
      <c r="N23" t="s">
        <v>37</v>
      </c>
      <c r="O23" t="s">
        <v>1354</v>
      </c>
      <c r="P23">
        <v>100116557</v>
      </c>
      <c r="Q23">
        <v>20</v>
      </c>
      <c r="R23">
        <v>1999</v>
      </c>
      <c r="S23" t="s">
        <v>24</v>
      </c>
      <c r="T23" s="5">
        <f>IF(Q23&gt;$Q$1,"NA",(IF(R23&lt;'[3]Point Tables'!$S$6,"OLD",(IF(S23="Y","X",(VLOOKUP(P23,[1]Y12MF!$A$1:$A$65536,1,FALSE)))))))</f>
        <v>100116557</v>
      </c>
      <c r="U23" s="5" t="str">
        <f>IF(Q23&gt;$Q$1,"NA",(IF(R23&lt;'[3]Point Tables'!$S$7,"OLD",(IF(S23="Y","X",(VLOOKUP(P23,[1]Y10MF!$A$1:$A$65536,1,FALSE)))))))</f>
        <v>OLD</v>
      </c>
      <c r="V23" s="5"/>
      <c r="W23" s="5" t="s">
        <v>1012</v>
      </c>
      <c r="X23" s="5">
        <v>1998</v>
      </c>
      <c r="Y23" s="5" t="s">
        <v>1089</v>
      </c>
      <c r="Z23" s="26" t="s">
        <v>1012</v>
      </c>
      <c r="AA23" s="26">
        <v>100100785</v>
      </c>
      <c r="AB23" s="31">
        <v>20</v>
      </c>
      <c r="AC23" s="26">
        <v>1998</v>
      </c>
      <c r="AD23" s="24"/>
      <c r="AE23" s="5">
        <f>IF(AB23&gt;$AB$1,"NA",(IF(AC23&lt;'[3]Point Tables'!$S$6,"OLD",(IF(AD23="Y","X",(VLOOKUP(AA23,[1]Y12MF!$A$1:$A$65536,1,FALSE)))))))</f>
        <v>100100785</v>
      </c>
      <c r="AF23" s="5" t="str">
        <f>IF(AB23&gt;$AB$1,"NA",(IF(AC23&lt;'[2]Point Tables'!$S$7,"OLD",(IF(AD23="Y","X",(VLOOKUP(AA23,[1]Y10MF!$A$1:$A$65536,1,FALSE)))))))</f>
        <v>OLD</v>
      </c>
      <c r="AG23" s="5"/>
      <c r="AH23" s="5" t="s">
        <v>1476</v>
      </c>
      <c r="AI23" s="5">
        <v>2000</v>
      </c>
      <c r="AJ23" s="5" t="s">
        <v>26</v>
      </c>
      <c r="AK23" s="26" t="s">
        <v>1476</v>
      </c>
      <c r="AL23" s="26">
        <v>100101666</v>
      </c>
      <c r="AM23" s="26">
        <v>20</v>
      </c>
      <c r="AN23" s="26">
        <v>2000</v>
      </c>
      <c r="AO23" s="24"/>
      <c r="AP23" s="5" t="str">
        <f>IF(AM23&gt;$AM$1,"NA",(IF(AN23&lt;'[3]Point Tables'!$S$6,"OLD",(IF(AO23="Y","X",(VLOOKUP(AL23,[1]Y12MF!$A$1:$A$65536,1,FALSE)))))))</f>
        <v>NA</v>
      </c>
      <c r="AQ23" s="5" t="str">
        <f>IF(AM23&gt;$AM$1,"NA",(IF(AN23&lt;'[3]Point Tables'!$S$7,"OLD",(IF(AO23="Y","X",(VLOOKUP(AL23,[1]Y10MF!$A$1:$A$65536,1,FALSE)))))))</f>
        <v>NA</v>
      </c>
      <c r="AR23" s="5"/>
      <c r="AS23" s="14" t="s">
        <v>1120</v>
      </c>
      <c r="AT23" s="14">
        <v>1999</v>
      </c>
      <c r="AU23" s="14" t="s">
        <v>907</v>
      </c>
      <c r="AV23" s="14" t="s">
        <v>1120</v>
      </c>
      <c r="AW23" s="14">
        <v>100094225</v>
      </c>
      <c r="AX23" s="14">
        <v>20</v>
      </c>
      <c r="AY23" s="14">
        <v>1999</v>
      </c>
      <c r="BA23" s="5">
        <f>IF(AX23&gt;$AX$1,"NA",(IF(AY23&lt;'[3]Point Tables'!$S$6,"OLD",(IF(AZ23="Y","X",(VLOOKUP(AW23,[1]Y12MF!$A$1:$A$65536,1,FALSE)))))))</f>
        <v>100094225</v>
      </c>
      <c r="BB23" s="5" t="str">
        <f>IF(AX23&gt;$AX$1,"NA",(IF(AY23&lt;'[4]Point Tables'!$S$7,"OLD",(IF(AZ23="Y","X",(VLOOKUP(AW23,[1]Y10MF!$A$1:$A$65536,1,FALSE)))))))</f>
        <v>OLD</v>
      </c>
      <c r="BC23" s="5"/>
      <c r="BD23" s="5" t="s">
        <v>1477</v>
      </c>
      <c r="BE23" s="5">
        <v>2001</v>
      </c>
      <c r="BF23" s="5" t="s">
        <v>923</v>
      </c>
      <c r="BG23" s="9" t="s">
        <v>1477</v>
      </c>
      <c r="BH23" s="9">
        <v>100096056</v>
      </c>
      <c r="BI23" s="20">
        <v>20</v>
      </c>
      <c r="BJ23" s="9">
        <v>2001</v>
      </c>
      <c r="BK23" s="24"/>
      <c r="BL23" s="5">
        <f>IF(BI23&gt;$BI$1,"NA",(IF(BJ23&lt;'[3]Point Tables'!$S$6,"OLD",(IF(BK23="Y","X",(VLOOKUP(BH23,[1]Y12MF!$A$1:$A$65536,1,FALSE)))))))</f>
        <v>100096056</v>
      </c>
      <c r="BM23" s="5">
        <f>IF(BI23&gt;$BI$1,"NA",(IF(BJ23&lt;'[3]Point Tables'!$S$7,"OLD",(IF(BK23="Y","X",(VLOOKUP(BH23,[1]Y10MF!$A$1:$A$65536,1,FALSE)))))))</f>
        <v>100096056</v>
      </c>
      <c r="BN23" s="5"/>
      <c r="BO23" s="5" t="s">
        <v>1155</v>
      </c>
      <c r="BP23" s="5">
        <v>1999</v>
      </c>
      <c r="BQ23" s="5" t="s">
        <v>851</v>
      </c>
      <c r="BR23" s="22" t="s">
        <v>1155</v>
      </c>
      <c r="BS23" s="16">
        <v>100116557</v>
      </c>
      <c r="BT23" s="22">
        <v>20</v>
      </c>
      <c r="BU23" s="22">
        <v>1999</v>
      </c>
      <c r="BW23" s="5" t="str">
        <f>IF(BT23&gt;$BT$1,"NA",(IF(BU23&lt;'[3]Point Tables'!$S$6,"OLD",(IF(BV23="Y","X",(VLOOKUP(BS23,[1]Y12MF!$A$1:$A$65536,1,FALSE)))))))</f>
        <v>NA</v>
      </c>
      <c r="BX23" s="5" t="str">
        <f>IF(BT23&gt;$BT$1,"NA",(IF(BU23&lt;'[4]Point Tables'!$S$7,"OLD",(IF(BV23="Y","X",(VLOOKUP(BS23,[1]Y10MF!$A$1:$A$65536,1,FALSE)))))))</f>
        <v>NA</v>
      </c>
      <c r="BZ23" s="5" t="s">
        <v>1012</v>
      </c>
      <c r="CA23" s="5">
        <v>1998</v>
      </c>
      <c r="CB23" s="5" t="s">
        <v>1002</v>
      </c>
      <c r="CC23" s="17" t="s">
        <v>1012</v>
      </c>
      <c r="CD23" s="18">
        <v>100100785</v>
      </c>
      <c r="CE23" s="18">
        <v>20</v>
      </c>
      <c r="CF23" s="9">
        <v>1998</v>
      </c>
      <c r="CH23" s="5">
        <f>IF(CE23&gt;$CE$1,"NA",(IF(CF23&lt;'[3]Point Tables'!$S$6,"OLD",(IF(CG23="Y","X",(VLOOKUP(CD23,[1]Y12MF!$A$1:$A$65536,1,FALSE)))))))</f>
        <v>100100785</v>
      </c>
      <c r="CI23" s="5" t="str">
        <f>IF(CE23&gt;$CE$1,"NA",(IF(CF23&lt;'[4]Point Tables'!$S$7,"OLD",(IF(CG23="Y","X",(VLOOKUP(CD23,[1]Y10MF!$A$1:$A$65536,1,FALSE)))))))</f>
        <v>OLD</v>
      </c>
      <c r="CK23" s="5" t="s">
        <v>1176</v>
      </c>
      <c r="CL23" s="5">
        <v>1998</v>
      </c>
      <c r="CM23" s="5" t="s">
        <v>48</v>
      </c>
      <c r="CN23" s="17" t="s">
        <v>1176</v>
      </c>
      <c r="CO23" s="18">
        <v>100086453</v>
      </c>
      <c r="CP23" s="18">
        <v>20</v>
      </c>
      <c r="CQ23" s="9">
        <v>1998</v>
      </c>
      <c r="CS23" s="5">
        <f>IF(CP23&gt;$CP$1,"NA",(IF(CQ23&lt;'[3]Point Tables'!$S$6,"OLD",(IF(CR23="Y","X",(VLOOKUP(CO23,[1]Y12MF!$A$1:$A$65536,1,FALSE)))))))</f>
        <v>100086453</v>
      </c>
      <c r="CT23" s="5" t="str">
        <f>IF(CP23&gt;$CP$1,"NA",(IF(CQ23&lt;'[4]Point Tables'!$S$7,"OLD",(IF(CR23="Y","X",(VLOOKUP(CO23,[1]Y10MF!$A$1:$A$65536,1,FALSE)))))))</f>
        <v>OLD</v>
      </c>
      <c r="CV23" s="14" t="s">
        <v>1254</v>
      </c>
      <c r="CW23" s="14">
        <v>1998</v>
      </c>
      <c r="CX23" s="14" t="s">
        <v>57</v>
      </c>
      <c r="CY23" s="14" t="s">
        <v>1254</v>
      </c>
      <c r="CZ23" s="14">
        <v>100100913</v>
      </c>
      <c r="DA23" s="14">
        <v>20</v>
      </c>
      <c r="DB23" s="14">
        <v>1998</v>
      </c>
      <c r="DD23" s="5">
        <f>IF(DA23&gt;$DA$1,"NA",(IF(DB23&lt;'[3]Point Tables'!$S$6,"OLD",(IF(DC23="Y","X",(VLOOKUP(CZ23,[1]Y12MF!$A$1:$A$65536,1,FALSE)))))))</f>
        <v>100100913</v>
      </c>
      <c r="DE23" s="5" t="str">
        <f>IF(DA23&gt;$DA$1,"NA",(IF(DB23&lt;'[3]Point Tables'!$S$7,"OLD",(IF(DC23="Y","X",(VLOOKUP(CZ23,[1]Y10MF!$A$1:$A$65536,1,FALSE)))))))</f>
        <v>OLD</v>
      </c>
      <c r="DG23" s="14" t="s">
        <v>1046</v>
      </c>
      <c r="DH23" s="14">
        <v>1998</v>
      </c>
      <c r="DI23" s="14" t="s">
        <v>856</v>
      </c>
      <c r="DJ23" s="14" t="s">
        <v>1046</v>
      </c>
      <c r="DK23" s="14">
        <v>100129362</v>
      </c>
      <c r="DL23" s="14">
        <v>20</v>
      </c>
      <c r="DM23" s="14">
        <v>1998</v>
      </c>
      <c r="DO23" s="5" t="str">
        <f>IF(DL23&gt;$DL$1,"NA",(IF(DM23&lt;'[3]Point Tables'!$S$6,"OLD",(IF(DN23="Y","X",(VLOOKUP(DK23,[1]Y12MF!$A$1:$A$65536,1,FALSE)))))))</f>
        <v>NA</v>
      </c>
      <c r="DP23" s="5" t="str">
        <f>IF(DL23&gt;$DL$1,"NA",(IF(DM23&lt;'[3]Point Tables'!$S$7,"OLD",(IF(DN23="Y","X",(VLOOKUP(DK23,[1]Y10MF!$A$1:$A$65536,1,FALSE)))))))</f>
        <v>NA</v>
      </c>
    </row>
    <row r="24" spans="1:120">
      <c r="A24" t="s">
        <v>1100</v>
      </c>
      <c r="B24">
        <v>1998</v>
      </c>
      <c r="C24" t="s">
        <v>46</v>
      </c>
      <c r="D24" t="s">
        <v>1100</v>
      </c>
      <c r="E24">
        <v>100090994</v>
      </c>
      <c r="F24">
        <v>21</v>
      </c>
      <c r="G24">
        <v>1998</v>
      </c>
      <c r="H24" s="32" t="s">
        <v>24</v>
      </c>
      <c r="I24" s="5">
        <f>IF(F24&gt;$F$1,"NA",(IF(G24&lt;'[3]Point Tables'!$S$6,"OLD",(IF(H24="Y","X",(VLOOKUP(E24,[1]Y12MF!$A$1:$A$65536,1,FALSE)))))))</f>
        <v>100090994</v>
      </c>
      <c r="J24" s="5" t="str">
        <f>IF(F24&gt;$F$1,"NA",(IF(G24&lt;'[3]Point Tables'!$S$7,"OLD",(IF(H24="Y","X",(VLOOKUP(E24,[1]Y10MF!$A$1:$A$65536,1,FALSE)))))))</f>
        <v>OLD</v>
      </c>
      <c r="K24" s="5"/>
      <c r="L24" t="s">
        <v>1387</v>
      </c>
      <c r="M24">
        <v>2000</v>
      </c>
      <c r="N24" t="s">
        <v>26</v>
      </c>
      <c r="O24" t="s">
        <v>1387</v>
      </c>
      <c r="P24">
        <v>100119273</v>
      </c>
      <c r="Q24">
        <v>21</v>
      </c>
      <c r="R24">
        <v>2000</v>
      </c>
      <c r="S24" t="s">
        <v>24</v>
      </c>
      <c r="T24" s="5">
        <f>IF(Q24&gt;$Q$1,"NA",(IF(R24&lt;'[3]Point Tables'!$S$6,"OLD",(IF(S24="Y","X",(VLOOKUP(P24,[1]Y12MF!$A$1:$A$65536,1,FALSE)))))))</f>
        <v>100119273</v>
      </c>
      <c r="U24" s="5">
        <f>IF(Q24&gt;$Q$1,"NA",(IF(R24&lt;'[3]Point Tables'!$S$7,"OLD",(IF(S24="Y","X",(VLOOKUP(P24,[1]Y10MF!$A$1:$A$65536,1,FALSE)))))))</f>
        <v>100119273</v>
      </c>
      <c r="V24" s="5"/>
      <c r="W24" s="5" t="s">
        <v>1179</v>
      </c>
      <c r="X24" s="5">
        <v>1999</v>
      </c>
      <c r="Y24" s="5" t="s">
        <v>94</v>
      </c>
      <c r="Z24" s="26" t="s">
        <v>1179</v>
      </c>
      <c r="AA24" s="26">
        <v>100087660</v>
      </c>
      <c r="AB24" s="31">
        <v>21</v>
      </c>
      <c r="AC24" s="26">
        <v>1999</v>
      </c>
      <c r="AD24" s="24"/>
      <c r="AE24" s="5">
        <f>IF(AB24&gt;$AB$1,"NA",(IF(AC24&lt;'[3]Point Tables'!$S$6,"OLD",(IF(AD24="Y","X",(VLOOKUP(AA24,[1]Y12MF!$A$1:$A$65536,1,FALSE)))))))</f>
        <v>100087660</v>
      </c>
      <c r="AF24" s="5" t="str">
        <f>IF(AB24&gt;$AB$1,"NA",(IF(AC24&lt;'[2]Point Tables'!$S$7,"OLD",(IF(AD24="Y","X",(VLOOKUP(AA24,[1]Y10MF!$A$1:$A$65536,1,FALSE)))))))</f>
        <v>OLD</v>
      </c>
      <c r="AG24" s="5"/>
      <c r="AH24" s="5" t="s">
        <v>1478</v>
      </c>
      <c r="AI24" s="5">
        <v>2000</v>
      </c>
      <c r="AJ24" s="5" t="s">
        <v>23</v>
      </c>
      <c r="AK24" s="26" t="s">
        <v>1478</v>
      </c>
      <c r="AL24" s="26">
        <v>100124308</v>
      </c>
      <c r="AM24" s="26">
        <v>21</v>
      </c>
      <c r="AN24" s="26">
        <v>2000</v>
      </c>
      <c r="AO24" s="24"/>
      <c r="AP24" s="5" t="str">
        <f>IF(AM24&gt;$AM$1,"NA",(IF(AN24&lt;'[3]Point Tables'!$S$6,"OLD",(IF(AO24="Y","X",(VLOOKUP(AL24,[1]Y12MF!$A$1:$A$65536,1,FALSE)))))))</f>
        <v>NA</v>
      </c>
      <c r="AQ24" s="5" t="str">
        <f>IF(AM24&gt;$AM$1,"NA",(IF(AN24&lt;'[3]Point Tables'!$S$7,"OLD",(IF(AO24="Y","X",(VLOOKUP(AL24,[1]Y10MF!$A$1:$A$65536,1,FALSE)))))))</f>
        <v>NA</v>
      </c>
      <c r="AR24" s="5"/>
      <c r="AS24" s="14" t="s">
        <v>1095</v>
      </c>
      <c r="AT24" s="14">
        <v>1998</v>
      </c>
      <c r="AU24" s="14" t="s">
        <v>848</v>
      </c>
      <c r="AV24" s="14" t="s">
        <v>1095</v>
      </c>
      <c r="AW24" s="14">
        <v>100100917</v>
      </c>
      <c r="AX24" s="14">
        <v>21</v>
      </c>
      <c r="AY24" s="14">
        <v>1998</v>
      </c>
      <c r="BA24" s="5">
        <f>IF(AX24&gt;$AX$1,"NA",(IF(AY24&lt;'[3]Point Tables'!$S$6,"OLD",(IF(AZ24="Y","X",(VLOOKUP(AW24,[1]Y12MF!$A$1:$A$65536,1,FALSE)))))))</f>
        <v>100100917</v>
      </c>
      <c r="BB24" s="5" t="str">
        <f>IF(AX24&gt;$AX$1,"NA",(IF(AY24&lt;'[4]Point Tables'!$S$7,"OLD",(IF(AZ24="Y","X",(VLOOKUP(AW24,[1]Y10MF!$A$1:$A$65536,1,FALSE)))))))</f>
        <v>OLD</v>
      </c>
      <c r="BC24" s="5"/>
      <c r="BD24" s="5" t="s">
        <v>1464</v>
      </c>
      <c r="BE24" s="5">
        <v>2000</v>
      </c>
      <c r="BF24" s="5" t="s">
        <v>848</v>
      </c>
      <c r="BG24" s="9" t="s">
        <v>1464</v>
      </c>
      <c r="BH24" s="9">
        <v>100096205</v>
      </c>
      <c r="BI24" s="20">
        <v>21</v>
      </c>
      <c r="BJ24" s="9">
        <v>2000</v>
      </c>
      <c r="BK24" s="24"/>
      <c r="BL24" s="5" t="str">
        <f>IF(BI24&gt;$BI$1,"NA",(IF(BJ24&lt;'[3]Point Tables'!$S$6,"OLD",(IF(BK24="Y","X",(VLOOKUP(BH24,[1]Y12MF!$A$1:$A$65536,1,FALSE)))))))</f>
        <v>NA</v>
      </c>
      <c r="BM24" s="5" t="str">
        <f>IF(BI24&gt;$BI$1,"NA",(IF(BJ24&lt;'[3]Point Tables'!$S$7,"OLD",(IF(BK24="Y","X",(VLOOKUP(BH24,[1]Y10MF!$A$1:$A$65536,1,FALSE)))))))</f>
        <v>NA</v>
      </c>
      <c r="BN24" s="5"/>
      <c r="BO24" s="5" t="s">
        <v>914</v>
      </c>
      <c r="BP24" s="5">
        <v>1999</v>
      </c>
      <c r="BQ24" s="5" t="s">
        <v>915</v>
      </c>
      <c r="BR24" s="22" t="s">
        <v>914</v>
      </c>
      <c r="BS24" s="16">
        <v>100085497</v>
      </c>
      <c r="BT24" s="22">
        <v>21</v>
      </c>
      <c r="BU24" s="22">
        <v>1999</v>
      </c>
      <c r="BW24" s="5" t="str">
        <f>IF(BT24&gt;$BT$1,"NA",(IF(BU24&lt;'[3]Point Tables'!$S$6,"OLD",(IF(BV24="Y","X",(VLOOKUP(BS24,[1]Y12MF!$A$1:$A$65536,1,FALSE)))))))</f>
        <v>NA</v>
      </c>
      <c r="BX24" s="5" t="str">
        <f>IF(BT24&gt;$BT$1,"NA",(IF(BU24&lt;'[4]Point Tables'!$S$7,"OLD",(IF(BV24="Y","X",(VLOOKUP(BS24,[1]Y10MF!$A$1:$A$65536,1,FALSE)))))))</f>
        <v>NA</v>
      </c>
      <c r="BZ24" s="5" t="s">
        <v>1216</v>
      </c>
      <c r="CA24" s="5">
        <v>1999</v>
      </c>
      <c r="CB24" s="5" t="s">
        <v>850</v>
      </c>
      <c r="CC24" s="17" t="s">
        <v>1216</v>
      </c>
      <c r="CD24" s="18">
        <v>100088319</v>
      </c>
      <c r="CE24" s="18">
        <v>21</v>
      </c>
      <c r="CF24" s="9">
        <v>1999</v>
      </c>
      <c r="CH24" s="5">
        <f>IF(CE24&gt;$CE$1,"NA",(IF(CF24&lt;'[3]Point Tables'!$S$6,"OLD",(IF(CG24="Y","X",(VLOOKUP(CD24,[1]Y12MF!$A$1:$A$65536,1,FALSE)))))))</f>
        <v>100088319</v>
      </c>
      <c r="CI24" s="5" t="str">
        <f>IF(CE24&gt;$CE$1,"NA",(IF(CF24&lt;'[4]Point Tables'!$S$7,"OLD",(IF(CG24="Y","X",(VLOOKUP(CD24,[1]Y10MF!$A$1:$A$65536,1,FALSE)))))))</f>
        <v>OLD</v>
      </c>
      <c r="CK24" s="5" t="s">
        <v>1044</v>
      </c>
      <c r="CL24" s="5">
        <v>1998</v>
      </c>
      <c r="CM24" s="5" t="s">
        <v>37</v>
      </c>
      <c r="CN24" s="17" t="s">
        <v>1044</v>
      </c>
      <c r="CO24" s="18">
        <v>100087510</v>
      </c>
      <c r="CP24" s="18">
        <v>21</v>
      </c>
      <c r="CQ24" s="9">
        <v>1998</v>
      </c>
      <c r="CS24" s="5">
        <f>IF(CP24&gt;$CP$1,"NA",(IF(CQ24&lt;'[3]Point Tables'!$S$6,"OLD",(IF(CR24="Y","X",(VLOOKUP(CO24,[1]Y12MF!$A$1:$A$65536,1,FALSE)))))))</f>
        <v>100087510</v>
      </c>
      <c r="CT24" s="5" t="str">
        <f>IF(CP24&gt;$CP$1,"NA",(IF(CQ24&lt;'[4]Point Tables'!$S$7,"OLD",(IF(CR24="Y","X",(VLOOKUP(CO24,[1]Y10MF!$A$1:$A$65536,1,FALSE)))))))</f>
        <v>OLD</v>
      </c>
      <c r="CV24" s="14" t="s">
        <v>1456</v>
      </c>
      <c r="CW24" s="14">
        <v>2000</v>
      </c>
      <c r="CX24" s="14" t="s">
        <v>23</v>
      </c>
      <c r="CY24" s="14" t="s">
        <v>1456</v>
      </c>
      <c r="CZ24" s="14">
        <v>100102886</v>
      </c>
      <c r="DA24" s="14">
        <v>21</v>
      </c>
      <c r="DB24" s="14">
        <v>2000</v>
      </c>
      <c r="DD24" s="5">
        <f>IF(DA24&gt;$DA$1,"NA",(IF(DB24&lt;'[3]Point Tables'!$S$6,"OLD",(IF(DC24="Y","X",(VLOOKUP(CZ24,[1]Y12MF!$A$1:$A$65536,1,FALSE)))))))</f>
        <v>100102886</v>
      </c>
      <c r="DE24" s="5">
        <f>IF(DA24&gt;$DA$1,"NA",(IF(DB24&lt;'[3]Point Tables'!$S$7,"OLD",(IF(DC24="Y","X",(VLOOKUP(CZ24,[1]Y10MF!$A$1:$A$65536,1,FALSE)))))))</f>
        <v>100102886</v>
      </c>
      <c r="DG24" s="14" t="s">
        <v>1479</v>
      </c>
      <c r="DH24" s="14">
        <v>2000</v>
      </c>
      <c r="DI24" s="14" t="s">
        <v>1057</v>
      </c>
      <c r="DJ24" s="14" t="s">
        <v>1479</v>
      </c>
      <c r="DK24" s="14">
        <v>100132934</v>
      </c>
      <c r="DL24" s="14">
        <v>21</v>
      </c>
      <c r="DM24" s="14">
        <v>2000</v>
      </c>
      <c r="DO24" s="5" t="str">
        <f>IF(DL24&gt;$DL$1,"NA",(IF(DM24&lt;'[3]Point Tables'!$S$6,"OLD",(IF(DN24="Y","X",(VLOOKUP(DK24,[1]Y12MF!$A$1:$A$65536,1,FALSE)))))))</f>
        <v>NA</v>
      </c>
      <c r="DP24" s="5" t="str">
        <f>IF(DL24&gt;$DL$1,"NA",(IF(DM24&lt;'[3]Point Tables'!$S$7,"OLD",(IF(DN24="Y","X",(VLOOKUP(DK24,[1]Y10MF!$A$1:$A$65536,1,FALSE)))))))</f>
        <v>NA</v>
      </c>
    </row>
    <row r="25" spans="1:120">
      <c r="A25" t="s">
        <v>1313</v>
      </c>
      <c r="B25">
        <v>1998</v>
      </c>
      <c r="C25" t="s">
        <v>37</v>
      </c>
      <c r="D25" t="s">
        <v>1313</v>
      </c>
      <c r="E25">
        <v>100101638</v>
      </c>
      <c r="F25">
        <v>22</v>
      </c>
      <c r="G25">
        <v>1998</v>
      </c>
      <c r="H25" s="32" t="s">
        <v>24</v>
      </c>
      <c r="I25" s="5">
        <f>IF(F25&gt;$F$1,"NA",(IF(G25&lt;'[3]Point Tables'!$S$6,"OLD",(IF(H25="Y","X",(VLOOKUP(E25,[1]Y12MF!$A$1:$A$65536,1,FALSE)))))))</f>
        <v>100101638</v>
      </c>
      <c r="J25" s="5" t="str">
        <f>IF(F25&gt;$F$1,"NA",(IF(G25&lt;'[3]Point Tables'!$S$7,"OLD",(IF(H25="Y","X",(VLOOKUP(E25,[1]Y10MF!$A$1:$A$65536,1,FALSE)))))))</f>
        <v>OLD</v>
      </c>
      <c r="K25" s="5"/>
      <c r="L25" t="s">
        <v>670</v>
      </c>
      <c r="M25">
        <v>1998</v>
      </c>
      <c r="N25" t="s">
        <v>48</v>
      </c>
      <c r="O25" t="s">
        <v>670</v>
      </c>
      <c r="P25">
        <v>100086453</v>
      </c>
      <c r="Q25">
        <v>22</v>
      </c>
      <c r="R25">
        <v>1998</v>
      </c>
      <c r="S25" t="s">
        <v>24</v>
      </c>
      <c r="T25" s="5">
        <f>IF(Q25&gt;$Q$1,"NA",(IF(R25&lt;'[3]Point Tables'!$S$6,"OLD",(IF(S25="Y","X",(VLOOKUP(P25,[1]Y12MF!$A$1:$A$65536,1,FALSE)))))))</f>
        <v>100086453</v>
      </c>
      <c r="U25" s="5" t="str">
        <f>IF(Q25&gt;$Q$1,"NA",(IF(R25&lt;'[3]Point Tables'!$S$7,"OLD",(IF(S25="Y","X",(VLOOKUP(P25,[1]Y10MF!$A$1:$A$65536,1,FALSE)))))))</f>
        <v>OLD</v>
      </c>
      <c r="V25" s="5"/>
      <c r="W25" s="5" t="s">
        <v>1110</v>
      </c>
      <c r="X25" s="5">
        <v>1998</v>
      </c>
      <c r="Y25" s="5" t="s">
        <v>870</v>
      </c>
      <c r="Z25" s="26" t="s">
        <v>1110</v>
      </c>
      <c r="AA25" s="26">
        <v>100067208</v>
      </c>
      <c r="AB25" s="31">
        <v>22</v>
      </c>
      <c r="AC25" s="26">
        <v>1998</v>
      </c>
      <c r="AD25" s="24"/>
      <c r="AE25" s="5">
        <f>IF(AB25&gt;$AB$1,"NA",(IF(AC25&lt;'[3]Point Tables'!$S$6,"OLD",(IF(AD25="Y","X",(VLOOKUP(AA25,[1]Y12MF!$A$1:$A$65536,1,FALSE)))))))</f>
        <v>100067208</v>
      </c>
      <c r="AF25" s="5" t="str">
        <f>IF(AB25&gt;$AB$1,"NA",(IF(AC25&lt;'[2]Point Tables'!$S$7,"OLD",(IF(AD25="Y","X",(VLOOKUP(AA25,[1]Y10MF!$A$1:$A$65536,1,FALSE)))))))</f>
        <v>OLD</v>
      </c>
      <c r="AG25" s="5"/>
      <c r="AH25" s="5" t="s">
        <v>425</v>
      </c>
      <c r="AI25" s="5">
        <v>1998</v>
      </c>
      <c r="AJ25" s="5" t="s">
        <v>101</v>
      </c>
      <c r="AK25" s="26" t="s">
        <v>425</v>
      </c>
      <c r="AL25" s="26">
        <v>100117399</v>
      </c>
      <c r="AM25" s="26">
        <v>22</v>
      </c>
      <c r="AN25" s="26">
        <v>1998</v>
      </c>
      <c r="AO25" s="24"/>
      <c r="AP25" s="5" t="str">
        <f>IF(AM25&gt;$AM$1,"NA",(IF(AN25&lt;'[3]Point Tables'!$S$6,"OLD",(IF(AO25="Y","X",(VLOOKUP(AL25,[1]Y12MF!$A$1:$A$65536,1,FALSE)))))))</f>
        <v>NA</v>
      </c>
      <c r="AQ25" s="5" t="str">
        <f>IF(AM25&gt;$AM$1,"NA",(IF(AN25&lt;'[3]Point Tables'!$S$7,"OLD",(IF(AO25="Y","X",(VLOOKUP(AL25,[1]Y10MF!$A$1:$A$65536,1,FALSE)))))))</f>
        <v>NA</v>
      </c>
      <c r="AR25" s="5"/>
      <c r="AS25" s="14" t="s">
        <v>1048</v>
      </c>
      <c r="AT25" s="14">
        <v>1999</v>
      </c>
      <c r="AU25" s="14" t="s">
        <v>923</v>
      </c>
      <c r="AV25" s="14" t="s">
        <v>1048</v>
      </c>
      <c r="AW25" s="14">
        <v>100092770</v>
      </c>
      <c r="AX25" s="14">
        <v>22</v>
      </c>
      <c r="AY25" s="14">
        <v>1999</v>
      </c>
      <c r="BA25" s="5">
        <f>IF(AX25&gt;$AX$1,"NA",(IF(AY25&lt;'[3]Point Tables'!$S$6,"OLD",(IF(AZ25="Y","X",(VLOOKUP(AW25,[1]Y12MF!$A$1:$A$65536,1,FALSE)))))))</f>
        <v>100092770</v>
      </c>
      <c r="BB25" s="5" t="str">
        <f>IF(AX25&gt;$AX$1,"NA",(IF(AY25&lt;'[4]Point Tables'!$S$7,"OLD",(IF(AZ25="Y","X",(VLOOKUP(AW25,[1]Y10MF!$A$1:$A$65536,1,FALSE)))))))</f>
        <v>OLD</v>
      </c>
      <c r="BC25" s="5"/>
      <c r="BD25" s="5" t="s">
        <v>1474</v>
      </c>
      <c r="BE25" s="5">
        <v>2000</v>
      </c>
      <c r="BF25" s="5" t="s">
        <v>1480</v>
      </c>
      <c r="BG25" s="9" t="s">
        <v>1474</v>
      </c>
      <c r="BH25" s="9">
        <v>100101342</v>
      </c>
      <c r="BI25" s="20">
        <v>22</v>
      </c>
      <c r="BJ25" s="9">
        <v>2000</v>
      </c>
      <c r="BK25" s="24"/>
      <c r="BL25" s="5" t="str">
        <f>IF(BI25&gt;$BI$1,"NA",(IF(BJ25&lt;'[3]Point Tables'!$S$6,"OLD",(IF(BK25="Y","X",(VLOOKUP(BH25,[1]Y12MF!$A$1:$A$65536,1,FALSE)))))))</f>
        <v>NA</v>
      </c>
      <c r="BM25" s="5" t="str">
        <f>IF(BI25&gt;$BI$1,"NA",(IF(BJ25&lt;'[3]Point Tables'!$S$7,"OLD",(IF(BK25="Y","X",(VLOOKUP(BH25,[1]Y10MF!$A$1:$A$65536,1,FALSE)))))))</f>
        <v>NA</v>
      </c>
      <c r="BN25" s="5"/>
      <c r="BO25" s="5" t="s">
        <v>1481</v>
      </c>
      <c r="BP25" s="5">
        <v>1998</v>
      </c>
      <c r="BQ25" s="5" t="s">
        <v>837</v>
      </c>
      <c r="BR25" s="22" t="s">
        <v>1481</v>
      </c>
      <c r="BS25" s="16">
        <v>100117234</v>
      </c>
      <c r="BT25" s="22">
        <v>22</v>
      </c>
      <c r="BU25" s="22">
        <v>1998</v>
      </c>
      <c r="BW25" s="5" t="str">
        <f>IF(BT25&gt;$BT$1,"NA",(IF(BU25&lt;'[3]Point Tables'!$S$6,"OLD",(IF(BV25="Y","X",(VLOOKUP(BS25,[1]Y12MF!$A$1:$A$65536,1,FALSE)))))))</f>
        <v>NA</v>
      </c>
      <c r="BX25" s="5" t="str">
        <f>IF(BT25&gt;$BT$1,"NA",(IF(BU25&lt;'[4]Point Tables'!$S$7,"OLD",(IF(BV25="Y","X",(VLOOKUP(BS25,[1]Y10MF!$A$1:$A$65536,1,FALSE)))))))</f>
        <v>NA</v>
      </c>
      <c r="BZ25" s="5" t="s">
        <v>1482</v>
      </c>
      <c r="CA25" s="5">
        <v>1998</v>
      </c>
      <c r="CB25" s="5" t="s">
        <v>917</v>
      </c>
      <c r="CC25" s="17" t="s">
        <v>1482</v>
      </c>
      <c r="CD25" s="18">
        <v>100100043</v>
      </c>
      <c r="CE25" s="18">
        <v>22</v>
      </c>
      <c r="CF25" s="9">
        <v>1998</v>
      </c>
      <c r="CH25" s="5">
        <f>IF(CE25&gt;$CE$1,"NA",(IF(CF25&lt;'[3]Point Tables'!$S$6,"OLD",(IF(CG25="Y","X",(VLOOKUP(CD25,[1]Y12MF!$A$1:$A$65536,1,FALSE)))))))</f>
        <v>100100043</v>
      </c>
      <c r="CI25" s="5" t="str">
        <f>IF(CE25&gt;$CE$1,"NA",(IF(CF25&lt;'[4]Point Tables'!$S$7,"OLD",(IF(CG25="Y","X",(VLOOKUP(CD25,[1]Y10MF!$A$1:$A$65536,1,FALSE)))))))</f>
        <v>OLD</v>
      </c>
      <c r="CK25" s="5" t="s">
        <v>1066</v>
      </c>
      <c r="CL25" s="5">
        <v>1998</v>
      </c>
      <c r="CM25" s="5" t="s">
        <v>17</v>
      </c>
      <c r="CN25" s="17" t="s">
        <v>1066</v>
      </c>
      <c r="CO25" s="18">
        <v>100127069</v>
      </c>
      <c r="CP25" s="18">
        <v>22</v>
      </c>
      <c r="CQ25" s="9">
        <v>1998</v>
      </c>
      <c r="CS25" s="5">
        <f>IF(CP25&gt;$CP$1,"NA",(IF(CQ25&lt;'[3]Point Tables'!$S$6,"OLD",(IF(CR25="Y","X",(VLOOKUP(CO25,[1]Y12MF!$A$1:$A$65536,1,FALSE)))))))</f>
        <v>100127069</v>
      </c>
      <c r="CT25" s="5" t="str">
        <f>IF(CP25&gt;$CP$1,"NA",(IF(CQ25&lt;'[4]Point Tables'!$S$7,"OLD",(IF(CR25="Y","X",(VLOOKUP(CO25,[1]Y10MF!$A$1:$A$65536,1,FALSE)))))))</f>
        <v>OLD</v>
      </c>
      <c r="CV25" s="14" t="s">
        <v>1457</v>
      </c>
      <c r="CW25" s="14">
        <v>2000</v>
      </c>
      <c r="CX25" s="14" t="s">
        <v>101</v>
      </c>
      <c r="CY25" s="14" t="s">
        <v>1457</v>
      </c>
      <c r="CZ25" s="14">
        <v>100127185</v>
      </c>
      <c r="DA25" s="14">
        <v>22</v>
      </c>
      <c r="DB25" s="14">
        <v>2000</v>
      </c>
      <c r="DD25" s="5">
        <f>IF(DA25&gt;$DA$1,"NA",(IF(DB25&lt;'[3]Point Tables'!$S$6,"OLD",(IF(DC25="Y","X",(VLOOKUP(CZ25,[1]Y12MF!$A$1:$A$65536,1,FALSE)))))))</f>
        <v>100127185</v>
      </c>
      <c r="DE25" s="5">
        <f>IF(DA25&gt;$DA$1,"NA",(IF(DB25&lt;'[3]Point Tables'!$S$7,"OLD",(IF(DC25="Y","X",(VLOOKUP(CZ25,[1]Y10MF!$A$1:$A$65536,1,FALSE)))))))</f>
        <v>100127185</v>
      </c>
      <c r="DG25" s="14" t="s">
        <v>1483</v>
      </c>
      <c r="DH25" s="14">
        <v>1999</v>
      </c>
      <c r="DI25" s="14" t="s">
        <v>972</v>
      </c>
      <c r="DJ25" s="14" t="s">
        <v>1483</v>
      </c>
      <c r="DK25" s="14">
        <v>100102792</v>
      </c>
      <c r="DL25" s="14">
        <v>22</v>
      </c>
      <c r="DM25" s="14">
        <v>1999</v>
      </c>
      <c r="DO25" s="5" t="str">
        <f>IF(DL25&gt;$DL$1,"NA",(IF(DM25&lt;'[3]Point Tables'!$S$6,"OLD",(IF(DN25="Y","X",(VLOOKUP(DK25,[1]Y12MF!$A$1:$A$65536,1,FALSE)))))))</f>
        <v>NA</v>
      </c>
      <c r="DP25" s="5" t="str">
        <f>IF(DL25&gt;$DL$1,"NA",(IF(DM25&lt;'[3]Point Tables'!$S$7,"OLD",(IF(DN25="Y","X",(VLOOKUP(DK25,[1]Y10MF!$A$1:$A$65536,1,FALSE)))))))</f>
        <v>NA</v>
      </c>
    </row>
    <row r="26" spans="1:120">
      <c r="A26" t="s">
        <v>583</v>
      </c>
      <c r="B26">
        <v>1998</v>
      </c>
      <c r="C26" t="s">
        <v>48</v>
      </c>
      <c r="D26" t="s">
        <v>583</v>
      </c>
      <c r="E26">
        <v>100099012</v>
      </c>
      <c r="F26">
        <v>23</v>
      </c>
      <c r="G26">
        <v>1998</v>
      </c>
      <c r="H26" s="32" t="s">
        <v>24</v>
      </c>
      <c r="I26" s="5">
        <f>IF(F26&gt;$F$1,"NA",(IF(G26&lt;'[3]Point Tables'!$S$6,"OLD",(IF(H26="Y","X",(VLOOKUP(E26,[1]Y12MF!$A$1:$A$65536,1,FALSE)))))))</f>
        <v>100099012</v>
      </c>
      <c r="J26" s="5" t="str">
        <f>IF(F26&gt;$F$1,"NA",(IF(G26&lt;'[3]Point Tables'!$S$7,"OLD",(IF(H26="Y","X",(VLOOKUP(E26,[1]Y10MF!$A$1:$A$65536,1,FALSE)))))))</f>
        <v>OLD</v>
      </c>
      <c r="K26" s="5"/>
      <c r="L26" t="s">
        <v>1259</v>
      </c>
      <c r="M26">
        <v>1998</v>
      </c>
      <c r="N26" t="s">
        <v>48</v>
      </c>
      <c r="O26" t="s">
        <v>1259</v>
      </c>
      <c r="P26">
        <v>100091344</v>
      </c>
      <c r="Q26">
        <v>23</v>
      </c>
      <c r="R26">
        <v>1998</v>
      </c>
      <c r="S26" t="s">
        <v>24</v>
      </c>
      <c r="T26" s="5">
        <f>IF(Q26&gt;$Q$1,"NA",(IF(R26&lt;'[3]Point Tables'!$S$6,"OLD",(IF(S26="Y","X",(VLOOKUP(P26,[1]Y12MF!$A$1:$A$65536,1,FALSE)))))))</f>
        <v>100091344</v>
      </c>
      <c r="U26" s="5" t="str">
        <f>IF(Q26&gt;$Q$1,"NA",(IF(R26&lt;'[3]Point Tables'!$S$7,"OLD",(IF(S26="Y","X",(VLOOKUP(P26,[1]Y10MF!$A$1:$A$65536,1,FALSE)))))))</f>
        <v>OLD</v>
      </c>
      <c r="V26" s="5"/>
      <c r="W26" s="5" t="s">
        <v>1244</v>
      </c>
      <c r="X26" s="5">
        <v>1998</v>
      </c>
      <c r="Y26" s="5" t="s">
        <v>143</v>
      </c>
      <c r="Z26" s="26" t="s">
        <v>1244</v>
      </c>
      <c r="AA26" s="26">
        <v>100078380</v>
      </c>
      <c r="AB26" s="31">
        <v>23</v>
      </c>
      <c r="AC26" s="26">
        <v>1998</v>
      </c>
      <c r="AD26" s="24"/>
      <c r="AE26" s="5" t="str">
        <f>IF(AB26&gt;$AB$1,"NA",(IF(AC26&lt;'[3]Point Tables'!$S$6,"OLD",(IF(AD26="Y","X",(VLOOKUP(AA26,[1]Y12MF!$A$1:$A$65536,1,FALSE)))))))</f>
        <v>NA</v>
      </c>
      <c r="AF26" s="5" t="str">
        <f>IF(AB26&gt;$AB$1,"NA",(IF(AC26&lt;'[2]Point Tables'!$S$7,"OLD",(IF(AD26="Y","X",(VLOOKUP(AA26,[1]Y10MF!$A$1:$A$65536,1,FALSE)))))))</f>
        <v>NA</v>
      </c>
      <c r="AG26" s="5"/>
      <c r="AH26" s="5" t="s">
        <v>1055</v>
      </c>
      <c r="AI26" s="5">
        <v>1998</v>
      </c>
      <c r="AJ26" s="5" t="s">
        <v>143</v>
      </c>
      <c r="AK26" s="26" t="s">
        <v>1055</v>
      </c>
      <c r="AL26" s="26">
        <v>100099507</v>
      </c>
      <c r="AM26" s="26">
        <v>23</v>
      </c>
      <c r="AN26" s="26">
        <v>1998</v>
      </c>
      <c r="AO26" s="24"/>
      <c r="AP26" s="5" t="str">
        <f>IF(AM26&gt;$AM$1,"NA",(IF(AN26&lt;'[3]Point Tables'!$S$6,"OLD",(IF(AO26="Y","X",(VLOOKUP(AL26,[1]Y12MF!$A$1:$A$65536,1,FALSE)))))))</f>
        <v>NA</v>
      </c>
      <c r="AQ26" s="5" t="str">
        <f>IF(AM26&gt;$AM$1,"NA",(IF(AN26&lt;'[3]Point Tables'!$S$7,"OLD",(IF(AO26="Y","X",(VLOOKUP(AL26,[1]Y10MF!$A$1:$A$65536,1,FALSE)))))))</f>
        <v>NA</v>
      </c>
      <c r="AR26" s="5"/>
      <c r="AS26" s="14" t="s">
        <v>1066</v>
      </c>
      <c r="AT26" s="14">
        <v>1998</v>
      </c>
      <c r="AU26" s="14" t="s">
        <v>1061</v>
      </c>
      <c r="AV26" s="14" t="s">
        <v>1066</v>
      </c>
      <c r="AW26" s="15">
        <v>100127069</v>
      </c>
      <c r="AX26" s="14">
        <v>23</v>
      </c>
      <c r="AY26" s="14">
        <v>1998</v>
      </c>
      <c r="BA26" s="5">
        <f>IF(AX26&gt;$AX$1,"NA",(IF(AY26&lt;'[3]Point Tables'!$S$6,"OLD",(IF(AZ26="Y","X",(VLOOKUP(AW26,[1]Y12MF!$A$1:$A$65536,1,FALSE)))))))</f>
        <v>100127069</v>
      </c>
      <c r="BB26" s="5" t="str">
        <f>IF(AX26&gt;$AX$1,"NA",(IF(AY26&lt;'[4]Point Tables'!$S$7,"OLD",(IF(AZ26="Y","X",(VLOOKUP(AW26,[1]Y10MF!$A$1:$A$65536,1,FALSE)))))))</f>
        <v>OLD</v>
      </c>
      <c r="BC26" s="5"/>
      <c r="BD26" s="5" t="s">
        <v>1013</v>
      </c>
      <c r="BE26" s="5">
        <v>1998</v>
      </c>
      <c r="BF26" s="5" t="s">
        <v>848</v>
      </c>
      <c r="BG26" s="9" t="s">
        <v>1013</v>
      </c>
      <c r="BH26" s="9">
        <v>100086453</v>
      </c>
      <c r="BI26" s="20">
        <v>23</v>
      </c>
      <c r="BJ26" s="9">
        <v>1998</v>
      </c>
      <c r="BK26" s="24"/>
      <c r="BL26" s="5" t="str">
        <f>IF(BI26&gt;$BI$1,"NA",(IF(BJ26&lt;'[3]Point Tables'!$S$6,"OLD",(IF(BK26="Y","X",(VLOOKUP(BH26,[1]Y12MF!$A$1:$A$65536,1,FALSE)))))))</f>
        <v>NA</v>
      </c>
      <c r="BM26" s="5" t="str">
        <f>IF(BI26&gt;$BI$1,"NA",(IF(BJ26&lt;'[3]Point Tables'!$S$7,"OLD",(IF(BK26="Y","X",(VLOOKUP(BH26,[1]Y10MF!$A$1:$A$65536,1,FALSE)))))))</f>
        <v>NA</v>
      </c>
      <c r="BN26" s="5"/>
      <c r="BO26" s="5" t="s">
        <v>1457</v>
      </c>
      <c r="BP26" s="5">
        <v>2000</v>
      </c>
      <c r="BQ26" s="5" t="s">
        <v>975</v>
      </c>
      <c r="BR26" s="22" t="s">
        <v>1457</v>
      </c>
      <c r="BS26" s="16">
        <v>100127185</v>
      </c>
      <c r="BT26" s="22">
        <v>23</v>
      </c>
      <c r="BU26" s="22">
        <v>2000</v>
      </c>
      <c r="BW26" s="5" t="str">
        <f>IF(BT26&gt;$BT$1,"NA",(IF(BU26&lt;'[3]Point Tables'!$S$6,"OLD",(IF(BV26="Y","X",(VLOOKUP(BS26,[1]Y12MF!$A$1:$A$65536,1,FALSE)))))))</f>
        <v>NA</v>
      </c>
      <c r="BX26" s="5" t="str">
        <f>IF(BT26&gt;$BT$1,"NA",(IF(BU26&lt;'[3]Point Tables'!$S$7,"OLD",(IF(BV26="Y","X",(VLOOKUP(BS26,[1]Y10MF!$A$1:$A$65536,1,FALSE)))))))</f>
        <v>NA</v>
      </c>
      <c r="BZ26" s="5" t="s">
        <v>1155</v>
      </c>
      <c r="CA26" s="5">
        <v>1999</v>
      </c>
      <c r="CB26" s="5" t="s">
        <v>861</v>
      </c>
      <c r="CC26" s="17" t="s">
        <v>1155</v>
      </c>
      <c r="CD26" s="18">
        <v>100116557</v>
      </c>
      <c r="CE26" s="18">
        <v>23</v>
      </c>
      <c r="CF26" s="9">
        <v>1999</v>
      </c>
      <c r="CH26" s="5">
        <f>IF(CE26&gt;$CE$1,"NA",(IF(CF26&lt;'[3]Point Tables'!$S$6,"OLD",(IF(CG26="Y","X",(VLOOKUP(CD26,[1]Y12MF!$A$1:$A$65536,1,FALSE)))))))</f>
        <v>100116557</v>
      </c>
      <c r="CI26" s="5" t="str">
        <f>IF(CE26&gt;$CE$1,"NA",(IF(CF26&lt;'[4]Point Tables'!$S$7,"OLD",(IF(CG26="Y","X",(VLOOKUP(CD26,[1]Y10MF!$A$1:$A$65536,1,FALSE)))))))</f>
        <v>OLD</v>
      </c>
      <c r="CK26" s="5" t="s">
        <v>1484</v>
      </c>
      <c r="CL26" s="5">
        <v>1999</v>
      </c>
      <c r="CM26" s="5" t="s">
        <v>37</v>
      </c>
      <c r="CN26" s="17" t="s">
        <v>1484</v>
      </c>
      <c r="CO26" s="18">
        <v>100090802</v>
      </c>
      <c r="CP26" s="18">
        <v>23</v>
      </c>
      <c r="CQ26" s="9">
        <v>1999</v>
      </c>
      <c r="CS26" s="5">
        <f>IF(CP26&gt;$CP$1,"NA",(IF(CQ26&lt;'[3]Point Tables'!$S$6,"OLD",(IF(CR26="Y","X",(VLOOKUP(CO26,[1]Y12MF!$A$1:$A$65536,1,FALSE)))))))</f>
        <v>100090802</v>
      </c>
      <c r="CT26" s="5" t="str">
        <f>IF(CP26&gt;$CP$1,"NA",(IF(CQ26&lt;'[4]Point Tables'!$S$7,"OLD",(IF(CR26="Y","X",(VLOOKUP(CO26,[1]Y10MF!$A$1:$A$65536,1,FALSE)))))))</f>
        <v>OLD</v>
      </c>
      <c r="CV26" s="14" t="s">
        <v>1207</v>
      </c>
      <c r="CW26" s="14">
        <v>1998</v>
      </c>
      <c r="CX26" s="14" t="s">
        <v>26</v>
      </c>
      <c r="CY26" s="14" t="s">
        <v>1207</v>
      </c>
      <c r="CZ26" s="14">
        <v>100095839</v>
      </c>
      <c r="DA26" s="14">
        <v>23</v>
      </c>
      <c r="DB26" s="14">
        <v>1998</v>
      </c>
      <c r="DD26" s="5">
        <f>IF(DA26&gt;$DA$1,"NA",(IF(DB26&lt;'[3]Point Tables'!$S$6,"OLD",(IF(DC26="Y","X",(VLOOKUP(CZ26,[1]Y12MF!$A$1:$A$65536,1,FALSE)))))))</f>
        <v>100095839</v>
      </c>
      <c r="DE26" s="5" t="str">
        <f>IF(DA26&gt;$DA$1,"NA",(IF(DB26&lt;'[3]Point Tables'!$S$7,"OLD",(IF(DC26="Y","X",(VLOOKUP(CZ26,[1]Y10MF!$A$1:$A$65536,1,FALSE)))))))</f>
        <v>OLD</v>
      </c>
      <c r="DG26" s="14" t="s">
        <v>1485</v>
      </c>
      <c r="DH26" s="14">
        <v>1999</v>
      </c>
      <c r="DI26" s="14" t="s">
        <v>878</v>
      </c>
      <c r="DJ26" s="14" t="s">
        <v>1485</v>
      </c>
      <c r="DK26" s="14">
        <v>100128679</v>
      </c>
      <c r="DL26" s="14">
        <v>23</v>
      </c>
      <c r="DM26" s="14">
        <v>1999</v>
      </c>
      <c r="DO26" s="5" t="str">
        <f>IF(DL26&gt;$DL$1,"NA",(IF(DM26&lt;'[3]Point Tables'!$S$6,"OLD",(IF(DN26="Y","X",(VLOOKUP(DK26,[1]Y12MF!$A$1:$A$65536,1,FALSE)))))))</f>
        <v>NA</v>
      </c>
      <c r="DP26" s="5" t="str">
        <f>IF(DL26&gt;$DL$1,"NA",(IF(DM26&lt;'[3]Point Tables'!$S$7,"OLD",(IF(DN26="Y","X",(VLOOKUP(DK26,[1]Y10MF!$A$1:$A$65536,1,FALSE)))))))</f>
        <v>NA</v>
      </c>
    </row>
    <row r="27" spans="1:120">
      <c r="A27" t="s">
        <v>1369</v>
      </c>
      <c r="B27">
        <v>1999</v>
      </c>
      <c r="C27" t="s">
        <v>57</v>
      </c>
      <c r="D27" t="s">
        <v>1369</v>
      </c>
      <c r="E27">
        <v>100084141</v>
      </c>
      <c r="F27">
        <v>24</v>
      </c>
      <c r="G27">
        <v>1999</v>
      </c>
      <c r="H27" s="32" t="s">
        <v>24</v>
      </c>
      <c r="I27" s="5">
        <f>IF(F27&gt;$F$1,"NA",(IF(G27&lt;'[3]Point Tables'!$S$6,"OLD",(IF(H27="Y","X",(VLOOKUP(E27,[1]Y12MF!$A$1:$A$65536,1,FALSE)))))))</f>
        <v>100084141</v>
      </c>
      <c r="J27" s="5" t="str">
        <f>IF(F27&gt;$F$1,"NA",(IF(G27&lt;'[3]Point Tables'!$S$7,"OLD",(IF(H27="Y","X",(VLOOKUP(E27,[1]Y10MF!$A$1:$A$65536,1,FALSE)))))))</f>
        <v>OLD</v>
      </c>
      <c r="K27" s="5"/>
      <c r="L27" t="s">
        <v>1198</v>
      </c>
      <c r="M27">
        <v>1998</v>
      </c>
      <c r="N27" t="s">
        <v>143</v>
      </c>
      <c r="O27" t="s">
        <v>1198</v>
      </c>
      <c r="P27">
        <v>100069985</v>
      </c>
      <c r="Q27">
        <v>24</v>
      </c>
      <c r="R27">
        <v>1998</v>
      </c>
      <c r="S27" t="s">
        <v>24</v>
      </c>
      <c r="T27" s="5">
        <f>IF(Q27&gt;$Q$1,"NA",(IF(R27&lt;'[3]Point Tables'!$S$6,"OLD",(IF(S27="Y","X",(VLOOKUP(P27,[1]Y12MF!$A$1:$A$65536,1,FALSE)))))))</f>
        <v>100069985</v>
      </c>
      <c r="U27" s="5" t="str">
        <f>IF(Q27&gt;$Q$1,"NA",(IF(R27&lt;'[3]Point Tables'!$S$7,"OLD",(IF(S27="Y","X",(VLOOKUP(P27,[1]Y10MF!$A$1:$A$65536,1,FALSE)))))))</f>
        <v>OLD</v>
      </c>
      <c r="V27" s="5"/>
      <c r="W27" s="5" t="s">
        <v>1122</v>
      </c>
      <c r="X27" s="5">
        <v>1998</v>
      </c>
      <c r="Y27" s="5" t="s">
        <v>424</v>
      </c>
      <c r="Z27" s="26" t="s">
        <v>1122</v>
      </c>
      <c r="AA27" s="26">
        <v>100091318</v>
      </c>
      <c r="AB27" s="31">
        <v>24</v>
      </c>
      <c r="AC27" s="26">
        <v>1998</v>
      </c>
      <c r="AD27" s="24"/>
      <c r="AE27" s="5" t="str">
        <f>IF(AB27&gt;$AB$1,"NA",(IF(AC27&lt;'[3]Point Tables'!$S$6,"OLD",(IF(AD27="Y","X",(VLOOKUP(AA27,[1]Y12MF!$A$1:$A$65536,1,FALSE)))))))</f>
        <v>NA</v>
      </c>
      <c r="AF27" s="5" t="str">
        <f>IF(AB27&gt;$AB$1,"NA",(IF(AC27&lt;'[3]Point Tables'!$S$7,"OLD",(IF(AD27="Y","X",(VLOOKUP(AA27,[1]Y10MF!$A$1:$A$65536,1,FALSE)))))))</f>
        <v>NA</v>
      </c>
      <c r="AG27" s="5"/>
      <c r="AH27" s="5" t="s">
        <v>1486</v>
      </c>
      <c r="AI27" s="5">
        <v>1999</v>
      </c>
      <c r="AJ27" s="5" t="s">
        <v>82</v>
      </c>
      <c r="AK27" s="26" t="s">
        <v>1486</v>
      </c>
      <c r="AL27" s="26">
        <v>100075821</v>
      </c>
      <c r="AM27" s="26">
        <v>24</v>
      </c>
      <c r="AN27" s="26">
        <v>1999</v>
      </c>
      <c r="AO27" s="24"/>
      <c r="AP27" s="5" t="str">
        <f>IF(AM27&gt;$AM$1,"NA",(IF(AN27&lt;'[3]Point Tables'!$S$6,"OLD",(IF(AO27="Y","X",(VLOOKUP(AL27,[1]Y12MF!$A$1:$A$65536,1,FALSE)))))))</f>
        <v>NA</v>
      </c>
      <c r="AQ27" s="5" t="str">
        <f>IF(AM27&gt;$AM$1,"NA",(IF(AN27&lt;'[3]Point Tables'!$S$7,"OLD",(IF(AO27="Y","X",(VLOOKUP(AL27,[1]Y10MF!$A$1:$A$65536,1,FALSE)))))))</f>
        <v>NA</v>
      </c>
      <c r="AR27" s="5"/>
      <c r="AS27" s="14" t="s">
        <v>1104</v>
      </c>
      <c r="AT27" s="14">
        <v>1998</v>
      </c>
      <c r="AU27" s="14" t="s">
        <v>1061</v>
      </c>
      <c r="AV27" s="14" t="s">
        <v>1104</v>
      </c>
      <c r="AW27" s="36">
        <v>100129822</v>
      </c>
      <c r="AX27" s="14">
        <v>24</v>
      </c>
      <c r="AY27" s="14">
        <v>1998</v>
      </c>
      <c r="BA27" s="5">
        <f>IF(AX27&gt;$AX$1,"NA",(IF(AY27&lt;'[3]Point Tables'!$S$6,"OLD",(IF(AZ27="Y","X",(VLOOKUP(AW27,[1]Y12MF!$A$1:$A$65536,1,FALSE)))))))</f>
        <v>100129822</v>
      </c>
      <c r="BB27" s="5" t="str">
        <f>IF(AX27&gt;$AX$1,"NA",(IF(AY27&lt;'[4]Point Tables'!$S$7,"OLD",(IF(AZ27="Y","X",(VLOOKUP(AW27,[1]Y10MF!$A$1:$A$65536,1,FALSE)))))))</f>
        <v>OLD</v>
      </c>
      <c r="BC27" s="5"/>
      <c r="BD27" s="5" t="s">
        <v>1095</v>
      </c>
      <c r="BE27" s="5">
        <v>1998</v>
      </c>
      <c r="BF27" s="5" t="s">
        <v>848</v>
      </c>
      <c r="BG27" s="9" t="s">
        <v>1095</v>
      </c>
      <c r="BH27" s="9">
        <v>100100917</v>
      </c>
      <c r="BI27" s="20">
        <v>24</v>
      </c>
      <c r="BJ27" s="9">
        <v>1998</v>
      </c>
      <c r="BK27" s="24"/>
      <c r="BL27" s="5" t="str">
        <f>IF(BI27&gt;$BI$1,"NA",(IF(BJ27&lt;'[3]Point Tables'!$S$6,"OLD",(IF(BK27="Y","X",(VLOOKUP(BH27,[1]Y12MF!$A$1:$A$65536,1,FALSE)))))))</f>
        <v>NA</v>
      </c>
      <c r="BM27" s="5" t="str">
        <f>IF(BI27&gt;$BI$1,"NA",(IF(BJ27&lt;'[3]Point Tables'!$S$7,"OLD",(IF(BK27="Y","X",(VLOOKUP(BH27,[1]Y10MF!$A$1:$A$65536,1,FALSE)))))))</f>
        <v>NA</v>
      </c>
      <c r="BN27" s="5"/>
      <c r="BO27" s="5" t="s">
        <v>1487</v>
      </c>
      <c r="BP27" s="5">
        <v>2000</v>
      </c>
      <c r="BQ27" s="5" t="s">
        <v>1071</v>
      </c>
      <c r="BR27" s="22" t="s">
        <v>1487</v>
      </c>
      <c r="BS27" s="16">
        <v>100117136</v>
      </c>
      <c r="BT27" s="22">
        <v>24</v>
      </c>
      <c r="BU27" s="22">
        <v>2000</v>
      </c>
      <c r="BW27" s="5" t="str">
        <f>IF(BT27&gt;$BT$1,"NA",(IF(BU27&lt;'[3]Point Tables'!$S$6,"OLD",(IF(BV27="Y","X",(VLOOKUP(BS27,[1]Y12MF!$A$1:$A$65536,1,FALSE)))))))</f>
        <v>NA</v>
      </c>
      <c r="BX27" s="5" t="str">
        <f>IF(BT27&gt;$BT$1,"NA",(IF(BU27&lt;'[3]Point Tables'!$S$7,"OLD",(IF(BV27="Y","X",(VLOOKUP(BS27,[1]Y10MF!$A$1:$A$65536,1,FALSE)))))))</f>
        <v>NA</v>
      </c>
      <c r="BZ27" s="5" t="s">
        <v>1230</v>
      </c>
      <c r="CA27" s="5">
        <v>1998</v>
      </c>
      <c r="CB27" s="5" t="s">
        <v>861</v>
      </c>
      <c r="CC27" s="17" t="s">
        <v>1230</v>
      </c>
      <c r="CD27" s="18">
        <v>100101638</v>
      </c>
      <c r="CE27" s="18">
        <v>24</v>
      </c>
      <c r="CF27" s="9">
        <v>1998</v>
      </c>
      <c r="CH27" s="5">
        <f>IF(CE27&gt;$CE$1,"NA",(IF(CF27&lt;'[3]Point Tables'!$S$6,"OLD",(IF(CG27="Y","X",(VLOOKUP(CD27,[1]Y12MF!$A$1:$A$65536,1,FALSE)))))))</f>
        <v>100101638</v>
      </c>
      <c r="CI27" s="5" t="str">
        <f>IF(CE27&gt;$CE$1,"NA",(IF(CF27&lt;'[4]Point Tables'!$S$7,"OLD",(IF(CG27="Y","X",(VLOOKUP(CD27,[1]Y10MF!$A$1:$A$65536,1,FALSE)))))))</f>
        <v>OLD</v>
      </c>
      <c r="CK27" s="5" t="s">
        <v>1292</v>
      </c>
      <c r="CL27" s="5">
        <v>1998</v>
      </c>
      <c r="CM27" s="5" t="s">
        <v>48</v>
      </c>
      <c r="CN27" s="17" t="s">
        <v>1292</v>
      </c>
      <c r="CO27" s="18">
        <v>100100917</v>
      </c>
      <c r="CP27" s="18">
        <v>24</v>
      </c>
      <c r="CQ27" s="9">
        <v>1998</v>
      </c>
      <c r="CS27" s="5">
        <f>IF(CP27&gt;$CP$1,"NA",(IF(CQ27&lt;'[3]Point Tables'!$S$6,"OLD",(IF(CR27="Y","X",(VLOOKUP(CO27,[1]Y12MF!$A$1:$A$65536,1,FALSE)))))))</f>
        <v>100100917</v>
      </c>
      <c r="CT27" s="5" t="str">
        <f>IF(CP27&gt;$CP$1,"NA",(IF(CQ27&lt;'[4]Point Tables'!$S$7,"OLD",(IF(CR27="Y","X",(VLOOKUP(CO27,[1]Y10MF!$A$1:$A$65536,1,FALSE)))))))</f>
        <v>OLD</v>
      </c>
      <c r="CV27" s="14" t="s">
        <v>1160</v>
      </c>
      <c r="CW27" s="14">
        <v>1999</v>
      </c>
      <c r="CX27" s="14" t="s">
        <v>57</v>
      </c>
      <c r="CY27" s="14" t="s">
        <v>1160</v>
      </c>
      <c r="CZ27" s="14">
        <v>100084141</v>
      </c>
      <c r="DA27" s="14">
        <v>24.5</v>
      </c>
      <c r="DB27" s="14">
        <v>1999</v>
      </c>
      <c r="DD27" s="5">
        <f>IF(DA27&gt;$DA$1,"NA",(IF(DB27&lt;'[3]Point Tables'!$S$6,"OLD",(IF(DC27="Y","X",(VLOOKUP(CZ27,[1]Y12MF!$A$1:$A$65536,1,FALSE)))))))</f>
        <v>100084141</v>
      </c>
      <c r="DE27" s="5" t="str">
        <f>IF(DA27&gt;$DA$1,"NA",(IF(DB27&lt;'[3]Point Tables'!$S$7,"OLD",(IF(DC27="Y","X",(VLOOKUP(CZ27,[1]Y10MF!$A$1:$A$65536,1,FALSE)))))))</f>
        <v>OLD</v>
      </c>
      <c r="DG27" s="14" t="s">
        <v>1488</v>
      </c>
      <c r="DH27" s="14">
        <v>1998</v>
      </c>
      <c r="DI27" s="14" t="s">
        <v>856</v>
      </c>
      <c r="DJ27" s="14" t="s">
        <v>1488</v>
      </c>
      <c r="DK27" s="14">
        <v>100129086</v>
      </c>
      <c r="DL27" s="14">
        <v>24</v>
      </c>
      <c r="DM27" s="14">
        <v>1998</v>
      </c>
      <c r="DO27" s="5" t="str">
        <f>IF(DL27&gt;$DL$1,"NA",(IF(DM27&lt;'[3]Point Tables'!$S$6,"OLD",(IF(DN27="Y","X",(VLOOKUP(DK27,[1]Y12MF!$A$1:$A$65536,1,FALSE)))))))</f>
        <v>NA</v>
      </c>
      <c r="DP27" s="5" t="str">
        <f>IF(DL27&gt;$DL$1,"NA",(IF(DM27&lt;'[3]Point Tables'!$S$7,"OLD",(IF(DN27="Y","X",(VLOOKUP(DK27,[1]Y10MF!$A$1:$A$65536,1,FALSE)))))))</f>
        <v>NA</v>
      </c>
    </row>
    <row r="28" spans="1:120">
      <c r="A28" t="s">
        <v>579</v>
      </c>
      <c r="B28">
        <v>1998</v>
      </c>
      <c r="C28" t="s">
        <v>33</v>
      </c>
      <c r="D28" t="s">
        <v>579</v>
      </c>
      <c r="E28">
        <v>100100071</v>
      </c>
      <c r="F28">
        <v>25</v>
      </c>
      <c r="G28">
        <v>1998</v>
      </c>
      <c r="H28" s="32" t="s">
        <v>24</v>
      </c>
      <c r="I28" s="5">
        <f>IF(F28&gt;$F$1,"NA",(IF(G28&lt;'[3]Point Tables'!$S$6,"OLD",(IF(H28="Y","X",(VLOOKUP(E28,[1]Y12MF!$A$1:$A$65536,1,FALSE)))))))</f>
        <v>100100071</v>
      </c>
      <c r="J28" s="5" t="str">
        <f>IF(F28&gt;$F$1,"NA",(IF(G28&lt;'[3]Point Tables'!$S$7,"OLD",(IF(H28="Y","X",(VLOOKUP(E28,[1]Y10MF!$A$1:$A$65536,1,FALSE)))))))</f>
        <v>OLD</v>
      </c>
      <c r="K28" s="5"/>
      <c r="L28" t="s">
        <v>1397</v>
      </c>
      <c r="M28">
        <v>1999</v>
      </c>
      <c r="N28" t="s">
        <v>94</v>
      </c>
      <c r="O28" t="s">
        <v>1397</v>
      </c>
      <c r="P28">
        <v>100087661</v>
      </c>
      <c r="Q28">
        <v>25</v>
      </c>
      <c r="R28">
        <v>1999</v>
      </c>
      <c r="S28" t="s">
        <v>24</v>
      </c>
      <c r="T28" s="5">
        <f>IF(Q28&gt;$Q$1,"NA",(IF(R28&lt;'[3]Point Tables'!$S$6,"OLD",(IF(S28="Y","X",(VLOOKUP(P28,[1]Y12MF!$A$1:$A$65536,1,FALSE)))))))</f>
        <v>100087661</v>
      </c>
      <c r="U28" s="5" t="str">
        <f>IF(Q28&gt;$Q$1,"NA",(IF(R28&lt;'[3]Point Tables'!$S$7,"OLD",(IF(S28="Y","X",(VLOOKUP(P28,[1]Y10MF!$A$1:$A$65536,1,FALSE)))))))</f>
        <v>OLD</v>
      </c>
      <c r="V28" s="5"/>
      <c r="W28" s="5" t="s">
        <v>1282</v>
      </c>
      <c r="X28" s="5">
        <v>1999</v>
      </c>
      <c r="Y28" s="5" t="s">
        <v>870</v>
      </c>
      <c r="Z28" s="26" t="s">
        <v>1282</v>
      </c>
      <c r="AA28" s="26">
        <v>100100738</v>
      </c>
      <c r="AB28" s="31">
        <v>25</v>
      </c>
      <c r="AC28" s="26">
        <v>1999</v>
      </c>
      <c r="AD28" s="24"/>
      <c r="AE28" s="5" t="str">
        <f>IF(AB28&gt;$AB$1,"NA",(IF(AC28&lt;'[3]Point Tables'!$S$6,"OLD",(IF(AD28="Y","X",(VLOOKUP(AA28,[1]Y12MF!$A$1:$A$65536,1,FALSE)))))))</f>
        <v>NA</v>
      </c>
      <c r="AF28" s="5" t="str">
        <f>IF(AB28&gt;$AB$1,"NA",(IF(AC28&lt;'[3]Point Tables'!$S$7,"OLD",(IF(AD28="Y","X",(VLOOKUP(AA28,[1]Y10MF!$A$1:$A$65536,1,FALSE)))))))</f>
        <v>NA</v>
      </c>
      <c r="AG28" s="5"/>
      <c r="AH28" s="5" t="s">
        <v>1489</v>
      </c>
      <c r="AI28" s="5">
        <v>1998</v>
      </c>
      <c r="AJ28" s="5" t="s">
        <v>79</v>
      </c>
      <c r="AK28" s="26" t="s">
        <v>1489</v>
      </c>
      <c r="AL28" s="26">
        <v>100083334</v>
      </c>
      <c r="AM28" s="26">
        <v>25</v>
      </c>
      <c r="AN28" s="26">
        <v>1998</v>
      </c>
      <c r="AO28" s="24"/>
      <c r="AP28" s="5" t="str">
        <f>IF(AM28&gt;$AM$1,"NA",(IF(AN28&lt;'[3]Point Tables'!$S$6,"OLD",(IF(AO28="Y","X",(VLOOKUP(AL28,[1]Y12MF!$A$1:$A$65536,1,FALSE)))))))</f>
        <v>NA</v>
      </c>
      <c r="AQ28" s="5" t="str">
        <f>IF(AM28&gt;$AM$1,"NA",(IF(AN28&lt;'[3]Point Tables'!$S$7,"OLD",(IF(AO28="Y","X",(VLOOKUP(AL28,[1]Y10MF!$A$1:$A$65536,1,FALSE)))))))</f>
        <v>NA</v>
      </c>
      <c r="AR28" s="5"/>
      <c r="AS28" s="14" t="s">
        <v>1155</v>
      </c>
      <c r="AT28" s="14">
        <v>1999</v>
      </c>
      <c r="AU28" s="14" t="s">
        <v>861</v>
      </c>
      <c r="AV28" s="14" t="s">
        <v>1155</v>
      </c>
      <c r="AW28" s="14">
        <v>100116557</v>
      </c>
      <c r="AX28" s="14">
        <v>25</v>
      </c>
      <c r="AY28" s="14">
        <v>1999</v>
      </c>
      <c r="BA28" s="5">
        <f>IF(AX28&gt;$AX$1,"NA",(IF(AY28&lt;'[3]Point Tables'!$S$6,"OLD",(IF(AZ28="Y","X",(VLOOKUP(AW28,[1]Y12MF!$A$1:$A$65536,1,FALSE)))))))</f>
        <v>100116557</v>
      </c>
      <c r="BB28" s="5" t="str">
        <f>IF(AX28&gt;$AX$1,"NA",(IF(AY28&lt;'[4]Point Tables'!$S$7,"OLD",(IF(AZ28="Y","X",(VLOOKUP(AW28,[1]Y10MF!$A$1:$A$65536,1,FALSE)))))))</f>
        <v>OLD</v>
      </c>
      <c r="BC28" s="5"/>
      <c r="BD28" s="5" t="s">
        <v>1490</v>
      </c>
      <c r="BE28" s="5">
        <v>1999</v>
      </c>
      <c r="BF28" s="5" t="s">
        <v>848</v>
      </c>
      <c r="BG28" s="9" t="s">
        <v>1490</v>
      </c>
      <c r="BH28" s="9">
        <v>100096390</v>
      </c>
      <c r="BI28" s="20">
        <v>25</v>
      </c>
      <c r="BJ28" s="9">
        <v>1999</v>
      </c>
      <c r="BK28" s="24"/>
      <c r="BL28" s="5" t="str">
        <f>IF(BI28&gt;$BI$1,"NA",(IF(BJ28&lt;'[3]Point Tables'!$S$6,"OLD",(IF(BK28="Y","X",(VLOOKUP(BH28,[1]Y12MF!$A$1:$A$65536,1,FALSE)))))))</f>
        <v>NA</v>
      </c>
      <c r="BM28" s="5" t="str">
        <f>IF(BI28&gt;$BI$1,"NA",(IF(BJ28&lt;'[3]Point Tables'!$S$7,"OLD",(IF(BK28="Y","X",(VLOOKUP(BH28,[1]Y10MF!$A$1:$A$65536,1,FALSE)))))))</f>
        <v>NA</v>
      </c>
      <c r="BN28" s="5"/>
      <c r="BO28" s="5" t="s">
        <v>1139</v>
      </c>
      <c r="BP28" s="5">
        <v>1998</v>
      </c>
      <c r="BQ28" s="5" t="s">
        <v>944</v>
      </c>
      <c r="BR28" s="22" t="s">
        <v>1139</v>
      </c>
      <c r="BS28" s="16">
        <v>100092164</v>
      </c>
      <c r="BT28" s="22">
        <v>25</v>
      </c>
      <c r="BU28" s="22">
        <v>1998</v>
      </c>
      <c r="BW28" s="5" t="str">
        <f>IF(BT28&gt;$BT$1,"NA",(IF(BU28&lt;'[3]Point Tables'!$S$6,"OLD",(IF(BV28="Y","X",(VLOOKUP(BS28,[1]Y12MF!$A$1:$A$65536,1,FALSE)))))))</f>
        <v>NA</v>
      </c>
      <c r="BX28" s="5" t="str">
        <f>IF(BT28&gt;$BT$1,"NA",(IF(BU28&lt;'[3]Point Tables'!$S$7,"OLD",(IF(BV28="Y","X",(VLOOKUP(BS28,[1]Y10MF!$A$1:$A$65536,1,FALSE)))))))</f>
        <v>NA</v>
      </c>
      <c r="BZ28" s="5" t="s">
        <v>1140</v>
      </c>
      <c r="CA28" s="5">
        <v>1999</v>
      </c>
      <c r="CB28" s="5" t="s">
        <v>850</v>
      </c>
      <c r="CC28" s="17" t="s">
        <v>1140</v>
      </c>
      <c r="CD28" s="18">
        <v>100102183</v>
      </c>
      <c r="CE28" s="18">
        <v>25</v>
      </c>
      <c r="CF28" s="9">
        <v>1999</v>
      </c>
      <c r="CH28" s="5">
        <f>IF(CE28&gt;$CE$1,"NA",(IF(CF28&lt;'[3]Point Tables'!$S$6,"OLD",(IF(CG28="Y","X",(VLOOKUP(CD28,[1]Y12MF!$A$1:$A$65536,1,FALSE)))))))</f>
        <v>100102183</v>
      </c>
      <c r="CI28" s="5" t="str">
        <f>IF(CE28&gt;$CE$1,"NA",(IF(CF28&lt;'[4]Point Tables'!$S$7,"OLD",(IF(CG28="Y","X",(VLOOKUP(CD28,[1]Y10MF!$A$1:$A$65536,1,FALSE)))))))</f>
        <v>OLD</v>
      </c>
      <c r="CK28" s="5" t="s">
        <v>1152</v>
      </c>
      <c r="CL28" s="5">
        <v>1999</v>
      </c>
      <c r="CM28" s="5" t="s">
        <v>37</v>
      </c>
      <c r="CN28" s="17" t="s">
        <v>1152</v>
      </c>
      <c r="CO28" s="18">
        <v>100127955</v>
      </c>
      <c r="CP28" s="18">
        <v>25</v>
      </c>
      <c r="CQ28" s="9">
        <v>1999</v>
      </c>
      <c r="CS28" s="5">
        <f>IF(CP28&gt;$CP$1,"NA",(IF(CQ28&lt;'[3]Point Tables'!$S$6,"OLD",(IF(CR28="Y","X",(VLOOKUP(CO28,[1]Y12MF!$A$1:$A$65536,1,FALSE)))))))</f>
        <v>100127955</v>
      </c>
      <c r="CT28" s="5" t="str">
        <f>IF(CP28&gt;$CP$1,"NA",(IF(CQ28&lt;'[4]Point Tables'!$S$7,"OLD",(IF(CR28="Y","X",(VLOOKUP(CO28,[1]Y10MF!$A$1:$A$65536,1,FALSE)))))))</f>
        <v>OLD</v>
      </c>
      <c r="CV28" s="14" t="s">
        <v>1023</v>
      </c>
      <c r="CW28" s="14">
        <v>1998</v>
      </c>
      <c r="CX28" s="14" t="s">
        <v>23</v>
      </c>
      <c r="CY28" s="14" t="s">
        <v>1023</v>
      </c>
      <c r="CZ28" s="14">
        <v>100101600</v>
      </c>
      <c r="DA28" s="14">
        <v>24.5</v>
      </c>
      <c r="DB28" s="14">
        <v>1998</v>
      </c>
      <c r="DD28" s="5">
        <f>IF(DA28&gt;$DA$1,"NA",(IF(DB28&lt;'[3]Point Tables'!$S$6,"OLD",(IF(DC28="Y","X",(VLOOKUP(CZ28,[1]Y12MF!$A$1:$A$65536,1,FALSE)))))))</f>
        <v>100101600</v>
      </c>
      <c r="DE28" s="5" t="str">
        <f>IF(DA28&gt;$DA$1,"NA",(IF(DB28&lt;'[3]Point Tables'!$S$7,"OLD",(IF(DC28="Y","X",(VLOOKUP(CZ28,[1]Y10MF!$A$1:$A$65536,1,FALSE)))))))</f>
        <v>OLD</v>
      </c>
      <c r="DG28" s="14" t="s">
        <v>1491</v>
      </c>
      <c r="DH28" s="14">
        <v>1999</v>
      </c>
      <c r="DI28" s="14" t="s">
        <v>856</v>
      </c>
      <c r="DJ28" s="14" t="s">
        <v>1491</v>
      </c>
      <c r="DK28" s="14">
        <v>0</v>
      </c>
      <c r="DL28" s="14">
        <v>25</v>
      </c>
      <c r="DM28" s="14">
        <v>1999</v>
      </c>
      <c r="DO28" s="5" t="str">
        <f>IF(DL28&gt;$DL$1,"NA",(IF(DM28&lt;'[3]Point Tables'!$S$6,"OLD",(IF(DN28="Y","X",(VLOOKUP(DK28,[1]Y12MF!$A$1:$A$65536,1,FALSE)))))))</f>
        <v>NA</v>
      </c>
      <c r="DP28" s="5" t="str">
        <f>IF(DL28&gt;$DL$1,"NA",(IF(DM28&lt;'[3]Point Tables'!$S$7,"OLD",(IF(DN28="Y","X",(VLOOKUP(DK28,[1]Y10MF!$A$1:$A$65536,1,FALSE)))))))</f>
        <v>NA</v>
      </c>
    </row>
    <row r="29" spans="1:120">
      <c r="A29" t="s">
        <v>363</v>
      </c>
      <c r="B29">
        <v>1998</v>
      </c>
      <c r="C29" t="s">
        <v>26</v>
      </c>
      <c r="D29" t="s">
        <v>363</v>
      </c>
      <c r="E29">
        <v>100088115</v>
      </c>
      <c r="F29">
        <v>26</v>
      </c>
      <c r="G29">
        <v>1998</v>
      </c>
      <c r="H29" s="32" t="s">
        <v>24</v>
      </c>
      <c r="I29" s="5">
        <f>IF(F29&gt;$F$1,"NA",(IF(G29&lt;'[3]Point Tables'!$S$6,"OLD",(IF(H29="Y","X",(VLOOKUP(E29,[1]Y12MF!$A$1:$A$65536,1,FALSE)))))))</f>
        <v>100088115</v>
      </c>
      <c r="J29" s="5" t="str">
        <f>IF(F29&gt;$F$1,"NA",(IF(G29&lt;'[3]Point Tables'!$S$7,"OLD",(IF(H29="Y","X",(VLOOKUP(E29,[1]Y10MF!$A$1:$A$65536,1,FALSE)))))))</f>
        <v>OLD</v>
      </c>
      <c r="K29" s="5"/>
      <c r="L29" t="s">
        <v>1448</v>
      </c>
      <c r="M29">
        <v>2001</v>
      </c>
      <c r="N29" t="s">
        <v>151</v>
      </c>
      <c r="O29" t="s">
        <v>1448</v>
      </c>
      <c r="P29">
        <v>100096056</v>
      </c>
      <c r="Q29">
        <v>26</v>
      </c>
      <c r="R29">
        <v>2001</v>
      </c>
      <c r="S29" t="s">
        <v>24</v>
      </c>
      <c r="T29" s="5">
        <f>IF(Q29&gt;$Q$1,"NA",(IF(R29&lt;'[3]Point Tables'!$S$6,"OLD",(IF(S29="Y","X",(VLOOKUP(P29,[1]Y12MF!$A$1:$A$65536,1,FALSE)))))))</f>
        <v>100096056</v>
      </c>
      <c r="U29" s="5">
        <f>IF(Q29&gt;$Q$1,"NA",(IF(R29&lt;'[3]Point Tables'!$S$7,"OLD",(IF(S29="Y","X",(VLOOKUP(P29,[1]Y10MF!$A$1:$A$65536,1,FALSE)))))))</f>
        <v>100096056</v>
      </c>
      <c r="V29" s="5"/>
      <c r="W29" s="5" t="s">
        <v>1447</v>
      </c>
      <c r="X29" s="5">
        <v>2001</v>
      </c>
      <c r="Y29" s="5" t="s">
        <v>870</v>
      </c>
      <c r="Z29" s="26" t="s">
        <v>1447</v>
      </c>
      <c r="AA29" s="26">
        <v>100100070</v>
      </c>
      <c r="AB29" s="31">
        <v>26</v>
      </c>
      <c r="AC29" s="26">
        <v>2001</v>
      </c>
      <c r="AD29" s="24"/>
      <c r="AE29" s="5" t="str">
        <f>IF(AB29&gt;$AB$1,"NA",(IF(AC29&lt;'[3]Point Tables'!$S$6,"OLD",(IF(AD29="Y","X",(VLOOKUP(AA29,[1]Y12MF!$A$1:$A$65536,1,FALSE)))))))</f>
        <v>NA</v>
      </c>
      <c r="AF29" s="5" t="str">
        <f>IF(AB29&gt;$AB$1,"NA",(IF(AC29&lt;'[3]Point Tables'!$S$7,"OLD",(IF(AD29="Y","X",(VLOOKUP(AA29,[1]Y10MF!$A$1:$A$65536,1,FALSE)))))))</f>
        <v>NA</v>
      </c>
      <c r="AG29" s="5"/>
      <c r="AH29" s="5" t="s">
        <v>1090</v>
      </c>
      <c r="AI29" s="5">
        <v>1999</v>
      </c>
      <c r="AJ29" s="5" t="s">
        <v>52</v>
      </c>
      <c r="AK29" s="26" t="s">
        <v>1090</v>
      </c>
      <c r="AL29" s="26">
        <v>100097389</v>
      </c>
      <c r="AM29" s="26">
        <v>26</v>
      </c>
      <c r="AN29" s="26">
        <v>1999</v>
      </c>
      <c r="AO29" s="24"/>
      <c r="AP29" s="5" t="str">
        <f>IF(AM29&gt;$AM$1,"NA",(IF(AN29&lt;'[3]Point Tables'!$S$6,"OLD",(IF(AO29="Y","X",(VLOOKUP(AL29,[1]Y12MF!$A$1:$A$65536,1,FALSE)))))))</f>
        <v>NA</v>
      </c>
      <c r="AQ29" s="5" t="str">
        <f>IF(AM29&gt;$AM$1,"NA",(IF(AN29&lt;'[3]Point Tables'!$S$7,"OLD",(IF(AO29="Y","X",(VLOOKUP(AL29,[1]Y10MF!$A$1:$A$65536,1,FALSE)))))))</f>
        <v>NA</v>
      </c>
      <c r="AR29" s="5"/>
      <c r="AS29" s="14" t="s">
        <v>1477</v>
      </c>
      <c r="AT29" s="14">
        <v>2001</v>
      </c>
      <c r="AU29" s="14" t="s">
        <v>923</v>
      </c>
      <c r="AV29" s="14" t="s">
        <v>1477</v>
      </c>
      <c r="AW29" s="14">
        <v>100096056</v>
      </c>
      <c r="AX29" s="14">
        <v>26</v>
      </c>
      <c r="AY29" s="14">
        <v>2001</v>
      </c>
      <c r="BA29" s="5">
        <f>IF(AX29&gt;$AX$1,"NA",(IF(AY29&lt;'[3]Point Tables'!$S$6,"OLD",(IF(AZ29="Y","X",(VLOOKUP(AW29,[1]Y12MF!$A$1:$A$65536,1,FALSE)))))))</f>
        <v>100096056</v>
      </c>
      <c r="BB29" s="5">
        <f>IF(AX29&gt;$AX$1,"NA",(IF(AY29&lt;'[4]Point Tables'!$S$7,"OLD",(IF(AZ29="Y","X",(VLOOKUP(AW29,[1]Y10MF!$A$1:$A$65536,1,FALSE)))))))</f>
        <v>100096056</v>
      </c>
      <c r="BC29" s="5"/>
      <c r="BD29" s="5" t="s">
        <v>1492</v>
      </c>
      <c r="BE29" s="5">
        <v>1999</v>
      </c>
      <c r="BF29" s="5" t="s">
        <v>932</v>
      </c>
      <c r="BG29" s="9" t="s">
        <v>1492</v>
      </c>
      <c r="BH29" s="9">
        <v>100092011</v>
      </c>
      <c r="BI29" s="20">
        <v>26</v>
      </c>
      <c r="BJ29" s="9">
        <v>1999</v>
      </c>
      <c r="BK29" s="24"/>
      <c r="BL29" s="5" t="str">
        <f>IF(BI29&gt;$BI$1,"NA",(IF(BJ29&lt;'[3]Point Tables'!$S$6,"OLD",(IF(BK29="Y","X",(VLOOKUP(BH29,[1]Y12MF!$A$1:$A$65536,1,FALSE)))))))</f>
        <v>NA</v>
      </c>
      <c r="BM29" s="5" t="str">
        <f>IF(BI29&gt;$BI$1,"NA",(IF(BJ29&lt;'[3]Point Tables'!$S$7,"OLD",(IF(BK29="Y","X",(VLOOKUP(BH29,[1]Y10MF!$A$1:$A$65536,1,FALSE)))))))</f>
        <v>NA</v>
      </c>
      <c r="BN29" s="5"/>
      <c r="BO29" s="5" t="s">
        <v>1469</v>
      </c>
      <c r="BP29" s="5">
        <v>2000</v>
      </c>
      <c r="BQ29" s="5" t="s">
        <v>874</v>
      </c>
      <c r="BR29" s="22" t="s">
        <v>1469</v>
      </c>
      <c r="BS29" s="16">
        <v>100118107</v>
      </c>
      <c r="BT29" s="22">
        <v>26</v>
      </c>
      <c r="BU29" s="22">
        <v>2000</v>
      </c>
      <c r="BW29" s="5" t="str">
        <f>IF(BT29&gt;$BT$1,"NA",(IF(BU29&lt;'[3]Point Tables'!$S$6,"OLD",(IF(BV29="Y","X",(VLOOKUP(BS29,[1]Y12MF!$A$1:$A$65536,1,FALSE)))))))</f>
        <v>NA</v>
      </c>
      <c r="BX29" s="5" t="str">
        <f>IF(BT29&gt;$BT$1,"NA",(IF(BU29&lt;'[3]Point Tables'!$S$7,"OLD",(IF(BV29="Y","X",(VLOOKUP(BS29,[1]Y10MF!$A$1:$A$65536,1,FALSE)))))))</f>
        <v>NA</v>
      </c>
      <c r="BZ29" s="5" t="s">
        <v>1066</v>
      </c>
      <c r="CA29" s="5">
        <v>1998</v>
      </c>
      <c r="CB29" s="5" t="s">
        <v>103</v>
      </c>
      <c r="CC29" s="17" t="s">
        <v>1066</v>
      </c>
      <c r="CD29" s="18">
        <v>100127069</v>
      </c>
      <c r="CE29" s="18">
        <v>26</v>
      </c>
      <c r="CF29" s="9">
        <v>1998</v>
      </c>
      <c r="CH29" s="5">
        <f>IF(CE29&gt;$CE$1,"NA",(IF(CF29&lt;'[3]Point Tables'!$S$6,"OLD",(IF(CG29="Y","X",(VLOOKUP(CD29,[1]Y12MF!$A$1:$A$65536,1,FALSE)))))))</f>
        <v>100127069</v>
      </c>
      <c r="CI29" s="5" t="str">
        <f>IF(CE29&gt;$CE$1,"NA",(IF(CF29&lt;'[4]Point Tables'!$S$7,"OLD",(IF(CG29="Y","X",(VLOOKUP(CD29,[1]Y10MF!$A$1:$A$65536,1,FALSE)))))))</f>
        <v>OLD</v>
      </c>
      <c r="CK29" s="5" t="s">
        <v>914</v>
      </c>
      <c r="CL29" s="5">
        <v>1999</v>
      </c>
      <c r="CM29" s="5" t="s">
        <v>29</v>
      </c>
      <c r="CN29" s="17" t="s">
        <v>914</v>
      </c>
      <c r="CO29" s="18">
        <v>100085497</v>
      </c>
      <c r="CP29" s="18">
        <v>26</v>
      </c>
      <c r="CQ29" s="9">
        <v>1999</v>
      </c>
      <c r="CS29" s="5">
        <f>IF(CP29&gt;$CP$1,"NA",(IF(CQ29&lt;'[3]Point Tables'!$S$6,"OLD",(IF(CR29="Y","X",(VLOOKUP(CO29,[1]Y12MF!$A$1:$A$65536,1,FALSE)))))))</f>
        <v>100085497</v>
      </c>
      <c r="CT29" s="5" t="str">
        <f>IF(CP29&gt;$CP$1,"NA",(IF(CQ29&lt;'[4]Point Tables'!$S$7,"OLD",(IF(CR29="Y","X",(VLOOKUP(CO29,[1]Y10MF!$A$1:$A$65536,1,FALSE)))))))</f>
        <v>OLD</v>
      </c>
      <c r="CV29" s="14" t="s">
        <v>1493</v>
      </c>
      <c r="CW29" s="14">
        <v>2001</v>
      </c>
      <c r="CX29" s="14" t="s">
        <v>23</v>
      </c>
      <c r="CY29" s="14" t="s">
        <v>1493</v>
      </c>
      <c r="CZ29" s="14">
        <v>100123734</v>
      </c>
      <c r="DA29" s="14">
        <v>26</v>
      </c>
      <c r="DB29" s="14">
        <v>2001</v>
      </c>
      <c r="DD29" s="5">
        <f>IF(DA29&gt;$DA$1,"NA",(IF(DB29&lt;'[3]Point Tables'!$S$6,"OLD",(IF(DC29="Y","X",(VLOOKUP(CZ29,[1]Y12MF!$A$1:$A$65536,1,FALSE)))))))</f>
        <v>100123734</v>
      </c>
      <c r="DE29" s="5">
        <f>IF(DA29&gt;$DA$1,"NA",(IF(DB29&lt;'[3]Point Tables'!$S$7,"OLD",(IF(DC29="Y","X",(VLOOKUP(CZ29,[1]Y10MF!$A$1:$A$65536,1,FALSE)))))))</f>
        <v>100123734</v>
      </c>
      <c r="DG29" s="14" t="s">
        <v>1494</v>
      </c>
      <c r="DH29" s="14">
        <v>2001</v>
      </c>
      <c r="DI29" s="14" t="s">
        <v>856</v>
      </c>
      <c r="DJ29" s="14" t="s">
        <v>1494</v>
      </c>
      <c r="DK29" s="14">
        <v>100129626</v>
      </c>
      <c r="DL29" s="14">
        <v>26</v>
      </c>
      <c r="DM29" s="14">
        <v>2001</v>
      </c>
      <c r="DO29" s="5" t="str">
        <f>IF(DL29&gt;$DL$1,"NA",(IF(DM29&lt;'[3]Point Tables'!$S$6,"OLD",(IF(DN29="Y","X",(VLOOKUP(DK29,[1]Y12MF!$A$1:$A$65536,1,FALSE)))))))</f>
        <v>NA</v>
      </c>
      <c r="DP29" s="5" t="str">
        <f>IF(DL29&gt;$DL$1,"NA",(IF(DM29&lt;'[3]Point Tables'!$S$7,"OLD",(IF(DN29="Y","X",(VLOOKUP(DK29,[1]Y10MF!$A$1:$A$65536,1,FALSE)))))))</f>
        <v>NA</v>
      </c>
    </row>
    <row r="30" spans="1:120" ht="27">
      <c r="A30" t="s">
        <v>1178</v>
      </c>
      <c r="B30">
        <v>1998</v>
      </c>
      <c r="C30" t="s">
        <v>23</v>
      </c>
      <c r="D30" t="s">
        <v>1178</v>
      </c>
      <c r="E30" s="16">
        <v>100101600</v>
      </c>
      <c r="F30">
        <v>27</v>
      </c>
      <c r="G30">
        <v>1998</v>
      </c>
      <c r="H30" s="32" t="s">
        <v>24</v>
      </c>
      <c r="I30" s="5">
        <f>IF(F30&gt;$F$1,"NA",(IF(G30&lt;'[3]Point Tables'!$S$6,"OLD",(IF(H30="Y","X",(VLOOKUP(E30,[1]Y12MF!$A$1:$A$65536,1,FALSE)))))))</f>
        <v>100101600</v>
      </c>
      <c r="J30" s="5" t="str">
        <f>IF(F30&gt;$F$1,"NA",(IF(G30&lt;'[3]Point Tables'!$S$7,"OLD",(IF(H30="Y","X",(VLOOKUP(E30,[1]Y10MF!$A$1:$A$65536,1,FALSE)))))))</f>
        <v>OLD</v>
      </c>
      <c r="K30" s="5"/>
      <c r="L30" t="s">
        <v>1495</v>
      </c>
      <c r="M30">
        <v>2000</v>
      </c>
      <c r="N30" t="s">
        <v>23</v>
      </c>
      <c r="O30" t="s">
        <v>1495</v>
      </c>
      <c r="P30">
        <v>100102886</v>
      </c>
      <c r="Q30">
        <v>27</v>
      </c>
      <c r="R30">
        <v>2000</v>
      </c>
      <c r="S30" t="s">
        <v>24</v>
      </c>
      <c r="T30" s="5">
        <f>IF(Q30&gt;$Q$1,"NA",(IF(R30&lt;'[3]Point Tables'!$S$6,"OLD",(IF(S30="Y","X",(VLOOKUP(P30,[1]Y12MF!$A$1:$A$65536,1,FALSE)))))))</f>
        <v>100102886</v>
      </c>
      <c r="U30" s="5">
        <f>IF(Q30&gt;$Q$1,"NA",(IF(R30&lt;'[3]Point Tables'!$S$7,"OLD",(IF(S30="Y","X",(VLOOKUP(P30,[1]Y10MF!$A$1:$A$65536,1,FALSE)))))))</f>
        <v>100102886</v>
      </c>
      <c r="V30" s="5"/>
      <c r="W30" s="5" t="s">
        <v>1496</v>
      </c>
      <c r="X30" s="5">
        <v>2000</v>
      </c>
      <c r="Y30" s="5" t="s">
        <v>1052</v>
      </c>
      <c r="Z30" s="26" t="s">
        <v>1496</v>
      </c>
      <c r="AA30" s="26">
        <v>100102742</v>
      </c>
      <c r="AB30" s="31">
        <v>27</v>
      </c>
      <c r="AC30" s="26">
        <v>2000</v>
      </c>
      <c r="AD30" s="24"/>
      <c r="AE30" s="5" t="str">
        <f>IF(AB30&gt;$AB$1,"NA",(IF(AC30&lt;'[3]Point Tables'!$S$6,"OLD",(IF(AD30="Y","X",(VLOOKUP(AA30,[1]Y12MF!$A$1:$A$65536,1,FALSE)))))))</f>
        <v>NA</v>
      </c>
      <c r="AF30" s="5" t="str">
        <f>IF(AB30&gt;$AB$1,"NA",(IF(AC30&lt;'[3]Point Tables'!$S$7,"OLD",(IF(AD30="Y","X",(VLOOKUP(AA30,[1]Y10MF!$A$1:$A$65536,1,FALSE)))))))</f>
        <v>NA</v>
      </c>
      <c r="AG30" s="5"/>
      <c r="AH30" s="5" t="s">
        <v>1497</v>
      </c>
      <c r="AI30" s="5">
        <v>2000</v>
      </c>
      <c r="AJ30" s="5" t="s">
        <v>70</v>
      </c>
      <c r="AK30" s="26" t="s">
        <v>1497</v>
      </c>
      <c r="AL30" s="26">
        <v>100102742</v>
      </c>
      <c r="AM30" s="26">
        <v>27</v>
      </c>
      <c r="AN30" s="26">
        <v>2000</v>
      </c>
      <c r="AO30" s="24"/>
      <c r="AP30" s="5" t="str">
        <f>IF(AM30&gt;$AM$1,"NA",(IF(AN30&lt;'[3]Point Tables'!$S$6,"OLD",(IF(AO30="Y","X",(VLOOKUP(AL30,[1]Y12MF!$A$1:$A$65536,1,FALSE)))))))</f>
        <v>NA</v>
      </c>
      <c r="AQ30" s="5" t="str">
        <f>IF(AM30&gt;$AM$1,"NA",(IF(AN30&lt;'[3]Point Tables'!$S$7,"OLD",(IF(AO30="Y","X",(VLOOKUP(AL30,[1]Y10MF!$A$1:$A$65536,1,FALSE)))))))</f>
        <v>NA</v>
      </c>
      <c r="AR30" s="5"/>
      <c r="AS30" s="14" t="s">
        <v>1464</v>
      </c>
      <c r="AT30" s="14">
        <v>2000</v>
      </c>
      <c r="AU30" s="14" t="s">
        <v>848</v>
      </c>
      <c r="AV30" s="14" t="s">
        <v>1464</v>
      </c>
      <c r="AW30" s="14">
        <v>100096205</v>
      </c>
      <c r="AX30" s="14">
        <v>27</v>
      </c>
      <c r="AY30" s="14">
        <v>2000</v>
      </c>
      <c r="BA30" s="5">
        <f>IF(AX30&gt;$AX$1,"NA",(IF(AY30&lt;'[3]Point Tables'!$S$6,"OLD",(IF(AZ30="Y","X",(VLOOKUP(AW30,[1]Y12MF!$A$1:$A$65536,1,FALSE)))))))</f>
        <v>100096205</v>
      </c>
      <c r="BB30" s="5">
        <f>IF(AX30&gt;$AX$1,"NA",(IF(AY30&lt;'[4]Point Tables'!$S$7,"OLD",(IF(AZ30="Y","X",(VLOOKUP(AW30,[1]Y10MF!$A$1:$A$65536,1,FALSE)))))))</f>
        <v>100096205</v>
      </c>
      <c r="BC30" s="5"/>
      <c r="BD30" s="5" t="s">
        <v>1173</v>
      </c>
      <c r="BE30" s="5">
        <v>1999</v>
      </c>
      <c r="BF30" s="5" t="s">
        <v>923</v>
      </c>
      <c r="BG30" s="9" t="s">
        <v>1173</v>
      </c>
      <c r="BH30" s="9">
        <v>100088550</v>
      </c>
      <c r="BI30" s="20">
        <v>27</v>
      </c>
      <c r="BJ30" s="9">
        <v>1999</v>
      </c>
      <c r="BK30" s="24"/>
      <c r="BL30" s="5" t="str">
        <f>IF(BI30&gt;$BI$1,"NA",(IF(BJ30&lt;'[3]Point Tables'!$S$6,"OLD",(IF(BK30="Y","X",(VLOOKUP(BH30,[1]Y12MF!$A$1:$A$65536,1,FALSE)))))))</f>
        <v>NA</v>
      </c>
      <c r="BM30" s="5" t="str">
        <f>IF(BI30&gt;$BI$1,"NA",(IF(BJ30&lt;'[3]Point Tables'!$S$7,"OLD",(IF(BK30="Y","X",(VLOOKUP(BH30,[1]Y10MF!$A$1:$A$65536,1,FALSE)))))))</f>
        <v>NA</v>
      </c>
      <c r="BN30" s="5"/>
      <c r="BO30" s="5" t="s">
        <v>1119</v>
      </c>
      <c r="BP30" s="5">
        <v>1999</v>
      </c>
      <c r="BQ30" s="5" t="s">
        <v>905</v>
      </c>
      <c r="BR30" s="22" t="s">
        <v>1119</v>
      </c>
      <c r="BS30" s="16">
        <v>100116775</v>
      </c>
      <c r="BT30" s="22">
        <v>27</v>
      </c>
      <c r="BU30" s="22">
        <v>1999</v>
      </c>
      <c r="BW30" s="5" t="str">
        <f>IF(BT30&gt;$BT$1,"NA",(IF(BU30&lt;'[3]Point Tables'!$S$6,"OLD",(IF(BV30="Y","X",(VLOOKUP(BS30,[1]Y12MF!$A$1:$A$65536,1,FALSE)))))))</f>
        <v>NA</v>
      </c>
      <c r="BX30" s="5" t="str">
        <f>IF(BT30&gt;$BT$1,"NA",(IF(BU30&lt;'[3]Point Tables'!$S$7,"OLD",(IF(BV30="Y","X",(VLOOKUP(BS30,[1]Y10MF!$A$1:$A$65536,1,FALSE)))))))</f>
        <v>NA</v>
      </c>
      <c r="BZ30" s="5" t="s">
        <v>1450</v>
      </c>
      <c r="CA30" s="5">
        <v>2000</v>
      </c>
      <c r="CB30" s="5" t="s">
        <v>896</v>
      </c>
      <c r="CC30" s="17" t="s">
        <v>1450</v>
      </c>
      <c r="CD30" s="18">
        <v>100118771</v>
      </c>
      <c r="CE30" s="18">
        <v>27</v>
      </c>
      <c r="CF30" s="9">
        <v>2000</v>
      </c>
      <c r="CH30" s="5" t="str">
        <f>IF(CE30&gt;$CE$1,"NA",(IF(CF30&lt;'[3]Point Tables'!$S$6,"OLD",(IF(CG30="Y","X",(VLOOKUP(CD30,[1]Y12MF!$A$1:$A$65536,1,FALSE)))))))</f>
        <v>NA</v>
      </c>
      <c r="CI30" s="5" t="str">
        <f>IF(CE30&gt;$CE$1,"NA",(IF(CF30&lt;'[4]Point Tables'!$S$7,"OLD",(IF(CG30="Y","X",(VLOOKUP(CD30,[1]Y10MF!$A$1:$A$65536,1,FALSE)))))))</f>
        <v>NA</v>
      </c>
      <c r="CK30" s="5" t="s">
        <v>1080</v>
      </c>
      <c r="CL30" s="5">
        <v>1998</v>
      </c>
      <c r="CM30" s="5" t="s">
        <v>37</v>
      </c>
      <c r="CN30" s="17" t="s">
        <v>1080</v>
      </c>
      <c r="CO30" s="18">
        <v>100101638</v>
      </c>
      <c r="CP30" s="18">
        <v>27</v>
      </c>
      <c r="CQ30" s="9">
        <v>1998</v>
      </c>
      <c r="CS30" s="5">
        <f>IF(CP30&gt;$CP$1,"NA",(IF(CQ30&lt;'[3]Point Tables'!$S$6,"OLD",(IF(CR30="Y","X",(VLOOKUP(CO30,[1]Y12MF!$A$1:$A$65536,1,FALSE)))))))</f>
        <v>100101638</v>
      </c>
      <c r="CT30" s="5" t="str">
        <f>IF(CP30&gt;$CP$1,"NA",(IF(CQ30&lt;'[4]Point Tables'!$S$7,"OLD",(IF(CR30="Y","X",(VLOOKUP(CO30,[1]Y10MF!$A$1:$A$65536,1,FALSE)))))))</f>
        <v>OLD</v>
      </c>
      <c r="CV30" s="14" t="s">
        <v>1498</v>
      </c>
      <c r="CW30" s="14">
        <v>1998</v>
      </c>
      <c r="CX30" s="14" t="s">
        <v>70</v>
      </c>
      <c r="CY30" s="14" t="s">
        <v>1498</v>
      </c>
      <c r="CZ30" s="14">
        <v>100118930</v>
      </c>
      <c r="DA30" s="14">
        <v>27</v>
      </c>
      <c r="DB30" s="14">
        <v>1998</v>
      </c>
      <c r="DD30" s="5">
        <f>IF(DA30&gt;$DA$1,"NA",(IF(DB30&lt;'[3]Point Tables'!$S$6,"OLD",(IF(DC30="Y","X",(VLOOKUP(CZ30,[1]Y12MF!$A$1:$A$65536,1,FALSE)))))))</f>
        <v>100118930</v>
      </c>
      <c r="DE30" s="5" t="str">
        <f>IF(DA30&gt;$DA$1,"NA",(IF(DB30&lt;'[3]Point Tables'!$S$7,"OLD",(IF(DC30="Y","X",(VLOOKUP(CZ30,[1]Y10MF!$A$1:$A$65536,1,FALSE)))))))</f>
        <v>OLD</v>
      </c>
      <c r="DG30" s="14" t="s">
        <v>1499</v>
      </c>
      <c r="DH30" s="14">
        <v>1998</v>
      </c>
      <c r="DI30" s="14" t="s">
        <v>1500</v>
      </c>
      <c r="DJ30" s="14" t="s">
        <v>1499</v>
      </c>
      <c r="DK30" s="14">
        <v>100133775</v>
      </c>
      <c r="DL30" s="14">
        <v>27</v>
      </c>
      <c r="DM30" s="14">
        <v>1998</v>
      </c>
      <c r="DO30" s="5" t="str">
        <f>IF(DL30&gt;$DL$1,"NA",(IF(DM30&lt;'[3]Point Tables'!$S$6,"OLD",(IF(DN30="Y","X",(VLOOKUP(DK30,[1]Y12MF!$A$1:$A$65536,1,FALSE)))))))</f>
        <v>NA</v>
      </c>
      <c r="DP30" s="5" t="str">
        <f>IF(DL30&gt;$DL$1,"NA",(IF(DM30&lt;'[3]Point Tables'!$S$7,"OLD",(IF(DN30="Y","X",(VLOOKUP(DK30,[1]Y10MF!$A$1:$A$65536,1,FALSE)))))))</f>
        <v>NA</v>
      </c>
    </row>
    <row r="31" spans="1:120">
      <c r="A31" t="s">
        <v>1483</v>
      </c>
      <c r="B31">
        <v>1999</v>
      </c>
      <c r="C31" t="s">
        <v>52</v>
      </c>
      <c r="D31" t="s">
        <v>1483</v>
      </c>
      <c r="E31">
        <v>100102792</v>
      </c>
      <c r="F31">
        <v>28</v>
      </c>
      <c r="G31">
        <v>1999</v>
      </c>
      <c r="H31" s="32" t="s">
        <v>24</v>
      </c>
      <c r="I31" s="5">
        <f>IF(F31&gt;$F$1,"NA",(IF(G31&lt;'[3]Point Tables'!$S$6,"OLD",(IF(H31="Y","X",(VLOOKUP(E31,[1]Y12MF!$A$1:$A$65536,1,FALSE)))))))</f>
        <v>100102792</v>
      </c>
      <c r="J31" s="5" t="str">
        <f>IF(F31&gt;$F$1,"NA",(IF(G31&lt;'[3]Point Tables'!$S$7,"OLD",(IF(H31="Y","X",(VLOOKUP(E31,[1]Y10MF!$A$1:$A$65536,1,FALSE)))))))</f>
        <v>OLD</v>
      </c>
      <c r="K31" s="5"/>
      <c r="L31" t="s">
        <v>1110</v>
      </c>
      <c r="M31">
        <v>1998</v>
      </c>
      <c r="N31" t="s">
        <v>33</v>
      </c>
      <c r="O31" t="s">
        <v>1110</v>
      </c>
      <c r="P31">
        <v>100067208</v>
      </c>
      <c r="Q31">
        <v>28</v>
      </c>
      <c r="R31">
        <v>1998</v>
      </c>
      <c r="S31" t="s">
        <v>24</v>
      </c>
      <c r="T31" s="5">
        <f>IF(Q31&gt;$Q$1,"NA",(IF(R31&lt;'[3]Point Tables'!$S$6,"OLD",(IF(S31="Y","X",(VLOOKUP(P31,[1]Y12MF!$A$1:$A$65536,1,FALSE)))))))</f>
        <v>100067208</v>
      </c>
      <c r="U31" s="5" t="str">
        <f>IF(Q31&gt;$Q$1,"NA",(IF(R31&lt;'[3]Point Tables'!$S$7,"OLD",(IF(S31="Y","X",(VLOOKUP(P31,[1]Y10MF!$A$1:$A$65536,1,FALSE)))))))</f>
        <v>OLD</v>
      </c>
      <c r="V31" s="5"/>
      <c r="W31" s="5" t="s">
        <v>1501</v>
      </c>
      <c r="X31" s="5">
        <v>2000</v>
      </c>
      <c r="Y31" s="5" t="s">
        <v>858</v>
      </c>
      <c r="Z31" s="26" t="s">
        <v>1501</v>
      </c>
      <c r="AA31" s="26">
        <v>100082275</v>
      </c>
      <c r="AB31" s="31">
        <v>28</v>
      </c>
      <c r="AC31" s="26">
        <v>2000</v>
      </c>
      <c r="AD31" s="24"/>
      <c r="AE31" s="5" t="str">
        <f>IF(AB31&gt;$AB$1,"NA",(IF(AC31&lt;'[3]Point Tables'!$S$6,"OLD",(IF(AD31="Y","X",(VLOOKUP(AA31,[1]Y12MF!$A$1:$A$65536,1,FALSE)))))))</f>
        <v>NA</v>
      </c>
      <c r="AF31" s="5" t="str">
        <f>IF(AB31&gt;$AB$1,"NA",(IF(AC31&lt;'[3]Point Tables'!$S$7,"OLD",(IF(AD31="Y","X",(VLOOKUP(AA31,[1]Y10MF!$A$1:$A$65536,1,FALSE)))))))</f>
        <v>NA</v>
      </c>
      <c r="AG31" s="5"/>
      <c r="AH31" s="5" t="s">
        <v>1137</v>
      </c>
      <c r="AI31" s="5">
        <v>1998</v>
      </c>
      <c r="AJ31" s="5" t="s">
        <v>26</v>
      </c>
      <c r="AK31" s="26" t="s">
        <v>1137</v>
      </c>
      <c r="AL31" s="26">
        <v>100095839</v>
      </c>
      <c r="AM31" s="26">
        <v>28</v>
      </c>
      <c r="AN31" s="26">
        <v>1998</v>
      </c>
      <c r="AO31" s="24"/>
      <c r="AP31" s="5" t="str">
        <f>IF(AM31&gt;$AM$1,"NA",(IF(AN31&lt;'[3]Point Tables'!$S$6,"OLD",(IF(AO31="Y","X",(VLOOKUP(AL31,[1]Y12MF!$A$1:$A$65536,1,FALSE)))))))</f>
        <v>NA</v>
      </c>
      <c r="AQ31" s="5" t="str">
        <f>IF(AM31&gt;$AM$1,"NA",(IF(AN31&lt;'[3]Point Tables'!$S$7,"OLD",(IF(AO31="Y","X",(VLOOKUP(AL31,[1]Y10MF!$A$1:$A$65536,1,FALSE)))))))</f>
        <v>NA</v>
      </c>
      <c r="AR31" s="5"/>
      <c r="AS31" s="14" t="s">
        <v>1450</v>
      </c>
      <c r="AT31" s="14">
        <v>2000</v>
      </c>
      <c r="AU31" s="14" t="s">
        <v>896</v>
      </c>
      <c r="AV31" s="14" t="s">
        <v>1450</v>
      </c>
      <c r="AW31" s="14">
        <v>100118771</v>
      </c>
      <c r="AX31" s="14">
        <v>28</v>
      </c>
      <c r="AY31" s="14">
        <v>2000</v>
      </c>
      <c r="BA31" s="5">
        <f>IF(AX31&gt;$AX$1,"NA",(IF(AY31&lt;'[3]Point Tables'!$S$6,"OLD",(IF(AZ31="Y","X",(VLOOKUP(AW31,[1]Y12MF!$A$1:$A$65536,1,FALSE)))))))</f>
        <v>100118771</v>
      </c>
      <c r="BB31" s="5">
        <f>IF(AX31&gt;$AX$1,"NA",(IF(AY31&lt;'[4]Point Tables'!$S$7,"OLD",(IF(AZ31="Y","X",(VLOOKUP(AW31,[1]Y10MF!$A$1:$A$65536,1,FALSE)))))))</f>
        <v>100118771</v>
      </c>
      <c r="BC31" s="5"/>
      <c r="BD31" s="5" t="s">
        <v>1112</v>
      </c>
      <c r="BE31" s="5">
        <v>1999</v>
      </c>
      <c r="BF31" s="5" t="s">
        <v>861</v>
      </c>
      <c r="BG31" s="9" t="s">
        <v>1112</v>
      </c>
      <c r="BH31" s="9">
        <v>100116112</v>
      </c>
      <c r="BI31" s="20">
        <v>28</v>
      </c>
      <c r="BJ31" s="9">
        <v>1999</v>
      </c>
      <c r="BK31" s="24"/>
      <c r="BL31" s="5" t="str">
        <f>IF(BI31&gt;$BI$1,"NA",(IF(BJ31&lt;'[3]Point Tables'!$S$6,"OLD",(IF(BK31="Y","X",(VLOOKUP(BH31,[1]Y12MF!$A$1:$A$65536,1,FALSE)))))))</f>
        <v>NA</v>
      </c>
      <c r="BM31" s="5" t="str">
        <f>IF(BI31&gt;$BI$1,"NA",(IF(BJ31&lt;'[3]Point Tables'!$S$7,"OLD",(IF(BK31="Y","X",(VLOOKUP(BH31,[1]Y10MF!$A$1:$A$65536,1,FALSE)))))))</f>
        <v>NA</v>
      </c>
      <c r="BN31" s="24"/>
      <c r="BO31" s="5" t="s">
        <v>1502</v>
      </c>
      <c r="BP31" s="5">
        <v>1998</v>
      </c>
      <c r="BQ31" s="5" t="s">
        <v>835</v>
      </c>
      <c r="BR31" s="22" t="s">
        <v>1502</v>
      </c>
      <c r="BS31" s="16">
        <v>100116783</v>
      </c>
      <c r="BT31" s="22">
        <v>28</v>
      </c>
      <c r="BU31" s="22">
        <v>1998</v>
      </c>
      <c r="BW31" s="5" t="str">
        <f>IF(BT31&gt;$BT$1,"NA",(IF(BU31&lt;'[3]Point Tables'!$S$6,"OLD",(IF(BV31="Y","X",(VLOOKUP(BS31,[1]Y12MF!$A$1:$A$65536,1,FALSE)))))))</f>
        <v>NA</v>
      </c>
      <c r="BX31" s="5" t="str">
        <f>IF(BT31&gt;$BT$1,"NA",(IF(BU31&lt;'[3]Point Tables'!$S$7,"OLD",(IF(BV31="Y","X",(VLOOKUP(BS31,[1]Y10MF!$A$1:$A$65536,1,FALSE)))))))</f>
        <v>NA</v>
      </c>
      <c r="BZ31" s="5" t="s">
        <v>1022</v>
      </c>
      <c r="CA31" s="5">
        <v>1998</v>
      </c>
      <c r="CB31" s="5" t="s">
        <v>907</v>
      </c>
      <c r="CC31" s="17" t="s">
        <v>1022</v>
      </c>
      <c r="CD31" s="18">
        <v>100126787</v>
      </c>
      <c r="CE31" s="18">
        <v>28</v>
      </c>
      <c r="CF31" s="9">
        <v>1998</v>
      </c>
      <c r="CH31" s="5" t="str">
        <f>IF(CE31&gt;$CE$1,"NA",(IF(CF31&lt;'[3]Point Tables'!$S$6,"OLD",(IF(CG31="Y","X",(VLOOKUP(CD31,[1]Y12MF!$A$1:$A$65536,1,FALSE)))))))</f>
        <v>NA</v>
      </c>
      <c r="CI31" s="5" t="str">
        <f>IF(CE31&gt;$CE$1,"NA",(IF(CF31&lt;'[4]Point Tables'!$S$7,"OLD",(IF(CG31="Y","X",(VLOOKUP(CD31,[1]Y10MF!$A$1:$A$65536,1,FALSE)))))))</f>
        <v>NA</v>
      </c>
      <c r="CK31" s="5" t="s">
        <v>1503</v>
      </c>
      <c r="CL31" s="5">
        <v>1998</v>
      </c>
      <c r="CM31" s="5" t="s">
        <v>37</v>
      </c>
      <c r="CN31" s="17" t="s">
        <v>1503</v>
      </c>
      <c r="CO31" s="18">
        <v>100096820</v>
      </c>
      <c r="CP31" s="18">
        <v>28</v>
      </c>
      <c r="CQ31" s="9">
        <v>1998</v>
      </c>
      <c r="CS31" s="5">
        <f>IF(CP31&gt;$CP$1,"NA",(IF(CQ31&lt;'[3]Point Tables'!$S$6,"OLD",(IF(CR31="Y","X",(VLOOKUP(CO31,[1]Y12MF!$A$1:$A$65536,1,FALSE)))))))</f>
        <v>100096820</v>
      </c>
      <c r="CT31" s="5" t="str">
        <f>IF(CP31&gt;$CP$1,"NA",(IF(CQ31&lt;'[4]Point Tables'!$S$7,"OLD",(IF(CR31="Y","X",(VLOOKUP(CO31,[1]Y10MF!$A$1:$A$65536,1,FALSE)))))))</f>
        <v>OLD</v>
      </c>
      <c r="CV31" s="14" t="s">
        <v>1504</v>
      </c>
      <c r="CW31" s="14">
        <v>1998</v>
      </c>
      <c r="CX31" s="14" t="s">
        <v>23</v>
      </c>
      <c r="CY31" s="14" t="s">
        <v>1504</v>
      </c>
      <c r="CZ31" s="14">
        <v>100092756</v>
      </c>
      <c r="DA31" s="14">
        <v>28</v>
      </c>
      <c r="DB31" s="14">
        <v>1998</v>
      </c>
      <c r="DD31" s="5" t="str">
        <f>IF(DA31&gt;$DA$1,"NA",(IF(DB31&lt;'[3]Point Tables'!$S$6,"OLD",(IF(DC31="Y","X",(VLOOKUP(CZ31,[1]Y12MF!$A$1:$A$65536,1,FALSE)))))))</f>
        <v>NA</v>
      </c>
      <c r="DE31" s="5" t="str">
        <f>IF(DA31&gt;$DA$1,"NA",(IF(DB31&lt;'[3]Point Tables'!$S$7,"OLD",(IF(DC31="Y","X",(VLOOKUP(CZ31,[1]Y10MF!$A$1:$A$65536,1,FALSE)))))))</f>
        <v>NA</v>
      </c>
      <c r="DG31" s="14" t="s">
        <v>1010</v>
      </c>
      <c r="DH31" s="14">
        <v>1998</v>
      </c>
      <c r="DI31" s="14" t="s">
        <v>856</v>
      </c>
      <c r="DJ31" s="14" t="s">
        <v>1010</v>
      </c>
      <c r="DK31" s="14">
        <v>100082763</v>
      </c>
      <c r="DL31" s="14">
        <v>28</v>
      </c>
      <c r="DM31" s="14">
        <v>1998</v>
      </c>
      <c r="DO31" s="5" t="str">
        <f>IF(DL31&gt;$DL$1,"NA",(IF(DM31&lt;'[3]Point Tables'!$S$6,"OLD",(IF(DN31="Y","X",(VLOOKUP(DK31,[1]Y12MF!$A$1:$A$65536,1,FALSE)))))))</f>
        <v>NA</v>
      </c>
      <c r="DP31" s="5" t="str">
        <f>IF(DL31&gt;$DL$1,"NA",(IF(DM31&lt;'[3]Point Tables'!$S$7,"OLD",(IF(DN31="Y","X",(VLOOKUP(DK31,[1]Y10MF!$A$1:$A$65536,1,FALSE)))))))</f>
        <v>NA</v>
      </c>
    </row>
    <row r="32" spans="1:120" ht="27">
      <c r="A32" t="s">
        <v>670</v>
      </c>
      <c r="B32">
        <v>1998</v>
      </c>
      <c r="C32" t="s">
        <v>48</v>
      </c>
      <c r="D32" t="s">
        <v>670</v>
      </c>
      <c r="E32">
        <v>100086453</v>
      </c>
      <c r="F32">
        <v>29</v>
      </c>
      <c r="G32">
        <v>1998</v>
      </c>
      <c r="H32" s="32" t="s">
        <v>24</v>
      </c>
      <c r="I32" s="5">
        <f>IF(F32&gt;$F$1,"NA",(IF(G32&lt;'[3]Point Tables'!$S$6,"OLD",(IF(H32="Y","X",(VLOOKUP(E32,[1]Y12MF!$A$1:$A$65536,1,FALSE)))))))</f>
        <v>100086453</v>
      </c>
      <c r="J32" s="5" t="str">
        <f>IF(F32&gt;$F$1,"NA",(IF(G32&lt;'[3]Point Tables'!$S$7,"OLD",(IF(H32="Y","X",(VLOOKUP(E32,[1]Y10MF!$A$1:$A$65536,1,FALSE)))))))</f>
        <v>OLD</v>
      </c>
      <c r="K32" s="5"/>
      <c r="L32" t="s">
        <v>1199</v>
      </c>
      <c r="M32">
        <v>1998</v>
      </c>
      <c r="N32" t="s">
        <v>143</v>
      </c>
      <c r="O32" t="s">
        <v>1199</v>
      </c>
      <c r="P32">
        <v>100099507</v>
      </c>
      <c r="Q32">
        <v>29</v>
      </c>
      <c r="R32">
        <v>1998</v>
      </c>
      <c r="S32" t="s">
        <v>24</v>
      </c>
      <c r="T32" s="5">
        <f>IF(Q32&gt;$Q$1,"NA",(IF(R32&lt;'[3]Point Tables'!$S$6,"OLD",(IF(S32="Y","X",(VLOOKUP(P32,[1]Y12MF!$A$1:$A$65536,1,FALSE)))))))</f>
        <v>100099507</v>
      </c>
      <c r="U32" s="5" t="str">
        <f>IF(Q32&gt;$Q$1,"NA",(IF(R32&lt;'[3]Point Tables'!$S$7,"OLD",(IF(S32="Y","X",(VLOOKUP(P32,[1]Y10MF!$A$1:$A$65536,1,FALSE)))))))</f>
        <v>OLD</v>
      </c>
      <c r="V32" s="5"/>
      <c r="W32" s="5" t="s">
        <v>1183</v>
      </c>
      <c r="X32" s="5">
        <v>1998</v>
      </c>
      <c r="Y32" s="5" t="s">
        <v>35</v>
      </c>
      <c r="Z32" s="26" t="s">
        <v>1183</v>
      </c>
      <c r="AA32" s="26">
        <v>100091780</v>
      </c>
      <c r="AB32" s="31">
        <v>29</v>
      </c>
      <c r="AC32" s="26">
        <v>1998</v>
      </c>
      <c r="AD32" s="24"/>
      <c r="AE32" s="5" t="str">
        <f>IF(AB32&gt;$AB$1,"NA",(IF(AC32&lt;'[3]Point Tables'!$S$6,"OLD",(IF(AD32="Y","X",(VLOOKUP(AA32,[1]Y12MF!$A$1:$A$65536,1,FALSE)))))))</f>
        <v>NA</v>
      </c>
      <c r="AF32" s="5" t="str">
        <f>IF(AB32&gt;$AB$1,"NA",(IF(AC32&lt;'[3]Point Tables'!$S$7,"OLD",(IF(AD32="Y","X",(VLOOKUP(AA32,[1]Y10MF!$A$1:$A$65536,1,FALSE)))))))</f>
        <v>NA</v>
      </c>
      <c r="AG32" s="5"/>
      <c r="AH32" s="5" t="s">
        <v>1505</v>
      </c>
      <c r="AI32" s="5">
        <v>2000</v>
      </c>
      <c r="AJ32" s="5" t="s">
        <v>70</v>
      </c>
      <c r="AK32" s="26" t="s">
        <v>1505</v>
      </c>
      <c r="AL32" s="26">
        <v>100100774</v>
      </c>
      <c r="AM32" s="26">
        <v>29</v>
      </c>
      <c r="AN32" s="26">
        <v>2000</v>
      </c>
      <c r="AO32" s="24"/>
      <c r="AP32" s="5" t="str">
        <f>IF(AM32&gt;$AM$1,"NA",(IF(AN32&lt;'[3]Point Tables'!$S$6,"OLD",(IF(AO32="Y","X",(VLOOKUP(AL32,[1]Y12MF!$A$1:$A$65536,1,FALSE)))))))</f>
        <v>NA</v>
      </c>
      <c r="AQ32" s="5" t="str">
        <f>IF(AM32&gt;$AM$1,"NA",(IF(AN32&lt;'[3]Point Tables'!$S$7,"OLD",(IF(AO32="Y","X",(VLOOKUP(AL32,[1]Y10MF!$A$1:$A$65536,1,FALSE)))))))</f>
        <v>NA</v>
      </c>
      <c r="AR32" s="5"/>
      <c r="AS32" s="14" t="s">
        <v>1216</v>
      </c>
      <c r="AT32" s="14">
        <v>1999</v>
      </c>
      <c r="AU32" s="14" t="s">
        <v>850</v>
      </c>
      <c r="AV32" s="14" t="s">
        <v>1216</v>
      </c>
      <c r="AW32" s="14">
        <v>100088319</v>
      </c>
      <c r="AX32" s="14">
        <v>29</v>
      </c>
      <c r="AY32" s="14">
        <v>1999</v>
      </c>
      <c r="BA32" s="5">
        <f>IF(AX32&gt;$AX$1,"NA",(IF(AY32&lt;'[3]Point Tables'!$S$6,"OLD",(IF(AZ32="Y","X",(VLOOKUP(AW32,[1]Y12MF!$A$1:$A$65536,1,FALSE)))))))</f>
        <v>100088319</v>
      </c>
      <c r="BB32" s="5" t="str">
        <f>IF(AX32&gt;$AX$1,"NA",(IF(AY32&lt;'[4]Point Tables'!$S$7,"OLD",(IF(AZ32="Y","X",(VLOOKUP(AW32,[1]Y10MF!$A$1:$A$65536,1,FALSE)))))))</f>
        <v>OLD</v>
      </c>
      <c r="BC32" s="5"/>
      <c r="BD32" s="5" t="s">
        <v>1506</v>
      </c>
      <c r="BE32" s="5">
        <v>1999</v>
      </c>
      <c r="BF32" s="5" t="s">
        <v>896</v>
      </c>
      <c r="BG32" s="9" t="s">
        <v>1506</v>
      </c>
      <c r="BH32" s="9">
        <v>100092502</v>
      </c>
      <c r="BI32" s="20">
        <v>29</v>
      </c>
      <c r="BJ32" s="9">
        <v>1999</v>
      </c>
      <c r="BK32" s="24"/>
      <c r="BL32" s="5" t="str">
        <f>IF(BI32&gt;$BI$1,"NA",(IF(BJ32&lt;'[3]Point Tables'!$S$6,"OLD",(IF(BK32="Y","X",(VLOOKUP(BH32,[1]Y12MF!$A$1:$A$65536,1,FALSE)))))))</f>
        <v>NA</v>
      </c>
      <c r="BM32" s="5" t="str">
        <f>IF(BI32&gt;$BI$1,"NA",(IF(BJ32&lt;'[3]Point Tables'!$S$7,"OLD",(IF(BK32="Y","X",(VLOOKUP(BH32,[1]Y10MF!$A$1:$A$65536,1,FALSE)))))))</f>
        <v>NA</v>
      </c>
      <c r="BN32" s="24"/>
      <c r="BO32" s="5" t="s">
        <v>1261</v>
      </c>
      <c r="BP32" s="5">
        <v>1999</v>
      </c>
      <c r="BQ32" s="5" t="s">
        <v>1507</v>
      </c>
      <c r="BR32" s="22" t="s">
        <v>1261</v>
      </c>
      <c r="BS32" s="16">
        <v>0</v>
      </c>
      <c r="BT32" s="22">
        <v>29</v>
      </c>
      <c r="BU32" s="22">
        <v>1999</v>
      </c>
      <c r="BW32" s="5" t="str">
        <f>IF(BT32&gt;$BT$1,"NA",(IF(BU32&lt;'[3]Point Tables'!$S$6,"OLD",(IF(BV32="Y","X",(VLOOKUP(BS32,[1]Y12MF!$A$1:$A$65536,1,FALSE)))))))</f>
        <v>NA</v>
      </c>
      <c r="BX32" s="5" t="str">
        <f>IF(BT32&gt;$BT$1,"NA",(IF(BU32&lt;'[3]Point Tables'!$S$7,"OLD",(IF(BV32="Y","X",(VLOOKUP(BS32,[1]Y10MF!$A$1:$A$65536,1,FALSE)))))))</f>
        <v>NA</v>
      </c>
      <c r="BZ32" s="5" t="s">
        <v>1133</v>
      </c>
      <c r="CA32" s="5">
        <v>1998</v>
      </c>
      <c r="CB32" s="5" t="s">
        <v>942</v>
      </c>
      <c r="CC32" s="17" t="s">
        <v>1133</v>
      </c>
      <c r="CD32" s="18">
        <v>100098985</v>
      </c>
      <c r="CE32" s="18">
        <v>29</v>
      </c>
      <c r="CF32" s="9">
        <v>1998</v>
      </c>
      <c r="CH32" s="5" t="str">
        <f>IF(CE32&gt;$CE$1,"NA",(IF(CF32&lt;'[3]Point Tables'!$S$6,"OLD",(IF(CG32="Y","X",(VLOOKUP(CD32,[1]Y12MF!$A$1:$A$65536,1,FALSE)))))))</f>
        <v>NA</v>
      </c>
      <c r="CI32" s="5" t="str">
        <f>IF(CE32&gt;$CE$1,"NA",(IF(CF32&lt;'[4]Point Tables'!$S$7,"OLD",(IF(CG32="Y","X",(VLOOKUP(CD32,[1]Y10MF!$A$1:$A$65536,1,FALSE)))))))</f>
        <v>NA</v>
      </c>
      <c r="CK32" s="5" t="s">
        <v>1256</v>
      </c>
      <c r="CL32" s="5">
        <v>1998</v>
      </c>
      <c r="CM32" s="5" t="s">
        <v>48</v>
      </c>
      <c r="CN32" s="17" t="s">
        <v>1256</v>
      </c>
      <c r="CO32" s="18">
        <v>100117449</v>
      </c>
      <c r="CP32" s="18">
        <v>29</v>
      </c>
      <c r="CQ32" s="9">
        <v>1998</v>
      </c>
      <c r="CS32" s="5">
        <f>IF(CP32&gt;$CP$1,"NA",(IF(CQ32&lt;'[3]Point Tables'!$S$6,"OLD",(IF(CR32="Y","X",(VLOOKUP(CO32,[1]Y12MF!$A$1:$A$65536,1,FALSE)))))))</f>
        <v>100117449</v>
      </c>
      <c r="CT32" s="5" t="str">
        <f>IF(CP32&gt;$CP$1,"NA",(IF(CQ32&lt;'[4]Point Tables'!$S$7,"OLD",(IF(CR32="Y","X",(VLOOKUP(CO32,[1]Y10MF!$A$1:$A$65536,1,FALSE)))))))</f>
        <v>OLD</v>
      </c>
      <c r="CV32" s="14" t="s">
        <v>1508</v>
      </c>
      <c r="CW32" s="14">
        <v>2000</v>
      </c>
      <c r="CX32" s="14" t="s">
        <v>23</v>
      </c>
      <c r="CY32" s="14" t="s">
        <v>1508</v>
      </c>
      <c r="CZ32" s="14">
        <v>100101017</v>
      </c>
      <c r="DA32" s="14">
        <v>29</v>
      </c>
      <c r="DB32" s="14">
        <v>2000</v>
      </c>
      <c r="DD32" s="5" t="str">
        <f>IF(DA32&gt;$DA$1,"NA",(IF(DB32&lt;'[3]Point Tables'!$S$6,"OLD",(IF(DC32="Y","X",(VLOOKUP(CZ32,[1]Y12MF!$A$1:$A$65536,1,FALSE)))))))</f>
        <v>NA</v>
      </c>
      <c r="DE32" s="5" t="str">
        <f>IF(DA32&gt;$DA$1,"NA",(IF(DB32&lt;'[3]Point Tables'!$S$7,"OLD",(IF(DC32="Y","X",(VLOOKUP(CZ32,[1]Y10MF!$A$1:$A$65536,1,FALSE)))))))</f>
        <v>NA</v>
      </c>
      <c r="DG32" s="14" t="s">
        <v>1075</v>
      </c>
      <c r="DH32" s="14">
        <v>1998</v>
      </c>
      <c r="DI32" s="14" t="s">
        <v>856</v>
      </c>
      <c r="DJ32" s="14" t="s">
        <v>1075</v>
      </c>
      <c r="DK32" s="14">
        <v>100132980</v>
      </c>
      <c r="DL32" s="14">
        <v>29</v>
      </c>
      <c r="DM32" s="14">
        <v>1998</v>
      </c>
      <c r="DO32" s="5" t="str">
        <f>IF(DL32&gt;$DL$1,"NA",(IF(DM32&lt;'[3]Point Tables'!$S$6,"OLD",(IF(DN32="Y","X",(VLOOKUP(DK32,[1]Y12MF!$A$1:$A$65536,1,FALSE)))))))</f>
        <v>NA</v>
      </c>
      <c r="DP32" s="5" t="str">
        <f>IF(DL32&gt;$DL$1,"NA",(IF(DM32&lt;'[3]Point Tables'!$S$7,"OLD",(IF(DN32="Y","X",(VLOOKUP(DK32,[1]Y10MF!$A$1:$A$65536,1,FALSE)))))))</f>
        <v>NA</v>
      </c>
    </row>
    <row r="33" spans="1:120">
      <c r="A33" t="s">
        <v>1309</v>
      </c>
      <c r="B33">
        <v>1998</v>
      </c>
      <c r="C33" t="s">
        <v>26</v>
      </c>
      <c r="D33" t="s">
        <v>1309</v>
      </c>
      <c r="E33">
        <v>100117927</v>
      </c>
      <c r="F33">
        <v>30</v>
      </c>
      <c r="G33">
        <v>1998</v>
      </c>
      <c r="H33" s="32" t="s">
        <v>24</v>
      </c>
      <c r="I33" s="5">
        <f>IF(F33&gt;$F$1,"NA",(IF(G33&lt;'[3]Point Tables'!$S$6,"OLD",(IF(H33="Y","X",(VLOOKUP(E33,[1]Y12MF!$A$1:$A$65536,1,FALSE)))))))</f>
        <v>100117927</v>
      </c>
      <c r="J33" s="5" t="str">
        <f>IF(F33&gt;$F$1,"NA",(IF(G33&lt;'[3]Point Tables'!$S$7,"OLD",(IF(H33="Y","X",(VLOOKUP(E33,[1]Y10MF!$A$1:$A$65536,1,FALSE)))))))</f>
        <v>OLD</v>
      </c>
      <c r="K33" s="5"/>
      <c r="L33" t="s">
        <v>363</v>
      </c>
      <c r="M33">
        <v>1998</v>
      </c>
      <c r="N33" t="s">
        <v>26</v>
      </c>
      <c r="O33" t="s">
        <v>363</v>
      </c>
      <c r="P33">
        <v>100088115</v>
      </c>
      <c r="Q33">
        <v>30</v>
      </c>
      <c r="R33">
        <v>1998</v>
      </c>
      <c r="S33" t="s">
        <v>24</v>
      </c>
      <c r="T33" s="5">
        <f>IF(Q33&gt;$Q$1,"NA",(IF(R33&lt;'[3]Point Tables'!$S$6,"OLD",(IF(S33="Y","X",(VLOOKUP(P33,[1]Y12MF!$A$1:$A$65536,1,FALSE)))))))</f>
        <v>100088115</v>
      </c>
      <c r="U33" s="5" t="str">
        <f>IF(Q33&gt;$Q$1,"NA",(IF(R33&lt;'[3]Point Tables'!$S$7,"OLD",(IF(S33="Y","X",(VLOOKUP(P33,[1]Y10MF!$A$1:$A$65536,1,FALSE)))))))</f>
        <v>OLD</v>
      </c>
      <c r="V33" s="5"/>
      <c r="W33" s="5" t="s">
        <v>1474</v>
      </c>
      <c r="X33" s="5">
        <v>2000</v>
      </c>
      <c r="Y33" s="5" t="s">
        <v>255</v>
      </c>
      <c r="Z33" s="26" t="s">
        <v>1474</v>
      </c>
      <c r="AA33" s="26">
        <v>100101342</v>
      </c>
      <c r="AB33" s="31">
        <v>30</v>
      </c>
      <c r="AC33" s="26">
        <v>2000</v>
      </c>
      <c r="AD33" s="24"/>
      <c r="AE33" s="5" t="str">
        <f>IF(AB33&gt;$AB$1,"NA",(IF(AC33&lt;'[3]Point Tables'!$S$6,"OLD",(IF(AD33="Y","X",(VLOOKUP(AA33,[1]Y12MF!$A$1:$A$65536,1,FALSE)))))))</f>
        <v>NA</v>
      </c>
      <c r="AF33" s="5" t="str">
        <f>IF(AB33&gt;$AB$1,"NA",(IF(AC33&lt;'[3]Point Tables'!$S$7,"OLD",(IF(AD33="Y","X",(VLOOKUP(AA33,[1]Y10MF!$A$1:$A$65536,1,FALSE)))))))</f>
        <v>NA</v>
      </c>
      <c r="AG33" s="5"/>
      <c r="AH33" s="5" t="s">
        <v>1154</v>
      </c>
      <c r="AI33" s="5">
        <v>1999</v>
      </c>
      <c r="AJ33" s="5" t="s">
        <v>422</v>
      </c>
      <c r="AK33" s="26" t="s">
        <v>1154</v>
      </c>
      <c r="AL33" s="26">
        <v>100095184</v>
      </c>
      <c r="AM33" s="26">
        <v>30</v>
      </c>
      <c r="AN33" s="26">
        <v>1999</v>
      </c>
      <c r="AO33" s="24"/>
      <c r="AP33" s="5" t="str">
        <f>IF(AM33&gt;$AM$1,"NA",(IF(AN33&lt;'[3]Point Tables'!$S$6,"OLD",(IF(AO33="Y","X",(VLOOKUP(AL33,[1]Y12MF!$A$1:$A$65536,1,FALSE)))))))</f>
        <v>NA</v>
      </c>
      <c r="AQ33" s="5" t="str">
        <f>IF(AM33&gt;$AM$1,"NA",(IF(AN33&lt;'[3]Point Tables'!$S$7,"OLD",(IF(AO33="Y","X",(VLOOKUP(AL33,[1]Y10MF!$A$1:$A$65536,1,FALSE)))))))</f>
        <v>NA</v>
      </c>
      <c r="AR33" s="5"/>
      <c r="AS33" s="14" t="s">
        <v>1442</v>
      </c>
      <c r="AT33" s="14">
        <v>2001</v>
      </c>
      <c r="AU33" s="14" t="s">
        <v>942</v>
      </c>
      <c r="AV33" s="14" t="s">
        <v>1442</v>
      </c>
      <c r="AW33" s="14">
        <v>100097109</v>
      </c>
      <c r="AX33" s="14">
        <v>30</v>
      </c>
      <c r="AY33" s="14">
        <v>2001</v>
      </c>
      <c r="BA33" s="5">
        <f>IF(AX33&gt;$AX$1,"NA",(IF(AY33&lt;'[3]Point Tables'!$S$6,"OLD",(IF(AZ33="Y","X",(VLOOKUP(AW33,[1]Y12MF!$A$1:$A$65536,1,FALSE)))))))</f>
        <v>100097109</v>
      </c>
      <c r="BB33" s="5">
        <f>IF(AX33&gt;$AX$1,"NA",(IF(AY33&lt;'[4]Point Tables'!$S$7,"OLD",(IF(AZ33="Y","X",(VLOOKUP(AW33,[1]Y10MF!$A$1:$A$65536,1,FALSE)))))))</f>
        <v>100097109</v>
      </c>
      <c r="BC33" s="5"/>
      <c r="BD33" s="5" t="s">
        <v>1509</v>
      </c>
      <c r="BE33" s="5">
        <v>0</v>
      </c>
      <c r="BF33" s="5" t="s">
        <v>848</v>
      </c>
      <c r="BG33" s="9" t="s">
        <v>1509</v>
      </c>
      <c r="BH33" s="9">
        <v>0</v>
      </c>
      <c r="BI33" s="20">
        <v>30</v>
      </c>
      <c r="BJ33" s="9">
        <v>0</v>
      </c>
      <c r="BK33" s="24"/>
      <c r="BL33" s="5" t="str">
        <f>IF(BI33&gt;$BI$1,"NA",(IF(BJ33&lt;'[3]Point Tables'!$S$6,"OLD",(IF(BK33="Y","X",(VLOOKUP(BH33,[1]Y12MF!$A$1:$A$65536,1,FALSE)))))))</f>
        <v>NA</v>
      </c>
      <c r="BM33" s="5" t="str">
        <f>IF(BI33&gt;$BI$1,"NA",(IF(BJ33&lt;'[3]Point Tables'!$S$7,"OLD",(IF(BK33="Y","X",(VLOOKUP(BH33,[1]Y10MF!$A$1:$A$65536,1,FALSE)))))))</f>
        <v>NA</v>
      </c>
      <c r="BN33" s="24"/>
      <c r="BO33" s="5" t="s">
        <v>1496</v>
      </c>
      <c r="BP33" s="5">
        <v>2000</v>
      </c>
      <c r="BQ33" s="5" t="s">
        <v>952</v>
      </c>
      <c r="BR33" s="22" t="s">
        <v>1496</v>
      </c>
      <c r="BS33" s="16">
        <v>100102742</v>
      </c>
      <c r="BT33" s="22">
        <v>30</v>
      </c>
      <c r="BU33" s="22">
        <v>2000</v>
      </c>
      <c r="BW33" s="5" t="str">
        <f>IF(BT33&gt;$BT$1,"NA",(IF(BU33&lt;'[3]Point Tables'!$S$6,"OLD",(IF(BV33="Y","X",(VLOOKUP(BS33,[1]Y12MF!$A$1:$A$65536,1,FALSE)))))))</f>
        <v>NA</v>
      </c>
      <c r="BX33" s="5" t="str">
        <f>IF(BT33&gt;$BT$1,"NA",(IF(BU33&lt;'[3]Point Tables'!$S$7,"OLD",(IF(BV33="Y","X",(VLOOKUP(BS33,[1]Y10MF!$A$1:$A$65536,1,FALSE)))))))</f>
        <v>NA</v>
      </c>
      <c r="BZ33" s="5" t="s">
        <v>1158</v>
      </c>
      <c r="CA33" s="5">
        <v>1999</v>
      </c>
      <c r="CB33" s="5" t="s">
        <v>861</v>
      </c>
      <c r="CC33" s="17" t="s">
        <v>1158</v>
      </c>
      <c r="CD33" s="18">
        <v>100124356</v>
      </c>
      <c r="CE33" s="18">
        <v>30</v>
      </c>
      <c r="CF33" s="9">
        <v>1999</v>
      </c>
      <c r="CH33" s="5" t="str">
        <f>IF(CE33&gt;$CE$1,"NA",(IF(CF33&lt;'[3]Point Tables'!$S$6,"OLD",(IF(CG33="Y","X",(VLOOKUP(CD33,[1]Y12MF!$A$1:$A$65536,1,FALSE)))))))</f>
        <v>NA</v>
      </c>
      <c r="CI33" s="5" t="str">
        <f>IF(CE33&gt;$CE$1,"NA",(IF(CF33&lt;'[3]Point Tables'!$S$7,"OLD",(IF(CG33="Y","X",(VLOOKUP(CD33,[1]Y10MF!$A$1:$A$65536,1,FALSE)))))))</f>
        <v>NA</v>
      </c>
      <c r="CK33" s="5" t="s">
        <v>1155</v>
      </c>
      <c r="CL33" s="5">
        <v>1999</v>
      </c>
      <c r="CM33" s="5" t="s">
        <v>37</v>
      </c>
      <c r="CN33" s="17" t="s">
        <v>1155</v>
      </c>
      <c r="CO33" s="18">
        <v>100116557</v>
      </c>
      <c r="CP33" s="18">
        <v>30</v>
      </c>
      <c r="CQ33" s="9">
        <v>1999</v>
      </c>
      <c r="CS33" s="5">
        <f>IF(CP33&gt;$CP$1,"NA",(IF(CQ33&lt;'[3]Point Tables'!$S$6,"OLD",(IF(CR33="Y","X",(VLOOKUP(CO33,[1]Y12MF!$A$1:$A$65536,1,FALSE)))))))</f>
        <v>100116557</v>
      </c>
      <c r="CT33" s="5" t="str">
        <f>IF(CP33&gt;$CP$1,"NA",(IF(CQ33&lt;'[4]Point Tables'!$S$7,"OLD",(IF(CR33="Y","X",(VLOOKUP(CO33,[1]Y10MF!$A$1:$A$65536,1,FALSE)))))))</f>
        <v>OLD</v>
      </c>
      <c r="CV33" s="14" t="s">
        <v>1510</v>
      </c>
      <c r="CW33" s="14">
        <v>1998</v>
      </c>
      <c r="CX33" s="14" t="s">
        <v>26</v>
      </c>
      <c r="CY33" s="14" t="s">
        <v>1510</v>
      </c>
      <c r="CZ33" s="14">
        <v>100080343</v>
      </c>
      <c r="DA33" s="14">
        <v>30</v>
      </c>
      <c r="DB33" s="14">
        <v>1998</v>
      </c>
      <c r="DD33" s="5" t="str">
        <f>IF(DA33&gt;$DA$1,"NA",(IF(DB33&lt;'[3]Point Tables'!$S$6,"OLD",(IF(DC33="Y","X",(VLOOKUP(CZ33,[1]Y12MF!$A$1:$A$65536,1,FALSE)))))))</f>
        <v>NA</v>
      </c>
      <c r="DE33" s="5" t="str">
        <f>IF(DA33&gt;$DA$1,"NA",(IF(DB33&lt;'[3]Point Tables'!$S$7,"OLD",(IF(DC33="Y","X",(VLOOKUP(CZ33,[1]Y10MF!$A$1:$A$65536,1,FALSE)))))))</f>
        <v>NA</v>
      </c>
      <c r="DG33" s="14" t="s">
        <v>1511</v>
      </c>
      <c r="DH33" s="14">
        <v>1999</v>
      </c>
      <c r="DI33" s="14" t="s">
        <v>878</v>
      </c>
      <c r="DJ33" s="14" t="s">
        <v>1511</v>
      </c>
      <c r="DK33" s="14">
        <v>100129245</v>
      </c>
      <c r="DL33" s="14">
        <v>30</v>
      </c>
      <c r="DM33" s="14">
        <v>1999</v>
      </c>
      <c r="DO33" s="5" t="str">
        <f>IF(DL33&gt;$DL$1,"NA",(IF(DM33&lt;'[3]Point Tables'!$S$6,"OLD",(IF(DN33="Y","X",(VLOOKUP(DK33,[1]Y12MF!$A$1:$A$65536,1,FALSE)))))))</f>
        <v>NA</v>
      </c>
      <c r="DP33" s="5" t="str">
        <f>IF(DL33&gt;$DL$1,"NA",(IF(DM33&lt;'[3]Point Tables'!$S$7,"OLD",(IF(DN33="Y","X",(VLOOKUP(DK33,[1]Y10MF!$A$1:$A$65536,1,FALSE)))))))</f>
        <v>NA</v>
      </c>
    </row>
    <row r="34" spans="1:120" ht="27">
      <c r="A34" t="s">
        <v>1259</v>
      </c>
      <c r="B34">
        <v>1998</v>
      </c>
      <c r="C34" t="s">
        <v>48</v>
      </c>
      <c r="D34" t="s">
        <v>1259</v>
      </c>
      <c r="E34">
        <v>100091344</v>
      </c>
      <c r="F34">
        <v>31</v>
      </c>
      <c r="G34">
        <v>1998</v>
      </c>
      <c r="H34" s="32" t="s">
        <v>24</v>
      </c>
      <c r="I34" s="5">
        <f>IF(F34&gt;$F$1,"NA",(IF(G34&lt;'[3]Point Tables'!$S$6,"OLD",(IF(H34="Y","X",(VLOOKUP(E34,[1]Y12MF!$A$1:$A$65536,1,FALSE)))))))</f>
        <v>100091344</v>
      </c>
      <c r="J34" s="5" t="str">
        <f>IF(F34&gt;$F$1,"NA",(IF(G34&lt;'[3]Point Tables'!$S$7,"OLD",(IF(H34="Y","X",(VLOOKUP(E34,[1]Y10MF!$A$1:$A$65536,1,FALSE)))))))</f>
        <v>OLD</v>
      </c>
      <c r="K34" s="5"/>
      <c r="L34" t="s">
        <v>1512</v>
      </c>
      <c r="M34">
        <v>2001</v>
      </c>
      <c r="N34" t="s">
        <v>23</v>
      </c>
      <c r="O34" t="s">
        <v>1512</v>
      </c>
      <c r="P34">
        <v>100123734</v>
      </c>
      <c r="Q34">
        <v>31</v>
      </c>
      <c r="R34">
        <v>2001</v>
      </c>
      <c r="S34" t="s">
        <v>24</v>
      </c>
      <c r="T34" s="5">
        <f>IF(Q34&gt;$Q$1,"NA",(IF(R34&lt;'[3]Point Tables'!$S$6,"OLD",(IF(S34="Y","X",(VLOOKUP(P34,[1]Y12MF!$A$1:$A$65536,1,FALSE)))))))</f>
        <v>100123734</v>
      </c>
      <c r="U34" s="5">
        <f>IF(Q34&gt;$Q$1,"NA",(IF(R34&lt;'[3]Point Tables'!$S$7,"OLD",(IF(S34="Y","X",(VLOOKUP(P34,[1]Y10MF!$A$1:$A$65536,1,FALSE)))))))</f>
        <v>100123734</v>
      </c>
      <c r="V34" s="5"/>
      <c r="W34" s="5" t="s">
        <v>1469</v>
      </c>
      <c r="X34" s="5">
        <v>2000</v>
      </c>
      <c r="Y34" s="5" t="s">
        <v>870</v>
      </c>
      <c r="Z34" s="26" t="s">
        <v>1469</v>
      </c>
      <c r="AA34" s="26">
        <v>100118107</v>
      </c>
      <c r="AB34" s="31">
        <v>31</v>
      </c>
      <c r="AC34" s="26">
        <v>2000</v>
      </c>
      <c r="AD34" s="24"/>
      <c r="AE34" s="5" t="str">
        <f>IF(AB34&gt;$AB$1,"NA",(IF(AC34&lt;'[3]Point Tables'!$S$6,"OLD",(IF(AD34="Y","X",(VLOOKUP(AA34,[1]Y12MF!$A$1:$A$65536,1,FALSE)))))))</f>
        <v>NA</v>
      </c>
      <c r="AF34" s="5" t="str">
        <f>IF(AB34&gt;$AB$1,"NA",(IF(AC34&lt;'[3]Point Tables'!$S$7,"OLD",(IF(AD34="Y","X",(VLOOKUP(AA34,[1]Y10MF!$A$1:$A$65536,1,FALSE)))))))</f>
        <v>NA</v>
      </c>
      <c r="AG34" s="5"/>
      <c r="AH34" s="5" t="s">
        <v>1513</v>
      </c>
      <c r="AI34" s="5">
        <v>2001</v>
      </c>
      <c r="AJ34" s="5" t="s">
        <v>23</v>
      </c>
      <c r="AK34" s="26" t="s">
        <v>1513</v>
      </c>
      <c r="AL34" s="26">
        <v>100123734</v>
      </c>
      <c r="AM34" s="26">
        <v>31</v>
      </c>
      <c r="AN34" s="26">
        <v>2001</v>
      </c>
      <c r="AO34" s="24"/>
      <c r="AP34" s="5" t="str">
        <f>IF(AM34&gt;$AM$1,"NA",(IF(AN34&lt;'[3]Point Tables'!$S$6,"OLD",(IF(AO34="Y","X",(VLOOKUP(AL34,[1]Y12MF!$A$1:$A$65536,1,FALSE)))))))</f>
        <v>NA</v>
      </c>
      <c r="AQ34" s="5" t="str">
        <f>IF(AM34&gt;$AM$1,"NA",(IF(AN34&lt;'[3]Point Tables'!$S$7,"OLD",(IF(AO34="Y","X",(VLOOKUP(AL34,[1]Y10MF!$A$1:$A$65536,1,FALSE)))))))</f>
        <v>NA</v>
      </c>
      <c r="AR34" s="5"/>
      <c r="AS34" s="14" t="s">
        <v>1076</v>
      </c>
      <c r="AT34" s="14">
        <v>1999</v>
      </c>
      <c r="AU34" s="14" t="s">
        <v>853</v>
      </c>
      <c r="AV34" s="14" t="s">
        <v>1076</v>
      </c>
      <c r="AW34" s="14">
        <v>100098928</v>
      </c>
      <c r="AX34" s="14">
        <v>31</v>
      </c>
      <c r="AY34" s="14">
        <v>1999</v>
      </c>
      <c r="BA34" s="5" t="str">
        <f>IF(AX34&gt;$AX$1,"NA",(IF(AY34&lt;'[3]Point Tables'!$S$6,"OLD",(IF(AZ34="Y","X",(VLOOKUP(AW34,[1]Y12MF!$A$1:$A$65536,1,FALSE)))))))</f>
        <v>NA</v>
      </c>
      <c r="BB34" s="5" t="str">
        <f>IF(AX34&gt;$AX$1,"NA",(IF(AY34&lt;'[4]Point Tables'!$S$7,"OLD",(IF(AZ34="Y","X",(VLOOKUP(AW34,[1]Y10MF!$A$1:$A$65536,1,FALSE)))))))</f>
        <v>NA</v>
      </c>
      <c r="BC34" s="5"/>
      <c r="BD34" s="5" t="s">
        <v>1514</v>
      </c>
      <c r="BE34" s="5">
        <v>2000</v>
      </c>
      <c r="BF34" s="5" t="s">
        <v>848</v>
      </c>
      <c r="BG34" s="9" t="s">
        <v>1514</v>
      </c>
      <c r="BH34" s="9">
        <v>100126149</v>
      </c>
      <c r="BI34" s="20">
        <v>31</v>
      </c>
      <c r="BJ34" s="9">
        <v>2000</v>
      </c>
      <c r="BK34" s="24"/>
      <c r="BL34" s="5" t="str">
        <f>IF(BI34&gt;$BI$1,"NA",(IF(BJ34&lt;'[3]Point Tables'!$S$6,"OLD",(IF(BK34="Y","X",(VLOOKUP(BH34,[1]Y12MF!$A$1:$A$65536,1,FALSE)))))))</f>
        <v>NA</v>
      </c>
      <c r="BM34" s="5" t="str">
        <f>IF(BI34&gt;$BI$1,"NA",(IF(BJ34&lt;'[3]Point Tables'!$S$7,"OLD",(IF(BK34="Y","X",(VLOOKUP(BH34,[1]Y10MF!$A$1:$A$65536,1,FALSE)))))))</f>
        <v>NA</v>
      </c>
      <c r="BN34" s="24"/>
      <c r="BO34" s="5" t="s">
        <v>1164</v>
      </c>
      <c r="BP34" s="5">
        <v>1999</v>
      </c>
      <c r="BQ34" s="5" t="s">
        <v>944</v>
      </c>
      <c r="BR34" s="22" t="s">
        <v>1164</v>
      </c>
      <c r="BS34" s="16">
        <v>100092098</v>
      </c>
      <c r="BT34" s="22">
        <v>31</v>
      </c>
      <c r="BU34" s="22">
        <v>1999</v>
      </c>
      <c r="BW34" s="5" t="str">
        <f>IF(BT34&gt;$BT$1,"NA",(IF(BU34&lt;'[3]Point Tables'!$S$6,"OLD",(IF(BV34="Y","X",(VLOOKUP(BS34,[1]Y12MF!$A$1:$A$65536,1,FALSE)))))))</f>
        <v>NA</v>
      </c>
      <c r="BX34" s="5" t="str">
        <f>IF(BT34&gt;$BT$1,"NA",(IF(BU34&lt;'[3]Point Tables'!$S$7,"OLD",(IF(BV34="Y","X",(VLOOKUP(BS34,[1]Y10MF!$A$1:$A$65536,1,FALSE)))))))</f>
        <v>NA</v>
      </c>
      <c r="BZ34" s="5" t="s">
        <v>1239</v>
      </c>
      <c r="CA34" s="5">
        <v>1999</v>
      </c>
      <c r="CB34" s="5" t="s">
        <v>932</v>
      </c>
      <c r="CC34" s="17" t="s">
        <v>1239</v>
      </c>
      <c r="CD34" s="18">
        <v>100091035</v>
      </c>
      <c r="CE34" s="18">
        <v>31</v>
      </c>
      <c r="CF34" s="9">
        <v>1999</v>
      </c>
      <c r="CH34" s="5" t="str">
        <f>IF(CE34&gt;$CE$1,"NA",(IF(CF34&lt;'[3]Point Tables'!$S$6,"OLD",(IF(CG34="Y","X",(VLOOKUP(CD34,[1]Y12MF!$A$1:$A$65536,1,FALSE)))))))</f>
        <v>NA</v>
      </c>
      <c r="CI34" s="5" t="str">
        <f>IF(CE34&gt;$CE$1,"NA",(IF(CF34&lt;'[3]Point Tables'!$S$7,"OLD",(IF(CG34="Y","X",(VLOOKUP(CD34,[1]Y10MF!$A$1:$A$65536,1,FALSE)))))))</f>
        <v>NA</v>
      </c>
      <c r="CK34" s="5" t="s">
        <v>1140</v>
      </c>
      <c r="CL34" s="5">
        <v>1999</v>
      </c>
      <c r="CM34" s="5" t="s">
        <v>122</v>
      </c>
      <c r="CN34" s="17" t="s">
        <v>1140</v>
      </c>
      <c r="CO34" s="18">
        <v>100102183</v>
      </c>
      <c r="CP34" s="18">
        <v>31</v>
      </c>
      <c r="CQ34" s="9">
        <v>1999</v>
      </c>
      <c r="CS34" s="5">
        <f>IF(CP34&gt;$CP$1,"NA",(IF(CQ34&lt;'[3]Point Tables'!$S$6,"OLD",(IF(CR34="Y","X",(VLOOKUP(CO34,[1]Y12MF!$A$1:$A$65536,1,FALSE)))))))</f>
        <v>100102183</v>
      </c>
      <c r="CT34" s="5" t="str">
        <f>IF(CP34&gt;$CP$1,"NA",(IF(CQ34&lt;'[4]Point Tables'!$S$7,"OLD",(IF(CR34="Y","X",(VLOOKUP(CO34,[1]Y10MF!$A$1:$A$65536,1,FALSE)))))))</f>
        <v>OLD</v>
      </c>
      <c r="CV34" s="14" t="s">
        <v>1515</v>
      </c>
      <c r="CW34" s="14">
        <v>2000</v>
      </c>
      <c r="CX34" s="14" t="s">
        <v>23</v>
      </c>
      <c r="CY34" s="14" t="s">
        <v>1515</v>
      </c>
      <c r="CZ34" s="14">
        <v>100099647</v>
      </c>
      <c r="DA34" s="14">
        <v>31</v>
      </c>
      <c r="DB34" s="14">
        <v>2000</v>
      </c>
      <c r="DD34" s="5" t="str">
        <f>IF(DA34&gt;$DA$1,"NA",(IF(DB34&lt;'[3]Point Tables'!$S$6,"OLD",(IF(DC34="Y","X",(VLOOKUP(CZ34,[1]Y12MF!$A$1:$A$65536,1,FALSE)))))))</f>
        <v>NA</v>
      </c>
      <c r="DE34" s="5" t="str">
        <f>IF(DA34&gt;$DA$1,"NA",(IF(DB34&lt;'[3]Point Tables'!$S$7,"OLD",(IF(DC34="Y","X",(VLOOKUP(CZ34,[1]Y10MF!$A$1:$A$65536,1,FALSE)))))))</f>
        <v>NA</v>
      </c>
      <c r="DG34" s="14" t="s">
        <v>1516</v>
      </c>
      <c r="DH34" s="14">
        <v>1999</v>
      </c>
      <c r="DI34" s="14" t="s">
        <v>856</v>
      </c>
      <c r="DJ34" s="14" t="s">
        <v>1516</v>
      </c>
      <c r="DK34" s="14">
        <v>100126984</v>
      </c>
      <c r="DL34" s="14">
        <v>31</v>
      </c>
      <c r="DM34" s="14">
        <v>1999</v>
      </c>
      <c r="DO34" s="5" t="str">
        <f>IF(DL34&gt;$DL$1,"NA",(IF(DM34&lt;'[3]Point Tables'!$S$6,"OLD",(IF(DN34="Y","X",(VLOOKUP(DK34,[1]Y12MF!$A$1:$A$65536,1,FALSE)))))))</f>
        <v>NA</v>
      </c>
      <c r="DP34" s="5" t="str">
        <f>IF(DL34&gt;$DL$1,"NA",(IF(DM34&lt;'[3]Point Tables'!$S$7,"OLD",(IF(DN34="Y","X",(VLOOKUP(DK34,[1]Y10MF!$A$1:$A$65536,1,FALSE)))))))</f>
        <v>NA</v>
      </c>
    </row>
    <row r="35" spans="1:120">
      <c r="A35" t="s">
        <v>468</v>
      </c>
      <c r="B35">
        <v>1999</v>
      </c>
      <c r="C35" t="s">
        <v>94</v>
      </c>
      <c r="D35" t="s">
        <v>468</v>
      </c>
      <c r="E35">
        <v>100098928</v>
      </c>
      <c r="F35">
        <v>32</v>
      </c>
      <c r="G35">
        <v>1999</v>
      </c>
      <c r="H35" s="32" t="s">
        <v>24</v>
      </c>
      <c r="I35" s="5">
        <f>IF(F35&gt;$F$1,"NA",(IF(G35&lt;'[3]Point Tables'!$S$6,"OLD",(IF(H35="Y","X",(VLOOKUP(E35,[1]Y12MF!$A$1:$A$65536,1,FALSE)))))))</f>
        <v>100098928</v>
      </c>
      <c r="J35" s="5" t="str">
        <f>IF(F35&gt;$F$1,"NA",(IF(G35&lt;'[3]Point Tables'!$S$7,"OLD",(IF(H35="Y","X",(VLOOKUP(E35,[1]Y10MF!$A$1:$A$65536,1,FALSE)))))))</f>
        <v>OLD</v>
      </c>
      <c r="K35" s="5"/>
      <c r="L35" t="s">
        <v>1517</v>
      </c>
      <c r="M35">
        <v>2001</v>
      </c>
      <c r="N35" t="s">
        <v>37</v>
      </c>
      <c r="O35" t="s">
        <v>1517</v>
      </c>
      <c r="P35">
        <v>100125496</v>
      </c>
      <c r="Q35">
        <v>32</v>
      </c>
      <c r="R35">
        <v>2001</v>
      </c>
      <c r="S35" t="s">
        <v>24</v>
      </c>
      <c r="T35" s="5">
        <f>IF(Q35&gt;$Q$1,"NA",(IF(R35&lt;'[3]Point Tables'!$S$6,"OLD",(IF(S35="Y","X",(VLOOKUP(P35,[1]Y12MF!$A$1:$A$65536,1,FALSE)))))))</f>
        <v>100125496</v>
      </c>
      <c r="U35" s="5">
        <f>IF(Q35&gt;$Q$1,"NA",(IF(R35&lt;'[3]Point Tables'!$S$7,"OLD",(IF(S35="Y","X",(VLOOKUP(P35,[1]Y10MF!$A$1:$A$65536,1,FALSE)))))))</f>
        <v>100125496</v>
      </c>
      <c r="V35" s="5"/>
      <c r="W35" s="5" t="s">
        <v>1518</v>
      </c>
      <c r="X35" s="5">
        <v>2000</v>
      </c>
      <c r="Y35" s="5" t="s">
        <v>858</v>
      </c>
      <c r="Z35" s="26" t="s">
        <v>1518</v>
      </c>
      <c r="AA35" s="26">
        <v>100089614</v>
      </c>
      <c r="AB35" s="31">
        <v>32</v>
      </c>
      <c r="AC35" s="26">
        <v>2000</v>
      </c>
      <c r="AD35" s="24"/>
      <c r="AE35" s="5" t="str">
        <f>IF(AB35&gt;$AB$1,"NA",(IF(AC35&lt;'[3]Point Tables'!$S$6,"OLD",(IF(AD35="Y","X",(VLOOKUP(AA35,[1]Y12MF!$A$1:$A$65536,1,FALSE)))))))</f>
        <v>NA</v>
      </c>
      <c r="AF35" s="5" t="str">
        <f>IF(AB35&gt;$AB$1,"NA",(IF(AC35&lt;'[3]Point Tables'!$S$7,"OLD",(IF(AD35="Y","X",(VLOOKUP(AA35,[1]Y10MF!$A$1:$A$65536,1,FALSE)))))))</f>
        <v>NA</v>
      </c>
      <c r="AG35" s="5"/>
      <c r="AH35" s="5" t="s">
        <v>1519</v>
      </c>
      <c r="AI35" s="5">
        <v>2000</v>
      </c>
      <c r="AJ35" s="5" t="s">
        <v>23</v>
      </c>
      <c r="AK35" s="26" t="s">
        <v>1519</v>
      </c>
      <c r="AL35" s="26">
        <v>100099647</v>
      </c>
      <c r="AM35" s="26">
        <v>32</v>
      </c>
      <c r="AN35" s="26">
        <v>2000</v>
      </c>
      <c r="AO35" s="24"/>
      <c r="AP35" s="5" t="str">
        <f>IF(AM35&gt;$AM$1,"NA",(IF(AN35&lt;'[3]Point Tables'!$S$6,"OLD",(IF(AO35="Y","X",(VLOOKUP(AL35,[1]Y12MF!$A$1:$A$65536,1,FALSE)))))))</f>
        <v>NA</v>
      </c>
      <c r="AQ35" s="5" t="str">
        <f>IF(AM35&gt;$AM$1,"NA",(IF(AN35&lt;'[3]Point Tables'!$S$7,"OLD",(IF(AO35="Y","X",(VLOOKUP(AL35,[1]Y10MF!$A$1:$A$65536,1,FALSE)))))))</f>
        <v>NA</v>
      </c>
      <c r="AR35" s="5"/>
      <c r="AS35" s="14" t="s">
        <v>1454</v>
      </c>
      <c r="AT35" s="14">
        <v>2000</v>
      </c>
      <c r="AU35" s="14" t="s">
        <v>932</v>
      </c>
      <c r="AV35" s="14" t="s">
        <v>1454</v>
      </c>
      <c r="AW35" s="14">
        <v>100092168</v>
      </c>
      <c r="AX35" s="14">
        <v>32</v>
      </c>
      <c r="AY35" s="14">
        <v>2000</v>
      </c>
      <c r="BA35" s="5" t="str">
        <f>IF(AX35&gt;$AX$1,"NA",(IF(AY35&lt;'[3]Point Tables'!$S$6,"OLD",(IF(AZ35="Y","X",(VLOOKUP(AW35,[1]Y12MF!$A$1:$A$65536,1,FALSE)))))))</f>
        <v>NA</v>
      </c>
      <c r="BB35" s="5" t="str">
        <f>IF(AX35&gt;$AX$1,"NA",(IF(AY35&lt;'[4]Point Tables'!$S$7,"OLD",(IF(AZ35="Y","X",(VLOOKUP(AW35,[1]Y10MF!$A$1:$A$65536,1,FALSE)))))))</f>
        <v>NA</v>
      </c>
      <c r="BC35" s="5"/>
      <c r="BD35" s="5" t="s">
        <v>1084</v>
      </c>
      <c r="BE35" s="5">
        <v>1998</v>
      </c>
      <c r="BF35" s="5" t="s">
        <v>1078</v>
      </c>
      <c r="BG35" s="26" t="s">
        <v>1084</v>
      </c>
      <c r="BH35" s="26">
        <v>100125170</v>
      </c>
      <c r="BI35" s="31">
        <v>32</v>
      </c>
      <c r="BJ35" s="26">
        <v>1998</v>
      </c>
      <c r="BK35" s="24"/>
      <c r="BL35" s="5" t="str">
        <f>IF(BI35&gt;$BI$1,"NA",(IF(BJ35&lt;'[3]Point Tables'!$S$6,"OLD",(IF(BK35="Y","X",(VLOOKUP(BH35,[1]Y12MF!$A$1:$A$65536,1,FALSE)))))))</f>
        <v>NA</v>
      </c>
      <c r="BM35" s="5" t="str">
        <f>IF(BI35&gt;$BI$1,"NA",(IF(BJ35&lt;'[3]Point Tables'!$S$7,"OLD",(IF(BK35="Y","X",(VLOOKUP(BH35,[1]Y10MF!$A$1:$A$65536,1,FALSE)))))))</f>
        <v>NA</v>
      </c>
      <c r="BN35" s="24"/>
      <c r="BO35" s="5" t="s">
        <v>1520</v>
      </c>
      <c r="BP35" s="5">
        <v>1998</v>
      </c>
      <c r="BQ35" s="5" t="s">
        <v>1521</v>
      </c>
      <c r="BR35" s="22" t="s">
        <v>1520</v>
      </c>
      <c r="BS35" s="16">
        <v>100102566</v>
      </c>
      <c r="BT35" s="22">
        <v>32</v>
      </c>
      <c r="BU35" s="22">
        <v>1998</v>
      </c>
      <c r="BW35" s="5" t="str">
        <f>IF(BT35&gt;$BT$1,"NA",(IF(BU35&lt;'[3]Point Tables'!$S$6,"OLD",(IF(BV35="Y","X",(VLOOKUP(BS35,[1]Y12MF!$A$1:$A$65536,1,FALSE)))))))</f>
        <v>NA</v>
      </c>
      <c r="BX35" s="5" t="str">
        <f>IF(BT35&gt;$BT$1,"NA",(IF(BU35&lt;'[3]Point Tables'!$S$7,"OLD",(IF(BV35="Y","X",(VLOOKUP(BS35,[1]Y10MF!$A$1:$A$65536,1,FALSE)))))))</f>
        <v>NA</v>
      </c>
      <c r="BZ35" s="5" t="s">
        <v>1112</v>
      </c>
      <c r="CA35" s="5">
        <v>1999</v>
      </c>
      <c r="CB35" s="5" t="s">
        <v>861</v>
      </c>
      <c r="CC35" s="17" t="s">
        <v>1112</v>
      </c>
      <c r="CD35" s="18">
        <v>100116112</v>
      </c>
      <c r="CE35" s="18">
        <v>32</v>
      </c>
      <c r="CF35" s="9">
        <v>1999</v>
      </c>
      <c r="CH35" s="5" t="str">
        <f>IF(CE35&gt;$CE$1,"NA",(IF(CF35&lt;'[3]Point Tables'!$S$6,"OLD",(IF(CG35="Y","X",(VLOOKUP(CD35,[1]Y12MF!$A$1:$A$65536,1,FALSE)))))))</f>
        <v>NA</v>
      </c>
      <c r="CI35" s="5" t="str">
        <f>IF(CE35&gt;$CE$1,"NA",(IF(CF35&lt;'[3]Point Tables'!$S$7,"OLD",(IF(CG35="Y","X",(VLOOKUP(CD35,[1]Y10MF!$A$1:$A$65536,1,FALSE)))))))</f>
        <v>NA</v>
      </c>
      <c r="CK35" s="5" t="s">
        <v>1522</v>
      </c>
      <c r="CL35" s="5">
        <v>1998</v>
      </c>
      <c r="CM35" s="5" t="s">
        <v>122</v>
      </c>
      <c r="CN35" s="17" t="s">
        <v>1522</v>
      </c>
      <c r="CO35" s="18">
        <v>100131664</v>
      </c>
      <c r="CP35" s="18">
        <v>32</v>
      </c>
      <c r="CQ35" s="9">
        <v>1998</v>
      </c>
      <c r="CS35" s="5">
        <f>IF(CP35&gt;$CP$1,"NA",(IF(CQ35&lt;'[3]Point Tables'!$S$6,"OLD",(IF(CR35="Y","X",(VLOOKUP(CO35,[1]Y12MF!$A$1:$A$65536,1,FALSE)))))))</f>
        <v>100131664</v>
      </c>
      <c r="CT35" s="5" t="str">
        <f>IF(CP35&gt;$CP$1,"NA",(IF(CQ35&lt;'[4]Point Tables'!$S$7,"OLD",(IF(CR35="Y","X",(VLOOKUP(CO35,[1]Y10MF!$A$1:$A$65536,1,FALSE)))))))</f>
        <v>OLD</v>
      </c>
      <c r="CV35" s="14" t="s">
        <v>1523</v>
      </c>
      <c r="CW35" s="14">
        <v>1998</v>
      </c>
      <c r="CX35" s="14" t="s">
        <v>23</v>
      </c>
      <c r="CY35" s="14" t="s">
        <v>1523</v>
      </c>
      <c r="CZ35" s="14">
        <v>100131800</v>
      </c>
      <c r="DA35" s="14">
        <v>32</v>
      </c>
      <c r="DB35" s="14">
        <v>1998</v>
      </c>
      <c r="DD35" s="5" t="str">
        <f>IF(DA35&gt;$DA$1,"NA",(IF(DB35&lt;'[3]Point Tables'!$S$6,"OLD",(IF(DC35="Y","X",(VLOOKUP(CZ35,[1]Y12MF!$A$1:$A$65536,1,FALSE)))))))</f>
        <v>NA</v>
      </c>
      <c r="DE35" s="5" t="str">
        <f>IF(DA35&gt;$DA$1,"NA",(IF(DB35&lt;'[3]Point Tables'!$S$7,"OLD",(IF(DC35="Y","X",(VLOOKUP(CZ35,[1]Y10MF!$A$1:$A$65536,1,FALSE)))))))</f>
        <v>NA</v>
      </c>
      <c r="DG35" s="14" t="s">
        <v>1524</v>
      </c>
      <c r="DH35" s="14">
        <v>1999</v>
      </c>
      <c r="DI35" s="14" t="s">
        <v>856</v>
      </c>
      <c r="DJ35" s="14" t="s">
        <v>1524</v>
      </c>
      <c r="DK35" s="14">
        <v>0</v>
      </c>
      <c r="DL35" s="14">
        <v>32</v>
      </c>
      <c r="DM35" s="14">
        <v>1999</v>
      </c>
      <c r="DO35" s="5" t="str">
        <f>IF(DL35&gt;$DL$1,"NA",(IF(DM35&lt;'[3]Point Tables'!$S$6,"OLD",(IF(DN35="Y","X",(VLOOKUP(DK35,[1]Y12MF!$A$1:$A$65536,1,FALSE)))))))</f>
        <v>NA</v>
      </c>
      <c r="DP35" s="5" t="str">
        <f>IF(DL35&gt;$DL$1,"NA",(IF(DM35&lt;'[3]Point Tables'!$S$7,"OLD",(IF(DN35="Y","X",(VLOOKUP(DK35,[1]Y10MF!$A$1:$A$65536,1,FALSE)))))))</f>
        <v>NA</v>
      </c>
    </row>
    <row r="36" spans="1:120">
      <c r="A36" t="s">
        <v>899</v>
      </c>
      <c r="B36">
        <v>1999</v>
      </c>
      <c r="C36" t="s">
        <v>70</v>
      </c>
      <c r="D36" t="s">
        <v>899</v>
      </c>
      <c r="E36">
        <v>100101341</v>
      </c>
      <c r="F36">
        <v>33</v>
      </c>
      <c r="G36">
        <v>1999</v>
      </c>
      <c r="H36" s="32" t="s">
        <v>24</v>
      </c>
      <c r="I36" s="5" t="str">
        <f>IF(F36&gt;$F$1,"NA",(IF(G36&lt;'[3]Point Tables'!$S$6,"OLD",(IF(H36="Y","X",(VLOOKUP(E36,[1]Y12MF!$A$1:$A$65536,1,FALSE)))))))</f>
        <v>NA</v>
      </c>
      <c r="J36" s="5" t="str">
        <f>IF(F36&gt;$F$1,"NA",(IF(G36&lt;'[3]Point Tables'!$S$7,"OLD",(IF(H36="Y","X",(VLOOKUP(E36,[1]Y10MF!$A$1:$A$65536,1,FALSE)))))))</f>
        <v>NA</v>
      </c>
      <c r="K36" s="5"/>
      <c r="L36" t="s">
        <v>1405</v>
      </c>
      <c r="M36">
        <v>1998</v>
      </c>
      <c r="N36" t="s">
        <v>255</v>
      </c>
      <c r="O36" t="s">
        <v>1405</v>
      </c>
      <c r="P36">
        <v>100101502</v>
      </c>
      <c r="Q36">
        <v>33</v>
      </c>
      <c r="R36">
        <v>1998</v>
      </c>
      <c r="S36" t="s">
        <v>24</v>
      </c>
      <c r="T36" s="5" t="str">
        <f>IF(Q36&gt;$Q$1,"NA",(IF(R36&lt;'[3]Point Tables'!$S$6,"OLD",(IF(S36="Y","X",(VLOOKUP(P36,[1]Y12MF!$A$1:$A$65536,1,FALSE)))))))</f>
        <v>NA</v>
      </c>
      <c r="U36" s="5" t="str">
        <f>IF(Q36&gt;$Q$1,"NA",(IF(R36&lt;'[3]Point Tables'!$S$7,"OLD",(IF(S36="Y","X",(VLOOKUP(P36,[1]Y10MF!$A$1:$A$65536,1,FALSE)))))))</f>
        <v>NA</v>
      </c>
      <c r="V36" s="5"/>
      <c r="W36" s="5" t="s">
        <v>1094</v>
      </c>
      <c r="X36" s="5">
        <v>1998</v>
      </c>
      <c r="Y36" s="5" t="s">
        <v>444</v>
      </c>
      <c r="Z36" s="26" t="s">
        <v>1094</v>
      </c>
      <c r="AA36" s="26">
        <v>100099311</v>
      </c>
      <c r="AB36" s="31">
        <v>33</v>
      </c>
      <c r="AC36" s="26">
        <v>1998</v>
      </c>
      <c r="AD36" s="24"/>
      <c r="AE36" s="5" t="str">
        <f>IF(AB36&gt;$AB$1,"NA",(IF(AC36&lt;'[3]Point Tables'!$S$6,"OLD",(IF(AD36="Y","X",(VLOOKUP(AA36,[1]Y12MF!$A$1:$A$65536,1,FALSE)))))))</f>
        <v>NA</v>
      </c>
      <c r="AF36" s="5" t="str">
        <f>IF(AB36&gt;$AB$1,"NA",(IF(AC36&lt;'[3]Point Tables'!$S$7,"OLD",(IF(AD36="Y","X",(VLOOKUP(AA36,[1]Y10MF!$A$1:$A$65536,1,FALSE)))))))</f>
        <v>NA</v>
      </c>
      <c r="AG36" s="5"/>
      <c r="AH36" s="5" t="s">
        <v>1457</v>
      </c>
      <c r="AI36" s="5">
        <v>2000</v>
      </c>
      <c r="AJ36" s="5" t="s">
        <v>101</v>
      </c>
      <c r="AK36" s="26" t="s">
        <v>1457</v>
      </c>
      <c r="AL36" s="26">
        <v>100127185</v>
      </c>
      <c r="AM36" s="26">
        <v>33</v>
      </c>
      <c r="AN36" s="26">
        <v>2000</v>
      </c>
      <c r="AO36" s="24"/>
      <c r="AP36" s="5" t="str">
        <f>IF(AM36&gt;$AM$1,"NA",(IF(AN36&lt;'[3]Point Tables'!$S$6,"OLD",(IF(AO36="Y","X",(VLOOKUP(AL36,[1]Y12MF!$A$1:$A$65536,1,FALSE)))))))</f>
        <v>NA</v>
      </c>
      <c r="AQ36" s="5" t="str">
        <f>IF(AM36&gt;$AM$1,"NA",(IF(AN36&lt;'[3]Point Tables'!$S$7,"OLD",(IF(AO36="Y","X",(VLOOKUP(AL36,[1]Y10MF!$A$1:$A$65536,1,FALSE)))))))</f>
        <v>NA</v>
      </c>
      <c r="AR36" s="5"/>
      <c r="AS36" s="14" t="s">
        <v>1525</v>
      </c>
      <c r="AT36" s="14">
        <v>1999</v>
      </c>
      <c r="AU36" s="14" t="s">
        <v>932</v>
      </c>
      <c r="AV36" s="14" t="s">
        <v>1525</v>
      </c>
      <c r="AW36" s="14">
        <v>100124782</v>
      </c>
      <c r="AX36" s="14">
        <v>33</v>
      </c>
      <c r="AY36" s="14">
        <v>1999</v>
      </c>
      <c r="BA36" s="5" t="str">
        <f>IF(AX36&gt;$AX$1,"NA",(IF(AY36&lt;'[3]Point Tables'!$S$6,"OLD",(IF(AZ36="Y","X",(VLOOKUP(AW36,[1]Y12MF!$A$1:$A$65536,1,FALSE)))))))</f>
        <v>NA</v>
      </c>
      <c r="BB36" s="5" t="str">
        <f>IF(AX36&gt;$AX$1,"NA",(IF(AY36&lt;'[4]Point Tables'!$S$7,"OLD",(IF(AZ36="Y","X",(VLOOKUP(AW36,[1]Y10MF!$A$1:$A$65536,1,FALSE)))))))</f>
        <v>NA</v>
      </c>
      <c r="BC36" s="5"/>
      <c r="BD36" s="5" t="s">
        <v>1526</v>
      </c>
      <c r="BE36" s="5">
        <v>2000</v>
      </c>
      <c r="BF36" s="5" t="s">
        <v>848</v>
      </c>
      <c r="BG36" s="9" t="s">
        <v>1526</v>
      </c>
      <c r="BH36" s="9">
        <v>100126243</v>
      </c>
      <c r="BI36" s="20">
        <v>33</v>
      </c>
      <c r="BJ36" s="9">
        <v>2000</v>
      </c>
      <c r="BK36" s="24"/>
      <c r="BL36" s="5" t="str">
        <f>IF(BI36&gt;$BI$1,"NA",(IF(BJ36&lt;'[3]Point Tables'!$S$6,"OLD",(IF(BK36="Y","X",(VLOOKUP(BH36,[1]Y12MF!$A$1:$A$65536,1,FALSE)))))))</f>
        <v>NA</v>
      </c>
      <c r="BM36" s="5" t="str">
        <f>IF(BI36&gt;$BI$1,"NA",(IF(BJ36&lt;'[3]Point Tables'!$S$7,"OLD",(IF(BK36="Y","X",(VLOOKUP(BH36,[1]Y10MF!$A$1:$A$65536,1,FALSE)))))))</f>
        <v>NA</v>
      </c>
      <c r="BN36" s="24"/>
      <c r="BO36" s="5" t="s">
        <v>1527</v>
      </c>
      <c r="BP36" s="5">
        <v>2000</v>
      </c>
      <c r="BQ36" s="5" t="s">
        <v>1528</v>
      </c>
      <c r="BR36" s="22" t="s">
        <v>1527</v>
      </c>
      <c r="BS36" s="16">
        <v>100100536</v>
      </c>
      <c r="BT36" s="22">
        <v>33</v>
      </c>
      <c r="BU36" s="22">
        <v>2000</v>
      </c>
      <c r="BW36" s="5" t="str">
        <f>IF(BT36&gt;$BT$1,"NA",(IF(BU36&lt;'[3]Point Tables'!$S$6,"OLD",(IF(BV36="Y","X",(VLOOKUP(BS36,[1]Y12MF!$A$1:$A$65536,1,FALSE)))))))</f>
        <v>NA</v>
      </c>
      <c r="BX36" s="5" t="str">
        <f>IF(BT36&gt;$BT$1,"NA",(IF(BU36&lt;'[3]Point Tables'!$S$7,"OLD",(IF(BV36="Y","X",(VLOOKUP(BS36,[1]Y10MF!$A$1:$A$65536,1,FALSE)))))))</f>
        <v>NA</v>
      </c>
      <c r="BZ36" s="5" t="s">
        <v>1175</v>
      </c>
      <c r="CA36" s="5">
        <v>1998</v>
      </c>
      <c r="CB36" s="5" t="s">
        <v>861</v>
      </c>
      <c r="CC36" s="17" t="s">
        <v>1175</v>
      </c>
      <c r="CD36" s="18">
        <v>100096820</v>
      </c>
      <c r="CE36" s="18">
        <v>33</v>
      </c>
      <c r="CF36" s="9">
        <v>1998</v>
      </c>
      <c r="CH36" s="5" t="str">
        <f>IF(CE36&gt;$CE$1,"NA",(IF(CF36&lt;'[3]Point Tables'!$S$6,"OLD",(IF(CG36="Y","X",(VLOOKUP(CD36,[1]Y12MF!$A$1:$A$65536,1,FALSE)))))))</f>
        <v>NA</v>
      </c>
      <c r="CI36" s="5" t="str">
        <f>IF(CE36&gt;$CE$1,"NA",(IF(CF36&lt;'[3]Point Tables'!$S$7,"OLD",(IF(CG36="Y","X",(VLOOKUP(CD36,[1]Y10MF!$A$1:$A$65536,1,FALSE)))))))</f>
        <v>NA</v>
      </c>
      <c r="CK36" s="5" t="s">
        <v>1097</v>
      </c>
      <c r="CL36" s="5">
        <v>1998</v>
      </c>
      <c r="CM36" s="5" t="s">
        <v>151</v>
      </c>
      <c r="CN36" s="17" t="s">
        <v>1097</v>
      </c>
      <c r="CO36" s="18">
        <v>100084142</v>
      </c>
      <c r="CP36" s="18">
        <v>33</v>
      </c>
      <c r="CQ36" s="9">
        <v>1998</v>
      </c>
      <c r="CS36" s="5">
        <f>IF(CP36&gt;$CP$1,"NA",(IF(CQ36&lt;'[3]Point Tables'!$S$6,"OLD",(IF(CR36="Y","X",(VLOOKUP(CO36,[1]Y12MF!$A$1:$A$65536,1,FALSE)))))))</f>
        <v>100084142</v>
      </c>
      <c r="CT36" s="5" t="str">
        <f>IF(CP36&gt;$CP$1,"NA",(IF(CQ36&lt;'[4]Point Tables'!$S$7,"OLD",(IF(CR36="Y","X",(VLOOKUP(CO36,[1]Y10MF!$A$1:$A$65536,1,FALSE)))))))</f>
        <v>OLD</v>
      </c>
      <c r="CV36" s="14" t="s">
        <v>1529</v>
      </c>
      <c r="CW36" s="14">
        <v>2001</v>
      </c>
      <c r="CX36" s="14" t="s">
        <v>33</v>
      </c>
      <c r="CY36" s="14" t="s">
        <v>1529</v>
      </c>
      <c r="CZ36" s="14">
        <v>100100070</v>
      </c>
      <c r="DA36" s="14">
        <v>33</v>
      </c>
      <c r="DB36" s="14">
        <v>2001</v>
      </c>
      <c r="DD36" s="5" t="str">
        <f>IF(DA36&gt;$DA$1,"NA",(IF(DB36&lt;'[3]Point Tables'!$S$6,"OLD",(IF(DC36="Y","X",(VLOOKUP(CZ36,[1]Y12MF!$A$1:$A$65536,1,FALSE)))))))</f>
        <v>NA</v>
      </c>
      <c r="DE36" s="5" t="str">
        <f>IF(DA36&gt;$DA$1,"NA",(IF(DB36&lt;'[3]Point Tables'!$S$7,"OLD",(IF(DC36="Y","X",(VLOOKUP(CZ36,[1]Y10MF!$A$1:$A$65536,1,FALSE)))))))</f>
        <v>NA</v>
      </c>
      <c r="DG36" s="14" t="s">
        <v>1530</v>
      </c>
      <c r="DH36" s="14">
        <v>1999</v>
      </c>
      <c r="DI36" s="14" t="s">
        <v>878</v>
      </c>
      <c r="DJ36" s="14" t="s">
        <v>1530</v>
      </c>
      <c r="DK36" s="14">
        <v>100127887</v>
      </c>
      <c r="DL36" s="14">
        <v>33</v>
      </c>
      <c r="DM36" s="14">
        <v>1999</v>
      </c>
      <c r="DO36" s="5" t="str">
        <f>IF(DL36&gt;$DL$1,"NA",(IF(DM36&lt;'[3]Point Tables'!$S$6,"OLD",(IF(DN36="Y","X",(VLOOKUP(DK36,[1]Y12MF!$A$1:$A$65536,1,FALSE)))))))</f>
        <v>NA</v>
      </c>
      <c r="DP36" s="5" t="str">
        <f>IF(DL36&gt;$DL$1,"NA",(IF(DM36&lt;'[3]Point Tables'!$S$7,"OLD",(IF(DN36="Y","X",(VLOOKUP(DK36,[1]Y10MF!$A$1:$A$65536,1,FALSE)))))))</f>
        <v>NA</v>
      </c>
    </row>
    <row r="37" spans="1:120">
      <c r="A37" t="s">
        <v>1512</v>
      </c>
      <c r="B37">
        <v>2001</v>
      </c>
      <c r="C37" t="s">
        <v>23</v>
      </c>
      <c r="D37" t="s">
        <v>1512</v>
      </c>
      <c r="E37">
        <v>100123734</v>
      </c>
      <c r="F37">
        <v>34</v>
      </c>
      <c r="G37">
        <v>2001</v>
      </c>
      <c r="H37" s="32" t="s">
        <v>24</v>
      </c>
      <c r="I37" s="5" t="str">
        <f>IF(F37&gt;$F$1,"NA",(IF(G37&lt;'[3]Point Tables'!$S$6,"OLD",(IF(H37="Y","X",(VLOOKUP(E37,[1]Y12MF!$A$1:$A$65536,1,FALSE)))))))</f>
        <v>NA</v>
      </c>
      <c r="J37" s="5" t="str">
        <f>IF(F37&gt;$F$1,"NA",(IF(G37&lt;'[3]Point Tables'!$S$7,"OLD",(IF(H37="Y","X",(VLOOKUP(E37,[1]Y10MF!$A$1:$A$65536,1,FALSE)))))))</f>
        <v>NA</v>
      </c>
      <c r="K37" s="5"/>
      <c r="L37" t="s">
        <v>1032</v>
      </c>
      <c r="M37">
        <v>1998</v>
      </c>
      <c r="N37" t="s">
        <v>800</v>
      </c>
      <c r="O37" t="s">
        <v>1032</v>
      </c>
      <c r="P37">
        <v>100081819</v>
      </c>
      <c r="Q37">
        <v>34</v>
      </c>
      <c r="R37">
        <v>1998</v>
      </c>
      <c r="S37" t="s">
        <v>24</v>
      </c>
      <c r="T37" s="5" t="str">
        <f>IF(Q37&gt;$Q$1,"NA",(IF(R37&lt;'[3]Point Tables'!$S$6,"OLD",(IF(S37="Y","X",(VLOOKUP(P37,[1]Y12MF!$A$1:$A$65536,1,FALSE)))))))</f>
        <v>NA</v>
      </c>
      <c r="U37" s="5" t="str">
        <f>IF(Q37&gt;$Q$1,"NA",(IF(R37&lt;'[3]Point Tables'!$S$7,"OLD",(IF(S37="Y","X",(VLOOKUP(P37,[1]Y10MF!$A$1:$A$65536,1,FALSE)))))))</f>
        <v>NA</v>
      </c>
      <c r="V37" s="5"/>
      <c r="W37" s="5" t="s">
        <v>1170</v>
      </c>
      <c r="X37" s="5">
        <v>1998</v>
      </c>
      <c r="Y37" s="5" t="s">
        <v>858</v>
      </c>
      <c r="Z37" s="26" t="s">
        <v>1170</v>
      </c>
      <c r="AA37" s="26">
        <v>100084316</v>
      </c>
      <c r="AB37" s="31">
        <v>34</v>
      </c>
      <c r="AC37" s="26">
        <v>1998</v>
      </c>
      <c r="AE37" s="5" t="str">
        <f>IF(AB37&gt;$AB$1,"NA",(IF(AC37&lt;'[3]Point Tables'!$S$6,"OLD",(IF(AD37="Y","X",(VLOOKUP(AA37,[1]Y12MF!$A$1:$A$65536,1,FALSE)))))))</f>
        <v>NA</v>
      </c>
      <c r="AF37" s="5" t="str">
        <f>IF(AB37&gt;$AB$1,"NA",(IF(AC37&lt;'[3]Point Tables'!$S$7,"OLD",(IF(AD37="Y","X",(VLOOKUP(AA37,[1]Y10MF!$A$1:$A$65536,1,FALSE)))))))</f>
        <v>NA</v>
      </c>
      <c r="AG37" s="5"/>
      <c r="AH37" s="5" t="s">
        <v>1531</v>
      </c>
      <c r="AI37" s="5">
        <v>2000</v>
      </c>
      <c r="AJ37" s="5" t="s">
        <v>26</v>
      </c>
      <c r="AK37" s="26" t="s">
        <v>1531</v>
      </c>
      <c r="AL37" s="26">
        <v>100117434</v>
      </c>
      <c r="AM37" s="26">
        <v>34</v>
      </c>
      <c r="AN37" s="26">
        <v>2000</v>
      </c>
      <c r="AP37" s="5" t="str">
        <f>IF(AM37&gt;$AM$1,"NA",(IF(AN37&lt;'[3]Point Tables'!$S$6,"OLD",(IF(AO37="Y","X",(VLOOKUP(AL37,[1]Y12MF!$A$1:$A$65536,1,FALSE)))))))</f>
        <v>NA</v>
      </c>
      <c r="AQ37" s="5" t="str">
        <f>IF(AM37&gt;$AM$1,"NA",(IF(AN37&lt;'[3]Point Tables'!$S$7,"OLD",(IF(AO37="Y","X",(VLOOKUP(AL37,[1]Y10MF!$A$1:$A$65536,1,FALSE)))))))</f>
        <v>NA</v>
      </c>
      <c r="AS37" s="14" t="s">
        <v>914</v>
      </c>
      <c r="AT37" s="14">
        <v>1999</v>
      </c>
      <c r="AU37" s="14" t="s">
        <v>863</v>
      </c>
      <c r="AV37" s="14" t="s">
        <v>914</v>
      </c>
      <c r="AW37" s="14">
        <v>100085497</v>
      </c>
      <c r="AX37" s="14">
        <v>34</v>
      </c>
      <c r="AY37" s="14">
        <v>1999</v>
      </c>
      <c r="BA37" s="5" t="str">
        <f>IF(AX37&gt;$AX$1,"NA",(IF(AY37&lt;'[3]Point Tables'!$S$6,"OLD",(IF(AZ37="Y","X",(VLOOKUP(AW37,[1]Y12MF!$A$1:$A$65536,1,FALSE)))))))</f>
        <v>NA</v>
      </c>
      <c r="BB37" s="5" t="str">
        <f>IF(AX37&gt;$AX$1,"NA",(IF(AY37&lt;'[4]Point Tables'!$S$7,"OLD",(IF(AZ37="Y","X",(VLOOKUP(AW37,[1]Y10MF!$A$1:$A$65536,1,FALSE)))))))</f>
        <v>NA</v>
      </c>
      <c r="BC37" s="5"/>
      <c r="BD37" s="5" t="s">
        <v>1123</v>
      </c>
      <c r="BE37" s="5">
        <v>1998</v>
      </c>
      <c r="BF37" s="5" t="s">
        <v>848</v>
      </c>
      <c r="BG37" s="9" t="s">
        <v>1123</v>
      </c>
      <c r="BH37" s="9">
        <v>100082626</v>
      </c>
      <c r="BI37" s="20">
        <v>34</v>
      </c>
      <c r="BJ37" s="9">
        <v>1998</v>
      </c>
      <c r="BL37" s="5" t="str">
        <f>IF(BI37&gt;$BI$1,"NA",(IF(BJ37&lt;'[3]Point Tables'!$S$6,"OLD",(IF(BK37="Y","X",(VLOOKUP(BH37,[1]Y12MF!$A$1:$A$65536,1,FALSE)))))))</f>
        <v>NA</v>
      </c>
      <c r="BM37" s="5" t="str">
        <f>IF(BI37&gt;$BI$1,"NA",(IF(BJ37&lt;'[3]Point Tables'!$S$7,"OLD",(IF(BK37="Y","X",(VLOOKUP(BH37,[1]Y10MF!$A$1:$A$65536,1,FALSE)))))))</f>
        <v>NA</v>
      </c>
      <c r="BO37" s="5" t="s">
        <v>992</v>
      </c>
      <c r="BP37" s="5">
        <v>1998</v>
      </c>
      <c r="BQ37" s="5" t="s">
        <v>993</v>
      </c>
      <c r="BR37" s="22" t="s">
        <v>992</v>
      </c>
      <c r="BS37" s="16">
        <v>100078140</v>
      </c>
      <c r="BT37" s="22">
        <v>34</v>
      </c>
      <c r="BU37" s="22">
        <v>1998</v>
      </c>
      <c r="BW37" s="5" t="str">
        <f>IF(BT37&gt;$BT$1,"NA",(IF(BU37&lt;'[3]Point Tables'!$S$6,"OLD",(IF(BV37="Y","X",(VLOOKUP(BS37,[1]Y12MF!$A$1:$A$65536,1,FALSE)))))))</f>
        <v>NA</v>
      </c>
      <c r="BX37" s="5" t="str">
        <f>IF(BT37&gt;$BT$1,"NA",(IF(BU37&lt;'[3]Point Tables'!$S$7,"OLD",(IF(BV37="Y","X",(VLOOKUP(BS37,[1]Y10MF!$A$1:$A$65536,1,FALSE)))))))</f>
        <v>NA</v>
      </c>
      <c r="BZ37" s="5" t="s">
        <v>1152</v>
      </c>
      <c r="CA37" s="5">
        <v>1999</v>
      </c>
      <c r="CB37" s="5" t="s">
        <v>861</v>
      </c>
      <c r="CC37" s="30" t="s">
        <v>1152</v>
      </c>
      <c r="CD37" s="26">
        <v>100127955</v>
      </c>
      <c r="CE37" s="23">
        <v>34</v>
      </c>
      <c r="CF37" s="30">
        <v>1999</v>
      </c>
      <c r="CH37" s="5"/>
      <c r="CI37" s="5"/>
      <c r="CK37" s="5" t="s">
        <v>1269</v>
      </c>
      <c r="CL37" s="5">
        <v>1998</v>
      </c>
      <c r="CM37" s="5" t="s">
        <v>37</v>
      </c>
      <c r="CN37" s="30" t="s">
        <v>1269</v>
      </c>
      <c r="CO37" s="26">
        <v>100127790</v>
      </c>
      <c r="CP37" s="23">
        <v>34</v>
      </c>
      <c r="CQ37" s="30">
        <v>1998</v>
      </c>
      <c r="CS37" s="5">
        <f>IF(CP37&gt;$CP$1,"NA",(IF(CQ37&lt;'[3]Point Tables'!$S$6,"OLD",(IF(CR37="Y","X",(VLOOKUP(CO37,[1]Y12MF!$A$1:$A$65536,1,FALSE)))))))</f>
        <v>100127790</v>
      </c>
      <c r="CT37" s="5" t="str">
        <f>IF(CP37&gt;$CP$1,"NA",(IF(CQ37&lt;'[4]Point Tables'!$S$7,"OLD",(IF(CR37="Y","X",(VLOOKUP(CO37,[1]Y10MF!$A$1:$A$65536,1,FALSE)))))))</f>
        <v>OLD</v>
      </c>
      <c r="CV37" s="14" t="s">
        <v>1532</v>
      </c>
      <c r="CW37" s="14">
        <v>1999</v>
      </c>
      <c r="CX37" s="14" t="s">
        <v>23</v>
      </c>
      <c r="CY37" s="14" t="s">
        <v>1532</v>
      </c>
      <c r="CZ37" s="14">
        <v>100100902</v>
      </c>
      <c r="DA37" s="14">
        <v>34</v>
      </c>
      <c r="DB37" s="14">
        <v>1999</v>
      </c>
      <c r="DD37" s="5"/>
      <c r="DE37" s="5"/>
      <c r="DG37" s="14" t="s">
        <v>1085</v>
      </c>
      <c r="DH37" s="14">
        <v>0</v>
      </c>
      <c r="DI37" s="14">
        <v>0</v>
      </c>
      <c r="DJ37" s="14" t="s">
        <v>1085</v>
      </c>
      <c r="DK37" s="14">
        <v>0</v>
      </c>
      <c r="DL37" s="14" t="s">
        <v>440</v>
      </c>
      <c r="DM37" s="14">
        <v>0</v>
      </c>
      <c r="DO37" s="5" t="str">
        <f>IF(DL37&gt;$DL$1,"NA",(IF(DM37&lt;'[3]Point Tables'!$S$6,"OLD",(IF(DN37="Y","X",(VLOOKUP(DK37,[1]Y12MF!$A$1:$A$65536,1,FALSE)))))))</f>
        <v>NA</v>
      </c>
      <c r="DP37" s="5" t="str">
        <f>IF(DL37&gt;$DL$1,"NA",(IF(DM37&lt;'[3]Point Tables'!$S$7,"OLD",(IF(DN37="Y","X",(VLOOKUP(DK37,[1]Y10MF!$A$1:$A$65536,1,FALSE)))))))</f>
        <v>NA</v>
      </c>
    </row>
    <row r="38" spans="1:120">
      <c r="A38" t="s">
        <v>1265</v>
      </c>
      <c r="B38">
        <v>1998</v>
      </c>
      <c r="C38" t="s">
        <v>57</v>
      </c>
      <c r="D38" t="s">
        <v>1265</v>
      </c>
      <c r="E38">
        <v>100100913</v>
      </c>
      <c r="F38">
        <v>35</v>
      </c>
      <c r="G38">
        <v>1998</v>
      </c>
      <c r="H38" s="32" t="s">
        <v>24</v>
      </c>
      <c r="I38" s="5" t="str">
        <f>IF(F38&gt;$F$1,"NA",(IF(G38&lt;'[3]Point Tables'!$S$6,"OLD",(IF(H38="Y","X",(VLOOKUP(E38,[1]Y12MF!$A$1:$A$65536,1,FALSE)))))))</f>
        <v>NA</v>
      </c>
      <c r="J38" s="5" t="str">
        <f>IF(F38&gt;$F$1,"NA",(IF(G38&lt;'[3]Point Tables'!$S$7,"OLD",(IF(H38="Y","X",(VLOOKUP(E38,[1]Y10MF!$A$1:$A$65536,1,FALSE)))))))</f>
        <v>NA</v>
      </c>
      <c r="K38" s="5"/>
      <c r="L38" t="s">
        <v>899</v>
      </c>
      <c r="M38">
        <v>1999</v>
      </c>
      <c r="N38" t="s">
        <v>70</v>
      </c>
      <c r="O38" t="s">
        <v>899</v>
      </c>
      <c r="P38">
        <v>100101341</v>
      </c>
      <c r="Q38">
        <v>35</v>
      </c>
      <c r="R38">
        <v>1999</v>
      </c>
      <c r="S38" t="s">
        <v>24</v>
      </c>
      <c r="T38" s="5" t="str">
        <f>IF(Q38&gt;$Q$1,"NA",(IF(R38&lt;'[3]Point Tables'!$S$6,"OLD",(IF(S38="Y","X",(VLOOKUP(P38,[1]Y12MF!$A$1:$A$65536,1,FALSE)))))))</f>
        <v>NA</v>
      </c>
      <c r="U38" s="5" t="str">
        <f>IF(Q38&gt;$Q$1,"NA",(IF(R38&lt;'[3]Point Tables'!$S$7,"OLD",(IF(S38="Y","X",(VLOOKUP(P38,[1]Y10MF!$A$1:$A$65536,1,FALSE)))))))</f>
        <v>NA</v>
      </c>
      <c r="V38" s="5"/>
      <c r="W38" s="5" t="s">
        <v>1457</v>
      </c>
      <c r="X38" s="5">
        <v>2000</v>
      </c>
      <c r="Y38" s="5" t="s">
        <v>1041</v>
      </c>
      <c r="Z38" s="26" t="s">
        <v>1457</v>
      </c>
      <c r="AA38" s="26">
        <v>100127185</v>
      </c>
      <c r="AB38" s="31">
        <v>35</v>
      </c>
      <c r="AC38" s="26">
        <v>2000</v>
      </c>
      <c r="AE38" s="5" t="str">
        <f>IF(AB38&gt;$AB$1,"NA",(IF(AC38&lt;'[3]Point Tables'!$S$6,"OLD",(IF(AD38="Y","X",(VLOOKUP(AA38,[1]Y12MF!$A$1:$A$65536,1,FALSE)))))))</f>
        <v>NA</v>
      </c>
      <c r="AF38" s="5" t="str">
        <f>IF(AB38&gt;$AB$1,"NA",(IF(AC38&lt;'[3]Point Tables'!$S$7,"OLD",(IF(AD38="Y","X",(VLOOKUP(AA38,[1]Y10MF!$A$1:$A$65536,1,FALSE)))))))</f>
        <v>NA</v>
      </c>
      <c r="AG38" s="5"/>
      <c r="AH38" s="5" t="s">
        <v>1171</v>
      </c>
      <c r="AI38" s="5">
        <v>1999</v>
      </c>
      <c r="AJ38" s="5" t="s">
        <v>143</v>
      </c>
      <c r="AK38" s="26" t="s">
        <v>1171</v>
      </c>
      <c r="AL38" s="26">
        <v>100116889</v>
      </c>
      <c r="AM38" s="26">
        <v>35</v>
      </c>
      <c r="AN38" s="26">
        <v>1999</v>
      </c>
      <c r="AP38" s="5" t="str">
        <f>IF(AM38&gt;$AM$1,"NA",(IF(AN38&lt;'[3]Point Tables'!$S$6,"OLD",(IF(AO38="Y","X",(VLOOKUP(AL38,[1]Y12MF!$A$1:$A$65536,1,FALSE)))))))</f>
        <v>NA</v>
      </c>
      <c r="AQ38" s="5" t="str">
        <f>IF(AM38&gt;$AM$1,"NA",(IF(AN38&lt;'[3]Point Tables'!$S$7,"OLD",(IF(AO38="Y","X",(VLOOKUP(AL38,[1]Y10MF!$A$1:$A$65536,1,FALSE)))))))</f>
        <v>NA</v>
      </c>
      <c r="AS38" s="14" t="s">
        <v>1533</v>
      </c>
      <c r="AT38" s="14">
        <v>1998</v>
      </c>
      <c r="AU38" s="14" t="s">
        <v>1061</v>
      </c>
      <c r="AV38" s="14" t="s">
        <v>1533</v>
      </c>
      <c r="AW38" s="14" t="s">
        <v>1162</v>
      </c>
      <c r="AX38" s="14">
        <v>35</v>
      </c>
      <c r="AY38" s="14">
        <v>1998</v>
      </c>
      <c r="BA38" s="5" t="str">
        <f>IF(AX38&gt;$AX$1,"NA",(IF(AY38&lt;'[3]Point Tables'!$S$6,"OLD",(IF(AZ38="Y","X",(VLOOKUP(AW38,[1]Y12MF!$A$1:$A$65536,1,FALSE)))))))</f>
        <v>NA</v>
      </c>
      <c r="BB38" s="5" t="str">
        <f>IF(AX38&gt;$AX$1,"NA",(IF(AY38&lt;'[4]Point Tables'!$S$7,"OLD",(IF(AZ38="Y","X",(VLOOKUP(AW38,[1]Y10MF!$A$1:$A$65536,1,FALSE)))))))</f>
        <v>NA</v>
      </c>
      <c r="BC38" s="5"/>
      <c r="BD38" s="5" t="s">
        <v>1534</v>
      </c>
      <c r="BE38" s="5">
        <v>1998</v>
      </c>
      <c r="BF38" s="5" t="s">
        <v>1330</v>
      </c>
      <c r="BG38" s="9" t="s">
        <v>1534</v>
      </c>
      <c r="BH38" s="9">
        <v>100099174</v>
      </c>
      <c r="BI38" s="20">
        <v>35</v>
      </c>
      <c r="BJ38" s="9">
        <v>1998</v>
      </c>
      <c r="BL38" s="5" t="str">
        <f>IF(BI38&gt;$BI$1,"NA",(IF(BJ38&lt;'[3]Point Tables'!$S$6,"OLD",(IF(BK38="Y","X",(VLOOKUP(BH38,[1]Y12MF!$A$1:$A$65536,1,FALSE)))))))</f>
        <v>NA</v>
      </c>
      <c r="BM38" s="5" t="str">
        <f>IF(BI38&gt;$BI$1,"NA",(IF(BJ38&lt;'[3]Point Tables'!$S$7,"OLD",(IF(BK38="Y","X",(VLOOKUP(BH38,[1]Y10MF!$A$1:$A$65536,1,FALSE)))))))</f>
        <v>NA</v>
      </c>
      <c r="BO38" s="5" t="s">
        <v>1535</v>
      </c>
      <c r="BP38" s="5">
        <v>2000</v>
      </c>
      <c r="BQ38" s="5" t="s">
        <v>944</v>
      </c>
      <c r="BR38" s="22" t="s">
        <v>1535</v>
      </c>
      <c r="BS38" s="16">
        <v>100125271</v>
      </c>
      <c r="BT38" s="22">
        <v>35</v>
      </c>
      <c r="BU38" s="22">
        <v>2000</v>
      </c>
      <c r="BW38" s="5" t="str">
        <f>IF(BT38&gt;$BT$1,"NA",(IF(BU38&lt;'[3]Point Tables'!$S$6,"OLD",(IF(BV38="Y","X",(VLOOKUP(BS38,[1]Y12MF!$A$1:$A$65536,1,FALSE)))))))</f>
        <v>NA</v>
      </c>
      <c r="BX38" s="5" t="str">
        <f>IF(BT38&gt;$BT$1,"NA",(IF(BU38&lt;'[3]Point Tables'!$S$7,"OLD",(IF(BV38="Y","X",(VLOOKUP(BS38,[1]Y10MF!$A$1:$A$65536,1,FALSE)))))))</f>
        <v>NA</v>
      </c>
      <c r="BZ38" s="5" t="s">
        <v>1536</v>
      </c>
      <c r="CA38" s="5">
        <v>2000</v>
      </c>
      <c r="CB38" s="5" t="s">
        <v>1468</v>
      </c>
      <c r="CC38" s="30" t="s">
        <v>1536</v>
      </c>
      <c r="CD38" s="26">
        <v>100100617</v>
      </c>
      <c r="CE38" s="23">
        <v>35</v>
      </c>
      <c r="CF38" s="30">
        <v>2000</v>
      </c>
      <c r="CH38" s="5"/>
      <c r="CI38" s="5"/>
      <c r="CK38" s="5" t="s">
        <v>1537</v>
      </c>
      <c r="CL38" s="5">
        <v>2001</v>
      </c>
      <c r="CM38" s="5" t="s">
        <v>151</v>
      </c>
      <c r="CN38" s="30" t="s">
        <v>1537</v>
      </c>
      <c r="CO38" s="26">
        <v>100096056</v>
      </c>
      <c r="CP38" s="23">
        <v>35</v>
      </c>
      <c r="CQ38" s="30">
        <v>2001</v>
      </c>
      <c r="CS38" s="5">
        <f>IF(CP38&gt;$CP$1,"NA",(IF(CQ38&lt;'[3]Point Tables'!$S$6,"OLD",(IF(CR38="Y","X",(VLOOKUP(CO38,[1]Y12MF!$A$1:$A$65536,1,FALSE)))))))</f>
        <v>100096056</v>
      </c>
      <c r="CT38" s="5">
        <f>IF(CP38&gt;$CP$1,"NA",(IF(CQ38&lt;'[4]Point Tables'!$S$7,"OLD",(IF(CR38="Y","X",(VLOOKUP(CO38,[1]Y10MF!$A$1:$A$65536,1,FALSE)))))))</f>
        <v>100096056</v>
      </c>
      <c r="CV38" s="14" t="s">
        <v>1538</v>
      </c>
      <c r="CW38" s="14">
        <v>2000</v>
      </c>
      <c r="CX38" s="14" t="s">
        <v>255</v>
      </c>
      <c r="CY38" s="14" t="s">
        <v>1538</v>
      </c>
      <c r="CZ38" s="14">
        <v>100101342</v>
      </c>
      <c r="DA38" s="14">
        <v>35</v>
      </c>
      <c r="DB38" s="14">
        <v>2000</v>
      </c>
      <c r="DD38" s="5"/>
      <c r="DE38" s="5"/>
      <c r="DG38" s="14" t="s">
        <v>1539</v>
      </c>
      <c r="DH38" s="14">
        <v>1999</v>
      </c>
      <c r="DI38" s="14" t="s">
        <v>856</v>
      </c>
      <c r="DJ38" s="14" t="s">
        <v>1539</v>
      </c>
      <c r="DK38" s="14">
        <v>0</v>
      </c>
      <c r="DL38" s="14">
        <v>34</v>
      </c>
      <c r="DM38" s="14">
        <v>1999</v>
      </c>
      <c r="DO38" s="5" t="str">
        <f>IF(DL38&gt;$DL$1,"NA",(IF(DM38&lt;'[3]Point Tables'!$S$6,"OLD",(IF(DN38="Y","X",(VLOOKUP(DK38,[1]Y12MF!$A$1:$A$65536,1,FALSE)))))))</f>
        <v>NA</v>
      </c>
      <c r="DP38" s="5" t="str">
        <f>IF(DL38&gt;$DL$1,"NA",(IF(DM38&lt;'[3]Point Tables'!$S$7,"OLD",(IF(DN38="Y","X",(VLOOKUP(DK38,[1]Y10MF!$A$1:$A$65536,1,FALSE)))))))</f>
        <v>NA</v>
      </c>
    </row>
    <row r="39" spans="1:120" ht="27">
      <c r="A39" t="s">
        <v>1383</v>
      </c>
      <c r="B39">
        <v>1999</v>
      </c>
      <c r="C39" t="s">
        <v>190</v>
      </c>
      <c r="D39" t="s">
        <v>1383</v>
      </c>
      <c r="E39">
        <v>100125243</v>
      </c>
      <c r="F39">
        <v>36</v>
      </c>
      <c r="G39">
        <v>1999</v>
      </c>
      <c r="H39" s="32" t="s">
        <v>24</v>
      </c>
      <c r="I39" s="5" t="str">
        <f>IF(F39&gt;$F$1,"NA",(IF(G39&lt;'[3]Point Tables'!$S$6,"OLD",(IF(H39="Y","X",(VLOOKUP(E39,[1]Y12MF!$A$1:$A$65536,1,FALSE)))))))</f>
        <v>NA</v>
      </c>
      <c r="J39" s="5" t="str">
        <f>IF(F39&gt;$F$1,"NA",(IF(G39&lt;'[3]Point Tables'!$S$7,"OLD",(IF(H39="Y","X",(VLOOKUP(E39,[1]Y10MF!$A$1:$A$65536,1,FALSE)))))))</f>
        <v>NA</v>
      </c>
      <c r="K39" s="5"/>
      <c r="L39" t="s">
        <v>1313</v>
      </c>
      <c r="M39">
        <v>1998</v>
      </c>
      <c r="N39" t="s">
        <v>37</v>
      </c>
      <c r="O39" t="s">
        <v>1313</v>
      </c>
      <c r="P39">
        <v>100101638</v>
      </c>
      <c r="Q39">
        <v>36</v>
      </c>
      <c r="R39">
        <v>1998</v>
      </c>
      <c r="S39" t="s">
        <v>24</v>
      </c>
      <c r="T39" s="5" t="str">
        <f>IF(Q39&gt;$Q$1,"NA",(IF(R39&lt;'[3]Point Tables'!$S$6,"OLD",(IF(S39="Y","X",(VLOOKUP(P39,[1]Y12MF!$A$1:$A$65536,1,FALSE)))))))</f>
        <v>NA</v>
      </c>
      <c r="U39" s="5" t="str">
        <f>IF(Q39&gt;$Q$1,"NA",(IF(R39&lt;'[3]Point Tables'!$S$7,"OLD",(IF(S39="Y","X",(VLOOKUP(P39,[1]Y10MF!$A$1:$A$65536,1,FALSE)))))))</f>
        <v>NA</v>
      </c>
      <c r="V39" s="5"/>
      <c r="W39" s="5" t="s">
        <v>1444</v>
      </c>
      <c r="X39" s="5">
        <v>2000</v>
      </c>
      <c r="Y39" s="5" t="s">
        <v>870</v>
      </c>
      <c r="Z39" s="26" t="s">
        <v>1444</v>
      </c>
      <c r="AA39" s="26">
        <v>100126488</v>
      </c>
      <c r="AB39" s="31">
        <v>36</v>
      </c>
      <c r="AC39" s="26">
        <v>2000</v>
      </c>
      <c r="AE39" s="5" t="str">
        <f>IF(AB39&gt;$AB$1,"NA",(IF(AC39&lt;'[3]Point Tables'!$S$6,"OLD",(IF(AD39="Y","X",(VLOOKUP(AA39,[1]Y12MF!$A$1:$A$65536,1,FALSE)))))))</f>
        <v>NA</v>
      </c>
      <c r="AF39" s="5" t="str">
        <f>IF(AB39&gt;$AB$1,"NA",(IF(AC39&lt;'[3]Point Tables'!$S$7,"OLD",(IF(AD39="Y","X",(VLOOKUP(AA39,[1]Y10MF!$A$1:$A$65536,1,FALSE)))))))</f>
        <v>NA</v>
      </c>
      <c r="AG39" s="5"/>
      <c r="AH39" s="5" t="s">
        <v>1540</v>
      </c>
      <c r="AI39" s="5">
        <v>1998</v>
      </c>
      <c r="AJ39" s="5" t="s">
        <v>424</v>
      </c>
      <c r="AK39" s="26" t="s">
        <v>1540</v>
      </c>
      <c r="AL39" s="26">
        <v>100100025</v>
      </c>
      <c r="AM39" s="26">
        <v>36</v>
      </c>
      <c r="AN39" s="26">
        <v>1998</v>
      </c>
      <c r="AP39" s="5" t="str">
        <f>IF(AM39&gt;$AM$1,"NA",(IF(AN39&lt;'[3]Point Tables'!$S$6,"OLD",(IF(AO39="Y","X",(VLOOKUP(AL39,[1]Y12MF!$A$1:$A$65536,1,FALSE)))))))</f>
        <v>NA</v>
      </c>
      <c r="AQ39" s="5" t="str">
        <f>IF(AM39&gt;$AM$1,"NA",(IF(AN39&lt;'[3]Point Tables'!$S$7,"OLD",(IF(AO39="Y","X",(VLOOKUP(AL39,[1]Y10MF!$A$1:$A$65536,1,FALSE)))))))</f>
        <v>NA</v>
      </c>
      <c r="AS39" s="14" t="s">
        <v>1541</v>
      </c>
      <c r="AT39" s="14">
        <v>1999</v>
      </c>
      <c r="AU39" s="14" t="s">
        <v>1061</v>
      </c>
      <c r="AV39" s="14" t="s">
        <v>1541</v>
      </c>
      <c r="AW39" s="14" t="s">
        <v>1162</v>
      </c>
      <c r="AX39" s="14">
        <v>36</v>
      </c>
      <c r="AY39" s="14">
        <v>1999</v>
      </c>
      <c r="BA39" s="5" t="str">
        <f>IF(AX39&gt;$AX$1,"NA",(IF(AY39&lt;'[3]Point Tables'!$S$6,"OLD",(IF(AZ39="Y","X",(VLOOKUP(AW39,[1]Y12MF!$A$1:$A$65536,1,FALSE)))))))</f>
        <v>NA</v>
      </c>
      <c r="BB39" s="5" t="str">
        <f>IF(AX39&gt;$AX$1,"NA",(IF(AY39&lt;'[4]Point Tables'!$S$7,"OLD",(IF(AZ39="Y","X",(VLOOKUP(AW39,[1]Y10MF!$A$1:$A$65536,1,FALSE)))))))</f>
        <v>NA</v>
      </c>
      <c r="BC39" s="5"/>
      <c r="BD39" s="5" t="s">
        <v>1205</v>
      </c>
      <c r="BE39" s="5">
        <v>1998</v>
      </c>
      <c r="BF39" s="5" t="s">
        <v>896</v>
      </c>
      <c r="BG39" s="9" t="s">
        <v>1205</v>
      </c>
      <c r="BH39" s="9">
        <v>100128418</v>
      </c>
      <c r="BI39" s="20">
        <v>36</v>
      </c>
      <c r="BJ39" s="9">
        <v>1998</v>
      </c>
      <c r="BL39" s="5" t="str">
        <f>IF(BI39&gt;$BI$1,"NA",(IF(BJ39&lt;'[3]Point Tables'!$S$6,"OLD",(IF(BK39="Y","X",(VLOOKUP(BH39,[1]Y12MF!$A$1:$A$65536,1,FALSE)))))))</f>
        <v>NA</v>
      </c>
      <c r="BM39" s="5" t="str">
        <f>IF(BI39&gt;$BI$1,"NA",(IF(BJ39&lt;'[3]Point Tables'!$S$7,"OLD",(IF(BK39="Y","X",(VLOOKUP(BH39,[1]Y10MF!$A$1:$A$65536,1,FALSE)))))))</f>
        <v>NA</v>
      </c>
      <c r="BO39" s="5" t="s">
        <v>1542</v>
      </c>
      <c r="BP39" s="5">
        <v>1998</v>
      </c>
      <c r="BQ39" s="5" t="s">
        <v>835</v>
      </c>
      <c r="BR39" s="22" t="s">
        <v>1542</v>
      </c>
      <c r="BS39" s="16">
        <v>100131881</v>
      </c>
      <c r="BT39" s="22">
        <v>36</v>
      </c>
      <c r="BU39" s="22">
        <v>1998</v>
      </c>
      <c r="BW39" s="5" t="str">
        <f>IF(BT39&gt;$BT$1,"NA",(IF(BU39&lt;'[3]Point Tables'!$S$6,"OLD",(IF(BV39="Y","X",(VLOOKUP(BS39,[1]Y12MF!$A$1:$A$65536,1,FALSE)))))))</f>
        <v>NA</v>
      </c>
      <c r="BX39" s="5" t="str">
        <f>IF(BT39&gt;$BT$1,"NA",(IF(BU39&lt;'[3]Point Tables'!$S$7,"OLD",(IF(BV39="Y","X",(VLOOKUP(BS39,[1]Y10MF!$A$1:$A$65536,1,FALSE)))))))</f>
        <v>NA</v>
      </c>
      <c r="BZ39" s="5" t="s">
        <v>1543</v>
      </c>
      <c r="CA39" s="5">
        <v>2000</v>
      </c>
      <c r="CB39" s="5" t="s">
        <v>942</v>
      </c>
      <c r="CC39" s="30" t="s">
        <v>1543</v>
      </c>
      <c r="CD39" s="26">
        <v>100099777</v>
      </c>
      <c r="CE39" s="23">
        <v>36</v>
      </c>
      <c r="CF39" s="30">
        <v>2000</v>
      </c>
      <c r="CH39" s="5"/>
      <c r="CI39" s="5"/>
      <c r="CK39" s="5" t="s">
        <v>1544</v>
      </c>
      <c r="CL39" s="5">
        <v>1998</v>
      </c>
      <c r="CM39" s="5" t="s">
        <v>29</v>
      </c>
      <c r="CN39" s="30" t="s">
        <v>1544</v>
      </c>
      <c r="CO39" s="26">
        <v>100091744</v>
      </c>
      <c r="CP39" s="23">
        <v>36</v>
      </c>
      <c r="CQ39" s="30">
        <v>1998</v>
      </c>
      <c r="CS39" s="5">
        <f>IF(CP39&gt;$CP$1,"NA",(IF(CQ39&lt;'[3]Point Tables'!$S$6,"OLD",(IF(CR39="Y","X",(VLOOKUP(CO39,[1]Y12MF!$A$1:$A$65536,1,FALSE)))))))</f>
        <v>100091744</v>
      </c>
      <c r="CT39" s="5" t="str">
        <f>IF(CP39&gt;$CP$1,"NA",(IF(CQ39&lt;'[4]Point Tables'!$S$7,"OLD",(IF(CR39="Y","X",(VLOOKUP(CO39,[1]Y10MF!$A$1:$A$65536,1,FALSE)))))))</f>
        <v>OLD</v>
      </c>
      <c r="CV39" s="14" t="s">
        <v>1545</v>
      </c>
      <c r="CW39" s="14">
        <v>1998</v>
      </c>
      <c r="CX39" s="14" t="s">
        <v>23</v>
      </c>
      <c r="CY39" s="14" t="s">
        <v>1545</v>
      </c>
      <c r="CZ39" s="14">
        <v>100096979</v>
      </c>
      <c r="DA39" s="14">
        <v>36</v>
      </c>
      <c r="DB39" s="14">
        <v>1998</v>
      </c>
      <c r="DD39" s="5"/>
      <c r="DE39" s="5"/>
      <c r="DG39" s="14" t="s">
        <v>1546</v>
      </c>
      <c r="DH39" s="14">
        <v>1999</v>
      </c>
      <c r="DI39" s="14" t="s">
        <v>856</v>
      </c>
      <c r="DJ39" s="14" t="s">
        <v>1546</v>
      </c>
      <c r="DK39" s="14">
        <v>100100495</v>
      </c>
      <c r="DL39" s="14">
        <v>36</v>
      </c>
      <c r="DM39" s="14">
        <v>1999</v>
      </c>
      <c r="DO39" s="5" t="str">
        <f>IF(DL39&gt;$DL$1,"NA",(IF(DM39&lt;'[3]Point Tables'!$S$6,"OLD",(IF(DN39="Y","X",(VLOOKUP(DK39,[1]Y12MF!$A$1:$A$65536,1,FALSE)))))))</f>
        <v>NA</v>
      </c>
      <c r="DP39" s="5" t="str">
        <f>IF(DL39&gt;$DL$1,"NA",(IF(DM39&lt;'[3]Point Tables'!$S$7,"OLD",(IF(DN39="Y","X",(VLOOKUP(DK39,[1]Y10MF!$A$1:$A$65536,1,FALSE)))))))</f>
        <v>NA</v>
      </c>
    </row>
    <row r="40" spans="1:120" ht="27">
      <c r="A40" t="s">
        <v>1406</v>
      </c>
      <c r="B40">
        <v>1998</v>
      </c>
      <c r="C40" t="s">
        <v>444</v>
      </c>
      <c r="D40" t="s">
        <v>1406</v>
      </c>
      <c r="E40">
        <v>100099311</v>
      </c>
      <c r="F40">
        <v>37</v>
      </c>
      <c r="G40">
        <v>1998</v>
      </c>
      <c r="H40" s="32" t="s">
        <v>24</v>
      </c>
      <c r="I40" s="5" t="str">
        <f>IF(F40&gt;$F$1,"NA",(IF(G40&lt;'[3]Point Tables'!$S$6,"OLD",(IF(H40="Y","X",(VLOOKUP(E40,[1]Y12MF!$A$1:$A$65536,1,FALSE)))))))</f>
        <v>NA</v>
      </c>
      <c r="J40" s="5" t="str">
        <f>IF(F40&gt;$F$1,"NA",(IF(G40&lt;'[3]Point Tables'!$S$7,"OLD",(IF(H40="Y","X",(VLOOKUP(E40,[1]Y10MF!$A$1:$A$65536,1,FALSE)))))))</f>
        <v>NA</v>
      </c>
      <c r="K40" s="5"/>
      <c r="L40" t="s">
        <v>374</v>
      </c>
      <c r="M40">
        <v>1999</v>
      </c>
      <c r="N40" t="s">
        <v>29</v>
      </c>
      <c r="O40" t="s">
        <v>374</v>
      </c>
      <c r="P40">
        <v>100085497</v>
      </c>
      <c r="Q40">
        <v>37</v>
      </c>
      <c r="R40">
        <v>1999</v>
      </c>
      <c r="S40" t="s">
        <v>24</v>
      </c>
      <c r="T40" s="5" t="str">
        <f>IF(Q40&gt;$Q$1,"NA",(IF(R40&lt;'[3]Point Tables'!$S$6,"OLD",(IF(S40="Y","X",(VLOOKUP(P40,[1]Y12MF!$A$1:$A$65536,1,FALSE)))))))</f>
        <v>NA</v>
      </c>
      <c r="U40" s="5" t="str">
        <f>IF(Q40&gt;$Q$1,"NA",(IF(R40&lt;'[3]Point Tables'!$S$7,"OLD",(IF(S40="Y","X",(VLOOKUP(P40,[1]Y10MF!$A$1:$A$65536,1,FALSE)))))))</f>
        <v>NA</v>
      </c>
      <c r="V40" s="5"/>
      <c r="W40" s="5" t="s">
        <v>1547</v>
      </c>
      <c r="X40" s="5">
        <v>1999</v>
      </c>
      <c r="Y40" s="5" t="s">
        <v>858</v>
      </c>
      <c r="Z40" s="26" t="s">
        <v>1547</v>
      </c>
      <c r="AA40" s="26">
        <v>100098509</v>
      </c>
      <c r="AB40" s="31">
        <v>37</v>
      </c>
      <c r="AC40" s="26">
        <v>1999</v>
      </c>
      <c r="AE40" s="5" t="str">
        <f>IF(AB40&gt;$AB$1,"NA",(IF(AC40&lt;'[3]Point Tables'!$S$6,"OLD",(IF(AD40="Y","X",(VLOOKUP(AA40,[1]Y12MF!$A$1:$A$65536,1,FALSE)))))))</f>
        <v>NA</v>
      </c>
      <c r="AF40" s="5" t="str">
        <f>IF(AB40&gt;$AB$1,"NA",(IF(AC40&lt;'[3]Point Tables'!$S$7,"OLD",(IF(AD40="Y","X",(VLOOKUP(AA40,[1]Y10MF!$A$1:$A$65536,1,FALSE)))))))</f>
        <v>NA</v>
      </c>
      <c r="AG40" s="5"/>
      <c r="AH40" s="5" t="s">
        <v>1460</v>
      </c>
      <c r="AI40" s="5">
        <v>2000</v>
      </c>
      <c r="AJ40" s="5" t="s">
        <v>79</v>
      </c>
      <c r="AK40" s="26" t="s">
        <v>1460</v>
      </c>
      <c r="AL40" s="26">
        <v>100097340</v>
      </c>
      <c r="AM40" s="26">
        <v>37</v>
      </c>
      <c r="AN40" s="26">
        <v>2000</v>
      </c>
      <c r="AP40" s="5" t="str">
        <f>IF(AM40&gt;$AM$1,"NA",(IF(AN40&lt;'[3]Point Tables'!$S$6,"OLD",(IF(AO40="Y","X",(VLOOKUP(AL40,[1]Y12MF!$A$1:$A$65536,1,FALSE)))))))</f>
        <v>NA</v>
      </c>
      <c r="AQ40" s="5" t="str">
        <f>IF(AM40&gt;$AM$1,"NA",(IF(AN40&lt;'[3]Point Tables'!$S$7,"OLD",(IF(AO40="Y","X",(VLOOKUP(AL40,[1]Y10MF!$A$1:$A$65536,1,FALSE)))))))</f>
        <v>NA</v>
      </c>
      <c r="AS40" s="14" t="s">
        <v>1239</v>
      </c>
      <c r="AT40" s="14">
        <v>1999</v>
      </c>
      <c r="AU40" s="14" t="s">
        <v>932</v>
      </c>
      <c r="AV40" s="14" t="s">
        <v>1239</v>
      </c>
      <c r="AW40" s="14">
        <v>100091035</v>
      </c>
      <c r="AX40" s="14">
        <v>37</v>
      </c>
      <c r="AY40" s="14">
        <v>1999</v>
      </c>
      <c r="BA40" s="5" t="str">
        <f>IF(AX40&gt;$AX$1,"NA",(IF(AY40&lt;'[3]Point Tables'!$S$6,"OLD",(IF(AZ40="Y","X",(VLOOKUP(AW40,[1]Y12MF!$A$1:$A$65536,1,FALSE)))))))</f>
        <v>NA</v>
      </c>
      <c r="BB40" s="5" t="str">
        <f>IF(AX40&gt;$AX$1,"NA",(IF(AY40&lt;'[4]Point Tables'!$S$7,"OLD",(IF(AZ40="Y","X",(VLOOKUP(AW40,[1]Y10MF!$A$1:$A$65536,1,FALSE)))))))</f>
        <v>NA</v>
      </c>
      <c r="BC40" s="5"/>
      <c r="BD40" s="5" t="s">
        <v>1527</v>
      </c>
      <c r="BE40" s="5">
        <v>2000</v>
      </c>
      <c r="BF40" s="5" t="s">
        <v>848</v>
      </c>
      <c r="BG40" s="9" t="s">
        <v>1527</v>
      </c>
      <c r="BH40" s="9">
        <v>100100536</v>
      </c>
      <c r="BI40" s="20">
        <v>37</v>
      </c>
      <c r="BJ40" s="9">
        <v>2000</v>
      </c>
      <c r="BL40" s="5" t="str">
        <f>IF(BI40&gt;$BI$1,"NA",(IF(BJ40&lt;'[3]Point Tables'!$S$6,"OLD",(IF(BK40="Y","X",(VLOOKUP(BH40,[1]Y12MF!$A$1:$A$65536,1,FALSE)))))))</f>
        <v>NA</v>
      </c>
      <c r="BM40" s="5" t="str">
        <f>IF(BI40&gt;$BI$1,"NA",(IF(BJ40&lt;'[3]Point Tables'!$S$7,"OLD",(IF(BK40="Y","X",(VLOOKUP(BH40,[1]Y10MF!$A$1:$A$65536,1,FALSE)))))))</f>
        <v>NA</v>
      </c>
      <c r="BO40" s="5" t="s">
        <v>1183</v>
      </c>
      <c r="BP40" s="5">
        <v>1998</v>
      </c>
      <c r="BQ40" s="5" t="s">
        <v>835</v>
      </c>
      <c r="BR40" s="22" t="s">
        <v>1183</v>
      </c>
      <c r="BS40" s="26">
        <v>100091780</v>
      </c>
      <c r="BT40" s="22">
        <v>37</v>
      </c>
      <c r="BU40" s="22">
        <v>1998</v>
      </c>
      <c r="BW40" s="5" t="str">
        <f>IF(BT40&gt;$BT$1,"NA",(IF(BU40&lt;'[3]Point Tables'!$S$6,"OLD",(IF(BV40="Y","X",(VLOOKUP(BS40,[1]Y12MF!$A$1:$A$65536,1,FALSE)))))))</f>
        <v>NA</v>
      </c>
      <c r="BX40" s="5" t="str">
        <f>IF(BT40&gt;$BT$1,"NA",(IF(BU40&lt;'[3]Point Tables'!$S$7,"OLD",(IF(BV40="Y","X",(VLOOKUP(BS40,[1]Y10MF!$A$1:$A$65536,1,FALSE)))))))</f>
        <v>NA</v>
      </c>
      <c r="BZ40" s="5" t="s">
        <v>1548</v>
      </c>
      <c r="CA40" s="5">
        <v>2000</v>
      </c>
      <c r="CB40" s="5" t="s">
        <v>991</v>
      </c>
      <c r="CC40" s="30" t="s">
        <v>1548</v>
      </c>
      <c r="CD40" s="26">
        <v>100129038</v>
      </c>
      <c r="CE40" s="23">
        <v>37</v>
      </c>
      <c r="CF40" s="30">
        <v>2000</v>
      </c>
      <c r="CH40" s="5"/>
      <c r="CI40" s="5"/>
      <c r="CK40" s="5" t="s">
        <v>1239</v>
      </c>
      <c r="CL40" s="5">
        <v>1999</v>
      </c>
      <c r="CM40" s="5" t="s">
        <v>46</v>
      </c>
      <c r="CN40" s="30" t="s">
        <v>1239</v>
      </c>
      <c r="CO40" s="26">
        <v>100091035</v>
      </c>
      <c r="CP40" s="23">
        <v>37</v>
      </c>
      <c r="CQ40" s="30">
        <v>1999</v>
      </c>
      <c r="CS40" s="5" t="str">
        <f>IF(CP40&gt;$CP$1,"NA",(IF(CQ40&lt;'[3]Point Tables'!$S$6,"OLD",(IF(CR40="Y","X",(VLOOKUP(CO40,[1]Y12MF!$A$1:$A$65536,1,FALSE)))))))</f>
        <v>NA</v>
      </c>
      <c r="CT40" s="5" t="str">
        <f>IF(CP40&gt;$CP$1,"NA",(IF(CQ40&lt;'[4]Point Tables'!$S$7,"OLD",(IF(CR40="Y","X",(VLOOKUP(CO40,[1]Y10MF!$A$1:$A$65536,1,FALSE)))))))</f>
        <v>NA</v>
      </c>
      <c r="CV40" s="14" t="s">
        <v>1549</v>
      </c>
      <c r="CW40" s="14">
        <v>1999</v>
      </c>
      <c r="CX40" s="14" t="s">
        <v>70</v>
      </c>
      <c r="CY40" s="14" t="s">
        <v>1549</v>
      </c>
      <c r="CZ40" s="14">
        <v>100126265</v>
      </c>
      <c r="DA40" s="14">
        <v>37</v>
      </c>
      <c r="DB40" s="14">
        <v>1999</v>
      </c>
      <c r="DD40" s="5"/>
      <c r="DE40" s="5"/>
      <c r="DG40" s="14" t="s">
        <v>1550</v>
      </c>
      <c r="DH40" s="14">
        <v>1998</v>
      </c>
      <c r="DI40" s="14" t="s">
        <v>856</v>
      </c>
      <c r="DJ40" s="14" t="s">
        <v>1550</v>
      </c>
      <c r="DK40" s="14">
        <v>100133861</v>
      </c>
      <c r="DL40" s="14">
        <v>37</v>
      </c>
      <c r="DM40" s="14">
        <v>1998</v>
      </c>
      <c r="DO40" s="5" t="str">
        <f>IF(DL40&gt;$DL$1,"NA",(IF(DM40&lt;'[3]Point Tables'!$S$6,"OLD",(IF(DN40="Y","X",(VLOOKUP(DK40,[1]Y12MF!$A$1:$A$65536,1,FALSE)))))))</f>
        <v>NA</v>
      </c>
      <c r="DP40" s="5" t="str">
        <f>IF(DL40&gt;$DL$1,"NA",(IF(DM40&lt;'[3]Point Tables'!$S$7,"OLD",(IF(DN40="Y","X",(VLOOKUP(DK40,[1]Y10MF!$A$1:$A$65536,1,FALSE)))))))</f>
        <v>NA</v>
      </c>
    </row>
    <row r="41" spans="1:120">
      <c r="A41" t="s">
        <v>528</v>
      </c>
      <c r="B41">
        <v>1998</v>
      </c>
      <c r="C41" t="s">
        <v>477</v>
      </c>
      <c r="D41" t="s">
        <v>528</v>
      </c>
      <c r="E41">
        <v>100090901</v>
      </c>
      <c r="F41">
        <v>38</v>
      </c>
      <c r="G41">
        <v>1998</v>
      </c>
      <c r="H41" s="32" t="s">
        <v>24</v>
      </c>
      <c r="I41" s="5" t="str">
        <f>IF(F41&gt;$F$1,"NA",(IF(G41&lt;'[3]Point Tables'!$S$6,"OLD",(IF(H41="Y","X",(VLOOKUP(E41,[1]Y12MF!$A$1:$A$65536,1,FALSE)))))))</f>
        <v>NA</v>
      </c>
      <c r="J41" s="5" t="str">
        <f>IF(F41&gt;$F$1,"NA",(IF(G41&lt;'[3]Point Tables'!$S$7,"OLD",(IF(H41="Y","X",(VLOOKUP(E41,[1]Y10MF!$A$1:$A$65536,1,FALSE)))))))</f>
        <v>NA</v>
      </c>
      <c r="K41" s="5"/>
      <c r="L41" t="s">
        <v>617</v>
      </c>
      <c r="M41">
        <v>1998</v>
      </c>
      <c r="N41" t="s">
        <v>37</v>
      </c>
      <c r="O41" t="s">
        <v>617</v>
      </c>
      <c r="P41">
        <v>100091341</v>
      </c>
      <c r="Q41">
        <v>38</v>
      </c>
      <c r="R41">
        <v>1998</v>
      </c>
      <c r="S41" t="s">
        <v>24</v>
      </c>
      <c r="T41" s="5" t="str">
        <f>IF(Q41&gt;$Q$1,"NA",(IF(R41&lt;'[3]Point Tables'!$S$6,"OLD",(IF(S41="Y","X",(VLOOKUP(P41,[1]Y12MF!$A$1:$A$65536,1,FALSE)))))))</f>
        <v>NA</v>
      </c>
      <c r="U41" s="5" t="str">
        <f>IF(Q41&gt;$Q$1,"NA",(IF(R41&lt;'[3]Point Tables'!$S$7,"OLD",(IF(S41="Y","X",(VLOOKUP(P41,[1]Y10MF!$A$1:$A$65536,1,FALSE)))))))</f>
        <v>NA</v>
      </c>
      <c r="V41" s="5"/>
      <c r="W41" s="5" t="s">
        <v>1551</v>
      </c>
      <c r="X41" s="5">
        <v>1999</v>
      </c>
      <c r="Y41" s="5" t="s">
        <v>845</v>
      </c>
      <c r="Z41" s="26" t="s">
        <v>1551</v>
      </c>
      <c r="AA41" s="26">
        <v>100126022</v>
      </c>
      <c r="AB41" s="31">
        <v>38</v>
      </c>
      <c r="AC41" s="26">
        <v>1999</v>
      </c>
      <c r="AE41" s="5" t="str">
        <f>IF(AB41&gt;$AB$1,"NA",(IF(AC41&lt;'[3]Point Tables'!$S$6,"OLD",(IF(AD41="Y","X",(VLOOKUP(AA41,[1]Y12MF!$A$1:$A$65536,1,FALSE)))))))</f>
        <v>NA</v>
      </c>
      <c r="AF41" s="5" t="str">
        <f>IF(AB41&gt;$AB$1,"NA",(IF(AC41&lt;'[3]Point Tables'!$S$7,"OLD",(IF(AD41="Y","X",(VLOOKUP(AA41,[1]Y10MF!$A$1:$A$65536,1,FALSE)))))))</f>
        <v>NA</v>
      </c>
      <c r="AG41" s="5"/>
      <c r="AH41" s="5" t="s">
        <v>1213</v>
      </c>
      <c r="AI41" s="5">
        <v>1999</v>
      </c>
      <c r="AJ41" s="5" t="s">
        <v>190</v>
      </c>
      <c r="AK41" s="26" t="s">
        <v>1213</v>
      </c>
      <c r="AL41" s="26">
        <v>100125243</v>
      </c>
      <c r="AM41" s="26">
        <v>38.299999999999997</v>
      </c>
      <c r="AN41" s="26">
        <v>1999</v>
      </c>
      <c r="AP41" s="5" t="str">
        <f>IF(AM41&gt;$AM$1,"NA",(IF(AN41&lt;'[3]Point Tables'!$S$6,"OLD",(IF(AO41="Y","X",(VLOOKUP(AL41,[1]Y12MF!$A$1:$A$65536,1,FALSE)))))))</f>
        <v>NA</v>
      </c>
      <c r="AQ41" s="5" t="str">
        <f>IF(AM41&gt;$AM$1,"NA",(IF(AN41&lt;'[3]Point Tables'!$S$7,"OLD",(IF(AO41="Y","X",(VLOOKUP(AL41,[1]Y10MF!$A$1:$A$65536,1,FALSE)))))))</f>
        <v>NA</v>
      </c>
      <c r="AS41" s="14" t="s">
        <v>1552</v>
      </c>
      <c r="AT41" s="14">
        <v>1999</v>
      </c>
      <c r="AU41" s="14" t="s">
        <v>932</v>
      </c>
      <c r="AV41" s="14" t="s">
        <v>1552</v>
      </c>
      <c r="AW41" s="14">
        <v>100124780</v>
      </c>
      <c r="AX41" s="14">
        <v>38</v>
      </c>
      <c r="AY41" s="14">
        <v>1999</v>
      </c>
      <c r="BA41" s="5" t="str">
        <f>IF(AX41&gt;$AX$1,"NA",(IF(AY41&lt;'[3]Point Tables'!$S$6,"OLD",(IF(AZ41="Y","X",(VLOOKUP(AW41,[1]Y12MF!$A$1:$A$65536,1,FALSE)))))))</f>
        <v>NA</v>
      </c>
      <c r="BB41" s="5" t="str">
        <f>IF(AX41&gt;$AX$1,"NA",(IF(AY41&lt;'[4]Point Tables'!$S$7,"OLD",(IF(AZ41="Y","X",(VLOOKUP(AW41,[1]Y10MF!$A$1:$A$65536,1,FALSE)))))))</f>
        <v>NA</v>
      </c>
      <c r="BC41" s="5"/>
      <c r="BD41" s="5" t="s">
        <v>1553</v>
      </c>
      <c r="BE41" s="5">
        <v>1999</v>
      </c>
      <c r="BF41" s="5" t="s">
        <v>848</v>
      </c>
      <c r="BG41" s="9" t="s">
        <v>1553</v>
      </c>
      <c r="BH41" s="9">
        <v>100125070</v>
      </c>
      <c r="BI41" s="20">
        <v>38</v>
      </c>
      <c r="BJ41" s="9">
        <v>1999</v>
      </c>
      <c r="BL41" s="5" t="str">
        <f>IF(BI41&gt;$BI$1,"NA",(IF(BJ41&lt;'[3]Point Tables'!$S$6,"OLD",(IF(BK41="Y","X",(VLOOKUP(BH41,[1]Y12MF!$A$1:$A$65536,1,FALSE)))))))</f>
        <v>NA</v>
      </c>
      <c r="BM41" s="5" t="str">
        <f>IF(BI41&gt;$BI$1,"NA",(IF(BJ41&lt;'[3]Point Tables'!$S$7,"OLD",(IF(BK41="Y","X",(VLOOKUP(BH41,[1]Y10MF!$A$1:$A$65536,1,FALSE)))))))</f>
        <v>NA</v>
      </c>
      <c r="BO41" s="5" t="s">
        <v>1554</v>
      </c>
      <c r="BP41" s="5">
        <v>1998</v>
      </c>
      <c r="BQ41" s="5" t="s">
        <v>993</v>
      </c>
      <c r="BR41" s="22" t="s">
        <v>1554</v>
      </c>
      <c r="BS41" s="16">
        <v>100095902</v>
      </c>
      <c r="BT41" s="22">
        <v>38</v>
      </c>
      <c r="BU41" s="22">
        <v>1998</v>
      </c>
      <c r="BW41" s="5" t="str">
        <f>IF(BT41&gt;$BT$1,"NA",(IF(BU41&lt;'[3]Point Tables'!$S$6,"OLD",(IF(BV41="Y","X",(VLOOKUP(BS41,[1]Y12MF!$A$1:$A$65536,1,FALSE)))))))</f>
        <v>NA</v>
      </c>
      <c r="BX41" s="5" t="str">
        <f>IF(BT41&gt;$BT$1,"NA",(IF(BU41&lt;'[3]Point Tables'!$S$7,"OLD",(IF(BV41="Y","X",(VLOOKUP(BS41,[1]Y10MF!$A$1:$A$65536,1,FALSE)))))))</f>
        <v>NA</v>
      </c>
      <c r="BZ41" s="5" t="s">
        <v>1555</v>
      </c>
      <c r="CA41" s="5">
        <v>1999</v>
      </c>
      <c r="CB41" s="5" t="s">
        <v>917</v>
      </c>
      <c r="CC41" s="30" t="s">
        <v>1555</v>
      </c>
      <c r="CD41" s="26">
        <v>100100000</v>
      </c>
      <c r="CE41" s="23">
        <v>38</v>
      </c>
      <c r="CF41" s="30">
        <v>1999</v>
      </c>
      <c r="CH41" s="5"/>
      <c r="CI41" s="5"/>
      <c r="CK41" s="5" t="s">
        <v>1556</v>
      </c>
      <c r="CL41" s="5">
        <v>1998</v>
      </c>
      <c r="CM41" s="5" t="s">
        <v>37</v>
      </c>
      <c r="CN41" s="30" t="s">
        <v>1556</v>
      </c>
      <c r="CO41" s="26">
        <v>100130262</v>
      </c>
      <c r="CP41" s="23">
        <v>38</v>
      </c>
      <c r="CQ41" s="30">
        <v>1998</v>
      </c>
      <c r="CS41" s="5"/>
      <c r="CT41" s="5" t="str">
        <f>IF(CP41&gt;$CP$1,"NA",(IF(CQ41&lt;'[4]Point Tables'!$S$7,"OLD",(IF(CR41="Y","X",(VLOOKUP(CO41,[1]Y10MF!$A$1:$A$65536,1,FALSE)))))))</f>
        <v>NA</v>
      </c>
      <c r="CV41" s="14" t="s">
        <v>1557</v>
      </c>
      <c r="CW41" s="14">
        <v>2000</v>
      </c>
      <c r="CX41" s="14" t="s">
        <v>26</v>
      </c>
      <c r="CY41" s="14" t="s">
        <v>1557</v>
      </c>
      <c r="CZ41" s="14">
        <v>100117434</v>
      </c>
      <c r="DA41" s="14">
        <v>38</v>
      </c>
      <c r="DB41" s="14">
        <v>2000</v>
      </c>
      <c r="DD41" s="5"/>
      <c r="DE41" s="5"/>
      <c r="DG41" s="14">
        <v>0</v>
      </c>
      <c r="DH41" s="14">
        <v>0</v>
      </c>
      <c r="DI41" s="14">
        <v>0</v>
      </c>
      <c r="DJ41" s="14">
        <v>0</v>
      </c>
      <c r="DK41" s="14">
        <v>0</v>
      </c>
      <c r="DL41" s="14">
        <v>0</v>
      </c>
      <c r="DM41" s="14">
        <v>0</v>
      </c>
      <c r="DO41" s="5" t="str">
        <f>IF(DL41&gt;$DL$1,"NA",(IF(DM41&lt;'[3]Point Tables'!$S$6,"OLD",(IF(DN41="Y","X",(VLOOKUP(DK41,[1]Y12MF!$A$1:$A$65536,1,FALSE)))))))</f>
        <v>OLD</v>
      </c>
      <c r="DP41" s="5" t="str">
        <f>IF(DL41&gt;$DL$1,"NA",(IF(DM41&lt;'[3]Point Tables'!$S$7,"OLD",(IF(DN41="Y","X",(VLOOKUP(DK41,[1]Y10MF!$A$1:$A$65536,1,FALSE)))))))</f>
        <v>OLD</v>
      </c>
    </row>
    <row r="42" spans="1:120">
      <c r="A42" t="s">
        <v>1558</v>
      </c>
      <c r="B42">
        <v>2000</v>
      </c>
      <c r="C42" t="s">
        <v>800</v>
      </c>
      <c r="D42" t="s">
        <v>1558</v>
      </c>
      <c r="E42">
        <v>100124243</v>
      </c>
      <c r="F42">
        <v>39</v>
      </c>
      <c r="G42">
        <v>2000</v>
      </c>
      <c r="H42" s="32" t="s">
        <v>24</v>
      </c>
      <c r="I42" s="5" t="str">
        <f>IF(F42&gt;$F$1,"NA",(IF(G42&lt;'[3]Point Tables'!$S$6,"OLD",(IF(H42="Y","X",(VLOOKUP(E42,[1]Y12MF!$A$1:$A$65536,1,FALSE)))))))</f>
        <v>NA</v>
      </c>
      <c r="J42" s="5" t="str">
        <f>IF(F42&gt;$F$1,"NA",(IF(G42&lt;'[3]Point Tables'!$S$7,"OLD",(IF(H42="Y","X",(VLOOKUP(E42,[1]Y10MF!$A$1:$A$65536,1,FALSE)))))))</f>
        <v>NA</v>
      </c>
      <c r="K42" s="5"/>
      <c r="L42" t="s">
        <v>1559</v>
      </c>
      <c r="M42">
        <v>2000</v>
      </c>
      <c r="N42" t="s">
        <v>52</v>
      </c>
      <c r="O42" t="s">
        <v>1559</v>
      </c>
      <c r="P42">
        <v>100100617</v>
      </c>
      <c r="Q42">
        <v>39.5</v>
      </c>
      <c r="R42">
        <v>2000</v>
      </c>
      <c r="S42" t="s">
        <v>24</v>
      </c>
      <c r="T42" s="5" t="str">
        <f>IF(Q42&gt;$Q$1,"NA",(IF(R42&lt;'[3]Point Tables'!$S$6,"OLD",(IF(S42="Y","X",(VLOOKUP(P42,[1]Y12MF!$A$1:$A$65536,1,FALSE)))))))</f>
        <v>NA</v>
      </c>
      <c r="U42" s="5" t="str">
        <f>IF(Q42&gt;$Q$1,"NA",(IF(R42&lt;'[3]Point Tables'!$S$7,"OLD",(IF(S42="Y","X",(VLOOKUP(P42,[1]Y10MF!$A$1:$A$65536,1,FALSE)))))))</f>
        <v>NA</v>
      </c>
      <c r="V42" s="5"/>
      <c r="W42" s="5" t="s">
        <v>1560</v>
      </c>
      <c r="X42" s="5">
        <v>1998</v>
      </c>
      <c r="Y42" s="5" t="s">
        <v>870</v>
      </c>
      <c r="Z42" s="26" t="s">
        <v>1560</v>
      </c>
      <c r="AA42" s="26">
        <v>100124071</v>
      </c>
      <c r="AB42" s="31">
        <v>39</v>
      </c>
      <c r="AC42" s="26">
        <v>1998</v>
      </c>
      <c r="AE42" s="5" t="str">
        <f>IF(AB42&gt;$AB$1,"NA",(IF(AC42&lt;'[3]Point Tables'!$S$6,"OLD",(IF(AD42="Y","X",(VLOOKUP(AA42,[1]Y12MF!$A$1:$A$65536,1,FALSE)))))))</f>
        <v>NA</v>
      </c>
      <c r="AF42" s="5" t="str">
        <f>IF(AB42&gt;$AB$1,"NA",(IF(AC42&lt;'[3]Point Tables'!$S$7,"OLD",(IF(AD42="Y","X",(VLOOKUP(AA42,[1]Y10MF!$A$1:$A$65536,1,FALSE)))))))</f>
        <v>NA</v>
      </c>
      <c r="AG42" s="5"/>
      <c r="AH42" s="5" t="s">
        <v>1561</v>
      </c>
      <c r="AI42" s="5">
        <v>1999</v>
      </c>
      <c r="AJ42" s="5" t="s">
        <v>79</v>
      </c>
      <c r="AK42" s="26" t="s">
        <v>1561</v>
      </c>
      <c r="AL42" s="26">
        <v>100117239</v>
      </c>
      <c r="AM42" s="26">
        <v>38.299999999999997</v>
      </c>
      <c r="AN42" s="26">
        <v>1999</v>
      </c>
      <c r="AP42" s="5" t="str">
        <f>IF(AM42&gt;$AM$1,"NA",(IF(AN42&lt;'[3]Point Tables'!$S$6,"OLD",(IF(AO42="Y","X",(VLOOKUP(AL42,[1]Y12MF!$A$1:$A$65536,1,FALSE)))))))</f>
        <v>NA</v>
      </c>
      <c r="AQ42" s="5" t="str">
        <f>IF(AM42&gt;$AM$1,"NA",(IF(AN42&lt;'[3]Point Tables'!$S$7,"OLD",(IF(AO42="Y","X",(VLOOKUP(AL42,[1]Y10MF!$A$1:$A$65536,1,FALSE)))))))</f>
        <v>NA</v>
      </c>
      <c r="AS42" s="14" t="s">
        <v>1492</v>
      </c>
      <c r="AT42" s="14">
        <v>1999</v>
      </c>
      <c r="AU42" s="14" t="s">
        <v>932</v>
      </c>
      <c r="AV42" s="14" t="s">
        <v>1492</v>
      </c>
      <c r="AW42" s="14">
        <v>100092011</v>
      </c>
      <c r="AX42" s="14">
        <v>39</v>
      </c>
      <c r="AY42" s="14">
        <v>1999</v>
      </c>
      <c r="BA42" s="5" t="str">
        <f>IF(AX42&gt;$AX$1,"NA",(IF(AY42&lt;'[3]Point Tables'!$S$6,"OLD",(IF(AZ42="Y","X",(VLOOKUP(AW42,[1]Y12MF!$A$1:$A$65536,1,FALSE)))))))</f>
        <v>NA</v>
      </c>
      <c r="BB42" s="5" t="str">
        <f>IF(AX42&gt;$AX$1,"NA",(IF(AY42&lt;'[4]Point Tables'!$S$7,"OLD",(IF(AZ42="Y","X",(VLOOKUP(AW42,[1]Y10MF!$A$1:$A$65536,1,FALSE)))))))</f>
        <v>NA</v>
      </c>
      <c r="BC42" s="5"/>
      <c r="BD42" s="5" t="s">
        <v>1552</v>
      </c>
      <c r="BE42" s="5">
        <v>1999</v>
      </c>
      <c r="BF42" s="5" t="s">
        <v>932</v>
      </c>
      <c r="BG42" s="9" t="s">
        <v>1552</v>
      </c>
      <c r="BH42" s="9">
        <v>100124780</v>
      </c>
      <c r="BI42" s="20">
        <v>39</v>
      </c>
      <c r="BJ42" s="9">
        <v>1999</v>
      </c>
      <c r="BL42" s="5" t="str">
        <f>IF(BI42&gt;$BI$1,"NA",(IF(BJ42&lt;'[3]Point Tables'!$S$6,"OLD",(IF(BK42="Y","X",(VLOOKUP(BH42,[1]Y12MF!$A$1:$A$65536,1,FALSE)))))))</f>
        <v>NA</v>
      </c>
      <c r="BM42" s="5" t="str">
        <f>IF(BI42&gt;$BI$1,"NA",(IF(BJ42&lt;'[3]Point Tables'!$S$7,"OLD",(IF(BK42="Y","X",(VLOOKUP(BH42,[1]Y10MF!$A$1:$A$65536,1,FALSE)))))))</f>
        <v>NA</v>
      </c>
      <c r="BO42" s="5" t="s">
        <v>1562</v>
      </c>
      <c r="BP42" s="5">
        <v>1999</v>
      </c>
      <c r="BQ42" s="5" t="s">
        <v>865</v>
      </c>
      <c r="BR42" s="22" t="s">
        <v>1562</v>
      </c>
      <c r="BS42" s="16">
        <v>100099913</v>
      </c>
      <c r="BT42" s="22">
        <v>39</v>
      </c>
      <c r="BU42" s="22">
        <v>1999</v>
      </c>
      <c r="BW42" s="5" t="str">
        <f>IF(BT42&gt;$BT$1,"NA",(IF(BU42&lt;'[3]Point Tables'!$S$6,"OLD",(IF(BV42="Y","X",(VLOOKUP(BS42,[1]Y12MF!$A$1:$A$65536,1,FALSE)))))))</f>
        <v>NA</v>
      </c>
      <c r="BX42" s="5" t="str">
        <f>IF(BT42&gt;$BT$1,"NA",(IF(BU42&lt;'[3]Point Tables'!$S$7,"OLD",(IF(BV42="Y","X",(VLOOKUP(BS42,[1]Y10MF!$A$1:$A$65536,1,FALSE)))))))</f>
        <v>NA</v>
      </c>
      <c r="BZ42" s="5" t="s">
        <v>1256</v>
      </c>
      <c r="CA42" s="5">
        <v>1998</v>
      </c>
      <c r="CB42" s="5" t="s">
        <v>848</v>
      </c>
      <c r="CC42" s="30" t="s">
        <v>1256</v>
      </c>
      <c r="CD42" s="26">
        <v>100117449</v>
      </c>
      <c r="CE42" s="23">
        <v>39</v>
      </c>
      <c r="CF42" s="30">
        <v>1998</v>
      </c>
      <c r="CH42" s="5"/>
      <c r="CI42" s="5"/>
      <c r="CK42" s="5" t="s">
        <v>1563</v>
      </c>
      <c r="CL42" s="5">
        <v>1999</v>
      </c>
      <c r="CM42" s="5" t="s">
        <v>40</v>
      </c>
      <c r="CN42" s="30" t="s">
        <v>1563</v>
      </c>
      <c r="CO42" s="26">
        <v>100124684</v>
      </c>
      <c r="CP42" s="23">
        <v>39</v>
      </c>
      <c r="CQ42" s="30">
        <v>1999</v>
      </c>
      <c r="CS42" s="5"/>
      <c r="CT42" s="5" t="str">
        <f>IF(CP42&gt;$CP$1,"NA",(IF(CQ42&lt;'[4]Point Tables'!$S$7,"OLD",(IF(CR42="Y","X",(VLOOKUP(CO42,[1]Y10MF!$A$1:$A$65536,1,FALSE)))))))</f>
        <v>NA</v>
      </c>
      <c r="CV42" s="14" t="s">
        <v>1564</v>
      </c>
      <c r="CW42" s="14">
        <v>2000</v>
      </c>
      <c r="CX42" s="14" t="s">
        <v>70</v>
      </c>
      <c r="CY42" s="14" t="s">
        <v>1564</v>
      </c>
      <c r="CZ42" s="14">
        <v>100100774</v>
      </c>
      <c r="DA42" s="14">
        <v>39</v>
      </c>
      <c r="DB42" s="14">
        <v>2000</v>
      </c>
      <c r="DD42" s="5"/>
      <c r="DE42" s="5"/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O42" s="5" t="str">
        <f>IF(DL42&gt;$DL$1,"NA",(IF(DM42&lt;'[3]Point Tables'!$S$6,"OLD",(IF(DN42="Y","X",(VLOOKUP(DK42,[1]Y12MF!$A$1:$A$65536,1,FALSE)))))))</f>
        <v>OLD</v>
      </c>
      <c r="DP42" s="5" t="str">
        <f>IF(DL42&gt;$DL$1,"NA",(IF(DM42&lt;'[3]Point Tables'!$S$7,"OLD",(IF(DN42="Y","X",(VLOOKUP(DK42,[1]Y10MF!$A$1:$A$65536,1,FALSE)))))))</f>
        <v>OLD</v>
      </c>
    </row>
    <row r="43" spans="1:120" ht="27">
      <c r="A43" t="s">
        <v>1565</v>
      </c>
      <c r="B43">
        <v>2000</v>
      </c>
      <c r="C43" t="s">
        <v>23</v>
      </c>
      <c r="D43" t="s">
        <v>1565</v>
      </c>
      <c r="E43">
        <v>100124308</v>
      </c>
      <c r="F43">
        <v>40</v>
      </c>
      <c r="G43">
        <v>2000</v>
      </c>
      <c r="H43" s="32" t="s">
        <v>24</v>
      </c>
      <c r="I43" s="5" t="str">
        <f>IF(F43&gt;$F$1,"NA",(IF(G43&lt;'[3]Point Tables'!$S$6,"OLD",(IF(H43="Y","X",(VLOOKUP(E43,[1]Y12MF!$A$1:$A$65536,1,FALSE)))))))</f>
        <v>NA</v>
      </c>
      <c r="J43" s="5" t="str">
        <f>IF(F43&gt;$F$1,"NA",(IF(G43&lt;'[3]Point Tables'!$S$7,"OLD",(IF(H43="Y","X",(VLOOKUP(E43,[1]Y10MF!$A$1:$A$65536,1,FALSE)))))))</f>
        <v>NA</v>
      </c>
      <c r="K43" s="5"/>
      <c r="L43" s="5" t="s">
        <v>1178</v>
      </c>
      <c r="M43" s="5">
        <v>1998</v>
      </c>
      <c r="N43" s="5" t="s">
        <v>23</v>
      </c>
      <c r="O43" t="s">
        <v>1178</v>
      </c>
      <c r="P43">
        <v>100101600</v>
      </c>
      <c r="Q43">
        <v>39.5</v>
      </c>
      <c r="R43">
        <v>1998</v>
      </c>
      <c r="S43" s="4" t="s">
        <v>24</v>
      </c>
      <c r="T43" s="5"/>
      <c r="U43" s="5"/>
      <c r="V43" s="5"/>
      <c r="W43" s="5" t="s">
        <v>1278</v>
      </c>
      <c r="X43" s="5">
        <v>1998</v>
      </c>
      <c r="Y43" s="5" t="s">
        <v>870</v>
      </c>
      <c r="Z43" s="26" t="s">
        <v>1278</v>
      </c>
      <c r="AA43" s="26">
        <v>100091775</v>
      </c>
      <c r="AB43" s="31">
        <v>40</v>
      </c>
      <c r="AC43" s="26">
        <v>1998</v>
      </c>
      <c r="AE43" s="5" t="str">
        <f>IF(AB43&gt;$AB$1,"NA",(IF(AC43&lt;'[3]Point Tables'!$S$6,"OLD",(IF(AD43="Y","X",(VLOOKUP(AA43,[1]Y12MF!$A$1:$A$65536,1,FALSE)))))))</f>
        <v>NA</v>
      </c>
      <c r="AF43" s="5" t="str">
        <f>IF(AB43&gt;$AB$1,"NA",(IF(AC43&lt;'[3]Point Tables'!$S$7,"OLD",(IF(AD43="Y","X",(VLOOKUP(AA43,[1]Y10MF!$A$1:$A$65536,1,FALSE)))))))</f>
        <v>NA</v>
      </c>
      <c r="AG43" s="5"/>
      <c r="AH43" s="5" t="s">
        <v>1340</v>
      </c>
      <c r="AI43" s="5">
        <v>1999</v>
      </c>
      <c r="AJ43" s="5" t="s">
        <v>70</v>
      </c>
      <c r="AK43" s="26" t="s">
        <v>1340</v>
      </c>
      <c r="AL43" s="26">
        <v>100117260</v>
      </c>
      <c r="AM43" s="26">
        <v>38.299999999999997</v>
      </c>
      <c r="AN43" s="26">
        <v>1999</v>
      </c>
      <c r="AP43" s="5" t="str">
        <f>IF(AM43&gt;$AM$1,"NA",(IF(AN43&lt;'[3]Point Tables'!$S$6,"OLD",(IF(AO43="Y","X",(VLOOKUP(AL43,[1]Y12MF!$A$1:$A$65536,1,FALSE)))))))</f>
        <v>NA</v>
      </c>
      <c r="AQ43" s="5" t="str">
        <f>IF(AM43&gt;$AM$1,"NA",(IF(AN43&lt;'[3]Point Tables'!$S$7,"OLD",(IF(AO43="Y","X",(VLOOKUP(AL43,[1]Y10MF!$A$1:$A$65536,1,FALSE)))))))</f>
        <v>NA</v>
      </c>
      <c r="AS43" s="14" t="s">
        <v>1329</v>
      </c>
      <c r="AT43" s="14">
        <v>1998</v>
      </c>
      <c r="AU43" s="14" t="s">
        <v>1330</v>
      </c>
      <c r="AV43" s="14" t="s">
        <v>1329</v>
      </c>
      <c r="AW43" s="14">
        <v>100099174</v>
      </c>
      <c r="AX43" s="14">
        <v>40</v>
      </c>
      <c r="AY43" s="14">
        <v>1998</v>
      </c>
      <c r="BA43" s="5" t="str">
        <f>IF(AX43&gt;$AX$1,"NA",(IF(AY43&lt;'[3]Point Tables'!$S$6,"OLD",(IF(AZ43="Y","X",(VLOOKUP(AW43,[1]Y12MF!$A$1:$A$65536,1,FALSE)))))))</f>
        <v>NA</v>
      </c>
      <c r="BB43" s="5" t="str">
        <f>IF(AX43&gt;$AX$1,"NA",(IF(AY43&lt;'[4]Point Tables'!$S$7,"OLD",(IF(AZ43="Y","X",(VLOOKUP(AW43,[1]Y10MF!$A$1:$A$65536,1,FALSE)))))))</f>
        <v>NA</v>
      </c>
      <c r="BC43" s="5"/>
      <c r="BD43" s="5" t="s">
        <v>1300</v>
      </c>
      <c r="BE43" s="5">
        <v>1999</v>
      </c>
      <c r="BF43" s="5" t="s">
        <v>932</v>
      </c>
      <c r="BG43" s="9" t="s">
        <v>1300</v>
      </c>
      <c r="BH43" s="9">
        <v>100124957</v>
      </c>
      <c r="BI43" s="20">
        <v>40</v>
      </c>
      <c r="BJ43" s="9">
        <v>1999</v>
      </c>
      <c r="BL43" s="5" t="str">
        <f>IF(BI43&gt;$BI$1,"NA",(IF(BJ43&lt;'[3]Point Tables'!$S$6,"OLD",(IF(BK43="Y","X",(VLOOKUP(BH43,[1]Y12MF!$A$1:$A$65536,1,FALSE)))))))</f>
        <v>NA</v>
      </c>
      <c r="BM43" s="5" t="str">
        <f>IF(BI43&gt;$BI$1,"NA",(IF(BJ43&lt;'[3]Point Tables'!$S$7,"OLD",(IF(BK43="Y","X",(VLOOKUP(BH43,[1]Y10MF!$A$1:$A$65536,1,FALSE)))))))</f>
        <v>NA</v>
      </c>
      <c r="BO43" s="5" t="s">
        <v>1566</v>
      </c>
      <c r="BP43" s="5">
        <v>2001</v>
      </c>
      <c r="BQ43" s="5" t="s">
        <v>905</v>
      </c>
      <c r="BR43" s="22" t="s">
        <v>1566</v>
      </c>
      <c r="BS43" s="16">
        <v>100100286</v>
      </c>
      <c r="BT43" s="22">
        <v>40</v>
      </c>
      <c r="BU43" s="22">
        <v>2001</v>
      </c>
      <c r="BW43" s="5" t="str">
        <f>IF(BT43&gt;$BT$1,"NA",(IF(BU43&lt;'[3]Point Tables'!$S$6,"OLD",(IF(BV43="Y","X",(VLOOKUP(BS43,[1]Y12MF!$A$1:$A$65536,1,FALSE)))))))</f>
        <v>NA</v>
      </c>
      <c r="BX43" s="5" t="str">
        <f>IF(BT43&gt;$BT$1,"NA",(IF(BU43&lt;'[3]Point Tables'!$S$7,"OLD",(IF(BV43="Y","X",(VLOOKUP(BS43,[1]Y10MF!$A$1:$A$65536,1,FALSE)))))))</f>
        <v>NA</v>
      </c>
      <c r="BZ43" s="5" t="s">
        <v>1505</v>
      </c>
      <c r="CA43" s="5">
        <v>2000</v>
      </c>
      <c r="CB43" s="5" t="s">
        <v>1002</v>
      </c>
      <c r="CC43" s="30" t="s">
        <v>1505</v>
      </c>
      <c r="CD43" s="26">
        <v>100100774</v>
      </c>
      <c r="CE43" s="23">
        <v>39</v>
      </c>
      <c r="CF43" s="30">
        <v>2000</v>
      </c>
      <c r="CH43" s="5"/>
      <c r="CI43" s="5"/>
      <c r="CK43" s="5" t="s">
        <v>1343</v>
      </c>
      <c r="CL43" s="5">
        <v>1999</v>
      </c>
      <c r="CM43" s="5" t="s">
        <v>37</v>
      </c>
      <c r="CN43" s="30" t="s">
        <v>1343</v>
      </c>
      <c r="CO43" s="26">
        <v>100081549</v>
      </c>
      <c r="CP43" s="23">
        <v>40</v>
      </c>
      <c r="CQ43" s="30">
        <v>1999</v>
      </c>
      <c r="CS43" s="5"/>
      <c r="CT43" s="5" t="str">
        <f>IF(CP43&gt;$CP$1,"NA",(IF(CQ43&lt;'[4]Point Tables'!$S$7,"OLD",(IF(CR43="Y","X",(VLOOKUP(CO43,[1]Y10MF!$A$1:$A$65536,1,FALSE)))))))</f>
        <v>NA</v>
      </c>
      <c r="CV43" s="14" t="s">
        <v>1240</v>
      </c>
      <c r="CW43" s="14">
        <v>1999</v>
      </c>
      <c r="CX43" s="14" t="s">
        <v>26</v>
      </c>
      <c r="CY43" s="14" t="s">
        <v>1240</v>
      </c>
      <c r="CZ43" s="14">
        <v>100117501</v>
      </c>
      <c r="DA43" s="14">
        <v>40</v>
      </c>
      <c r="DB43" s="14">
        <v>1999</v>
      </c>
      <c r="DD43" s="5"/>
      <c r="DE43" s="5"/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O43" s="5" t="str">
        <f>IF(DL43&gt;$DL$1,"NA",(IF(DM43&lt;'[3]Point Tables'!$S$6,"OLD",(IF(DN43="Y","X",(VLOOKUP(DK43,[1]Y12MF!$A$1:$A$65536,1,FALSE)))))))</f>
        <v>OLD</v>
      </c>
      <c r="DP43" s="5" t="str">
        <f>IF(DL43&gt;$DL$1,"NA",(IF(DM43&lt;'[3]Point Tables'!$S$7,"OLD",(IF(DN43="Y","X",(VLOOKUP(DK43,[1]Y10MF!$A$1:$A$65536,1,FALSE)))))))</f>
        <v>OLD</v>
      </c>
    </row>
    <row r="44" spans="1:120" ht="27">
      <c r="A44" t="s">
        <v>971</v>
      </c>
      <c r="B44">
        <v>1999</v>
      </c>
      <c r="C44" t="s">
        <v>52</v>
      </c>
      <c r="D44" t="s">
        <v>971</v>
      </c>
      <c r="E44">
        <v>100097389</v>
      </c>
      <c r="F44">
        <v>41</v>
      </c>
      <c r="G44">
        <v>1999</v>
      </c>
      <c r="H44" s="32" t="s">
        <v>24</v>
      </c>
      <c r="I44" s="5" t="str">
        <f>IF(F44&gt;$F$1,"NA",(IF(G44&lt;'[3]Point Tables'!$S$6,"OLD",(IF(H44="Y","X",(VLOOKUP(E44,[1]Y12MF!$A$1:$A$65536,1,FALSE)))))))</f>
        <v>NA</v>
      </c>
      <c r="J44" s="5" t="str">
        <f>IF(F44&gt;$F$1,"NA",(IF(G44&lt;'[3]Point Tables'!$S$7,"OLD",(IF(H44="Y","X",(VLOOKUP(E44,[1]Y10MF!$A$1:$A$65536,1,FALSE)))))))</f>
        <v>NA</v>
      </c>
      <c r="K44" s="5"/>
      <c r="L44" s="5" t="s">
        <v>1396</v>
      </c>
      <c r="M44" s="5">
        <v>1998</v>
      </c>
      <c r="N44" s="5" t="s">
        <v>266</v>
      </c>
      <c r="O44" t="s">
        <v>1396</v>
      </c>
      <c r="P44">
        <v>100085261</v>
      </c>
      <c r="Q44">
        <v>41.5</v>
      </c>
      <c r="R44">
        <v>1998</v>
      </c>
      <c r="S44" s="4" t="s">
        <v>24</v>
      </c>
      <c r="T44" s="5"/>
      <c r="U44" s="5"/>
      <c r="V44" s="5"/>
      <c r="W44" s="5" t="s">
        <v>1247</v>
      </c>
      <c r="X44" s="5">
        <v>1999</v>
      </c>
      <c r="Y44" s="5" t="s">
        <v>94</v>
      </c>
      <c r="Z44" s="26" t="s">
        <v>1247</v>
      </c>
      <c r="AA44" s="26">
        <v>100087661</v>
      </c>
      <c r="AB44" s="31">
        <v>41</v>
      </c>
      <c r="AC44" s="26">
        <v>1999</v>
      </c>
      <c r="AE44" s="5" t="str">
        <f>IF(AB44&gt;$AB$1,"NA",(IF(AC44&lt;'[3]Point Tables'!$S$6,"OLD",(IF(AD44="Y","X",(VLOOKUP(AA44,[1]Y12MF!$A$1:$A$65536,1,FALSE)))))))</f>
        <v>NA</v>
      </c>
      <c r="AF44" s="5" t="str">
        <f>IF(AB44&gt;$AB$1,"NA",(IF(AC44&lt;'[3]Point Tables'!$S$7,"OLD",(IF(AD44="Y","X",(VLOOKUP(AA44,[1]Y10MF!$A$1:$A$65536,1,FALSE)))))))</f>
        <v>NA</v>
      </c>
      <c r="AG44" s="5"/>
      <c r="AH44" s="5" t="s">
        <v>1567</v>
      </c>
      <c r="AI44" s="5">
        <v>1998</v>
      </c>
      <c r="AJ44" s="5" t="s">
        <v>70</v>
      </c>
      <c r="AK44" s="26" t="s">
        <v>1567</v>
      </c>
      <c r="AL44" s="26">
        <v>100123916</v>
      </c>
      <c r="AM44" s="26">
        <v>41</v>
      </c>
      <c r="AN44" s="26">
        <v>1998</v>
      </c>
      <c r="AP44" s="5" t="str">
        <f>IF(AM44&gt;$AM$1,"NA",(IF(AN44&lt;'[3]Point Tables'!$S$6,"OLD",(IF(AO44="Y","X",(VLOOKUP(AL44,[1]Y12MF!$A$1:$A$65536,1,FALSE)))))))</f>
        <v>NA</v>
      </c>
      <c r="AQ44" s="5" t="str">
        <f>IF(AM44&gt;$AM$1,"NA",(IF(AN44&lt;'[3]Point Tables'!$S$7,"OLD",(IF(AO44="Y","X",(VLOOKUP(AL44,[1]Y10MF!$A$1:$A$65536,1,FALSE)))))))</f>
        <v>NA</v>
      </c>
      <c r="AS44" s="5" t="s">
        <v>1568</v>
      </c>
      <c r="AT44" s="5">
        <v>1999</v>
      </c>
      <c r="AU44" s="5" t="s">
        <v>932</v>
      </c>
      <c r="AV44" s="17" t="s">
        <v>1568</v>
      </c>
      <c r="AW44" s="18">
        <v>100097379</v>
      </c>
      <c r="AX44" s="19">
        <v>41</v>
      </c>
      <c r="AY44" s="18">
        <v>1999</v>
      </c>
      <c r="BA44" s="5" t="str">
        <f>IF(AX44&gt;$AX$1,"NA",(IF(AY44&lt;'[3]Point Tables'!$S$6,"OLD",(IF(AZ44="Y","X",(VLOOKUP(AW44,[1]Y12MF!$A$1:$A$65536,1,FALSE)))))))</f>
        <v>NA</v>
      </c>
      <c r="BB44" s="5" t="str">
        <f>IF(AX44&gt;$AX$1,"NA",(IF(AY44&lt;'[4]Point Tables'!$S$7,"OLD",(IF(AZ44="Y","X",(VLOOKUP(AW44,[1]Y10MF!$A$1:$A$65536,1,FALSE)))))))</f>
        <v>NA</v>
      </c>
      <c r="BC44" s="5"/>
      <c r="BD44" s="5" t="s">
        <v>1306</v>
      </c>
      <c r="BE44" s="5">
        <v>1999</v>
      </c>
      <c r="BF44" s="5" t="s">
        <v>848</v>
      </c>
      <c r="BG44" s="9" t="s">
        <v>1306</v>
      </c>
      <c r="BH44" s="9">
        <v>0</v>
      </c>
      <c r="BI44" s="20">
        <v>41</v>
      </c>
      <c r="BJ44" s="9">
        <v>1999</v>
      </c>
      <c r="BL44" s="5" t="str">
        <f>IF(BI44&gt;$BI$1,"NA",(IF(BJ44&lt;'[3]Point Tables'!$S$6,"OLD",(IF(BK44="Y","X",(VLOOKUP(BH44,[1]Y12MF!$A$1:$A$65536,1,FALSE)))))))</f>
        <v>NA</v>
      </c>
      <c r="BM44" s="5" t="str">
        <f>IF(BI44&gt;$BI$1,"NA",(IF(BJ44&lt;'[3]Point Tables'!$S$7,"OLD",(IF(BK44="Y","X",(VLOOKUP(BH44,[1]Y10MF!$A$1:$A$65536,1,FALSE)))))))</f>
        <v>NA</v>
      </c>
      <c r="BO44" s="5" t="s">
        <v>1190</v>
      </c>
      <c r="BP44" s="5">
        <v>1999</v>
      </c>
      <c r="BQ44" s="5" t="s">
        <v>835</v>
      </c>
      <c r="BR44" s="22" t="s">
        <v>1190</v>
      </c>
      <c r="BS44" s="16">
        <v>100099115</v>
      </c>
      <c r="BT44" s="22">
        <v>41</v>
      </c>
      <c r="BU44" s="22">
        <v>1999</v>
      </c>
      <c r="BW44" s="5" t="str">
        <f>IF(BT44&gt;$BT$1,"NA",(IF(BU44&lt;'[3]Point Tables'!$S$6,"OLD",(IF(BV44="Y","X",(VLOOKUP(BS44,[1]Y12MF!$A$1:$A$65536,1,FALSE)))))))</f>
        <v>NA</v>
      </c>
      <c r="BX44" s="5" t="str">
        <f>IF(BT44&gt;$BT$1,"NA",(IF(BU44&lt;'[3]Point Tables'!$S$7,"OLD",(IF(BV44="Y","X",(VLOOKUP(BS44,[1]Y10MF!$A$1:$A$65536,1,FALSE)))))))</f>
        <v>NA</v>
      </c>
      <c r="BZ44" s="5" t="s">
        <v>1457</v>
      </c>
      <c r="CA44" s="5">
        <v>2000</v>
      </c>
      <c r="CB44" s="5" t="s">
        <v>896</v>
      </c>
      <c r="CC44" s="30" t="s">
        <v>1457</v>
      </c>
      <c r="CD44" s="26">
        <v>100127185</v>
      </c>
      <c r="CE44" s="23">
        <v>41</v>
      </c>
      <c r="CF44" s="30">
        <v>2000</v>
      </c>
      <c r="CH44" s="5"/>
      <c r="CI44" s="5"/>
      <c r="CK44" s="5" t="s">
        <v>1167</v>
      </c>
      <c r="CL44" s="5">
        <v>1999</v>
      </c>
      <c r="CM44" s="5" t="s">
        <v>122</v>
      </c>
      <c r="CN44" s="30" t="s">
        <v>1167</v>
      </c>
      <c r="CO44" s="26">
        <v>100088319</v>
      </c>
      <c r="CP44" s="23">
        <v>41</v>
      </c>
      <c r="CQ44" s="30">
        <v>1999</v>
      </c>
      <c r="CS44" s="5"/>
      <c r="CT44" s="5"/>
      <c r="CV44" s="14" t="s">
        <v>1569</v>
      </c>
      <c r="CW44" s="14">
        <v>1998</v>
      </c>
      <c r="CX44" s="14" t="s">
        <v>23</v>
      </c>
      <c r="CY44" s="14" t="s">
        <v>1569</v>
      </c>
      <c r="CZ44" s="14">
        <v>100102734</v>
      </c>
      <c r="DA44" s="14">
        <v>41</v>
      </c>
      <c r="DB44" s="14">
        <v>1998</v>
      </c>
      <c r="DD44" s="5"/>
      <c r="DE44" s="5"/>
      <c r="DG44" s="14"/>
      <c r="DH44" s="14"/>
      <c r="DI44" s="14"/>
      <c r="DJ44" s="14"/>
      <c r="DK44" s="14"/>
      <c r="DL44" s="14"/>
      <c r="DM44" s="14"/>
      <c r="DO44" s="5"/>
      <c r="DP44" s="5"/>
    </row>
    <row r="45" spans="1:120">
      <c r="A45" t="s">
        <v>1570</v>
      </c>
      <c r="B45">
        <v>2000</v>
      </c>
      <c r="C45" t="s">
        <v>82</v>
      </c>
      <c r="D45" t="s">
        <v>1570</v>
      </c>
      <c r="E45">
        <v>100116539</v>
      </c>
      <c r="F45">
        <v>42</v>
      </c>
      <c r="G45">
        <v>2000</v>
      </c>
      <c r="H45" s="32" t="s">
        <v>24</v>
      </c>
      <c r="I45" s="5" t="str">
        <f>IF(F45&gt;$F$1,"NA",(IF(G45&lt;'[3]Point Tables'!$S$6,"OLD",(IF(H45="Y","X",(VLOOKUP(E45,[1]Y12MF!$A$1:$A$65536,1,FALSE)))))))</f>
        <v>NA</v>
      </c>
      <c r="J45" s="5" t="str">
        <f>IF(F45&gt;$F$1,"NA",(IF(G45&lt;'[3]Point Tables'!$S$7,"OLD",(IF(H45="Y","X",(VLOOKUP(E45,[1]Y10MF!$A$1:$A$65536,1,FALSE)))))))</f>
        <v>NA</v>
      </c>
      <c r="K45" s="5"/>
      <c r="L45" s="5" t="s">
        <v>1571</v>
      </c>
      <c r="M45" s="5">
        <v>2000</v>
      </c>
      <c r="N45" s="5" t="s">
        <v>220</v>
      </c>
      <c r="O45" t="s">
        <v>1571</v>
      </c>
      <c r="P45">
        <v>100082275</v>
      </c>
      <c r="Q45">
        <v>41.5</v>
      </c>
      <c r="R45">
        <v>2000</v>
      </c>
      <c r="S45" s="4" t="s">
        <v>24</v>
      </c>
      <c r="T45" s="5"/>
      <c r="U45" s="5"/>
      <c r="V45" s="5"/>
      <c r="W45" s="5" t="s">
        <v>1273</v>
      </c>
      <c r="X45" s="5">
        <v>1998</v>
      </c>
      <c r="Y45" s="5" t="s">
        <v>1102</v>
      </c>
      <c r="Z45" s="26" t="s">
        <v>1273</v>
      </c>
      <c r="AA45" s="26">
        <v>100085273</v>
      </c>
      <c r="AB45" s="31">
        <v>42</v>
      </c>
      <c r="AC45" s="26">
        <v>1998</v>
      </c>
      <c r="AE45" s="5" t="str">
        <f>IF(AB45&gt;$AB$1,"NA",(IF(AC45&lt;'[3]Point Tables'!$S$6,"OLD",(IF(AD45="Y","X",(VLOOKUP(AA45,[1]Y12MF!$A$1:$A$65536,1,FALSE)))))))</f>
        <v>NA</v>
      </c>
      <c r="AF45" s="5" t="str">
        <f>IF(AB45&gt;$AB$1,"NA",(IF(AC45&lt;'[3]Point Tables'!$S$7,"OLD",(IF(AD45="Y","X",(VLOOKUP(AA45,[1]Y10MF!$A$1:$A$65536,1,FALSE)))))))</f>
        <v>NA</v>
      </c>
      <c r="AG45" s="5"/>
      <c r="AH45" s="5" t="s">
        <v>1115</v>
      </c>
      <c r="AI45" s="5">
        <v>1998</v>
      </c>
      <c r="AJ45" s="5" t="s">
        <v>57</v>
      </c>
      <c r="AK45" s="26" t="s">
        <v>1115</v>
      </c>
      <c r="AL45" s="26">
        <v>100116106</v>
      </c>
      <c r="AM45" s="26">
        <v>42</v>
      </c>
      <c r="AN45" s="26">
        <v>1998</v>
      </c>
      <c r="AP45" s="5" t="str">
        <f>IF(AM45&gt;$AM$1,"NA",(IF(AN45&lt;'[3]Point Tables'!$S$6,"OLD",(IF(AO45="Y","X",(VLOOKUP(AL45,[1]Y12MF!$A$1:$A$65536,1,FALSE)))))))</f>
        <v>NA</v>
      </c>
      <c r="AQ45" s="5" t="str">
        <f>IF(AM45&gt;$AM$1,"NA",(IF(AN45&lt;'[3]Point Tables'!$S$7,"OLD",(IF(AO45="Y","X",(VLOOKUP(AL45,[1]Y10MF!$A$1:$A$65536,1,FALSE)))))))</f>
        <v>NA</v>
      </c>
      <c r="AS45" s="5" t="s">
        <v>1490</v>
      </c>
      <c r="AT45" s="5">
        <v>1999</v>
      </c>
      <c r="AU45" s="5" t="s">
        <v>848</v>
      </c>
      <c r="AV45" s="17" t="s">
        <v>1490</v>
      </c>
      <c r="AW45" s="18">
        <v>100096390</v>
      </c>
      <c r="AX45" s="19">
        <v>42</v>
      </c>
      <c r="AY45" s="18">
        <v>1999</v>
      </c>
      <c r="BA45" s="5" t="str">
        <f>IF(AX45&gt;$AX$1,"NA",(IF(AY45&lt;'[3]Point Tables'!$S$6,"OLD",(IF(AZ45="Y","X",(VLOOKUP(AW45,[1]Y12MF!$A$1:$A$65536,1,FALSE)))))))</f>
        <v>NA</v>
      </c>
      <c r="BB45" s="5" t="str">
        <f>IF(AX45&gt;$AX$1,"NA",(IF(AY45&lt;'[4]Point Tables'!$S$7,"OLD",(IF(AZ45="Y","X",(VLOOKUP(AW45,[1]Y10MF!$A$1:$A$65536,1,FALSE)))))))</f>
        <v>NA</v>
      </c>
      <c r="BC45" s="5"/>
      <c r="BD45" s="5" t="s">
        <v>1525</v>
      </c>
      <c r="BE45" s="5">
        <v>1999</v>
      </c>
      <c r="BF45" s="5" t="s">
        <v>932</v>
      </c>
      <c r="BG45" s="9" t="s">
        <v>1525</v>
      </c>
      <c r="BH45" s="9">
        <v>100124782</v>
      </c>
      <c r="BI45" s="20">
        <v>42</v>
      </c>
      <c r="BJ45" s="9">
        <v>1999</v>
      </c>
      <c r="BL45" s="5" t="str">
        <f>IF(BI45&gt;$BI$1,"NA",(IF(BJ45&lt;'[3]Point Tables'!$S$6,"OLD",(IF(BK45="Y","X",(VLOOKUP(BH45,[1]Y12MF!$A$1:$A$65536,1,FALSE)))))))</f>
        <v>NA</v>
      </c>
      <c r="BM45" s="5" t="str">
        <f>IF(BI45&gt;$BI$1,"NA",(IF(BJ45&lt;'[3]Point Tables'!$S$7,"OLD",(IF(BK45="Y","X",(VLOOKUP(BH45,[1]Y10MF!$A$1:$A$65536,1,FALSE)))))))</f>
        <v>NA</v>
      </c>
      <c r="BO45" s="5" t="s">
        <v>1572</v>
      </c>
      <c r="BP45" s="5">
        <v>1998</v>
      </c>
      <c r="BQ45" s="5" t="s">
        <v>993</v>
      </c>
      <c r="BR45" s="22" t="s">
        <v>1572</v>
      </c>
      <c r="BS45" s="16">
        <v>100128428</v>
      </c>
      <c r="BT45" s="22">
        <v>42</v>
      </c>
      <c r="BU45" s="22">
        <v>1998</v>
      </c>
      <c r="BW45" s="5" t="str">
        <f>IF(BT45&gt;$BT$1,"NA",(IF(BU45&lt;'[3]Point Tables'!$S$6,"OLD",(IF(BV45="Y","X",(VLOOKUP(BS45,[1]Y12MF!$A$1:$A$65536,1,FALSE)))))))</f>
        <v>NA</v>
      </c>
      <c r="BX45" s="5" t="str">
        <f>IF(BT45&gt;$BT$1,"NA",(IF(BU45&lt;'[3]Point Tables'!$S$7,"OLD",(IF(BV45="Y","X",(VLOOKUP(BS45,[1]Y10MF!$A$1:$A$65536,1,FALSE)))))))</f>
        <v>NA</v>
      </c>
      <c r="BZ45" s="5" t="s">
        <v>1573</v>
      </c>
      <c r="CA45" s="5">
        <v>2000</v>
      </c>
      <c r="CB45" s="5" t="s">
        <v>923</v>
      </c>
      <c r="CC45" s="30" t="s">
        <v>1573</v>
      </c>
      <c r="CD45" s="26">
        <v>100101924</v>
      </c>
      <c r="CE45" s="23">
        <v>42</v>
      </c>
      <c r="CF45" s="30">
        <v>2000</v>
      </c>
      <c r="CH45" s="5"/>
      <c r="CI45" s="5"/>
      <c r="CK45" s="5" t="s">
        <v>1249</v>
      </c>
      <c r="CL45" s="5">
        <v>1999</v>
      </c>
      <c r="CM45" s="5" t="s">
        <v>37</v>
      </c>
      <c r="CN45" s="30" t="s">
        <v>1249</v>
      </c>
      <c r="CO45" s="26">
        <v>100095049</v>
      </c>
      <c r="CP45" s="23">
        <v>42</v>
      </c>
      <c r="CQ45" s="30">
        <v>1999</v>
      </c>
      <c r="CS45" s="5"/>
      <c r="CT45" s="5"/>
      <c r="CV45" s="14" t="s">
        <v>1574</v>
      </c>
      <c r="CW45" s="14">
        <v>1999</v>
      </c>
      <c r="CX45" s="14" t="s">
        <v>23</v>
      </c>
      <c r="CY45" s="14" t="s">
        <v>1574</v>
      </c>
      <c r="CZ45" s="14">
        <v>100118329</v>
      </c>
      <c r="DA45" s="14">
        <v>42.5</v>
      </c>
      <c r="DB45" s="14">
        <v>1999</v>
      </c>
      <c r="DD45" s="5"/>
      <c r="DE45" s="5"/>
      <c r="DG45" s="14"/>
      <c r="DH45" s="14"/>
      <c r="DI45" s="14"/>
      <c r="DJ45" s="14"/>
      <c r="DK45" s="14"/>
      <c r="DL45" s="14"/>
      <c r="DM45" s="14"/>
      <c r="DO45" s="5"/>
      <c r="DP45" s="5"/>
    </row>
    <row r="46" spans="1:120">
      <c r="A46" t="s">
        <v>1575</v>
      </c>
      <c r="B46">
        <v>1998</v>
      </c>
      <c r="C46" t="s">
        <v>220</v>
      </c>
      <c r="D46" t="s">
        <v>1575</v>
      </c>
      <c r="E46">
        <v>100084316</v>
      </c>
      <c r="F46">
        <v>43</v>
      </c>
      <c r="G46">
        <v>1998</v>
      </c>
      <c r="H46" s="32" t="s">
        <v>24</v>
      </c>
      <c r="I46" s="5" t="str">
        <f>IF(F46&gt;$F$1,"NA",(IF(G46&lt;'[3]Point Tables'!$S$6,"OLD",(IF(H46="Y","X",(VLOOKUP(E46,[1]Y12MF!$A$1:$A$65536,1,FALSE)))))))</f>
        <v>NA</v>
      </c>
      <c r="J46" s="5" t="str">
        <f>IF(F46&gt;$F$1,"NA",(IF(G46&lt;'[3]Point Tables'!$S$7,"OLD",(IF(H46="Y","X",(VLOOKUP(E46,[1]Y10MF!$A$1:$A$65536,1,FALSE)))))))</f>
        <v>NA</v>
      </c>
      <c r="K46" s="5"/>
      <c r="L46" s="5" t="s">
        <v>1576</v>
      </c>
      <c r="M46" s="5">
        <v>2000</v>
      </c>
      <c r="N46" s="5" t="s">
        <v>23</v>
      </c>
      <c r="O46" t="s">
        <v>1576</v>
      </c>
      <c r="P46">
        <v>100101017</v>
      </c>
      <c r="Q46">
        <v>43</v>
      </c>
      <c r="R46">
        <v>2000</v>
      </c>
      <c r="S46" s="4" t="s">
        <v>24</v>
      </c>
      <c r="T46" s="5"/>
      <c r="U46" s="5"/>
      <c r="V46" s="5"/>
      <c r="W46" s="5" t="s">
        <v>1577</v>
      </c>
      <c r="X46" s="5">
        <v>2000</v>
      </c>
      <c r="Y46" s="5" t="s">
        <v>845</v>
      </c>
      <c r="Z46" s="26" t="s">
        <v>1577</v>
      </c>
      <c r="AA46" s="26">
        <v>100101017</v>
      </c>
      <c r="AB46" s="31">
        <v>43.5</v>
      </c>
      <c r="AC46" s="26">
        <v>2000</v>
      </c>
      <c r="AE46" s="5" t="str">
        <f>IF(AB46&gt;$AB$1,"NA",(IF(AC46&lt;'[3]Point Tables'!$S$6,"OLD",(IF(AD46="Y","X",(VLOOKUP(AA46,[1]Y12MF!$A$1:$A$65536,1,FALSE)))))))</f>
        <v>NA</v>
      </c>
      <c r="AF46" s="5" t="str">
        <f>IF(AB46&gt;$AB$1,"NA",(IF(AC46&lt;'[3]Point Tables'!$S$7,"OLD",(IF(AD46="Y","X",(VLOOKUP(AA46,[1]Y10MF!$A$1:$A$65536,1,FALSE)))))))</f>
        <v>NA</v>
      </c>
      <c r="AG46" s="5"/>
      <c r="AH46" s="5" t="s">
        <v>1578</v>
      </c>
      <c r="AI46" s="5">
        <v>1999</v>
      </c>
      <c r="AJ46" s="5" t="s">
        <v>422</v>
      </c>
      <c r="AK46" s="1" t="s">
        <v>1578</v>
      </c>
      <c r="AL46" s="1">
        <v>100102656</v>
      </c>
      <c r="AM46" s="1">
        <v>43.5</v>
      </c>
      <c r="AN46" s="1">
        <v>1999</v>
      </c>
      <c r="AS46" s="5" t="s">
        <v>1248</v>
      </c>
      <c r="AT46" s="5">
        <v>1998</v>
      </c>
      <c r="AU46" s="5" t="s">
        <v>861</v>
      </c>
      <c r="AV46" s="17" t="s">
        <v>1248</v>
      </c>
      <c r="AW46" s="18">
        <v>100096087</v>
      </c>
      <c r="AX46" s="19">
        <v>43</v>
      </c>
      <c r="AY46" s="18">
        <v>1998</v>
      </c>
      <c r="BA46" s="5" t="str">
        <f>IF(AX46&gt;$AX$1,"NA",(IF(AY46&lt;'[3]Point Tables'!$S$6,"OLD",(IF(AZ46="Y","X",(VLOOKUP(AW46,[1]Y12MF!$A$1:$A$65536,1,FALSE)))))))</f>
        <v>NA</v>
      </c>
      <c r="BB46" s="5" t="str">
        <f>IF(AX46&gt;$AX$1,"NA",(IF(AY46&lt;'[4]Point Tables'!$S$7,"OLD",(IF(AZ46="Y","X",(VLOOKUP(AW46,[1]Y10MF!$A$1:$A$65536,1,FALSE)))))))</f>
        <v>NA</v>
      </c>
      <c r="BC46" s="5"/>
      <c r="BD46" s="5" t="s">
        <v>1194</v>
      </c>
      <c r="BE46" s="5">
        <v>1999</v>
      </c>
      <c r="BF46" s="5" t="s">
        <v>848</v>
      </c>
      <c r="BG46" s="9" t="s">
        <v>1194</v>
      </c>
      <c r="BH46" s="9">
        <v>100125892</v>
      </c>
      <c r="BI46" s="20">
        <v>43</v>
      </c>
      <c r="BJ46" s="9">
        <v>1999</v>
      </c>
      <c r="BL46" s="5" t="str">
        <f>IF(BI46&gt;$BI$1,"NA",(IF(BJ46&lt;'[3]Point Tables'!$S$6,"OLD",(IF(BK46="Y","X",(VLOOKUP(BH46,[1]Y12MF!$A$1:$A$65536,1,FALSE)))))))</f>
        <v>NA</v>
      </c>
      <c r="BM46" s="5" t="str">
        <f>IF(BI46&gt;$BI$1,"NA",(IF(BJ46&lt;'[3]Point Tables'!$S$7,"OLD",(IF(BK46="Y","X",(VLOOKUP(BH46,[1]Y10MF!$A$1:$A$65536,1,FALSE)))))))</f>
        <v>NA</v>
      </c>
      <c r="BO46" s="5" t="s">
        <v>1579</v>
      </c>
      <c r="BP46" s="5">
        <v>2001</v>
      </c>
      <c r="BQ46" s="5" t="s">
        <v>1064</v>
      </c>
      <c r="BR46" s="22" t="s">
        <v>1579</v>
      </c>
      <c r="BS46" s="16">
        <v>100097474</v>
      </c>
      <c r="BT46" s="22">
        <v>43</v>
      </c>
      <c r="BU46" s="22">
        <v>2001</v>
      </c>
      <c r="BW46" s="5" t="str">
        <f>IF(BT46&gt;$BT$1,"NA",(IF(BU46&lt;'[3]Point Tables'!$S$6,"OLD",(IF(BV46="Y","X",(VLOOKUP(BS46,[1]Y12MF!$A$1:$A$65536,1,FALSE)))))))</f>
        <v>NA</v>
      </c>
      <c r="BX46" s="5" t="str">
        <f>IF(BT46&gt;$BT$1,"NA",(IF(BU46&lt;'[3]Point Tables'!$S$7,"OLD",(IF(BV46="Y","X",(VLOOKUP(BS46,[1]Y10MF!$A$1:$A$65536,1,FALSE)))))))</f>
        <v>NA</v>
      </c>
      <c r="BZ46" s="5" t="s">
        <v>1580</v>
      </c>
      <c r="CA46" s="5">
        <v>1999</v>
      </c>
      <c r="CB46" s="5" t="s">
        <v>861</v>
      </c>
      <c r="CC46" s="30" t="s">
        <v>1580</v>
      </c>
      <c r="CD46" s="26">
        <v>100095049</v>
      </c>
      <c r="CE46" s="23">
        <v>43</v>
      </c>
      <c r="CF46" s="30">
        <v>1999</v>
      </c>
      <c r="CH46" s="5"/>
      <c r="CI46" s="5"/>
      <c r="CK46" s="5" t="s">
        <v>1206</v>
      </c>
      <c r="CL46" s="5">
        <v>1999</v>
      </c>
      <c r="CM46" s="5" t="s">
        <v>37</v>
      </c>
      <c r="CN46" s="30" t="s">
        <v>1206</v>
      </c>
      <c r="CO46" s="26">
        <v>100125904</v>
      </c>
      <c r="CP46" s="23">
        <v>43.5</v>
      </c>
      <c r="CQ46" s="30">
        <v>1999</v>
      </c>
      <c r="CS46" s="5"/>
      <c r="CT46" s="5"/>
      <c r="CV46" s="14" t="s">
        <v>1581</v>
      </c>
      <c r="CW46" s="14">
        <v>1998</v>
      </c>
      <c r="CX46" s="14" t="s">
        <v>23</v>
      </c>
      <c r="CY46" s="14" t="s">
        <v>1581</v>
      </c>
      <c r="CZ46" s="14">
        <v>100131439</v>
      </c>
      <c r="DA46" s="14">
        <v>42.5</v>
      </c>
      <c r="DB46" s="14">
        <v>1998</v>
      </c>
      <c r="DD46" s="5"/>
      <c r="DE46" s="5"/>
      <c r="DG46" s="14"/>
      <c r="DH46" s="14"/>
      <c r="DI46" s="14"/>
      <c r="DJ46" s="14"/>
      <c r="DK46" s="14"/>
      <c r="DL46" s="14"/>
      <c r="DM46" s="14"/>
      <c r="DO46" s="5"/>
      <c r="DP46" s="5"/>
    </row>
    <row r="47" spans="1:120">
      <c r="A47" t="s">
        <v>1380</v>
      </c>
      <c r="B47">
        <v>1999</v>
      </c>
      <c r="C47" t="s">
        <v>23</v>
      </c>
      <c r="D47" t="s">
        <v>1380</v>
      </c>
      <c r="E47">
        <v>100126022</v>
      </c>
      <c r="F47">
        <v>44</v>
      </c>
      <c r="G47">
        <v>1999</v>
      </c>
      <c r="H47" s="32" t="s">
        <v>24</v>
      </c>
      <c r="I47" s="5" t="str">
        <f>IF(F47&gt;$F$1,"NA",(IF(G47&lt;'[3]Point Tables'!$S$6,"OLD",(IF(H47="Y","X",(VLOOKUP(E47,[1]Y12MF!$A$1:$A$65536,1,FALSE)))))))</f>
        <v>NA</v>
      </c>
      <c r="J47" s="5" t="str">
        <f>IF(F47&gt;$F$1,"NA",(IF(G47&lt;'[3]Point Tables'!$S$7,"OLD",(IF(H47="Y","X",(VLOOKUP(E47,[1]Y10MF!$A$1:$A$65536,1,FALSE)))))))</f>
        <v>NA</v>
      </c>
      <c r="K47" s="5"/>
      <c r="L47" s="5" t="s">
        <v>1453</v>
      </c>
      <c r="M47" s="5">
        <v>2001</v>
      </c>
      <c r="N47" s="5" t="s">
        <v>33</v>
      </c>
      <c r="O47" t="s">
        <v>1453</v>
      </c>
      <c r="P47">
        <v>100100070</v>
      </c>
      <c r="Q47">
        <v>44</v>
      </c>
      <c r="R47">
        <v>2001</v>
      </c>
      <c r="S47" s="4" t="s">
        <v>24</v>
      </c>
      <c r="T47" s="5"/>
      <c r="U47" s="5"/>
      <c r="V47" s="5"/>
      <c r="W47" s="5" t="s">
        <v>1582</v>
      </c>
      <c r="X47" s="5">
        <v>1998</v>
      </c>
      <c r="Y47" s="5" t="s">
        <v>57</v>
      </c>
      <c r="Z47" s="26" t="s">
        <v>1582</v>
      </c>
      <c r="AA47" s="26">
        <v>100066844</v>
      </c>
      <c r="AB47" s="31">
        <v>43.5</v>
      </c>
      <c r="AC47" s="26">
        <v>1998</v>
      </c>
      <c r="AE47" s="5" t="str">
        <f>IF(AB47&gt;$AB$1,"NA",(IF(AC47&lt;'[3]Point Tables'!$S$6,"OLD",(IF(AD47="Y","X",(VLOOKUP(AA47,[1]Y12MF!$A$1:$A$65536,1,FALSE)))))))</f>
        <v>NA</v>
      </c>
      <c r="AF47" s="5" t="str">
        <f>IF(AB47&gt;$AB$1,"NA",(IF(AC47&lt;'[3]Point Tables'!$S$7,"OLD",(IF(AD47="Y","X",(VLOOKUP(AA47,[1]Y10MF!$A$1:$A$65536,1,FALSE)))))))</f>
        <v>NA</v>
      </c>
      <c r="AG47" s="5"/>
      <c r="AH47" s="5" t="s">
        <v>1543</v>
      </c>
      <c r="AI47" s="5">
        <v>2000</v>
      </c>
      <c r="AJ47" s="5" t="s">
        <v>209</v>
      </c>
      <c r="AK47" s="1" t="s">
        <v>1543</v>
      </c>
      <c r="AL47" s="1">
        <v>100099777</v>
      </c>
      <c r="AM47" s="1">
        <v>43.5</v>
      </c>
      <c r="AN47" s="1">
        <v>2000</v>
      </c>
      <c r="AS47" s="5" t="s">
        <v>1583</v>
      </c>
      <c r="AT47" s="5">
        <v>1999</v>
      </c>
      <c r="AU47" s="5" t="s">
        <v>1061</v>
      </c>
      <c r="AV47" s="29" t="s">
        <v>1583</v>
      </c>
      <c r="AW47" s="25" t="s">
        <v>1162</v>
      </c>
      <c r="AX47" s="25">
        <v>44</v>
      </c>
      <c r="AY47" s="25">
        <v>1999</v>
      </c>
      <c r="BA47" s="5"/>
      <c r="BB47" s="5" t="str">
        <f>IF(AX47&gt;$AX$1,"NA",(IF(AY47&lt;'[4]Point Tables'!$S$7,"OLD",(IF(AZ47="Y","X",(VLOOKUP(AW47,[1]Y10MF!$A$1:$A$65536,1,FALSE)))))))</f>
        <v>NA</v>
      </c>
      <c r="BC47" s="5"/>
      <c r="BD47" s="5" t="s">
        <v>1584</v>
      </c>
      <c r="BE47" s="5">
        <v>1998</v>
      </c>
      <c r="BF47" s="5" t="s">
        <v>848</v>
      </c>
      <c r="BG47" s="9" t="s">
        <v>1584</v>
      </c>
      <c r="BH47" s="9">
        <v>100096222</v>
      </c>
      <c r="BI47" s="20">
        <v>44</v>
      </c>
      <c r="BJ47" s="9">
        <v>1998</v>
      </c>
      <c r="BL47" s="5" t="str">
        <f>IF(BI47&gt;$BI$1,"NA",(IF(BJ47&lt;'[3]Point Tables'!$S$6,"OLD",(IF(BK47="Y","X",(VLOOKUP(BH47,[1]Y12MF!$A$1:$A$65536,1,FALSE)))))))</f>
        <v>NA</v>
      </c>
      <c r="BM47" s="5" t="str">
        <f>IF(BI47&gt;$BI$1,"NA",(IF(BJ47&lt;'[3]Point Tables'!$S$7,"OLD",(IF(BK47="Y","X",(VLOOKUP(BH47,[1]Y10MF!$A$1:$A$65536,1,FALSE)))))))</f>
        <v>NA</v>
      </c>
      <c r="BO47" s="5" t="s">
        <v>1585</v>
      </c>
      <c r="BP47" s="5">
        <v>2001</v>
      </c>
      <c r="BQ47" s="5" t="s">
        <v>993</v>
      </c>
      <c r="BR47" s="22" t="s">
        <v>1585</v>
      </c>
      <c r="BS47" s="16">
        <v>100128375</v>
      </c>
      <c r="BT47" s="22">
        <v>44</v>
      </c>
      <c r="BU47" s="22">
        <v>2001</v>
      </c>
      <c r="BW47" s="5" t="str">
        <f>IF(BT47&gt;$BT$1,"NA",(IF(BU47&lt;'[3]Point Tables'!$S$6,"OLD",(IF(BV47="Y","X",(VLOOKUP(BS47,[1]Y12MF!$A$1:$A$65536,1,FALSE)))))))</f>
        <v>NA</v>
      </c>
      <c r="BX47" s="5" t="str">
        <f>IF(BT47&gt;$BT$1,"NA",(IF(BU47&lt;'[3]Point Tables'!$S$7,"OLD",(IF(BV47="Y","X",(VLOOKUP(BS47,[1]Y10MF!$A$1:$A$65536,1,FALSE)))))))</f>
        <v>NA</v>
      </c>
      <c r="BZ47" s="5" t="s">
        <v>1474</v>
      </c>
      <c r="CA47" s="5">
        <v>2000</v>
      </c>
      <c r="CB47" s="5" t="s">
        <v>1480</v>
      </c>
      <c r="CC47" s="30" t="s">
        <v>1474</v>
      </c>
      <c r="CD47" s="26">
        <v>100101342</v>
      </c>
      <c r="CE47" s="23">
        <v>44</v>
      </c>
      <c r="CF47" s="30">
        <v>2000</v>
      </c>
      <c r="CH47" s="5"/>
      <c r="CI47" s="5"/>
      <c r="CK47" s="5" t="s">
        <v>1351</v>
      </c>
      <c r="CL47" s="5">
        <v>1998</v>
      </c>
      <c r="CM47" s="5" t="s">
        <v>151</v>
      </c>
      <c r="CN47" s="30" t="s">
        <v>1351</v>
      </c>
      <c r="CO47" s="26">
        <v>100125303</v>
      </c>
      <c r="CP47" s="23">
        <v>43.5</v>
      </c>
      <c r="CQ47" s="30">
        <v>1998</v>
      </c>
      <c r="CS47" s="5"/>
      <c r="CT47" s="5"/>
      <c r="CV47" s="14" t="s">
        <v>1586</v>
      </c>
      <c r="CW47" s="14">
        <v>1999</v>
      </c>
      <c r="CX47" s="14" t="s">
        <v>23</v>
      </c>
      <c r="CY47" s="14" t="s">
        <v>1586</v>
      </c>
      <c r="CZ47" s="14">
        <v>100118666</v>
      </c>
      <c r="DA47" s="14">
        <v>44</v>
      </c>
      <c r="DB47" s="14">
        <v>1999</v>
      </c>
      <c r="DD47" s="5"/>
      <c r="DE47" s="5"/>
      <c r="DG47" s="14"/>
      <c r="DH47" s="14"/>
      <c r="DI47" s="14"/>
      <c r="DJ47" s="14"/>
      <c r="DK47" s="14"/>
      <c r="DL47" s="14"/>
      <c r="DM47" s="14"/>
      <c r="DO47" s="5"/>
      <c r="DP47" s="5"/>
    </row>
    <row r="48" spans="1:120">
      <c r="A48" t="s">
        <v>1341</v>
      </c>
      <c r="B48">
        <v>1999</v>
      </c>
      <c r="C48" t="s">
        <v>46</v>
      </c>
      <c r="D48" t="s">
        <v>1341</v>
      </c>
      <c r="E48">
        <v>100091738</v>
      </c>
      <c r="F48">
        <v>45.5</v>
      </c>
      <c r="G48">
        <v>1999</v>
      </c>
      <c r="H48" s="32" t="s">
        <v>24</v>
      </c>
      <c r="I48" s="5" t="str">
        <f>IF(F48&gt;$F$1,"NA",(IF(G48&lt;'[3]Point Tables'!$S$6,"OLD",(IF(H48="Y","X",(VLOOKUP(E48,[1]Y12MF!$A$1:$A$65536,1,FALSE)))))))</f>
        <v>NA</v>
      </c>
      <c r="J48" s="5" t="str">
        <f>IF(F48&gt;$F$1,"NA",(IF(G48&lt;'[3]Point Tables'!$S$7,"OLD",(IF(H48="Y","X",(VLOOKUP(E48,[1]Y10MF!$A$1:$A$65536,1,FALSE)))))))</f>
        <v>NA</v>
      </c>
      <c r="K48" s="5"/>
      <c r="L48" s="5" t="s">
        <v>1587</v>
      </c>
      <c r="M48" s="5">
        <v>2000</v>
      </c>
      <c r="N48" s="5" t="s">
        <v>48</v>
      </c>
      <c r="O48" t="s">
        <v>1587</v>
      </c>
      <c r="P48">
        <v>100096205</v>
      </c>
      <c r="Q48">
        <v>45</v>
      </c>
      <c r="R48">
        <v>2000</v>
      </c>
      <c r="S48" s="4" t="s">
        <v>24</v>
      </c>
      <c r="T48" s="5"/>
      <c r="U48" s="5"/>
      <c r="V48" s="5"/>
      <c r="W48" s="5" t="s">
        <v>1286</v>
      </c>
      <c r="X48" s="5">
        <v>1998</v>
      </c>
      <c r="Y48" s="5" t="s">
        <v>870</v>
      </c>
      <c r="Z48" s="26" t="s">
        <v>1286</v>
      </c>
      <c r="AA48" s="26">
        <v>100082763</v>
      </c>
      <c r="AB48" s="31">
        <v>45</v>
      </c>
      <c r="AC48" s="26">
        <v>1998</v>
      </c>
      <c r="AE48" s="5" t="str">
        <f>IF(AB48&gt;$AB$1,"NA",(IF(AC48&lt;'[3]Point Tables'!$S$6,"OLD",(IF(AD48="Y","X",(VLOOKUP(AA48,[1]Y12MF!$A$1:$A$65536,1,FALSE)))))))</f>
        <v>NA</v>
      </c>
      <c r="AF48" s="5" t="str">
        <f>IF(AB48&gt;$AB$1,"NA",(IF(AC48&lt;'[3]Point Tables'!$S$7,"OLD",(IF(AD48="Y","X",(VLOOKUP(AA48,[1]Y10MF!$A$1:$A$65536,1,FALSE)))))))</f>
        <v>NA</v>
      </c>
      <c r="AG48" s="5"/>
      <c r="AH48" s="5" t="s">
        <v>1204</v>
      </c>
      <c r="AI48" s="5">
        <v>1999</v>
      </c>
      <c r="AJ48" s="5" t="s">
        <v>422</v>
      </c>
      <c r="AK48" s="1" t="s">
        <v>1204</v>
      </c>
      <c r="AL48" s="1">
        <v>100100220</v>
      </c>
      <c r="AM48" s="1">
        <v>45</v>
      </c>
      <c r="AN48" s="1">
        <v>1999</v>
      </c>
      <c r="AS48" s="5" t="s">
        <v>1261</v>
      </c>
      <c r="AT48" s="5">
        <v>1999</v>
      </c>
      <c r="AU48" s="5" t="s">
        <v>1061</v>
      </c>
      <c r="AV48" s="29" t="s">
        <v>1261</v>
      </c>
      <c r="AW48" s="25" t="s">
        <v>1162</v>
      </c>
      <c r="AX48" s="25">
        <v>45</v>
      </c>
      <c r="AY48" s="25">
        <v>1999</v>
      </c>
      <c r="BA48" s="5"/>
      <c r="BB48" s="5" t="str">
        <f>IF(AX48&gt;$AX$1,"NA",(IF(AY48&lt;'[4]Point Tables'!$S$7,"OLD",(IF(AZ48="Y","X",(VLOOKUP(AW48,[1]Y10MF!$A$1:$A$65536,1,FALSE)))))))</f>
        <v>NA</v>
      </c>
      <c r="BC48" s="5"/>
      <c r="BD48" s="5" t="s">
        <v>1588</v>
      </c>
      <c r="BE48" s="5">
        <v>1999</v>
      </c>
      <c r="BF48" s="5" t="s">
        <v>848</v>
      </c>
      <c r="BG48" s="9" t="s">
        <v>1588</v>
      </c>
      <c r="BH48" s="9">
        <v>100131015</v>
      </c>
      <c r="BI48" s="20">
        <v>45</v>
      </c>
      <c r="BJ48" s="9">
        <v>1999</v>
      </c>
      <c r="BL48" s="5" t="str">
        <f>IF(BI48&gt;$BI$1,"NA",(IF(BJ48&lt;'[3]Point Tables'!$S$6,"OLD",(IF(BK48="Y","X",(VLOOKUP(BH48,[1]Y12MF!$A$1:$A$65536,1,FALSE)))))))</f>
        <v>NA</v>
      </c>
      <c r="BM48" s="5" t="str">
        <f>IF(BI48&gt;$BI$1,"NA",(IF(BJ48&lt;'[3]Point Tables'!$S$7,"OLD",(IF(BK48="Y","X",(VLOOKUP(BH48,[1]Y10MF!$A$1:$A$65536,1,FALSE)))))))</f>
        <v>NA</v>
      </c>
      <c r="BO48" s="5" t="s">
        <v>1589</v>
      </c>
      <c r="BP48" s="5">
        <v>2001</v>
      </c>
      <c r="BQ48" s="5" t="s">
        <v>1071</v>
      </c>
      <c r="BR48" s="22" t="s">
        <v>1589</v>
      </c>
      <c r="BS48" s="16">
        <v>100117575</v>
      </c>
      <c r="BT48" s="22">
        <v>45</v>
      </c>
      <c r="BU48" s="22">
        <v>2001</v>
      </c>
      <c r="BW48" s="5" t="str">
        <f>IF(BT48&gt;$BT$1,"NA",(IF(BU48&lt;'[3]Point Tables'!$S$6,"OLD",(IF(BV48="Y","X",(VLOOKUP(BS48,[1]Y12MF!$A$1:$A$65536,1,FALSE)))))))</f>
        <v>NA</v>
      </c>
      <c r="BX48" s="5" t="str">
        <f>IF(BT48&gt;$BT$1,"NA",(IF(BU48&lt;'[3]Point Tables'!$S$7,"OLD",(IF(BV48="Y","X",(VLOOKUP(BS48,[1]Y10MF!$A$1:$A$65536,1,FALSE)))))))</f>
        <v>NA</v>
      </c>
      <c r="BZ48" s="5" t="s">
        <v>1590</v>
      </c>
      <c r="CA48" s="5">
        <v>1998</v>
      </c>
      <c r="CB48" s="5" t="s">
        <v>907</v>
      </c>
      <c r="CC48" s="30" t="s">
        <v>1590</v>
      </c>
      <c r="CD48" s="26">
        <v>100099635</v>
      </c>
      <c r="CE48" s="23">
        <v>45</v>
      </c>
      <c r="CF48" s="30">
        <v>1998</v>
      </c>
      <c r="CH48" s="5"/>
      <c r="CI48" s="5"/>
      <c r="CK48" s="5" t="s">
        <v>1591</v>
      </c>
      <c r="CL48" s="5">
        <v>2000</v>
      </c>
      <c r="CM48" s="5" t="s">
        <v>101</v>
      </c>
      <c r="CN48" s="30" t="s">
        <v>1591</v>
      </c>
      <c r="CO48" s="26">
        <v>100127185</v>
      </c>
      <c r="CP48" s="23">
        <v>45</v>
      </c>
      <c r="CQ48" s="30">
        <v>2000</v>
      </c>
      <c r="CS48" s="5"/>
      <c r="CT48" s="5"/>
      <c r="CV48" s="14" t="s">
        <v>1592</v>
      </c>
      <c r="CW48" s="14">
        <v>2001</v>
      </c>
      <c r="CX48" s="14" t="s">
        <v>26</v>
      </c>
      <c r="CY48" s="14" t="s">
        <v>1592</v>
      </c>
      <c r="CZ48" s="14">
        <v>100100113</v>
      </c>
      <c r="DA48" s="14">
        <v>45.5</v>
      </c>
      <c r="DB48" s="14">
        <v>2001</v>
      </c>
      <c r="DD48" s="5"/>
      <c r="DE48" s="5"/>
      <c r="DG48" s="14"/>
      <c r="DH48" s="14"/>
      <c r="DI48" s="14"/>
      <c r="DJ48" s="14"/>
      <c r="DK48" s="14"/>
      <c r="DL48" s="14"/>
      <c r="DM48" s="14"/>
      <c r="DO48" s="5"/>
      <c r="DP48" s="5"/>
    </row>
    <row r="49" spans="1:120">
      <c r="A49" t="s">
        <v>593</v>
      </c>
      <c r="B49">
        <v>1999</v>
      </c>
      <c r="C49" t="s">
        <v>37</v>
      </c>
      <c r="D49" t="s">
        <v>593</v>
      </c>
      <c r="E49">
        <v>100083194</v>
      </c>
      <c r="F49">
        <v>45.5</v>
      </c>
      <c r="G49">
        <v>1999</v>
      </c>
      <c r="H49" s="32" t="s">
        <v>24</v>
      </c>
      <c r="I49" s="5" t="str">
        <f>IF(F49&gt;$F$1,"NA",(IF(G49&lt;'[3]Point Tables'!$S$6,"OLD",(IF(H49="Y","X",(VLOOKUP(E49,[1]Y12MF!$A$1:$A$65536,1,FALSE)))))))</f>
        <v>NA</v>
      </c>
      <c r="J49" s="5" t="str">
        <f>IF(F49&gt;$F$1,"NA",(IF(G49&lt;'[3]Point Tables'!$S$7,"OLD",(IF(H49="Y","X",(VLOOKUP(E49,[1]Y10MF!$A$1:$A$65536,1,FALSE)))))))</f>
        <v>NA</v>
      </c>
      <c r="K49" s="5"/>
      <c r="L49" s="5" t="s">
        <v>631</v>
      </c>
      <c r="M49" s="5">
        <v>1998</v>
      </c>
      <c r="N49" s="5" t="s">
        <v>70</v>
      </c>
      <c r="O49" t="s">
        <v>631</v>
      </c>
      <c r="P49">
        <v>100100785</v>
      </c>
      <c r="Q49">
        <v>46</v>
      </c>
      <c r="R49">
        <v>1998</v>
      </c>
      <c r="S49" s="4" t="s">
        <v>24</v>
      </c>
      <c r="T49" s="5"/>
      <c r="U49" s="5"/>
      <c r="V49" s="5"/>
      <c r="W49" s="5" t="s">
        <v>1593</v>
      </c>
      <c r="X49" s="5">
        <v>1999</v>
      </c>
      <c r="Y49" s="5" t="s">
        <v>259</v>
      </c>
      <c r="Z49" s="26" t="s">
        <v>1593</v>
      </c>
      <c r="AA49" s="26">
        <v>100116080</v>
      </c>
      <c r="AB49" s="31">
        <v>46</v>
      </c>
      <c r="AC49" s="26">
        <v>1999</v>
      </c>
      <c r="AE49" s="5" t="str">
        <f>IF(AB49&gt;$AB$1,"NA",(IF(AC49&lt;'[3]Point Tables'!$S$6,"OLD",(IF(AD49="Y","X",(VLOOKUP(AA49,[1]Y12MF!$A$1:$A$65536,1,FALSE)))))))</f>
        <v>NA</v>
      </c>
      <c r="AF49" s="5" t="str">
        <f>IF(AB49&gt;$AB$1,"NA",(IF(AC49&lt;'[3]Point Tables'!$S$7,"OLD",(IF(AD49="Y","X",(VLOOKUP(AA49,[1]Y10MF!$A$1:$A$65536,1,FALSE)))))))</f>
        <v>NA</v>
      </c>
      <c r="AG49" s="5"/>
      <c r="AH49" s="5" t="s">
        <v>1594</v>
      </c>
      <c r="AI49" s="5">
        <v>1998</v>
      </c>
      <c r="AJ49" s="5" t="s">
        <v>424</v>
      </c>
      <c r="AK49" s="1" t="s">
        <v>1594</v>
      </c>
      <c r="AL49" s="1">
        <v>100100021</v>
      </c>
      <c r="AM49" s="1" t="s">
        <v>1595</v>
      </c>
      <c r="AN49" s="1">
        <v>1998</v>
      </c>
      <c r="AS49" s="5" t="s">
        <v>1334</v>
      </c>
      <c r="AT49" s="5">
        <v>1998</v>
      </c>
      <c r="AU49" s="5" t="s">
        <v>848</v>
      </c>
      <c r="AV49" s="29" t="s">
        <v>1334</v>
      </c>
      <c r="AW49" s="25" t="s">
        <v>1596</v>
      </c>
      <c r="AX49" s="25">
        <v>46</v>
      </c>
      <c r="AY49" s="25">
        <v>1998</v>
      </c>
      <c r="BA49" s="5"/>
      <c r="BB49" s="5" t="str">
        <f>IF(AX49&gt;$AX$1,"NA",(IF(AY49&lt;'[4]Point Tables'!$S$7,"OLD",(IF(AZ49="Y","X",(VLOOKUP(AW49,[1]Y10MF!$A$1:$A$65536,1,FALSE)))))))</f>
        <v>NA</v>
      </c>
      <c r="BC49" s="5"/>
      <c r="BD49" s="5" t="s">
        <v>1597</v>
      </c>
      <c r="BE49" s="5">
        <v>1998</v>
      </c>
      <c r="BF49" s="5" t="s">
        <v>932</v>
      </c>
      <c r="BG49" s="26" t="s">
        <v>1597</v>
      </c>
      <c r="BH49" s="26">
        <v>0</v>
      </c>
      <c r="BI49" s="31">
        <v>46</v>
      </c>
      <c r="BJ49" s="26">
        <v>1998</v>
      </c>
      <c r="BL49" s="5" t="str">
        <f>IF(BI49&gt;$BI$1,"NA",(IF(BJ49&lt;'[3]Point Tables'!$S$6,"OLD",(IF(BK49="Y","X",(VLOOKUP(BH49,[1]Y12MF!$A$1:$A$65536,1,FALSE)))))))</f>
        <v>NA</v>
      </c>
      <c r="BM49" s="5" t="str">
        <f>IF(BI49&gt;$BI$1,"NA",(IF(BJ49&lt;'[3]Point Tables'!$S$7,"OLD",(IF(BK49="Y","X",(VLOOKUP(BH49,[1]Y10MF!$A$1:$A$65536,1,FALSE)))))))</f>
        <v>NA</v>
      </c>
      <c r="BO49" s="5" t="s">
        <v>1151</v>
      </c>
      <c r="BP49" s="5">
        <v>1999</v>
      </c>
      <c r="BQ49" s="5" t="s">
        <v>835</v>
      </c>
      <c r="BR49" s="22" t="s">
        <v>1151</v>
      </c>
      <c r="BS49" s="16">
        <v>100095668</v>
      </c>
      <c r="BT49" s="22">
        <v>46</v>
      </c>
      <c r="BU49" s="22">
        <v>1999</v>
      </c>
      <c r="BW49" s="5" t="str">
        <f>IF(BT49&gt;$BT$1,"NA",(IF(BU49&lt;'[3]Point Tables'!$S$6,"OLD",(IF(BV49="Y","X",(VLOOKUP(BS49,[1]Y12MF!$A$1:$A$65536,1,FALSE)))))))</f>
        <v>NA</v>
      </c>
      <c r="BX49" s="5" t="str">
        <f>IF(BT49&gt;$BT$1,"NA",(IF(BU49&lt;'[3]Point Tables'!$S$7,"OLD",(IF(BV49="Y","X",(VLOOKUP(BS49,[1]Y10MF!$A$1:$A$65536,1,FALSE)))))))</f>
        <v>NA</v>
      </c>
      <c r="BZ49" s="5" t="s">
        <v>1173</v>
      </c>
      <c r="CA49" s="5">
        <v>1999</v>
      </c>
      <c r="CB49" s="5" t="s">
        <v>923</v>
      </c>
      <c r="CC49" s="30" t="s">
        <v>1173</v>
      </c>
      <c r="CD49" s="26">
        <v>100088550</v>
      </c>
      <c r="CE49" s="23">
        <v>45</v>
      </c>
      <c r="CF49" s="30">
        <v>1999</v>
      </c>
      <c r="CH49" s="5"/>
      <c r="CI49" s="5"/>
      <c r="CK49" s="5" t="s">
        <v>1257</v>
      </c>
      <c r="CL49" s="5">
        <v>1999</v>
      </c>
      <c r="CM49" s="5" t="s">
        <v>29</v>
      </c>
      <c r="CN49" s="30" t="s">
        <v>1257</v>
      </c>
      <c r="CO49" s="26">
        <v>100126625</v>
      </c>
      <c r="CP49" s="23">
        <v>46</v>
      </c>
      <c r="CQ49" s="30">
        <v>1999</v>
      </c>
      <c r="CS49" s="5"/>
      <c r="CT49" s="5"/>
      <c r="CV49" s="14" t="s">
        <v>1497</v>
      </c>
      <c r="CW49" s="14">
        <v>2000</v>
      </c>
      <c r="CX49" s="14" t="s">
        <v>381</v>
      </c>
      <c r="CY49" s="14" t="s">
        <v>1497</v>
      </c>
      <c r="CZ49" s="14">
        <v>100102742</v>
      </c>
      <c r="DA49" s="14">
        <v>45.5</v>
      </c>
      <c r="DB49" s="14">
        <v>2000</v>
      </c>
      <c r="DD49" s="5"/>
      <c r="DE49" s="5"/>
      <c r="DG49" s="14"/>
      <c r="DH49" s="14"/>
      <c r="DI49" s="14"/>
      <c r="DJ49" s="14"/>
      <c r="DK49" s="14"/>
      <c r="DL49" s="14"/>
      <c r="DM49" s="14"/>
      <c r="DO49" s="5"/>
      <c r="DP49" s="5"/>
    </row>
    <row r="50" spans="1:120">
      <c r="A50" t="s">
        <v>1371</v>
      </c>
      <c r="B50">
        <v>1999</v>
      </c>
      <c r="C50" t="s">
        <v>122</v>
      </c>
      <c r="D50" t="s">
        <v>1371</v>
      </c>
      <c r="E50">
        <v>100102183</v>
      </c>
      <c r="F50">
        <v>47</v>
      </c>
      <c r="G50">
        <v>1999</v>
      </c>
      <c r="H50" s="32" t="s">
        <v>24</v>
      </c>
      <c r="I50" s="5" t="str">
        <f>IF(F50&gt;$F$1,"NA",(IF(G50&lt;'[3]Point Tables'!$S$6,"OLD",(IF(H50="Y","X",(VLOOKUP(E50,[1]Y12MF!$A$1:$A$65536,1,FALSE)))))))</f>
        <v>NA</v>
      </c>
      <c r="J50" s="5" t="str">
        <f>IF(F50&gt;$F$1,"NA",(IF(G50&lt;'[3]Point Tables'!$S$7,"OLD",(IF(H50="Y","X",(VLOOKUP(E50,[1]Y10MF!$A$1:$A$65536,1,FALSE)))))))</f>
        <v>NA</v>
      </c>
      <c r="K50" s="5"/>
      <c r="L50" s="5" t="s">
        <v>1598</v>
      </c>
      <c r="M50" s="5">
        <v>1998</v>
      </c>
      <c r="N50" s="5" t="s">
        <v>48</v>
      </c>
      <c r="O50" t="s">
        <v>1598</v>
      </c>
      <c r="P50">
        <v>100117449</v>
      </c>
      <c r="Q50">
        <v>47</v>
      </c>
      <c r="R50">
        <v>1998</v>
      </c>
      <c r="S50" s="4" t="s">
        <v>24</v>
      </c>
      <c r="T50" s="5"/>
      <c r="U50" s="5"/>
      <c r="V50" s="5"/>
      <c r="W50" s="5" t="s">
        <v>1599</v>
      </c>
      <c r="X50" s="5">
        <v>1999</v>
      </c>
      <c r="Y50" s="5" t="s">
        <v>858</v>
      </c>
      <c r="Z50" s="26" t="s">
        <v>1599</v>
      </c>
      <c r="AA50" s="26">
        <v>100127887</v>
      </c>
      <c r="AB50" s="31">
        <v>47</v>
      </c>
      <c r="AC50" s="26">
        <v>1999</v>
      </c>
      <c r="AE50" s="5" t="str">
        <f>IF(AB50&gt;$AB$1,"NA",(IF(AC50&lt;'[3]Point Tables'!$S$6,"OLD",(IF(AD50="Y","X",(VLOOKUP(AA50,[1]Y12MF!$A$1:$A$65536,1,FALSE)))))))</f>
        <v>NA</v>
      </c>
      <c r="AF50" s="5" t="str">
        <f>IF(AB50&gt;$AB$1,"NA",(IF(AC50&lt;'[3]Point Tables'!$S$7,"OLD",(IF(AD50="Y","X",(VLOOKUP(AA50,[1]Y10MF!$A$1:$A$65536,1,FALSE)))))))</f>
        <v>NA</v>
      </c>
      <c r="AG50" s="5"/>
      <c r="AH50" s="5"/>
      <c r="AI50" s="5"/>
      <c r="AJ50" s="5"/>
      <c r="AK50" s="1"/>
      <c r="AL50" s="1"/>
      <c r="AM50" s="1"/>
      <c r="AN50" s="1"/>
      <c r="AS50" s="5" t="s">
        <v>1173</v>
      </c>
      <c r="AT50" s="5">
        <v>1999</v>
      </c>
      <c r="AU50" s="5" t="s">
        <v>923</v>
      </c>
      <c r="AV50" s="29" t="s">
        <v>1173</v>
      </c>
      <c r="AW50" s="25">
        <v>100088550</v>
      </c>
      <c r="AX50" s="25">
        <v>47</v>
      </c>
      <c r="AY50" s="25">
        <v>1999</v>
      </c>
      <c r="BA50" s="5"/>
      <c r="BB50" s="5" t="str">
        <f>IF(AX50&gt;$AX$1,"NA",(IF(AY50&lt;'[4]Point Tables'!$S$7,"OLD",(IF(AZ50="Y","X",(VLOOKUP(AW50,[1]Y10MF!$A$1:$A$65536,1,FALSE)))))))</f>
        <v>NA</v>
      </c>
      <c r="BC50" s="5"/>
      <c r="BD50" s="5" t="s">
        <v>1600</v>
      </c>
      <c r="BE50" s="5">
        <v>1998</v>
      </c>
      <c r="BF50" s="5" t="s">
        <v>848</v>
      </c>
      <c r="BG50" s="9" t="s">
        <v>1600</v>
      </c>
      <c r="BH50" s="9">
        <v>100092405</v>
      </c>
      <c r="BI50" s="20">
        <v>47</v>
      </c>
      <c r="BJ50" s="9">
        <v>1998</v>
      </c>
      <c r="BL50" s="5" t="str">
        <f>IF(BI50&gt;$BI$1,"NA",(IF(BJ50&lt;'[3]Point Tables'!$S$6,"OLD",(IF(BK50="Y","X",(VLOOKUP(BH50,[1]Y12MF!$A$1:$A$65536,1,FALSE)))))))</f>
        <v>NA</v>
      </c>
      <c r="BM50" s="5" t="str">
        <f>IF(BI50&gt;$BI$1,"NA",(IF(BJ50&lt;'[3]Point Tables'!$S$7,"OLD",(IF(BK50="Y","X",(VLOOKUP(BH50,[1]Y10MF!$A$1:$A$65536,1,FALSE)))))))</f>
        <v>NA</v>
      </c>
      <c r="BO50" s="5" t="s">
        <v>1601</v>
      </c>
      <c r="BP50" s="5">
        <v>1999</v>
      </c>
      <c r="BQ50" s="5" t="s">
        <v>993</v>
      </c>
      <c r="BR50" s="22" t="s">
        <v>1601</v>
      </c>
      <c r="BS50" s="16">
        <v>100132000</v>
      </c>
      <c r="BT50" s="22">
        <v>47</v>
      </c>
      <c r="BU50" s="22">
        <v>1999</v>
      </c>
      <c r="BW50" s="5" t="str">
        <f>IF(BT50&gt;$BT$1,"NA",(IF(BU50&lt;'[3]Point Tables'!$S$6,"OLD",(IF(BV50="Y","X",(VLOOKUP(BS50,[1]Y12MF!$A$1:$A$65536,1,FALSE)))))))</f>
        <v>NA</v>
      </c>
      <c r="BX50" s="5" t="str">
        <f>IF(BT50&gt;$BT$1,"NA",(IF(BU50&lt;'[3]Point Tables'!$S$7,"OLD",(IF(BV50="Y","X",(VLOOKUP(BS50,[1]Y10MF!$A$1:$A$65536,1,FALSE)))))))</f>
        <v>NA</v>
      </c>
      <c r="BZ50" s="5" t="s">
        <v>1288</v>
      </c>
      <c r="CA50" s="5">
        <v>1998</v>
      </c>
      <c r="CB50" s="5" t="s">
        <v>861</v>
      </c>
      <c r="CC50" s="30" t="s">
        <v>1288</v>
      </c>
      <c r="CD50" s="26">
        <v>100127790</v>
      </c>
      <c r="CE50" s="23">
        <v>47</v>
      </c>
      <c r="CF50" s="30">
        <v>1998</v>
      </c>
      <c r="CH50" s="5"/>
      <c r="CI50" s="5"/>
      <c r="CK50" s="5" t="s">
        <v>1602</v>
      </c>
      <c r="CL50" s="5">
        <v>1999</v>
      </c>
      <c r="CM50" s="5" t="s">
        <v>29</v>
      </c>
      <c r="CN50" s="30" t="s">
        <v>1602</v>
      </c>
      <c r="CO50" s="26">
        <v>100124533</v>
      </c>
      <c r="CP50" s="23">
        <v>47</v>
      </c>
      <c r="CQ50" s="30">
        <v>1999</v>
      </c>
      <c r="CS50" s="5"/>
      <c r="CT50" s="5"/>
      <c r="CV50" s="14" t="s">
        <v>1603</v>
      </c>
      <c r="CW50" s="14">
        <v>2001</v>
      </c>
      <c r="CX50" s="14" t="s">
        <v>143</v>
      </c>
      <c r="CY50" s="14" t="s">
        <v>1603</v>
      </c>
      <c r="CZ50" s="14">
        <v>100100286</v>
      </c>
      <c r="DA50" s="14">
        <v>47</v>
      </c>
      <c r="DB50" s="14">
        <v>2001</v>
      </c>
      <c r="DD50" s="5"/>
      <c r="DE50" s="5"/>
      <c r="DG50" s="14"/>
      <c r="DH50" s="14"/>
      <c r="DI50" s="14"/>
      <c r="DJ50" s="14"/>
      <c r="DK50" s="14"/>
      <c r="DL50" s="14"/>
      <c r="DM50" s="14"/>
      <c r="DO50" s="5"/>
      <c r="DP50" s="5"/>
    </row>
    <row r="51" spans="1:120" ht="27">
      <c r="A51" t="s">
        <v>1364</v>
      </c>
      <c r="B51">
        <v>1999</v>
      </c>
      <c r="C51" t="s">
        <v>151</v>
      </c>
      <c r="D51" t="s">
        <v>1364</v>
      </c>
      <c r="E51">
        <v>100092770</v>
      </c>
      <c r="F51">
        <v>48.5</v>
      </c>
      <c r="G51">
        <v>1999</v>
      </c>
      <c r="H51" s="32" t="s">
        <v>24</v>
      </c>
      <c r="I51" s="5" t="str">
        <f>IF(F51&gt;$F$1,"NA",(IF(G51&lt;'[3]Point Tables'!$S$6,"OLD",(IF(H51="Y","X",(VLOOKUP(E51,[1]Y12MF!$A$1:$A$65536,1,FALSE)))))))</f>
        <v>NA</v>
      </c>
      <c r="J51" s="5" t="str">
        <f>IF(F51&gt;$F$1,"NA",(IF(G51&lt;'[3]Point Tables'!$S$7,"OLD",(IF(H51="Y","X",(VLOOKUP(E51,[1]Y10MF!$A$1:$A$65536,1,FALSE)))))))</f>
        <v>NA</v>
      </c>
      <c r="K51" s="5"/>
      <c r="L51" s="5" t="s">
        <v>1406</v>
      </c>
      <c r="M51" s="5">
        <v>1998</v>
      </c>
      <c r="N51" s="5" t="s">
        <v>444</v>
      </c>
      <c r="O51" t="s">
        <v>1406</v>
      </c>
      <c r="P51">
        <v>100099311</v>
      </c>
      <c r="Q51">
        <v>48</v>
      </c>
      <c r="R51">
        <v>1998</v>
      </c>
      <c r="S51" s="4" t="s">
        <v>24</v>
      </c>
      <c r="T51" s="5"/>
      <c r="U51" s="5"/>
      <c r="V51" s="5"/>
      <c r="W51" s="5" t="s">
        <v>1604</v>
      </c>
      <c r="X51" s="5">
        <v>1998</v>
      </c>
      <c r="Y51" s="5" t="s">
        <v>870</v>
      </c>
      <c r="Z51" s="26" t="s">
        <v>1604</v>
      </c>
      <c r="AA51" s="26">
        <v>100101998</v>
      </c>
      <c r="AB51" s="31">
        <v>48</v>
      </c>
      <c r="AC51" s="26">
        <v>1998</v>
      </c>
      <c r="AE51" s="5" t="str">
        <f>IF(AB51&gt;$AB$1,"NA",(IF(AC51&lt;'[3]Point Tables'!$S$6,"OLD",(IF(AD51="Y","X",(VLOOKUP(AA51,[1]Y12MF!$A$1:$A$65536,1,FALSE)))))))</f>
        <v>NA</v>
      </c>
      <c r="AF51" s="5" t="str">
        <f>IF(AB51&gt;$AB$1,"NA",(IF(AC51&lt;'[3]Point Tables'!$S$7,"OLD",(IF(AD51="Y","X",(VLOOKUP(AA51,[1]Y10MF!$A$1:$A$65536,1,FALSE)))))))</f>
        <v>NA</v>
      </c>
      <c r="AG51" s="5"/>
      <c r="AH51" s="5"/>
      <c r="AI51" s="5"/>
      <c r="AJ51" s="5"/>
      <c r="AK51" s="1"/>
      <c r="AL51" s="1"/>
      <c r="AM51" s="1"/>
      <c r="AN51" s="1"/>
      <c r="AS51" s="5" t="s">
        <v>1200</v>
      </c>
      <c r="AT51" s="5">
        <v>1999</v>
      </c>
      <c r="AU51" s="5" t="s">
        <v>896</v>
      </c>
      <c r="AV51" s="29" t="s">
        <v>1200</v>
      </c>
      <c r="AW51" s="25">
        <v>100092502</v>
      </c>
      <c r="AX51" s="25">
        <v>48</v>
      </c>
      <c r="AY51" s="25">
        <v>1999</v>
      </c>
      <c r="BA51" s="5"/>
      <c r="BB51" s="5" t="str">
        <f>IF(AX51&gt;$AX$1,"NA",(IF(AY51&lt;'[4]Point Tables'!$S$7,"OLD",(IF(AZ51="Y","X",(VLOOKUP(AW51,[1]Y10MF!$A$1:$A$65536,1,FALSE)))))))</f>
        <v>NA</v>
      </c>
      <c r="BC51" s="5"/>
      <c r="BD51" s="5" t="s">
        <v>1605</v>
      </c>
      <c r="BE51" s="5">
        <v>1998</v>
      </c>
      <c r="BF51" s="5" t="s">
        <v>848</v>
      </c>
      <c r="BG51" s="9" t="s">
        <v>1605</v>
      </c>
      <c r="BH51" s="9">
        <v>100129799</v>
      </c>
      <c r="BI51" s="20">
        <v>48</v>
      </c>
      <c r="BJ51" s="9">
        <v>1998</v>
      </c>
      <c r="BL51" s="5" t="str">
        <f>IF(BI51&gt;$BI$1,"NA",(IF(BJ51&lt;'[3]Point Tables'!$S$6,"OLD",(IF(BK51="Y","X",(VLOOKUP(BH51,[1]Y12MF!$A$1:$A$65536,1,FALSE)))))))</f>
        <v>NA</v>
      </c>
      <c r="BM51" s="5" t="str">
        <f>IF(BI51&gt;$BI$1,"NA",(IF(BJ51&lt;'[3]Point Tables'!$S$7,"OLD",(IF(BK51="Y","X",(VLOOKUP(BH51,[1]Y10MF!$A$1:$A$65536,1,FALSE)))))))</f>
        <v>NA</v>
      </c>
      <c r="BO51" s="5"/>
      <c r="BP51" s="5"/>
      <c r="BQ51" s="5"/>
      <c r="BR51" s="22"/>
      <c r="BS51" s="16"/>
      <c r="BT51" s="22"/>
      <c r="BU51" s="22"/>
      <c r="BW51" s="5" t="str">
        <f>IF(BT51&gt;$BT$1,"NA",(IF(BU51&lt;'[3]Point Tables'!$S$6,"OLD",(IF(BV51="Y","X",(VLOOKUP(BS51,[1]Y12MF!$A$1:$A$65536,1,FALSE)))))))</f>
        <v>OLD</v>
      </c>
      <c r="BX51" s="5" t="str">
        <f>IF(BT51&gt;$BT$1,"NA",(IF(BU51&lt;'[3]Point Tables'!$S$7,"OLD",(IF(BV51="Y","X",(VLOOKUP(BS51,[1]Y10MF!$A$1:$A$65536,1,FALSE)))))))</f>
        <v>OLD</v>
      </c>
      <c r="BZ51" s="5" t="s">
        <v>1319</v>
      </c>
      <c r="CA51" s="5">
        <v>1999</v>
      </c>
      <c r="CB51" s="5" t="s">
        <v>932</v>
      </c>
      <c r="CC51" s="30" t="s">
        <v>1319</v>
      </c>
      <c r="CD51" s="26">
        <v>100125242</v>
      </c>
      <c r="CE51" s="23">
        <v>47</v>
      </c>
      <c r="CF51" s="30">
        <v>1999</v>
      </c>
      <c r="CH51" s="5"/>
      <c r="CI51" s="5"/>
      <c r="CK51" s="5" t="s">
        <v>1606</v>
      </c>
      <c r="CL51" s="5">
        <v>2000</v>
      </c>
      <c r="CM51" s="5" t="s">
        <v>29</v>
      </c>
      <c r="CN51" s="30" t="s">
        <v>1606</v>
      </c>
      <c r="CO51" s="26">
        <v>100091783</v>
      </c>
      <c r="CP51" s="23">
        <v>48</v>
      </c>
      <c r="CQ51" s="30">
        <v>2000</v>
      </c>
      <c r="CS51" s="5"/>
      <c r="CT51" s="5"/>
      <c r="CV51" s="14" t="s">
        <v>1607</v>
      </c>
      <c r="CW51" s="14">
        <v>1998</v>
      </c>
      <c r="CX51" s="14" t="s">
        <v>82</v>
      </c>
      <c r="CY51" s="14" t="s">
        <v>1607</v>
      </c>
      <c r="CZ51" s="14">
        <v>100125171</v>
      </c>
      <c r="DA51" s="14">
        <v>48</v>
      </c>
      <c r="DB51" s="14">
        <v>1998</v>
      </c>
      <c r="DD51" s="5"/>
      <c r="DE51" s="5"/>
      <c r="DG51" s="14"/>
      <c r="DH51" s="14"/>
      <c r="DI51" s="14"/>
      <c r="DJ51" s="14"/>
      <c r="DK51" s="14"/>
      <c r="DL51" s="14"/>
      <c r="DM51" s="14"/>
      <c r="DO51" s="5"/>
      <c r="DP51" s="5"/>
    </row>
    <row r="52" spans="1:120">
      <c r="A52" t="s">
        <v>1389</v>
      </c>
      <c r="B52">
        <v>1998</v>
      </c>
      <c r="C52" t="s">
        <v>48</v>
      </c>
      <c r="D52" t="s">
        <v>1389</v>
      </c>
      <c r="E52">
        <v>100117449</v>
      </c>
      <c r="F52">
        <v>48.5</v>
      </c>
      <c r="G52">
        <v>1998</v>
      </c>
      <c r="H52" s="32" t="s">
        <v>24</v>
      </c>
      <c r="I52" s="5" t="str">
        <f>IF(F52&gt;$F$1,"NA",(IF(G52&lt;'[3]Point Tables'!$S$6,"OLD",(IF(H52="Y","X",(VLOOKUP(E52,[1]Y12MF!$A$1:$A$65536,1,FALSE)))))))</f>
        <v>NA</v>
      </c>
      <c r="J52" s="5" t="str">
        <f>IF(F52&gt;$F$1,"NA",(IF(G52&lt;'[3]Point Tables'!$S$7,"OLD",(IF(H52="Y","X",(VLOOKUP(E52,[1]Y10MF!$A$1:$A$65536,1,FALSE)))))))</f>
        <v>NA</v>
      </c>
      <c r="K52" s="5"/>
      <c r="L52" s="5" t="s">
        <v>1608</v>
      </c>
      <c r="M52" s="5">
        <v>2001</v>
      </c>
      <c r="N52" s="5" t="s">
        <v>209</v>
      </c>
      <c r="O52" t="s">
        <v>1608</v>
      </c>
      <c r="P52">
        <v>100097109</v>
      </c>
      <c r="Q52">
        <v>49</v>
      </c>
      <c r="R52">
        <v>2001</v>
      </c>
      <c r="S52" s="4" t="s">
        <v>24</v>
      </c>
      <c r="T52" s="5"/>
      <c r="U52" s="5"/>
      <c r="V52" s="5"/>
      <c r="W52" s="5" t="s">
        <v>1609</v>
      </c>
      <c r="X52" s="5">
        <v>1999</v>
      </c>
      <c r="Y52" s="5" t="s">
        <v>870</v>
      </c>
      <c r="Z52" s="26" t="s">
        <v>1609</v>
      </c>
      <c r="AA52" s="26">
        <v>100118723</v>
      </c>
      <c r="AB52" s="31">
        <v>49</v>
      </c>
      <c r="AC52" s="26">
        <v>1999</v>
      </c>
      <c r="AE52" s="5" t="str">
        <f>IF(AB52&gt;$AB$1,"NA",(IF(AC52&lt;'[3]Point Tables'!$S$6,"OLD",(IF(AD52="Y","X",(VLOOKUP(AA52,[1]Y12MF!$A$1:$A$65536,1,FALSE)))))))</f>
        <v>NA</v>
      </c>
      <c r="AF52" s="5" t="str">
        <f>IF(AB52&gt;$AB$1,"NA",(IF(AC52&lt;'[3]Point Tables'!$S$7,"OLD",(IF(AD52="Y","X",(VLOOKUP(AA52,[1]Y10MF!$A$1:$A$65536,1,FALSE)))))))</f>
        <v>NA</v>
      </c>
      <c r="AG52" s="5"/>
      <c r="AH52" s="5"/>
      <c r="AI52" s="5"/>
      <c r="AJ52" s="5"/>
      <c r="AK52" s="1"/>
      <c r="AL52" s="1"/>
      <c r="AM52" s="1"/>
      <c r="AN52" s="1"/>
      <c r="AS52" s="5" t="s">
        <v>1288</v>
      </c>
      <c r="AT52" s="5">
        <v>1998</v>
      </c>
      <c r="AU52" s="5" t="s">
        <v>861</v>
      </c>
      <c r="AV52" s="29" t="s">
        <v>1288</v>
      </c>
      <c r="AW52" s="25">
        <v>100127790</v>
      </c>
      <c r="AX52" s="25">
        <v>49</v>
      </c>
      <c r="AY52" s="25">
        <v>1998</v>
      </c>
      <c r="BA52" s="5"/>
      <c r="BB52" s="5" t="str">
        <f>IF(AX52&gt;$AX$1,"NA",(IF(AY52&lt;'[4]Point Tables'!$S$7,"OLD",(IF(AZ52="Y","X",(VLOOKUP(AW52,[1]Y10MF!$A$1:$A$65536,1,FALSE)))))))</f>
        <v>NA</v>
      </c>
      <c r="BC52" s="5"/>
      <c r="BD52" s="5" t="s">
        <v>1610</v>
      </c>
      <c r="BE52" s="5">
        <v>1999</v>
      </c>
      <c r="BF52" s="5" t="s">
        <v>1078</v>
      </c>
      <c r="BG52" s="9" t="s">
        <v>1610</v>
      </c>
      <c r="BH52" s="9">
        <v>100118853</v>
      </c>
      <c r="BI52" s="20">
        <v>49</v>
      </c>
      <c r="BJ52" s="9">
        <v>1999</v>
      </c>
      <c r="BL52" s="5" t="str">
        <f>IF(BI52&gt;$BI$1,"NA",(IF(BJ52&lt;'[3]Point Tables'!$S$6,"OLD",(IF(BK52="Y","X",(VLOOKUP(BH52,[1]Y12MF!$A$1:$A$65536,1,FALSE)))))))</f>
        <v>NA</v>
      </c>
      <c r="BM52" s="5" t="str">
        <f>IF(BI52&gt;$BI$1,"NA",(IF(BJ52&lt;'[3]Point Tables'!$S$7,"OLD",(IF(BK52="Y","X",(VLOOKUP(BH52,[1]Y10MF!$A$1:$A$65536,1,FALSE)))))))</f>
        <v>NA</v>
      </c>
      <c r="BO52" s="5"/>
      <c r="BP52" s="5"/>
      <c r="BQ52" s="5"/>
      <c r="BR52" s="22"/>
      <c r="BS52" s="16"/>
      <c r="BT52" s="22"/>
      <c r="BU52" s="22"/>
      <c r="BW52" s="5" t="str">
        <f>IF(BT52&gt;$BT$1,"NA",(IF(BU52&lt;'[3]Point Tables'!$S$6,"OLD",(IF(BV52="Y","X",(VLOOKUP(BS52,[1]Y12MF!$A$1:$A$65536,1,FALSE)))))))</f>
        <v>OLD</v>
      </c>
      <c r="BX52" s="5" t="str">
        <f>IF(BT52&gt;$BT$1,"NA",(IF(BU52&lt;'[3]Point Tables'!$S$7,"OLD",(IF(BV52="Y","X",(VLOOKUP(BS52,[1]Y10MF!$A$1:$A$65536,1,FALSE)))))))</f>
        <v>OLD</v>
      </c>
      <c r="BZ52" s="5" t="s">
        <v>1611</v>
      </c>
      <c r="CA52" s="5">
        <v>2001</v>
      </c>
      <c r="CB52" s="5" t="s">
        <v>103</v>
      </c>
      <c r="CC52" s="30" t="s">
        <v>1611</v>
      </c>
      <c r="CD52" s="26" t="s">
        <v>1612</v>
      </c>
      <c r="CE52" s="23">
        <v>47</v>
      </c>
      <c r="CF52" s="30">
        <v>2001</v>
      </c>
      <c r="CH52" s="5"/>
      <c r="CI52" s="5"/>
      <c r="CK52" s="5" t="s">
        <v>1613</v>
      </c>
      <c r="CL52" s="5">
        <v>2000</v>
      </c>
      <c r="CM52" s="5" t="s">
        <v>29</v>
      </c>
      <c r="CN52" s="30" t="s">
        <v>1613</v>
      </c>
      <c r="CO52" s="26">
        <v>100092168</v>
      </c>
      <c r="CP52" s="23">
        <v>49</v>
      </c>
      <c r="CQ52" s="30">
        <v>2000</v>
      </c>
      <c r="CS52" s="5"/>
      <c r="CT52" s="5"/>
      <c r="CV52" s="14" t="s">
        <v>1614</v>
      </c>
      <c r="CW52" s="14">
        <v>2000</v>
      </c>
      <c r="CX52" s="14" t="s">
        <v>70</v>
      </c>
      <c r="CY52" s="14" t="s">
        <v>1614</v>
      </c>
      <c r="CZ52" s="14">
        <v>100124651</v>
      </c>
      <c r="DA52" s="14">
        <v>49</v>
      </c>
      <c r="DB52" s="14">
        <v>2000</v>
      </c>
      <c r="DD52" s="5"/>
      <c r="DE52" s="5"/>
      <c r="DG52" s="14"/>
      <c r="DH52" s="14"/>
      <c r="DI52" s="14"/>
      <c r="DJ52" s="14"/>
      <c r="DK52" s="14"/>
      <c r="DL52" s="14"/>
      <c r="DM52" s="14"/>
      <c r="DO52" s="5"/>
      <c r="DP52" s="5"/>
    </row>
    <row r="53" spans="1:120">
      <c r="A53" t="s">
        <v>1350</v>
      </c>
      <c r="B53">
        <v>1999</v>
      </c>
      <c r="C53" t="s">
        <v>143</v>
      </c>
      <c r="D53" t="s">
        <v>1350</v>
      </c>
      <c r="E53">
        <v>100071350</v>
      </c>
      <c r="F53">
        <v>50</v>
      </c>
      <c r="G53">
        <v>1999</v>
      </c>
      <c r="H53" s="32" t="s">
        <v>24</v>
      </c>
      <c r="I53" s="5" t="str">
        <f>IF(F53&gt;$F$1,"NA",(IF(G53&lt;'[3]Point Tables'!$S$6,"OLD",(IF(H53="Y","X",(VLOOKUP(E53,[1]Y12MF!$A$1:$A$65536,1,FALSE)))))))</f>
        <v>NA</v>
      </c>
      <c r="J53" s="5" t="str">
        <f>IF(F53&gt;$F$1,"NA",(IF(G53&lt;'[3]Point Tables'!$S$7,"OLD",(IF(H53="Y","X",(VLOOKUP(E53,[1]Y10MF!$A$1:$A$65536,1,FALSE)))))))</f>
        <v>NA</v>
      </c>
      <c r="K53" s="5"/>
      <c r="L53" s="5" t="s">
        <v>1321</v>
      </c>
      <c r="M53" s="5">
        <v>1998</v>
      </c>
      <c r="N53" s="5" t="s">
        <v>151</v>
      </c>
      <c r="O53" t="s">
        <v>1321</v>
      </c>
      <c r="P53">
        <v>100084142</v>
      </c>
      <c r="Q53">
        <v>50</v>
      </c>
      <c r="R53">
        <v>1998</v>
      </c>
      <c r="S53" s="4" t="s">
        <v>24</v>
      </c>
      <c r="T53" s="5"/>
      <c r="U53" s="5"/>
      <c r="V53" s="5"/>
      <c r="W53" s="5" t="s">
        <v>1615</v>
      </c>
      <c r="X53" s="5">
        <v>1998</v>
      </c>
      <c r="Y53" s="5" t="s">
        <v>870</v>
      </c>
      <c r="Z53" s="26" t="s">
        <v>1615</v>
      </c>
      <c r="AA53" s="26">
        <v>100128229</v>
      </c>
      <c r="AB53" s="31">
        <v>50</v>
      </c>
      <c r="AC53" s="26">
        <v>1998</v>
      </c>
      <c r="AE53" s="5" t="str">
        <f>IF(AB53&gt;$AB$1,"NA",(IF(AC53&lt;'[3]Point Tables'!$S$6,"OLD",(IF(AD53="Y","X",(VLOOKUP(AA53,[1]Y12MF!$A$1:$A$65536,1,FALSE)))))))</f>
        <v>NA</v>
      </c>
      <c r="AF53" s="5" t="str">
        <f>IF(AB53&gt;$AB$1,"NA",(IF(AC53&lt;'[3]Point Tables'!$S$7,"OLD",(IF(AD53="Y","X",(VLOOKUP(AA53,[1]Y10MF!$A$1:$A$65536,1,FALSE)))))))</f>
        <v>NA</v>
      </c>
      <c r="AG53" s="5"/>
      <c r="AH53" s="5"/>
      <c r="AI53" s="5"/>
      <c r="AJ53" s="5"/>
      <c r="AK53" s="1"/>
      <c r="AL53" s="1"/>
      <c r="AM53" s="1"/>
      <c r="AN53" s="1"/>
      <c r="AS53" s="5" t="s">
        <v>1616</v>
      </c>
      <c r="AT53" s="5">
        <v>2000</v>
      </c>
      <c r="AU53" s="5" t="s">
        <v>1061</v>
      </c>
      <c r="AV53" s="29" t="s">
        <v>1616</v>
      </c>
      <c r="AW53" s="25" t="s">
        <v>1162</v>
      </c>
      <c r="AX53" s="25">
        <v>50</v>
      </c>
      <c r="AY53" s="25">
        <v>2000</v>
      </c>
      <c r="BA53" s="5"/>
      <c r="BB53" s="5" t="str">
        <f>IF(AX53&gt;$AX$1,"NA",(IF(AY53&lt;'[4]Point Tables'!$S$7,"OLD",(IF(AZ53="Y","X",(VLOOKUP(AW53,[1]Y10MF!$A$1:$A$65536,1,FALSE)))))))</f>
        <v>NA</v>
      </c>
      <c r="BC53" s="5"/>
      <c r="BD53" s="5" t="s">
        <v>1617</v>
      </c>
      <c r="BE53" s="5">
        <v>2000</v>
      </c>
      <c r="BF53" s="5" t="s">
        <v>848</v>
      </c>
      <c r="BG53" s="9" t="s">
        <v>1617</v>
      </c>
      <c r="BH53" s="9">
        <v>100124574</v>
      </c>
      <c r="BI53" s="20">
        <v>50</v>
      </c>
      <c r="BJ53" s="9">
        <v>2000</v>
      </c>
      <c r="BL53" s="5" t="str">
        <f>IF(BI53&gt;$BI$1,"NA",(IF(BJ53&lt;'[3]Point Tables'!$S$6,"OLD",(IF(BK53="Y","X",(VLOOKUP(BH53,[1]Y12MF!$A$1:$A$65536,1,FALSE)))))))</f>
        <v>NA</v>
      </c>
      <c r="BM53" s="5" t="str">
        <f>IF(BI53&gt;$BI$1,"NA",(IF(BJ53&lt;'[3]Point Tables'!$S$7,"OLD",(IF(BK53="Y","X",(VLOOKUP(BH53,[1]Y10MF!$A$1:$A$65536,1,FALSE)))))))</f>
        <v>NA</v>
      </c>
      <c r="BO53" s="5"/>
      <c r="BP53" s="5"/>
      <c r="BQ53" s="5"/>
      <c r="BR53" s="22"/>
      <c r="BS53" s="16"/>
      <c r="BT53" s="22"/>
      <c r="BU53" s="22"/>
      <c r="BW53" s="5" t="str">
        <f>IF(BT53&gt;$BT$1,"NA",(IF(BU53&lt;'[3]Point Tables'!$S$6,"OLD",(IF(BV53="Y","X",(VLOOKUP(BS53,[1]Y12MF!$A$1:$A$65536,1,FALSE)))))))</f>
        <v>OLD</v>
      </c>
      <c r="BX53" s="5" t="str">
        <f>IF(BT53&gt;$BT$1,"NA",(IF(BU53&lt;'[3]Point Tables'!$S$7,"OLD",(IF(BV53="Y","X",(VLOOKUP(BS53,[1]Y10MF!$A$1:$A$65536,1,FALSE)))))))</f>
        <v>OLD</v>
      </c>
      <c r="BZ53" s="5" t="s">
        <v>1104</v>
      </c>
      <c r="CA53" s="5">
        <v>1998</v>
      </c>
      <c r="CB53" s="5" t="s">
        <v>103</v>
      </c>
      <c r="CC53" s="30" t="s">
        <v>1104</v>
      </c>
      <c r="CD53" s="26" t="s">
        <v>1268</v>
      </c>
      <c r="CE53" s="23">
        <v>50</v>
      </c>
      <c r="CF53" s="30">
        <v>1998</v>
      </c>
      <c r="CH53" s="5"/>
      <c r="CI53" s="5"/>
      <c r="CK53" s="5" t="s">
        <v>1618</v>
      </c>
      <c r="CL53" s="5">
        <v>1999</v>
      </c>
      <c r="CM53" s="5" t="s">
        <v>46</v>
      </c>
      <c r="CN53" s="30" t="s">
        <v>1618</v>
      </c>
      <c r="CO53" s="26">
        <v>100124782</v>
      </c>
      <c r="CP53" s="23">
        <v>50</v>
      </c>
      <c r="CQ53" s="30">
        <v>1999</v>
      </c>
      <c r="CS53" s="5"/>
      <c r="CT53" s="5"/>
      <c r="CV53" s="14" t="s">
        <v>1619</v>
      </c>
      <c r="CW53" s="14">
        <v>1999</v>
      </c>
      <c r="CX53" s="14" t="s">
        <v>26</v>
      </c>
      <c r="CY53" s="14" t="s">
        <v>1619</v>
      </c>
      <c r="CZ53" s="14">
        <v>100124219</v>
      </c>
      <c r="DA53" s="14">
        <v>50</v>
      </c>
      <c r="DB53" s="14">
        <v>1999</v>
      </c>
      <c r="DD53" s="5"/>
      <c r="DE53" s="5"/>
      <c r="DG53" s="14"/>
      <c r="DH53" s="14"/>
      <c r="DI53" s="14"/>
      <c r="DJ53" s="14"/>
      <c r="DK53" s="14"/>
      <c r="DL53" s="14"/>
      <c r="DM53" s="14"/>
      <c r="DO53" s="5"/>
      <c r="DP53" s="5"/>
    </row>
    <row r="54" spans="1:120">
      <c r="A54" t="s">
        <v>1321</v>
      </c>
      <c r="B54">
        <v>1998</v>
      </c>
      <c r="C54" t="s">
        <v>151</v>
      </c>
      <c r="D54" t="s">
        <v>1321</v>
      </c>
      <c r="E54">
        <v>100084142</v>
      </c>
      <c r="F54">
        <v>51</v>
      </c>
      <c r="G54">
        <v>1998</v>
      </c>
      <c r="H54" s="32" t="s">
        <v>24</v>
      </c>
      <c r="I54" s="5" t="str">
        <f>IF(F54&gt;$F$1,"NA",(IF(G54&lt;'[3]Point Tables'!$S$6,"OLD",(IF(H54="Y","X",(VLOOKUP(E54,[1]Y12MF!$A$1:$A$65536,1,FALSE)))))))</f>
        <v>NA</v>
      </c>
      <c r="J54" s="5" t="str">
        <f>IF(F54&gt;$F$1,"NA",(IF(G54&lt;'[3]Point Tables'!$S$7,"OLD",(IF(H54="Y","X",(VLOOKUP(E54,[1]Y10MF!$A$1:$A$65536,1,FALSE)))))))</f>
        <v>NA</v>
      </c>
      <c r="K54" s="5"/>
      <c r="L54" s="5" t="s">
        <v>593</v>
      </c>
      <c r="M54" s="5">
        <v>1999</v>
      </c>
      <c r="N54" s="5" t="s">
        <v>37</v>
      </c>
      <c r="O54" t="s">
        <v>593</v>
      </c>
      <c r="P54">
        <v>100083194</v>
      </c>
      <c r="Q54">
        <v>51</v>
      </c>
      <c r="R54">
        <v>1999</v>
      </c>
      <c r="S54" s="4" t="s">
        <v>24</v>
      </c>
      <c r="T54" s="5"/>
      <c r="U54" s="5"/>
      <c r="V54" s="5"/>
      <c r="W54" s="5" t="s">
        <v>1620</v>
      </c>
      <c r="X54" s="5">
        <v>1999</v>
      </c>
      <c r="Y54" s="5" t="s">
        <v>858</v>
      </c>
      <c r="Z54" s="26" t="s">
        <v>1620</v>
      </c>
      <c r="AA54" s="26">
        <v>100128679</v>
      </c>
      <c r="AB54" s="31">
        <v>51</v>
      </c>
      <c r="AC54" s="26">
        <v>1999</v>
      </c>
      <c r="AE54" s="5" t="str">
        <f>IF(AB54&gt;$AB$1,"NA",(IF(AC54&lt;'[3]Point Tables'!$S$6,"OLD",(IF(AD54="Y","X",(VLOOKUP(AA54,[1]Y12MF!$A$1:$A$65536,1,FALSE)))))))</f>
        <v>NA</v>
      </c>
      <c r="AF54" s="5" t="str">
        <f>IF(AB54&gt;$AB$1,"NA",(IF(AC54&lt;'[3]Point Tables'!$S$7,"OLD",(IF(AD54="Y","X",(VLOOKUP(AA54,[1]Y10MF!$A$1:$A$65536,1,FALSE)))))))</f>
        <v>NA</v>
      </c>
      <c r="AG54" s="5"/>
      <c r="AH54" s="5"/>
      <c r="AI54" s="5"/>
      <c r="AJ54" s="5"/>
      <c r="AK54" s="1"/>
      <c r="AL54" s="1"/>
      <c r="AM54" s="1"/>
      <c r="AN54" s="1"/>
      <c r="AS54" s="5" t="s">
        <v>1112</v>
      </c>
      <c r="AT54" s="5">
        <v>1999</v>
      </c>
      <c r="AU54" s="5" t="s">
        <v>861</v>
      </c>
      <c r="AV54" s="29" t="s">
        <v>1112</v>
      </c>
      <c r="AW54" s="25">
        <v>100116112</v>
      </c>
      <c r="AX54" s="25">
        <v>50</v>
      </c>
      <c r="AY54" s="25">
        <v>1999</v>
      </c>
      <c r="BA54" s="5"/>
      <c r="BB54" s="5" t="str">
        <f>IF(AX54&gt;$AX$1,"NA",(IF(AY54&lt;'[4]Point Tables'!$S$7,"OLD",(IF(AZ54="Y","X",(VLOOKUP(AW54,[1]Y10MF!$A$1:$A$65536,1,FALSE)))))))</f>
        <v>NA</v>
      </c>
      <c r="BC54" s="5"/>
      <c r="BD54" s="5" t="s">
        <v>1621</v>
      </c>
      <c r="BE54" s="5">
        <v>1998</v>
      </c>
      <c r="BF54" s="5" t="s">
        <v>848</v>
      </c>
      <c r="BG54" s="9" t="s">
        <v>1621</v>
      </c>
      <c r="BH54" s="9">
        <v>100101878</v>
      </c>
      <c r="BI54" s="20">
        <v>51</v>
      </c>
      <c r="BJ54" s="9">
        <v>1998</v>
      </c>
      <c r="BL54" s="5" t="str">
        <f>IF(BI54&gt;$BI$1,"NA",(IF(BJ54&lt;'[3]Point Tables'!$S$6,"OLD",(IF(BK54="Y","X",(VLOOKUP(BH54,[1]Y12MF!$A$1:$A$65536,1,FALSE)))))))</f>
        <v>NA</v>
      </c>
      <c r="BM54" s="5" t="str">
        <f>IF(BI54&gt;$BI$1,"NA",(IF(BJ54&lt;'[3]Point Tables'!$S$7,"OLD",(IF(BK54="Y","X",(VLOOKUP(BH54,[1]Y10MF!$A$1:$A$65536,1,FALSE)))))))</f>
        <v>NA</v>
      </c>
      <c r="BO54" s="5"/>
      <c r="BP54" s="5"/>
      <c r="BQ54" s="5"/>
      <c r="BR54" s="22"/>
      <c r="BS54" s="16"/>
      <c r="BT54" s="22"/>
      <c r="BU54" s="22"/>
      <c r="BW54" s="5" t="str">
        <f>IF(BT54&gt;$BT$1,"NA",(IF(BU54&lt;'[3]Point Tables'!$S$6,"OLD",(IF(BV54="Y","X",(VLOOKUP(BS54,[1]Y12MF!$A$1:$A$65536,1,FALSE)))))))</f>
        <v>OLD</v>
      </c>
      <c r="BX54" s="5" t="str">
        <f>IF(BT54&gt;$BT$1,"NA",(IF(BU54&lt;'[3]Point Tables'!$S$7,"OLD",(IF(BV54="Y","X",(VLOOKUP(BS54,[1]Y10MF!$A$1:$A$65536,1,FALSE)))))))</f>
        <v>OLD</v>
      </c>
      <c r="BZ54" s="5" t="s">
        <v>1622</v>
      </c>
      <c r="CA54" s="5">
        <v>1999</v>
      </c>
      <c r="CB54" s="5" t="s">
        <v>917</v>
      </c>
      <c r="CC54" s="30" t="s">
        <v>1622</v>
      </c>
      <c r="CD54" s="26">
        <v>100094976</v>
      </c>
      <c r="CE54" s="23">
        <v>51</v>
      </c>
      <c r="CF54" s="30">
        <v>1999</v>
      </c>
      <c r="CH54" s="5"/>
      <c r="CI54" s="5"/>
      <c r="CK54" s="5" t="s">
        <v>1623</v>
      </c>
      <c r="CL54" s="5">
        <v>2000</v>
      </c>
      <c r="CM54" s="5" t="s">
        <v>37</v>
      </c>
      <c r="CN54" s="30" t="s">
        <v>1623</v>
      </c>
      <c r="CO54" s="26">
        <v>100089928</v>
      </c>
      <c r="CP54" s="23">
        <v>51</v>
      </c>
      <c r="CQ54" s="30">
        <v>2000</v>
      </c>
      <c r="CS54" s="5"/>
      <c r="CT54" s="5"/>
      <c r="CV54" s="14" t="s">
        <v>1476</v>
      </c>
      <c r="CW54" s="14">
        <v>2000</v>
      </c>
      <c r="CX54" s="14" t="s">
        <v>26</v>
      </c>
      <c r="CY54" s="14" t="s">
        <v>1476</v>
      </c>
      <c r="CZ54" s="14">
        <v>100101666</v>
      </c>
      <c r="DA54" s="14">
        <v>51</v>
      </c>
      <c r="DB54" s="14">
        <v>2000</v>
      </c>
      <c r="DD54" s="5"/>
      <c r="DE54" s="5"/>
      <c r="DG54" s="14"/>
      <c r="DH54" s="14"/>
      <c r="DI54" s="14"/>
      <c r="DJ54" s="14"/>
      <c r="DK54" s="14"/>
      <c r="DL54" s="14"/>
      <c r="DM54" s="14"/>
      <c r="DO54" s="5"/>
      <c r="DP54" s="5"/>
    </row>
    <row r="55" spans="1:120" ht="27">
      <c r="A55" t="s">
        <v>1018</v>
      </c>
      <c r="B55">
        <v>1998</v>
      </c>
      <c r="C55" t="s">
        <v>274</v>
      </c>
      <c r="D55" t="s">
        <v>1018</v>
      </c>
      <c r="E55">
        <v>100081673</v>
      </c>
      <c r="F55">
        <v>52</v>
      </c>
      <c r="G55">
        <v>1998</v>
      </c>
      <c r="H55" s="32" t="s">
        <v>24</v>
      </c>
      <c r="I55" s="5" t="str">
        <f>IF(F55&gt;$F$1,"NA",(IF(G55&lt;'[3]Point Tables'!$S$6,"OLD",(IF(H55="Y","X",(VLOOKUP(E55,[1]Y12MF!$A$1:$A$65536,1,FALSE)))))))</f>
        <v>NA</v>
      </c>
      <c r="J55" s="5" t="str">
        <f>IF(F55&gt;$F$1,"NA",(IF(G55&lt;'[3]Point Tables'!$S$7,"OLD",(IF(H55="Y","X",(VLOOKUP(E55,[1]Y10MF!$A$1:$A$65536,1,FALSE)))))))</f>
        <v>NA</v>
      </c>
      <c r="K55" s="5"/>
      <c r="L55" s="5" t="s">
        <v>1100</v>
      </c>
      <c r="M55" s="5">
        <v>1998</v>
      </c>
      <c r="N55" s="5" t="s">
        <v>46</v>
      </c>
      <c r="O55" t="s">
        <v>1100</v>
      </c>
      <c r="P55">
        <v>100090994</v>
      </c>
      <c r="Q55">
        <v>52</v>
      </c>
      <c r="R55">
        <v>1998</v>
      </c>
      <c r="S55" s="4" t="s">
        <v>24</v>
      </c>
      <c r="T55" s="5"/>
      <c r="U55" s="5"/>
      <c r="V55" s="5"/>
      <c r="W55" s="5" t="s">
        <v>1624</v>
      </c>
      <c r="X55" s="5">
        <v>1998</v>
      </c>
      <c r="Y55" s="5" t="s">
        <v>858</v>
      </c>
      <c r="Z55" s="26" t="s">
        <v>1624</v>
      </c>
      <c r="AA55" s="26">
        <v>100129201</v>
      </c>
      <c r="AB55" s="31">
        <v>52</v>
      </c>
      <c r="AC55" s="26">
        <v>1998</v>
      </c>
      <c r="AE55" s="5" t="str">
        <f>IF(AB55&gt;$AB$1,"NA",(IF(AC55&lt;'[3]Point Tables'!$S$6,"OLD",(IF(AD55="Y","X",(VLOOKUP(AA55,[1]Y12MF!$A$1:$A$65536,1,FALSE)))))))</f>
        <v>NA</v>
      </c>
      <c r="AF55" s="5" t="str">
        <f>IF(AB55&gt;$AB$1,"NA",(IF(AC55&lt;'[3]Point Tables'!$S$7,"OLD",(IF(AD55="Y","X",(VLOOKUP(AA55,[1]Y10MF!$A$1:$A$65536,1,FALSE)))))))</f>
        <v>NA</v>
      </c>
      <c r="AG55" s="5"/>
      <c r="AH55" s="5"/>
      <c r="AI55" s="5"/>
      <c r="AJ55" s="5"/>
      <c r="AK55" s="1"/>
      <c r="AL55" s="1"/>
      <c r="AM55" s="1"/>
      <c r="AN55" s="1"/>
      <c r="AS55" s="5" t="s">
        <v>1326</v>
      </c>
      <c r="AT55" s="5">
        <v>2000</v>
      </c>
      <c r="AU55" s="5" t="s">
        <v>896</v>
      </c>
      <c r="AV55" s="29" t="s">
        <v>1326</v>
      </c>
      <c r="AW55" s="25">
        <v>100128587</v>
      </c>
      <c r="AX55" s="25">
        <v>52</v>
      </c>
      <c r="AY55" s="25">
        <v>2000</v>
      </c>
      <c r="BA55" s="5"/>
      <c r="BB55" s="5" t="str">
        <f>IF(AX55&gt;$AX$1,"NA",(IF(AY55&lt;'[4]Point Tables'!$S$7,"OLD",(IF(AZ55="Y","X",(VLOOKUP(AW55,[1]Y10MF!$A$1:$A$65536,1,FALSE)))))))</f>
        <v>NA</v>
      </c>
      <c r="BC55" s="5"/>
      <c r="BD55" s="5"/>
      <c r="BE55" s="5"/>
      <c r="BF55" s="5"/>
      <c r="BG55" s="9"/>
      <c r="BH55" s="9"/>
      <c r="BI55" s="20"/>
      <c r="BJ55" s="9"/>
      <c r="BL55" s="5" t="str">
        <f>IF(BI55&gt;$BI$1,"NA",(IF(BJ55&lt;'[3]Point Tables'!$S$6,"OLD",(IF(BK55="Y","X",(VLOOKUP(BH55,[1]Y12MF!$A$1:$A$65536,1,FALSE)))))))</f>
        <v>OLD</v>
      </c>
      <c r="BM55" s="5" t="str">
        <f>IF(BI55&gt;$BI$1,"NA",(IF(BJ55&lt;'[3]Point Tables'!$S$7,"OLD",(IF(BK55="Y","X",(VLOOKUP(BH55,[1]Y10MF!$A$1:$A$65536,1,FALSE)))))))</f>
        <v>OLD</v>
      </c>
      <c r="BO55" s="5"/>
      <c r="BP55" s="5"/>
      <c r="BQ55" s="5"/>
      <c r="BR55" s="22"/>
      <c r="BS55" s="16"/>
      <c r="BT55" s="22"/>
      <c r="BU55" s="22"/>
      <c r="BW55" s="5" t="str">
        <f>IF(BT55&gt;$BT$1,"NA",(IF(BU55&lt;'[3]Point Tables'!$S$6,"OLD",(IF(BV55="Y","X",(VLOOKUP(BS55,[1]Y12MF!$A$1:$A$65536,1,FALSE)))))))</f>
        <v>OLD</v>
      </c>
      <c r="BX55" s="5" t="str">
        <f>IF(BT55&gt;$BT$1,"NA",(IF(BU55&lt;'[3]Point Tables'!$S$7,"OLD",(IF(BV55="Y","X",(VLOOKUP(BS55,[1]Y10MF!$A$1:$A$65536,1,FALSE)))))))</f>
        <v>OLD</v>
      </c>
      <c r="BZ55" s="5" t="s">
        <v>1481</v>
      </c>
      <c r="CA55" s="5">
        <v>1998</v>
      </c>
      <c r="CB55" s="5" t="s">
        <v>907</v>
      </c>
      <c r="CC55" s="30" t="s">
        <v>1481</v>
      </c>
      <c r="CD55" s="26">
        <v>100117234</v>
      </c>
      <c r="CE55" s="23">
        <v>52</v>
      </c>
      <c r="CF55" s="30">
        <v>1998</v>
      </c>
      <c r="CH55" s="5"/>
      <c r="CI55" s="5"/>
      <c r="CK55" s="5" t="s">
        <v>1625</v>
      </c>
      <c r="CL55" s="5">
        <v>1998</v>
      </c>
      <c r="CM55" s="5" t="s">
        <v>37</v>
      </c>
      <c r="CN55" s="30" t="s">
        <v>1625</v>
      </c>
      <c r="CO55" s="26">
        <v>100129112</v>
      </c>
      <c r="CP55" s="23">
        <v>52</v>
      </c>
      <c r="CQ55" s="30">
        <v>1998</v>
      </c>
      <c r="CS55" s="5"/>
      <c r="CT55" s="5"/>
      <c r="CV55" s="14" t="s">
        <v>1626</v>
      </c>
      <c r="CW55" s="14">
        <v>1999</v>
      </c>
      <c r="CX55" s="14" t="s">
        <v>23</v>
      </c>
      <c r="CY55" s="14" t="s">
        <v>1626</v>
      </c>
      <c r="CZ55" s="14">
        <v>0</v>
      </c>
      <c r="DA55" s="14">
        <v>52</v>
      </c>
      <c r="DB55" s="14">
        <v>1999</v>
      </c>
      <c r="DD55" s="5"/>
      <c r="DE55" s="5"/>
      <c r="DG55" s="14"/>
      <c r="DH55" s="14"/>
      <c r="DI55" s="14"/>
      <c r="DJ55" s="14"/>
      <c r="DK55" s="14"/>
      <c r="DL55" s="14"/>
      <c r="DM55" s="14"/>
      <c r="DO55" s="5"/>
      <c r="DP55" s="5"/>
    </row>
    <row r="56" spans="1:120" ht="27">
      <c r="A56" t="s">
        <v>1199</v>
      </c>
      <c r="B56">
        <v>1998</v>
      </c>
      <c r="C56" t="s">
        <v>143</v>
      </c>
      <c r="D56" t="s">
        <v>1199</v>
      </c>
      <c r="E56">
        <v>100099507</v>
      </c>
      <c r="F56">
        <v>53</v>
      </c>
      <c r="G56">
        <v>1998</v>
      </c>
      <c r="H56" s="32" t="s">
        <v>24</v>
      </c>
      <c r="I56" s="5" t="str">
        <f>IF(F56&gt;$F$1,"NA",(IF(G56&lt;'[3]Point Tables'!$S$6,"OLD",(IF(H56="Y","X",(VLOOKUP(E56,[1]Y12MF!$A$1:$A$65536,1,FALSE)))))))</f>
        <v>NA</v>
      </c>
      <c r="J56" s="5" t="str">
        <f>IF(F56&gt;$F$1,"NA",(IF(G56&lt;'[3]Point Tables'!$S$7,"OLD",(IF(H56="Y","X",(VLOOKUP(E56,[1]Y10MF!$A$1:$A$65536,1,FALSE)))))))</f>
        <v>NA</v>
      </c>
      <c r="K56" s="5"/>
      <c r="L56" s="5" t="s">
        <v>1412</v>
      </c>
      <c r="M56" s="5">
        <v>1998</v>
      </c>
      <c r="N56" s="5" t="s">
        <v>151</v>
      </c>
      <c r="O56" t="s">
        <v>1412</v>
      </c>
      <c r="P56">
        <v>100089784</v>
      </c>
      <c r="Q56">
        <v>53</v>
      </c>
      <c r="R56">
        <v>1998</v>
      </c>
      <c r="S56" s="4" t="s">
        <v>24</v>
      </c>
      <c r="T56" s="5"/>
      <c r="U56" s="5"/>
      <c r="V56" s="5"/>
      <c r="W56" s="5" t="s">
        <v>1627</v>
      </c>
      <c r="X56" s="5">
        <v>1998</v>
      </c>
      <c r="Y56" s="5" t="s">
        <v>870</v>
      </c>
      <c r="Z56" s="26" t="s">
        <v>1627</v>
      </c>
      <c r="AA56" s="26" t="s">
        <v>1130</v>
      </c>
      <c r="AB56" s="31">
        <v>53</v>
      </c>
      <c r="AC56" s="26">
        <v>1998</v>
      </c>
      <c r="AE56" s="5" t="str">
        <f>IF(AB56&gt;$AB$1,"NA",(IF(AC56&lt;'[3]Point Tables'!$S$6,"OLD",(IF(AD56="Y","X",(VLOOKUP(AA56,[1]Y12MF!$A$1:$A$65536,1,FALSE)))))))</f>
        <v>NA</v>
      </c>
      <c r="AF56" s="5" t="str">
        <f>IF(AB56&gt;$AB$1,"NA",(IF(AC56&lt;'[3]Point Tables'!$S$7,"OLD",(IF(AD56="Y","X",(VLOOKUP(AA56,[1]Y10MF!$A$1:$A$65536,1,FALSE)))))))</f>
        <v>NA</v>
      </c>
      <c r="AG56" s="5"/>
      <c r="AH56" s="5"/>
      <c r="AI56" s="5"/>
      <c r="AJ56" s="5"/>
      <c r="AK56" s="1"/>
      <c r="AL56" s="1"/>
      <c r="AM56" s="1"/>
      <c r="AN56" s="1"/>
      <c r="AS56" s="5" t="s">
        <v>1457</v>
      </c>
      <c r="AT56" s="5">
        <v>2000</v>
      </c>
      <c r="AU56" s="5" t="s">
        <v>896</v>
      </c>
      <c r="AV56" s="29" t="s">
        <v>1457</v>
      </c>
      <c r="AW56" s="25">
        <v>100127185</v>
      </c>
      <c r="AX56" s="25">
        <v>53</v>
      </c>
      <c r="AY56" s="25">
        <v>2000</v>
      </c>
      <c r="BA56" s="5"/>
      <c r="BB56" s="5" t="str">
        <f>IF(AX56&gt;$AX$1,"NA",(IF(AY56&lt;'[4]Point Tables'!$S$7,"OLD",(IF(AZ56="Y","X",(VLOOKUP(AW56,[1]Y10MF!$A$1:$A$65536,1,FALSE)))))))</f>
        <v>NA</v>
      </c>
      <c r="BC56" s="5"/>
      <c r="BD56" s="5"/>
      <c r="BE56" s="5"/>
      <c r="BF56" s="5"/>
      <c r="BG56" s="9"/>
      <c r="BH56" s="9"/>
      <c r="BI56" s="20"/>
      <c r="BJ56" s="9"/>
      <c r="BL56" s="5" t="str">
        <f>IF(BI56&gt;$BI$1,"NA",(IF(BJ56&lt;'[3]Point Tables'!$S$6,"OLD",(IF(BK56="Y","X",(VLOOKUP(BH56,[1]Y12MF!$A$1:$A$65536,1,FALSE)))))))</f>
        <v>OLD</v>
      </c>
      <c r="BM56" s="5" t="str">
        <f>IF(BI56&gt;$BI$1,"NA",(IF(BJ56&lt;'[3]Point Tables'!$S$7,"OLD",(IF(BK56="Y","X",(VLOOKUP(BH56,[1]Y10MF!$A$1:$A$65536,1,FALSE)))))))</f>
        <v>OLD</v>
      </c>
      <c r="BO56" s="5"/>
      <c r="BP56" s="5"/>
      <c r="BQ56" s="5"/>
      <c r="BR56" s="22"/>
      <c r="BS56" s="16"/>
      <c r="BT56" s="22"/>
      <c r="BU56" s="22"/>
      <c r="BW56" s="5" t="str">
        <f>IF(BT56&gt;$BT$1,"NA",(IF(BU56&lt;'[3]Point Tables'!$S$6,"OLD",(IF(BV56="Y","X",(VLOOKUP(BS56,[1]Y12MF!$A$1:$A$65536,1,FALSE)))))))</f>
        <v>OLD</v>
      </c>
      <c r="BX56" s="5" t="str">
        <f>IF(BT56&gt;$BT$1,"NA",(IF(BU56&lt;'[3]Point Tables'!$S$7,"OLD",(IF(BV56="Y","X",(VLOOKUP(BS56,[1]Y10MF!$A$1:$A$65536,1,FALSE)))))))</f>
        <v>OLD</v>
      </c>
      <c r="BZ56" s="5" t="s">
        <v>1579</v>
      </c>
      <c r="CA56" s="5">
        <v>2001</v>
      </c>
      <c r="CB56" s="5" t="s">
        <v>853</v>
      </c>
      <c r="CC56" s="30" t="s">
        <v>1579</v>
      </c>
      <c r="CD56" s="26">
        <v>100097474</v>
      </c>
      <c r="CE56" s="23">
        <v>53</v>
      </c>
      <c r="CF56" s="30">
        <v>2001</v>
      </c>
      <c r="CH56" s="5"/>
      <c r="CI56" s="5"/>
      <c r="CK56" s="5" t="s">
        <v>1289</v>
      </c>
      <c r="CL56" s="5">
        <v>1999</v>
      </c>
      <c r="CM56" s="5" t="s">
        <v>37</v>
      </c>
      <c r="CN56" s="30" t="s">
        <v>1289</v>
      </c>
      <c r="CO56" s="26">
        <v>100116112</v>
      </c>
      <c r="CP56" s="23">
        <v>53</v>
      </c>
      <c r="CQ56" s="30">
        <v>1999</v>
      </c>
      <c r="CS56" s="5"/>
      <c r="CT56" s="5"/>
      <c r="CV56" s="14" t="s">
        <v>1628</v>
      </c>
      <c r="CW56" s="14">
        <v>2001</v>
      </c>
      <c r="CX56" s="14" t="s">
        <v>26</v>
      </c>
      <c r="CY56" s="14" t="s">
        <v>1628</v>
      </c>
      <c r="CZ56" s="14">
        <v>100125469</v>
      </c>
      <c r="DA56" s="14">
        <v>53</v>
      </c>
      <c r="DB56" s="14">
        <v>2001</v>
      </c>
      <c r="DD56" s="5"/>
      <c r="DE56" s="5"/>
      <c r="DG56" s="14"/>
      <c r="DH56" s="14"/>
      <c r="DI56" s="14"/>
      <c r="DJ56" s="14"/>
      <c r="DK56" s="14"/>
      <c r="DL56" s="14"/>
      <c r="DM56" s="14"/>
      <c r="DO56" s="5"/>
      <c r="DP56" s="5"/>
    </row>
    <row r="57" spans="1:120" ht="27">
      <c r="A57" t="s">
        <v>1629</v>
      </c>
      <c r="B57">
        <v>2000</v>
      </c>
      <c r="C57" t="s">
        <v>70</v>
      </c>
      <c r="D57" t="s">
        <v>1629</v>
      </c>
      <c r="E57">
        <v>100100774</v>
      </c>
      <c r="F57">
        <v>54</v>
      </c>
      <c r="G57">
        <v>2000</v>
      </c>
      <c r="H57" s="32" t="s">
        <v>24</v>
      </c>
      <c r="I57" s="5" t="str">
        <f>IF(F57&gt;$F$1,"NA",(IF(G57&lt;'[3]Point Tables'!$S$6,"OLD",(IF(H57="Y","X",(VLOOKUP(E57,[1]Y12MF!$A$1:$A$65536,1,FALSE)))))))</f>
        <v>NA</v>
      </c>
      <c r="J57" s="5" t="str">
        <f>IF(F57&gt;$F$1,"NA",(IF(G57&lt;'[3]Point Tables'!$S$7,"OLD",(IF(H57="Y","X",(VLOOKUP(E57,[1]Y10MF!$A$1:$A$65536,1,FALSE)))))))</f>
        <v>NA</v>
      </c>
      <c r="K57" s="5"/>
      <c r="L57" s="5" t="s">
        <v>1211</v>
      </c>
      <c r="M57" s="5">
        <v>1998</v>
      </c>
      <c r="N57" s="5" t="s">
        <v>209</v>
      </c>
      <c r="O57" t="s">
        <v>1211</v>
      </c>
      <c r="P57">
        <v>100076664</v>
      </c>
      <c r="Q57">
        <v>54</v>
      </c>
      <c r="R57">
        <v>1998</v>
      </c>
      <c r="S57" s="4" t="s">
        <v>24</v>
      </c>
      <c r="T57" s="5"/>
      <c r="U57" s="5"/>
      <c r="V57" s="5"/>
      <c r="W57" s="5" t="s">
        <v>1630</v>
      </c>
      <c r="X57" s="5">
        <v>1998</v>
      </c>
      <c r="Y57" s="5" t="s">
        <v>870</v>
      </c>
      <c r="Z57" s="26" t="s">
        <v>1630</v>
      </c>
      <c r="AA57" s="26">
        <v>100129086</v>
      </c>
      <c r="AB57" s="31">
        <v>54</v>
      </c>
      <c r="AC57" s="26">
        <v>1998</v>
      </c>
      <c r="AE57" s="5" t="str">
        <f>IF(AB57&gt;$AB$1,"NA",(IF(AC57&lt;'[3]Point Tables'!$S$6,"OLD",(IF(AD57="Y","X",(VLOOKUP(AA57,[1]Y12MF!$A$1:$A$65536,1,FALSE)))))))</f>
        <v>NA</v>
      </c>
      <c r="AF57" s="5" t="str">
        <f>IF(AB57&gt;$AB$1,"NA",(IF(AC57&lt;'[3]Point Tables'!$S$7,"OLD",(IF(AD57="Y","X",(VLOOKUP(AA57,[1]Y10MF!$A$1:$A$65536,1,FALSE)))))))</f>
        <v>NA</v>
      </c>
      <c r="AG57" s="5"/>
      <c r="AH57" s="5"/>
      <c r="AI57" s="5"/>
      <c r="AJ57" s="5"/>
      <c r="AK57" s="1"/>
      <c r="AL57" s="1"/>
      <c r="AM57" s="1"/>
      <c r="AN57" s="1"/>
      <c r="AS57" s="5" t="s">
        <v>1298</v>
      </c>
      <c r="AT57" s="5">
        <v>1998</v>
      </c>
      <c r="AU57" s="5" t="s">
        <v>848</v>
      </c>
      <c r="AV57" t="s">
        <v>1298</v>
      </c>
      <c r="AW57">
        <v>100082626</v>
      </c>
      <c r="AX57">
        <v>54</v>
      </c>
      <c r="AY57">
        <v>1998</v>
      </c>
      <c r="BA57" s="5"/>
      <c r="BB57" s="5" t="str">
        <f>IF(AX57&gt;$AX$1,"NA",(IF(AY57&lt;'[4]Point Tables'!$S$7,"OLD",(IF(AZ57="Y","X",(VLOOKUP(AW57,[1]Y10MF!$A$1:$A$65536,1,FALSE)))))))</f>
        <v>NA</v>
      </c>
      <c r="BC57" s="5"/>
      <c r="BD57" s="5"/>
      <c r="BE57" s="5"/>
      <c r="BF57" s="5"/>
      <c r="BG57" s="9"/>
      <c r="BH57" s="9"/>
      <c r="BI57" s="20"/>
      <c r="BJ57" s="9"/>
      <c r="BL57" s="5" t="str">
        <f>IF(BI57&gt;$BI$1,"NA",(IF(BJ57&lt;'[3]Point Tables'!$S$6,"OLD",(IF(BK57="Y","X",(VLOOKUP(BH57,[1]Y12MF!$A$1:$A$65536,1,FALSE)))))))</f>
        <v>OLD</v>
      </c>
      <c r="BM57" s="5" t="str">
        <f>IF(BI57&gt;$BI$1,"NA",(IF(BJ57&lt;'[3]Point Tables'!$S$7,"OLD",(IF(BK57="Y","X",(VLOOKUP(BH57,[1]Y10MF!$A$1:$A$65536,1,FALSE)))))))</f>
        <v>OLD</v>
      </c>
      <c r="BO57" s="5"/>
      <c r="BP57" s="5"/>
      <c r="BQ57" s="5"/>
      <c r="BR57" s="22"/>
      <c r="BS57" s="16"/>
      <c r="BT57" s="22"/>
      <c r="BU57" s="22"/>
      <c r="BW57" s="5" t="str">
        <f>IF(BT57&gt;$BT$1,"NA",(IF(BU57&lt;'[3]Point Tables'!$S$6,"OLD",(IF(BV57="Y","X",(VLOOKUP(BS57,[1]Y12MF!$A$1:$A$65536,1,FALSE)))))))</f>
        <v>OLD</v>
      </c>
      <c r="BX57" s="5" t="str">
        <f>IF(BT57&gt;$BT$1,"NA",(IF(BU57&lt;'[3]Point Tables'!$S$7,"OLD",(IF(BV57="Y","X",(VLOOKUP(BS57,[1]Y10MF!$A$1:$A$65536,1,FALSE)))))))</f>
        <v>OLD</v>
      </c>
      <c r="BZ57" s="5" t="s">
        <v>1631</v>
      </c>
      <c r="CA57" s="5">
        <v>2000</v>
      </c>
      <c r="CB57" s="5" t="s">
        <v>1166</v>
      </c>
      <c r="CC57" s="30" t="s">
        <v>1631</v>
      </c>
      <c r="CD57" s="26">
        <v>100130947</v>
      </c>
      <c r="CE57" s="23">
        <v>54</v>
      </c>
      <c r="CF57" s="30">
        <v>2000</v>
      </c>
      <c r="CH57" s="5"/>
      <c r="CI57" s="5"/>
      <c r="CK57" s="5" t="s">
        <v>1632</v>
      </c>
      <c r="CL57" s="5">
        <v>1999</v>
      </c>
      <c r="CM57" s="5" t="s">
        <v>29</v>
      </c>
      <c r="CN57" s="30" t="s">
        <v>1632</v>
      </c>
      <c r="CO57" s="26">
        <v>0</v>
      </c>
      <c r="CP57" s="23">
        <v>54</v>
      </c>
      <c r="CQ57" s="30">
        <v>1999</v>
      </c>
      <c r="CS57" s="5"/>
      <c r="CT57" s="5"/>
      <c r="CV57" s="14" t="s">
        <v>1633</v>
      </c>
      <c r="CW57" s="14">
        <v>1998</v>
      </c>
      <c r="CX57" s="14" t="s">
        <v>23</v>
      </c>
      <c r="CY57" s="14" t="s">
        <v>1633</v>
      </c>
      <c r="CZ57" s="14">
        <v>100133089</v>
      </c>
      <c r="DA57" s="14">
        <v>54</v>
      </c>
      <c r="DB57" s="14">
        <v>1998</v>
      </c>
      <c r="DD57" s="5"/>
      <c r="DE57" s="5"/>
      <c r="DG57" s="14"/>
      <c r="DH57" s="14"/>
      <c r="DI57" s="14"/>
      <c r="DJ57" s="14"/>
      <c r="DK57" s="14"/>
      <c r="DL57" s="14"/>
      <c r="DM57" s="14"/>
      <c r="DO57" s="5"/>
      <c r="DP57" s="5"/>
    </row>
    <row r="58" spans="1:120">
      <c r="A58" t="s">
        <v>1634</v>
      </c>
      <c r="B58">
        <v>1998</v>
      </c>
      <c r="C58" t="s">
        <v>79</v>
      </c>
      <c r="D58" t="s">
        <v>1634</v>
      </c>
      <c r="E58">
        <v>100083334</v>
      </c>
      <c r="F58">
        <v>55</v>
      </c>
      <c r="G58">
        <v>1998</v>
      </c>
      <c r="H58" s="32" t="s">
        <v>24</v>
      </c>
      <c r="I58" s="5" t="str">
        <f>IF(F58&gt;$F$1,"NA",(IF(G58&lt;'[3]Point Tables'!$S$6,"OLD",(IF(H58="Y","X",(VLOOKUP(E58,[1]Y12MF!$A$1:$A$65536,1,FALSE)))))))</f>
        <v>NA</v>
      </c>
      <c r="J58" s="5" t="str">
        <f>IF(F58&gt;$F$1,"NA",(IF(G58&lt;'[3]Point Tables'!$S$7,"OLD",(IF(H58="Y","X",(VLOOKUP(E58,[1]Y10MF!$A$1:$A$65536,1,FALSE)))))))</f>
        <v>NA</v>
      </c>
      <c r="K58" s="5"/>
      <c r="L58" s="5" t="s">
        <v>1575</v>
      </c>
      <c r="M58" s="5">
        <v>1998</v>
      </c>
      <c r="N58" s="5" t="s">
        <v>220</v>
      </c>
      <c r="O58" t="s">
        <v>1575</v>
      </c>
      <c r="P58">
        <v>100084316</v>
      </c>
      <c r="Q58">
        <v>55</v>
      </c>
      <c r="R58">
        <v>1998</v>
      </c>
      <c r="S58" s="4" t="s">
        <v>24</v>
      </c>
      <c r="T58" s="5"/>
      <c r="U58" s="5"/>
      <c r="V58" s="5"/>
      <c r="W58" s="5" t="s">
        <v>1635</v>
      </c>
      <c r="X58" s="5">
        <v>1999</v>
      </c>
      <c r="Y58" s="5" t="s">
        <v>858</v>
      </c>
      <c r="Z58" s="26" t="s">
        <v>1635</v>
      </c>
      <c r="AA58" s="26">
        <v>100129245</v>
      </c>
      <c r="AB58" s="31">
        <v>55</v>
      </c>
      <c r="AC58" s="26">
        <v>1999</v>
      </c>
      <c r="AE58" s="5" t="str">
        <f>IF(AB58&gt;$AB$1,"NA",(IF(AC58&lt;'[3]Point Tables'!$S$6,"OLD",(IF(AD58="Y","X",(VLOOKUP(AA58,[1]Y12MF!$A$1:$A$65536,1,FALSE)))))))</f>
        <v>NA</v>
      </c>
      <c r="AF58" s="5" t="str">
        <f>IF(AB58&gt;$AB$1,"NA",(IF(AC58&lt;'[3]Point Tables'!$S$7,"OLD",(IF(AD58="Y","X",(VLOOKUP(AA58,[1]Y10MF!$A$1:$A$65536,1,FALSE)))))))</f>
        <v>NA</v>
      </c>
      <c r="AG58" s="5"/>
      <c r="AH58" s="5"/>
      <c r="AI58" s="5"/>
      <c r="AJ58" s="5"/>
      <c r="AK58" s="1"/>
      <c r="AL58" s="1"/>
      <c r="AM58" s="1"/>
      <c r="AN58" s="1"/>
      <c r="AS58" s="5" t="s">
        <v>1636</v>
      </c>
      <c r="AT58" s="5">
        <v>1998</v>
      </c>
      <c r="AU58" s="5" t="s">
        <v>1061</v>
      </c>
      <c r="AV58" t="s">
        <v>1636</v>
      </c>
      <c r="AW58" t="s">
        <v>1162</v>
      </c>
      <c r="AX58">
        <v>55</v>
      </c>
      <c r="AY58">
        <v>1998</v>
      </c>
      <c r="BA58" s="5"/>
      <c r="BB58" s="5" t="str">
        <f>IF(AX58&gt;$AX$1,"NA",(IF(AY58&lt;'[4]Point Tables'!$S$7,"OLD",(IF(AZ58="Y","X",(VLOOKUP(AW58,[1]Y10MF!$A$1:$A$65536,1,FALSE)))))))</f>
        <v>NA</v>
      </c>
      <c r="BC58" s="5"/>
      <c r="BD58" s="5"/>
      <c r="BE58" s="5"/>
      <c r="BF58" s="5"/>
      <c r="BG58" s="9"/>
      <c r="BH58" s="9"/>
      <c r="BI58" s="20"/>
      <c r="BJ58" s="9"/>
      <c r="BL58" s="5" t="str">
        <f>IF(BI58&gt;$BI$1,"NA",(IF(BJ58&lt;'[3]Point Tables'!$S$6,"OLD",(IF(BK58="Y","X",(VLOOKUP(BH58,[1]Y12MF!$A$1:$A$65536,1,FALSE)))))))</f>
        <v>OLD</v>
      </c>
      <c r="BM58" s="5" t="str">
        <f>IF(BI58&gt;$BI$1,"NA",(IF(BJ58&lt;'[3]Point Tables'!$S$7,"OLD",(IF(BK58="Y","X",(VLOOKUP(BH58,[1]Y10MF!$A$1:$A$65536,1,FALSE)))))))</f>
        <v>OLD</v>
      </c>
      <c r="BO58" s="5"/>
      <c r="BP58" s="5"/>
      <c r="BQ58" s="5"/>
      <c r="BR58" s="22"/>
      <c r="BS58" s="16"/>
      <c r="BT58" s="22"/>
      <c r="BU58" s="22"/>
      <c r="BW58" s="5" t="str">
        <f>IF(BT58&gt;$BT$1,"NA",(IF(BU58&lt;'[3]Point Tables'!$S$6,"OLD",(IF(BV58="Y","X",(VLOOKUP(BS58,[1]Y12MF!$A$1:$A$65536,1,FALSE)))))))</f>
        <v>OLD</v>
      </c>
      <c r="BX58" s="5" t="str">
        <f>IF(BT58&gt;$BT$1,"NA",(IF(BU58&lt;'[3]Point Tables'!$S$7,"OLD",(IF(BV58="Y","X",(VLOOKUP(BS58,[1]Y10MF!$A$1:$A$65536,1,FALSE)))))))</f>
        <v>OLD</v>
      </c>
      <c r="BZ58" s="5" t="s">
        <v>1637</v>
      </c>
      <c r="CA58" s="5">
        <v>1999</v>
      </c>
      <c r="CB58" s="5" t="s">
        <v>917</v>
      </c>
      <c r="CC58" s="30" t="s">
        <v>1637</v>
      </c>
      <c r="CD58" s="26">
        <v>100126788</v>
      </c>
      <c r="CE58" s="23">
        <v>55</v>
      </c>
      <c r="CF58" s="30">
        <v>1999</v>
      </c>
      <c r="CH58" s="5"/>
      <c r="CI58" s="5"/>
      <c r="CK58" s="5" t="s">
        <v>1492</v>
      </c>
      <c r="CL58" s="5">
        <v>1999</v>
      </c>
      <c r="CM58" s="5" t="s">
        <v>46</v>
      </c>
      <c r="CN58" s="30" t="s">
        <v>1492</v>
      </c>
      <c r="CO58" s="26">
        <v>100092011</v>
      </c>
      <c r="CP58" s="23">
        <v>55</v>
      </c>
      <c r="CQ58" s="30">
        <v>1999</v>
      </c>
      <c r="CS58" s="5"/>
      <c r="CT58" s="5"/>
      <c r="CV58" s="14" t="s">
        <v>1638</v>
      </c>
      <c r="CW58" s="14">
        <v>2001</v>
      </c>
      <c r="CX58" s="14" t="s">
        <v>26</v>
      </c>
      <c r="CY58" s="14" t="s">
        <v>1638</v>
      </c>
      <c r="CZ58" s="14">
        <v>100128479</v>
      </c>
      <c r="DA58" s="14">
        <v>55</v>
      </c>
      <c r="DB58" s="14">
        <v>2001</v>
      </c>
      <c r="DD58" s="5"/>
      <c r="DE58" s="5"/>
      <c r="DG58" s="14"/>
      <c r="DH58" s="14"/>
      <c r="DI58" s="14"/>
      <c r="DJ58" s="14"/>
      <c r="DK58" s="14"/>
      <c r="DL58" s="14"/>
      <c r="DM58" s="14"/>
      <c r="DO58" s="5"/>
      <c r="DP58" s="5"/>
    </row>
    <row r="59" spans="1:120" ht="27">
      <c r="A59" t="s">
        <v>1639</v>
      </c>
      <c r="B59">
        <v>1998</v>
      </c>
      <c r="C59" t="s">
        <v>29</v>
      </c>
      <c r="D59" t="s">
        <v>1639</v>
      </c>
      <c r="E59">
        <v>100091744</v>
      </c>
      <c r="F59">
        <v>56</v>
      </c>
      <c r="G59">
        <v>1998</v>
      </c>
      <c r="H59" s="32" t="s">
        <v>24</v>
      </c>
      <c r="I59" s="5" t="str">
        <f>IF(F59&gt;$F$1,"NA",(IF(G59&lt;'[3]Point Tables'!$S$6,"OLD",(IF(H59="Y","X",(VLOOKUP(E59,[1]Y12MF!$A$1:$A$65536,1,FALSE)))))))</f>
        <v>NA</v>
      </c>
      <c r="J59" s="5" t="str">
        <f>IF(F59&gt;$F$1,"NA",(IF(G59&lt;'[3]Point Tables'!$S$7,"OLD",(IF(H59="Y","X",(VLOOKUP(E59,[1]Y10MF!$A$1:$A$65536,1,FALSE)))))))</f>
        <v>NA</v>
      </c>
      <c r="K59" s="5"/>
      <c r="L59" s="5" t="s">
        <v>1640</v>
      </c>
      <c r="M59" s="5">
        <v>1998</v>
      </c>
      <c r="N59" s="5" t="s">
        <v>37</v>
      </c>
      <c r="O59" t="s">
        <v>1640</v>
      </c>
      <c r="P59">
        <v>100096820</v>
      </c>
      <c r="Q59">
        <v>56</v>
      </c>
      <c r="R59">
        <v>1998</v>
      </c>
      <c r="S59" s="4" t="s">
        <v>24</v>
      </c>
      <c r="T59" s="5"/>
      <c r="U59" s="5"/>
      <c r="V59" s="5"/>
      <c r="W59" s="5"/>
      <c r="X59" s="5"/>
      <c r="Y59" s="5"/>
      <c r="Z59" s="26"/>
      <c r="AA59" s="26"/>
      <c r="AB59" s="31"/>
      <c r="AC59" s="26"/>
      <c r="AH59" s="5"/>
      <c r="AI59" s="5"/>
      <c r="AJ59" s="5"/>
      <c r="AK59" s="1"/>
      <c r="AL59" s="1"/>
      <c r="AM59" s="1"/>
      <c r="AN59" s="1"/>
      <c r="AS59" s="5" t="s">
        <v>1300</v>
      </c>
      <c r="AT59" s="5">
        <v>1999</v>
      </c>
      <c r="AU59" s="5" t="s">
        <v>932</v>
      </c>
      <c r="AV59" t="s">
        <v>1300</v>
      </c>
      <c r="AW59">
        <v>100124957</v>
      </c>
      <c r="AX59">
        <v>56</v>
      </c>
      <c r="AY59">
        <v>1999</v>
      </c>
      <c r="BA59" s="5"/>
      <c r="BB59" s="5" t="str">
        <f>IF(AX59&gt;$AX$1,"NA",(IF(AY59&lt;'[4]Point Tables'!$S$7,"OLD",(IF(AZ59="Y","X",(VLOOKUP(AW59,[1]Y10MF!$A$1:$A$65536,1,FALSE)))))))</f>
        <v>NA</v>
      </c>
      <c r="BC59" s="5"/>
      <c r="BD59" s="5"/>
      <c r="BE59" s="5"/>
      <c r="BF59" s="5"/>
      <c r="BG59" s="9"/>
      <c r="BH59" s="9"/>
      <c r="BI59" s="20"/>
      <c r="BJ59" s="9"/>
      <c r="BL59" s="5" t="str">
        <f>IF(BI59&gt;$BI$1,"NA",(IF(BJ59&lt;'[3]Point Tables'!$S$6,"OLD",(IF(BK59="Y","X",(VLOOKUP(BH59,[1]Y12MF!$A$1:$A$65536,1,FALSE)))))))</f>
        <v>OLD</v>
      </c>
      <c r="BM59" s="5" t="str">
        <f>IF(BI59&gt;$BI$1,"NA",(IF(BJ59&lt;'[3]Point Tables'!$S$7,"OLD",(IF(BK59="Y","X",(VLOOKUP(BH59,[1]Y10MF!$A$1:$A$65536,1,FALSE)))))))</f>
        <v>OLD</v>
      </c>
      <c r="BO59" s="5"/>
      <c r="BP59" s="5"/>
      <c r="BQ59" s="5"/>
      <c r="BR59" s="22"/>
      <c r="BS59" s="16"/>
      <c r="BT59" s="22"/>
      <c r="BU59" s="22"/>
      <c r="BW59" s="5" t="str">
        <f>IF(BT59&gt;$BT$1,"NA",(IF(BU59&lt;'[3]Point Tables'!$S$6,"OLD",(IF(BV59="Y","X",(VLOOKUP(BS59,[1]Y12MF!$A$1:$A$65536,1,FALSE)))))))</f>
        <v>OLD</v>
      </c>
      <c r="BX59" s="5" t="str">
        <f>IF(BT59&gt;$BT$1,"NA",(IF(BU59&lt;'[3]Point Tables'!$S$7,"OLD",(IF(BV59="Y","X",(VLOOKUP(BS59,[1]Y10MF!$A$1:$A$65536,1,FALSE)))))))</f>
        <v>OLD</v>
      </c>
      <c r="BZ59" s="5" t="s">
        <v>1261</v>
      </c>
      <c r="CA59" s="5">
        <v>1999</v>
      </c>
      <c r="CB59" s="5" t="s">
        <v>103</v>
      </c>
      <c r="CC59" s="30" t="s">
        <v>1261</v>
      </c>
      <c r="CD59" s="26" t="s">
        <v>1262</v>
      </c>
      <c r="CE59" s="23">
        <v>56</v>
      </c>
      <c r="CF59" s="30">
        <v>1999</v>
      </c>
      <c r="CH59" s="5"/>
      <c r="CI59" s="5"/>
      <c r="CK59" s="5" t="s">
        <v>1284</v>
      </c>
      <c r="CL59" s="5">
        <v>1998</v>
      </c>
      <c r="CM59" s="5" t="s">
        <v>225</v>
      </c>
      <c r="CN59" s="30" t="s">
        <v>1284</v>
      </c>
      <c r="CO59" s="26">
        <v>100125170</v>
      </c>
      <c r="CP59" s="23">
        <v>56</v>
      </c>
      <c r="CQ59" s="30">
        <v>1998</v>
      </c>
      <c r="CS59" s="5"/>
      <c r="CT59" s="5"/>
      <c r="CV59" s="14" t="s">
        <v>1641</v>
      </c>
      <c r="CW59" s="14">
        <v>1999</v>
      </c>
      <c r="CX59" s="14" t="s">
        <v>23</v>
      </c>
      <c r="CY59" s="14" t="s">
        <v>1641</v>
      </c>
      <c r="CZ59" s="14">
        <v>100130484</v>
      </c>
      <c r="DA59" s="14">
        <v>56.5</v>
      </c>
      <c r="DB59" s="14">
        <v>1999</v>
      </c>
      <c r="DD59" s="5"/>
      <c r="DE59" s="5"/>
      <c r="DG59" s="14"/>
      <c r="DH59" s="14"/>
      <c r="DI59" s="14"/>
      <c r="DJ59" s="14"/>
      <c r="DK59" s="14"/>
      <c r="DL59" s="14"/>
      <c r="DM59" s="14"/>
      <c r="DO59" s="5"/>
      <c r="DP59" s="5"/>
    </row>
    <row r="60" spans="1:120">
      <c r="A60" t="s">
        <v>1582</v>
      </c>
      <c r="B60">
        <v>1998</v>
      </c>
      <c r="C60" t="s">
        <v>57</v>
      </c>
      <c r="D60" t="s">
        <v>1582</v>
      </c>
      <c r="E60">
        <v>100066844</v>
      </c>
      <c r="F60">
        <v>57</v>
      </c>
      <c r="G60">
        <v>1998</v>
      </c>
      <c r="H60" s="32" t="s">
        <v>24</v>
      </c>
      <c r="I60" s="5" t="str">
        <f>IF(F60&gt;$F$1,"NA",(IF(G60&lt;'[3]Point Tables'!$S$6,"OLD",(IF(H60="Y","X",(VLOOKUP(E60,[1]Y12MF!$A$1:$A$65536,1,FALSE)))))))</f>
        <v>NA</v>
      </c>
      <c r="J60" s="5" t="str">
        <f>IF(F60&gt;$F$1,"NA",(IF(G60&lt;'[3]Point Tables'!$S$7,"OLD",(IF(H60="Y","X",(VLOOKUP(E60,[1]Y10MF!$A$1:$A$65536,1,FALSE)))))))</f>
        <v>NA</v>
      </c>
      <c r="K60" s="5"/>
      <c r="L60" s="5" t="s">
        <v>1642</v>
      </c>
      <c r="M60" s="5">
        <v>2000</v>
      </c>
      <c r="N60" s="5" t="s">
        <v>23</v>
      </c>
      <c r="O60" t="s">
        <v>1642</v>
      </c>
      <c r="P60">
        <v>100119241</v>
      </c>
      <c r="Q60">
        <v>57</v>
      </c>
      <c r="R60">
        <v>2000</v>
      </c>
      <c r="S60" s="4" t="s">
        <v>24</v>
      </c>
      <c r="T60" s="5"/>
      <c r="U60" s="5"/>
      <c r="V60" s="5"/>
      <c r="W60" s="5"/>
      <c r="X60" s="5"/>
      <c r="Y60" s="5"/>
      <c r="Z60" s="26"/>
      <c r="AA60" s="26"/>
      <c r="AB60" s="31"/>
      <c r="AC60" s="26"/>
      <c r="AH60" s="5"/>
      <c r="AI60" s="5"/>
      <c r="AJ60" s="5"/>
      <c r="AS60" s="5" t="s">
        <v>1294</v>
      </c>
      <c r="AT60" s="5">
        <v>1999</v>
      </c>
      <c r="AU60" s="5" t="s">
        <v>1061</v>
      </c>
      <c r="AV60" t="s">
        <v>1294</v>
      </c>
      <c r="AW60" t="s">
        <v>1162</v>
      </c>
      <c r="AX60">
        <v>57</v>
      </c>
      <c r="AY60">
        <v>1999</v>
      </c>
      <c r="BA60" s="5"/>
      <c r="BB60" s="5" t="str">
        <f>IF(AX60&gt;$AX$1,"NA",(IF(AY60&lt;'[4]Point Tables'!$S$7,"OLD",(IF(AZ60="Y","X",(VLOOKUP(AW60,[1]Y10MF!$A$1:$A$65536,1,FALSE)))))))</f>
        <v>NA</v>
      </c>
      <c r="BC60" s="5"/>
      <c r="BD60" s="5"/>
      <c r="BE60" s="5"/>
      <c r="BF60" s="5"/>
      <c r="BG60" s="9"/>
      <c r="BH60" s="9"/>
      <c r="BI60" s="20"/>
      <c r="BJ60" s="9"/>
      <c r="BL60" s="5" t="str">
        <f>IF(BI60&gt;$BI$1,"NA",(IF(BJ60&lt;'[3]Point Tables'!$S$6,"OLD",(IF(BK60="Y","X",(VLOOKUP(BH60,[1]Y12MF!$A$1:$A$65536,1,FALSE)))))))</f>
        <v>OLD</v>
      </c>
      <c r="BM60" s="5" t="str">
        <f>IF(BI60&gt;$BI$1,"NA",(IF(BJ60&lt;'[3]Point Tables'!$S$7,"OLD",(IF(BK60="Y","X",(VLOOKUP(BH60,[1]Y10MF!$A$1:$A$65536,1,FALSE)))))))</f>
        <v>OLD</v>
      </c>
      <c r="BO60" s="5"/>
      <c r="BP60" s="5"/>
      <c r="BQ60" s="5"/>
      <c r="BR60" s="22"/>
      <c r="BS60" s="16"/>
      <c r="BT60" s="22"/>
      <c r="BU60" s="22"/>
      <c r="BW60" s="5" t="str">
        <f>IF(BT60&gt;$BT$1,"NA",(IF(BU60&lt;'[3]Point Tables'!$S$6,"OLD",(IF(BV60="Y","X",(VLOOKUP(BS60,[1]Y12MF!$A$1:$A$65536,1,FALSE)))))))</f>
        <v>OLD</v>
      </c>
      <c r="BX60" s="5" t="str">
        <f>IF(BT60&gt;$BT$1,"NA",(IF(BU60&lt;'[3]Point Tables'!$S$7,"OLD",(IF(BV60="Y","X",(VLOOKUP(BS60,[1]Y10MF!$A$1:$A$65536,1,FALSE)))))))</f>
        <v>OLD</v>
      </c>
      <c r="BZ60" s="5" t="s">
        <v>1643</v>
      </c>
      <c r="CA60" s="5">
        <v>1999</v>
      </c>
      <c r="CB60" s="5" t="s">
        <v>917</v>
      </c>
      <c r="CC60" s="30" t="s">
        <v>1643</v>
      </c>
      <c r="CD60" s="26">
        <v>100093728</v>
      </c>
      <c r="CE60" s="23">
        <v>57</v>
      </c>
      <c r="CF60" s="30">
        <v>1999</v>
      </c>
      <c r="CH60" s="5"/>
      <c r="CI60" s="5"/>
      <c r="CK60" s="5" t="s">
        <v>1248</v>
      </c>
      <c r="CL60" s="5">
        <v>1998</v>
      </c>
      <c r="CM60" s="5" t="s">
        <v>37</v>
      </c>
      <c r="CN60" s="30" t="s">
        <v>1248</v>
      </c>
      <c r="CO60" s="26">
        <v>100096087</v>
      </c>
      <c r="CP60" s="23">
        <v>57</v>
      </c>
      <c r="CQ60" s="30">
        <v>1998</v>
      </c>
      <c r="CS60" s="5"/>
      <c r="CT60" s="5"/>
      <c r="CV60" s="14" t="s">
        <v>1213</v>
      </c>
      <c r="CW60" s="14">
        <v>1999</v>
      </c>
      <c r="CX60" s="14" t="s">
        <v>190</v>
      </c>
      <c r="CY60" s="14" t="s">
        <v>1213</v>
      </c>
      <c r="CZ60" s="14">
        <v>100125243</v>
      </c>
      <c r="DA60" s="14">
        <v>56.5</v>
      </c>
      <c r="DB60" s="14">
        <v>1999</v>
      </c>
      <c r="DD60" s="5"/>
      <c r="DE60" s="5"/>
      <c r="DG60" s="14"/>
      <c r="DH60" s="14"/>
      <c r="DI60" s="14"/>
      <c r="DJ60" s="14"/>
      <c r="DK60" s="14"/>
      <c r="DL60" s="14"/>
      <c r="DM60" s="14"/>
      <c r="DO60" s="5"/>
      <c r="DP60" s="5"/>
    </row>
    <row r="61" spans="1:120" ht="27">
      <c r="A61" t="s">
        <v>1644</v>
      </c>
      <c r="B61">
        <v>2000</v>
      </c>
      <c r="C61" t="s">
        <v>37</v>
      </c>
      <c r="D61" t="s">
        <v>1644</v>
      </c>
      <c r="E61">
        <v>100089928</v>
      </c>
      <c r="F61">
        <v>58</v>
      </c>
      <c r="G61">
        <v>2000</v>
      </c>
      <c r="H61" s="32" t="s">
        <v>24</v>
      </c>
      <c r="I61" s="5" t="str">
        <f>IF(F61&gt;$F$1,"NA",(IF(G61&lt;'[3]Point Tables'!$S$6,"OLD",(IF(H61="Y","X",(VLOOKUP(E61,[1]Y12MF!$A$1:$A$65536,1,FALSE)))))))</f>
        <v>NA</v>
      </c>
      <c r="J61" s="5" t="str">
        <f>IF(F61&gt;$F$1,"NA",(IF(G61&lt;'[3]Point Tables'!$S$7,"OLD",(IF(H61="Y","X",(VLOOKUP(E61,[1]Y10MF!$A$1:$A$65536,1,FALSE)))))))</f>
        <v>NA</v>
      </c>
      <c r="K61" s="5"/>
      <c r="L61" s="5" t="s">
        <v>1645</v>
      </c>
      <c r="M61" s="5">
        <v>1998</v>
      </c>
      <c r="N61" s="5" t="s">
        <v>274</v>
      </c>
      <c r="O61" t="s">
        <v>1645</v>
      </c>
      <c r="P61">
        <v>100126787</v>
      </c>
      <c r="Q61">
        <v>58</v>
      </c>
      <c r="R61">
        <v>1998</v>
      </c>
      <c r="S61" s="4" t="s">
        <v>24</v>
      </c>
      <c r="T61" s="5"/>
      <c r="U61" s="5"/>
      <c r="V61" s="5"/>
      <c r="W61" s="5"/>
      <c r="X61" s="5"/>
      <c r="Y61" s="5"/>
      <c r="Z61" s="26"/>
      <c r="AA61" s="26"/>
      <c r="AB61" s="31"/>
      <c r="AC61" s="26"/>
      <c r="AH61" s="5"/>
      <c r="AI61" s="5"/>
      <c r="AJ61" s="5"/>
      <c r="AS61" s="5" t="s">
        <v>1646</v>
      </c>
      <c r="AT61" s="5">
        <v>1999</v>
      </c>
      <c r="AU61" s="5" t="s">
        <v>932</v>
      </c>
      <c r="AV61" t="s">
        <v>1646</v>
      </c>
      <c r="AW61">
        <v>100125242</v>
      </c>
      <c r="AX61">
        <v>58</v>
      </c>
      <c r="AY61">
        <v>1999</v>
      </c>
      <c r="BA61" s="5"/>
      <c r="BB61" s="5" t="str">
        <f>IF(AX61&gt;$AX$1,"NA",(IF(AY61&lt;'[4]Point Tables'!$S$7,"OLD",(IF(AZ61="Y","X",(VLOOKUP(AW61,[1]Y10MF!$A$1:$A$65536,1,FALSE)))))))</f>
        <v>NA</v>
      </c>
      <c r="BC61" s="5"/>
      <c r="BD61" s="5"/>
      <c r="BE61" s="5"/>
      <c r="BF61" s="5"/>
      <c r="BG61" s="9"/>
      <c r="BH61" s="9"/>
      <c r="BI61" s="20"/>
      <c r="BJ61" s="9"/>
      <c r="BL61" s="5" t="str">
        <f>IF(BI61&gt;$BI$1,"NA",(IF(BJ61&lt;'[3]Point Tables'!$S$6,"OLD",(IF(BK61="Y","X",(VLOOKUP(BH61,[1]Y12MF!$A$1:$A$65536,1,FALSE)))))))</f>
        <v>OLD</v>
      </c>
      <c r="BM61" s="5" t="str">
        <f>IF(BI61&gt;$BI$1,"NA",(IF(BJ61&lt;'[3]Point Tables'!$S$7,"OLD",(IF(BK61="Y","X",(VLOOKUP(BH61,[1]Y10MF!$A$1:$A$65536,1,FALSE)))))))</f>
        <v>OLD</v>
      </c>
      <c r="BO61" s="5"/>
      <c r="BP61" s="5"/>
      <c r="BQ61" s="5"/>
      <c r="BR61" s="22"/>
      <c r="BS61" s="16"/>
      <c r="BT61" s="22"/>
      <c r="BU61" s="22"/>
      <c r="BW61" s="5" t="str">
        <f>IF(BT61&gt;$BT$1,"NA",(IF(BU61&lt;'[3]Point Tables'!$S$6,"OLD",(IF(BV61="Y","X",(VLOOKUP(BS61,[1]Y12MF!$A$1:$A$65536,1,FALSE)))))))</f>
        <v>OLD</v>
      </c>
      <c r="BX61" s="5" t="str">
        <f>IF(BT61&gt;$BT$1,"NA",(IF(BU61&lt;'[3]Point Tables'!$S$7,"OLD",(IF(BV61="Y","X",(VLOOKUP(BS61,[1]Y10MF!$A$1:$A$65536,1,FALSE)))))))</f>
        <v>OLD</v>
      </c>
      <c r="BZ61" s="5" t="s">
        <v>1267</v>
      </c>
      <c r="CA61" s="5">
        <v>1998</v>
      </c>
      <c r="CB61" s="5" t="s">
        <v>907</v>
      </c>
      <c r="CC61" s="30" t="s">
        <v>1267</v>
      </c>
      <c r="CD61" s="26">
        <v>100116326</v>
      </c>
      <c r="CE61" s="23">
        <v>58</v>
      </c>
      <c r="CF61" s="30">
        <v>1998</v>
      </c>
      <c r="CH61" s="5"/>
      <c r="CI61" s="5"/>
      <c r="CK61" s="5" t="s">
        <v>1223</v>
      </c>
      <c r="CL61" s="5">
        <v>1998</v>
      </c>
      <c r="CM61" s="5" t="s">
        <v>37</v>
      </c>
      <c r="CN61" s="30" t="s">
        <v>1223</v>
      </c>
      <c r="CO61" s="26">
        <v>100117443</v>
      </c>
      <c r="CP61" s="23">
        <v>58</v>
      </c>
      <c r="CQ61" s="30">
        <v>1998</v>
      </c>
      <c r="CS61" s="5"/>
      <c r="CT61" s="5"/>
      <c r="CV61" s="14" t="s">
        <v>1337</v>
      </c>
      <c r="CW61" s="14">
        <v>1999</v>
      </c>
      <c r="CX61" s="14" t="s">
        <v>190</v>
      </c>
      <c r="CY61" s="14" t="s">
        <v>1337</v>
      </c>
      <c r="CZ61" s="14">
        <v>100133104</v>
      </c>
      <c r="DA61" s="14">
        <v>58</v>
      </c>
      <c r="DB61" s="14">
        <v>1999</v>
      </c>
      <c r="DD61" s="5"/>
      <c r="DE61" s="5"/>
      <c r="DG61" s="14"/>
      <c r="DH61" s="14"/>
      <c r="DI61" s="14"/>
      <c r="DJ61" s="14"/>
      <c r="DK61" s="14"/>
      <c r="DL61" s="14"/>
      <c r="DM61" s="14"/>
      <c r="DO61" s="5"/>
      <c r="DP61" s="5"/>
    </row>
    <row r="62" spans="1:120" ht="27">
      <c r="A62" t="s">
        <v>1647</v>
      </c>
      <c r="B62">
        <v>2000</v>
      </c>
      <c r="C62" t="s">
        <v>101</v>
      </c>
      <c r="D62" t="s">
        <v>1647</v>
      </c>
      <c r="E62">
        <v>100127185</v>
      </c>
      <c r="F62">
        <v>59</v>
      </c>
      <c r="G62">
        <v>2000</v>
      </c>
      <c r="H62" s="32" t="s">
        <v>24</v>
      </c>
      <c r="I62" s="5" t="str">
        <f>IF(F62&gt;$F$1,"NA",(IF(G62&lt;'[3]Point Tables'!$S$6,"OLD",(IF(H62="Y","X",(VLOOKUP(E62,[1]Y12MF!$A$1:$A$65536,1,FALSE)))))))</f>
        <v>NA</v>
      </c>
      <c r="J62" s="5" t="str">
        <f>IF(F62&gt;$F$1,"NA",(IF(G62&lt;'[3]Point Tables'!$S$7,"OLD",(IF(H62="Y","X",(VLOOKUP(E62,[1]Y10MF!$A$1:$A$65536,1,FALSE)))))))</f>
        <v>NA</v>
      </c>
      <c r="K62" s="5"/>
      <c r="L62" s="5" t="s">
        <v>1124</v>
      </c>
      <c r="M62" s="5">
        <v>1999</v>
      </c>
      <c r="N62" s="5" t="s">
        <v>128</v>
      </c>
      <c r="O62" t="s">
        <v>1124</v>
      </c>
      <c r="P62">
        <v>100092180</v>
      </c>
      <c r="Q62">
        <v>59</v>
      </c>
      <c r="R62">
        <v>1999</v>
      </c>
      <c r="S62" s="4" t="s">
        <v>24</v>
      </c>
      <c r="T62" s="5"/>
      <c r="U62" s="5"/>
      <c r="V62" s="5"/>
      <c r="W62" s="5"/>
      <c r="X62" s="5"/>
      <c r="Y62" s="5"/>
      <c r="Z62" s="37"/>
      <c r="AA62" s="38"/>
      <c r="AB62" s="38"/>
      <c r="AC62" s="38"/>
      <c r="AH62" s="5"/>
      <c r="AI62" s="5"/>
      <c r="AJ62" s="5"/>
      <c r="AS62" s="5" t="s">
        <v>1648</v>
      </c>
      <c r="AT62" s="5">
        <v>2001</v>
      </c>
      <c r="AU62" s="5" t="s">
        <v>932</v>
      </c>
      <c r="AV62" t="s">
        <v>1648</v>
      </c>
      <c r="AW62">
        <v>100099626</v>
      </c>
      <c r="AX62">
        <v>59</v>
      </c>
      <c r="AY62">
        <v>2001</v>
      </c>
      <c r="BB62" s="5" t="str">
        <f>IF(AX62&gt;$AX$1,"NA",(IF(AY62&lt;'[4]Point Tables'!$S$7,"OLD",(IF(AZ62="Y","X",(VLOOKUP(AW62,[1]Y10MF!$A$1:$A$65536,1,FALSE)))))))</f>
        <v>NA</v>
      </c>
      <c r="BD62" s="5"/>
      <c r="BE62" s="5"/>
      <c r="BF62" s="5"/>
      <c r="BG62" s="9"/>
      <c r="BH62" s="9"/>
      <c r="BI62" s="20"/>
      <c r="BJ62" s="9"/>
      <c r="BL62" s="5" t="str">
        <f>IF(BI62&gt;$BI$1,"NA",(IF(BJ62&lt;'[3]Point Tables'!$S$6,"OLD",(IF(BK62="Y","X",(VLOOKUP(BH62,[1]Y12MF!$A$1:$A$65536,1,FALSE)))))))</f>
        <v>OLD</v>
      </c>
      <c r="BM62" s="5" t="str">
        <f>IF(BI62&gt;$BI$1,"NA",(IF(BJ62&lt;'[3]Point Tables'!$S$7,"OLD",(IF(BK62="Y","X",(VLOOKUP(BH62,[1]Y10MF!$A$1:$A$65536,1,FALSE)))))))</f>
        <v>OLD</v>
      </c>
      <c r="BO62" s="5"/>
      <c r="BP62" s="5"/>
      <c r="BQ62" s="5"/>
      <c r="BR62" s="22"/>
      <c r="BS62" s="16"/>
      <c r="BT62" s="22"/>
      <c r="BU62" s="22"/>
      <c r="BW62" s="5" t="str">
        <f>IF(BT62&gt;$BT$1,"NA",(IF(BU62&lt;'[3]Point Tables'!$S$6,"OLD",(IF(BV62="Y","X",(VLOOKUP(BS62,[1]Y12MF!$A$1:$A$65536,1,FALSE)))))))</f>
        <v>OLD</v>
      </c>
      <c r="BX62" s="5" t="str">
        <f>IF(BT62&gt;$BT$1,"NA",(IF(BU62&lt;'[3]Point Tables'!$S$7,"OLD",(IF(BV62="Y","X",(VLOOKUP(BS62,[1]Y10MF!$A$1:$A$65536,1,FALSE)))))))</f>
        <v>OLD</v>
      </c>
      <c r="BZ62" s="5" t="s">
        <v>1248</v>
      </c>
      <c r="CA62" s="5">
        <v>1998</v>
      </c>
      <c r="CB62" s="5" t="s">
        <v>861</v>
      </c>
      <c r="CC62" s="30" t="s">
        <v>1248</v>
      </c>
      <c r="CD62" s="26">
        <v>100096087</v>
      </c>
      <c r="CE62" s="23">
        <v>59</v>
      </c>
      <c r="CF62" s="30">
        <v>1998</v>
      </c>
      <c r="CH62" s="5"/>
      <c r="CI62" s="5"/>
      <c r="CK62" s="5" t="s">
        <v>1649</v>
      </c>
      <c r="CL62" s="5">
        <v>1999</v>
      </c>
      <c r="CM62" s="5" t="s">
        <v>46</v>
      </c>
      <c r="CN62" s="30" t="s">
        <v>1649</v>
      </c>
      <c r="CO62" s="26">
        <v>100131005</v>
      </c>
      <c r="CP62" s="23">
        <v>59</v>
      </c>
      <c r="CQ62" s="30">
        <v>1999</v>
      </c>
      <c r="CS62" s="5"/>
      <c r="CT62" s="5"/>
      <c r="CV62" s="14" t="s">
        <v>1650</v>
      </c>
      <c r="CW62" s="14">
        <v>1999</v>
      </c>
      <c r="CX62" s="14" t="s">
        <v>70</v>
      </c>
      <c r="CY62" s="14" t="s">
        <v>1650</v>
      </c>
      <c r="CZ62" s="14">
        <v>100130745</v>
      </c>
      <c r="DA62" s="14">
        <v>59</v>
      </c>
      <c r="DB62" s="14">
        <v>1999</v>
      </c>
      <c r="DD62" s="5"/>
      <c r="DE62" s="5"/>
      <c r="DG62" s="14"/>
      <c r="DH62" s="14"/>
      <c r="DI62" s="14"/>
      <c r="DJ62" s="14"/>
      <c r="DK62" s="14"/>
      <c r="DL62" s="14"/>
      <c r="DM62" s="14"/>
      <c r="DO62" s="5"/>
      <c r="DP62" s="5"/>
    </row>
    <row r="63" spans="1:120">
      <c r="A63" t="s">
        <v>1211</v>
      </c>
      <c r="B63">
        <v>1998</v>
      </c>
      <c r="C63" t="s">
        <v>209</v>
      </c>
      <c r="D63" t="s">
        <v>1211</v>
      </c>
      <c r="E63">
        <v>100076664</v>
      </c>
      <c r="F63">
        <v>60</v>
      </c>
      <c r="G63">
        <v>1998</v>
      </c>
      <c r="H63" s="32" t="s">
        <v>24</v>
      </c>
      <c r="I63" s="5" t="str">
        <f>IF(F63&gt;$F$1,"NA",(IF(G63&lt;'[3]Point Tables'!$S$6,"OLD",(IF(H63="Y","X",(VLOOKUP(E63,[1]Y12MF!$A$1:$A$65536,1,FALSE)))))))</f>
        <v>NA</v>
      </c>
      <c r="J63" s="5" t="str">
        <f>IF(F63&gt;$F$1,"NA",(IF(G63&lt;'[3]Point Tables'!$S$7,"OLD",(IF(H63="Y","X",(VLOOKUP(E63,[1]Y10MF!$A$1:$A$65536,1,FALSE)))))))</f>
        <v>NA</v>
      </c>
      <c r="K63" s="5"/>
      <c r="L63" s="5" t="s">
        <v>579</v>
      </c>
      <c r="M63" s="5">
        <v>1998</v>
      </c>
      <c r="N63" s="5" t="s">
        <v>33</v>
      </c>
      <c r="O63" t="s">
        <v>579</v>
      </c>
      <c r="P63">
        <v>100100071</v>
      </c>
      <c r="Q63">
        <v>60</v>
      </c>
      <c r="R63">
        <v>1998</v>
      </c>
      <c r="S63" s="4" t="s">
        <v>24</v>
      </c>
      <c r="T63" s="5"/>
      <c r="U63" s="5"/>
      <c r="V63" s="5"/>
      <c r="W63" s="5"/>
      <c r="X63" s="5"/>
      <c r="Y63" s="5"/>
      <c r="Z63" s="37"/>
      <c r="AA63" s="38"/>
      <c r="AB63" s="38"/>
      <c r="AC63" s="38"/>
      <c r="AH63" s="5"/>
      <c r="AI63" s="5"/>
      <c r="AJ63" s="5"/>
      <c r="AS63" s="5" t="s">
        <v>1651</v>
      </c>
      <c r="AT63" s="5">
        <v>1999</v>
      </c>
      <c r="AU63" s="5" t="s">
        <v>861</v>
      </c>
      <c r="AV63" t="s">
        <v>1651</v>
      </c>
      <c r="AW63">
        <v>100124525</v>
      </c>
      <c r="AX63">
        <v>60</v>
      </c>
      <c r="AY63">
        <v>1999</v>
      </c>
      <c r="BB63" s="5" t="str">
        <f>IF(AX63&gt;$AX$1,"NA",(IF(AY63&lt;'[4]Point Tables'!$S$7,"OLD",(IF(AZ63="Y","X",(VLOOKUP(AW63,[1]Y10MF!$A$1:$A$65536,1,FALSE)))))))</f>
        <v>NA</v>
      </c>
      <c r="BD63" s="5"/>
      <c r="BE63" s="5"/>
      <c r="BF63" s="5"/>
      <c r="BG63" s="9"/>
      <c r="BH63" s="9"/>
      <c r="BI63" s="20"/>
      <c r="BJ63" s="9"/>
      <c r="BL63" s="5" t="str">
        <f>IF(BI63&gt;$BI$1,"NA",(IF(BJ63&lt;'[3]Point Tables'!$S$6,"OLD",(IF(BK63="Y","X",(VLOOKUP(BH63,[1]Y12MF!$A$1:$A$65536,1,FALSE)))))))</f>
        <v>OLD</v>
      </c>
      <c r="BM63" s="5" t="str">
        <f>IF(BI63&gt;$BI$1,"NA",(IF(BJ63&lt;'[3]Point Tables'!$S$7,"OLD",(IF(BK63="Y","X",(VLOOKUP(BH63,[1]Y10MF!$A$1:$A$65536,1,FALSE)))))))</f>
        <v>OLD</v>
      </c>
      <c r="BO63" s="5"/>
      <c r="BP63" s="5"/>
      <c r="BQ63" s="5"/>
      <c r="BR63" s="22"/>
      <c r="BS63" s="16"/>
      <c r="BT63" s="22"/>
      <c r="BU63" s="22"/>
      <c r="BW63" s="5" t="str">
        <f>IF(BT63&gt;$BT$1,"NA",(IF(BU63&lt;'[3]Point Tables'!$S$6,"OLD",(IF(BV63="Y","X",(VLOOKUP(BS63,[1]Y12MF!$A$1:$A$65536,1,FALSE)))))))</f>
        <v>OLD</v>
      </c>
      <c r="BX63" s="5" t="str">
        <f>IF(BT63&gt;$BT$1,"NA",(IF(BU63&lt;'[3]Point Tables'!$S$7,"OLD",(IF(BV63="Y","X",(VLOOKUP(BS63,[1]Y10MF!$A$1:$A$65536,1,FALSE)))))))</f>
        <v>OLD</v>
      </c>
      <c r="BZ63" s="5" t="s">
        <v>1623</v>
      </c>
      <c r="CA63" s="5">
        <v>2000</v>
      </c>
      <c r="CB63" s="5" t="s">
        <v>861</v>
      </c>
      <c r="CC63" s="30" t="s">
        <v>1623</v>
      </c>
      <c r="CD63" s="26">
        <v>100089928</v>
      </c>
      <c r="CE63" s="23">
        <v>60</v>
      </c>
      <c r="CF63" s="30">
        <v>2000</v>
      </c>
      <c r="CH63" s="5"/>
      <c r="CI63" s="5"/>
      <c r="CK63" s="5" t="s">
        <v>1652</v>
      </c>
      <c r="CL63" s="5">
        <v>2000</v>
      </c>
      <c r="CM63" s="5" t="s">
        <v>151</v>
      </c>
      <c r="CN63" s="30" t="s">
        <v>1652</v>
      </c>
      <c r="CO63" s="26">
        <v>100126898</v>
      </c>
      <c r="CP63" s="23">
        <v>60</v>
      </c>
      <c r="CQ63" s="30">
        <v>2000</v>
      </c>
      <c r="CS63" s="5"/>
      <c r="CT63" s="5"/>
      <c r="CV63" s="14" t="s">
        <v>1653</v>
      </c>
      <c r="CW63" s="14">
        <v>2000</v>
      </c>
      <c r="CX63" s="14" t="s">
        <v>800</v>
      </c>
      <c r="CY63" s="14" t="s">
        <v>1653</v>
      </c>
      <c r="CZ63" s="14">
        <v>100124243</v>
      </c>
      <c r="DA63" s="14">
        <v>60</v>
      </c>
      <c r="DB63" s="14">
        <v>2000</v>
      </c>
      <c r="DD63" s="5"/>
      <c r="DE63" s="5"/>
      <c r="DG63" s="14"/>
      <c r="DH63" s="14"/>
      <c r="DI63" s="14"/>
      <c r="DJ63" s="14"/>
      <c r="DK63" s="14"/>
      <c r="DL63" s="14"/>
      <c r="DM63" s="14"/>
      <c r="DO63" s="5"/>
      <c r="DP63" s="5"/>
    </row>
    <row r="64" spans="1:120">
      <c r="A64" t="s">
        <v>1642</v>
      </c>
      <c r="B64">
        <v>2000</v>
      </c>
      <c r="C64" t="s">
        <v>23</v>
      </c>
      <c r="D64" t="s">
        <v>1642</v>
      </c>
      <c r="E64">
        <v>100119241</v>
      </c>
      <c r="F64">
        <v>61</v>
      </c>
      <c r="G64">
        <v>2000</v>
      </c>
      <c r="H64" s="32" t="s">
        <v>24</v>
      </c>
      <c r="I64" s="5" t="str">
        <f>IF(F64&gt;$F$1,"NA",(IF(G64&lt;'[3]Point Tables'!$S$6,"OLD",(IF(H64="Y","X",(VLOOKUP(E64,[1]Y12MF!$A$1:$A$65536,1,FALSE)))))))</f>
        <v>NA</v>
      </c>
      <c r="J64" s="5" t="str">
        <f>IF(F64&gt;$F$1,"NA",(IF(G64&lt;'[3]Point Tables'!$S$7,"OLD",(IF(H64="Y","X",(VLOOKUP(E64,[1]Y10MF!$A$1:$A$65536,1,FALSE)))))))</f>
        <v>NA</v>
      </c>
      <c r="K64" s="5"/>
      <c r="L64" s="5" t="s">
        <v>1654</v>
      </c>
      <c r="M64" s="5">
        <v>1999</v>
      </c>
      <c r="N64" s="5" t="s">
        <v>79</v>
      </c>
      <c r="O64" t="s">
        <v>1654</v>
      </c>
      <c r="P64">
        <v>100117239</v>
      </c>
      <c r="Q64">
        <v>61</v>
      </c>
      <c r="R64">
        <v>1999</v>
      </c>
      <c r="S64" s="4" t="s">
        <v>24</v>
      </c>
      <c r="T64" s="5"/>
      <c r="U64" s="5"/>
      <c r="V64" s="5"/>
      <c r="W64" s="5"/>
      <c r="X64" s="5"/>
      <c r="Y64" s="5"/>
      <c r="Z64" s="37"/>
      <c r="AA64" s="38"/>
      <c r="AB64" s="38"/>
      <c r="AC64" s="38"/>
      <c r="AH64" s="5"/>
      <c r="AI64" s="5"/>
      <c r="AJ64" s="5"/>
      <c r="AS64" s="5" t="s">
        <v>1175</v>
      </c>
      <c r="AT64" s="5">
        <v>1998</v>
      </c>
      <c r="AU64" s="5" t="s">
        <v>861</v>
      </c>
      <c r="AV64" t="s">
        <v>1175</v>
      </c>
      <c r="AW64">
        <v>100096820</v>
      </c>
      <c r="AX64">
        <v>61</v>
      </c>
      <c r="AY64">
        <v>1998</v>
      </c>
      <c r="BB64" s="5" t="str">
        <f>IF(AX64&gt;$AX$1,"NA",(IF(AY64&lt;'[4]Point Tables'!$S$7,"OLD",(IF(AZ64="Y","X",(VLOOKUP(AW64,[1]Y10MF!$A$1:$A$65536,1,FALSE)))))))</f>
        <v>NA</v>
      </c>
      <c r="BD64" s="5"/>
      <c r="BE64" s="5"/>
      <c r="BF64" s="5"/>
      <c r="BG64" s="9"/>
      <c r="BH64" s="9"/>
      <c r="BI64" s="20"/>
      <c r="BJ64" s="9"/>
      <c r="BL64" s="5" t="str">
        <f>IF(BI64&gt;$BI$1,"NA",(IF(BJ64&lt;'[3]Point Tables'!$S$6,"OLD",(IF(BK64="Y","X",(VLOOKUP(BH64,[1]Y12MF!$A$1:$A$65536,1,FALSE)))))))</f>
        <v>OLD</v>
      </c>
      <c r="BM64" s="5" t="str">
        <f>IF(BI64&gt;$BI$1,"NA",(IF(BJ64&lt;'[3]Point Tables'!$S$7,"OLD",(IF(BK64="Y","X",(VLOOKUP(BH64,[1]Y10MF!$A$1:$A$65536,1,FALSE)))))))</f>
        <v>OLD</v>
      </c>
      <c r="BO64" s="5"/>
      <c r="BP64" s="5"/>
      <c r="BQ64" s="5"/>
      <c r="BR64" s="22"/>
      <c r="BS64" s="16"/>
      <c r="BT64" s="22"/>
      <c r="BU64" s="22"/>
      <c r="BW64" s="5" t="str">
        <f>IF(BT64&gt;$BT$1,"NA",(IF(BU64&lt;'[3]Point Tables'!$S$6,"OLD",(IF(BV64="Y","X",(VLOOKUP(BS64,[1]Y12MF!$A$1:$A$65536,1,FALSE)))))))</f>
        <v>OLD</v>
      </c>
      <c r="BX64" s="5" t="str">
        <f>IF(BT64&gt;$BT$1,"NA",(IF(BU64&lt;'[3]Point Tables'!$S$7,"OLD",(IF(BV64="Y","X",(VLOOKUP(BS64,[1]Y10MF!$A$1:$A$65536,1,FALSE)))))))</f>
        <v>OLD</v>
      </c>
      <c r="BZ64" s="5" t="s">
        <v>1655</v>
      </c>
      <c r="CA64" s="5">
        <v>1999</v>
      </c>
      <c r="CB64" s="5" t="s">
        <v>1117</v>
      </c>
      <c r="CC64" s="30" t="s">
        <v>1655</v>
      </c>
      <c r="CD64" s="26">
        <v>100099068</v>
      </c>
      <c r="CE64" s="23">
        <v>61</v>
      </c>
      <c r="CF64" s="30">
        <v>1999</v>
      </c>
      <c r="CH64" s="5"/>
      <c r="CI64" s="5"/>
      <c r="CK64" s="5" t="s">
        <v>1656</v>
      </c>
      <c r="CL64" s="5">
        <v>2000</v>
      </c>
      <c r="CM64" s="5" t="s">
        <v>72</v>
      </c>
      <c r="CN64" s="30" t="s">
        <v>1656</v>
      </c>
      <c r="CO64" s="26">
        <v>100129038</v>
      </c>
      <c r="CP64" s="23">
        <v>61</v>
      </c>
      <c r="CQ64" s="30">
        <v>2000</v>
      </c>
      <c r="CS64" s="5"/>
      <c r="CT64" s="5"/>
      <c r="CV64" s="14" t="s">
        <v>1657</v>
      </c>
      <c r="CW64" s="14">
        <v>1999</v>
      </c>
      <c r="CX64" s="14" t="s">
        <v>23</v>
      </c>
      <c r="CY64" s="14" t="s">
        <v>1657</v>
      </c>
      <c r="CZ64" s="14">
        <v>100125266</v>
      </c>
      <c r="DA64" s="14">
        <v>61</v>
      </c>
      <c r="DB64" s="14">
        <v>1999</v>
      </c>
      <c r="DD64" s="5"/>
      <c r="DE64" s="5"/>
      <c r="DG64" s="14"/>
      <c r="DH64" s="14"/>
      <c r="DI64" s="14"/>
      <c r="DJ64" s="14"/>
      <c r="DK64" s="14"/>
      <c r="DL64" s="14"/>
      <c r="DM64" s="14"/>
      <c r="DO64" s="5"/>
      <c r="DP64" s="5"/>
    </row>
    <row r="65" spans="1:120">
      <c r="A65" t="s">
        <v>1658</v>
      </c>
      <c r="B65">
        <v>2000</v>
      </c>
      <c r="C65" t="s">
        <v>26</v>
      </c>
      <c r="D65" t="s">
        <v>1658</v>
      </c>
      <c r="E65">
        <v>100117434</v>
      </c>
      <c r="F65">
        <v>62</v>
      </c>
      <c r="G65">
        <v>2000</v>
      </c>
      <c r="H65" s="32" t="s">
        <v>24</v>
      </c>
      <c r="I65" s="5" t="str">
        <f>IF(F65&gt;$F$1,"NA",(IF(G65&lt;'[3]Point Tables'!$S$6,"OLD",(IF(H65="Y","X",(VLOOKUP(E65,[1]Y12MF!$A$1:$A$65536,1,FALSE)))))))</f>
        <v>NA</v>
      </c>
      <c r="J65" s="5" t="str">
        <f>IF(F65&gt;$F$1,"NA",(IF(G65&lt;'[3]Point Tables'!$S$7,"OLD",(IF(H65="Y","X",(VLOOKUP(E65,[1]Y10MF!$A$1:$A$65536,1,FALSE)))))))</f>
        <v>NA</v>
      </c>
      <c r="K65" s="5"/>
      <c r="L65" s="5" t="s">
        <v>1351</v>
      </c>
      <c r="M65" s="5">
        <v>1998</v>
      </c>
      <c r="N65" s="5" t="s">
        <v>151</v>
      </c>
      <c r="O65" t="s">
        <v>1351</v>
      </c>
      <c r="P65">
        <v>100125303</v>
      </c>
      <c r="Q65">
        <v>62</v>
      </c>
      <c r="R65">
        <v>1998</v>
      </c>
      <c r="S65" s="4" t="s">
        <v>24</v>
      </c>
      <c r="T65" s="5"/>
      <c r="U65" s="5"/>
      <c r="V65" s="5"/>
      <c r="W65" s="5"/>
      <c r="X65" s="5"/>
      <c r="Y65" s="5"/>
      <c r="Z65" s="37"/>
      <c r="AA65" s="38"/>
      <c r="AB65" s="38"/>
      <c r="AC65" s="38"/>
      <c r="AH65" s="5"/>
      <c r="AI65" s="5"/>
      <c r="AJ65" s="5"/>
      <c r="AS65" s="5" t="s">
        <v>1205</v>
      </c>
      <c r="AT65" s="5">
        <v>1998</v>
      </c>
      <c r="AU65" s="5" t="s">
        <v>923</v>
      </c>
      <c r="AV65" t="s">
        <v>1205</v>
      </c>
      <c r="AW65">
        <v>100128418</v>
      </c>
      <c r="AX65">
        <v>62</v>
      </c>
      <c r="AY65">
        <v>1998</v>
      </c>
      <c r="BB65" s="5" t="str">
        <f>IF(AX65&gt;$AX$1,"NA",(IF(AY65&lt;'[4]Point Tables'!$S$7,"OLD",(IF(AZ65="Y","X",(VLOOKUP(AW65,[1]Y10MF!$A$1:$A$65536,1,FALSE)))))))</f>
        <v>NA</v>
      </c>
      <c r="BD65" s="5"/>
      <c r="BE65" s="5"/>
      <c r="BF65" s="5"/>
      <c r="BG65" s="9"/>
      <c r="BH65" s="9"/>
      <c r="BI65" s="20"/>
      <c r="BJ65" s="9"/>
      <c r="BL65" s="5" t="str">
        <f>IF(BI65&gt;$BI$1,"NA",(IF(BJ65&lt;'[3]Point Tables'!$S$6,"OLD",(IF(BK65="Y","X",(VLOOKUP(BH65,[1]Y12MF!$A$1:$A$65536,1,FALSE)))))))</f>
        <v>OLD</v>
      </c>
      <c r="BM65" s="5" t="str">
        <f>IF(BI65&gt;$BI$1,"NA",(IF(BJ65&lt;'[3]Point Tables'!$S$7,"OLD",(IF(BK65="Y","X",(VLOOKUP(BH65,[1]Y10MF!$A$1:$A$65536,1,FALSE)))))))</f>
        <v>OLD</v>
      </c>
      <c r="BO65" s="5"/>
      <c r="BP65" s="5"/>
      <c r="BQ65" s="5"/>
      <c r="BR65" s="22"/>
      <c r="BS65" s="16"/>
      <c r="BT65" s="22"/>
      <c r="BU65" s="22"/>
      <c r="BW65" s="5" t="str">
        <f>IF(BT65&gt;$BT$1,"NA",(IF(BU65&lt;'[3]Point Tables'!$S$6,"OLD",(IF(BV65="Y","X",(VLOOKUP(BS65,[1]Y12MF!$A$1:$A$65536,1,FALSE)))))))</f>
        <v>OLD</v>
      </c>
      <c r="BX65" s="5" t="str">
        <f>IF(BT65&gt;$BT$1,"NA",(IF(BU65&lt;'[3]Point Tables'!$S$7,"OLD",(IF(BV65="Y","X",(VLOOKUP(BS65,[1]Y10MF!$A$1:$A$65536,1,FALSE)))))))</f>
        <v>OLD</v>
      </c>
      <c r="BZ65" s="5" t="s">
        <v>1659</v>
      </c>
      <c r="CA65" s="5">
        <v>1999</v>
      </c>
      <c r="CB65" s="5" t="s">
        <v>861</v>
      </c>
      <c r="CC65" s="30" t="s">
        <v>1659</v>
      </c>
      <c r="CD65" s="26">
        <v>100081549</v>
      </c>
      <c r="CE65" s="23">
        <v>62</v>
      </c>
      <c r="CF65" s="30">
        <v>1999</v>
      </c>
      <c r="CH65" s="5"/>
      <c r="CI65" s="5"/>
      <c r="CK65" s="5" t="s">
        <v>1304</v>
      </c>
      <c r="CL65" s="5">
        <v>1998</v>
      </c>
      <c r="CM65" s="5" t="s">
        <v>101</v>
      </c>
      <c r="CN65" s="30" t="s">
        <v>1304</v>
      </c>
      <c r="CO65" s="26">
        <v>100128418</v>
      </c>
      <c r="CP65" s="23">
        <v>62</v>
      </c>
      <c r="CQ65" s="30">
        <v>1998</v>
      </c>
      <c r="CS65" s="5"/>
      <c r="CT65" s="5"/>
      <c r="CV65" s="14" t="s">
        <v>1660</v>
      </c>
      <c r="CW65" s="14">
        <v>2001</v>
      </c>
      <c r="CX65" s="14" t="s">
        <v>26</v>
      </c>
      <c r="CY65" s="14" t="s">
        <v>1660</v>
      </c>
      <c r="CZ65" s="14">
        <v>100129386</v>
      </c>
      <c r="DA65" s="14">
        <v>62</v>
      </c>
      <c r="DB65" s="14">
        <v>2001</v>
      </c>
      <c r="DD65" s="5"/>
      <c r="DE65" s="5"/>
      <c r="DG65" s="14"/>
      <c r="DH65" s="14"/>
      <c r="DI65" s="14"/>
      <c r="DJ65" s="14"/>
      <c r="DK65" s="14"/>
      <c r="DL65" s="14"/>
      <c r="DM65" s="14"/>
      <c r="DO65" s="5"/>
      <c r="DP65" s="5"/>
    </row>
    <row r="66" spans="1:120" ht="27">
      <c r="A66" t="s">
        <v>1576</v>
      </c>
      <c r="B66">
        <v>2000</v>
      </c>
      <c r="C66" t="s">
        <v>23</v>
      </c>
      <c r="D66" t="s">
        <v>1576</v>
      </c>
      <c r="E66">
        <v>100101017</v>
      </c>
      <c r="F66">
        <v>63</v>
      </c>
      <c r="G66">
        <v>2000</v>
      </c>
      <c r="H66" s="32" t="s">
        <v>24</v>
      </c>
      <c r="I66" s="5" t="str">
        <f>IF(F66&gt;$F$1,"NA",(IF(G66&lt;'[3]Point Tables'!$S$6,"OLD",(IF(H66="Y","X",(VLOOKUP(E66,[1]Y12MF!$A$1:$A$65536,1,FALSE)))))))</f>
        <v>NA</v>
      </c>
      <c r="J66" s="5" t="str">
        <f>IF(F66&gt;$F$1,"NA",(IF(G66&lt;'[3]Point Tables'!$S$7,"OLD",(IF(H66="Y","X",(VLOOKUP(E66,[1]Y10MF!$A$1:$A$65536,1,FALSE)))))))</f>
        <v>NA</v>
      </c>
      <c r="K66" s="5"/>
      <c r="L66" s="5" t="s">
        <v>1661</v>
      </c>
      <c r="M66" s="5">
        <v>1999</v>
      </c>
      <c r="N66" s="5" t="s">
        <v>29</v>
      </c>
      <c r="O66" t="s">
        <v>1661</v>
      </c>
      <c r="P66">
        <v>100126625</v>
      </c>
      <c r="Q66">
        <v>63</v>
      </c>
      <c r="R66">
        <v>1999</v>
      </c>
      <c r="S66" s="4" t="s">
        <v>24</v>
      </c>
      <c r="T66" s="5"/>
      <c r="U66" s="5"/>
      <c r="V66" s="5"/>
      <c r="W66" s="5"/>
      <c r="X66" s="5"/>
      <c r="Y66" s="5"/>
      <c r="Z66" s="37"/>
      <c r="AA66" s="38"/>
      <c r="AB66" s="38"/>
      <c r="AC66" s="38"/>
      <c r="AH66" s="5"/>
      <c r="AI66" s="5"/>
      <c r="AJ66" s="5"/>
      <c r="AS66" s="5" t="s">
        <v>1662</v>
      </c>
      <c r="AT66" s="5">
        <v>2000</v>
      </c>
      <c r="AU66" s="5" t="s">
        <v>1061</v>
      </c>
      <c r="AV66" t="s">
        <v>1662</v>
      </c>
      <c r="AW66" t="s">
        <v>1162</v>
      </c>
      <c r="AX66">
        <v>63</v>
      </c>
      <c r="AY66">
        <v>2000</v>
      </c>
      <c r="BB66" s="5" t="str">
        <f>IF(AX66&gt;$AX$1,"NA",(IF(AY66&lt;'[4]Point Tables'!$S$7,"OLD",(IF(AZ66="Y","X",(VLOOKUP(AW66,[1]Y10MF!$A$1:$A$65536,1,FALSE)))))))</f>
        <v>NA</v>
      </c>
      <c r="BD66" s="5"/>
      <c r="BE66" s="5"/>
      <c r="BF66" s="5"/>
      <c r="BG66" s="9"/>
      <c r="BH66" s="9"/>
      <c r="BI66" s="20"/>
      <c r="BJ66" s="9"/>
      <c r="BL66" s="5" t="str">
        <f>IF(BI66&gt;$BI$1,"NA",(IF(BJ66&lt;'[3]Point Tables'!$S$6,"OLD",(IF(BK66="Y","X",(VLOOKUP(BH66,[1]Y12MF!$A$1:$A$65536,1,FALSE)))))))</f>
        <v>OLD</v>
      </c>
      <c r="BM66" s="5" t="str">
        <f>IF(BI66&gt;$BI$1,"NA",(IF(BJ66&lt;'[3]Point Tables'!$S$7,"OLD",(IF(BK66="Y","X",(VLOOKUP(BH66,[1]Y10MF!$A$1:$A$65536,1,FALSE)))))))</f>
        <v>OLD</v>
      </c>
      <c r="BO66" s="5"/>
      <c r="BP66" s="5"/>
      <c r="BQ66" s="5"/>
      <c r="BR66" s="22"/>
      <c r="BS66" s="16"/>
      <c r="BT66" s="22"/>
      <c r="BU66" s="22"/>
      <c r="BW66" s="5" t="str">
        <f>IF(BT66&gt;$BT$1,"NA",(IF(BU66&lt;'[3]Point Tables'!$S$6,"OLD",(IF(BV66="Y","X",(VLOOKUP(BS66,[1]Y12MF!$A$1:$A$65536,1,FALSE)))))))</f>
        <v>OLD</v>
      </c>
      <c r="BX66" s="5" t="str">
        <f>IF(BT66&gt;$BT$1,"NA",(IF(BU66&lt;'[3]Point Tables'!$S$7,"OLD",(IF(BV66="Y","X",(VLOOKUP(BS66,[1]Y10MF!$A$1:$A$65536,1,FALSE)))))))</f>
        <v>OLD</v>
      </c>
      <c r="BZ66" s="5" t="s">
        <v>1326</v>
      </c>
      <c r="CA66" s="5">
        <v>1998</v>
      </c>
      <c r="CB66" s="5" t="s">
        <v>896</v>
      </c>
      <c r="CC66" s="30" t="s">
        <v>1326</v>
      </c>
      <c r="CD66" s="26">
        <v>100128587</v>
      </c>
      <c r="CE66" s="23">
        <v>63</v>
      </c>
      <c r="CF66" s="30">
        <v>1998</v>
      </c>
      <c r="CH66" s="5"/>
      <c r="CI66" s="5"/>
      <c r="CK66" s="5" t="s">
        <v>1663</v>
      </c>
      <c r="CL66" s="5">
        <v>1998</v>
      </c>
      <c r="CM66" s="5" t="s">
        <v>37</v>
      </c>
      <c r="CN66" s="30" t="s">
        <v>1663</v>
      </c>
      <c r="CO66" s="26">
        <v>100129280</v>
      </c>
      <c r="CP66" s="23">
        <v>63</v>
      </c>
      <c r="CQ66" s="30">
        <v>1998</v>
      </c>
      <c r="CS66" s="5"/>
      <c r="CT66" s="5"/>
      <c r="CV66" s="14" t="s">
        <v>1664</v>
      </c>
      <c r="CW66" s="14">
        <v>1999</v>
      </c>
      <c r="CX66" s="14" t="s">
        <v>23</v>
      </c>
      <c r="CY66" s="14" t="s">
        <v>1664</v>
      </c>
      <c r="CZ66" s="14">
        <v>100118605</v>
      </c>
      <c r="DA66" s="14">
        <v>63</v>
      </c>
      <c r="DB66" s="14">
        <v>1999</v>
      </c>
      <c r="DD66" s="5"/>
      <c r="DE66" s="5"/>
      <c r="DG66" s="14"/>
      <c r="DH66" s="14"/>
      <c r="DI66" s="14"/>
      <c r="DJ66" s="14"/>
      <c r="DK66" s="14"/>
      <c r="DL66" s="14"/>
      <c r="DM66" s="14"/>
      <c r="DO66" s="5"/>
      <c r="DP66" s="5"/>
    </row>
    <row r="67" spans="1:120" ht="27">
      <c r="A67" t="s">
        <v>1391</v>
      </c>
      <c r="B67">
        <v>1998</v>
      </c>
      <c r="C67" t="s">
        <v>103</v>
      </c>
      <c r="D67" t="s">
        <v>1391</v>
      </c>
      <c r="E67">
        <v>100131795</v>
      </c>
      <c r="F67">
        <v>64</v>
      </c>
      <c r="G67">
        <v>1998</v>
      </c>
      <c r="H67" s="32" t="s">
        <v>24</v>
      </c>
      <c r="I67" s="5" t="str">
        <f>IF(F67&gt;$F$1,"NA",(IF(G67&lt;'[3]Point Tables'!$S$6,"OLD",(IF(H67="Y","X",(VLOOKUP(E67,[1]Y12MF!$A$1:$A$65536,1,FALSE)))))))</f>
        <v>NA</v>
      </c>
      <c r="J67" s="5" t="str">
        <f>IF(F67&gt;$F$1,"NA",(IF(G67&lt;'[3]Point Tables'!$S$7,"OLD",(IF(H67="Y","X",(VLOOKUP(E67,[1]Y10MF!$A$1:$A$65536,1,FALSE)))))))</f>
        <v>NA</v>
      </c>
      <c r="K67" s="5"/>
      <c r="L67" s="5" t="s">
        <v>468</v>
      </c>
      <c r="M67" s="5">
        <v>1999</v>
      </c>
      <c r="N67" s="5" t="s">
        <v>94</v>
      </c>
      <c r="O67" t="s">
        <v>468</v>
      </c>
      <c r="P67">
        <v>100098928</v>
      </c>
      <c r="Q67">
        <v>64</v>
      </c>
      <c r="R67">
        <v>1999</v>
      </c>
      <c r="S67" s="4" t="s">
        <v>24</v>
      </c>
      <c r="T67" s="5"/>
      <c r="U67" s="5"/>
      <c r="V67" s="5"/>
      <c r="W67" s="5"/>
      <c r="X67" s="5"/>
      <c r="Y67" s="5"/>
      <c r="Z67" s="37"/>
      <c r="AA67" s="38"/>
      <c r="AB67" s="38"/>
      <c r="AC67" s="38"/>
      <c r="AH67" s="5"/>
      <c r="AI67" s="5"/>
      <c r="AJ67" s="5"/>
      <c r="AS67" s="5" t="s">
        <v>1318</v>
      </c>
      <c r="AT67" s="5">
        <v>1998</v>
      </c>
      <c r="AU67" s="5" t="s">
        <v>1166</v>
      </c>
      <c r="AV67" t="s">
        <v>1318</v>
      </c>
      <c r="AW67">
        <v>100128745</v>
      </c>
      <c r="AX67">
        <v>64</v>
      </c>
      <c r="AY67">
        <v>1998</v>
      </c>
      <c r="BB67" s="5" t="str">
        <f>IF(AX67&gt;$AX$1,"NA",(IF(AY67&lt;'[4]Point Tables'!$S$7,"OLD",(IF(AZ67="Y","X",(VLOOKUP(AW67,[1]Y10MF!$A$1:$A$65536,1,FALSE)))))))</f>
        <v>NA</v>
      </c>
      <c r="BD67" s="5"/>
      <c r="BE67" s="5"/>
      <c r="BF67" s="5"/>
      <c r="BG67" s="9"/>
      <c r="BH67" s="9"/>
      <c r="BI67" s="20"/>
      <c r="BJ67" s="9"/>
      <c r="BL67" s="5" t="str">
        <f>IF(BI67&gt;$BI$1,"NA",(IF(BJ67&lt;'[3]Point Tables'!$S$6,"OLD",(IF(BK67="Y","X",(VLOOKUP(BH67,[1]Y12MF!$A$1:$A$65536,1,FALSE)))))))</f>
        <v>OLD</v>
      </c>
      <c r="BM67" s="5" t="str">
        <f>IF(BI67&gt;$BI$1,"NA",(IF(BJ67&lt;'[3]Point Tables'!$S$7,"OLD",(IF(BK67="Y","X",(VLOOKUP(BH67,[1]Y10MF!$A$1:$A$65536,1,FALSE)))))))</f>
        <v>OLD</v>
      </c>
      <c r="BO67" s="5"/>
      <c r="BP67" s="5"/>
      <c r="BQ67" s="5"/>
      <c r="BR67" s="22"/>
      <c r="BS67" s="16"/>
      <c r="BT67" s="22"/>
      <c r="BU67" s="22"/>
      <c r="BW67" s="5" t="str">
        <f>IF(BT67&gt;$BT$1,"NA",(IF(BU67&lt;'[3]Point Tables'!$S$6,"OLD",(IF(BV67="Y","X",(VLOOKUP(BS67,[1]Y12MF!$A$1:$A$65536,1,FALSE)))))))</f>
        <v>OLD</v>
      </c>
      <c r="BX67" s="5" t="str">
        <f>IF(BT67&gt;$BT$1,"NA",(IF(BU67&lt;'[3]Point Tables'!$S$7,"OLD",(IF(BV67="Y","X",(VLOOKUP(BS67,[1]Y10MF!$A$1:$A$65536,1,FALSE)))))))</f>
        <v>OLD</v>
      </c>
      <c r="BZ67" s="5" t="s">
        <v>1306</v>
      </c>
      <c r="CA67" s="5">
        <v>1999</v>
      </c>
      <c r="CB67" s="5" t="s">
        <v>848</v>
      </c>
      <c r="CC67" s="30" t="s">
        <v>1306</v>
      </c>
      <c r="CD67" s="26">
        <v>100116839</v>
      </c>
      <c r="CE67" s="23">
        <v>64</v>
      </c>
      <c r="CF67" s="30">
        <v>1999</v>
      </c>
      <c r="CH67" s="5"/>
      <c r="CI67" s="5"/>
      <c r="CK67" s="5" t="s">
        <v>1665</v>
      </c>
      <c r="CL67" s="5">
        <v>1999</v>
      </c>
      <c r="CM67" s="5" t="s">
        <v>46</v>
      </c>
      <c r="CN67" s="30" t="s">
        <v>1665</v>
      </c>
      <c r="CO67" s="26">
        <v>100101013</v>
      </c>
      <c r="CP67" s="23">
        <v>64</v>
      </c>
      <c r="CQ67" s="30">
        <v>1999</v>
      </c>
      <c r="CS67" s="5"/>
      <c r="CT67" s="5"/>
      <c r="CV67" s="14" t="s">
        <v>1666</v>
      </c>
      <c r="CW67" s="14">
        <v>1998</v>
      </c>
      <c r="CX67" s="14" t="s">
        <v>57</v>
      </c>
      <c r="CY67" s="14" t="s">
        <v>1666</v>
      </c>
      <c r="CZ67" s="14">
        <v>100090034</v>
      </c>
      <c r="DA67" s="14">
        <v>64</v>
      </c>
      <c r="DB67" s="14">
        <v>1998</v>
      </c>
      <c r="DD67" s="5"/>
      <c r="DE67" s="5"/>
      <c r="DG67" s="14"/>
      <c r="DH67" s="14"/>
      <c r="DI67" s="14"/>
      <c r="DJ67" s="14"/>
      <c r="DK67" s="14"/>
      <c r="DL67" s="14"/>
      <c r="DM67" s="14"/>
      <c r="DO67" s="5"/>
      <c r="DP67" s="5"/>
    </row>
    <row r="68" spans="1:120">
      <c r="A68" t="s">
        <v>1667</v>
      </c>
      <c r="B68">
        <v>1998</v>
      </c>
      <c r="C68" t="s">
        <v>103</v>
      </c>
      <c r="D68" t="s">
        <v>1667</v>
      </c>
      <c r="E68">
        <v>100132673</v>
      </c>
      <c r="F68">
        <v>65</v>
      </c>
      <c r="G68">
        <v>1998</v>
      </c>
      <c r="H68" s="32" t="s">
        <v>24</v>
      </c>
      <c r="I68" s="5" t="str">
        <f>IF(F68&gt;$F$1,"NA",(IF(G68&lt;'[3]Point Tables'!$S$6,"OLD",(IF(H68="Y","X",(VLOOKUP(E68,[1]Y12MF!$A$1:$A$65536,1,FALSE)))))))</f>
        <v>NA</v>
      </c>
      <c r="J68" s="5" t="str">
        <f>IF(F68&gt;$F$1,"NA",(IF(G68&lt;'[3]Point Tables'!$S$7,"OLD",(IF(H68="Y","X",(VLOOKUP(E68,[1]Y10MF!$A$1:$A$65536,1,FALSE)))))))</f>
        <v>NA</v>
      </c>
      <c r="K68" s="5"/>
      <c r="L68" s="5" t="s">
        <v>1668</v>
      </c>
      <c r="M68" s="5">
        <v>2000</v>
      </c>
      <c r="N68" s="5" t="s">
        <v>33</v>
      </c>
      <c r="O68" t="s">
        <v>1668</v>
      </c>
      <c r="P68">
        <v>100126488</v>
      </c>
      <c r="Q68">
        <v>65</v>
      </c>
      <c r="R68">
        <v>2000</v>
      </c>
      <c r="S68" s="4" t="s">
        <v>24</v>
      </c>
      <c r="T68" s="5"/>
      <c r="U68" s="5"/>
      <c r="V68" s="5"/>
      <c r="W68" s="5"/>
      <c r="X68" s="5"/>
      <c r="Y68" s="5"/>
      <c r="Z68" s="37"/>
      <c r="AA68" s="38"/>
      <c r="AB68" s="38"/>
      <c r="AC68" s="38"/>
      <c r="AH68" s="5"/>
      <c r="AI68" s="5"/>
      <c r="AJ68" s="5"/>
      <c r="AS68" s="5" t="s">
        <v>1514</v>
      </c>
      <c r="AT68" s="5">
        <v>2000</v>
      </c>
      <c r="AU68" s="5" t="s">
        <v>848</v>
      </c>
      <c r="AV68" t="s">
        <v>1514</v>
      </c>
      <c r="AW68">
        <v>100126149</v>
      </c>
      <c r="AX68">
        <v>65</v>
      </c>
      <c r="AY68">
        <v>2000</v>
      </c>
      <c r="BB68" s="5" t="str">
        <f>IF(AX68&gt;$AX$1,"NA",(IF(AY68&lt;'[4]Point Tables'!$S$7,"OLD",(IF(AZ68="Y","X",(VLOOKUP(AW68,[1]Y10MF!$A$1:$A$65536,1,FALSE)))))))</f>
        <v>NA</v>
      </c>
      <c r="BD68" s="5"/>
      <c r="BE68" s="5"/>
      <c r="BF68" s="5"/>
      <c r="BO68" s="5"/>
      <c r="BP68" s="5"/>
      <c r="BQ68" s="5"/>
      <c r="BR68" s="22"/>
      <c r="BS68" s="16"/>
      <c r="BT68" s="22"/>
      <c r="BU68" s="22"/>
      <c r="BW68" s="5" t="str">
        <f>IF(BT68&gt;$BT$1,"NA",(IF(BU68&lt;'[3]Point Tables'!$S$6,"OLD",(IF(BV68="Y","X",(VLOOKUP(BS68,[1]Y12MF!$A$1:$A$65536,1,FALSE)))))))</f>
        <v>OLD</v>
      </c>
      <c r="BX68" s="5" t="str">
        <f>IF(BT68&gt;$BT$1,"NA",(IF(BU68&lt;'[3]Point Tables'!$S$7,"OLD",(IF(BV68="Y","X",(VLOOKUP(BS68,[1]Y10MF!$A$1:$A$65536,1,FALSE)))))))</f>
        <v>OLD</v>
      </c>
      <c r="BZ68" s="5" t="s">
        <v>1669</v>
      </c>
      <c r="CA68" s="5">
        <v>1998</v>
      </c>
      <c r="CB68" s="5" t="s">
        <v>917</v>
      </c>
      <c r="CC68" s="30" t="s">
        <v>1669</v>
      </c>
      <c r="CD68" s="26">
        <v>100118008</v>
      </c>
      <c r="CE68" s="23">
        <v>65</v>
      </c>
      <c r="CF68" s="30">
        <v>1998</v>
      </c>
      <c r="CH68" s="5"/>
      <c r="CI68" s="5"/>
      <c r="CK68" s="5" t="s">
        <v>1670</v>
      </c>
      <c r="CL68" s="5">
        <v>2000</v>
      </c>
      <c r="CM68" s="5" t="s">
        <v>40</v>
      </c>
      <c r="CN68" s="30" t="s">
        <v>1670</v>
      </c>
      <c r="CO68" s="26">
        <v>100129851</v>
      </c>
      <c r="CP68" s="23">
        <v>65</v>
      </c>
      <c r="CQ68" s="30">
        <v>2000</v>
      </c>
      <c r="CS68" s="5"/>
      <c r="CT68" s="5"/>
      <c r="CV68" s="14" t="s">
        <v>1671</v>
      </c>
      <c r="CW68" s="14">
        <v>1999</v>
      </c>
      <c r="CX68" s="14" t="s">
        <v>23</v>
      </c>
      <c r="CY68" s="14" t="s">
        <v>1671</v>
      </c>
      <c r="CZ68" s="14">
        <v>100129122</v>
      </c>
      <c r="DA68" s="14">
        <v>65</v>
      </c>
      <c r="DB68" s="14">
        <v>1999</v>
      </c>
      <c r="DD68" s="5"/>
      <c r="DE68" s="5"/>
      <c r="DG68" s="14"/>
      <c r="DH68" s="14"/>
      <c r="DI68" s="14"/>
      <c r="DJ68" s="14"/>
      <c r="DK68" s="14"/>
      <c r="DL68" s="14"/>
      <c r="DM68" s="14"/>
      <c r="DO68" s="5"/>
      <c r="DP68" s="5"/>
    </row>
    <row r="69" spans="1:120" ht="27">
      <c r="A69" t="s">
        <v>1672</v>
      </c>
      <c r="B69">
        <v>1999</v>
      </c>
      <c r="C69" t="s">
        <v>40</v>
      </c>
      <c r="D69" t="s">
        <v>1672</v>
      </c>
      <c r="E69">
        <v>100124684</v>
      </c>
      <c r="F69">
        <v>66</v>
      </c>
      <c r="G69">
        <v>1999</v>
      </c>
      <c r="H69" s="32" t="s">
        <v>24</v>
      </c>
      <c r="I69" s="5" t="str">
        <f>IF(F69&gt;$F$1,"NA",(IF(G69&lt;'[3]Point Tables'!$S$6,"OLD",(IF(H69="Y","X",(VLOOKUP(E69,[1]Y12MF!$A$1:$A$65536,1,FALSE)))))))</f>
        <v>NA</v>
      </c>
      <c r="J69" s="5" t="str">
        <f>IF(F69&gt;$F$1,"NA",(IF(G69&lt;'[3]Point Tables'!$S$7,"OLD",(IF(H69="Y","X",(VLOOKUP(E69,[1]Y10MF!$A$1:$A$65536,1,FALSE)))))))</f>
        <v>NA</v>
      </c>
      <c r="K69" s="5"/>
      <c r="L69" s="5" t="s">
        <v>1399</v>
      </c>
      <c r="M69" s="5">
        <v>1999</v>
      </c>
      <c r="N69" s="5" t="s">
        <v>37</v>
      </c>
      <c r="O69" t="s">
        <v>1399</v>
      </c>
      <c r="P69">
        <v>100124356</v>
      </c>
      <c r="Q69">
        <v>66</v>
      </c>
      <c r="R69">
        <v>1999</v>
      </c>
      <c r="S69" s="4" t="s">
        <v>24</v>
      </c>
      <c r="T69" s="5"/>
      <c r="U69" s="5"/>
      <c r="V69" s="5"/>
      <c r="W69" s="5"/>
      <c r="X69" s="5"/>
      <c r="Y69" s="5"/>
      <c r="Z69" s="37"/>
      <c r="AA69" s="38"/>
      <c r="AB69" s="38"/>
      <c r="AC69" s="38"/>
      <c r="AH69" s="5"/>
      <c r="AI69" s="5"/>
      <c r="AJ69" s="5"/>
      <c r="AS69" s="5" t="s">
        <v>1673</v>
      </c>
      <c r="AT69" s="5">
        <v>2000</v>
      </c>
      <c r="AU69" s="5" t="s">
        <v>1166</v>
      </c>
      <c r="AV69" t="s">
        <v>1673</v>
      </c>
      <c r="AW69">
        <v>100128952</v>
      </c>
      <c r="AX69">
        <v>66</v>
      </c>
      <c r="AY69">
        <v>2000</v>
      </c>
      <c r="BB69" s="5" t="str">
        <f>IF(AX69&gt;$AX$1,"NA",(IF(AY69&lt;'[4]Point Tables'!$S$7,"OLD",(IF(AZ69="Y","X",(VLOOKUP(AW69,[1]Y10MF!$A$1:$A$65536,1,FALSE)))))))</f>
        <v>NA</v>
      </c>
      <c r="BD69" s="5"/>
      <c r="BE69" s="5"/>
      <c r="BF69" s="5"/>
      <c r="BO69" s="5"/>
      <c r="BP69" s="5"/>
      <c r="BQ69" s="5"/>
      <c r="BR69" s="21"/>
      <c r="BS69" s="16"/>
      <c r="BT69" s="22"/>
      <c r="BU69" s="21"/>
      <c r="BW69" s="5"/>
      <c r="BX69" s="5"/>
      <c r="BZ69" s="5" t="s">
        <v>1674</v>
      </c>
      <c r="CA69" s="5">
        <v>2000</v>
      </c>
      <c r="CB69" s="5" t="s">
        <v>917</v>
      </c>
      <c r="CC69" s="30" t="s">
        <v>1674</v>
      </c>
      <c r="CD69" s="26">
        <v>100119110</v>
      </c>
      <c r="CE69" s="23">
        <v>66</v>
      </c>
      <c r="CF69" s="30">
        <v>2000</v>
      </c>
      <c r="CH69" s="5"/>
      <c r="CI69" s="5"/>
      <c r="CK69" s="5" t="s">
        <v>1675</v>
      </c>
      <c r="CL69" s="5">
        <v>2001</v>
      </c>
      <c r="CM69" s="5" t="s">
        <v>37</v>
      </c>
      <c r="CN69" s="30" t="s">
        <v>1675</v>
      </c>
      <c r="CO69" s="26">
        <v>100132175</v>
      </c>
      <c r="CP69" s="23">
        <v>66</v>
      </c>
      <c r="CQ69" s="30">
        <v>2001</v>
      </c>
      <c r="CS69" s="5"/>
      <c r="CT69" s="5"/>
      <c r="CV69" s="14" t="s">
        <v>1676</v>
      </c>
      <c r="CW69" s="14">
        <v>1998</v>
      </c>
      <c r="CX69" s="14" t="s">
        <v>26</v>
      </c>
      <c r="CY69" s="14" t="s">
        <v>1676</v>
      </c>
      <c r="CZ69" s="14">
        <v>100132820</v>
      </c>
      <c r="DA69" s="14">
        <v>66</v>
      </c>
      <c r="DB69" s="14">
        <v>1998</v>
      </c>
      <c r="DD69" s="5"/>
      <c r="DE69" s="5"/>
      <c r="DG69" s="14"/>
      <c r="DH69" s="14"/>
      <c r="DI69" s="14"/>
      <c r="DJ69" s="14"/>
      <c r="DK69" s="14"/>
      <c r="DL69" s="14"/>
      <c r="DM69" s="14"/>
      <c r="DO69" s="5"/>
      <c r="DP69" s="5"/>
    </row>
    <row r="70" spans="1:120">
      <c r="A70" t="s">
        <v>1354</v>
      </c>
      <c r="B70">
        <v>1999</v>
      </c>
      <c r="C70" t="s">
        <v>37</v>
      </c>
      <c r="D70" t="s">
        <v>1354</v>
      </c>
      <c r="E70">
        <v>100116557</v>
      </c>
      <c r="F70">
        <v>67</v>
      </c>
      <c r="G70">
        <v>1999</v>
      </c>
      <c r="H70" s="32" t="s">
        <v>24</v>
      </c>
      <c r="I70" s="5" t="str">
        <f>IF(F70&gt;$F$1,"NA",(IF(G70&lt;'[3]Point Tables'!$S$6,"OLD",(IF(H70="Y","X",(VLOOKUP(E70,[1]Y12MF!$A$1:$A$65536,1,FALSE)))))))</f>
        <v>NA</v>
      </c>
      <c r="J70" s="5" t="str">
        <f>IF(F70&gt;$F$1,"NA",(IF(G70&lt;'[3]Point Tables'!$S$7,"OLD",(IF(H70="Y","X",(VLOOKUP(E70,[1]Y10MF!$A$1:$A$65536,1,FALSE)))))))</f>
        <v>NA</v>
      </c>
      <c r="K70" s="5"/>
      <c r="L70" s="5" t="s">
        <v>1677</v>
      </c>
      <c r="M70" s="5">
        <v>1999</v>
      </c>
      <c r="N70" s="5" t="s">
        <v>23</v>
      </c>
      <c r="O70" t="s">
        <v>1677</v>
      </c>
      <c r="P70">
        <v>100118329</v>
      </c>
      <c r="Q70">
        <v>67</v>
      </c>
      <c r="R70">
        <v>1999</v>
      </c>
      <c r="S70" s="4" t="s">
        <v>24</v>
      </c>
      <c r="T70" s="5"/>
      <c r="U70" s="5"/>
      <c r="V70" s="5"/>
      <c r="W70" s="5"/>
      <c r="X70" s="5"/>
      <c r="Y70" s="5"/>
      <c r="Z70" s="37"/>
      <c r="AA70" s="38"/>
      <c r="AB70" s="38"/>
      <c r="AC70" s="38"/>
      <c r="AH70" s="5"/>
      <c r="AI70" s="5"/>
      <c r="AJ70" s="5"/>
      <c r="AS70" s="5" t="s">
        <v>1621</v>
      </c>
      <c r="AT70" s="5">
        <v>1998</v>
      </c>
      <c r="AU70" s="5" t="s">
        <v>848</v>
      </c>
      <c r="AV70" t="s">
        <v>1621</v>
      </c>
      <c r="AW70">
        <v>100101878</v>
      </c>
      <c r="AX70">
        <v>67</v>
      </c>
      <c r="AY70">
        <v>1998</v>
      </c>
      <c r="BB70" s="5" t="str">
        <f>IF(AX70&gt;$AX$1,"NA",(IF(AY70&lt;'[4]Point Tables'!$S$7,"OLD",(IF(AZ70="Y","X",(VLOOKUP(AW70,[1]Y10MF!$A$1:$A$65536,1,FALSE)))))))</f>
        <v>NA</v>
      </c>
      <c r="BD70" s="5"/>
      <c r="BE70" s="5"/>
      <c r="BF70" s="5"/>
      <c r="BO70" s="5"/>
      <c r="BP70" s="5"/>
      <c r="BQ70" s="5"/>
      <c r="BR70" s="21"/>
      <c r="BS70" s="16"/>
      <c r="BT70" s="22"/>
      <c r="BU70" s="21"/>
      <c r="BW70" s="5"/>
      <c r="BX70" s="5"/>
      <c r="BZ70" s="5" t="s">
        <v>1678</v>
      </c>
      <c r="CA70" s="5" t="s">
        <v>1679</v>
      </c>
      <c r="CB70" s="5" t="s">
        <v>907</v>
      </c>
      <c r="CC70" s="30" t="s">
        <v>1678</v>
      </c>
      <c r="CD70" s="26">
        <v>100089225</v>
      </c>
      <c r="CE70" s="23">
        <v>67</v>
      </c>
      <c r="CF70" s="30" t="s">
        <v>1679</v>
      </c>
      <c r="CH70" s="5"/>
      <c r="CI70" s="5"/>
      <c r="CK70" s="5" t="s">
        <v>1298</v>
      </c>
      <c r="CL70" s="5">
        <v>1998</v>
      </c>
      <c r="CM70" s="5" t="s">
        <v>48</v>
      </c>
      <c r="CN70" s="30" t="s">
        <v>1298</v>
      </c>
      <c r="CO70" s="26">
        <v>100082626</v>
      </c>
      <c r="CP70" s="23">
        <v>67</v>
      </c>
      <c r="CQ70" s="30">
        <v>1998</v>
      </c>
      <c r="CS70" s="5"/>
      <c r="CT70" s="5"/>
      <c r="CV70" s="14" t="s">
        <v>1680</v>
      </c>
      <c r="CW70" s="14">
        <v>1999</v>
      </c>
      <c r="CX70" s="14" t="s">
        <v>26</v>
      </c>
      <c r="CY70" s="14" t="s">
        <v>1680</v>
      </c>
      <c r="CZ70" s="14">
        <v>100132226</v>
      </c>
      <c r="DA70" s="14">
        <v>67</v>
      </c>
      <c r="DB70" s="14">
        <v>1999</v>
      </c>
      <c r="DD70" s="5"/>
      <c r="DE70" s="5"/>
      <c r="DG70" s="14"/>
      <c r="DH70" s="14"/>
      <c r="DI70" s="14"/>
      <c r="DJ70" s="14"/>
      <c r="DK70" s="14"/>
      <c r="DL70" s="14"/>
      <c r="DM70" s="14"/>
      <c r="DO70" s="5"/>
      <c r="DP70" s="5"/>
    </row>
    <row r="71" spans="1:120" ht="27">
      <c r="A71" t="s">
        <v>1453</v>
      </c>
      <c r="B71">
        <v>2001</v>
      </c>
      <c r="C71" t="s">
        <v>33</v>
      </c>
      <c r="D71" t="s">
        <v>1453</v>
      </c>
      <c r="E71">
        <v>100100070</v>
      </c>
      <c r="F71">
        <v>68</v>
      </c>
      <c r="G71">
        <v>2001</v>
      </c>
      <c r="H71" s="32" t="s">
        <v>24</v>
      </c>
      <c r="I71" s="5" t="str">
        <f>IF(F71&gt;$F$1,"NA",(IF(G71&lt;'[3]Point Tables'!$S$6,"OLD",(IF(H71="Y","X",(VLOOKUP(E71,[1]Y12MF!$A$1:$A$65536,1,FALSE)))))))</f>
        <v>NA</v>
      </c>
      <c r="J71" s="5" t="str">
        <f>IF(F71&gt;$F$1,"NA",(IF(G71&lt;'[3]Point Tables'!$S$7,"OLD",(IF(H71="Y","X",(VLOOKUP(E71,[1]Y10MF!$A$1:$A$65536,1,FALSE)))))))</f>
        <v>NA</v>
      </c>
      <c r="K71" s="5"/>
      <c r="L71" s="5" t="s">
        <v>1475</v>
      </c>
      <c r="M71" s="5">
        <v>1999</v>
      </c>
      <c r="N71" s="5" t="s">
        <v>220</v>
      </c>
      <c r="O71" t="s">
        <v>1475</v>
      </c>
      <c r="P71">
        <v>100098197</v>
      </c>
      <c r="Q71">
        <v>68</v>
      </c>
      <c r="R71">
        <v>1999</v>
      </c>
      <c r="S71" s="4" t="s">
        <v>24</v>
      </c>
      <c r="T71" s="5"/>
      <c r="U71" s="5"/>
      <c r="V71" s="5"/>
      <c r="W71" s="5"/>
      <c r="X71" s="5"/>
      <c r="Y71" s="5"/>
      <c r="Z71" s="37"/>
      <c r="AA71" s="38"/>
      <c r="AB71" s="38"/>
      <c r="AC71" s="38"/>
      <c r="AH71" s="5"/>
      <c r="AI71" s="5"/>
      <c r="AJ71" s="5"/>
      <c r="AS71" s="5" t="s">
        <v>1681</v>
      </c>
      <c r="AT71" s="5">
        <v>2000</v>
      </c>
      <c r="AU71" s="5" t="s">
        <v>896</v>
      </c>
      <c r="AV71" t="s">
        <v>1681</v>
      </c>
      <c r="AW71" t="s">
        <v>1130</v>
      </c>
      <c r="AX71">
        <v>68</v>
      </c>
      <c r="AY71">
        <v>2000</v>
      </c>
      <c r="BB71" s="5" t="str">
        <f>IF(AX71&gt;$AX$1,"NA",(IF(AY71&lt;'[4]Point Tables'!$S$7,"OLD",(IF(AZ71="Y","X",(VLOOKUP(AW71,[1]Y10MF!$A$1:$A$65536,1,FALSE)))))))</f>
        <v>NA</v>
      </c>
      <c r="BD71" s="5"/>
      <c r="BE71" s="5"/>
      <c r="BF71" s="5"/>
      <c r="BO71" s="5"/>
      <c r="BP71" s="5"/>
      <c r="BQ71" s="5"/>
      <c r="BR71" s="21"/>
      <c r="BS71" s="16"/>
      <c r="BT71" s="22"/>
      <c r="BU71" s="21"/>
      <c r="BW71" s="5"/>
      <c r="BX71" s="5"/>
      <c r="BZ71" s="5" t="s">
        <v>1555</v>
      </c>
      <c r="CA71" s="5">
        <v>1999</v>
      </c>
      <c r="CB71" s="5" t="s">
        <v>1682</v>
      </c>
      <c r="CC71" s="30" t="s">
        <v>1555</v>
      </c>
      <c r="CD71" s="26">
        <v>100100000</v>
      </c>
      <c r="CE71" s="23">
        <v>68</v>
      </c>
      <c r="CF71" s="30">
        <v>1999</v>
      </c>
      <c r="CH71" s="5"/>
      <c r="CI71" s="5"/>
      <c r="CK71" s="5" t="s">
        <v>1683</v>
      </c>
      <c r="CL71" s="5">
        <v>1998</v>
      </c>
      <c r="CM71" s="5" t="s">
        <v>37</v>
      </c>
      <c r="CN71" s="30" t="s">
        <v>1683</v>
      </c>
      <c r="CO71" s="26">
        <v>100102389</v>
      </c>
      <c r="CP71" s="23">
        <v>68</v>
      </c>
      <c r="CQ71" s="30">
        <v>1998</v>
      </c>
      <c r="CS71" s="5"/>
      <c r="CT71" s="5"/>
      <c r="CV71" s="14" t="s">
        <v>1684</v>
      </c>
      <c r="CW71" s="14">
        <v>2001</v>
      </c>
      <c r="CX71" s="14" t="s">
        <v>26</v>
      </c>
      <c r="CY71" s="14" t="s">
        <v>1684</v>
      </c>
      <c r="CZ71" s="14">
        <v>100127135</v>
      </c>
      <c r="DA71" s="14">
        <v>68</v>
      </c>
      <c r="DB71" s="14">
        <v>2001</v>
      </c>
      <c r="DD71" s="5"/>
      <c r="DE71" s="5"/>
      <c r="DG71" s="14"/>
      <c r="DH71" s="14"/>
      <c r="DI71" s="14"/>
      <c r="DJ71" s="14"/>
      <c r="DK71" s="14"/>
      <c r="DL71" s="14"/>
      <c r="DM71" s="14"/>
      <c r="DO71" s="5"/>
      <c r="DP71" s="5"/>
    </row>
    <row r="72" spans="1:120">
      <c r="A72" t="s">
        <v>1124</v>
      </c>
      <c r="B72">
        <v>1999</v>
      </c>
      <c r="C72" t="s">
        <v>128</v>
      </c>
      <c r="D72" t="s">
        <v>1124</v>
      </c>
      <c r="E72">
        <v>100092180</v>
      </c>
      <c r="F72">
        <v>69</v>
      </c>
      <c r="G72">
        <v>1999</v>
      </c>
      <c r="H72" s="32" t="s">
        <v>24</v>
      </c>
      <c r="I72" s="5" t="str">
        <f>IF(F72&gt;$F$1,"NA",(IF(G72&lt;'[3]Point Tables'!$S$6,"OLD",(IF(H72="Y","X",(VLOOKUP(E72,[1]Y12MF!$A$1:$A$65536,1,FALSE)))))))</f>
        <v>NA</v>
      </c>
      <c r="J72" s="5" t="str">
        <f>IF(F72&gt;$F$1,"NA",(IF(G72&lt;'[3]Point Tables'!$S$7,"OLD",(IF(H72="Y","X",(VLOOKUP(E72,[1]Y10MF!$A$1:$A$65536,1,FALSE)))))))</f>
        <v>NA</v>
      </c>
      <c r="K72" s="5"/>
      <c r="L72" s="5" t="s">
        <v>1341</v>
      </c>
      <c r="M72" s="5">
        <v>1999</v>
      </c>
      <c r="N72" s="5" t="s">
        <v>46</v>
      </c>
      <c r="O72" t="s">
        <v>1341</v>
      </c>
      <c r="P72">
        <v>100091738</v>
      </c>
      <c r="Q72">
        <v>69</v>
      </c>
      <c r="R72">
        <v>1999</v>
      </c>
      <c r="S72" s="4" t="s">
        <v>24</v>
      </c>
      <c r="T72" s="5"/>
      <c r="U72" s="5"/>
      <c r="V72" s="5"/>
      <c r="W72" s="5"/>
      <c r="X72" s="5"/>
      <c r="Y72" s="5"/>
      <c r="Z72" s="37"/>
      <c r="AA72" s="38"/>
      <c r="AB72" s="38"/>
      <c r="AC72" s="38"/>
      <c r="AH72" s="5"/>
      <c r="AI72" s="5"/>
      <c r="AJ72" s="5"/>
      <c r="AS72" s="5" t="s">
        <v>1617</v>
      </c>
      <c r="AT72" s="5">
        <v>2000</v>
      </c>
      <c r="AU72" s="5" t="s">
        <v>848</v>
      </c>
      <c r="AV72" t="s">
        <v>1617</v>
      </c>
      <c r="AW72">
        <v>100124574</v>
      </c>
      <c r="AX72">
        <v>69</v>
      </c>
      <c r="AY72">
        <v>2000</v>
      </c>
      <c r="BB72" s="5" t="str">
        <f>IF(AX72&gt;$AX$1,"NA",(IF(AY72&lt;'[4]Point Tables'!$S$7,"OLD",(IF(AZ72="Y","X",(VLOOKUP(AW72,[1]Y10MF!$A$1:$A$65536,1,FALSE)))))))</f>
        <v>NA</v>
      </c>
      <c r="BD72" s="5"/>
      <c r="BE72" s="5"/>
      <c r="BF72" s="5"/>
      <c r="BO72" s="5"/>
      <c r="BP72" s="5"/>
      <c r="BQ72" s="5"/>
      <c r="BR72" s="30"/>
      <c r="BS72" s="26"/>
      <c r="BT72" s="23"/>
      <c r="BU72" s="30"/>
      <c r="BW72" s="5"/>
      <c r="BX72" s="5"/>
      <c r="BZ72" s="5" t="s">
        <v>1685</v>
      </c>
      <c r="CA72" s="5">
        <v>1997</v>
      </c>
      <c r="CB72" s="5" t="s">
        <v>1686</v>
      </c>
      <c r="CC72" s="30" t="s">
        <v>1685</v>
      </c>
      <c r="CD72" s="26">
        <v>100116147</v>
      </c>
      <c r="CE72" s="23">
        <v>69</v>
      </c>
      <c r="CF72" s="30">
        <v>1997</v>
      </c>
      <c r="CH72" s="5"/>
      <c r="CI72" s="5"/>
      <c r="CK72" s="5" t="s">
        <v>1687</v>
      </c>
      <c r="CL72" s="5">
        <v>2000</v>
      </c>
      <c r="CM72" s="5" t="s">
        <v>225</v>
      </c>
      <c r="CN72" s="30" t="s">
        <v>1687</v>
      </c>
      <c r="CO72" s="26">
        <v>100124574</v>
      </c>
      <c r="CP72" s="23">
        <v>69</v>
      </c>
      <c r="CQ72" s="30">
        <v>2000</v>
      </c>
      <c r="CS72" s="5"/>
      <c r="CT72" s="5"/>
      <c r="CV72" s="5"/>
      <c r="CW72" s="5"/>
      <c r="CX72" s="5"/>
      <c r="CY72" s="30"/>
      <c r="CZ72" s="26"/>
      <c r="DA72" s="23"/>
      <c r="DB72" s="30"/>
      <c r="DD72" s="5"/>
      <c r="DE72" s="5"/>
      <c r="DG72" s="5"/>
      <c r="DH72" s="5"/>
      <c r="DI72" s="5"/>
      <c r="DJ72" s="30"/>
      <c r="DK72" s="26"/>
      <c r="DL72" s="23"/>
      <c r="DM72" s="30"/>
      <c r="DO72" s="5"/>
      <c r="DP72" s="5"/>
    </row>
    <row r="73" spans="1:120" ht="27">
      <c r="A73" t="s">
        <v>1688</v>
      </c>
      <c r="B73">
        <v>1999</v>
      </c>
      <c r="C73" t="s">
        <v>23</v>
      </c>
      <c r="D73" t="s">
        <v>1688</v>
      </c>
      <c r="E73">
        <v>100100902</v>
      </c>
      <c r="F73">
        <v>70</v>
      </c>
      <c r="G73">
        <v>1999</v>
      </c>
      <c r="H73" s="32" t="s">
        <v>24</v>
      </c>
      <c r="I73" s="5" t="str">
        <f>IF(F73&gt;$F$1,"NA",(IF(G73&lt;'[3]Point Tables'!$S$6,"OLD",(IF(H73="Y","X",(VLOOKUP(E73,[1]Y12MF!$A$1:$A$65536,1,FALSE)))))))</f>
        <v>NA</v>
      </c>
      <c r="J73" s="5" t="str">
        <f>IF(F73&gt;$F$1,"NA",(IF(G73&lt;'[3]Point Tables'!$S$7,"OLD",(IF(H73="Y","X",(VLOOKUP(E73,[1]Y10MF!$A$1:$A$65536,1,FALSE)))))))</f>
        <v>NA</v>
      </c>
      <c r="K73" s="5"/>
      <c r="L73" s="5" t="s">
        <v>1689</v>
      </c>
      <c r="M73" s="5">
        <v>1999</v>
      </c>
      <c r="N73" s="5" t="s">
        <v>145</v>
      </c>
      <c r="O73" t="s">
        <v>1689</v>
      </c>
      <c r="P73">
        <v>100098175</v>
      </c>
      <c r="Q73">
        <v>70</v>
      </c>
      <c r="R73">
        <v>1999</v>
      </c>
      <c r="S73" s="4" t="s">
        <v>24</v>
      </c>
      <c r="T73" s="5"/>
      <c r="U73" s="5"/>
      <c r="V73" s="5"/>
      <c r="W73" s="5"/>
      <c r="X73" s="5"/>
      <c r="Y73" s="5"/>
      <c r="Z73" s="37"/>
      <c r="AA73" s="38"/>
      <c r="AB73" s="38"/>
      <c r="AC73" s="38"/>
      <c r="AH73" s="5"/>
      <c r="AI73" s="5"/>
      <c r="AJ73" s="5"/>
      <c r="AS73" s="5" t="s">
        <v>1690</v>
      </c>
      <c r="AT73" s="5">
        <v>2001</v>
      </c>
      <c r="AU73" s="5" t="s">
        <v>1166</v>
      </c>
      <c r="AV73" t="s">
        <v>1690</v>
      </c>
      <c r="AW73" t="s">
        <v>1130</v>
      </c>
      <c r="AX73">
        <v>70</v>
      </c>
      <c r="AY73">
        <v>2001</v>
      </c>
      <c r="BB73" s="5" t="str">
        <f>IF(AX73&gt;$AX$1,"NA",(IF(AY73&lt;'[4]Point Tables'!$S$7,"OLD",(IF(AZ73="Y","X",(VLOOKUP(AW73,[1]Y10MF!$A$1:$A$65536,1,FALSE)))))))</f>
        <v>NA</v>
      </c>
      <c r="BD73" s="5"/>
      <c r="BE73" s="5"/>
      <c r="BF73" s="5"/>
      <c r="BO73" s="5"/>
      <c r="BP73" s="5"/>
      <c r="BQ73" s="5"/>
      <c r="BR73" s="30"/>
      <c r="BS73" s="26"/>
      <c r="BT73" s="23"/>
      <c r="BU73" s="30"/>
      <c r="BW73" s="5"/>
      <c r="BX73" s="5"/>
      <c r="BZ73" s="5" t="s">
        <v>1691</v>
      </c>
      <c r="CA73" s="5">
        <v>1998</v>
      </c>
      <c r="CB73" s="5" t="s">
        <v>915</v>
      </c>
      <c r="CC73" s="30" t="s">
        <v>1691</v>
      </c>
      <c r="CD73" s="26">
        <v>100099221</v>
      </c>
      <c r="CE73" s="23">
        <v>70</v>
      </c>
      <c r="CF73" s="30">
        <v>1998</v>
      </c>
      <c r="CH73" s="5"/>
      <c r="CI73" s="5"/>
      <c r="CK73" s="5" t="s">
        <v>1692</v>
      </c>
      <c r="CL73" s="5">
        <v>1998</v>
      </c>
      <c r="CM73" s="5" t="s">
        <v>40</v>
      </c>
      <c r="CN73" s="30" t="s">
        <v>1692</v>
      </c>
      <c r="CO73" s="26">
        <v>100129496</v>
      </c>
      <c r="CP73" s="23">
        <v>70</v>
      </c>
      <c r="CQ73" s="30">
        <v>1998</v>
      </c>
      <c r="CS73" s="5"/>
      <c r="CT73" s="5"/>
      <c r="CV73" s="5"/>
      <c r="CW73" s="5"/>
      <c r="CX73" s="5"/>
      <c r="CY73" s="30"/>
      <c r="CZ73" s="26"/>
      <c r="DA73" s="23"/>
      <c r="DB73" s="30"/>
      <c r="DD73" s="5"/>
      <c r="DE73" s="5"/>
      <c r="DG73" s="5"/>
      <c r="DH73" s="5"/>
      <c r="DI73" s="5"/>
      <c r="DJ73" s="30"/>
      <c r="DK73" s="26"/>
      <c r="DL73" s="23"/>
      <c r="DM73" s="30"/>
      <c r="DO73" s="5"/>
      <c r="DP73" s="5"/>
    </row>
    <row r="74" spans="1:120">
      <c r="A74" t="s">
        <v>1693</v>
      </c>
      <c r="B74">
        <v>1999</v>
      </c>
      <c r="C74" t="s">
        <v>23</v>
      </c>
      <c r="D74" t="s">
        <v>1693</v>
      </c>
      <c r="E74">
        <v>100130484</v>
      </c>
      <c r="F74">
        <v>71</v>
      </c>
      <c r="G74">
        <v>1999</v>
      </c>
      <c r="H74" s="32" t="s">
        <v>24</v>
      </c>
      <c r="I74" s="5" t="str">
        <f>IF(F74&gt;$F$1,"NA",(IF(G74&lt;'[3]Point Tables'!$S$6,"OLD",(IF(H74="Y","X",(VLOOKUP(E74,[1]Y12MF!$A$1:$A$65536,1,FALSE)))))))</f>
        <v>NA</v>
      </c>
      <c r="J74" s="5" t="str">
        <f>IF(F74&gt;$F$1,"NA",(IF(G74&lt;'[3]Point Tables'!$S$7,"OLD",(IF(H74="Y","X",(VLOOKUP(E74,[1]Y10MF!$A$1:$A$65536,1,FALSE)))))))</f>
        <v>NA</v>
      </c>
      <c r="K74" s="5"/>
      <c r="L74" s="5" t="s">
        <v>1694</v>
      </c>
      <c r="M74" s="5">
        <v>1998</v>
      </c>
      <c r="N74" s="5" t="s">
        <v>23</v>
      </c>
      <c r="O74" t="s">
        <v>1694</v>
      </c>
      <c r="P74">
        <v>100131800</v>
      </c>
      <c r="Q74">
        <v>71</v>
      </c>
      <c r="R74">
        <v>1998</v>
      </c>
      <c r="S74" s="4" t="s">
        <v>24</v>
      </c>
      <c r="T74" s="5"/>
      <c r="U74" s="5"/>
      <c r="V74" s="5"/>
      <c r="W74" s="5"/>
      <c r="X74" s="5"/>
      <c r="Y74" s="5"/>
      <c r="AH74" s="5"/>
      <c r="AI74" s="5"/>
      <c r="AJ74" s="5"/>
      <c r="AS74" s="5" t="s">
        <v>1526</v>
      </c>
      <c r="AT74" s="5">
        <v>2000</v>
      </c>
      <c r="AU74" s="5" t="s">
        <v>848</v>
      </c>
      <c r="AV74" t="s">
        <v>1526</v>
      </c>
      <c r="AW74">
        <v>100126243</v>
      </c>
      <c r="AX74">
        <v>71</v>
      </c>
      <c r="AY74">
        <v>2000</v>
      </c>
      <c r="BD74" s="5"/>
      <c r="BE74" s="5"/>
      <c r="BF74" s="5"/>
      <c r="BO74" s="5"/>
      <c r="BP74" s="5"/>
      <c r="BQ74" s="5"/>
      <c r="BR74" s="30"/>
      <c r="BS74" s="26"/>
      <c r="BT74" s="23"/>
      <c r="BU74" s="30"/>
      <c r="BW74" s="5"/>
      <c r="BX74" s="5"/>
      <c r="BZ74" s="5" t="s">
        <v>1695</v>
      </c>
      <c r="CA74" s="5">
        <v>1997</v>
      </c>
      <c r="CB74" s="5" t="s">
        <v>915</v>
      </c>
      <c r="CC74" s="30" t="s">
        <v>1695</v>
      </c>
      <c r="CD74" s="26">
        <v>100074078</v>
      </c>
      <c r="CE74" s="23">
        <v>71</v>
      </c>
      <c r="CF74" s="30">
        <v>1997</v>
      </c>
      <c r="CH74" s="5"/>
      <c r="CI74" s="5"/>
      <c r="CK74" s="5" t="s">
        <v>1696</v>
      </c>
      <c r="CL74" s="5">
        <v>1999</v>
      </c>
      <c r="CM74" s="5" t="s">
        <v>37</v>
      </c>
      <c r="CN74" s="30" t="s">
        <v>1696</v>
      </c>
      <c r="CO74" s="26">
        <v>100101404</v>
      </c>
      <c r="CP74" s="23">
        <v>71</v>
      </c>
      <c r="CQ74" s="30">
        <v>1999</v>
      </c>
      <c r="CS74" s="5"/>
      <c r="CT74" s="5"/>
      <c r="CV74" s="5"/>
      <c r="CW74" s="5"/>
      <c r="CX74" s="5"/>
      <c r="CY74" s="30"/>
      <c r="CZ74" s="26"/>
      <c r="DA74" s="23"/>
      <c r="DB74" s="30"/>
      <c r="DD74" s="5"/>
      <c r="DE74" s="5"/>
      <c r="DG74" s="5"/>
      <c r="DH74" s="5"/>
      <c r="DI74" s="5"/>
      <c r="DJ74" s="30"/>
      <c r="DK74" s="26"/>
      <c r="DL74" s="23"/>
      <c r="DM74" s="30"/>
      <c r="DO74" s="5"/>
      <c r="DP74" s="5"/>
    </row>
    <row r="75" spans="1:120">
      <c r="A75" t="s">
        <v>1439</v>
      </c>
      <c r="B75">
        <v>2000</v>
      </c>
      <c r="C75" t="s">
        <v>33</v>
      </c>
      <c r="D75" t="s">
        <v>1439</v>
      </c>
      <c r="E75">
        <v>100118107</v>
      </c>
      <c r="F75">
        <v>72</v>
      </c>
      <c r="G75">
        <v>2000</v>
      </c>
      <c r="H75" s="32" t="s">
        <v>24</v>
      </c>
      <c r="I75" s="5" t="str">
        <f>IF(F75&gt;$F$1,"NA",(IF(G75&lt;'[3]Point Tables'!$S$6,"OLD",(IF(H75="Y","X",(VLOOKUP(E75,[1]Y12MF!$A$1:$A$65536,1,FALSE)))))))</f>
        <v>NA</v>
      </c>
      <c r="J75" s="5" t="str">
        <f>IF(F75&gt;$F$1,"NA",(IF(G75&lt;'[3]Point Tables'!$S$7,"OLD",(IF(H75="Y","X",(VLOOKUP(E75,[1]Y10MF!$A$1:$A$65536,1,FALSE)))))))</f>
        <v>NA</v>
      </c>
      <c r="K75" s="5"/>
      <c r="L75" s="5" t="s">
        <v>1647</v>
      </c>
      <c r="M75" s="5">
        <v>2000</v>
      </c>
      <c r="N75" s="5" t="s">
        <v>101</v>
      </c>
      <c r="O75" t="s">
        <v>1647</v>
      </c>
      <c r="P75">
        <v>100127185</v>
      </c>
      <c r="Q75">
        <v>72</v>
      </c>
      <c r="R75">
        <v>2000</v>
      </c>
      <c r="S75" s="4" t="s">
        <v>24</v>
      </c>
      <c r="T75" s="5"/>
      <c r="U75" s="5"/>
      <c r="V75" s="5"/>
      <c r="W75" s="5"/>
      <c r="X75" s="5"/>
      <c r="Y75" s="5"/>
      <c r="AH75" s="5"/>
      <c r="AI75" s="5"/>
      <c r="AJ75" s="5"/>
      <c r="AS75" s="5" t="s">
        <v>1697</v>
      </c>
      <c r="AT75" s="5">
        <v>2000</v>
      </c>
      <c r="AU75" s="5" t="s">
        <v>1698</v>
      </c>
      <c r="AV75" t="s">
        <v>1697</v>
      </c>
      <c r="AW75">
        <v>100127948</v>
      </c>
      <c r="AX75">
        <v>72</v>
      </c>
      <c r="AY75">
        <v>2000</v>
      </c>
      <c r="BD75" s="5"/>
      <c r="BE75" s="5"/>
      <c r="BF75" s="5"/>
      <c r="BO75" s="5"/>
      <c r="BP75" s="5"/>
      <c r="BQ75" s="5"/>
      <c r="BR75" s="30"/>
      <c r="BT75" s="23"/>
      <c r="BU75" s="30"/>
      <c r="BW75" s="5"/>
      <c r="BX75" s="5"/>
      <c r="BZ75" s="5" t="s">
        <v>1699</v>
      </c>
      <c r="CA75" s="5">
        <v>1997</v>
      </c>
      <c r="CB75" s="5" t="s">
        <v>1700</v>
      </c>
      <c r="CC75" s="30" t="s">
        <v>1699</v>
      </c>
      <c r="CD75">
        <v>100124929</v>
      </c>
      <c r="CE75" s="23">
        <v>72</v>
      </c>
      <c r="CF75" s="30">
        <v>1997</v>
      </c>
      <c r="CH75" s="5"/>
      <c r="CI75" s="5"/>
      <c r="CK75" s="5" t="s">
        <v>1701</v>
      </c>
      <c r="CL75" s="5">
        <v>1998</v>
      </c>
      <c r="CM75" s="5" t="s">
        <v>48</v>
      </c>
      <c r="CN75" s="30" t="s">
        <v>1701</v>
      </c>
      <c r="CO75">
        <v>100095689</v>
      </c>
      <c r="CP75" s="23">
        <v>72</v>
      </c>
      <c r="CQ75" s="30">
        <v>1998</v>
      </c>
      <c r="CS75" s="5"/>
      <c r="CT75" s="5"/>
      <c r="CV75" s="5"/>
      <c r="CW75" s="5"/>
      <c r="CX75" s="5"/>
      <c r="CY75" s="30"/>
      <c r="DA75" s="23"/>
      <c r="DB75" s="30"/>
      <c r="DD75" s="5"/>
      <c r="DE75" s="5"/>
      <c r="DG75" s="5"/>
      <c r="DH75" s="5"/>
      <c r="DI75" s="5"/>
      <c r="DJ75" s="30"/>
      <c r="DL75" s="23"/>
      <c r="DM75" s="30"/>
      <c r="DO75" s="5"/>
      <c r="DP75" s="5"/>
    </row>
    <row r="76" spans="1:120">
      <c r="A76" t="s">
        <v>1378</v>
      </c>
      <c r="B76">
        <v>1999</v>
      </c>
      <c r="C76" t="s">
        <v>143</v>
      </c>
      <c r="D76" t="s">
        <v>1378</v>
      </c>
      <c r="E76">
        <v>100116889</v>
      </c>
      <c r="F76">
        <v>73.5</v>
      </c>
      <c r="G76">
        <v>1999</v>
      </c>
      <c r="H76" s="32" t="s">
        <v>24</v>
      </c>
      <c r="I76" s="5" t="str">
        <f>IF(F76&gt;$F$1,"NA",(IF(G76&lt;'[3]Point Tables'!$S$6,"OLD",(IF(H76="Y","X",(VLOOKUP(E76,[1]Y12MF!$A$1:$A$65536,1,FALSE)))))))</f>
        <v>NA</v>
      </c>
      <c r="J76" s="5" t="str">
        <f>IF(F76&gt;$F$1,"NA",(IF(G76&lt;'[3]Point Tables'!$S$7,"OLD",(IF(H76="Y","X",(VLOOKUP(E76,[1]Y10MF!$A$1:$A$65536,1,FALSE)))))))</f>
        <v>NA</v>
      </c>
      <c r="K76" s="5"/>
      <c r="L76" s="5" t="s">
        <v>1644</v>
      </c>
      <c r="M76" s="5">
        <v>2000</v>
      </c>
      <c r="N76" s="5" t="s">
        <v>37</v>
      </c>
      <c r="O76" t="s">
        <v>1644</v>
      </c>
      <c r="P76">
        <v>100089928</v>
      </c>
      <c r="Q76">
        <v>73</v>
      </c>
      <c r="R76">
        <v>2000</v>
      </c>
      <c r="S76" s="4" t="s">
        <v>24</v>
      </c>
      <c r="T76" s="5"/>
      <c r="U76" s="5"/>
      <c r="V76" s="5"/>
      <c r="W76" s="5"/>
      <c r="X76" s="5"/>
      <c r="Y76" s="5"/>
      <c r="AH76" s="5"/>
      <c r="AI76" s="5"/>
      <c r="AJ76" s="5"/>
      <c r="AS76" s="5" t="s">
        <v>1702</v>
      </c>
      <c r="AT76" s="5">
        <v>1999</v>
      </c>
      <c r="AU76" s="5" t="s">
        <v>1061</v>
      </c>
      <c r="AV76" t="s">
        <v>1702</v>
      </c>
      <c r="AW76" t="s">
        <v>1162</v>
      </c>
      <c r="AX76">
        <v>73</v>
      </c>
      <c r="AY76">
        <v>1999</v>
      </c>
      <c r="BD76" s="5"/>
      <c r="BE76" s="5"/>
      <c r="BF76" s="5"/>
      <c r="BO76" s="5"/>
      <c r="BP76" s="5"/>
      <c r="BQ76" s="5"/>
      <c r="BR76" s="30"/>
      <c r="BS76" s="26"/>
      <c r="BT76" s="23"/>
      <c r="BU76" s="30"/>
      <c r="BW76" s="5"/>
      <c r="BX76" s="5"/>
      <c r="BZ76" s="5" t="s">
        <v>1703</v>
      </c>
      <c r="CA76" s="5">
        <v>1999</v>
      </c>
      <c r="CB76" s="5" t="s">
        <v>1704</v>
      </c>
      <c r="CC76" s="30" t="s">
        <v>1703</v>
      </c>
      <c r="CD76" s="26">
        <v>100124684</v>
      </c>
      <c r="CE76" s="23">
        <v>73</v>
      </c>
      <c r="CF76" s="30">
        <v>1999</v>
      </c>
      <c r="CH76" s="5"/>
      <c r="CI76" s="5"/>
      <c r="CK76" s="5" t="s">
        <v>1705</v>
      </c>
      <c r="CL76" s="5">
        <v>1998</v>
      </c>
      <c r="CM76" s="5" t="s">
        <v>40</v>
      </c>
      <c r="CN76" s="30" t="s">
        <v>1705</v>
      </c>
      <c r="CO76" s="26">
        <v>100127099</v>
      </c>
      <c r="CP76" s="23">
        <v>73</v>
      </c>
      <c r="CQ76" s="30">
        <v>1998</v>
      </c>
      <c r="CS76" s="5"/>
      <c r="CT76" s="5"/>
      <c r="CV76" s="5"/>
      <c r="CW76" s="5"/>
      <c r="CX76" s="5"/>
      <c r="CY76" s="30"/>
      <c r="CZ76" s="26"/>
      <c r="DA76" s="23"/>
      <c r="DB76" s="30"/>
      <c r="DD76" s="5"/>
      <c r="DE76" s="5"/>
      <c r="DG76" s="5"/>
      <c r="DH76" s="5"/>
      <c r="DI76" s="5"/>
      <c r="DJ76" s="30"/>
      <c r="DK76" s="26"/>
      <c r="DL76" s="23"/>
      <c r="DM76" s="30"/>
      <c r="DO76" s="5"/>
      <c r="DP76" s="5"/>
    </row>
    <row r="77" spans="1:120">
      <c r="A77" t="s">
        <v>1694</v>
      </c>
      <c r="B77">
        <v>1998</v>
      </c>
      <c r="C77" t="s">
        <v>23</v>
      </c>
      <c r="D77" t="s">
        <v>1694</v>
      </c>
      <c r="E77">
        <v>100131800</v>
      </c>
      <c r="F77">
        <v>73.5</v>
      </c>
      <c r="G77">
        <v>1998</v>
      </c>
      <c r="H77" s="32" t="s">
        <v>24</v>
      </c>
      <c r="I77" s="5" t="str">
        <f>IF(F77&gt;$F$1,"NA",(IF(G77&lt;'[3]Point Tables'!$S$6,"OLD",(IF(H77="Y","X",(VLOOKUP(E77,[1]Y12MF!$A$1:$A$65536,1,FALSE)))))))</f>
        <v>NA</v>
      </c>
      <c r="J77" s="5" t="str">
        <f>IF(F77&gt;$F$1,"NA",(IF(G77&lt;'[3]Point Tables'!$S$7,"OLD",(IF(H77="Y","X",(VLOOKUP(E77,[1]Y10MF!$A$1:$A$65536,1,FALSE)))))))</f>
        <v>NA</v>
      </c>
      <c r="K77" s="5"/>
      <c r="L77" s="5" t="s">
        <v>1439</v>
      </c>
      <c r="M77" s="5">
        <v>2000</v>
      </c>
      <c r="N77" s="5" t="s">
        <v>33</v>
      </c>
      <c r="O77" t="s">
        <v>1439</v>
      </c>
      <c r="P77">
        <v>100118107</v>
      </c>
      <c r="Q77">
        <v>74</v>
      </c>
      <c r="R77">
        <v>2000</v>
      </c>
      <c r="S77" s="4" t="s">
        <v>24</v>
      </c>
      <c r="T77" s="5"/>
      <c r="U77" s="5"/>
      <c r="V77" s="5"/>
      <c r="W77" s="5"/>
      <c r="X77" s="5"/>
      <c r="Y77" s="5"/>
      <c r="AH77" s="5"/>
      <c r="AI77" s="5"/>
      <c r="AJ77" s="5"/>
      <c r="AS77" s="5" t="s">
        <v>1706</v>
      </c>
      <c r="AT77" s="5">
        <v>1999</v>
      </c>
      <c r="AU77" s="5" t="s">
        <v>1698</v>
      </c>
      <c r="AV77" t="s">
        <v>1706</v>
      </c>
      <c r="AW77">
        <v>100127907</v>
      </c>
      <c r="AX77">
        <v>74</v>
      </c>
      <c r="AY77">
        <v>1999</v>
      </c>
      <c r="BD77" s="5"/>
      <c r="BE77" s="5"/>
      <c r="BF77" s="5"/>
      <c r="BO77" s="5"/>
      <c r="BP77" s="5"/>
      <c r="BQ77" s="5"/>
      <c r="BR77" s="30"/>
      <c r="BS77" s="26"/>
      <c r="BT77" s="23"/>
      <c r="BU77" s="30"/>
      <c r="BW77" s="5"/>
      <c r="BX77" s="5"/>
      <c r="BZ77" s="5" t="s">
        <v>1707</v>
      </c>
      <c r="CA77" s="5">
        <v>1998</v>
      </c>
      <c r="CB77" s="5" t="s">
        <v>915</v>
      </c>
      <c r="CC77" s="30" t="s">
        <v>1707</v>
      </c>
      <c r="CD77" s="26">
        <v>100093795</v>
      </c>
      <c r="CE77" s="23">
        <v>74</v>
      </c>
      <c r="CF77" s="30">
        <v>1998</v>
      </c>
      <c r="CH77" s="5"/>
      <c r="CI77" s="5"/>
      <c r="CK77" s="5" t="s">
        <v>1708</v>
      </c>
      <c r="CL77" s="5">
        <v>1999</v>
      </c>
      <c r="CM77" s="5" t="s">
        <v>46</v>
      </c>
      <c r="CN77" s="30" t="s">
        <v>1708</v>
      </c>
      <c r="CO77" s="26">
        <v>100117051</v>
      </c>
      <c r="CP77" s="23">
        <v>74</v>
      </c>
      <c r="CQ77" s="30">
        <v>1999</v>
      </c>
      <c r="CS77" s="5"/>
      <c r="CT77" s="5"/>
      <c r="CV77" s="5"/>
      <c r="CW77" s="5"/>
      <c r="CX77" s="5"/>
      <c r="CY77" s="30"/>
      <c r="CZ77" s="26"/>
      <c r="DA77" s="23"/>
      <c r="DB77" s="30"/>
      <c r="DD77" s="5"/>
      <c r="DE77" s="5"/>
      <c r="DG77" s="5"/>
      <c r="DH77" s="5"/>
      <c r="DI77" s="5"/>
      <c r="DJ77" s="30"/>
      <c r="DK77" s="26"/>
      <c r="DL77" s="23"/>
      <c r="DM77" s="30"/>
      <c r="DO77" s="5"/>
      <c r="DP77" s="5"/>
    </row>
    <row r="78" spans="1:120" ht="27">
      <c r="A78" t="s">
        <v>1709</v>
      </c>
      <c r="B78">
        <v>1998</v>
      </c>
      <c r="C78" t="s">
        <v>82</v>
      </c>
      <c r="D78" t="s">
        <v>1709</v>
      </c>
      <c r="E78">
        <v>100125171</v>
      </c>
      <c r="F78">
        <v>75</v>
      </c>
      <c r="G78">
        <v>1998</v>
      </c>
      <c r="H78" s="32" t="s">
        <v>24</v>
      </c>
      <c r="I78" s="5" t="str">
        <f>IF(F78&gt;$F$1,"NA",(IF(G78&lt;'[3]Point Tables'!$S$6,"OLD",(IF(H78="Y","X",(VLOOKUP(E78,[1]Y12MF!$A$1:$A$65536,1,FALSE)))))))</f>
        <v>NA</v>
      </c>
      <c r="J78" s="5" t="str">
        <f>IF(F78&gt;$F$1,"NA",(IF(G78&lt;'[3]Point Tables'!$S$7,"OLD",(IF(H78="Y","X",(VLOOKUP(E78,[1]Y10MF!$A$1:$A$65536,1,FALSE)))))))</f>
        <v>NA</v>
      </c>
      <c r="K78" s="5"/>
      <c r="L78" s="5" t="s">
        <v>1350</v>
      </c>
      <c r="M78" s="5">
        <v>1999</v>
      </c>
      <c r="N78" s="5" t="s">
        <v>143</v>
      </c>
      <c r="O78" t="s">
        <v>1350</v>
      </c>
      <c r="P78">
        <v>100071350</v>
      </c>
      <c r="Q78">
        <v>75</v>
      </c>
      <c r="R78">
        <v>1999</v>
      </c>
      <c r="S78" s="4" t="s">
        <v>24</v>
      </c>
      <c r="T78" s="5"/>
      <c r="U78" s="5"/>
      <c r="V78" s="5"/>
      <c r="W78" s="5"/>
      <c r="X78" s="5"/>
      <c r="Y78" s="5"/>
      <c r="AH78" s="5"/>
      <c r="AI78" s="5"/>
      <c r="AJ78" s="5"/>
      <c r="AS78" s="5" t="s">
        <v>1710</v>
      </c>
      <c r="AT78" s="5">
        <v>1999</v>
      </c>
      <c r="AU78" s="5" t="s">
        <v>932</v>
      </c>
      <c r="AV78" t="s">
        <v>1710</v>
      </c>
      <c r="AW78">
        <v>100125396</v>
      </c>
      <c r="AX78">
        <v>75</v>
      </c>
      <c r="AY78">
        <v>1999</v>
      </c>
      <c r="BD78" s="5"/>
      <c r="BE78" s="5"/>
      <c r="BF78" s="5"/>
      <c r="BO78" s="5"/>
      <c r="BP78" s="5"/>
      <c r="BQ78" s="5"/>
      <c r="BR78" s="30"/>
      <c r="BS78" s="26"/>
      <c r="BT78" s="23"/>
      <c r="BU78" s="30"/>
      <c r="BW78" s="5"/>
      <c r="BX78" s="5"/>
      <c r="BZ78" s="5" t="s">
        <v>1112</v>
      </c>
      <c r="CA78" s="5">
        <v>1999</v>
      </c>
      <c r="CB78" s="5" t="s">
        <v>851</v>
      </c>
      <c r="CC78" s="30" t="s">
        <v>1112</v>
      </c>
      <c r="CD78" s="26">
        <v>100116112</v>
      </c>
      <c r="CE78" s="23">
        <v>75</v>
      </c>
      <c r="CF78" s="30">
        <v>1999</v>
      </c>
      <c r="CH78" s="5"/>
      <c r="CI78" s="5"/>
      <c r="CK78" s="5" t="s">
        <v>1711</v>
      </c>
      <c r="CL78" s="5">
        <v>1998</v>
      </c>
      <c r="CM78" s="5" t="s">
        <v>40</v>
      </c>
      <c r="CN78" s="30" t="s">
        <v>1711</v>
      </c>
      <c r="CO78" s="26">
        <v>100132564</v>
      </c>
      <c r="CP78" s="23">
        <v>75</v>
      </c>
      <c r="CQ78" s="30">
        <v>1998</v>
      </c>
      <c r="CS78" s="5"/>
      <c r="CT78" s="5"/>
      <c r="CV78" s="5"/>
      <c r="CW78" s="5"/>
      <c r="CX78" s="5"/>
      <c r="CY78" s="30"/>
      <c r="CZ78" s="26"/>
      <c r="DA78" s="23"/>
      <c r="DB78" s="30"/>
      <c r="DD78" s="5"/>
      <c r="DE78" s="5"/>
      <c r="DG78" s="5"/>
      <c r="DH78" s="5"/>
      <c r="DI78" s="5"/>
      <c r="DJ78" s="30"/>
      <c r="DK78" s="26"/>
      <c r="DL78" s="23"/>
      <c r="DM78" s="30"/>
      <c r="DO78" s="5"/>
      <c r="DP78" s="5"/>
    </row>
    <row r="79" spans="1:120">
      <c r="A79" t="s">
        <v>1712</v>
      </c>
      <c r="B79">
        <v>2000</v>
      </c>
      <c r="C79" t="s">
        <v>103</v>
      </c>
      <c r="D79" t="s">
        <v>1712</v>
      </c>
      <c r="E79">
        <v>100133011</v>
      </c>
      <c r="F79">
        <v>76</v>
      </c>
      <c r="G79">
        <v>2000</v>
      </c>
      <c r="H79" s="32" t="s">
        <v>24</v>
      </c>
      <c r="I79" s="5" t="str">
        <f>IF(F79&gt;$F$1,"NA",(IF(G79&lt;'[3]Point Tables'!$S$6,"OLD",(IF(H79="Y","X",(VLOOKUP(E79,[1]Y12MF!$A$1:$A$65536,1,FALSE)))))))</f>
        <v>NA</v>
      </c>
      <c r="J79" s="5" t="str">
        <f>IF(F79&gt;$F$1,"NA",(IF(G79&lt;'[3]Point Tables'!$S$7,"OLD",(IF(H79="Y","X",(VLOOKUP(E79,[1]Y10MF!$A$1:$A$65536,1,FALSE)))))))</f>
        <v>NA</v>
      </c>
      <c r="K79" s="5"/>
      <c r="L79" s="5" t="s">
        <v>1713</v>
      </c>
      <c r="M79" s="5">
        <v>2000</v>
      </c>
      <c r="N79" s="5" t="s">
        <v>72</v>
      </c>
      <c r="O79" t="s">
        <v>1713</v>
      </c>
      <c r="P79">
        <v>100129038</v>
      </c>
      <c r="Q79">
        <v>76</v>
      </c>
      <c r="R79">
        <v>2000</v>
      </c>
      <c r="S79" s="4" t="s">
        <v>24</v>
      </c>
      <c r="T79" s="5"/>
      <c r="U79" s="5"/>
      <c r="V79" s="5"/>
      <c r="W79" s="5"/>
      <c r="X79" s="5"/>
      <c r="Y79" s="5"/>
      <c r="AH79" s="5"/>
      <c r="AI79" s="5"/>
      <c r="AJ79" s="5"/>
      <c r="AS79" s="5" t="s">
        <v>1714</v>
      </c>
      <c r="AT79" s="5">
        <v>2001</v>
      </c>
      <c r="AU79" s="5" t="s">
        <v>848</v>
      </c>
      <c r="AV79" t="s">
        <v>1714</v>
      </c>
      <c r="AW79">
        <v>100129175</v>
      </c>
      <c r="AX79">
        <v>76</v>
      </c>
      <c r="AY79">
        <v>2001</v>
      </c>
      <c r="BD79" s="5"/>
      <c r="BE79" s="5"/>
      <c r="BF79" s="5"/>
      <c r="BO79" s="5"/>
      <c r="BP79" s="5"/>
      <c r="BQ79" s="5"/>
      <c r="BR79" s="30"/>
      <c r="BS79" s="26"/>
      <c r="BT79" s="23"/>
      <c r="BU79" s="30"/>
      <c r="BW79" s="5"/>
      <c r="BX79" s="5"/>
      <c r="BZ79" s="5" t="s">
        <v>1715</v>
      </c>
      <c r="CA79" s="5">
        <v>1997</v>
      </c>
      <c r="CB79" s="5" t="s">
        <v>851</v>
      </c>
      <c r="CC79" s="30" t="s">
        <v>1715</v>
      </c>
      <c r="CD79" s="26">
        <v>100124538</v>
      </c>
      <c r="CE79" s="23">
        <v>76</v>
      </c>
      <c r="CF79" s="30">
        <v>1997</v>
      </c>
      <c r="CH79" s="5"/>
      <c r="CI79" s="5"/>
      <c r="CK79" s="5" t="s">
        <v>1355</v>
      </c>
      <c r="CL79" s="5">
        <v>1999</v>
      </c>
      <c r="CM79" s="5" t="s">
        <v>37</v>
      </c>
      <c r="CN79" s="30" t="s">
        <v>1355</v>
      </c>
      <c r="CO79" s="26">
        <v>100132613</v>
      </c>
      <c r="CP79" s="23">
        <v>76</v>
      </c>
      <c r="CQ79" s="30">
        <v>1999</v>
      </c>
      <c r="CS79" s="5"/>
      <c r="CT79" s="5"/>
      <c r="CV79" s="5"/>
      <c r="CW79" s="5"/>
      <c r="CX79" s="5"/>
      <c r="CY79" s="30"/>
      <c r="CZ79" s="26"/>
      <c r="DA79" s="23"/>
      <c r="DB79" s="30"/>
      <c r="DD79" s="5"/>
      <c r="DE79" s="5"/>
      <c r="DG79" s="5"/>
      <c r="DH79" s="5"/>
      <c r="DI79" s="5"/>
      <c r="DJ79" s="30"/>
      <c r="DK79" s="26"/>
      <c r="DL79" s="23"/>
      <c r="DM79" s="30"/>
      <c r="DO79" s="5"/>
      <c r="DP79" s="5"/>
    </row>
    <row r="80" spans="1:120">
      <c r="A80" t="s">
        <v>1713</v>
      </c>
      <c r="B80">
        <v>2000</v>
      </c>
      <c r="C80" t="s">
        <v>72</v>
      </c>
      <c r="D80" t="s">
        <v>1713</v>
      </c>
      <c r="E80">
        <v>100129038</v>
      </c>
      <c r="F80">
        <v>77.5</v>
      </c>
      <c r="G80">
        <v>2000</v>
      </c>
      <c r="H80" s="32" t="s">
        <v>24</v>
      </c>
      <c r="I80" s="5" t="str">
        <f>IF(F80&gt;$F$1,"NA",(IF(G80&lt;'[3]Point Tables'!$S$6,"OLD",(IF(H80="Y","X",(VLOOKUP(E80,[1]Y12MF!$A$1:$A$65536,1,FALSE)))))))</f>
        <v>NA</v>
      </c>
      <c r="J80" s="5" t="str">
        <f>IF(F80&gt;$F$1,"NA",(IF(G80&lt;'[3]Point Tables'!$S$7,"OLD",(IF(H80="Y","X",(VLOOKUP(E80,[1]Y10MF!$A$1:$A$65536,1,FALSE)))))))</f>
        <v>NA</v>
      </c>
      <c r="K80" s="5"/>
      <c r="L80" s="5" t="s">
        <v>1401</v>
      </c>
      <c r="M80" s="5">
        <v>1999</v>
      </c>
      <c r="N80" s="5" t="s">
        <v>35</v>
      </c>
      <c r="O80" t="s">
        <v>1401</v>
      </c>
      <c r="P80">
        <v>100095668</v>
      </c>
      <c r="Q80">
        <v>77</v>
      </c>
      <c r="R80">
        <v>1999</v>
      </c>
      <c r="S80" s="4" t="s">
        <v>24</v>
      </c>
      <c r="T80" s="5"/>
      <c r="U80" s="5"/>
      <c r="V80" s="5"/>
      <c r="W80" s="5"/>
      <c r="X80" s="5"/>
      <c r="Y80" s="5"/>
      <c r="AH80" s="5"/>
      <c r="AI80" s="5"/>
      <c r="AJ80" s="5"/>
      <c r="AS80" s="5"/>
      <c r="AT80" s="5"/>
      <c r="AU80" s="5"/>
      <c r="BD80" s="5"/>
      <c r="BE80" s="5"/>
      <c r="BF80" s="5"/>
      <c r="BO80" s="5"/>
      <c r="BP80" s="5"/>
      <c r="BQ80" s="5"/>
      <c r="BR80" s="30"/>
      <c r="BS80" s="26"/>
      <c r="BT80" s="23"/>
      <c r="BU80" s="30"/>
      <c r="BW80" s="5"/>
      <c r="BX80" s="5"/>
      <c r="BZ80" s="5" t="s">
        <v>1716</v>
      </c>
      <c r="CA80" s="5">
        <v>1998</v>
      </c>
      <c r="CB80" s="5" t="s">
        <v>1686</v>
      </c>
      <c r="CC80" s="30" t="s">
        <v>1716</v>
      </c>
      <c r="CD80" s="26">
        <v>100089904</v>
      </c>
      <c r="CE80" s="23">
        <v>77</v>
      </c>
      <c r="CF80" s="30">
        <v>1998</v>
      </c>
      <c r="CH80" s="5"/>
      <c r="CI80" s="5"/>
      <c r="CK80" s="5" t="s">
        <v>1717</v>
      </c>
      <c r="CL80" s="5">
        <v>1998</v>
      </c>
      <c r="CM80" s="5" t="s">
        <v>40</v>
      </c>
      <c r="CN80" s="30" t="s">
        <v>1717</v>
      </c>
      <c r="CO80" s="26">
        <v>100125497</v>
      </c>
      <c r="CP80" s="23">
        <v>77</v>
      </c>
      <c r="CQ80" s="30">
        <v>1998</v>
      </c>
      <c r="CS80" s="5"/>
      <c r="CT80" s="5"/>
      <c r="CV80" s="5"/>
      <c r="CW80" s="5"/>
      <c r="CX80" s="5"/>
      <c r="CY80" s="30"/>
      <c r="CZ80" s="26"/>
      <c r="DA80" s="23"/>
      <c r="DB80" s="30"/>
      <c r="DD80" s="5"/>
      <c r="DE80" s="5"/>
      <c r="DG80" s="5"/>
      <c r="DH80" s="5"/>
      <c r="DI80" s="5"/>
      <c r="DJ80" s="30"/>
      <c r="DK80" s="26"/>
      <c r="DL80" s="23"/>
      <c r="DM80" s="30"/>
      <c r="DO80" s="5"/>
      <c r="DP80" s="5"/>
    </row>
    <row r="81" spans="1:120">
      <c r="A81" t="s">
        <v>1365</v>
      </c>
      <c r="B81">
        <v>1999</v>
      </c>
      <c r="C81" t="s">
        <v>82</v>
      </c>
      <c r="D81" t="s">
        <v>1365</v>
      </c>
      <c r="E81">
        <v>100075821</v>
      </c>
      <c r="F81">
        <v>77.5</v>
      </c>
      <c r="G81">
        <v>1999</v>
      </c>
      <c r="H81" s="32" t="s">
        <v>24</v>
      </c>
      <c r="I81" s="5"/>
      <c r="J81" s="5"/>
      <c r="K81" s="5"/>
      <c r="L81" s="5" t="s">
        <v>1718</v>
      </c>
      <c r="M81" s="5">
        <v>1999</v>
      </c>
      <c r="N81" s="5" t="s">
        <v>37</v>
      </c>
      <c r="O81" t="s">
        <v>1718</v>
      </c>
      <c r="P81">
        <v>100116112</v>
      </c>
      <c r="Q81">
        <v>78</v>
      </c>
      <c r="R81">
        <v>1999</v>
      </c>
      <c r="S81" s="4" t="s">
        <v>24</v>
      </c>
      <c r="T81" s="5"/>
      <c r="U81" s="5"/>
      <c r="V81" s="5"/>
      <c r="W81" s="5"/>
      <c r="X81" s="5"/>
      <c r="Y81" s="5"/>
      <c r="AH81" s="5"/>
      <c r="AI81" s="5"/>
      <c r="AJ81" s="5"/>
      <c r="AS81" s="5"/>
      <c r="AT81" s="5"/>
      <c r="AU81" s="5"/>
      <c r="BD81" s="5"/>
      <c r="BE81" s="5"/>
      <c r="BF81" s="5"/>
      <c r="BO81" s="5"/>
      <c r="BP81" s="5"/>
      <c r="BQ81" s="5"/>
      <c r="BR81" s="30"/>
      <c r="BS81" s="26"/>
      <c r="BT81" s="23"/>
      <c r="BU81" s="30"/>
      <c r="BW81" s="5"/>
      <c r="BX81" s="5"/>
      <c r="BZ81" s="5" t="s">
        <v>1138</v>
      </c>
      <c r="CA81" s="5">
        <v>1997</v>
      </c>
      <c r="CB81" s="5" t="s">
        <v>975</v>
      </c>
      <c r="CC81" s="30" t="s">
        <v>1138</v>
      </c>
      <c r="CD81" s="26">
        <v>100118506</v>
      </c>
      <c r="CE81" s="23">
        <v>78</v>
      </c>
      <c r="CF81" s="30">
        <v>1997</v>
      </c>
      <c r="CH81" s="5"/>
      <c r="CI81" s="5"/>
      <c r="CK81" s="5" t="s">
        <v>1719</v>
      </c>
      <c r="CL81" s="5">
        <v>1998</v>
      </c>
      <c r="CM81" s="5" t="s">
        <v>48</v>
      </c>
      <c r="CN81" s="30" t="s">
        <v>1719</v>
      </c>
      <c r="CO81" s="26">
        <v>100129799</v>
      </c>
      <c r="CP81" s="23">
        <v>78</v>
      </c>
      <c r="CQ81" s="30">
        <v>1998</v>
      </c>
      <c r="CS81" s="5"/>
      <c r="CT81" s="5"/>
      <c r="CV81" s="5"/>
      <c r="CW81" s="5"/>
      <c r="CX81" s="5"/>
      <c r="CY81" s="30"/>
      <c r="CZ81" s="26"/>
      <c r="DA81" s="23"/>
      <c r="DB81" s="30"/>
      <c r="DD81" s="5"/>
      <c r="DE81" s="5"/>
      <c r="DG81" s="5"/>
      <c r="DH81" s="5"/>
      <c r="DI81" s="5"/>
      <c r="DJ81" s="30"/>
      <c r="DK81" s="26"/>
      <c r="DL81" s="23"/>
      <c r="DM81" s="30"/>
      <c r="DO81" s="5"/>
      <c r="DP81" s="5"/>
    </row>
    <row r="82" spans="1:120">
      <c r="A82" t="s">
        <v>1720</v>
      </c>
      <c r="B82">
        <v>2000</v>
      </c>
      <c r="C82" t="s">
        <v>255</v>
      </c>
      <c r="D82" t="s">
        <v>1720</v>
      </c>
      <c r="E82">
        <v>100101342</v>
      </c>
      <c r="F82">
        <v>79</v>
      </c>
      <c r="G82">
        <v>2000</v>
      </c>
      <c r="H82" s="32" t="s">
        <v>24</v>
      </c>
      <c r="I82" s="5"/>
      <c r="J82" s="5"/>
      <c r="K82" s="5"/>
      <c r="L82" s="5" t="s">
        <v>1721</v>
      </c>
      <c r="M82" s="5">
        <v>1998</v>
      </c>
      <c r="N82" s="5" t="s">
        <v>37</v>
      </c>
      <c r="O82" t="s">
        <v>1721</v>
      </c>
      <c r="P82">
        <v>100096087</v>
      </c>
      <c r="Q82">
        <v>79</v>
      </c>
      <c r="R82">
        <v>1998</v>
      </c>
      <c r="S82" s="4" t="s">
        <v>24</v>
      </c>
      <c r="T82" s="5"/>
      <c r="U82" s="5"/>
      <c r="V82" s="5"/>
      <c r="W82" s="5"/>
      <c r="X82" s="5"/>
      <c r="Y82" s="5"/>
      <c r="AH82" s="5"/>
      <c r="AI82" s="5"/>
      <c r="AJ82" s="5"/>
      <c r="AS82" s="5"/>
      <c r="AT82" s="5"/>
      <c r="AU82" s="5"/>
      <c r="BD82" s="5"/>
      <c r="BE82" s="5"/>
      <c r="BF82" s="5"/>
      <c r="BO82" s="5"/>
      <c r="BP82" s="5"/>
      <c r="BQ82" s="5"/>
      <c r="BR82" s="30"/>
      <c r="BS82" s="26"/>
      <c r="BT82" s="23"/>
      <c r="BU82" s="30"/>
      <c r="BW82" s="5"/>
      <c r="BX82" s="5"/>
      <c r="BZ82" s="5" t="s">
        <v>1722</v>
      </c>
      <c r="CA82" s="5">
        <v>1997</v>
      </c>
      <c r="CB82" s="5" t="s">
        <v>1723</v>
      </c>
      <c r="CC82" s="30" t="s">
        <v>1722</v>
      </c>
      <c r="CD82" s="26">
        <v>100094396</v>
      </c>
      <c r="CE82" s="23">
        <v>79</v>
      </c>
      <c r="CF82" s="30">
        <v>1997</v>
      </c>
      <c r="CH82" s="5"/>
      <c r="CI82" s="5"/>
      <c r="CK82" s="5" t="s">
        <v>1724</v>
      </c>
      <c r="CL82" s="5">
        <v>1998</v>
      </c>
      <c r="CM82" s="5" t="s">
        <v>48</v>
      </c>
      <c r="CN82" s="30" t="s">
        <v>1724</v>
      </c>
      <c r="CO82" s="26">
        <v>100131951</v>
      </c>
      <c r="CP82" s="23">
        <v>79.5</v>
      </c>
      <c r="CQ82" s="30">
        <v>1998</v>
      </c>
      <c r="CS82" s="5"/>
      <c r="CT82" s="5"/>
      <c r="CV82" s="5"/>
      <c r="CW82" s="5"/>
      <c r="CX82" s="5"/>
      <c r="CY82" s="30"/>
      <c r="CZ82" s="26"/>
      <c r="DA82" s="23"/>
      <c r="DB82" s="30"/>
      <c r="DD82" s="5"/>
      <c r="DE82" s="5"/>
      <c r="DG82" s="5"/>
      <c r="DH82" s="5"/>
      <c r="DI82" s="5"/>
      <c r="DJ82" s="30"/>
      <c r="DK82" s="26"/>
      <c r="DL82" s="23"/>
      <c r="DM82" s="30"/>
      <c r="DO82" s="5"/>
      <c r="DP82" s="5"/>
    </row>
    <row r="83" spans="1:120">
      <c r="A83" t="s">
        <v>1559</v>
      </c>
      <c r="B83">
        <v>2000</v>
      </c>
      <c r="C83" t="s">
        <v>52</v>
      </c>
      <c r="D83" t="s">
        <v>1559</v>
      </c>
      <c r="E83">
        <v>100100617</v>
      </c>
      <c r="F83">
        <v>80</v>
      </c>
      <c r="G83">
        <v>2000</v>
      </c>
      <c r="H83" s="32" t="s">
        <v>24</v>
      </c>
      <c r="I83" s="5"/>
      <c r="J83" s="5"/>
      <c r="K83" s="5"/>
      <c r="L83" s="5" t="s">
        <v>1634</v>
      </c>
      <c r="M83" s="5">
        <v>1998</v>
      </c>
      <c r="N83" s="5" t="s">
        <v>79</v>
      </c>
      <c r="O83" t="s">
        <v>1634</v>
      </c>
      <c r="P83">
        <v>100083334</v>
      </c>
      <c r="Q83">
        <v>80.5</v>
      </c>
      <c r="R83">
        <v>1998</v>
      </c>
      <c r="S83" s="4" t="s">
        <v>24</v>
      </c>
      <c r="T83" s="5"/>
      <c r="U83" s="5"/>
      <c r="V83" s="5"/>
      <c r="W83" s="5"/>
      <c r="X83" s="5"/>
      <c r="Y83" s="5"/>
      <c r="AH83" s="5"/>
      <c r="AI83" s="5"/>
      <c r="AJ83" s="5"/>
      <c r="AS83" s="5"/>
      <c r="AT83" s="5"/>
      <c r="AU83" s="5"/>
      <c r="BD83" s="5"/>
      <c r="BE83" s="5"/>
      <c r="BF83" s="5"/>
      <c r="BO83" s="5"/>
      <c r="BP83" s="5"/>
      <c r="BQ83" s="5"/>
      <c r="BR83" s="30"/>
      <c r="BS83" s="26"/>
      <c r="BT83" s="23"/>
      <c r="BU83" s="30"/>
      <c r="BW83" s="5"/>
      <c r="BX83" s="5"/>
      <c r="BZ83" s="5" t="s">
        <v>1725</v>
      </c>
      <c r="CA83" s="5">
        <v>1997</v>
      </c>
      <c r="CB83" s="5" t="s">
        <v>915</v>
      </c>
      <c r="CC83" s="30" t="s">
        <v>1725</v>
      </c>
      <c r="CD83" s="26">
        <v>100093805</v>
      </c>
      <c r="CE83" s="23">
        <v>80</v>
      </c>
      <c r="CF83" s="30">
        <v>1997</v>
      </c>
      <c r="CH83" s="5"/>
      <c r="CI83" s="5"/>
      <c r="CK83" s="5" t="s">
        <v>1359</v>
      </c>
      <c r="CL83" s="5">
        <v>1998</v>
      </c>
      <c r="CM83" s="5" t="s">
        <v>225</v>
      </c>
      <c r="CN83" s="30" t="s">
        <v>1359</v>
      </c>
      <c r="CO83" s="26">
        <v>100126238</v>
      </c>
      <c r="CP83" s="23">
        <v>79.5</v>
      </c>
      <c r="CQ83" s="30">
        <v>1998</v>
      </c>
      <c r="CS83" s="5"/>
      <c r="CT83" s="5"/>
      <c r="CV83" s="5"/>
      <c r="CW83" s="5"/>
      <c r="CX83" s="5"/>
      <c r="CY83" s="30"/>
      <c r="CZ83" s="26"/>
      <c r="DA83" s="23"/>
      <c r="DB83" s="30"/>
      <c r="DD83" s="5"/>
      <c r="DE83" s="5"/>
      <c r="DG83" s="5"/>
      <c r="DH83" s="5"/>
      <c r="DI83" s="5"/>
      <c r="DJ83" s="30"/>
      <c r="DK83" s="26"/>
      <c r="DL83" s="23"/>
      <c r="DM83" s="30"/>
      <c r="DO83" s="5"/>
      <c r="DP83" s="5"/>
    </row>
    <row r="84" spans="1:120">
      <c r="A84" t="s">
        <v>1384</v>
      </c>
      <c r="B84">
        <v>1999</v>
      </c>
      <c r="C84" t="s">
        <v>82</v>
      </c>
      <c r="D84" t="s">
        <v>1384</v>
      </c>
      <c r="E84">
        <v>100096794</v>
      </c>
      <c r="F84">
        <v>81</v>
      </c>
      <c r="G84">
        <v>1999</v>
      </c>
      <c r="H84" s="32" t="s">
        <v>24</v>
      </c>
      <c r="I84" s="5"/>
      <c r="J84" s="5"/>
      <c r="K84" s="5"/>
      <c r="L84" s="5" t="s">
        <v>1726</v>
      </c>
      <c r="M84" s="5">
        <v>2000</v>
      </c>
      <c r="N84" s="5" t="s">
        <v>29</v>
      </c>
      <c r="O84" t="s">
        <v>1726</v>
      </c>
      <c r="P84">
        <v>100133604</v>
      </c>
      <c r="Q84">
        <v>80.5</v>
      </c>
      <c r="R84">
        <v>2000</v>
      </c>
      <c r="S84" s="4" t="s">
        <v>24</v>
      </c>
      <c r="T84" s="5"/>
      <c r="U84" s="5"/>
      <c r="V84" s="5"/>
      <c r="W84" s="5"/>
      <c r="X84" s="5"/>
      <c r="Y84" s="5"/>
      <c r="AH84" s="5"/>
      <c r="AI84" s="5"/>
      <c r="AJ84" s="5"/>
      <c r="AS84" s="5"/>
      <c r="AT84" s="5"/>
      <c r="AU84" s="5"/>
      <c r="BD84" s="5"/>
      <c r="BE84" s="5"/>
      <c r="BF84" s="5"/>
      <c r="BO84" s="5"/>
      <c r="BP84" s="5"/>
      <c r="BQ84" s="5"/>
      <c r="BZ84" s="5" t="s">
        <v>1727</v>
      </c>
      <c r="CA84" s="5">
        <v>1998</v>
      </c>
      <c r="CB84" s="5" t="s">
        <v>851</v>
      </c>
      <c r="CC84" t="s">
        <v>1727</v>
      </c>
      <c r="CD84">
        <v>100118776</v>
      </c>
      <c r="CE84">
        <v>81</v>
      </c>
      <c r="CF84">
        <v>1998</v>
      </c>
      <c r="CK84" s="5" t="s">
        <v>1728</v>
      </c>
      <c r="CL84" s="5">
        <v>2000</v>
      </c>
      <c r="CM84" s="5" t="s">
        <v>72</v>
      </c>
      <c r="CN84" t="s">
        <v>1728</v>
      </c>
      <c r="CO84">
        <v>100132635</v>
      </c>
      <c r="CP84">
        <v>81</v>
      </c>
      <c r="CQ84">
        <v>2000</v>
      </c>
      <c r="CV84" s="5"/>
      <c r="CW84" s="5"/>
      <c r="CX84" s="5"/>
      <c r="DG84" s="5"/>
      <c r="DH84" s="5"/>
      <c r="DI84" s="5"/>
    </row>
    <row r="85" spans="1:120">
      <c r="A85" t="s">
        <v>1729</v>
      </c>
      <c r="B85">
        <v>2000</v>
      </c>
      <c r="C85" t="s">
        <v>29</v>
      </c>
      <c r="D85" t="s">
        <v>1729</v>
      </c>
      <c r="E85">
        <v>100091783</v>
      </c>
      <c r="F85">
        <v>82</v>
      </c>
      <c r="G85">
        <v>2000</v>
      </c>
      <c r="H85" s="32" t="s">
        <v>24</v>
      </c>
      <c r="I85" s="5"/>
      <c r="J85" s="5"/>
      <c r="K85" s="5"/>
      <c r="L85" s="5" t="s">
        <v>1730</v>
      </c>
      <c r="M85" s="5">
        <v>1999</v>
      </c>
      <c r="N85" s="5" t="s">
        <v>122</v>
      </c>
      <c r="O85" t="s">
        <v>1730</v>
      </c>
      <c r="P85">
        <v>100088319</v>
      </c>
      <c r="Q85">
        <v>82</v>
      </c>
      <c r="R85">
        <v>1999</v>
      </c>
      <c r="S85" s="4" t="s">
        <v>24</v>
      </c>
      <c r="T85" s="5"/>
      <c r="U85" s="5"/>
      <c r="V85" s="5"/>
      <c r="W85" s="5"/>
      <c r="X85" s="5"/>
      <c r="Y85" s="5"/>
      <c r="AH85" s="5"/>
      <c r="AI85" s="5"/>
      <c r="AJ85" s="5"/>
      <c r="AS85" s="5"/>
      <c r="AT85" s="5"/>
      <c r="AU85" s="5"/>
      <c r="BD85" s="5"/>
      <c r="BE85" s="5"/>
      <c r="BF85" s="5"/>
      <c r="BO85" s="5"/>
      <c r="BP85" s="5"/>
      <c r="BQ85" s="5"/>
      <c r="BZ85" s="5" t="s">
        <v>1123</v>
      </c>
      <c r="CA85" s="5">
        <v>1998</v>
      </c>
      <c r="CB85" s="5" t="s">
        <v>1528</v>
      </c>
      <c r="CC85" t="s">
        <v>1123</v>
      </c>
      <c r="CD85">
        <v>100082626</v>
      </c>
      <c r="CE85">
        <v>82</v>
      </c>
      <c r="CF85">
        <v>1998</v>
      </c>
      <c r="CK85" s="5" t="s">
        <v>1731</v>
      </c>
      <c r="CL85" s="5">
        <v>1999</v>
      </c>
      <c r="CM85" s="5" t="s">
        <v>48</v>
      </c>
      <c r="CN85" t="s">
        <v>1731</v>
      </c>
      <c r="CO85">
        <v>100116839</v>
      </c>
      <c r="CP85">
        <v>82</v>
      </c>
      <c r="CQ85">
        <v>1999</v>
      </c>
      <c r="CV85" s="5"/>
      <c r="CW85" s="5"/>
      <c r="CX85" s="5"/>
      <c r="DG85" s="5"/>
      <c r="DH85" s="5"/>
      <c r="DI85" s="5"/>
    </row>
    <row r="86" spans="1:120">
      <c r="A86" t="s">
        <v>1385</v>
      </c>
      <c r="B86">
        <v>1999</v>
      </c>
      <c r="C86" t="s">
        <v>151</v>
      </c>
      <c r="D86" t="s">
        <v>1385</v>
      </c>
      <c r="E86">
        <v>100088550</v>
      </c>
      <c r="F86">
        <v>83</v>
      </c>
      <c r="G86">
        <v>1999</v>
      </c>
      <c r="H86" s="32" t="s">
        <v>24</v>
      </c>
      <c r="I86" s="5"/>
      <c r="J86" s="5"/>
      <c r="K86" s="5"/>
      <c r="L86" s="5" t="s">
        <v>1732</v>
      </c>
      <c r="M86" s="5">
        <v>1999</v>
      </c>
      <c r="N86" s="5" t="s">
        <v>422</v>
      </c>
      <c r="O86" t="s">
        <v>1732</v>
      </c>
      <c r="P86">
        <v>100100220</v>
      </c>
      <c r="Q86">
        <v>83</v>
      </c>
      <c r="R86">
        <v>1999</v>
      </c>
      <c r="S86" s="4" t="s">
        <v>24</v>
      </c>
      <c r="T86" s="5"/>
      <c r="U86" s="5"/>
      <c r="V86" s="5"/>
      <c r="W86" s="5"/>
      <c r="X86" s="5"/>
      <c r="Y86" s="5"/>
      <c r="AH86" s="5"/>
      <c r="AI86" s="5"/>
      <c r="AJ86" s="5"/>
      <c r="AS86" s="5"/>
      <c r="AT86" s="5"/>
      <c r="AU86" s="5"/>
      <c r="BD86" s="5"/>
      <c r="BE86" s="5"/>
      <c r="BF86" s="5"/>
      <c r="BO86" s="5"/>
      <c r="BP86" s="5"/>
      <c r="BQ86" s="5"/>
      <c r="BZ86" s="5" t="s">
        <v>1733</v>
      </c>
      <c r="CA86" s="5">
        <v>1997</v>
      </c>
      <c r="CB86" s="5" t="s">
        <v>915</v>
      </c>
      <c r="CC86" t="s">
        <v>1733</v>
      </c>
      <c r="CD86">
        <v>100102230</v>
      </c>
      <c r="CE86">
        <v>83</v>
      </c>
      <c r="CF86">
        <v>1997</v>
      </c>
      <c r="CK86" s="5" t="s">
        <v>1734</v>
      </c>
      <c r="CL86" s="5">
        <v>2000</v>
      </c>
      <c r="CM86" s="5" t="s">
        <v>37</v>
      </c>
      <c r="CN86" t="s">
        <v>1734</v>
      </c>
      <c r="CO86">
        <v>100132614</v>
      </c>
      <c r="CP86">
        <v>83.5</v>
      </c>
      <c r="CQ86">
        <v>2000</v>
      </c>
      <c r="CV86" s="5"/>
      <c r="CW86" s="5"/>
      <c r="CX86" s="5"/>
      <c r="DG86" s="5"/>
      <c r="DH86" s="5"/>
      <c r="DI86" s="5"/>
    </row>
    <row r="87" spans="1:120">
      <c r="A87" t="s">
        <v>1735</v>
      </c>
      <c r="B87">
        <v>2000</v>
      </c>
      <c r="C87" t="s">
        <v>26</v>
      </c>
      <c r="D87" t="s">
        <v>1735</v>
      </c>
      <c r="E87">
        <v>100101666</v>
      </c>
      <c r="F87">
        <v>84</v>
      </c>
      <c r="G87">
        <v>2000</v>
      </c>
      <c r="H87" s="32" t="s">
        <v>24</v>
      </c>
      <c r="I87" s="5"/>
      <c r="J87" s="5"/>
      <c r="K87" s="5"/>
      <c r="L87" s="5" t="s">
        <v>1369</v>
      </c>
      <c r="M87" s="5">
        <v>1999</v>
      </c>
      <c r="N87" s="5" t="s">
        <v>57</v>
      </c>
      <c r="O87" t="s">
        <v>1369</v>
      </c>
      <c r="P87">
        <v>100084141</v>
      </c>
      <c r="Q87">
        <v>84</v>
      </c>
      <c r="R87">
        <v>1999</v>
      </c>
      <c r="S87" s="4" t="s">
        <v>24</v>
      </c>
      <c r="T87" s="5"/>
      <c r="U87" s="5"/>
      <c r="V87" s="5"/>
      <c r="W87" s="5"/>
      <c r="X87" s="5"/>
      <c r="Y87" s="5"/>
      <c r="AH87" s="5"/>
      <c r="AI87" s="5"/>
      <c r="AJ87" s="5"/>
      <c r="AS87" s="5"/>
      <c r="AT87" s="5"/>
      <c r="AU87" s="5"/>
      <c r="BD87" s="5"/>
      <c r="BE87" s="5"/>
      <c r="BF87" s="5"/>
      <c r="BO87" s="5"/>
      <c r="BP87" s="5"/>
      <c r="BQ87" s="5"/>
      <c r="BZ87" s="5" t="s">
        <v>1710</v>
      </c>
      <c r="CA87" s="5">
        <v>1999</v>
      </c>
      <c r="CB87" s="5" t="s">
        <v>1704</v>
      </c>
      <c r="CC87" t="s">
        <v>1710</v>
      </c>
      <c r="CD87">
        <v>0</v>
      </c>
      <c r="CE87">
        <v>84</v>
      </c>
      <c r="CF87">
        <v>1999</v>
      </c>
      <c r="CK87" s="5" t="s">
        <v>1736</v>
      </c>
      <c r="CL87" s="5">
        <v>1998</v>
      </c>
      <c r="CM87" s="5" t="s">
        <v>151</v>
      </c>
      <c r="CN87" t="s">
        <v>1736</v>
      </c>
      <c r="CO87">
        <v>100133065</v>
      </c>
      <c r="CP87">
        <v>83.5</v>
      </c>
      <c r="CQ87">
        <v>1998</v>
      </c>
      <c r="CV87" s="5"/>
      <c r="CW87" s="5"/>
      <c r="CX87" s="5"/>
      <c r="DG87" s="5"/>
      <c r="DH87" s="5"/>
      <c r="DI87" s="5"/>
    </row>
    <row r="88" spans="1:120">
      <c r="A88" t="s">
        <v>1496</v>
      </c>
      <c r="B88">
        <v>2000</v>
      </c>
      <c r="C88" t="s">
        <v>381</v>
      </c>
      <c r="D88" t="s">
        <v>1496</v>
      </c>
      <c r="E88">
        <v>100102742</v>
      </c>
      <c r="F88">
        <v>85</v>
      </c>
      <c r="G88">
        <v>2000</v>
      </c>
      <c r="H88" s="32" t="s">
        <v>24</v>
      </c>
      <c r="I88" s="5"/>
      <c r="J88" s="5"/>
      <c r="K88" s="5"/>
      <c r="L88" s="5" t="s">
        <v>1582</v>
      </c>
      <c r="M88" s="5">
        <v>1998</v>
      </c>
      <c r="N88" s="5" t="s">
        <v>57</v>
      </c>
      <c r="O88" t="s">
        <v>1582</v>
      </c>
      <c r="P88">
        <v>100066844</v>
      </c>
      <c r="Q88">
        <v>85</v>
      </c>
      <c r="R88">
        <v>1998</v>
      </c>
      <c r="S88" s="4" t="s">
        <v>24</v>
      </c>
      <c r="T88" s="5"/>
      <c r="U88" s="5"/>
      <c r="V88" s="5"/>
      <c r="W88" s="5"/>
      <c r="X88" s="5"/>
      <c r="Y88" s="5"/>
      <c r="AH88" s="5"/>
      <c r="AI88" s="5"/>
      <c r="AJ88" s="5"/>
      <c r="AS88" s="5"/>
      <c r="AT88" s="5"/>
      <c r="AU88" s="5"/>
      <c r="BD88" s="5"/>
      <c r="BE88" s="5"/>
      <c r="BF88" s="5"/>
      <c r="BO88" s="5"/>
      <c r="BP88" s="5"/>
      <c r="BQ88" s="5"/>
      <c r="BZ88" s="5"/>
      <c r="CA88" s="5"/>
      <c r="CB88" s="5"/>
      <c r="CK88" s="5" t="s">
        <v>1737</v>
      </c>
      <c r="CL88" s="5">
        <v>2000</v>
      </c>
      <c r="CM88" s="5" t="s">
        <v>151</v>
      </c>
      <c r="CN88" t="s">
        <v>1737</v>
      </c>
      <c r="CO88">
        <v>100100898</v>
      </c>
      <c r="CP88">
        <v>85</v>
      </c>
      <c r="CQ88">
        <v>2000</v>
      </c>
      <c r="CV88" s="5"/>
      <c r="CW88" s="5"/>
      <c r="CX88" s="5"/>
      <c r="DG88" s="5"/>
      <c r="DH88" s="5"/>
      <c r="DI88" s="5"/>
    </row>
    <row r="89" spans="1:120">
      <c r="A89" t="s">
        <v>1738</v>
      </c>
      <c r="B89">
        <v>2000</v>
      </c>
      <c r="C89" t="s">
        <v>23</v>
      </c>
      <c r="D89" t="s">
        <v>1738</v>
      </c>
      <c r="E89">
        <v>100099647</v>
      </c>
      <c r="F89">
        <v>86</v>
      </c>
      <c r="G89">
        <v>2000</v>
      </c>
      <c r="H89" s="32" t="s">
        <v>24</v>
      </c>
      <c r="I89" s="5"/>
      <c r="J89" s="5"/>
      <c r="K89" s="5"/>
      <c r="L89" s="5" t="s">
        <v>1739</v>
      </c>
      <c r="M89" s="5">
        <v>1999</v>
      </c>
      <c r="N89" s="5" t="s">
        <v>46</v>
      </c>
      <c r="O89" t="s">
        <v>1739</v>
      </c>
      <c r="P89">
        <v>100124957</v>
      </c>
      <c r="Q89">
        <v>86</v>
      </c>
      <c r="R89">
        <v>1999</v>
      </c>
      <c r="S89" s="4" t="s">
        <v>24</v>
      </c>
      <c r="T89" s="5"/>
      <c r="U89" s="5"/>
      <c r="V89" s="5"/>
      <c r="W89" s="5"/>
      <c r="X89" s="5"/>
      <c r="Y89" s="5"/>
      <c r="AH89" s="5"/>
      <c r="AI89" s="5"/>
      <c r="AJ89" s="5"/>
      <c r="AS89" s="5"/>
      <c r="AT89" s="5"/>
      <c r="AU89" s="5"/>
      <c r="BD89" s="5"/>
      <c r="BE89" s="5"/>
      <c r="BF89" s="5"/>
      <c r="BO89" s="5"/>
      <c r="BP89" s="5"/>
      <c r="BQ89" s="5"/>
      <c r="BZ89" s="5"/>
      <c r="CA89" s="5"/>
      <c r="CB89" s="5"/>
      <c r="CK89" s="5" t="s">
        <v>1740</v>
      </c>
      <c r="CL89" s="5">
        <v>2001</v>
      </c>
      <c r="CM89" s="5" t="s">
        <v>151</v>
      </c>
      <c r="CN89" t="s">
        <v>1740</v>
      </c>
      <c r="CO89">
        <v>100126897</v>
      </c>
      <c r="CP89">
        <v>86</v>
      </c>
      <c r="CQ89">
        <v>2001</v>
      </c>
      <c r="CV89" s="5"/>
      <c r="CW89" s="5"/>
      <c r="CX89" s="5"/>
      <c r="DG89" s="5"/>
      <c r="DH89" s="5"/>
      <c r="DI89" s="5"/>
    </row>
    <row r="90" spans="1:120">
      <c r="A90" t="s">
        <v>1741</v>
      </c>
      <c r="B90">
        <v>1999</v>
      </c>
      <c r="C90" t="s">
        <v>103</v>
      </c>
      <c r="D90" t="s">
        <v>1741</v>
      </c>
      <c r="E90">
        <v>100133126</v>
      </c>
      <c r="F90">
        <v>87.5</v>
      </c>
      <c r="G90">
        <v>1999</v>
      </c>
      <c r="H90" s="32" t="s">
        <v>24</v>
      </c>
      <c r="I90" s="5"/>
      <c r="J90" s="5"/>
      <c r="K90" s="5"/>
      <c r="L90" s="5" t="s">
        <v>1365</v>
      </c>
      <c r="M90" s="5">
        <v>1999</v>
      </c>
      <c r="N90" s="5" t="s">
        <v>82</v>
      </c>
      <c r="O90" t="s">
        <v>1365</v>
      </c>
      <c r="P90">
        <v>100075821</v>
      </c>
      <c r="Q90">
        <v>87</v>
      </c>
      <c r="R90">
        <v>1999</v>
      </c>
      <c r="S90" s="4" t="s">
        <v>24</v>
      </c>
      <c r="T90" s="5"/>
      <c r="U90" s="5"/>
      <c r="V90" s="5"/>
      <c r="W90" s="5"/>
      <c r="X90" s="5"/>
      <c r="Y90" s="5"/>
      <c r="AH90" s="5"/>
      <c r="AI90" s="5"/>
      <c r="AJ90" s="5"/>
      <c r="AS90" s="5"/>
      <c r="AT90" s="5"/>
      <c r="AU90" s="5"/>
      <c r="BD90" s="5"/>
      <c r="BE90" s="5"/>
      <c r="BF90" s="5"/>
      <c r="BO90" s="5"/>
      <c r="BP90" s="5"/>
      <c r="BQ90" s="5"/>
      <c r="BZ90" s="5"/>
      <c r="CA90" s="5"/>
      <c r="CB90" s="5"/>
      <c r="CK90" s="5" t="s">
        <v>1742</v>
      </c>
      <c r="CL90" s="5">
        <v>2000</v>
      </c>
      <c r="CM90" s="5" t="s">
        <v>37</v>
      </c>
      <c r="CN90" t="s">
        <v>1742</v>
      </c>
      <c r="CO90">
        <v>100132762</v>
      </c>
      <c r="CP90">
        <v>87.3</v>
      </c>
      <c r="CQ90">
        <v>2000</v>
      </c>
      <c r="CV90" s="5"/>
      <c r="CW90" s="5"/>
      <c r="CX90" s="5"/>
      <c r="DG90" s="5"/>
      <c r="DH90" s="5"/>
      <c r="DI90" s="5"/>
    </row>
    <row r="91" spans="1:120">
      <c r="A91" t="s">
        <v>1743</v>
      </c>
      <c r="B91">
        <v>1999</v>
      </c>
      <c r="C91" t="s">
        <v>1744</v>
      </c>
      <c r="D91" t="s">
        <v>1743</v>
      </c>
      <c r="E91">
        <v>100124402</v>
      </c>
      <c r="F91">
        <v>87.5</v>
      </c>
      <c r="G91">
        <v>1999</v>
      </c>
      <c r="H91" s="32" t="s">
        <v>24</v>
      </c>
      <c r="I91" s="5"/>
      <c r="J91" s="5"/>
      <c r="K91" s="5"/>
      <c r="L91" s="5" t="s">
        <v>1018</v>
      </c>
      <c r="M91" s="5">
        <v>1998</v>
      </c>
      <c r="N91" s="5" t="s">
        <v>274</v>
      </c>
      <c r="O91" t="s">
        <v>1018</v>
      </c>
      <c r="P91">
        <v>100081673</v>
      </c>
      <c r="Q91">
        <v>88</v>
      </c>
      <c r="R91">
        <v>1998</v>
      </c>
      <c r="S91" s="4" t="s">
        <v>24</v>
      </c>
      <c r="T91" s="5"/>
      <c r="U91" s="5"/>
      <c r="V91" s="5"/>
      <c r="W91" s="5"/>
      <c r="X91" s="5"/>
      <c r="Y91" s="5"/>
      <c r="AH91" s="5"/>
      <c r="AI91" s="5"/>
      <c r="AJ91" s="5"/>
      <c r="AS91" s="5"/>
      <c r="AT91" s="5"/>
      <c r="AU91" s="5"/>
      <c r="BD91" s="5"/>
      <c r="BE91" s="5"/>
      <c r="BF91" s="5"/>
      <c r="BO91" s="5"/>
      <c r="BP91" s="5"/>
      <c r="BQ91" s="5"/>
      <c r="BZ91" s="5"/>
      <c r="CA91" s="5"/>
      <c r="CB91" s="5"/>
      <c r="CK91" s="5" t="s">
        <v>1745</v>
      </c>
      <c r="CL91" s="5">
        <v>1999</v>
      </c>
      <c r="CM91" s="5" t="s">
        <v>29</v>
      </c>
      <c r="CN91" t="s">
        <v>1745</v>
      </c>
      <c r="CO91">
        <v>100100084</v>
      </c>
      <c r="CP91">
        <v>87.3</v>
      </c>
      <c r="CQ91">
        <v>1999</v>
      </c>
      <c r="CV91" s="5"/>
      <c r="CW91" s="5"/>
      <c r="CX91" s="5"/>
      <c r="DG91" s="5"/>
      <c r="DH91" s="5"/>
      <c r="DI91" s="5"/>
    </row>
    <row r="92" spans="1:120">
      <c r="A92" t="s">
        <v>1746</v>
      </c>
      <c r="B92">
        <v>1998</v>
      </c>
      <c r="C92" t="s">
        <v>57</v>
      </c>
      <c r="D92" t="s">
        <v>1746</v>
      </c>
      <c r="E92">
        <v>100102327</v>
      </c>
      <c r="F92">
        <v>89</v>
      </c>
      <c r="G92">
        <v>1998</v>
      </c>
      <c r="H92" s="32" t="s">
        <v>24</v>
      </c>
      <c r="I92" s="5"/>
      <c r="J92" s="5"/>
      <c r="K92" s="5"/>
      <c r="L92" s="5" t="s">
        <v>1747</v>
      </c>
      <c r="M92" s="5">
        <v>2001</v>
      </c>
      <c r="N92" s="5" t="s">
        <v>94</v>
      </c>
      <c r="O92" t="s">
        <v>1747</v>
      </c>
      <c r="P92">
        <v>100097474</v>
      </c>
      <c r="Q92">
        <v>89</v>
      </c>
      <c r="R92">
        <v>2001</v>
      </c>
      <c r="S92" s="4" t="s">
        <v>24</v>
      </c>
      <c r="T92" s="5"/>
      <c r="U92" s="5"/>
      <c r="V92" s="5"/>
      <c r="W92" s="5"/>
      <c r="X92" s="5"/>
      <c r="Y92" s="5"/>
      <c r="AH92" s="5"/>
      <c r="AI92" s="5"/>
      <c r="AJ92" s="5"/>
      <c r="AS92" s="5"/>
      <c r="AT92" s="5"/>
      <c r="AU92" s="5"/>
      <c r="BD92" s="5"/>
      <c r="BE92" s="5"/>
      <c r="BF92" s="5"/>
      <c r="BO92" s="5"/>
      <c r="BP92" s="5"/>
      <c r="BQ92" s="5"/>
      <c r="BZ92" s="5"/>
      <c r="CA92" s="5"/>
      <c r="CB92" s="5"/>
      <c r="CK92" s="5" t="s">
        <v>1748</v>
      </c>
      <c r="CL92" s="5">
        <v>1999</v>
      </c>
      <c r="CM92" s="5" t="s">
        <v>29</v>
      </c>
      <c r="CN92" t="s">
        <v>1748</v>
      </c>
      <c r="CO92">
        <v>100129377</v>
      </c>
      <c r="CP92">
        <v>87.3</v>
      </c>
      <c r="CQ92">
        <v>1999</v>
      </c>
      <c r="CV92" s="5"/>
      <c r="CW92" s="5"/>
      <c r="CX92" s="5"/>
      <c r="DG92" s="5"/>
      <c r="DH92" s="5"/>
      <c r="DI92" s="5"/>
    </row>
    <row r="93" spans="1:120">
      <c r="A93" t="s">
        <v>1749</v>
      </c>
      <c r="B93">
        <v>1998</v>
      </c>
      <c r="C93" t="s">
        <v>82</v>
      </c>
      <c r="D93" t="s">
        <v>1749</v>
      </c>
      <c r="E93">
        <v>100129782</v>
      </c>
      <c r="F93">
        <v>90</v>
      </c>
      <c r="G93">
        <v>1998</v>
      </c>
      <c r="H93" s="32" t="s">
        <v>24</v>
      </c>
      <c r="I93" s="5"/>
      <c r="J93" s="5"/>
      <c r="K93" s="5"/>
      <c r="L93" s="5" t="s">
        <v>1750</v>
      </c>
      <c r="M93" s="5">
        <v>2000</v>
      </c>
      <c r="N93" s="5" t="s">
        <v>151</v>
      </c>
      <c r="O93" t="s">
        <v>1750</v>
      </c>
      <c r="P93">
        <v>100126898</v>
      </c>
      <c r="Q93">
        <v>90</v>
      </c>
      <c r="R93">
        <v>2000</v>
      </c>
      <c r="S93" s="4" t="s">
        <v>24</v>
      </c>
      <c r="T93" s="5"/>
      <c r="U93" s="5"/>
      <c r="V93" s="5"/>
      <c r="W93" s="5"/>
      <c r="X93" s="5"/>
      <c r="Y93" s="5"/>
      <c r="AH93" s="5"/>
      <c r="AI93" s="5"/>
      <c r="AJ93" s="5"/>
      <c r="AS93" s="5"/>
      <c r="AT93" s="5"/>
      <c r="AU93" s="5"/>
      <c r="BD93" s="5"/>
      <c r="BE93" s="5"/>
      <c r="BF93" s="5"/>
      <c r="BO93" s="5"/>
      <c r="BP93" s="5"/>
      <c r="BQ93" s="5"/>
      <c r="BZ93" s="5"/>
      <c r="CA93" s="5"/>
      <c r="CB93" s="5"/>
      <c r="CK93" s="5" t="s">
        <v>1751</v>
      </c>
      <c r="CL93" s="5">
        <v>1999</v>
      </c>
      <c r="CM93" s="5" t="s">
        <v>37</v>
      </c>
      <c r="CN93" t="s">
        <v>1751</v>
      </c>
      <c r="CO93">
        <v>100132831</v>
      </c>
      <c r="CP93">
        <v>90.5</v>
      </c>
      <c r="CQ93">
        <v>1999</v>
      </c>
      <c r="CV93" s="5"/>
      <c r="CW93" s="5"/>
      <c r="CX93" s="5"/>
      <c r="DG93" s="5"/>
      <c r="DH93" s="5"/>
      <c r="DI93" s="5"/>
    </row>
    <row r="94" spans="1:120">
      <c r="A94" s="5" t="s">
        <v>1752</v>
      </c>
      <c r="B94" s="5">
        <v>1999</v>
      </c>
      <c r="C94" s="5" t="s">
        <v>103</v>
      </c>
      <c r="D94" t="s">
        <v>1752</v>
      </c>
      <c r="E94">
        <v>100133191</v>
      </c>
      <c r="F94">
        <v>91</v>
      </c>
      <c r="G94">
        <v>1999</v>
      </c>
      <c r="H94" s="32" t="s">
        <v>24</v>
      </c>
      <c r="I94" s="5"/>
      <c r="J94" s="5"/>
      <c r="K94" s="5"/>
      <c r="L94" s="5" t="s">
        <v>1402</v>
      </c>
      <c r="M94" s="5">
        <v>1998</v>
      </c>
      <c r="N94" s="5" t="s">
        <v>424</v>
      </c>
      <c r="O94" t="s">
        <v>1402</v>
      </c>
      <c r="P94">
        <v>100091318</v>
      </c>
      <c r="Q94">
        <v>91</v>
      </c>
      <c r="R94">
        <v>1998</v>
      </c>
      <c r="S94" s="4" t="s">
        <v>24</v>
      </c>
      <c r="T94" s="5"/>
      <c r="U94" s="5"/>
      <c r="V94" s="5"/>
      <c r="W94" s="5"/>
      <c r="X94" s="5"/>
      <c r="Y94" s="5"/>
      <c r="AH94" s="5"/>
      <c r="AI94" s="5"/>
      <c r="AJ94" s="5"/>
      <c r="AS94" s="5"/>
      <c r="AT94" s="5"/>
      <c r="AU94" s="5"/>
      <c r="BD94" s="5"/>
      <c r="BE94" s="5"/>
      <c r="BF94" s="5"/>
      <c r="BO94" s="5"/>
      <c r="BP94" s="5"/>
      <c r="BQ94" s="5"/>
      <c r="BZ94" s="5"/>
      <c r="CA94" s="5"/>
      <c r="CB94" s="5"/>
      <c r="CK94" s="5" t="s">
        <v>1753</v>
      </c>
      <c r="CL94" s="5">
        <v>1998</v>
      </c>
      <c r="CM94" s="5" t="s">
        <v>122</v>
      </c>
      <c r="CN94" t="s">
        <v>1753</v>
      </c>
      <c r="CO94">
        <v>100132010</v>
      </c>
      <c r="CP94">
        <v>90.5</v>
      </c>
      <c r="CQ94">
        <v>1998</v>
      </c>
      <c r="CV94" s="5"/>
      <c r="CW94" s="5"/>
      <c r="CX94" s="5"/>
      <c r="DG94" s="5"/>
      <c r="DH94" s="5"/>
      <c r="DI94" s="5"/>
    </row>
    <row r="95" spans="1:120">
      <c r="A95" s="5" t="s">
        <v>1754</v>
      </c>
      <c r="B95" s="5">
        <v>2000</v>
      </c>
      <c r="C95" s="5" t="s">
        <v>57</v>
      </c>
      <c r="D95" t="s">
        <v>1754</v>
      </c>
      <c r="E95">
        <v>100102166</v>
      </c>
      <c r="F95">
        <v>92</v>
      </c>
      <c r="G95">
        <v>2000</v>
      </c>
      <c r="H95" t="s">
        <v>24</v>
      </c>
      <c r="L95" s="5" t="s">
        <v>1380</v>
      </c>
      <c r="M95" s="5">
        <v>1999</v>
      </c>
      <c r="N95" s="5" t="s">
        <v>23</v>
      </c>
      <c r="O95" t="s">
        <v>1380</v>
      </c>
      <c r="P95">
        <v>100126022</v>
      </c>
      <c r="Q95">
        <v>92</v>
      </c>
      <c r="R95">
        <v>1999</v>
      </c>
      <c r="S95" s="4" t="s">
        <v>24</v>
      </c>
      <c r="T95" s="5"/>
      <c r="U95" s="5"/>
      <c r="V95" s="5"/>
      <c r="W95" s="5"/>
      <c r="X95" s="5"/>
      <c r="Y95" s="5"/>
      <c r="AH95" s="5"/>
      <c r="AI95" s="5"/>
      <c r="AJ95" s="5"/>
      <c r="AS95" s="5"/>
      <c r="AT95" s="5"/>
      <c r="AU95" s="5"/>
      <c r="BD95" s="5"/>
      <c r="BE95" s="5"/>
      <c r="BF95" s="5"/>
      <c r="BO95" s="5"/>
      <c r="BP95" s="5"/>
      <c r="BQ95" s="5"/>
      <c r="BZ95" s="5"/>
      <c r="CA95" s="5"/>
      <c r="CB95" s="5"/>
      <c r="CK95" s="5" t="s">
        <v>1755</v>
      </c>
      <c r="CL95" s="5">
        <v>0</v>
      </c>
      <c r="CM95" s="5" t="s">
        <v>151</v>
      </c>
      <c r="CN95" t="s">
        <v>1755</v>
      </c>
      <c r="CO95">
        <v>0</v>
      </c>
      <c r="CP95">
        <v>92</v>
      </c>
      <c r="CQ95">
        <v>0</v>
      </c>
      <c r="CV95" s="5"/>
      <c r="CW95" s="5"/>
      <c r="CX95" s="5"/>
      <c r="DG95" s="5"/>
      <c r="DH95" s="5"/>
      <c r="DI95" s="5"/>
    </row>
    <row r="96" spans="1:120">
      <c r="A96" s="5" t="s">
        <v>1756</v>
      </c>
      <c r="B96" s="5">
        <v>2001</v>
      </c>
      <c r="C96" s="5" t="s">
        <v>26</v>
      </c>
      <c r="D96" t="s">
        <v>1756</v>
      </c>
      <c r="E96">
        <v>100128479</v>
      </c>
      <c r="F96">
        <v>93</v>
      </c>
      <c r="G96">
        <v>2001</v>
      </c>
      <c r="H96" t="s">
        <v>24</v>
      </c>
      <c r="L96" s="5" t="s">
        <v>1384</v>
      </c>
      <c r="M96" s="5">
        <v>1999</v>
      </c>
      <c r="N96" s="5" t="s">
        <v>82</v>
      </c>
      <c r="O96" t="s">
        <v>1384</v>
      </c>
      <c r="P96">
        <v>100096794</v>
      </c>
      <c r="Q96">
        <v>93.5</v>
      </c>
      <c r="R96">
        <v>1999</v>
      </c>
      <c r="S96" s="4" t="s">
        <v>24</v>
      </c>
      <c r="T96" s="5"/>
      <c r="U96" s="5"/>
      <c r="V96" s="5"/>
      <c r="W96" s="5"/>
      <c r="X96" s="5"/>
      <c r="Y96" s="5"/>
      <c r="AH96" s="5"/>
      <c r="AI96" s="5"/>
      <c r="AJ96" s="5"/>
      <c r="AS96" s="5"/>
      <c r="AT96" s="5"/>
      <c r="AU96" s="5"/>
      <c r="BD96" s="5"/>
      <c r="BE96" s="5"/>
      <c r="BF96" s="5"/>
      <c r="BO96" s="5"/>
      <c r="BP96" s="5"/>
      <c r="BQ96" s="5"/>
      <c r="BZ96" s="5"/>
      <c r="CA96" s="5"/>
      <c r="CB96" s="5"/>
      <c r="CK96" s="5"/>
      <c r="CL96" s="5"/>
      <c r="CM96" s="5"/>
      <c r="CV96" s="5"/>
      <c r="CW96" s="5"/>
      <c r="CX96" s="5"/>
      <c r="DG96" s="5"/>
      <c r="DH96" s="5"/>
      <c r="DI96" s="5"/>
    </row>
    <row r="97" spans="1:113">
      <c r="A97" s="5" t="s">
        <v>1757</v>
      </c>
      <c r="B97" s="5">
        <v>2001</v>
      </c>
      <c r="C97" s="5" t="s">
        <v>82</v>
      </c>
      <c r="D97" t="s">
        <v>1757</v>
      </c>
      <c r="E97">
        <v>100116552</v>
      </c>
      <c r="F97">
        <v>94.5</v>
      </c>
      <c r="G97">
        <v>2001</v>
      </c>
      <c r="H97" t="s">
        <v>24</v>
      </c>
      <c r="L97" s="5" t="s">
        <v>1496</v>
      </c>
      <c r="M97" s="5">
        <v>2000</v>
      </c>
      <c r="N97" s="5" t="s">
        <v>381</v>
      </c>
      <c r="O97" t="s">
        <v>1496</v>
      </c>
      <c r="P97">
        <v>100102742</v>
      </c>
      <c r="Q97">
        <v>93.5</v>
      </c>
      <c r="R97">
        <v>2000</v>
      </c>
      <c r="S97" s="4" t="s">
        <v>24</v>
      </c>
      <c r="T97" s="5"/>
      <c r="U97" s="5"/>
      <c r="V97" s="5"/>
      <c r="W97" s="5"/>
      <c r="X97" s="5"/>
      <c r="Y97" s="5"/>
      <c r="AH97" s="5"/>
      <c r="AI97" s="5"/>
      <c r="AJ97" s="5"/>
      <c r="AS97" s="5"/>
      <c r="AT97" s="5"/>
      <c r="AU97" s="5"/>
      <c r="BD97" s="5"/>
      <c r="BE97" s="5"/>
      <c r="BF97" s="5"/>
      <c r="BO97" s="5"/>
      <c r="BP97" s="5"/>
      <c r="BQ97" s="5"/>
      <c r="BZ97" s="5"/>
      <c r="CA97" s="5"/>
      <c r="CB97" s="5"/>
      <c r="CK97" s="5"/>
      <c r="CL97" s="5"/>
      <c r="CM97" s="5"/>
      <c r="CV97" s="5"/>
      <c r="CW97" s="5"/>
      <c r="CX97" s="5"/>
      <c r="DG97" s="5"/>
      <c r="DH97" s="5"/>
      <c r="DI97" s="5"/>
    </row>
    <row r="98" spans="1:113">
      <c r="A98" s="5" t="s">
        <v>1758</v>
      </c>
      <c r="B98" s="5">
        <v>2001</v>
      </c>
      <c r="C98" s="5" t="s">
        <v>202</v>
      </c>
      <c r="D98" t="s">
        <v>1758</v>
      </c>
      <c r="E98">
        <v>100116666</v>
      </c>
      <c r="F98">
        <v>94.5</v>
      </c>
      <c r="G98">
        <v>2001</v>
      </c>
      <c r="H98" t="s">
        <v>24</v>
      </c>
      <c r="L98" s="5" t="s">
        <v>1408</v>
      </c>
      <c r="M98" s="5">
        <v>1998</v>
      </c>
      <c r="N98" s="5" t="s">
        <v>290</v>
      </c>
      <c r="O98" t="s">
        <v>1408</v>
      </c>
      <c r="P98">
        <v>100102114</v>
      </c>
      <c r="Q98">
        <v>95</v>
      </c>
      <c r="R98">
        <v>1998</v>
      </c>
      <c r="S98" s="4" t="s">
        <v>24</v>
      </c>
      <c r="T98" s="5"/>
      <c r="U98" s="5"/>
      <c r="V98" s="5"/>
      <c r="W98" s="5"/>
      <c r="X98" s="5"/>
      <c r="Y98" s="5"/>
      <c r="AH98" s="5"/>
      <c r="AI98" s="5"/>
      <c r="AJ98" s="5"/>
      <c r="AS98" s="5"/>
      <c r="AT98" s="5"/>
      <c r="AU98" s="5"/>
      <c r="BD98" s="5"/>
      <c r="BE98" s="5"/>
      <c r="BF98" s="5"/>
      <c r="BO98" s="5"/>
      <c r="BP98" s="5"/>
      <c r="BQ98" s="5"/>
      <c r="BZ98" s="5"/>
      <c r="CA98" s="5"/>
      <c r="CB98" s="5"/>
      <c r="CK98" s="5"/>
      <c r="CL98" s="5"/>
      <c r="CM98" s="5"/>
      <c r="CV98" s="5"/>
      <c r="CW98" s="5"/>
      <c r="CX98" s="5"/>
      <c r="DG98" s="5"/>
      <c r="DH98" s="5"/>
      <c r="DI98" s="5"/>
    </row>
    <row r="99" spans="1:113">
      <c r="A99" s="5" t="s">
        <v>1395</v>
      </c>
      <c r="B99" s="5">
        <v>1999</v>
      </c>
      <c r="C99" s="5" t="s">
        <v>48</v>
      </c>
      <c r="D99" t="s">
        <v>1395</v>
      </c>
      <c r="E99">
        <v>100125892</v>
      </c>
      <c r="F99">
        <v>96</v>
      </c>
      <c r="G99">
        <v>1999</v>
      </c>
      <c r="H99" t="s">
        <v>24</v>
      </c>
      <c r="L99" s="5" t="s">
        <v>1565</v>
      </c>
      <c r="M99" s="5">
        <v>2000</v>
      </c>
      <c r="N99" s="5" t="s">
        <v>23</v>
      </c>
      <c r="O99" t="s">
        <v>1565</v>
      </c>
      <c r="P99">
        <v>100124308</v>
      </c>
      <c r="Q99">
        <v>96</v>
      </c>
      <c r="R99">
        <v>2000</v>
      </c>
      <c r="S99" s="4" t="s">
        <v>24</v>
      </c>
      <c r="T99" s="5"/>
      <c r="U99" s="5"/>
      <c r="V99" s="5"/>
      <c r="W99" s="5"/>
      <c r="X99" s="5"/>
      <c r="Y99" s="5"/>
      <c r="AH99" s="5"/>
      <c r="AI99" s="5"/>
      <c r="AJ99" s="5"/>
      <c r="AS99" s="5"/>
      <c r="AT99" s="5"/>
      <c r="AU99" s="5"/>
      <c r="BD99" s="5"/>
      <c r="BE99" s="5"/>
      <c r="BF99" s="5"/>
      <c r="BO99" s="5"/>
      <c r="BP99" s="5"/>
      <c r="BQ99" s="5"/>
      <c r="BZ99" s="5"/>
      <c r="CA99" s="5"/>
      <c r="CB99" s="5"/>
      <c r="CK99" s="5"/>
      <c r="CL99" s="5"/>
      <c r="CM99" s="5"/>
      <c r="CV99" s="5"/>
      <c r="CW99" s="5"/>
      <c r="CX99" s="5"/>
      <c r="DG99" s="5"/>
      <c r="DH99" s="5"/>
      <c r="DI99" s="5"/>
    </row>
    <row r="100" spans="1:113">
      <c r="A100" s="5" t="s">
        <v>1759</v>
      </c>
      <c r="B100" s="5">
        <v>1998</v>
      </c>
      <c r="C100" s="5" t="s">
        <v>1277</v>
      </c>
      <c r="D100" t="s">
        <v>1759</v>
      </c>
      <c r="E100">
        <v>100116082</v>
      </c>
      <c r="F100">
        <v>97</v>
      </c>
      <c r="G100">
        <v>1998</v>
      </c>
      <c r="H100" t="s">
        <v>24</v>
      </c>
      <c r="L100" s="5" t="s">
        <v>1378</v>
      </c>
      <c r="M100" s="5">
        <v>1999</v>
      </c>
      <c r="N100" s="5" t="s">
        <v>143</v>
      </c>
      <c r="O100" t="s">
        <v>1378</v>
      </c>
      <c r="P100">
        <v>100116889</v>
      </c>
      <c r="Q100">
        <v>97</v>
      </c>
      <c r="R100">
        <v>1999</v>
      </c>
      <c r="S100" s="4" t="s">
        <v>24</v>
      </c>
      <c r="T100" s="5"/>
      <c r="U100" s="5"/>
      <c r="V100" s="5"/>
      <c r="W100" s="5"/>
      <c r="X100" s="5"/>
      <c r="Y100" s="5"/>
      <c r="AH100" s="5"/>
      <c r="AI100" s="5"/>
      <c r="AJ100" s="5"/>
      <c r="AS100" s="5"/>
      <c r="AT100" s="5"/>
      <c r="AU100" s="5"/>
      <c r="BD100" s="5"/>
      <c r="BE100" s="5"/>
      <c r="BF100" s="5"/>
      <c r="BO100" s="5"/>
      <c r="BP100" s="5"/>
      <c r="BQ100" s="5"/>
      <c r="BZ100" s="5"/>
      <c r="CA100" s="5"/>
      <c r="CB100" s="5"/>
      <c r="CK100" s="5"/>
      <c r="CL100" s="5"/>
      <c r="CM100" s="5"/>
      <c r="CV100" s="5"/>
      <c r="CW100" s="5"/>
      <c r="CX100" s="5"/>
      <c r="DG100" s="5"/>
      <c r="DH100" s="5"/>
      <c r="DI100" s="5"/>
    </row>
    <row r="101" spans="1:113">
      <c r="A101" s="5" t="s">
        <v>1386</v>
      </c>
      <c r="B101" s="5">
        <v>1998</v>
      </c>
      <c r="C101" s="5" t="s">
        <v>274</v>
      </c>
      <c r="D101" t="s">
        <v>1386</v>
      </c>
      <c r="E101">
        <v>100116326</v>
      </c>
      <c r="F101">
        <v>98</v>
      </c>
      <c r="G101">
        <v>1998</v>
      </c>
      <c r="H101" t="s">
        <v>24</v>
      </c>
      <c r="L101" s="5" t="s">
        <v>1760</v>
      </c>
      <c r="M101" s="5">
        <v>1999</v>
      </c>
      <c r="N101" s="5" t="s">
        <v>143</v>
      </c>
      <c r="O101" t="s">
        <v>1760</v>
      </c>
      <c r="P101">
        <v>100089250</v>
      </c>
      <c r="Q101">
        <v>98</v>
      </c>
      <c r="R101">
        <v>1999</v>
      </c>
      <c r="S101" s="4" t="s">
        <v>24</v>
      </c>
      <c r="T101" s="5"/>
      <c r="U101" s="5"/>
      <c r="V101" s="5"/>
      <c r="W101" s="5"/>
      <c r="X101" s="5"/>
      <c r="Y101" s="5"/>
      <c r="AH101" s="5"/>
      <c r="AI101" s="5"/>
      <c r="AJ101" s="5"/>
      <c r="AS101" s="5"/>
      <c r="AT101" s="5"/>
      <c r="AU101" s="5"/>
      <c r="BD101" s="5"/>
      <c r="BE101" s="5"/>
      <c r="BF101" s="5"/>
      <c r="BO101" s="5"/>
      <c r="BP101" s="5"/>
      <c r="BQ101" s="5"/>
      <c r="BZ101" s="5"/>
      <c r="CA101" s="5"/>
      <c r="CB101" s="5"/>
      <c r="CK101" s="5"/>
      <c r="CL101" s="5"/>
      <c r="CM101" s="5"/>
      <c r="CV101" s="5"/>
      <c r="CW101" s="5"/>
      <c r="CX101" s="5"/>
      <c r="DG101" s="5"/>
      <c r="DH101" s="5"/>
      <c r="DI101" s="5"/>
    </row>
    <row r="102" spans="1:113">
      <c r="A102" s="5" t="s">
        <v>1761</v>
      </c>
      <c r="B102" s="5">
        <v>1999</v>
      </c>
      <c r="C102" s="5" t="s">
        <v>23</v>
      </c>
      <c r="D102" t="s">
        <v>1761</v>
      </c>
      <c r="E102">
        <v>100132226</v>
      </c>
      <c r="F102">
        <v>99</v>
      </c>
      <c r="G102">
        <v>1999</v>
      </c>
      <c r="H102" t="s">
        <v>24</v>
      </c>
      <c r="L102" s="5" t="s">
        <v>1762</v>
      </c>
      <c r="M102" s="5">
        <v>1998</v>
      </c>
      <c r="N102" s="5" t="s">
        <v>248</v>
      </c>
      <c r="O102" t="s">
        <v>1762</v>
      </c>
      <c r="P102">
        <v>100101441</v>
      </c>
      <c r="Q102">
        <v>99.5</v>
      </c>
      <c r="R102">
        <v>1998</v>
      </c>
      <c r="S102" s="4" t="s">
        <v>24</v>
      </c>
      <c r="T102" s="5"/>
      <c r="U102" s="5"/>
      <c r="V102" s="5"/>
      <c r="W102" s="5"/>
      <c r="X102" s="5"/>
      <c r="Y102" s="5"/>
      <c r="AH102" s="5"/>
      <c r="AI102" s="5"/>
      <c r="AJ102" s="5"/>
      <c r="AS102" s="5"/>
      <c r="AT102" s="5"/>
      <c r="AU102" s="5"/>
      <c r="BD102" s="5"/>
      <c r="BE102" s="5"/>
      <c r="BF102" s="5"/>
      <c r="BO102" s="5"/>
      <c r="BP102" s="5"/>
      <c r="BQ102" s="5"/>
      <c r="BZ102" s="5"/>
      <c r="CA102" s="5"/>
      <c r="CB102" s="5"/>
      <c r="CK102" s="5"/>
      <c r="CL102" s="5"/>
      <c r="CM102" s="5"/>
      <c r="CV102" s="5"/>
      <c r="CW102" s="5"/>
      <c r="CX102" s="5"/>
      <c r="DG102" s="5"/>
      <c r="DH102" s="5"/>
      <c r="DI102" s="5"/>
    </row>
    <row r="103" spans="1:113">
      <c r="A103" s="5" t="s">
        <v>1763</v>
      </c>
      <c r="B103" s="5">
        <v>1999</v>
      </c>
      <c r="C103" s="5" t="s">
        <v>82</v>
      </c>
      <c r="D103" t="s">
        <v>1763</v>
      </c>
      <c r="E103">
        <v>100128681</v>
      </c>
      <c r="F103">
        <v>100</v>
      </c>
      <c r="G103">
        <v>1999</v>
      </c>
      <c r="H103" t="s">
        <v>24</v>
      </c>
      <c r="L103" s="5" t="s">
        <v>1658</v>
      </c>
      <c r="M103" s="5">
        <v>2000</v>
      </c>
      <c r="N103" s="5" t="s">
        <v>26</v>
      </c>
      <c r="O103" t="s">
        <v>1658</v>
      </c>
      <c r="P103">
        <v>100117434</v>
      </c>
      <c r="Q103">
        <v>99.5</v>
      </c>
      <c r="R103">
        <v>2000</v>
      </c>
      <c r="S103" s="4" t="s">
        <v>24</v>
      </c>
      <c r="T103" s="5"/>
      <c r="U103" s="5"/>
      <c r="V103" s="5"/>
      <c r="W103" s="5"/>
      <c r="X103" s="5"/>
      <c r="Y103" s="5"/>
      <c r="AH103" s="5"/>
      <c r="AI103" s="5"/>
      <c r="AJ103" s="5"/>
      <c r="AS103" s="5"/>
      <c r="AT103" s="5"/>
      <c r="AU103" s="5"/>
      <c r="BD103" s="5"/>
      <c r="BE103" s="5"/>
      <c r="BF103" s="5"/>
      <c r="BO103" s="5"/>
      <c r="BP103" s="5"/>
      <c r="BQ103" s="5"/>
      <c r="BZ103" s="5"/>
      <c r="CA103" s="5"/>
      <c r="CB103" s="5"/>
      <c r="CK103" s="5"/>
      <c r="CL103" s="5"/>
      <c r="CM103" s="5"/>
      <c r="CV103" s="5"/>
      <c r="CW103" s="5"/>
      <c r="CX103" s="5"/>
      <c r="DG103" s="5"/>
      <c r="DH103" s="5"/>
      <c r="DI103" s="5"/>
    </row>
    <row r="104" spans="1:113">
      <c r="A104" s="5" t="s">
        <v>1764</v>
      </c>
      <c r="B104" s="5">
        <v>1998</v>
      </c>
      <c r="C104" s="5" t="s">
        <v>82</v>
      </c>
      <c r="D104" t="s">
        <v>1764</v>
      </c>
      <c r="E104">
        <v>100128860</v>
      </c>
      <c r="F104">
        <v>101</v>
      </c>
      <c r="G104">
        <v>1998</v>
      </c>
      <c r="H104" t="s">
        <v>24</v>
      </c>
      <c r="L104" s="5" t="s">
        <v>1765</v>
      </c>
      <c r="M104" s="5">
        <v>1998</v>
      </c>
      <c r="N104" s="5" t="s">
        <v>176</v>
      </c>
      <c r="O104" t="s">
        <v>1765</v>
      </c>
      <c r="P104">
        <v>900134346</v>
      </c>
      <c r="Q104">
        <v>101</v>
      </c>
      <c r="R104">
        <v>1998</v>
      </c>
      <c r="S104" s="4" t="s">
        <v>24</v>
      </c>
      <c r="T104" s="5"/>
      <c r="U104" s="5"/>
      <c r="V104" s="5"/>
      <c r="W104" s="5"/>
      <c r="X104" s="5"/>
      <c r="Y104" s="5"/>
      <c r="AH104" s="5"/>
      <c r="AI104" s="5"/>
      <c r="AJ104" s="5"/>
      <c r="AS104" s="5"/>
      <c r="AT104" s="5"/>
      <c r="AU104" s="5"/>
      <c r="BD104" s="5"/>
      <c r="BE104" s="5"/>
      <c r="BF104" s="5"/>
      <c r="BO104" s="5"/>
      <c r="BP104" s="5"/>
      <c r="BQ104" s="5"/>
      <c r="BZ104" s="5"/>
      <c r="CA104" s="5"/>
      <c r="CB104" s="5"/>
      <c r="CK104" s="5"/>
      <c r="CL104" s="5"/>
      <c r="CM104" s="5"/>
      <c r="CV104" s="5"/>
      <c r="CW104" s="5"/>
      <c r="CX104" s="5"/>
      <c r="DG104" s="5"/>
      <c r="DH104" s="5"/>
      <c r="DI104" s="5"/>
    </row>
    <row r="105" spans="1:113">
      <c r="A105" s="5" t="s">
        <v>1766</v>
      </c>
      <c r="B105" s="5">
        <v>1998</v>
      </c>
      <c r="C105" s="5" t="s">
        <v>57</v>
      </c>
      <c r="D105" t="s">
        <v>1766</v>
      </c>
      <c r="E105">
        <v>100090034</v>
      </c>
      <c r="F105">
        <v>102</v>
      </c>
      <c r="G105">
        <v>1998</v>
      </c>
      <c r="H105" t="s">
        <v>24</v>
      </c>
      <c r="L105" s="5" t="s">
        <v>1767</v>
      </c>
      <c r="M105" s="5">
        <v>2000</v>
      </c>
      <c r="N105" s="5" t="s">
        <v>37</v>
      </c>
      <c r="O105" t="s">
        <v>1767</v>
      </c>
      <c r="P105">
        <v>100094946</v>
      </c>
      <c r="Q105">
        <v>102</v>
      </c>
      <c r="R105">
        <v>2000</v>
      </c>
      <c r="S105" s="4" t="s">
        <v>24</v>
      </c>
      <c r="T105" s="5"/>
      <c r="U105" s="5"/>
      <c r="V105" s="5"/>
      <c r="W105" s="5"/>
      <c r="X105" s="5"/>
      <c r="Y105" s="5"/>
      <c r="AH105" s="5"/>
      <c r="AI105" s="5"/>
      <c r="AJ105" s="5"/>
      <c r="AS105" s="5"/>
      <c r="AT105" s="5"/>
      <c r="AU105" s="5"/>
      <c r="BD105" s="5"/>
      <c r="BE105" s="5"/>
      <c r="BF105" s="5"/>
      <c r="BO105" s="5"/>
      <c r="BP105" s="5"/>
      <c r="BQ105" s="5"/>
      <c r="BZ105" s="5"/>
      <c r="CA105" s="5"/>
      <c r="CB105" s="5"/>
      <c r="CK105" s="5"/>
      <c r="CL105" s="5"/>
      <c r="CM105" s="5"/>
      <c r="CV105" s="5"/>
      <c r="CW105" s="5"/>
      <c r="CX105" s="5"/>
      <c r="DG105" s="5"/>
      <c r="DH105" s="5"/>
      <c r="DI105" s="5"/>
    </row>
    <row r="106" spans="1:113">
      <c r="A106" s="5" t="s">
        <v>270</v>
      </c>
      <c r="B106" s="5">
        <v>0</v>
      </c>
      <c r="C106" s="5">
        <v>0</v>
      </c>
      <c r="D106" t="s">
        <v>270</v>
      </c>
      <c r="E106">
        <v>0</v>
      </c>
      <c r="F106">
        <v>0</v>
      </c>
      <c r="G106">
        <v>0</v>
      </c>
      <c r="H106" t="s">
        <v>24</v>
      </c>
      <c r="L106" s="5" t="s">
        <v>1416</v>
      </c>
      <c r="M106" s="5">
        <v>1998</v>
      </c>
      <c r="N106" s="5" t="s">
        <v>37</v>
      </c>
      <c r="O106" t="s">
        <v>1416</v>
      </c>
      <c r="P106">
        <v>100127790</v>
      </c>
      <c r="Q106">
        <v>103</v>
      </c>
      <c r="R106">
        <v>1998</v>
      </c>
      <c r="S106" s="4" t="s">
        <v>24</v>
      </c>
      <c r="T106" s="5"/>
      <c r="U106" s="5"/>
      <c r="V106" s="5"/>
      <c r="W106" s="5"/>
      <c r="X106" s="5"/>
      <c r="Y106" s="5"/>
      <c r="AH106" s="5"/>
      <c r="AI106" s="5"/>
      <c r="AJ106" s="5"/>
      <c r="AS106" s="5"/>
      <c r="AT106" s="5"/>
      <c r="AU106" s="5"/>
      <c r="BD106" s="5"/>
      <c r="BE106" s="5"/>
      <c r="BF106" s="5"/>
      <c r="BO106" s="5"/>
      <c r="BP106" s="5"/>
      <c r="BQ106" s="5"/>
      <c r="BZ106" s="5"/>
      <c r="CA106" s="5"/>
      <c r="CB106" s="5"/>
      <c r="CK106" s="5"/>
      <c r="CL106" s="5"/>
      <c r="CM106" s="5"/>
      <c r="CV106" s="5"/>
      <c r="CW106" s="5"/>
      <c r="CX106" s="5"/>
      <c r="DG106" s="5"/>
      <c r="DH106" s="5"/>
      <c r="DI106" s="5"/>
    </row>
    <row r="107" spans="1:113">
      <c r="A107" s="5" t="s">
        <v>270</v>
      </c>
      <c r="B107" s="5">
        <v>0</v>
      </c>
      <c r="C107" s="5">
        <v>0</v>
      </c>
      <c r="D107" t="s">
        <v>270</v>
      </c>
      <c r="E107">
        <v>0</v>
      </c>
      <c r="F107">
        <v>0</v>
      </c>
      <c r="G107">
        <v>0</v>
      </c>
      <c r="H107" t="s">
        <v>24</v>
      </c>
      <c r="L107" s="5" t="s">
        <v>1768</v>
      </c>
      <c r="M107" s="5">
        <v>1999</v>
      </c>
      <c r="N107" s="5" t="s">
        <v>46</v>
      </c>
      <c r="O107" t="s">
        <v>1768</v>
      </c>
      <c r="P107">
        <v>100125242</v>
      </c>
      <c r="Q107">
        <v>104</v>
      </c>
      <c r="R107">
        <v>1999</v>
      </c>
      <c r="S107" s="4" t="s">
        <v>24</v>
      </c>
      <c r="T107" s="5"/>
      <c r="U107" s="5"/>
      <c r="V107" s="5"/>
      <c r="W107" s="5"/>
      <c r="X107" s="5"/>
      <c r="Y107" s="5"/>
      <c r="AH107" s="5"/>
      <c r="AI107" s="5"/>
      <c r="AJ107" s="5"/>
      <c r="AS107" s="5"/>
      <c r="AT107" s="5"/>
      <c r="AU107" s="5"/>
      <c r="BD107" s="5"/>
      <c r="BE107" s="5"/>
      <c r="BF107" s="5"/>
      <c r="BO107" s="5"/>
      <c r="BP107" s="5"/>
      <c r="BQ107" s="5"/>
      <c r="BZ107" s="5"/>
      <c r="CA107" s="5"/>
      <c r="CB107" s="5"/>
      <c r="CK107" s="5"/>
      <c r="CL107" s="5"/>
      <c r="CM107" s="5"/>
      <c r="CV107" s="5"/>
      <c r="CW107" s="5"/>
      <c r="CX107" s="5"/>
      <c r="DG107" s="5"/>
      <c r="DH107" s="5"/>
      <c r="DI107" s="5"/>
    </row>
    <row r="108" spans="1:113">
      <c r="A108" s="5" t="s">
        <v>270</v>
      </c>
      <c r="B108" s="5">
        <v>0</v>
      </c>
      <c r="C108" s="5">
        <v>0</v>
      </c>
      <c r="D108" t="s">
        <v>270</v>
      </c>
      <c r="E108">
        <v>0</v>
      </c>
      <c r="F108">
        <v>0</v>
      </c>
      <c r="G108">
        <v>0</v>
      </c>
      <c r="H108" t="s">
        <v>24</v>
      </c>
      <c r="L108" s="5" t="s">
        <v>1769</v>
      </c>
      <c r="M108" s="5">
        <v>1999</v>
      </c>
      <c r="N108" s="5" t="s">
        <v>46</v>
      </c>
      <c r="O108" t="s">
        <v>1769</v>
      </c>
      <c r="P108">
        <v>100091035</v>
      </c>
      <c r="Q108">
        <v>105</v>
      </c>
      <c r="R108">
        <v>1999</v>
      </c>
      <c r="S108" s="4" t="s">
        <v>24</v>
      </c>
      <c r="T108" s="5"/>
      <c r="U108" s="5"/>
      <c r="V108" s="5"/>
      <c r="W108" s="5"/>
      <c r="X108" s="5"/>
      <c r="Y108" s="5"/>
      <c r="AH108" s="5"/>
      <c r="AI108" s="5"/>
      <c r="AJ108" s="5"/>
      <c r="AS108" s="5"/>
      <c r="AT108" s="5"/>
      <c r="AU108" s="5"/>
      <c r="BD108" s="5"/>
      <c r="BE108" s="5"/>
      <c r="BF108" s="5"/>
      <c r="BO108" s="5"/>
      <c r="BP108" s="5"/>
      <c r="BQ108" s="5"/>
      <c r="BZ108" s="5"/>
      <c r="CA108" s="5"/>
      <c r="CB108" s="5"/>
      <c r="CK108" s="5"/>
      <c r="CL108" s="5"/>
      <c r="CM108" s="5"/>
      <c r="CV108" s="5"/>
      <c r="CW108" s="5"/>
      <c r="CX108" s="5"/>
      <c r="DG108" s="5"/>
      <c r="DH108" s="5"/>
      <c r="DI108" s="5"/>
    </row>
    <row r="109" spans="1:113">
      <c r="A109" s="5" t="s">
        <v>270</v>
      </c>
      <c r="B109" s="5">
        <v>0</v>
      </c>
      <c r="C109" s="5">
        <v>0</v>
      </c>
      <c r="D109" t="s">
        <v>270</v>
      </c>
      <c r="E109">
        <v>0</v>
      </c>
      <c r="F109">
        <v>0</v>
      </c>
      <c r="G109">
        <v>0</v>
      </c>
      <c r="H109" t="s">
        <v>24</v>
      </c>
      <c r="L109" s="5" t="s">
        <v>1770</v>
      </c>
      <c r="M109" s="5">
        <v>1999</v>
      </c>
      <c r="N109" s="5" t="s">
        <v>46</v>
      </c>
      <c r="O109" t="s">
        <v>1770</v>
      </c>
      <c r="P109">
        <v>100097379</v>
      </c>
      <c r="Q109">
        <v>106</v>
      </c>
      <c r="R109">
        <v>1999</v>
      </c>
      <c r="S109" s="4" t="s">
        <v>24</v>
      </c>
      <c r="T109" s="5"/>
      <c r="U109" s="5"/>
      <c r="V109" s="5"/>
      <c r="W109" s="5"/>
      <c r="X109" s="5"/>
      <c r="Y109" s="5"/>
      <c r="AH109" s="5"/>
      <c r="AI109" s="5"/>
      <c r="AJ109" s="5"/>
      <c r="AS109" s="5"/>
      <c r="AT109" s="5"/>
      <c r="AU109" s="5"/>
      <c r="BD109" s="5"/>
      <c r="BE109" s="5"/>
      <c r="BF109" s="5"/>
      <c r="BO109" s="5"/>
      <c r="BP109" s="5"/>
      <c r="BQ109" s="5"/>
      <c r="BZ109" s="5"/>
      <c r="CA109" s="5"/>
      <c r="CB109" s="5"/>
      <c r="CK109" s="5"/>
      <c r="CL109" s="5"/>
      <c r="CM109" s="5"/>
      <c r="CV109" s="5"/>
      <c r="CW109" s="5"/>
      <c r="CX109" s="5"/>
      <c r="DG109" s="5"/>
      <c r="DH109" s="5"/>
      <c r="DI109" s="5"/>
    </row>
    <row r="110" spans="1:113">
      <c r="A110" s="5" t="s">
        <v>270</v>
      </c>
      <c r="B110" s="5">
        <v>0</v>
      </c>
      <c r="C110" s="5">
        <v>0</v>
      </c>
      <c r="D110" t="s">
        <v>270</v>
      </c>
      <c r="E110">
        <v>0</v>
      </c>
      <c r="F110">
        <v>0</v>
      </c>
      <c r="G110">
        <v>0</v>
      </c>
      <c r="H110" t="s">
        <v>24</v>
      </c>
      <c r="L110" s="5" t="s">
        <v>1179</v>
      </c>
      <c r="M110" s="5">
        <v>1999</v>
      </c>
      <c r="N110" s="5" t="s">
        <v>94</v>
      </c>
      <c r="O110" t="s">
        <v>1179</v>
      </c>
      <c r="P110">
        <v>100087660</v>
      </c>
      <c r="Q110">
        <v>107</v>
      </c>
      <c r="R110">
        <v>1999</v>
      </c>
      <c r="S110" s="4" t="s">
        <v>24</v>
      </c>
      <c r="T110" s="5"/>
      <c r="U110" s="5"/>
      <c r="V110" s="5"/>
      <c r="W110" s="5"/>
      <c r="X110" s="5"/>
      <c r="Y110" s="5"/>
      <c r="AH110" s="5"/>
      <c r="AI110" s="5"/>
      <c r="AJ110" s="5"/>
      <c r="AS110" s="5"/>
      <c r="AT110" s="5"/>
      <c r="AU110" s="5"/>
      <c r="BD110" s="5"/>
      <c r="BE110" s="5"/>
      <c r="BF110" s="5"/>
      <c r="BO110" s="5"/>
      <c r="BP110" s="5"/>
      <c r="BQ110" s="5"/>
      <c r="BZ110" s="5"/>
      <c r="CA110" s="5"/>
      <c r="CB110" s="5"/>
      <c r="CK110" s="5"/>
      <c r="CL110" s="5"/>
      <c r="CM110" s="5"/>
      <c r="CV110" s="5"/>
      <c r="CW110" s="5"/>
      <c r="CX110" s="5"/>
      <c r="DG110" s="5"/>
      <c r="DH110" s="5"/>
      <c r="DI110" s="5"/>
    </row>
    <row r="111" spans="1:113">
      <c r="A111" s="5" t="s">
        <v>270</v>
      </c>
      <c r="B111" s="5">
        <v>0</v>
      </c>
      <c r="C111" s="5">
        <v>0</v>
      </c>
      <c r="D111" t="s">
        <v>270</v>
      </c>
      <c r="E111">
        <v>0</v>
      </c>
      <c r="F111">
        <v>0</v>
      </c>
      <c r="G111">
        <v>0</v>
      </c>
      <c r="H111" t="s">
        <v>24</v>
      </c>
      <c r="L111" s="5" t="s">
        <v>1771</v>
      </c>
      <c r="M111" s="5">
        <v>1998</v>
      </c>
      <c r="N111" s="5" t="s">
        <v>381</v>
      </c>
      <c r="O111" t="s">
        <v>1771</v>
      </c>
      <c r="P111">
        <v>100123916</v>
      </c>
      <c r="Q111">
        <v>108</v>
      </c>
      <c r="R111">
        <v>1998</v>
      </c>
      <c r="S111" s="4" t="s">
        <v>24</v>
      </c>
      <c r="T111" s="5"/>
      <c r="U111" s="5"/>
      <c r="V111" s="5"/>
      <c r="W111" s="5"/>
      <c r="X111" s="5"/>
      <c r="Y111" s="5"/>
      <c r="AH111" s="5"/>
      <c r="AI111" s="5"/>
      <c r="AJ111" s="5"/>
      <c r="AS111" s="5"/>
      <c r="AT111" s="5"/>
      <c r="AU111" s="5"/>
      <c r="BD111" s="5"/>
      <c r="BE111" s="5"/>
      <c r="BF111" s="5"/>
      <c r="BO111" s="5"/>
      <c r="BP111" s="5"/>
      <c r="BQ111" s="5"/>
      <c r="BZ111" s="5"/>
      <c r="CA111" s="5"/>
      <c r="CB111" s="5"/>
      <c r="CK111" s="5"/>
      <c r="CL111" s="5"/>
      <c r="CM111" s="5"/>
      <c r="CV111" s="5"/>
      <c r="CW111" s="5"/>
      <c r="CX111" s="5"/>
      <c r="DG111" s="5"/>
      <c r="DH111" s="5"/>
      <c r="DI111" s="5"/>
    </row>
    <row r="112" spans="1:113">
      <c r="A112" s="5" t="s">
        <v>270</v>
      </c>
      <c r="B112" s="5">
        <v>0</v>
      </c>
      <c r="C112" s="5">
        <v>0</v>
      </c>
      <c r="D112" t="s">
        <v>270</v>
      </c>
      <c r="E112">
        <v>0</v>
      </c>
      <c r="F112">
        <v>0</v>
      </c>
      <c r="G112">
        <v>0</v>
      </c>
      <c r="H112" t="s">
        <v>24</v>
      </c>
      <c r="L112" s="5" t="s">
        <v>1010</v>
      </c>
      <c r="M112" s="5">
        <v>1998</v>
      </c>
      <c r="N112" s="5" t="s">
        <v>33</v>
      </c>
      <c r="O112" t="s">
        <v>1010</v>
      </c>
      <c r="P112">
        <v>100082763</v>
      </c>
      <c r="Q112">
        <v>109</v>
      </c>
      <c r="R112">
        <v>1998</v>
      </c>
      <c r="S112" s="4" t="s">
        <v>24</v>
      </c>
      <c r="T112" s="5"/>
      <c r="U112" s="5"/>
      <c r="V112" s="5"/>
      <c r="W112" s="5"/>
      <c r="X112" s="5"/>
      <c r="Y112" s="5"/>
      <c r="AH112" s="5"/>
      <c r="AI112" s="5"/>
      <c r="AJ112" s="5"/>
      <c r="AS112" s="5"/>
      <c r="AT112" s="5"/>
      <c r="AU112" s="5"/>
      <c r="BD112" s="5"/>
      <c r="BE112" s="5"/>
      <c r="BF112" s="5"/>
      <c r="BO112" s="5"/>
      <c r="BP112" s="5"/>
      <c r="BQ112" s="5"/>
      <c r="BZ112" s="5"/>
      <c r="CA112" s="5"/>
      <c r="CB112" s="5"/>
      <c r="CK112" s="5"/>
      <c r="CL112" s="5"/>
      <c r="CM112" s="5"/>
      <c r="CV112" s="5"/>
      <c r="CW112" s="5"/>
      <c r="CX112" s="5"/>
      <c r="DG112" s="5"/>
      <c r="DH112" s="5"/>
      <c r="DI112" s="5"/>
    </row>
    <row r="113" spans="1:113">
      <c r="A113" s="5" t="s">
        <v>270</v>
      </c>
      <c r="B113" s="5">
        <v>0</v>
      </c>
      <c r="C113" s="5">
        <v>0</v>
      </c>
      <c r="D113" t="s">
        <v>270</v>
      </c>
      <c r="E113">
        <v>0</v>
      </c>
      <c r="F113">
        <v>0</v>
      </c>
      <c r="G113">
        <v>0</v>
      </c>
      <c r="H113" t="s">
        <v>24</v>
      </c>
      <c r="L113" s="5" t="s">
        <v>1772</v>
      </c>
      <c r="M113" s="5">
        <v>1998</v>
      </c>
      <c r="N113" s="5" t="s">
        <v>176</v>
      </c>
      <c r="O113" t="s">
        <v>1772</v>
      </c>
      <c r="P113">
        <v>100116730</v>
      </c>
      <c r="Q113">
        <v>110</v>
      </c>
      <c r="R113">
        <v>1998</v>
      </c>
      <c r="S113" s="4" t="s">
        <v>24</v>
      </c>
      <c r="T113" s="5"/>
      <c r="U113" s="5"/>
      <c r="V113" s="5"/>
      <c r="W113" s="5"/>
      <c r="X113" s="5"/>
      <c r="Y113" s="5"/>
      <c r="AH113" s="5"/>
      <c r="AI113" s="5"/>
      <c r="AJ113" s="5"/>
      <c r="AS113" s="5"/>
      <c r="AT113" s="5"/>
      <c r="AU113" s="5"/>
      <c r="BD113" s="5"/>
      <c r="BE113" s="5"/>
      <c r="BF113" s="5"/>
      <c r="BO113" s="5"/>
      <c r="BP113" s="5"/>
      <c r="BQ113" s="5"/>
      <c r="BZ113" s="5"/>
      <c r="CA113" s="5"/>
      <c r="CB113" s="5"/>
      <c r="CK113" s="5"/>
      <c r="CL113" s="5"/>
      <c r="CM113" s="5"/>
      <c r="CV113" s="5"/>
      <c r="CW113" s="5"/>
      <c r="CX113" s="5"/>
      <c r="DG113" s="5"/>
      <c r="DH113" s="5"/>
      <c r="DI113" s="5"/>
    </row>
    <row r="114" spans="1:113">
      <c r="A114" s="5" t="s">
        <v>270</v>
      </c>
      <c r="B114" s="5">
        <v>0</v>
      </c>
      <c r="C114" s="5">
        <v>0</v>
      </c>
      <c r="D114" t="s">
        <v>270</v>
      </c>
      <c r="E114">
        <v>0</v>
      </c>
      <c r="F114">
        <v>0</v>
      </c>
      <c r="G114">
        <v>0</v>
      </c>
      <c r="H114" t="s">
        <v>24</v>
      </c>
      <c r="L114" s="5" t="s">
        <v>528</v>
      </c>
      <c r="M114" s="5">
        <v>1998</v>
      </c>
      <c r="N114" s="5" t="s">
        <v>477</v>
      </c>
      <c r="O114" t="s">
        <v>528</v>
      </c>
      <c r="P114">
        <v>100090901</v>
      </c>
      <c r="Q114">
        <v>111</v>
      </c>
      <c r="R114">
        <v>1998</v>
      </c>
      <c r="S114" s="4" t="s">
        <v>24</v>
      </c>
      <c r="T114" s="5"/>
      <c r="U114" s="5"/>
      <c r="V114" s="5"/>
      <c r="W114" s="5"/>
      <c r="X114" s="5"/>
      <c r="Y114" s="5"/>
      <c r="AH114" s="5"/>
      <c r="AI114" s="5"/>
      <c r="AJ114" s="5"/>
      <c r="AS114" s="5"/>
      <c r="AT114" s="5"/>
      <c r="AU114" s="5"/>
      <c r="BD114" s="5"/>
      <c r="BE114" s="5"/>
      <c r="BF114" s="5"/>
      <c r="BO114" s="5"/>
      <c r="BP114" s="5"/>
      <c r="BQ114" s="5"/>
      <c r="BZ114" s="5"/>
      <c r="CA114" s="5"/>
      <c r="CB114" s="5"/>
      <c r="CK114" s="5"/>
      <c r="CL114" s="5"/>
      <c r="CM114" s="5"/>
      <c r="CV114" s="5"/>
      <c r="CW114" s="5"/>
      <c r="CX114" s="5"/>
      <c r="DG114" s="5"/>
      <c r="DH114" s="5"/>
      <c r="DI114" s="5"/>
    </row>
    <row r="115" spans="1:113">
      <c r="A115" s="5" t="s">
        <v>270</v>
      </c>
      <c r="B115" s="5">
        <v>0</v>
      </c>
      <c r="C115" s="5">
        <v>0</v>
      </c>
      <c r="D115" t="s">
        <v>270</v>
      </c>
      <c r="E115">
        <v>0</v>
      </c>
      <c r="F115">
        <v>0</v>
      </c>
      <c r="G115">
        <v>0</v>
      </c>
      <c r="H115" t="s">
        <v>24</v>
      </c>
      <c r="L115" s="5" t="s">
        <v>1720</v>
      </c>
      <c r="M115" s="5">
        <v>2000</v>
      </c>
      <c r="N115" s="5" t="s">
        <v>255</v>
      </c>
      <c r="O115" t="s">
        <v>1720</v>
      </c>
      <c r="P115">
        <v>100101342</v>
      </c>
      <c r="Q115">
        <v>112</v>
      </c>
      <c r="R115">
        <v>2000</v>
      </c>
      <c r="S115" s="4" t="s">
        <v>24</v>
      </c>
      <c r="T115" s="5"/>
      <c r="U115" s="5"/>
      <c r="V115" s="5"/>
      <c r="W115" s="5"/>
      <c r="X115" s="5"/>
      <c r="Y115" s="5"/>
      <c r="AH115" s="5"/>
      <c r="AI115" s="5"/>
      <c r="AJ115" s="5"/>
      <c r="AS115" s="5"/>
      <c r="AT115" s="5"/>
      <c r="AU115" s="5"/>
      <c r="BD115" s="5"/>
      <c r="BE115" s="5"/>
      <c r="BF115" s="5"/>
      <c r="BO115" s="5"/>
      <c r="BP115" s="5"/>
      <c r="BQ115" s="5"/>
      <c r="BZ115" s="5"/>
      <c r="CA115" s="5"/>
      <c r="CB115" s="5"/>
      <c r="CK115" s="5"/>
      <c r="CL115" s="5"/>
      <c r="CM115" s="5"/>
      <c r="CV115" s="5"/>
      <c r="CW115" s="5"/>
      <c r="CX115" s="5"/>
      <c r="DG115" s="5"/>
      <c r="DH115" s="5"/>
      <c r="DI115" s="5"/>
    </row>
    <row r="116" spans="1:113">
      <c r="A116" s="5"/>
      <c r="B116" s="5"/>
      <c r="C116" s="5"/>
      <c r="L116" s="5" t="s">
        <v>1385</v>
      </c>
      <c r="M116" s="5">
        <v>1999</v>
      </c>
      <c r="N116" s="5" t="s">
        <v>151</v>
      </c>
      <c r="O116" t="s">
        <v>1385</v>
      </c>
      <c r="P116">
        <v>100088550</v>
      </c>
      <c r="Q116">
        <v>113</v>
      </c>
      <c r="R116">
        <v>1999</v>
      </c>
      <c r="S116" s="4" t="s">
        <v>24</v>
      </c>
      <c r="T116" s="5"/>
      <c r="U116" s="5"/>
      <c r="V116" s="5"/>
      <c r="W116" s="5"/>
      <c r="X116" s="5"/>
      <c r="Y116" s="5"/>
      <c r="AH116" s="5"/>
      <c r="AI116" s="5"/>
      <c r="AJ116" s="5"/>
      <c r="AS116" s="5"/>
      <c r="AT116" s="5"/>
      <c r="AU116" s="5"/>
      <c r="BD116" s="5"/>
      <c r="BE116" s="5"/>
      <c r="BF116" s="5"/>
      <c r="BO116" s="5"/>
      <c r="BP116" s="5"/>
      <c r="BQ116" s="5"/>
      <c r="BZ116" s="5"/>
      <c r="CA116" s="5"/>
      <c r="CB116" s="5"/>
      <c r="CK116" s="5"/>
      <c r="CL116" s="5"/>
      <c r="CM116" s="5"/>
      <c r="CV116" s="5"/>
      <c r="CW116" s="5"/>
      <c r="CX116" s="5"/>
      <c r="DG116" s="5"/>
      <c r="DH116" s="5"/>
      <c r="DI116" s="5"/>
    </row>
    <row r="117" spans="1:113">
      <c r="A117" s="5"/>
      <c r="B117" s="5"/>
      <c r="C117" s="5"/>
      <c r="L117" s="5" t="s">
        <v>1773</v>
      </c>
      <c r="M117" s="5">
        <v>2000</v>
      </c>
      <c r="N117" s="5" t="s">
        <v>48</v>
      </c>
      <c r="O117" t="s">
        <v>1773</v>
      </c>
      <c r="P117">
        <v>100124574</v>
      </c>
      <c r="Q117">
        <v>114</v>
      </c>
      <c r="R117">
        <v>2000</v>
      </c>
      <c r="S117" s="4" t="s">
        <v>24</v>
      </c>
      <c r="T117" s="5"/>
      <c r="U117" s="5"/>
      <c r="V117" s="5"/>
      <c r="W117" s="5"/>
      <c r="X117" s="5"/>
      <c r="Y117" s="5"/>
      <c r="AH117" s="5"/>
      <c r="AI117" s="5"/>
      <c r="AJ117" s="5"/>
      <c r="AS117" s="5"/>
      <c r="AT117" s="5"/>
      <c r="AU117" s="5"/>
      <c r="BD117" s="5"/>
      <c r="BE117" s="5"/>
      <c r="BF117" s="5"/>
      <c r="BO117" s="5"/>
      <c r="BP117" s="5"/>
      <c r="BQ117" s="5"/>
      <c r="BZ117" s="5"/>
      <c r="CA117" s="5"/>
      <c r="CB117" s="5"/>
      <c r="CK117" s="5"/>
      <c r="CL117" s="5"/>
      <c r="CM117" s="5"/>
      <c r="CV117" s="5"/>
      <c r="CW117" s="5"/>
      <c r="CX117" s="5"/>
      <c r="DG117" s="5"/>
      <c r="DH117" s="5"/>
      <c r="DI117" s="5"/>
    </row>
    <row r="118" spans="1:113">
      <c r="A118" s="5"/>
      <c r="B118" s="5"/>
      <c r="C118" s="5"/>
      <c r="L118" s="5" t="s">
        <v>1774</v>
      </c>
      <c r="M118" s="5">
        <v>1998</v>
      </c>
      <c r="N118" s="5" t="s">
        <v>209</v>
      </c>
      <c r="O118" t="s">
        <v>1774</v>
      </c>
      <c r="P118">
        <v>100098985</v>
      </c>
      <c r="Q118">
        <v>115</v>
      </c>
      <c r="R118">
        <v>1998</v>
      </c>
      <c r="S118" s="4" t="s">
        <v>24</v>
      </c>
      <c r="T118" s="5"/>
      <c r="U118" s="5"/>
      <c r="V118" s="5"/>
      <c r="W118" s="5"/>
      <c r="X118" s="5"/>
      <c r="Y118" s="5"/>
      <c r="AH118" s="5"/>
      <c r="AI118" s="5"/>
      <c r="AJ118" s="5"/>
      <c r="AS118" s="5"/>
      <c r="AT118" s="5"/>
      <c r="AU118" s="5"/>
      <c r="BD118" s="5"/>
      <c r="BE118" s="5"/>
      <c r="BF118" s="5"/>
      <c r="BO118" s="5"/>
      <c r="BP118" s="5"/>
      <c r="BQ118" s="5"/>
      <c r="BZ118" s="5"/>
      <c r="CA118" s="5"/>
      <c r="CB118" s="5"/>
      <c r="CK118" s="5"/>
      <c r="CL118" s="5"/>
      <c r="CM118" s="5"/>
      <c r="CV118" s="5"/>
      <c r="CW118" s="5"/>
      <c r="CX118" s="5"/>
      <c r="DG118" s="5"/>
      <c r="DH118" s="5"/>
      <c r="DI118" s="5"/>
    </row>
    <row r="119" spans="1:113">
      <c r="A119" s="5"/>
      <c r="B119" s="5"/>
      <c r="C119" s="5"/>
      <c r="L119" s="5" t="s">
        <v>1775</v>
      </c>
      <c r="M119" s="5">
        <v>1999</v>
      </c>
      <c r="N119" s="5" t="s">
        <v>37</v>
      </c>
      <c r="O119" t="s">
        <v>1775</v>
      </c>
      <c r="P119">
        <v>100081549</v>
      </c>
      <c r="Q119">
        <v>116</v>
      </c>
      <c r="R119">
        <v>1999</v>
      </c>
      <c r="S119" s="4" t="s">
        <v>24</v>
      </c>
      <c r="T119" s="5"/>
      <c r="U119" s="5"/>
      <c r="V119" s="5"/>
      <c r="W119" s="5"/>
      <c r="X119" s="5"/>
      <c r="Y119" s="5"/>
      <c r="AH119" s="5"/>
      <c r="AI119" s="5"/>
      <c r="AJ119" s="5"/>
      <c r="AS119" s="5"/>
      <c r="AT119" s="5"/>
      <c r="AU119" s="5"/>
      <c r="BD119" s="5"/>
      <c r="BE119" s="5"/>
      <c r="BF119" s="5"/>
      <c r="BO119" s="5"/>
      <c r="BP119" s="5"/>
      <c r="BQ119" s="5"/>
      <c r="BZ119" s="5"/>
      <c r="CA119" s="5"/>
      <c r="CB119" s="5"/>
      <c r="CK119" s="5"/>
      <c r="CL119" s="5"/>
      <c r="CM119" s="5"/>
      <c r="CV119" s="5"/>
      <c r="CW119" s="5"/>
      <c r="CX119" s="5"/>
      <c r="DG119" s="5"/>
      <c r="DH119" s="5"/>
      <c r="DI119" s="5"/>
    </row>
    <row r="120" spans="1:113">
      <c r="A120" s="5"/>
      <c r="B120" s="5"/>
      <c r="C120" s="5"/>
      <c r="L120" s="5" t="s">
        <v>1398</v>
      </c>
      <c r="M120" s="5">
        <v>1999</v>
      </c>
      <c r="N120" s="5" t="s">
        <v>145</v>
      </c>
      <c r="O120" t="s">
        <v>1398</v>
      </c>
      <c r="P120">
        <v>100092098</v>
      </c>
      <c r="Q120">
        <v>117</v>
      </c>
      <c r="R120">
        <v>1999</v>
      </c>
      <c r="S120" s="4" t="s">
        <v>24</v>
      </c>
      <c r="T120" s="5"/>
      <c r="U120" s="5"/>
      <c r="V120" s="5"/>
      <c r="W120" s="5"/>
      <c r="X120" s="5"/>
      <c r="Y120" s="5"/>
      <c r="AH120" s="5"/>
      <c r="AI120" s="5"/>
      <c r="AJ120" s="5"/>
      <c r="AS120" s="5"/>
      <c r="AT120" s="5"/>
      <c r="AU120" s="5"/>
      <c r="BD120" s="5"/>
      <c r="BE120" s="5"/>
      <c r="BF120" s="5"/>
      <c r="BO120" s="5"/>
      <c r="BP120" s="5"/>
      <c r="BQ120" s="5"/>
      <c r="BZ120" s="5"/>
      <c r="CA120" s="5"/>
      <c r="CB120" s="5"/>
      <c r="CK120" s="5"/>
      <c r="CL120" s="5"/>
      <c r="CM120" s="5"/>
      <c r="CV120" s="5"/>
      <c r="CW120" s="5"/>
      <c r="CX120" s="5"/>
      <c r="DG120" s="5"/>
      <c r="DH120" s="5"/>
      <c r="DI120" s="5"/>
    </row>
    <row r="121" spans="1:113">
      <c r="A121" s="5"/>
      <c r="B121" s="5"/>
      <c r="C121" s="5"/>
      <c r="L121" s="5" t="s">
        <v>1776</v>
      </c>
      <c r="M121" s="5">
        <v>1999</v>
      </c>
      <c r="N121" s="5" t="s">
        <v>190</v>
      </c>
      <c r="O121" t="s">
        <v>1776</v>
      </c>
      <c r="P121">
        <v>100133104</v>
      </c>
      <c r="Q121">
        <v>118</v>
      </c>
      <c r="R121">
        <v>1999</v>
      </c>
      <c r="S121" s="4" t="s">
        <v>24</v>
      </c>
      <c r="T121" s="5"/>
      <c r="U121" s="5"/>
      <c r="V121" s="5"/>
      <c r="W121" s="5"/>
      <c r="X121" s="5"/>
      <c r="Y121" s="5"/>
      <c r="AH121" s="5"/>
      <c r="AI121" s="5"/>
      <c r="AJ121" s="5"/>
      <c r="AS121" s="5"/>
      <c r="AT121" s="5"/>
      <c r="AU121" s="5"/>
      <c r="BD121" s="5"/>
      <c r="BE121" s="5"/>
      <c r="BF121" s="5"/>
      <c r="BO121" s="5"/>
      <c r="BP121" s="5"/>
      <c r="BQ121" s="5"/>
      <c r="BZ121" s="5"/>
      <c r="CA121" s="5"/>
      <c r="CB121" s="5"/>
      <c r="CK121" s="5"/>
      <c r="CL121" s="5"/>
      <c r="CM121" s="5"/>
      <c r="CV121" s="5"/>
      <c r="CW121" s="5"/>
      <c r="CX121" s="5"/>
      <c r="DG121" s="5"/>
      <c r="DH121" s="5"/>
      <c r="DI121" s="5"/>
    </row>
    <row r="122" spans="1:113">
      <c r="A122" s="5"/>
      <c r="B122" s="5"/>
      <c r="C122" s="5"/>
      <c r="L122" s="5" t="s">
        <v>1777</v>
      </c>
      <c r="M122" s="5">
        <v>1999</v>
      </c>
      <c r="N122" s="5" t="s">
        <v>26</v>
      </c>
      <c r="O122" t="s">
        <v>1777</v>
      </c>
      <c r="P122">
        <v>100117501</v>
      </c>
      <c r="Q122">
        <v>119</v>
      </c>
      <c r="R122">
        <v>1999</v>
      </c>
      <c r="S122" s="4" t="s">
        <v>24</v>
      </c>
      <c r="T122" s="5"/>
      <c r="U122" s="5"/>
      <c r="V122" s="5"/>
      <c r="W122" s="5"/>
      <c r="X122" s="5"/>
      <c r="Y122" s="5"/>
      <c r="AH122" s="5"/>
      <c r="AI122" s="5"/>
      <c r="AJ122" s="5"/>
      <c r="AS122" s="5"/>
      <c r="AT122" s="5"/>
      <c r="AU122" s="5"/>
      <c r="BD122" s="5"/>
      <c r="BE122" s="5"/>
      <c r="BF122" s="5"/>
      <c r="BO122" s="5"/>
      <c r="BP122" s="5"/>
      <c r="BQ122" s="5"/>
      <c r="BZ122" s="5"/>
      <c r="CA122" s="5"/>
      <c r="CB122" s="5"/>
      <c r="CK122" s="5"/>
      <c r="CL122" s="5"/>
      <c r="CM122" s="5"/>
      <c r="CV122" s="5"/>
      <c r="CW122" s="5"/>
      <c r="CX122" s="5"/>
      <c r="DG122" s="5"/>
      <c r="DH122" s="5"/>
      <c r="DI122" s="5"/>
    </row>
    <row r="123" spans="1:113">
      <c r="A123" s="5"/>
      <c r="B123" s="5"/>
      <c r="C123" s="5"/>
      <c r="L123" s="5" t="s">
        <v>1778</v>
      </c>
      <c r="M123" s="5">
        <v>1998</v>
      </c>
      <c r="N123" s="5" t="s">
        <v>33</v>
      </c>
      <c r="O123" t="s">
        <v>1778</v>
      </c>
      <c r="P123">
        <v>100129362</v>
      </c>
      <c r="Q123">
        <v>120</v>
      </c>
      <c r="R123">
        <v>1998</v>
      </c>
      <c r="S123" s="4" t="s">
        <v>24</v>
      </c>
      <c r="T123" s="5"/>
      <c r="U123" s="5"/>
      <c r="V123" s="5"/>
      <c r="W123" s="5"/>
      <c r="X123" s="5"/>
      <c r="Y123" s="5"/>
      <c r="AH123" s="5"/>
      <c r="AI123" s="5"/>
      <c r="AJ123" s="5"/>
      <c r="AS123" s="5"/>
      <c r="AT123" s="5"/>
      <c r="AU123" s="5"/>
      <c r="BD123" s="5"/>
      <c r="BE123" s="5"/>
      <c r="BF123" s="5"/>
      <c r="BO123" s="5"/>
      <c r="BP123" s="5"/>
      <c r="BQ123" s="5"/>
      <c r="BZ123" s="5"/>
      <c r="CA123" s="5"/>
      <c r="CB123" s="5"/>
      <c r="CK123" s="5"/>
      <c r="CL123" s="5"/>
      <c r="CM123" s="5"/>
      <c r="CV123" s="5"/>
      <c r="CW123" s="5"/>
      <c r="CX123" s="5"/>
      <c r="DG123" s="5"/>
      <c r="DH123" s="5"/>
      <c r="DI123" s="5"/>
    </row>
    <row r="124" spans="1:113">
      <c r="A124" s="5"/>
      <c r="B124" s="5"/>
      <c r="C124" s="5"/>
      <c r="L124" s="5" t="s">
        <v>1756</v>
      </c>
      <c r="M124" s="5">
        <v>2001</v>
      </c>
      <c r="N124" s="5" t="s">
        <v>26</v>
      </c>
      <c r="O124" t="s">
        <v>1756</v>
      </c>
      <c r="P124">
        <v>100128479</v>
      </c>
      <c r="Q124">
        <v>121</v>
      </c>
      <c r="R124">
        <v>2001</v>
      </c>
      <c r="S124" s="4" t="s">
        <v>24</v>
      </c>
      <c r="T124" s="5"/>
      <c r="U124" s="5"/>
      <c r="V124" s="5"/>
      <c r="W124" s="5"/>
      <c r="X124" s="5"/>
      <c r="Y124" s="5"/>
      <c r="AH124" s="5"/>
      <c r="AI124" s="5"/>
      <c r="AJ124" s="5"/>
      <c r="AS124" s="5"/>
      <c r="AT124" s="5"/>
      <c r="AU124" s="5"/>
      <c r="BD124" s="5"/>
      <c r="BE124" s="5"/>
      <c r="BF124" s="5"/>
      <c r="BO124" s="5"/>
      <c r="BP124" s="5"/>
      <c r="BQ124" s="5"/>
      <c r="BZ124" s="5"/>
      <c r="CA124" s="5"/>
      <c r="CB124" s="5"/>
      <c r="CK124" s="5"/>
      <c r="CL124" s="5"/>
      <c r="CM124" s="5"/>
      <c r="CV124" s="5"/>
      <c r="CW124" s="5"/>
      <c r="CX124" s="5"/>
      <c r="DG124" s="5"/>
      <c r="DH124" s="5"/>
      <c r="DI124" s="5"/>
    </row>
    <row r="125" spans="1:113">
      <c r="A125" s="5"/>
      <c r="B125" s="5"/>
      <c r="C125" s="5"/>
      <c r="L125" s="5" t="s">
        <v>1420</v>
      </c>
      <c r="M125" s="5">
        <v>1998</v>
      </c>
      <c r="N125" s="5" t="s">
        <v>193</v>
      </c>
      <c r="O125" t="s">
        <v>1420</v>
      </c>
      <c r="P125">
        <v>100095902</v>
      </c>
      <c r="Q125">
        <v>122</v>
      </c>
      <c r="R125">
        <v>1998</v>
      </c>
      <c r="S125" s="4" t="s">
        <v>24</v>
      </c>
      <c r="T125" s="5"/>
      <c r="U125" s="5"/>
      <c r="V125" s="5"/>
      <c r="W125" s="5"/>
      <c r="X125" s="5"/>
      <c r="Y125" s="5"/>
      <c r="AH125" s="5"/>
      <c r="AI125" s="5"/>
      <c r="AJ125" s="5"/>
      <c r="AS125" s="5"/>
      <c r="AT125" s="5"/>
      <c r="AU125" s="5"/>
      <c r="BD125" s="5"/>
      <c r="BE125" s="5"/>
      <c r="BF125" s="5"/>
      <c r="BO125" s="5"/>
      <c r="BP125" s="5"/>
      <c r="BQ125" s="5"/>
      <c r="BZ125" s="5"/>
      <c r="CA125" s="5"/>
      <c r="CB125" s="5"/>
      <c r="CK125" s="5"/>
      <c r="CL125" s="5"/>
      <c r="CM125" s="5"/>
      <c r="CV125" s="5"/>
      <c r="CW125" s="5"/>
      <c r="CX125" s="5"/>
      <c r="DG125" s="5"/>
      <c r="DH125" s="5"/>
      <c r="DI125" s="5"/>
    </row>
    <row r="126" spans="1:113">
      <c r="A126" s="5"/>
      <c r="B126" s="5"/>
      <c r="C126" s="5"/>
      <c r="L126" s="5" t="s">
        <v>1779</v>
      </c>
      <c r="M126" s="5">
        <v>1998</v>
      </c>
      <c r="N126" s="5" t="s">
        <v>122</v>
      </c>
      <c r="O126" t="s">
        <v>1779</v>
      </c>
      <c r="P126">
        <v>100131664</v>
      </c>
      <c r="Q126">
        <v>123</v>
      </c>
      <c r="R126">
        <v>1998</v>
      </c>
      <c r="S126" s="4" t="s">
        <v>24</v>
      </c>
      <c r="T126" s="5"/>
      <c r="U126" s="5"/>
      <c r="V126" s="5"/>
      <c r="W126" s="5"/>
      <c r="X126" s="5"/>
      <c r="Y126" s="5"/>
      <c r="AH126" s="5"/>
      <c r="AI126" s="5"/>
      <c r="AJ126" s="5"/>
      <c r="AS126" s="5"/>
      <c r="AT126" s="5"/>
      <c r="AU126" s="5"/>
      <c r="BD126" s="5"/>
      <c r="BE126" s="5"/>
      <c r="BF126" s="5"/>
      <c r="BO126" s="5"/>
      <c r="BP126" s="5"/>
      <c r="BQ126" s="5"/>
      <c r="BZ126" s="5"/>
      <c r="CA126" s="5"/>
      <c r="CB126" s="5"/>
      <c r="CK126" s="5"/>
      <c r="CL126" s="5"/>
      <c r="CM126" s="5"/>
      <c r="CV126" s="5"/>
      <c r="CW126" s="5"/>
      <c r="CX126" s="5"/>
      <c r="DG126" s="5"/>
      <c r="DH126" s="5"/>
      <c r="DI126" s="5"/>
    </row>
    <row r="127" spans="1:113">
      <c r="A127" s="5"/>
      <c r="B127" s="5"/>
      <c r="C127" s="5"/>
      <c r="L127" s="5" t="s">
        <v>1780</v>
      </c>
      <c r="M127" s="5">
        <v>2000</v>
      </c>
      <c r="N127" s="5" t="s">
        <v>37</v>
      </c>
      <c r="O127" t="s">
        <v>1780</v>
      </c>
      <c r="P127">
        <v>100125439</v>
      </c>
      <c r="Q127">
        <v>124</v>
      </c>
      <c r="R127">
        <v>2000</v>
      </c>
      <c r="S127" s="4" t="s">
        <v>24</v>
      </c>
      <c r="T127" s="5"/>
      <c r="U127" s="5"/>
      <c r="V127" s="5"/>
      <c r="W127" s="5"/>
      <c r="X127" s="5"/>
      <c r="Y127" s="5"/>
      <c r="AH127" s="5"/>
      <c r="AI127" s="5"/>
      <c r="AJ127" s="5"/>
      <c r="AS127" s="5"/>
      <c r="AT127" s="5"/>
      <c r="AU127" s="5"/>
      <c r="BD127" s="5"/>
      <c r="BE127" s="5"/>
      <c r="BF127" s="5"/>
      <c r="BO127" s="5"/>
      <c r="BP127" s="5"/>
      <c r="BQ127" s="5"/>
      <c r="BZ127" s="5"/>
      <c r="CA127" s="5"/>
      <c r="CB127" s="5"/>
      <c r="CK127" s="5"/>
      <c r="CL127" s="5"/>
      <c r="CM127" s="5"/>
      <c r="CV127" s="5"/>
      <c r="CW127" s="5"/>
      <c r="CX127" s="5"/>
      <c r="DG127" s="5"/>
      <c r="DH127" s="5"/>
      <c r="DI127" s="5"/>
    </row>
    <row r="128" spans="1:113">
      <c r="A128" s="5"/>
      <c r="B128" s="5"/>
      <c r="C128" s="5"/>
      <c r="L128" s="5" t="s">
        <v>1483</v>
      </c>
      <c r="M128" s="5">
        <v>1999</v>
      </c>
      <c r="N128" s="5" t="s">
        <v>52</v>
      </c>
      <c r="O128" t="s">
        <v>1483</v>
      </c>
      <c r="P128">
        <v>100102792</v>
      </c>
      <c r="Q128">
        <v>125</v>
      </c>
      <c r="R128">
        <v>1999</v>
      </c>
      <c r="S128" s="4" t="s">
        <v>24</v>
      </c>
      <c r="T128" s="5"/>
      <c r="U128" s="5"/>
      <c r="V128" s="5"/>
      <c r="W128" s="5"/>
      <c r="X128" s="5"/>
      <c r="Y128" s="5"/>
      <c r="AH128" s="5"/>
      <c r="AI128" s="5"/>
      <c r="AJ128" s="5"/>
      <c r="AS128" s="5"/>
      <c r="AT128" s="5"/>
      <c r="AU128" s="5"/>
      <c r="BD128" s="5"/>
      <c r="BE128" s="5"/>
      <c r="BF128" s="5"/>
      <c r="BO128" s="5"/>
      <c r="BP128" s="5"/>
      <c r="BQ128" s="5"/>
      <c r="BZ128" s="5"/>
      <c r="CA128" s="5"/>
      <c r="CB128" s="5"/>
      <c r="CK128" s="5"/>
      <c r="CL128" s="5"/>
      <c r="CM128" s="5"/>
      <c r="CV128" s="5"/>
      <c r="CW128" s="5"/>
      <c r="CX128" s="5"/>
      <c r="DG128" s="5"/>
      <c r="DH128" s="5"/>
      <c r="DI128" s="5"/>
    </row>
    <row r="129" spans="1:113">
      <c r="A129" s="5"/>
      <c r="B129" s="5"/>
      <c r="C129" s="5"/>
      <c r="L129" s="5" t="s">
        <v>1781</v>
      </c>
      <c r="M129" s="5">
        <v>2001</v>
      </c>
      <c r="N129" s="5" t="s">
        <v>202</v>
      </c>
      <c r="O129" t="s">
        <v>1781</v>
      </c>
      <c r="P129">
        <v>100131201</v>
      </c>
      <c r="Q129">
        <v>126</v>
      </c>
      <c r="R129">
        <v>2001</v>
      </c>
      <c r="S129" s="4" t="s">
        <v>24</v>
      </c>
      <c r="T129" s="5"/>
      <c r="U129" s="5"/>
      <c r="V129" s="5"/>
      <c r="W129" s="5"/>
      <c r="X129" s="5"/>
      <c r="Y129" s="5"/>
      <c r="AH129" s="5"/>
      <c r="AI129" s="5"/>
      <c r="AJ129" s="5"/>
      <c r="AS129" s="5"/>
      <c r="AT129" s="5"/>
      <c r="AU129" s="5"/>
      <c r="BD129" s="5"/>
      <c r="BE129" s="5"/>
      <c r="BF129" s="5"/>
      <c r="BO129" s="5"/>
      <c r="BP129" s="5"/>
      <c r="BQ129" s="5"/>
      <c r="BZ129" s="5"/>
      <c r="CA129" s="5"/>
      <c r="CB129" s="5"/>
      <c r="CK129" s="5"/>
      <c r="CL129" s="5"/>
      <c r="CM129" s="5"/>
      <c r="CV129" s="5"/>
      <c r="CW129" s="5"/>
      <c r="CX129" s="5"/>
      <c r="DG129" s="5"/>
      <c r="DH129" s="5"/>
      <c r="DI129" s="5"/>
    </row>
    <row r="130" spans="1:113">
      <c r="A130" s="5"/>
      <c r="B130" s="5"/>
      <c r="C130" s="5"/>
      <c r="L130" s="5" t="s">
        <v>1782</v>
      </c>
      <c r="M130" s="5">
        <v>1999</v>
      </c>
      <c r="N130" s="5" t="s">
        <v>190</v>
      </c>
      <c r="O130" t="s">
        <v>1782</v>
      </c>
      <c r="P130">
        <v>100129578</v>
      </c>
      <c r="Q130">
        <v>127</v>
      </c>
      <c r="R130">
        <v>1999</v>
      </c>
      <c r="S130" s="4" t="s">
        <v>24</v>
      </c>
      <c r="T130" s="5"/>
      <c r="U130" s="5"/>
      <c r="V130" s="5"/>
      <c r="W130" s="5"/>
      <c r="X130" s="5"/>
      <c r="Y130" s="5"/>
      <c r="AH130" s="5"/>
      <c r="AI130" s="5"/>
      <c r="AJ130" s="5"/>
      <c r="AS130" s="5"/>
      <c r="AT130" s="5"/>
      <c r="AU130" s="5"/>
      <c r="BD130" s="5"/>
      <c r="BE130" s="5"/>
      <c r="BF130" s="5"/>
      <c r="BO130" s="5"/>
      <c r="BP130" s="5"/>
      <c r="BQ130" s="5"/>
      <c r="BZ130" s="5"/>
      <c r="CA130" s="5"/>
      <c r="CB130" s="5"/>
      <c r="CK130" s="5"/>
      <c r="CL130" s="5"/>
      <c r="CM130" s="5"/>
      <c r="CV130" s="5"/>
      <c r="CW130" s="5"/>
      <c r="CX130" s="5"/>
      <c r="DG130" s="5"/>
      <c r="DH130" s="5"/>
      <c r="DI130" s="5"/>
    </row>
    <row r="131" spans="1:113">
      <c r="A131" s="5"/>
      <c r="B131" s="5"/>
      <c r="C131" s="5"/>
      <c r="L131" s="5" t="s">
        <v>1471</v>
      </c>
      <c r="M131" s="5">
        <v>1999</v>
      </c>
      <c r="N131" s="5" t="s">
        <v>220</v>
      </c>
      <c r="O131" t="s">
        <v>1471</v>
      </c>
      <c r="P131">
        <v>100098509</v>
      </c>
      <c r="Q131">
        <v>128</v>
      </c>
      <c r="R131">
        <v>1999</v>
      </c>
      <c r="S131" s="4" t="s">
        <v>24</v>
      </c>
      <c r="T131" s="5"/>
      <c r="U131" s="5"/>
      <c r="V131" s="5"/>
      <c r="W131" s="5"/>
      <c r="X131" s="5"/>
      <c r="Y131" s="5"/>
      <c r="AH131" s="5"/>
      <c r="AI131" s="5"/>
      <c r="AJ131" s="5"/>
      <c r="AS131" s="5"/>
      <c r="AT131" s="5"/>
      <c r="AU131" s="5"/>
      <c r="BD131" s="5"/>
      <c r="BE131" s="5"/>
      <c r="BF131" s="5"/>
      <c r="BO131" s="5"/>
      <c r="BP131" s="5"/>
      <c r="BQ131" s="5"/>
      <c r="BZ131" s="5"/>
      <c r="CA131" s="5"/>
      <c r="CB131" s="5"/>
      <c r="CK131" s="5"/>
      <c r="CL131" s="5"/>
      <c r="CM131" s="5"/>
      <c r="CV131" s="5"/>
      <c r="CW131" s="5"/>
      <c r="CX131" s="5"/>
      <c r="DG131" s="5"/>
      <c r="DH131" s="5"/>
      <c r="DI131" s="5"/>
    </row>
    <row r="132" spans="1:113">
      <c r="A132" s="5"/>
      <c r="B132" s="5"/>
      <c r="C132" s="5"/>
      <c r="L132" s="5" t="s">
        <v>971</v>
      </c>
      <c r="M132" s="5">
        <v>1999</v>
      </c>
      <c r="N132" s="5" t="s">
        <v>52</v>
      </c>
      <c r="O132" t="s">
        <v>971</v>
      </c>
      <c r="P132">
        <v>100097389</v>
      </c>
      <c r="Q132">
        <v>129</v>
      </c>
      <c r="R132">
        <v>1999</v>
      </c>
      <c r="S132" s="4" t="s">
        <v>24</v>
      </c>
      <c r="T132" s="5"/>
      <c r="U132" s="5"/>
      <c r="V132" s="5"/>
      <c r="W132" s="5"/>
      <c r="X132" s="5"/>
      <c r="Y132" s="5"/>
      <c r="AH132" s="5"/>
      <c r="AI132" s="5"/>
      <c r="AJ132" s="5"/>
      <c r="AS132" s="5"/>
      <c r="AT132" s="5"/>
      <c r="AU132" s="5"/>
      <c r="BD132" s="5"/>
      <c r="BE132" s="5"/>
      <c r="BF132" s="5"/>
      <c r="BO132" s="5"/>
      <c r="BP132" s="5"/>
      <c r="BQ132" s="5"/>
      <c r="BZ132" s="5"/>
      <c r="CA132" s="5"/>
      <c r="CB132" s="5"/>
      <c r="CK132" s="5"/>
      <c r="CL132" s="5"/>
      <c r="CM132" s="5"/>
      <c r="CV132" s="5"/>
      <c r="CW132" s="5"/>
      <c r="CX132" s="5"/>
      <c r="DG132" s="5"/>
      <c r="DH132" s="5"/>
      <c r="DI132" s="5"/>
    </row>
    <row r="133" spans="1:113">
      <c r="A133" s="5"/>
      <c r="B133" s="5"/>
      <c r="C133" s="5"/>
      <c r="L133" s="5" t="s">
        <v>1738</v>
      </c>
      <c r="M133" s="5">
        <v>2000</v>
      </c>
      <c r="N133" s="5" t="s">
        <v>23</v>
      </c>
      <c r="O133" t="s">
        <v>1738</v>
      </c>
      <c r="P133">
        <v>100099647</v>
      </c>
      <c r="Q133">
        <v>130</v>
      </c>
      <c r="R133">
        <v>2000</v>
      </c>
      <c r="S133" s="4" t="s">
        <v>24</v>
      </c>
      <c r="T133" s="5"/>
      <c r="U133" s="5"/>
      <c r="V133" s="5"/>
      <c r="W133" s="5"/>
      <c r="X133" s="5"/>
      <c r="Y133" s="5"/>
      <c r="AH133" s="5"/>
      <c r="AI133" s="5"/>
      <c r="AJ133" s="5"/>
      <c r="AS133" s="5"/>
      <c r="AT133" s="5"/>
      <c r="AU133" s="5"/>
      <c r="BD133" s="5"/>
      <c r="BE133" s="5"/>
      <c r="BF133" s="5"/>
      <c r="BO133" s="5"/>
      <c r="BP133" s="5"/>
      <c r="BQ133" s="5"/>
      <c r="BZ133" s="5"/>
      <c r="CA133" s="5"/>
      <c r="CB133" s="5"/>
      <c r="CK133" s="5"/>
      <c r="CL133" s="5"/>
      <c r="CM133" s="5"/>
      <c r="CV133" s="5"/>
      <c r="CW133" s="5"/>
      <c r="CX133" s="5"/>
      <c r="DG133" s="5"/>
      <c r="DH133" s="5"/>
      <c r="DI133" s="5"/>
    </row>
    <row r="134" spans="1:113">
      <c r="A134" s="5"/>
      <c r="B134" s="5"/>
      <c r="C134" s="5"/>
      <c r="L134" s="5" t="s">
        <v>1783</v>
      </c>
      <c r="M134" s="5">
        <v>2001</v>
      </c>
      <c r="N134" s="5" t="s">
        <v>26</v>
      </c>
      <c r="O134" t="s">
        <v>1783</v>
      </c>
      <c r="P134">
        <v>100100113</v>
      </c>
      <c r="Q134">
        <v>131</v>
      </c>
      <c r="R134">
        <v>2001</v>
      </c>
      <c r="S134" s="4" t="s">
        <v>24</v>
      </c>
      <c r="T134" s="5"/>
      <c r="U134" s="5"/>
      <c r="V134" s="5"/>
      <c r="W134" s="5"/>
      <c r="X134" s="5"/>
      <c r="Y134" s="5"/>
      <c r="AH134" s="5"/>
      <c r="AI134" s="5"/>
      <c r="AJ134" s="5"/>
      <c r="AS134" s="5"/>
      <c r="AT134" s="5"/>
      <c r="AU134" s="5"/>
      <c r="BD134" s="5"/>
      <c r="BE134" s="5"/>
      <c r="BF134" s="5"/>
      <c r="BO134" s="5"/>
      <c r="BP134" s="5"/>
      <c r="BQ134" s="5"/>
      <c r="BZ134" s="5"/>
      <c r="CA134" s="5"/>
      <c r="CB134" s="5"/>
      <c r="CK134" s="5"/>
      <c r="CL134" s="5"/>
      <c r="CM134" s="5"/>
      <c r="CV134" s="5"/>
      <c r="CW134" s="5"/>
      <c r="CX134" s="5"/>
      <c r="DG134" s="5"/>
      <c r="DH134" s="5"/>
      <c r="DI134" s="5"/>
    </row>
    <row r="135" spans="1:113">
      <c r="A135" s="5"/>
      <c r="B135" s="5"/>
      <c r="C135" s="5"/>
      <c r="L135" s="5" t="s">
        <v>1784</v>
      </c>
      <c r="M135" s="5">
        <v>2000</v>
      </c>
      <c r="N135" s="5" t="s">
        <v>48</v>
      </c>
      <c r="O135" t="s">
        <v>1784</v>
      </c>
      <c r="P135">
        <v>100100536</v>
      </c>
      <c r="Q135">
        <v>132.5</v>
      </c>
      <c r="R135">
        <v>2000</v>
      </c>
      <c r="S135" s="4" t="s">
        <v>24</v>
      </c>
      <c r="T135" s="5"/>
      <c r="U135" s="5"/>
      <c r="V135" s="5"/>
      <c r="W135" s="5"/>
      <c r="X135" s="5"/>
      <c r="Y135" s="5"/>
      <c r="AH135" s="5"/>
      <c r="AI135" s="5"/>
      <c r="AJ135" s="5"/>
      <c r="AS135" s="5"/>
      <c r="AT135" s="5"/>
      <c r="AU135" s="5"/>
      <c r="BD135" s="5"/>
      <c r="BE135" s="5"/>
      <c r="BF135" s="5"/>
      <c r="BO135" s="5"/>
      <c r="BP135" s="5"/>
      <c r="BQ135" s="5"/>
      <c r="BZ135" s="5"/>
      <c r="CA135" s="5"/>
      <c r="CB135" s="5"/>
      <c r="CK135" s="5"/>
      <c r="CL135" s="5"/>
      <c r="CM135" s="5"/>
      <c r="CV135" s="5"/>
      <c r="CW135" s="5"/>
      <c r="CX135" s="5"/>
      <c r="DG135" s="5"/>
      <c r="DH135" s="5"/>
      <c r="DI135" s="5"/>
    </row>
    <row r="136" spans="1:113">
      <c r="A136" s="5"/>
      <c r="B136" s="5"/>
      <c r="C136" s="5"/>
      <c r="L136" s="5" t="s">
        <v>1785</v>
      </c>
      <c r="M136" s="5">
        <v>1998</v>
      </c>
      <c r="N136" s="5" t="s">
        <v>351</v>
      </c>
      <c r="O136" t="s">
        <v>1785</v>
      </c>
      <c r="P136">
        <v>100123708</v>
      </c>
      <c r="Q136">
        <v>132.5</v>
      </c>
      <c r="R136">
        <v>1998</v>
      </c>
      <c r="S136" s="4" t="s">
        <v>24</v>
      </c>
      <c r="T136" s="5"/>
      <c r="U136" s="5"/>
      <c r="V136" s="5"/>
      <c r="W136" s="5"/>
      <c r="X136" s="5"/>
      <c r="Y136" s="5"/>
      <c r="AH136" s="5"/>
      <c r="AI136" s="5"/>
      <c r="AJ136" s="5"/>
      <c r="AS136" s="5"/>
      <c r="AT136" s="5"/>
      <c r="AU136" s="5"/>
      <c r="BD136" s="5"/>
      <c r="BE136" s="5"/>
      <c r="BF136" s="5"/>
      <c r="BO136" s="5"/>
      <c r="BP136" s="5"/>
      <c r="BQ136" s="5"/>
      <c r="BZ136" s="5"/>
      <c r="CA136" s="5"/>
      <c r="CB136" s="5"/>
      <c r="CK136" s="5"/>
      <c r="CL136" s="5"/>
      <c r="CM136" s="5"/>
      <c r="CV136" s="5"/>
      <c r="CW136" s="5"/>
      <c r="CX136" s="5"/>
      <c r="DG136" s="5"/>
      <c r="DH136" s="5"/>
      <c r="DI136" s="5"/>
    </row>
    <row r="137" spans="1:113">
      <c r="A137" s="5"/>
      <c r="B137" s="5"/>
      <c r="C137" s="5"/>
      <c r="L137" s="5" t="s">
        <v>1693</v>
      </c>
      <c r="M137" s="5">
        <v>1999</v>
      </c>
      <c r="N137" s="5" t="s">
        <v>23</v>
      </c>
      <c r="O137" t="s">
        <v>1693</v>
      </c>
      <c r="P137">
        <v>100130484</v>
      </c>
      <c r="Q137">
        <v>134</v>
      </c>
      <c r="R137">
        <v>1999</v>
      </c>
      <c r="S137" s="4" t="s">
        <v>24</v>
      </c>
      <c r="T137" s="5"/>
      <c r="U137" s="5"/>
      <c r="V137" s="5"/>
      <c r="W137" s="5"/>
      <c r="X137" s="5"/>
      <c r="Y137" s="5"/>
      <c r="AH137" s="5"/>
      <c r="AI137" s="5"/>
      <c r="AJ137" s="5"/>
      <c r="AS137" s="5"/>
      <c r="AT137" s="5"/>
      <c r="AU137" s="5"/>
      <c r="BD137" s="5"/>
      <c r="BE137" s="5"/>
      <c r="BF137" s="5"/>
      <c r="BO137" s="5"/>
      <c r="BP137" s="5"/>
      <c r="BQ137" s="5"/>
      <c r="BZ137" s="5"/>
      <c r="CA137" s="5"/>
      <c r="CB137" s="5"/>
      <c r="CK137" s="5"/>
      <c r="CL137" s="5"/>
      <c r="CM137" s="5"/>
      <c r="CV137" s="5"/>
      <c r="CW137" s="5"/>
      <c r="CX137" s="5"/>
      <c r="DG137" s="5"/>
      <c r="DH137" s="5"/>
      <c r="DI137" s="5"/>
    </row>
    <row r="138" spans="1:113">
      <c r="A138" s="5"/>
      <c r="B138" s="5"/>
      <c r="C138" s="5"/>
      <c r="L138" s="5" t="s">
        <v>1786</v>
      </c>
      <c r="M138" s="5">
        <v>1999</v>
      </c>
      <c r="N138" s="5" t="s">
        <v>387</v>
      </c>
      <c r="O138" t="s">
        <v>1786</v>
      </c>
      <c r="P138">
        <v>100117260</v>
      </c>
      <c r="Q138">
        <v>135</v>
      </c>
      <c r="R138">
        <v>1999</v>
      </c>
      <c r="S138" s="4" t="s">
        <v>24</v>
      </c>
      <c r="T138" s="5"/>
      <c r="U138" s="5"/>
      <c r="V138" s="5"/>
      <c r="W138" s="5"/>
      <c r="X138" s="5"/>
      <c r="Y138" s="5"/>
      <c r="AH138" s="5"/>
      <c r="AI138" s="5"/>
      <c r="AJ138" s="5"/>
      <c r="AS138" s="5"/>
      <c r="AT138" s="5"/>
      <c r="AU138" s="5"/>
      <c r="BD138" s="5"/>
      <c r="BE138" s="5"/>
      <c r="BF138" s="5"/>
      <c r="BO138" s="5"/>
      <c r="BP138" s="5"/>
      <c r="BQ138" s="5"/>
      <c r="BZ138" s="5"/>
      <c r="CA138" s="5"/>
      <c r="CB138" s="5"/>
      <c r="CK138" s="5"/>
      <c r="CL138" s="5"/>
      <c r="CM138" s="5"/>
      <c r="CV138" s="5"/>
      <c r="CW138" s="5"/>
      <c r="CX138" s="5"/>
      <c r="DG138" s="5"/>
      <c r="DH138" s="5"/>
      <c r="DI138" s="5"/>
    </row>
    <row r="139" spans="1:113">
      <c r="A139" s="5"/>
      <c r="B139" s="5"/>
      <c r="C139" s="5"/>
      <c r="L139" s="5" t="s">
        <v>1787</v>
      </c>
      <c r="M139" s="5">
        <v>1998</v>
      </c>
      <c r="N139" s="5" t="s">
        <v>37</v>
      </c>
      <c r="O139" t="s">
        <v>1787</v>
      </c>
      <c r="P139">
        <v>100088709</v>
      </c>
      <c r="Q139">
        <v>136</v>
      </c>
      <c r="R139">
        <v>1998</v>
      </c>
      <c r="S139" s="4" t="s">
        <v>24</v>
      </c>
      <c r="T139" s="5"/>
      <c r="U139" s="5"/>
      <c r="V139" s="5"/>
      <c r="W139" s="5"/>
      <c r="X139" s="5"/>
      <c r="Y139" s="5"/>
      <c r="AH139" s="5"/>
      <c r="AI139" s="5"/>
      <c r="AJ139" s="5"/>
      <c r="AS139" s="5"/>
      <c r="AT139" s="5"/>
      <c r="AU139" s="5"/>
      <c r="BD139" s="5"/>
      <c r="BE139" s="5"/>
      <c r="BF139" s="5"/>
      <c r="BO139" s="5"/>
      <c r="BP139" s="5"/>
      <c r="BQ139" s="5"/>
      <c r="BZ139" s="5"/>
      <c r="CA139" s="5"/>
      <c r="CB139" s="5"/>
      <c r="CK139" s="5"/>
      <c r="CL139" s="5"/>
      <c r="CM139" s="5"/>
      <c r="CV139" s="5"/>
      <c r="CW139" s="5"/>
      <c r="CX139" s="5"/>
      <c r="DG139" s="5"/>
      <c r="DH139" s="5"/>
      <c r="DI139" s="5"/>
    </row>
    <row r="140" spans="1:113">
      <c r="A140" s="5"/>
      <c r="B140" s="5"/>
      <c r="C140" s="5"/>
      <c r="L140" s="5" t="s">
        <v>1372</v>
      </c>
      <c r="M140" s="5">
        <v>1998</v>
      </c>
      <c r="N140" s="5" t="s">
        <v>145</v>
      </c>
      <c r="O140" t="s">
        <v>1372</v>
      </c>
      <c r="P140">
        <v>100092164</v>
      </c>
      <c r="Q140">
        <v>137</v>
      </c>
      <c r="R140">
        <v>1998</v>
      </c>
      <c r="S140" s="4" t="s">
        <v>24</v>
      </c>
      <c r="T140" s="5"/>
      <c r="U140" s="5"/>
      <c r="V140" s="5"/>
      <c r="W140" s="5"/>
      <c r="X140" s="5"/>
      <c r="Y140" s="5"/>
      <c r="AH140" s="5"/>
      <c r="AI140" s="5"/>
      <c r="AJ140" s="5"/>
      <c r="AS140" s="5"/>
      <c r="AT140" s="5"/>
      <c r="AU140" s="5"/>
      <c r="BD140" s="5"/>
      <c r="BE140" s="5"/>
      <c r="BF140" s="5"/>
      <c r="BO140" s="5"/>
      <c r="BP140" s="5"/>
      <c r="BQ140" s="5"/>
      <c r="BZ140" s="5"/>
      <c r="CA140" s="5"/>
      <c r="CB140" s="5"/>
      <c r="CK140" s="5"/>
      <c r="CL140" s="5"/>
      <c r="CM140" s="5"/>
      <c r="CV140" s="5"/>
      <c r="CW140" s="5"/>
      <c r="CX140" s="5"/>
      <c r="DG140" s="5"/>
      <c r="DH140" s="5"/>
      <c r="DI140" s="5"/>
    </row>
    <row r="141" spans="1:113">
      <c r="A141" s="5"/>
      <c r="B141" s="5"/>
      <c r="C141" s="5"/>
      <c r="L141" s="5" t="s">
        <v>1788</v>
      </c>
      <c r="M141" s="5">
        <v>1999</v>
      </c>
      <c r="N141" s="5" t="s">
        <v>259</v>
      </c>
      <c r="O141" t="s">
        <v>1788</v>
      </c>
      <c r="P141">
        <v>100116080</v>
      </c>
      <c r="Q141">
        <v>138</v>
      </c>
      <c r="R141">
        <v>1999</v>
      </c>
      <c r="S141" s="4" t="s">
        <v>24</v>
      </c>
      <c r="T141" s="5"/>
      <c r="U141" s="5"/>
      <c r="V141" s="5"/>
      <c r="W141" s="5"/>
      <c r="X141" s="5"/>
      <c r="Y141" s="5"/>
      <c r="AH141" s="5"/>
      <c r="AI141" s="5"/>
      <c r="AJ141" s="5"/>
      <c r="AS141" s="5"/>
      <c r="AT141" s="5"/>
      <c r="AU141" s="5"/>
      <c r="BD141" s="5"/>
      <c r="BE141" s="5"/>
      <c r="BF141" s="5"/>
      <c r="BO141" s="5"/>
      <c r="BP141" s="5"/>
      <c r="BQ141" s="5"/>
      <c r="BZ141" s="5"/>
      <c r="CA141" s="5"/>
      <c r="CB141" s="5"/>
      <c r="CK141" s="5"/>
      <c r="CL141" s="5"/>
      <c r="CM141" s="5"/>
      <c r="CV141" s="5"/>
      <c r="CW141" s="5"/>
      <c r="CX141" s="5"/>
      <c r="DG141" s="5"/>
      <c r="DH141" s="5"/>
      <c r="DI141" s="5"/>
    </row>
    <row r="142" spans="1:113">
      <c r="A142" s="5"/>
      <c r="B142" s="5"/>
      <c r="C142" s="5"/>
      <c r="L142" s="5" t="s">
        <v>1789</v>
      </c>
      <c r="M142" s="5">
        <v>2001</v>
      </c>
      <c r="N142" s="5" t="s">
        <v>151</v>
      </c>
      <c r="O142" t="s">
        <v>1789</v>
      </c>
      <c r="P142">
        <v>100126897</v>
      </c>
      <c r="Q142">
        <v>139</v>
      </c>
      <c r="R142">
        <v>2001</v>
      </c>
      <c r="S142" s="4" t="s">
        <v>24</v>
      </c>
      <c r="T142" s="5"/>
      <c r="U142" s="5"/>
      <c r="V142" s="5"/>
      <c r="W142" s="5"/>
      <c r="X142" s="5"/>
      <c r="Y142" s="5"/>
      <c r="AH142" s="5"/>
      <c r="AI142" s="5"/>
      <c r="AJ142" s="5"/>
      <c r="AS142" s="5"/>
      <c r="AT142" s="5"/>
      <c r="AU142" s="5"/>
      <c r="BD142" s="5"/>
      <c r="BE142" s="5"/>
      <c r="BF142" s="5"/>
      <c r="BO142" s="5"/>
      <c r="BP142" s="5"/>
      <c r="BQ142" s="5"/>
      <c r="BZ142" s="5"/>
      <c r="CA142" s="5"/>
      <c r="CB142" s="5"/>
      <c r="CK142" s="5"/>
      <c r="CL142" s="5"/>
      <c r="CM142" s="5"/>
      <c r="CV142" s="5"/>
      <c r="CW142" s="5"/>
      <c r="CX142" s="5"/>
      <c r="DG142" s="5"/>
      <c r="DH142" s="5"/>
      <c r="DI142" s="5"/>
    </row>
    <row r="143" spans="1:113">
      <c r="A143" s="5"/>
      <c r="B143" s="5"/>
      <c r="C143" s="5"/>
      <c r="L143" s="5" t="s">
        <v>1790</v>
      </c>
      <c r="M143" s="5">
        <v>2000</v>
      </c>
      <c r="N143" s="5" t="s">
        <v>379</v>
      </c>
      <c r="O143" t="s">
        <v>1790</v>
      </c>
      <c r="P143">
        <v>100117136</v>
      </c>
      <c r="Q143">
        <v>140</v>
      </c>
      <c r="R143">
        <v>2000</v>
      </c>
      <c r="S143" s="4" t="s">
        <v>24</v>
      </c>
      <c r="T143" s="5"/>
      <c r="U143" s="5"/>
      <c r="V143" s="5"/>
      <c r="W143" s="5"/>
      <c r="X143" s="5"/>
      <c r="Y143" s="5"/>
      <c r="AH143" s="5"/>
      <c r="AI143" s="5"/>
      <c r="AJ143" s="5"/>
      <c r="AS143" s="5"/>
      <c r="AT143" s="5"/>
      <c r="AU143" s="5"/>
      <c r="BD143" s="5"/>
      <c r="BE143" s="5"/>
      <c r="BF143" s="5"/>
      <c r="BO143" s="5"/>
      <c r="BP143" s="5"/>
      <c r="BQ143" s="5"/>
      <c r="BZ143" s="5"/>
      <c r="CA143" s="5"/>
      <c r="CB143" s="5"/>
      <c r="CK143" s="5"/>
      <c r="CL143" s="5"/>
      <c r="CM143" s="5"/>
      <c r="CV143" s="5"/>
      <c r="CW143" s="5"/>
      <c r="CX143" s="5"/>
      <c r="DG143" s="5"/>
      <c r="DH143" s="5"/>
      <c r="DI143" s="5"/>
    </row>
    <row r="144" spans="1:113">
      <c r="A144" s="5"/>
      <c r="B144" s="5"/>
      <c r="C144" s="5"/>
      <c r="L144" s="5" t="s">
        <v>1735</v>
      </c>
      <c r="M144" s="5">
        <v>2000</v>
      </c>
      <c r="N144" s="5" t="s">
        <v>26</v>
      </c>
      <c r="O144" t="s">
        <v>1735</v>
      </c>
      <c r="P144">
        <v>100101666</v>
      </c>
      <c r="Q144">
        <v>141.5</v>
      </c>
      <c r="R144">
        <v>2000</v>
      </c>
      <c r="S144" s="4" t="s">
        <v>24</v>
      </c>
      <c r="T144" s="5"/>
      <c r="U144" s="5"/>
      <c r="V144" s="5"/>
      <c r="W144" s="5"/>
      <c r="X144" s="5"/>
      <c r="Y144" s="5"/>
      <c r="AH144" s="5"/>
      <c r="AI144" s="5"/>
      <c r="AJ144" s="5"/>
      <c r="AS144" s="5"/>
      <c r="AT144" s="5"/>
      <c r="AU144" s="5"/>
      <c r="BD144" s="5"/>
      <c r="BE144" s="5"/>
      <c r="BF144" s="5"/>
      <c r="BO144" s="5"/>
      <c r="BP144" s="5"/>
      <c r="BQ144" s="5"/>
      <c r="BZ144" s="5"/>
      <c r="CA144" s="5"/>
      <c r="CB144" s="5"/>
      <c r="CK144" s="5"/>
      <c r="CL144" s="5"/>
      <c r="CM144" s="5"/>
      <c r="CV144" s="5"/>
      <c r="CW144" s="5"/>
      <c r="CX144" s="5"/>
      <c r="DG144" s="5"/>
      <c r="DH144" s="5"/>
      <c r="DI144" s="5"/>
    </row>
    <row r="145" spans="1:113">
      <c r="A145" s="5"/>
      <c r="B145" s="5"/>
      <c r="C145" s="5"/>
      <c r="L145" s="5" t="s">
        <v>1791</v>
      </c>
      <c r="M145" s="5">
        <v>1999</v>
      </c>
      <c r="N145" s="5" t="s">
        <v>70</v>
      </c>
      <c r="O145" t="s">
        <v>1791</v>
      </c>
      <c r="P145">
        <v>100126265</v>
      </c>
      <c r="Q145">
        <v>141.5</v>
      </c>
      <c r="R145">
        <v>1999</v>
      </c>
      <c r="S145" s="4" t="s">
        <v>24</v>
      </c>
      <c r="T145" s="5"/>
      <c r="U145" s="5"/>
      <c r="V145" s="5"/>
      <c r="W145" s="5"/>
      <c r="X145" s="5"/>
      <c r="Y145" s="5"/>
      <c r="AH145" s="5"/>
      <c r="AI145" s="5"/>
      <c r="AJ145" s="5"/>
      <c r="AS145" s="5"/>
      <c r="AT145" s="5"/>
      <c r="AU145" s="5"/>
      <c r="BD145" s="5"/>
      <c r="BE145" s="5"/>
      <c r="BF145" s="5"/>
      <c r="BO145" s="5"/>
      <c r="BP145" s="5"/>
      <c r="BQ145" s="5"/>
      <c r="BZ145" s="5"/>
      <c r="CA145" s="5"/>
      <c r="CB145" s="5"/>
      <c r="CK145" s="5"/>
      <c r="CL145" s="5"/>
      <c r="CM145" s="5"/>
      <c r="CV145" s="5"/>
      <c r="CW145" s="5"/>
      <c r="CX145" s="5"/>
      <c r="DG145" s="5"/>
      <c r="DH145" s="5"/>
      <c r="DI145" s="5"/>
    </row>
    <row r="146" spans="1:113">
      <c r="A146" s="5"/>
      <c r="B146" s="5"/>
      <c r="C146" s="5"/>
      <c r="L146" s="5" t="s">
        <v>1479</v>
      </c>
      <c r="M146" s="5">
        <v>2000</v>
      </c>
      <c r="N146" s="5" t="s">
        <v>190</v>
      </c>
      <c r="O146" t="s">
        <v>1479</v>
      </c>
      <c r="P146">
        <v>100132934</v>
      </c>
      <c r="Q146">
        <v>143</v>
      </c>
      <c r="R146">
        <v>2000</v>
      </c>
      <c r="S146" s="4" t="s">
        <v>24</v>
      </c>
      <c r="T146" s="5"/>
      <c r="U146" s="5"/>
      <c r="V146" s="5"/>
      <c r="W146" s="5"/>
      <c r="X146" s="5"/>
      <c r="Y146" s="5"/>
      <c r="AH146" s="5"/>
      <c r="AI146" s="5"/>
      <c r="AJ146" s="5"/>
      <c r="AS146" s="5"/>
      <c r="AT146" s="5"/>
      <c r="AU146" s="5"/>
      <c r="BD146" s="5"/>
      <c r="BE146" s="5"/>
      <c r="BF146" s="5"/>
      <c r="BO146" s="5"/>
      <c r="BP146" s="5"/>
      <c r="BQ146" s="5"/>
      <c r="BZ146" s="5"/>
      <c r="CA146" s="5"/>
      <c r="CB146" s="5"/>
      <c r="CK146" s="5"/>
      <c r="CL146" s="5"/>
      <c r="CM146" s="5"/>
      <c r="CV146" s="5"/>
      <c r="CW146" s="5"/>
      <c r="CX146" s="5"/>
      <c r="DG146" s="5"/>
      <c r="DH146" s="5"/>
      <c r="DI146" s="5"/>
    </row>
    <row r="147" spans="1:113">
      <c r="A147" s="5"/>
      <c r="B147" s="5"/>
      <c r="C147" s="5"/>
      <c r="L147" s="5" t="s">
        <v>1421</v>
      </c>
      <c r="M147" s="5">
        <v>1999</v>
      </c>
      <c r="N147" s="5" t="s">
        <v>52</v>
      </c>
      <c r="O147" t="s">
        <v>1421</v>
      </c>
      <c r="P147">
        <v>100129268</v>
      </c>
      <c r="Q147">
        <v>144.5</v>
      </c>
      <c r="R147">
        <v>1999</v>
      </c>
      <c r="S147" s="4" t="s">
        <v>24</v>
      </c>
      <c r="T147" s="5"/>
      <c r="U147" s="5"/>
      <c r="V147" s="5"/>
      <c r="W147" s="5"/>
      <c r="X147" s="5"/>
      <c r="Y147" s="5"/>
      <c r="AH147" s="5"/>
      <c r="AI147" s="5"/>
      <c r="AJ147" s="5"/>
      <c r="AS147" s="5"/>
      <c r="AT147" s="5"/>
      <c r="AU147" s="5"/>
      <c r="BD147" s="5"/>
      <c r="BE147" s="5"/>
      <c r="BF147" s="5"/>
      <c r="BO147" s="5"/>
      <c r="BP147" s="5"/>
      <c r="BQ147" s="5"/>
      <c r="BZ147" s="5"/>
      <c r="CA147" s="5"/>
      <c r="CB147" s="5"/>
      <c r="CK147" s="5"/>
      <c r="CL147" s="5"/>
      <c r="CM147" s="5"/>
      <c r="CV147" s="5"/>
      <c r="CW147" s="5"/>
      <c r="CX147" s="5"/>
      <c r="DG147" s="5"/>
      <c r="DH147" s="5"/>
      <c r="DI147" s="5"/>
    </row>
    <row r="148" spans="1:113">
      <c r="L148" t="s">
        <v>1558</v>
      </c>
      <c r="M148">
        <v>2000</v>
      </c>
      <c r="N148" t="s">
        <v>800</v>
      </c>
      <c r="O148" t="s">
        <v>1558</v>
      </c>
      <c r="P148">
        <v>100124243</v>
      </c>
      <c r="Q148">
        <v>144.5</v>
      </c>
      <c r="R148">
        <v>2000</v>
      </c>
      <c r="S148" s="4" t="s">
        <v>24</v>
      </c>
      <c r="T148" s="5"/>
      <c r="U148" s="5"/>
      <c r="V148" s="5"/>
    </row>
    <row r="149" spans="1:113">
      <c r="L149" t="s">
        <v>1792</v>
      </c>
      <c r="M149">
        <v>1999</v>
      </c>
      <c r="N149" t="s">
        <v>567</v>
      </c>
      <c r="O149" t="s">
        <v>1792</v>
      </c>
      <c r="P149">
        <v>100128884</v>
      </c>
      <c r="Q149">
        <v>146</v>
      </c>
      <c r="R149">
        <v>1999</v>
      </c>
      <c r="S149" s="4" t="s">
        <v>24</v>
      </c>
      <c r="T149" s="5"/>
      <c r="U149" s="5"/>
      <c r="V149" s="5"/>
    </row>
    <row r="150" spans="1:113">
      <c r="L150" t="s">
        <v>1793</v>
      </c>
      <c r="M150">
        <v>2001</v>
      </c>
      <c r="N150" t="s">
        <v>26</v>
      </c>
      <c r="O150" t="s">
        <v>1793</v>
      </c>
      <c r="P150">
        <v>100125469</v>
      </c>
      <c r="Q150">
        <v>147</v>
      </c>
      <c r="R150">
        <v>2001</v>
      </c>
      <c r="S150" s="4" t="s">
        <v>24</v>
      </c>
      <c r="T150" s="5"/>
      <c r="U150" s="5"/>
      <c r="V150" s="5"/>
    </row>
    <row r="151" spans="1:113">
      <c r="L151" t="s">
        <v>1794</v>
      </c>
      <c r="M151">
        <v>1998</v>
      </c>
      <c r="N151" t="s">
        <v>70</v>
      </c>
      <c r="O151" t="s">
        <v>1794</v>
      </c>
      <c r="P151">
        <v>100074372</v>
      </c>
      <c r="Q151">
        <v>148</v>
      </c>
      <c r="R151">
        <v>1998</v>
      </c>
      <c r="S151" s="4" t="s">
        <v>24</v>
      </c>
      <c r="T151" s="5"/>
      <c r="U151" s="5"/>
      <c r="V151" s="5"/>
    </row>
    <row r="152" spans="1:113">
      <c r="L152" t="s">
        <v>1795</v>
      </c>
      <c r="M152">
        <v>1999</v>
      </c>
      <c r="N152" t="s">
        <v>37</v>
      </c>
      <c r="O152" t="s">
        <v>1795</v>
      </c>
      <c r="P152">
        <v>100116574</v>
      </c>
      <c r="Q152">
        <v>149</v>
      </c>
      <c r="R152">
        <v>1999</v>
      </c>
      <c r="S152" s="4" t="s">
        <v>24</v>
      </c>
      <c r="T152" s="5"/>
      <c r="U152" s="5"/>
      <c r="V152" s="5"/>
    </row>
    <row r="153" spans="1:113">
      <c r="L153" t="s">
        <v>1796</v>
      </c>
      <c r="M153">
        <v>1999</v>
      </c>
      <c r="N153" t="s">
        <v>143</v>
      </c>
      <c r="O153" t="s">
        <v>1796</v>
      </c>
      <c r="P153">
        <v>100116775</v>
      </c>
      <c r="Q153">
        <v>150</v>
      </c>
      <c r="R153">
        <v>1999</v>
      </c>
      <c r="S153" s="4" t="s">
        <v>24</v>
      </c>
      <c r="T153" s="5"/>
      <c r="U153" s="5"/>
      <c r="V153" s="5"/>
    </row>
    <row r="154" spans="1:113">
      <c r="L154" t="s">
        <v>1797</v>
      </c>
      <c r="M154">
        <v>1998</v>
      </c>
      <c r="N154" t="s">
        <v>387</v>
      </c>
      <c r="O154" t="s">
        <v>1797</v>
      </c>
      <c r="P154">
        <v>100133327</v>
      </c>
      <c r="Q154">
        <v>151</v>
      </c>
      <c r="R154">
        <v>1998</v>
      </c>
      <c r="S154" s="4" t="s">
        <v>24</v>
      </c>
      <c r="T154" s="5"/>
      <c r="U154" s="5"/>
      <c r="V154" s="5"/>
    </row>
    <row r="155" spans="1:113">
      <c r="L155" t="s">
        <v>1798</v>
      </c>
      <c r="M155">
        <v>1999</v>
      </c>
      <c r="N155" t="s">
        <v>48</v>
      </c>
      <c r="O155" t="s">
        <v>1798</v>
      </c>
      <c r="P155">
        <v>100125070</v>
      </c>
      <c r="Q155">
        <v>152</v>
      </c>
      <c r="R155">
        <v>1999</v>
      </c>
      <c r="S155" s="4" t="s">
        <v>24</v>
      </c>
      <c r="T155" s="5"/>
      <c r="U155" s="5"/>
      <c r="V155" s="5"/>
    </row>
    <row r="156" spans="1:113">
      <c r="L156" t="s">
        <v>1570</v>
      </c>
      <c r="M156">
        <v>2000</v>
      </c>
      <c r="N156" t="s">
        <v>82</v>
      </c>
      <c r="O156" t="s">
        <v>1570</v>
      </c>
      <c r="P156">
        <v>100116539</v>
      </c>
      <c r="Q156">
        <v>153</v>
      </c>
      <c r="R156">
        <v>2000</v>
      </c>
      <c r="S156" s="4" t="s">
        <v>24</v>
      </c>
      <c r="T156" s="5"/>
      <c r="U156" s="5"/>
      <c r="V156" s="5"/>
    </row>
    <row r="157" spans="1:113">
      <c r="L157" t="s">
        <v>1799</v>
      </c>
      <c r="M157">
        <v>2000</v>
      </c>
      <c r="N157" t="s">
        <v>202</v>
      </c>
      <c r="O157" t="s">
        <v>1799</v>
      </c>
      <c r="P157">
        <v>100124173</v>
      </c>
      <c r="Q157">
        <v>154</v>
      </c>
      <c r="R157">
        <v>2000</v>
      </c>
      <c r="S157" s="4" t="s">
        <v>24</v>
      </c>
      <c r="T157" s="5"/>
      <c r="U157" s="5"/>
      <c r="V157" s="5"/>
    </row>
    <row r="158" spans="1:113">
      <c r="L158" t="s">
        <v>1800</v>
      </c>
      <c r="M158">
        <v>1998</v>
      </c>
      <c r="N158" t="s">
        <v>190</v>
      </c>
      <c r="O158" t="s">
        <v>1800</v>
      </c>
      <c r="P158">
        <v>100083843</v>
      </c>
      <c r="Q158">
        <v>155</v>
      </c>
      <c r="R158">
        <v>1998</v>
      </c>
      <c r="S158" s="4" t="s">
        <v>24</v>
      </c>
      <c r="T158" s="5"/>
      <c r="U158" s="5"/>
      <c r="V158" s="5"/>
    </row>
    <row r="159" spans="1:113">
      <c r="L159" t="s">
        <v>1801</v>
      </c>
      <c r="M159">
        <v>2000</v>
      </c>
      <c r="N159" t="s">
        <v>209</v>
      </c>
      <c r="O159" t="s">
        <v>1801</v>
      </c>
      <c r="P159">
        <v>100099777</v>
      </c>
      <c r="Q159">
        <v>156</v>
      </c>
      <c r="R159">
        <v>2000</v>
      </c>
      <c r="S159" s="4" t="s">
        <v>24</v>
      </c>
      <c r="T159" s="5"/>
      <c r="U159" s="5"/>
      <c r="V159" s="5"/>
    </row>
    <row r="160" spans="1:113">
      <c r="L160" t="s">
        <v>1802</v>
      </c>
      <c r="M160">
        <v>2001</v>
      </c>
      <c r="N160" t="s">
        <v>46</v>
      </c>
      <c r="O160" t="s">
        <v>1802</v>
      </c>
      <c r="P160">
        <v>100099626</v>
      </c>
      <c r="Q160">
        <v>157</v>
      </c>
      <c r="R160">
        <v>2001</v>
      </c>
      <c r="S160" s="4" t="s">
        <v>24</v>
      </c>
      <c r="T160" s="5"/>
      <c r="U160" s="5"/>
      <c r="V160" s="5"/>
    </row>
    <row r="161" spans="12:22">
      <c r="L161" t="s">
        <v>1417</v>
      </c>
      <c r="M161">
        <v>1999</v>
      </c>
      <c r="N161" t="s">
        <v>178</v>
      </c>
      <c r="O161" t="s">
        <v>1417</v>
      </c>
      <c r="P161">
        <v>100074174</v>
      </c>
      <c r="Q161">
        <v>158</v>
      </c>
      <c r="R161">
        <v>1999</v>
      </c>
      <c r="S161" s="4" t="s">
        <v>24</v>
      </c>
      <c r="T161" s="5"/>
      <c r="U161" s="5"/>
      <c r="V161" s="5"/>
    </row>
    <row r="162" spans="12:22">
      <c r="L162" t="s">
        <v>1803</v>
      </c>
      <c r="M162">
        <v>1999</v>
      </c>
      <c r="N162" t="s">
        <v>70</v>
      </c>
      <c r="O162" t="s">
        <v>1803</v>
      </c>
      <c r="P162">
        <v>900133351</v>
      </c>
      <c r="Q162">
        <v>159</v>
      </c>
      <c r="R162">
        <v>1999</v>
      </c>
      <c r="S162" s="4" t="s">
        <v>24</v>
      </c>
      <c r="T162" s="5"/>
      <c r="U162" s="5"/>
      <c r="V162" s="5"/>
    </row>
    <row r="163" spans="12:22">
      <c r="L163" t="s">
        <v>1804</v>
      </c>
      <c r="M163">
        <v>1999</v>
      </c>
      <c r="N163" t="s">
        <v>422</v>
      </c>
      <c r="O163" t="s">
        <v>1804</v>
      </c>
      <c r="P163">
        <v>100095184</v>
      </c>
      <c r="Q163">
        <v>160.5</v>
      </c>
      <c r="R163">
        <v>1999</v>
      </c>
      <c r="S163" s="4" t="s">
        <v>24</v>
      </c>
      <c r="T163" s="5"/>
      <c r="U163" s="5"/>
      <c r="V163" s="5"/>
    </row>
    <row r="164" spans="12:22">
      <c r="L164" t="s">
        <v>1805</v>
      </c>
      <c r="M164">
        <v>1998</v>
      </c>
      <c r="N164" t="s">
        <v>35</v>
      </c>
      <c r="O164" t="s">
        <v>1805</v>
      </c>
      <c r="P164">
        <v>100091780</v>
      </c>
      <c r="Q164">
        <v>160.5</v>
      </c>
      <c r="R164">
        <v>1998</v>
      </c>
      <c r="S164" s="4" t="s">
        <v>24</v>
      </c>
      <c r="T164" s="5"/>
      <c r="U164" s="5"/>
      <c r="V164" s="5"/>
    </row>
    <row r="165" spans="12:22">
      <c r="L165" t="s">
        <v>1806</v>
      </c>
      <c r="M165">
        <v>1998</v>
      </c>
      <c r="N165" t="s">
        <v>190</v>
      </c>
      <c r="O165" t="s">
        <v>1806</v>
      </c>
      <c r="P165">
        <v>100134164</v>
      </c>
      <c r="Q165">
        <v>162</v>
      </c>
      <c r="R165">
        <v>1998</v>
      </c>
      <c r="S165" s="4" t="s">
        <v>24</v>
      </c>
      <c r="T165" s="5"/>
      <c r="U165" s="5"/>
      <c r="V165" s="5"/>
    </row>
    <row r="166" spans="12:22">
      <c r="L166" t="s">
        <v>1629</v>
      </c>
      <c r="M166">
        <v>2000</v>
      </c>
      <c r="N166" t="s">
        <v>70</v>
      </c>
      <c r="O166" t="s">
        <v>1629</v>
      </c>
      <c r="P166">
        <v>100100774</v>
      </c>
      <c r="Q166">
        <v>163</v>
      </c>
      <c r="R166">
        <v>2000</v>
      </c>
      <c r="S166" s="4" t="s">
        <v>24</v>
      </c>
      <c r="T166" s="5"/>
      <c r="U166" s="5"/>
      <c r="V166" s="5"/>
    </row>
    <row r="167" spans="12:22">
      <c r="L167" t="s">
        <v>1807</v>
      </c>
      <c r="M167">
        <v>1999</v>
      </c>
      <c r="N167" t="s">
        <v>176</v>
      </c>
      <c r="O167" t="s">
        <v>1807</v>
      </c>
      <c r="P167">
        <v>100092645</v>
      </c>
      <c r="Q167">
        <v>164</v>
      </c>
      <c r="R167">
        <v>1999</v>
      </c>
      <c r="S167" s="4" t="s">
        <v>24</v>
      </c>
      <c r="T167" s="5"/>
      <c r="U167" s="5"/>
      <c r="V167" s="5"/>
    </row>
    <row r="168" spans="12:22">
      <c r="L168" t="s">
        <v>1363</v>
      </c>
      <c r="M168">
        <v>1999</v>
      </c>
      <c r="N168" t="s">
        <v>562</v>
      </c>
      <c r="O168" t="s">
        <v>1363</v>
      </c>
      <c r="P168">
        <v>100087503</v>
      </c>
      <c r="Q168">
        <v>165</v>
      </c>
      <c r="R168">
        <v>1999</v>
      </c>
      <c r="S168" s="4" t="s">
        <v>24</v>
      </c>
      <c r="T168" s="5"/>
      <c r="U168" s="5"/>
      <c r="V168" s="5"/>
    </row>
    <row r="169" spans="12:22">
      <c r="L169" t="s">
        <v>1808</v>
      </c>
      <c r="M169">
        <v>1998</v>
      </c>
      <c r="N169" t="s">
        <v>190</v>
      </c>
      <c r="O169" t="s">
        <v>1808</v>
      </c>
      <c r="P169">
        <v>100132436</v>
      </c>
      <c r="Q169">
        <v>166</v>
      </c>
      <c r="R169">
        <v>1998</v>
      </c>
      <c r="S169" s="4" t="s">
        <v>24</v>
      </c>
      <c r="T169" s="5"/>
      <c r="U169" s="5"/>
      <c r="V169" s="5"/>
    </row>
    <row r="170" spans="12:22">
      <c r="L170" t="s">
        <v>1809</v>
      </c>
      <c r="M170">
        <v>2000</v>
      </c>
      <c r="N170" t="s">
        <v>145</v>
      </c>
      <c r="O170" t="s">
        <v>1809</v>
      </c>
      <c r="P170">
        <v>100125271</v>
      </c>
      <c r="Q170">
        <v>167</v>
      </c>
      <c r="R170">
        <v>2000</v>
      </c>
      <c r="S170" s="4" t="s">
        <v>24</v>
      </c>
      <c r="T170" s="5"/>
      <c r="U170" s="5"/>
      <c r="V170" s="5"/>
    </row>
    <row r="171" spans="12:22">
      <c r="L171" t="s">
        <v>1810</v>
      </c>
      <c r="M171">
        <v>2000</v>
      </c>
      <c r="N171" t="s">
        <v>26</v>
      </c>
      <c r="O171" t="s">
        <v>1810</v>
      </c>
      <c r="P171">
        <v>100124882</v>
      </c>
      <c r="Q171">
        <v>168</v>
      </c>
      <c r="R171">
        <v>2000</v>
      </c>
      <c r="S171" s="4" t="s">
        <v>24</v>
      </c>
      <c r="T171" s="5"/>
      <c r="U171" s="5"/>
      <c r="V171" s="5"/>
    </row>
    <row r="172" spans="12:22">
      <c r="L172" t="s">
        <v>1811</v>
      </c>
      <c r="M172">
        <v>2001</v>
      </c>
      <c r="N172" t="s">
        <v>379</v>
      </c>
      <c r="O172" t="s">
        <v>1811</v>
      </c>
      <c r="P172">
        <v>100117575</v>
      </c>
      <c r="Q172">
        <v>169.33</v>
      </c>
      <c r="R172">
        <v>2001</v>
      </c>
      <c r="S172" s="4" t="s">
        <v>24</v>
      </c>
      <c r="T172" s="5"/>
      <c r="U172" s="5"/>
      <c r="V172" s="5"/>
    </row>
    <row r="173" spans="12:22">
      <c r="L173" t="s">
        <v>1812</v>
      </c>
      <c r="M173">
        <v>2000</v>
      </c>
      <c r="N173" t="s">
        <v>190</v>
      </c>
      <c r="O173" t="s">
        <v>1812</v>
      </c>
      <c r="P173">
        <v>100133456</v>
      </c>
      <c r="Q173">
        <v>169.33</v>
      </c>
      <c r="R173">
        <v>2000</v>
      </c>
      <c r="S173" s="4" t="s">
        <v>24</v>
      </c>
      <c r="T173" s="5"/>
      <c r="U173" s="5"/>
      <c r="V173" s="5"/>
    </row>
    <row r="174" spans="12:22">
      <c r="L174" t="s">
        <v>1813</v>
      </c>
      <c r="M174">
        <v>2000</v>
      </c>
      <c r="N174" t="s">
        <v>448</v>
      </c>
      <c r="O174" t="s">
        <v>1813</v>
      </c>
      <c r="P174">
        <v>100127800</v>
      </c>
      <c r="Q174">
        <v>169.33</v>
      </c>
      <c r="R174">
        <v>2000</v>
      </c>
      <c r="S174" s="4" t="s">
        <v>24</v>
      </c>
      <c r="T174" s="5"/>
      <c r="U174" s="5"/>
      <c r="V174" s="5"/>
    </row>
    <row r="175" spans="12:22">
      <c r="L175" t="s">
        <v>1814</v>
      </c>
      <c r="M175">
        <v>2000</v>
      </c>
      <c r="N175" t="s">
        <v>37</v>
      </c>
      <c r="O175" t="s">
        <v>1814</v>
      </c>
      <c r="P175">
        <v>100132614</v>
      </c>
      <c r="Q175">
        <v>172.5</v>
      </c>
      <c r="R175">
        <v>2000</v>
      </c>
      <c r="S175" s="4" t="s">
        <v>24</v>
      </c>
      <c r="T175" s="5"/>
      <c r="U175" s="5"/>
      <c r="V175" s="5"/>
    </row>
    <row r="176" spans="12:22">
      <c r="L176" t="s">
        <v>1815</v>
      </c>
      <c r="M176">
        <v>1999</v>
      </c>
      <c r="N176" t="s">
        <v>37</v>
      </c>
      <c r="O176" t="s">
        <v>1815</v>
      </c>
      <c r="P176">
        <v>100132613</v>
      </c>
      <c r="Q176">
        <v>172.5</v>
      </c>
      <c r="R176">
        <v>1999</v>
      </c>
      <c r="S176" s="4" t="s">
        <v>24</v>
      </c>
      <c r="T176" s="5"/>
      <c r="U176" s="5"/>
      <c r="V176" s="5"/>
    </row>
    <row r="177" spans="12:22">
      <c r="L177" t="s">
        <v>1816</v>
      </c>
      <c r="M177">
        <v>2001</v>
      </c>
      <c r="N177" t="s">
        <v>538</v>
      </c>
      <c r="O177" t="s">
        <v>1816</v>
      </c>
      <c r="P177">
        <v>100116177</v>
      </c>
      <c r="Q177">
        <v>174</v>
      </c>
      <c r="R177">
        <v>2001</v>
      </c>
      <c r="S177" s="4" t="s">
        <v>24</v>
      </c>
      <c r="T177" s="5"/>
      <c r="U177" s="5"/>
      <c r="V177" s="5"/>
    </row>
    <row r="178" spans="12:22">
      <c r="L178" t="s">
        <v>1817</v>
      </c>
      <c r="M178">
        <v>2000</v>
      </c>
      <c r="N178" t="s">
        <v>139</v>
      </c>
      <c r="O178" t="s">
        <v>1817</v>
      </c>
      <c r="P178">
        <v>100116726</v>
      </c>
      <c r="Q178">
        <v>175</v>
      </c>
      <c r="R178">
        <v>2000</v>
      </c>
      <c r="S178" s="4" t="s">
        <v>24</v>
      </c>
      <c r="T178" s="5"/>
      <c r="U178" s="5"/>
      <c r="V178" s="5"/>
    </row>
    <row r="179" spans="12:22">
      <c r="L179" t="s">
        <v>1818</v>
      </c>
      <c r="M179">
        <v>1999</v>
      </c>
      <c r="N179" t="s">
        <v>70</v>
      </c>
      <c r="O179" t="s">
        <v>1818</v>
      </c>
      <c r="P179">
        <v>100130745</v>
      </c>
      <c r="Q179">
        <v>176</v>
      </c>
      <c r="R179">
        <v>1999</v>
      </c>
      <c r="S179" s="4" t="s">
        <v>24</v>
      </c>
      <c r="T179" s="5"/>
      <c r="U179" s="5"/>
      <c r="V179" s="5"/>
    </row>
    <row r="180" spans="12:22">
      <c r="L180" t="s">
        <v>1819</v>
      </c>
      <c r="M180">
        <v>2001</v>
      </c>
      <c r="N180" t="s">
        <v>52</v>
      </c>
      <c r="O180" t="s">
        <v>1819</v>
      </c>
      <c r="P180">
        <v>100102864</v>
      </c>
      <c r="Q180">
        <v>177.5</v>
      </c>
      <c r="R180">
        <v>2001</v>
      </c>
      <c r="S180" s="4" t="s">
        <v>24</v>
      </c>
      <c r="T180" s="5"/>
      <c r="U180" s="5"/>
      <c r="V180" s="5"/>
    </row>
    <row r="181" spans="12:22">
      <c r="L181" t="s">
        <v>1820</v>
      </c>
      <c r="M181">
        <v>1999</v>
      </c>
      <c r="N181" t="s">
        <v>190</v>
      </c>
      <c r="O181" t="s">
        <v>1820</v>
      </c>
      <c r="P181">
        <v>100090826</v>
      </c>
      <c r="Q181">
        <v>177.5</v>
      </c>
      <c r="R181">
        <v>1999</v>
      </c>
      <c r="S181" s="4" t="s">
        <v>24</v>
      </c>
      <c r="T181" s="5"/>
      <c r="U181" s="5"/>
      <c r="V181" s="5"/>
    </row>
    <row r="182" spans="12:22">
      <c r="L182" t="s">
        <v>1821</v>
      </c>
      <c r="M182">
        <v>1999</v>
      </c>
      <c r="N182" t="s">
        <v>48</v>
      </c>
      <c r="O182" t="s">
        <v>1821</v>
      </c>
      <c r="P182">
        <v>100131015</v>
      </c>
      <c r="Q182">
        <v>179</v>
      </c>
      <c r="R182">
        <v>1999</v>
      </c>
      <c r="S182" s="4" t="s">
        <v>24</v>
      </c>
      <c r="T182" s="5"/>
      <c r="U182" s="5"/>
      <c r="V182" s="5"/>
    </row>
    <row r="183" spans="12:22">
      <c r="L183" t="s">
        <v>1822</v>
      </c>
      <c r="M183">
        <v>1999</v>
      </c>
      <c r="N183" t="s">
        <v>70</v>
      </c>
      <c r="O183" t="s">
        <v>1822</v>
      </c>
      <c r="P183">
        <v>100093810</v>
      </c>
      <c r="Q183">
        <v>180</v>
      </c>
      <c r="R183">
        <v>1999</v>
      </c>
      <c r="S183" s="4" t="s">
        <v>24</v>
      </c>
      <c r="T183" s="5"/>
      <c r="U183" s="5"/>
      <c r="V183" s="5"/>
    </row>
    <row r="184" spans="12:22">
      <c r="L184" t="s">
        <v>1823</v>
      </c>
      <c r="M184">
        <v>1999</v>
      </c>
      <c r="N184" t="s">
        <v>23</v>
      </c>
      <c r="O184" t="s">
        <v>1823</v>
      </c>
      <c r="P184">
        <v>100133701</v>
      </c>
      <c r="Q184">
        <v>181</v>
      </c>
      <c r="R184">
        <v>1999</v>
      </c>
      <c r="S184" s="4" t="s">
        <v>24</v>
      </c>
      <c r="T184" s="5"/>
      <c r="U184" s="5"/>
      <c r="V184" s="5"/>
    </row>
    <row r="185" spans="12:22">
      <c r="L185" t="s">
        <v>1824</v>
      </c>
      <c r="M185">
        <v>1998</v>
      </c>
      <c r="N185" t="s">
        <v>387</v>
      </c>
      <c r="O185" t="s">
        <v>1824</v>
      </c>
      <c r="P185">
        <v>100131388</v>
      </c>
      <c r="Q185">
        <v>182</v>
      </c>
      <c r="R185">
        <v>1998</v>
      </c>
      <c r="S185" s="4" t="s">
        <v>24</v>
      </c>
      <c r="T185" s="5"/>
      <c r="U185" s="5"/>
      <c r="V185" s="5"/>
    </row>
    <row r="186" spans="12:22">
      <c r="L186" t="s">
        <v>1825</v>
      </c>
      <c r="M186">
        <v>1999</v>
      </c>
      <c r="N186" t="s">
        <v>190</v>
      </c>
      <c r="O186" t="s">
        <v>1825</v>
      </c>
      <c r="P186">
        <v>100132035</v>
      </c>
      <c r="Q186">
        <v>183</v>
      </c>
      <c r="R186">
        <v>1999</v>
      </c>
      <c r="S186" s="4" t="s">
        <v>24</v>
      </c>
      <c r="T186" s="5"/>
      <c r="U186" s="5"/>
      <c r="V186" s="5"/>
    </row>
    <row r="187" spans="12:22">
      <c r="L187" t="s">
        <v>1826</v>
      </c>
      <c r="M187">
        <v>1998</v>
      </c>
      <c r="N187" t="s">
        <v>48</v>
      </c>
      <c r="O187" t="s">
        <v>1826</v>
      </c>
      <c r="P187">
        <v>100082626</v>
      </c>
      <c r="Q187">
        <v>184.33</v>
      </c>
      <c r="R187">
        <v>1998</v>
      </c>
      <c r="S187" s="4" t="s">
        <v>24</v>
      </c>
      <c r="T187" s="5"/>
      <c r="U187" s="5"/>
    </row>
    <row r="188" spans="12:22">
      <c r="L188" t="s">
        <v>1827</v>
      </c>
      <c r="M188">
        <v>2000</v>
      </c>
      <c r="N188" t="s">
        <v>202</v>
      </c>
      <c r="O188" t="s">
        <v>1827</v>
      </c>
      <c r="P188">
        <v>100134273</v>
      </c>
      <c r="Q188">
        <v>184.33</v>
      </c>
      <c r="R188">
        <v>2000</v>
      </c>
      <c r="S188" s="4" t="s">
        <v>24</v>
      </c>
      <c r="T188" s="5"/>
      <c r="U188" s="5"/>
    </row>
    <row r="189" spans="12:22">
      <c r="L189" t="s">
        <v>1828</v>
      </c>
      <c r="M189">
        <v>2000</v>
      </c>
      <c r="N189" t="s">
        <v>151</v>
      </c>
      <c r="O189" t="s">
        <v>1828</v>
      </c>
      <c r="P189">
        <v>100101924</v>
      </c>
      <c r="Q189">
        <v>184.33</v>
      </c>
      <c r="R189">
        <v>2000</v>
      </c>
      <c r="S189" s="4" t="s">
        <v>24</v>
      </c>
      <c r="T189" s="5"/>
      <c r="U189" s="5"/>
    </row>
    <row r="190" spans="12:22">
      <c r="L190" t="s">
        <v>1829</v>
      </c>
      <c r="M190">
        <v>1998</v>
      </c>
      <c r="N190" t="s">
        <v>23</v>
      </c>
      <c r="O190" t="s">
        <v>1829</v>
      </c>
      <c r="P190">
        <v>100102734</v>
      </c>
      <c r="Q190">
        <v>187</v>
      </c>
      <c r="R190">
        <v>1998</v>
      </c>
      <c r="S190" t="s">
        <v>24</v>
      </c>
      <c r="T190" s="5"/>
      <c r="U190" s="5"/>
    </row>
    <row r="191" spans="12:22">
      <c r="L191" t="s">
        <v>1488</v>
      </c>
      <c r="M191">
        <v>1998</v>
      </c>
      <c r="N191" t="s">
        <v>33</v>
      </c>
      <c r="O191" t="s">
        <v>1488</v>
      </c>
      <c r="P191">
        <v>100129086</v>
      </c>
      <c r="Q191">
        <v>188</v>
      </c>
      <c r="R191">
        <v>1998</v>
      </c>
      <c r="S191" t="s">
        <v>24</v>
      </c>
      <c r="T191" s="5"/>
      <c r="U191" s="5"/>
    </row>
    <row r="192" spans="12:22">
      <c r="L192" t="s">
        <v>1370</v>
      </c>
      <c r="M192">
        <v>1998</v>
      </c>
      <c r="N192" t="s">
        <v>176</v>
      </c>
      <c r="O192" t="s">
        <v>1370</v>
      </c>
      <c r="P192">
        <v>100086953</v>
      </c>
      <c r="Q192">
        <v>189</v>
      </c>
      <c r="R192">
        <v>1998</v>
      </c>
      <c r="S192" t="s">
        <v>24</v>
      </c>
      <c r="T192" s="5"/>
      <c r="U192" s="5"/>
    </row>
    <row r="193" spans="12:21">
      <c r="L193" t="s">
        <v>1830</v>
      </c>
      <c r="M193">
        <v>1999</v>
      </c>
      <c r="N193" t="s">
        <v>190</v>
      </c>
      <c r="O193" t="s">
        <v>1830</v>
      </c>
      <c r="P193">
        <v>100128840</v>
      </c>
      <c r="Q193">
        <v>190</v>
      </c>
      <c r="R193">
        <v>1999</v>
      </c>
      <c r="S193" t="s">
        <v>24</v>
      </c>
      <c r="T193" s="5"/>
      <c r="U193" s="5"/>
    </row>
    <row r="194" spans="12:21">
      <c r="L194" t="s">
        <v>1831</v>
      </c>
      <c r="M194">
        <v>2001</v>
      </c>
      <c r="N194" t="s">
        <v>26</v>
      </c>
      <c r="O194" t="s">
        <v>1831</v>
      </c>
      <c r="P194">
        <v>100129386</v>
      </c>
      <c r="Q194">
        <v>191.5</v>
      </c>
      <c r="R194">
        <v>2001</v>
      </c>
      <c r="S194" t="s">
        <v>24</v>
      </c>
    </row>
    <row r="195" spans="12:21">
      <c r="L195" t="s">
        <v>1832</v>
      </c>
      <c r="M195">
        <v>2000</v>
      </c>
      <c r="N195" t="s">
        <v>70</v>
      </c>
      <c r="O195" t="s">
        <v>1832</v>
      </c>
      <c r="P195">
        <v>100133372</v>
      </c>
      <c r="Q195">
        <v>191.5</v>
      </c>
      <c r="R195">
        <v>2000</v>
      </c>
      <c r="S195" t="s">
        <v>24</v>
      </c>
    </row>
    <row r="196" spans="12:21">
      <c r="L196" t="s">
        <v>1833</v>
      </c>
      <c r="M196">
        <v>1998</v>
      </c>
      <c r="N196" t="s">
        <v>151</v>
      </c>
      <c r="O196" t="s">
        <v>1833</v>
      </c>
      <c r="P196">
        <v>100133065</v>
      </c>
      <c r="Q196">
        <v>193</v>
      </c>
      <c r="R196">
        <v>1998</v>
      </c>
      <c r="S196" t="s">
        <v>24</v>
      </c>
    </row>
    <row r="197" spans="12:21">
      <c r="L197" t="s">
        <v>1834</v>
      </c>
      <c r="M197">
        <v>1998</v>
      </c>
      <c r="N197" t="s">
        <v>1835</v>
      </c>
      <c r="O197" t="s">
        <v>1834</v>
      </c>
      <c r="P197">
        <v>100132010</v>
      </c>
      <c r="Q197">
        <v>194</v>
      </c>
      <c r="R197">
        <v>1998</v>
      </c>
      <c r="S197" t="s">
        <v>24</v>
      </c>
    </row>
    <row r="198" spans="12:21">
      <c r="L198" t="s">
        <v>1836</v>
      </c>
      <c r="M198">
        <v>2001</v>
      </c>
      <c r="N198" t="s">
        <v>385</v>
      </c>
      <c r="O198" t="s">
        <v>1836</v>
      </c>
      <c r="P198">
        <v>100134333</v>
      </c>
      <c r="Q198">
        <v>195</v>
      </c>
      <c r="R198">
        <v>2001</v>
      </c>
      <c r="S198" t="s">
        <v>24</v>
      </c>
    </row>
    <row r="199" spans="12:21">
      <c r="L199" t="s">
        <v>270</v>
      </c>
      <c r="M199">
        <v>0</v>
      </c>
      <c r="N199">
        <v>0</v>
      </c>
      <c r="O199" t="s">
        <v>270</v>
      </c>
      <c r="P199">
        <v>0</v>
      </c>
      <c r="Q199">
        <v>0</v>
      </c>
      <c r="R199">
        <v>0</v>
      </c>
      <c r="S199" t="s">
        <v>24</v>
      </c>
    </row>
    <row r="200" spans="12:21">
      <c r="L200" t="s">
        <v>270</v>
      </c>
      <c r="M200">
        <v>0</v>
      </c>
      <c r="N200">
        <v>0</v>
      </c>
      <c r="O200" t="s">
        <v>270</v>
      </c>
      <c r="P200">
        <v>0</v>
      </c>
      <c r="Q200">
        <v>0</v>
      </c>
      <c r="R200">
        <v>0</v>
      </c>
      <c r="S200" t="s">
        <v>24</v>
      </c>
    </row>
    <row r="201" spans="12:21">
      <c r="L201" t="s">
        <v>270</v>
      </c>
      <c r="M201">
        <v>0</v>
      </c>
      <c r="N201">
        <v>0</v>
      </c>
      <c r="O201" t="s">
        <v>270</v>
      </c>
      <c r="P201">
        <v>0</v>
      </c>
      <c r="Q201">
        <v>0</v>
      </c>
      <c r="R201">
        <v>0</v>
      </c>
      <c r="S201" t="s">
        <v>24</v>
      </c>
    </row>
    <row r="202" spans="12:21">
      <c r="L202" t="s">
        <v>270</v>
      </c>
      <c r="M202">
        <v>0</v>
      </c>
      <c r="N202">
        <v>0</v>
      </c>
      <c r="O202" t="s">
        <v>270</v>
      </c>
      <c r="P202">
        <v>0</v>
      </c>
      <c r="Q202">
        <v>0</v>
      </c>
      <c r="R202">
        <v>0</v>
      </c>
      <c r="S202" t="s">
        <v>24</v>
      </c>
    </row>
    <row r="203" spans="12:21">
      <c r="L203" t="s">
        <v>270</v>
      </c>
      <c r="M203">
        <v>0</v>
      </c>
      <c r="N203">
        <v>0</v>
      </c>
      <c r="O203" t="s">
        <v>270</v>
      </c>
      <c r="P203">
        <v>0</v>
      </c>
      <c r="Q203">
        <v>0</v>
      </c>
      <c r="R203">
        <v>0</v>
      </c>
      <c r="S203" t="s">
        <v>24</v>
      </c>
    </row>
    <row r="204" spans="12:21">
      <c r="L204" t="s">
        <v>270</v>
      </c>
      <c r="M204">
        <v>0</v>
      </c>
      <c r="N204">
        <v>0</v>
      </c>
      <c r="O204" t="s">
        <v>270</v>
      </c>
      <c r="P204">
        <v>0</v>
      </c>
      <c r="Q204">
        <v>0</v>
      </c>
      <c r="R204">
        <v>0</v>
      </c>
      <c r="S204" t="s">
        <v>24</v>
      </c>
    </row>
    <row r="205" spans="12:21">
      <c r="L205" t="s">
        <v>270</v>
      </c>
      <c r="M205">
        <v>0</v>
      </c>
      <c r="N205">
        <v>0</v>
      </c>
      <c r="O205" t="s">
        <v>270</v>
      </c>
      <c r="P205">
        <v>0</v>
      </c>
      <c r="Q205">
        <v>0</v>
      </c>
      <c r="R205">
        <v>0</v>
      </c>
      <c r="S205" t="s">
        <v>24</v>
      </c>
    </row>
    <row r="206" spans="12:21">
      <c r="L206" t="s">
        <v>270</v>
      </c>
      <c r="M206">
        <v>0</v>
      </c>
      <c r="N206">
        <v>0</v>
      </c>
      <c r="O206" t="s">
        <v>270</v>
      </c>
      <c r="P206">
        <v>0</v>
      </c>
      <c r="Q206">
        <v>0</v>
      </c>
      <c r="R206">
        <v>0</v>
      </c>
      <c r="S206" t="s">
        <v>24</v>
      </c>
    </row>
    <row r="207" spans="12:21">
      <c r="L207" t="s">
        <v>270</v>
      </c>
      <c r="M207">
        <v>0</v>
      </c>
      <c r="N207">
        <v>0</v>
      </c>
      <c r="O207" t="s">
        <v>270</v>
      </c>
      <c r="P207">
        <v>0</v>
      </c>
      <c r="Q207">
        <v>0</v>
      </c>
      <c r="R207">
        <v>0</v>
      </c>
      <c r="S207" t="s">
        <v>24</v>
      </c>
    </row>
    <row r="208" spans="12:21">
      <c r="L208" t="s">
        <v>270</v>
      </c>
      <c r="M208">
        <v>0</v>
      </c>
      <c r="N208">
        <v>0</v>
      </c>
      <c r="O208" t="s">
        <v>270</v>
      </c>
      <c r="P208">
        <v>0</v>
      </c>
      <c r="Q208">
        <v>0</v>
      </c>
      <c r="R208">
        <v>0</v>
      </c>
      <c r="S208" t="s">
        <v>24</v>
      </c>
    </row>
    <row r="209" spans="12:19">
      <c r="L209" t="s">
        <v>270</v>
      </c>
      <c r="M209">
        <v>0</v>
      </c>
      <c r="N209">
        <v>0</v>
      </c>
      <c r="O209" t="s">
        <v>270</v>
      </c>
      <c r="P209">
        <v>0</v>
      </c>
      <c r="Q209">
        <v>0</v>
      </c>
      <c r="R209">
        <v>0</v>
      </c>
      <c r="S209" t="s">
        <v>24</v>
      </c>
    </row>
    <row r="210" spans="12:19">
      <c r="L210" t="s">
        <v>270</v>
      </c>
      <c r="M210">
        <v>0</v>
      </c>
      <c r="N210">
        <v>0</v>
      </c>
      <c r="O210" t="s">
        <v>270</v>
      </c>
      <c r="P210">
        <v>0</v>
      </c>
      <c r="Q210">
        <v>0</v>
      </c>
      <c r="R210">
        <v>0</v>
      </c>
      <c r="S210" t="s">
        <v>24</v>
      </c>
    </row>
    <row r="211" spans="12:19">
      <c r="L211" t="s">
        <v>270</v>
      </c>
      <c r="M211">
        <v>0</v>
      </c>
      <c r="N211">
        <v>0</v>
      </c>
      <c r="O211" t="s">
        <v>270</v>
      </c>
      <c r="P211">
        <v>0</v>
      </c>
      <c r="Q211">
        <v>0</v>
      </c>
      <c r="R211">
        <v>0</v>
      </c>
      <c r="S211" t="s">
        <v>24</v>
      </c>
    </row>
    <row r="212" spans="12:19">
      <c r="L212" t="s">
        <v>270</v>
      </c>
      <c r="M212">
        <v>0</v>
      </c>
      <c r="N212">
        <v>0</v>
      </c>
      <c r="O212" t="s">
        <v>270</v>
      </c>
      <c r="P212">
        <v>0</v>
      </c>
      <c r="Q212">
        <v>0</v>
      </c>
      <c r="R212">
        <v>0</v>
      </c>
      <c r="S212" t="s">
        <v>24</v>
      </c>
    </row>
    <row r="213" spans="12:19">
      <c r="L213" t="s">
        <v>270</v>
      </c>
      <c r="M213">
        <v>0</v>
      </c>
      <c r="N213">
        <v>0</v>
      </c>
      <c r="O213" t="s">
        <v>270</v>
      </c>
      <c r="P213">
        <v>0</v>
      </c>
      <c r="Q213">
        <v>0</v>
      </c>
      <c r="R213">
        <v>0</v>
      </c>
      <c r="S213" t="s">
        <v>24</v>
      </c>
    </row>
    <row r="214" spans="12:19">
      <c r="L214" t="s">
        <v>270</v>
      </c>
      <c r="M214">
        <v>0</v>
      </c>
      <c r="N214">
        <v>0</v>
      </c>
      <c r="O214" t="s">
        <v>270</v>
      </c>
      <c r="P214">
        <v>0</v>
      </c>
      <c r="Q214">
        <v>0</v>
      </c>
      <c r="R214">
        <v>0</v>
      </c>
      <c r="S214" t="s">
        <v>24</v>
      </c>
    </row>
    <row r="215" spans="12:19">
      <c r="L215" t="s">
        <v>270</v>
      </c>
      <c r="M215">
        <v>0</v>
      </c>
      <c r="N215">
        <v>0</v>
      </c>
      <c r="O215" t="s">
        <v>270</v>
      </c>
      <c r="P215">
        <v>0</v>
      </c>
      <c r="Q215">
        <v>0</v>
      </c>
      <c r="R215">
        <v>0</v>
      </c>
      <c r="S215" t="s">
        <v>24</v>
      </c>
    </row>
    <row r="216" spans="12:19">
      <c r="L216" t="s">
        <v>270</v>
      </c>
      <c r="M216">
        <v>0</v>
      </c>
      <c r="N216">
        <v>0</v>
      </c>
      <c r="O216" t="s">
        <v>270</v>
      </c>
      <c r="P216">
        <v>0</v>
      </c>
      <c r="Q216">
        <v>0</v>
      </c>
      <c r="R216">
        <v>0</v>
      </c>
      <c r="S216" t="s">
        <v>24</v>
      </c>
    </row>
    <row r="217" spans="12:19">
      <c r="L217" t="s">
        <v>270</v>
      </c>
      <c r="M217">
        <v>0</v>
      </c>
      <c r="N217">
        <v>0</v>
      </c>
      <c r="O217" t="s">
        <v>270</v>
      </c>
      <c r="P217">
        <v>0</v>
      </c>
      <c r="Q217">
        <v>0</v>
      </c>
      <c r="R217">
        <v>0</v>
      </c>
      <c r="S217" t="s">
        <v>24</v>
      </c>
    </row>
    <row r="218" spans="12:19">
      <c r="L218" t="s">
        <v>270</v>
      </c>
      <c r="M218">
        <v>0</v>
      </c>
      <c r="N218">
        <v>0</v>
      </c>
      <c r="O218" t="s">
        <v>270</v>
      </c>
      <c r="P218">
        <v>0</v>
      </c>
      <c r="Q218">
        <v>0</v>
      </c>
      <c r="R218">
        <v>0</v>
      </c>
      <c r="S218" t="s">
        <v>24</v>
      </c>
    </row>
    <row r="219" spans="12:19">
      <c r="L219" t="s">
        <v>270</v>
      </c>
      <c r="M219">
        <v>0</v>
      </c>
      <c r="N219">
        <v>0</v>
      </c>
      <c r="O219" t="s">
        <v>270</v>
      </c>
      <c r="P219">
        <v>0</v>
      </c>
      <c r="Q219">
        <v>0</v>
      </c>
      <c r="R219">
        <v>0</v>
      </c>
      <c r="S219" t="s">
        <v>24</v>
      </c>
    </row>
    <row r="220" spans="12:19">
      <c r="L220" t="s">
        <v>270</v>
      </c>
      <c r="M220">
        <v>0</v>
      </c>
      <c r="N220">
        <v>0</v>
      </c>
      <c r="O220" t="s">
        <v>270</v>
      </c>
      <c r="P220">
        <v>0</v>
      </c>
      <c r="Q220">
        <v>0</v>
      </c>
      <c r="R220">
        <v>0</v>
      </c>
      <c r="S220" t="s">
        <v>24</v>
      </c>
    </row>
    <row r="221" spans="12:19">
      <c r="L221" t="s">
        <v>270</v>
      </c>
      <c r="M221">
        <v>0</v>
      </c>
      <c r="N221">
        <v>0</v>
      </c>
      <c r="O221" t="s">
        <v>270</v>
      </c>
      <c r="P221">
        <v>0</v>
      </c>
      <c r="Q221">
        <v>0</v>
      </c>
      <c r="R221">
        <v>0</v>
      </c>
      <c r="S221" t="s">
        <v>24</v>
      </c>
    </row>
    <row r="222" spans="12:19">
      <c r="L222" t="s">
        <v>270</v>
      </c>
      <c r="M222">
        <v>0</v>
      </c>
      <c r="N222">
        <v>0</v>
      </c>
      <c r="O222" t="s">
        <v>270</v>
      </c>
      <c r="P222">
        <v>0</v>
      </c>
      <c r="Q222">
        <v>0</v>
      </c>
      <c r="R222">
        <v>0</v>
      </c>
      <c r="S222" t="s">
        <v>24</v>
      </c>
    </row>
    <row r="223" spans="12:19">
      <c r="L223" t="s">
        <v>270</v>
      </c>
      <c r="M223">
        <v>0</v>
      </c>
      <c r="N223">
        <v>0</v>
      </c>
      <c r="O223" t="s">
        <v>270</v>
      </c>
      <c r="P223">
        <v>0</v>
      </c>
      <c r="Q223">
        <v>0</v>
      </c>
      <c r="R223">
        <v>0</v>
      </c>
      <c r="S223" t="s">
        <v>24</v>
      </c>
    </row>
    <row r="224" spans="12:19">
      <c r="L224" t="s">
        <v>270</v>
      </c>
      <c r="M224">
        <v>0</v>
      </c>
      <c r="N224">
        <v>0</v>
      </c>
      <c r="O224" t="s">
        <v>270</v>
      </c>
      <c r="P224">
        <v>0</v>
      </c>
      <c r="Q224">
        <v>0</v>
      </c>
      <c r="R224">
        <v>0</v>
      </c>
      <c r="S224" t="s">
        <v>24</v>
      </c>
    </row>
    <row r="225" spans="12:19">
      <c r="L225" t="s">
        <v>270</v>
      </c>
      <c r="M225">
        <v>0</v>
      </c>
      <c r="N225">
        <v>0</v>
      </c>
      <c r="O225" t="s">
        <v>270</v>
      </c>
      <c r="P225">
        <v>0</v>
      </c>
      <c r="Q225">
        <v>0</v>
      </c>
      <c r="R225">
        <v>0</v>
      </c>
      <c r="S225" t="s">
        <v>24</v>
      </c>
    </row>
    <row r="226" spans="12:19">
      <c r="L226" t="s">
        <v>270</v>
      </c>
      <c r="M226">
        <v>0</v>
      </c>
      <c r="N226">
        <v>0</v>
      </c>
      <c r="O226" t="s">
        <v>270</v>
      </c>
      <c r="P226">
        <v>0</v>
      </c>
      <c r="Q226">
        <v>0</v>
      </c>
      <c r="R226">
        <v>0</v>
      </c>
      <c r="S226" t="s">
        <v>24</v>
      </c>
    </row>
    <row r="227" spans="12:19">
      <c r="L227" t="s">
        <v>270</v>
      </c>
      <c r="M227">
        <v>0</v>
      </c>
      <c r="N227">
        <v>0</v>
      </c>
      <c r="O227" t="s">
        <v>270</v>
      </c>
      <c r="P227">
        <v>0</v>
      </c>
      <c r="Q227">
        <v>0</v>
      </c>
      <c r="R227">
        <v>0</v>
      </c>
      <c r="S227" t="s">
        <v>24</v>
      </c>
    </row>
    <row r="228" spans="12:19">
      <c r="L228" t="s">
        <v>270</v>
      </c>
      <c r="M228">
        <v>0</v>
      </c>
      <c r="N228">
        <v>0</v>
      </c>
      <c r="O228" t="s">
        <v>270</v>
      </c>
      <c r="P228">
        <v>0</v>
      </c>
      <c r="Q228">
        <v>0</v>
      </c>
      <c r="R228">
        <v>0</v>
      </c>
      <c r="S228" t="s">
        <v>24</v>
      </c>
    </row>
    <row r="229" spans="12:19">
      <c r="L229" t="s">
        <v>270</v>
      </c>
      <c r="M229">
        <v>0</v>
      </c>
      <c r="N229">
        <v>0</v>
      </c>
      <c r="O229" t="s">
        <v>270</v>
      </c>
      <c r="P229">
        <v>0</v>
      </c>
      <c r="Q229">
        <v>0</v>
      </c>
      <c r="R229">
        <v>0</v>
      </c>
      <c r="S229" t="s">
        <v>24</v>
      </c>
    </row>
    <row r="230" spans="12:19">
      <c r="L230" t="s">
        <v>270</v>
      </c>
      <c r="M230">
        <v>0</v>
      </c>
      <c r="N230">
        <v>0</v>
      </c>
      <c r="O230" t="s">
        <v>270</v>
      </c>
      <c r="P230">
        <v>0</v>
      </c>
      <c r="Q230">
        <v>0</v>
      </c>
      <c r="R230">
        <v>0</v>
      </c>
      <c r="S230" t="s">
        <v>24</v>
      </c>
    </row>
    <row r="231" spans="12:19">
      <c r="L231" t="s">
        <v>270</v>
      </c>
      <c r="M231">
        <v>0</v>
      </c>
      <c r="N231">
        <v>0</v>
      </c>
      <c r="O231" t="s">
        <v>270</v>
      </c>
      <c r="P231">
        <v>0</v>
      </c>
      <c r="Q231">
        <v>0</v>
      </c>
      <c r="R231">
        <v>0</v>
      </c>
      <c r="S231" t="s">
        <v>24</v>
      </c>
    </row>
    <row r="232" spans="12:19">
      <c r="L232" t="s">
        <v>270</v>
      </c>
      <c r="M232">
        <v>0</v>
      </c>
      <c r="N232">
        <v>0</v>
      </c>
      <c r="O232" t="s">
        <v>270</v>
      </c>
      <c r="P232">
        <v>0</v>
      </c>
      <c r="Q232">
        <v>0</v>
      </c>
      <c r="R232">
        <v>0</v>
      </c>
      <c r="S232" t="s">
        <v>24</v>
      </c>
    </row>
    <row r="233" spans="12:19">
      <c r="L233" t="s">
        <v>270</v>
      </c>
      <c r="M233">
        <v>0</v>
      </c>
      <c r="N233">
        <v>0</v>
      </c>
      <c r="O233" t="s">
        <v>270</v>
      </c>
      <c r="P233">
        <v>0</v>
      </c>
      <c r="Q233">
        <v>0</v>
      </c>
      <c r="R233">
        <v>0</v>
      </c>
      <c r="S233" t="s">
        <v>24</v>
      </c>
    </row>
    <row r="234" spans="12:19">
      <c r="L234" t="s">
        <v>270</v>
      </c>
      <c r="M234">
        <v>0</v>
      </c>
      <c r="N234">
        <v>0</v>
      </c>
      <c r="O234" t="s">
        <v>270</v>
      </c>
      <c r="P234">
        <v>0</v>
      </c>
      <c r="Q234">
        <v>0</v>
      </c>
      <c r="R234">
        <v>0</v>
      </c>
      <c r="S234" t="s">
        <v>24</v>
      </c>
    </row>
    <row r="235" spans="12:19">
      <c r="L235" t="s">
        <v>270</v>
      </c>
      <c r="M235">
        <v>0</v>
      </c>
      <c r="N235">
        <v>0</v>
      </c>
      <c r="O235" t="s">
        <v>270</v>
      </c>
      <c r="P235">
        <v>0</v>
      </c>
      <c r="Q235">
        <v>0</v>
      </c>
      <c r="R235">
        <v>0</v>
      </c>
      <c r="S235" t="s">
        <v>24</v>
      </c>
    </row>
    <row r="236" spans="12:19">
      <c r="L236" t="s">
        <v>270</v>
      </c>
      <c r="M236">
        <v>0</v>
      </c>
      <c r="N236">
        <v>0</v>
      </c>
      <c r="O236" t="s">
        <v>270</v>
      </c>
      <c r="P236">
        <v>0</v>
      </c>
      <c r="Q236">
        <v>0</v>
      </c>
      <c r="R236">
        <v>0</v>
      </c>
      <c r="S236" t="s">
        <v>24</v>
      </c>
    </row>
    <row r="237" spans="12:19">
      <c r="L237" t="s">
        <v>270</v>
      </c>
      <c r="M237">
        <v>0</v>
      </c>
      <c r="N237">
        <v>0</v>
      </c>
      <c r="O237" t="s">
        <v>270</v>
      </c>
      <c r="P237">
        <v>0</v>
      </c>
      <c r="Q237">
        <v>0</v>
      </c>
      <c r="R237">
        <v>0</v>
      </c>
      <c r="S237" t="s">
        <v>24</v>
      </c>
    </row>
    <row r="238" spans="12:19">
      <c r="L238" t="s">
        <v>270</v>
      </c>
      <c r="M238">
        <v>0</v>
      </c>
      <c r="N238">
        <v>0</v>
      </c>
      <c r="O238" t="s">
        <v>270</v>
      </c>
      <c r="P238">
        <v>0</v>
      </c>
      <c r="Q238">
        <v>0</v>
      </c>
      <c r="R238">
        <v>0</v>
      </c>
      <c r="S238" t="s">
        <v>24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Y14MF</vt:lpstr>
      <vt:lpstr>Y12MF</vt:lpstr>
      <vt:lpstr>Y10MF</vt:lpstr>
      <vt:lpstr>MFY10</vt:lpstr>
      <vt:lpstr>MF SJC</vt:lpstr>
      <vt:lpstr>MFY14</vt:lpstr>
      <vt:lpstr>MFY12</vt:lpstr>
      <vt:lpstr>Y10MF!Print_Area</vt:lpstr>
      <vt:lpstr>Y12MF!Print_Area</vt:lpstr>
      <vt:lpstr>Y14MF!Print_Area</vt:lpstr>
      <vt:lpstr>Y10MF!Print_Titles</vt:lpstr>
      <vt:lpstr>Y12MF!Print_Titles</vt:lpstr>
      <vt:lpstr>Y14MF!Print_Titles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Carla-Mae Richards</dc:creator>
  <cp:lastModifiedBy>Carla-Mae Richards</cp:lastModifiedBy>
  <dcterms:created xsi:type="dcterms:W3CDTF">2011-08-17T02:13:35Z</dcterms:created>
  <dcterms:modified xsi:type="dcterms:W3CDTF">2011-08-17T02:16:06Z</dcterms:modified>
</cp:coreProperties>
</file>